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saveExternalLinkValues="0"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lycee 24-25\"/>
    </mc:Choice>
  </mc:AlternateContent>
  <xr:revisionPtr revIDLastSave="0" documentId="13_ncr:1_{47A3194E-6BF4-4F2E-A5EF-126E5AF1BDB7}" xr6:coauthVersionLast="47" xr6:coauthVersionMax="47" xr10:uidLastSave="{00000000-0000-0000-0000-000000000000}"/>
  <bookViews>
    <workbookView xWindow="-108" yWindow="-108" windowWidth="23256" windowHeight="12456" tabRatio="601" activeTab="3" xr2:uid="{27D4A603-5C06-4F77-9D88-685D6F213246}"/>
  </bookViews>
  <sheets>
    <sheet name="TUTORIEL" sheetId="112" r:id="rId1"/>
    <sheet name="LISTE DES CANDIDATS" sheetId="8" r:id="rId2"/>
    <sheet name="CANDIDAT 1" sheetId="72" r:id="rId3"/>
    <sheet name="CANDIDAT 2" sheetId="94" r:id="rId4"/>
    <sheet name="CANDIDAT 3" sheetId="95" r:id="rId5"/>
    <sheet name="CANDIDAT 4" sheetId="96" r:id="rId6"/>
    <sheet name="CANDIDAT 5" sheetId="97" r:id="rId7"/>
    <sheet name="CANDIDAT 6" sheetId="98" r:id="rId8"/>
    <sheet name="CANDIDAT 7" sheetId="99" r:id="rId9"/>
    <sheet name="CANDIDAT 8" sheetId="100" r:id="rId10"/>
    <sheet name="CANDIDAT 9" sheetId="101" r:id="rId11"/>
    <sheet name="CANDIDAT 10" sheetId="103" r:id="rId12"/>
    <sheet name="CANDIDAT 11" sheetId="104" r:id="rId13"/>
    <sheet name="CANDIDAT 12" sheetId="105" r:id="rId14"/>
    <sheet name="CANDIDAT 13" sheetId="106" r:id="rId15"/>
    <sheet name="CANDIDAT 14" sheetId="107" r:id="rId16"/>
    <sheet name="CANDIDAT 15" sheetId="108" r:id="rId17"/>
    <sheet name="CANDIDAT 16" sheetId="109" r:id="rId18"/>
    <sheet name="CANDIDAT 17" sheetId="110" r:id="rId19"/>
    <sheet name="CANDIDAT 18" sheetId="111" r:id="rId20"/>
    <sheet name="CIP" sheetId="34" r:id="rId21"/>
  </sheets>
  <definedNames>
    <definedName name="E22S1C2">#REF!</definedName>
  </definedNames>
  <calcPr calcId="191029"/>
</workbook>
</file>

<file path=xl/calcChain.xml><?xml version="1.0" encoding="utf-8"?>
<calcChain xmlns="http://schemas.openxmlformats.org/spreadsheetml/2006/main">
  <c r="E39" i="72" l="1"/>
  <c r="I39" i="72" s="1"/>
  <c r="E39" i="94"/>
  <c r="I39" i="94" s="1"/>
  <c r="E39" i="95"/>
  <c r="I39" i="95" s="1"/>
  <c r="E39" i="96"/>
  <c r="I39" i="96" s="1"/>
  <c r="E39" i="97"/>
  <c r="I39" i="97" s="1"/>
  <c r="E39" i="98"/>
  <c r="I39" i="98" s="1"/>
  <c r="E39" i="99"/>
  <c r="I39" i="99" s="1"/>
  <c r="E39" i="100"/>
  <c r="I39" i="100" s="1"/>
  <c r="I39" i="101"/>
  <c r="E39" i="101"/>
  <c r="E39" i="103"/>
  <c r="I39" i="103" s="1"/>
  <c r="E39" i="104"/>
  <c r="I39" i="104" s="1"/>
  <c r="E39" i="105"/>
  <c r="I39" i="105" s="1"/>
  <c r="E39" i="106"/>
  <c r="I39" i="106" s="1"/>
  <c r="E39" i="107"/>
  <c r="I39" i="107" s="1"/>
  <c r="E39" i="108"/>
  <c r="I39" i="108" s="1"/>
  <c r="I38" i="109"/>
  <c r="E38" i="109"/>
  <c r="E39" i="110"/>
  <c r="I39" i="110" s="1"/>
  <c r="BJ263" i="111"/>
  <c r="AW263" i="111"/>
  <c r="AI263" i="111"/>
  <c r="U263" i="111"/>
  <c r="BW259" i="111"/>
  <c r="BF259" i="111"/>
  <c r="AS259" i="111"/>
  <c r="AM259" i="111"/>
  <c r="AE259" i="111"/>
  <c r="AK259" i="111" s="1"/>
  <c r="Q259" i="111"/>
  <c r="BF258" i="111"/>
  <c r="BL258" i="111" s="1"/>
  <c r="AS258" i="111"/>
  <c r="AE258" i="111"/>
  <c r="Y258" i="111"/>
  <c r="W258" i="111"/>
  <c r="Q258" i="111"/>
  <c r="BV258" i="111" s="1"/>
  <c r="BN257" i="111"/>
  <c r="BL257" i="111"/>
  <c r="BF257" i="111"/>
  <c r="BY257" i="111" s="1"/>
  <c r="AS257" i="111"/>
  <c r="AE257" i="111"/>
  <c r="Q257" i="111"/>
  <c r="BV257" i="111" s="1"/>
  <c r="BY256" i="111"/>
  <c r="BN256" i="111"/>
  <c r="BL256" i="111"/>
  <c r="BF256" i="111"/>
  <c r="BA256" i="111"/>
  <c r="AY256" i="111"/>
  <c r="AS256" i="111"/>
  <c r="BX256" i="111" s="1"/>
  <c r="AE256" i="111"/>
  <c r="AK256" i="111" s="1"/>
  <c r="Q256" i="111"/>
  <c r="BW255" i="111"/>
  <c r="BF255" i="111"/>
  <c r="BA255" i="111"/>
  <c r="AY255" i="111"/>
  <c r="AS255" i="111"/>
  <c r="BX255" i="111" s="1"/>
  <c r="AK255" i="111"/>
  <c r="AE255" i="111"/>
  <c r="AM255" i="111" s="1"/>
  <c r="Q255" i="111"/>
  <c r="BW254" i="111"/>
  <c r="BF254" i="111"/>
  <c r="AS254" i="111"/>
  <c r="BX254" i="111" s="1"/>
  <c r="AM254" i="111"/>
  <c r="AK254" i="111"/>
  <c r="AE254" i="111"/>
  <c r="Q254" i="111"/>
  <c r="BL253" i="111"/>
  <c r="BF253" i="111"/>
  <c r="AS253" i="111"/>
  <c r="AE253" i="111"/>
  <c r="Y253" i="111"/>
  <c r="W253" i="111"/>
  <c r="Q253" i="111"/>
  <c r="BV253" i="111" s="1"/>
  <c r="BV252" i="111"/>
  <c r="BF252" i="111"/>
  <c r="AY252" i="111"/>
  <c r="AS252" i="111"/>
  <c r="AK252" i="111"/>
  <c r="AE252" i="111"/>
  <c r="Q252" i="111"/>
  <c r="BV251" i="111"/>
  <c r="BF251" i="111"/>
  <c r="AS251" i="111"/>
  <c r="AE251" i="111"/>
  <c r="BW251" i="111" s="1"/>
  <c r="W251" i="111"/>
  <c r="Q251" i="111"/>
  <c r="Y251" i="111" s="1"/>
  <c r="BF250" i="111"/>
  <c r="BL250" i="111" s="1"/>
  <c r="AS250" i="111"/>
  <c r="AE250" i="111"/>
  <c r="Q250" i="111"/>
  <c r="BY249" i="111"/>
  <c r="BN249" i="111"/>
  <c r="BL249" i="111"/>
  <c r="BF249" i="111"/>
  <c r="AS249" i="111"/>
  <c r="AE249" i="111"/>
  <c r="Q249" i="111"/>
  <c r="BN248" i="111"/>
  <c r="BL248" i="111"/>
  <c r="BF248" i="111"/>
  <c r="BY248" i="111" s="1"/>
  <c r="BA248" i="111"/>
  <c r="AY248" i="111"/>
  <c r="AS248" i="111"/>
  <c r="BX248" i="111" s="1"/>
  <c r="AE248" i="111"/>
  <c r="AK248" i="111" s="1"/>
  <c r="Q248" i="111"/>
  <c r="BF247" i="111"/>
  <c r="BA247" i="111"/>
  <c r="AS247" i="111"/>
  <c r="AM247" i="111"/>
  <c r="AK247" i="111"/>
  <c r="AE247" i="111"/>
  <c r="BW247" i="111" s="1"/>
  <c r="Q247" i="111"/>
  <c r="BN246" i="111"/>
  <c r="BL246" i="111"/>
  <c r="BA246" i="111"/>
  <c r="AY246" i="111"/>
  <c r="AM246" i="111"/>
  <c r="AK246" i="111"/>
  <c r="Y246" i="111"/>
  <c r="W246" i="111"/>
  <c r="BN245" i="111"/>
  <c r="BL245" i="111"/>
  <c r="BA245" i="111"/>
  <c r="AY245" i="111"/>
  <c r="AM245" i="111"/>
  <c r="AK245" i="111"/>
  <c r="Y245" i="111"/>
  <c r="W245" i="111"/>
  <c r="BN244" i="111"/>
  <c r="BL244" i="111"/>
  <c r="BA244" i="111"/>
  <c r="AY244" i="111"/>
  <c r="AM244" i="111"/>
  <c r="AK244" i="111"/>
  <c r="Y244" i="111"/>
  <c r="W244" i="111"/>
  <c r="BN243" i="111"/>
  <c r="BL243" i="111"/>
  <c r="BE243" i="111"/>
  <c r="BA243" i="111"/>
  <c r="AY243" i="111"/>
  <c r="AR243" i="111"/>
  <c r="AM243" i="111"/>
  <c r="AK243" i="111"/>
  <c r="AD243" i="111"/>
  <c r="Y243" i="111"/>
  <c r="W243" i="111"/>
  <c r="BN242" i="111"/>
  <c r="BL242" i="111"/>
  <c r="BE242" i="111"/>
  <c r="BA242" i="111"/>
  <c r="AY242" i="111"/>
  <c r="AR242" i="111"/>
  <c r="AM242" i="111"/>
  <c r="AK242" i="111"/>
  <c r="AD242" i="111"/>
  <c r="Y242" i="111"/>
  <c r="W242" i="111"/>
  <c r="BN241" i="111"/>
  <c r="BL241" i="111"/>
  <c r="BA241" i="111"/>
  <c r="AY241" i="111"/>
  <c r="AM241" i="111"/>
  <c r="AK241" i="111"/>
  <c r="Y241" i="111"/>
  <c r="W241" i="111"/>
  <c r="BN240" i="111"/>
  <c r="BL240" i="111"/>
  <c r="BA240" i="111"/>
  <c r="AY240" i="111"/>
  <c r="AM240" i="111"/>
  <c r="AK240" i="111"/>
  <c r="Y240" i="111"/>
  <c r="W240" i="111"/>
  <c r="BN239" i="111"/>
  <c r="BL239" i="111"/>
  <c r="BA239" i="111"/>
  <c r="AY239" i="111"/>
  <c r="AM239" i="111"/>
  <c r="AK239" i="111"/>
  <c r="Y239" i="111"/>
  <c r="W239" i="111"/>
  <c r="BN238" i="111"/>
  <c r="BJ238" i="111"/>
  <c r="BL238" i="111" s="1"/>
  <c r="AY238" i="111"/>
  <c r="AW238" i="111"/>
  <c r="BA238" i="111" s="1"/>
  <c r="AI238" i="111"/>
  <c r="W238" i="111"/>
  <c r="U238" i="111"/>
  <c r="Y238" i="111" s="1"/>
  <c r="BN237" i="111"/>
  <c r="BL237" i="111"/>
  <c r="BA237" i="111"/>
  <c r="AY237" i="111"/>
  <c r="AM237" i="111"/>
  <c r="AK237" i="111"/>
  <c r="Y237" i="111"/>
  <c r="W237" i="111"/>
  <c r="BN236" i="111"/>
  <c r="BL236" i="111"/>
  <c r="BA236" i="111"/>
  <c r="AY236" i="111"/>
  <c r="AM236" i="111"/>
  <c r="AK236" i="111"/>
  <c r="Y236" i="111"/>
  <c r="W236" i="111"/>
  <c r="BN235" i="111"/>
  <c r="BL235" i="111"/>
  <c r="BA235" i="111"/>
  <c r="AY235" i="111"/>
  <c r="AM235" i="111"/>
  <c r="AK235" i="111"/>
  <c r="Y235" i="111"/>
  <c r="W235" i="111"/>
  <c r="BF234" i="111"/>
  <c r="BA234" i="111"/>
  <c r="AS234" i="111"/>
  <c r="AE234" i="111"/>
  <c r="Q234" i="111"/>
  <c r="BY233" i="111"/>
  <c r="BN233" i="111"/>
  <c r="BL233" i="111"/>
  <c r="BF233" i="111"/>
  <c r="AS233" i="111"/>
  <c r="AE233" i="111"/>
  <c r="Y233" i="111"/>
  <c r="W233" i="111"/>
  <c r="Q233" i="111"/>
  <c r="BV233" i="111" s="1"/>
  <c r="BY232" i="111"/>
  <c r="BX232" i="111"/>
  <c r="BV232" i="111"/>
  <c r="BN232" i="111"/>
  <c r="BL232" i="111"/>
  <c r="BF232" i="111"/>
  <c r="AS232" i="111"/>
  <c r="AE232" i="111"/>
  <c r="Y232" i="111"/>
  <c r="Q232" i="111"/>
  <c r="W232" i="111" s="1"/>
  <c r="BW231" i="111"/>
  <c r="BF231" i="111"/>
  <c r="BA231" i="111"/>
  <c r="AY231" i="111"/>
  <c r="AS231" i="111"/>
  <c r="BX231" i="111" s="1"/>
  <c r="AK231" i="111"/>
  <c r="AE231" i="111"/>
  <c r="AM231" i="111" s="1"/>
  <c r="W231" i="111"/>
  <c r="Q231" i="111"/>
  <c r="BV230" i="111"/>
  <c r="BL230" i="111"/>
  <c r="BF230" i="111"/>
  <c r="BA230" i="111"/>
  <c r="AS230" i="111"/>
  <c r="AE230" i="111"/>
  <c r="BW230" i="111" s="1"/>
  <c r="Y230" i="111"/>
  <c r="W230" i="111"/>
  <c r="Q230" i="111"/>
  <c r="BX229" i="111"/>
  <c r="BF229" i="111"/>
  <c r="AY229" i="111"/>
  <c r="AS229" i="111"/>
  <c r="BA229" i="111" s="1"/>
  <c r="AM229" i="111"/>
  <c r="AE229" i="111"/>
  <c r="Y229" i="111"/>
  <c r="W229" i="111"/>
  <c r="Q229" i="111"/>
  <c r="BV229" i="111" s="1"/>
  <c r="BN228" i="111"/>
  <c r="BL228" i="111"/>
  <c r="BF228" i="111"/>
  <c r="BY228" i="111" s="1"/>
  <c r="BA228" i="111"/>
  <c r="AY228" i="111"/>
  <c r="AS228" i="111"/>
  <c r="BX228" i="111" s="1"/>
  <c r="AE228" i="111"/>
  <c r="Y228" i="111"/>
  <c r="Q228" i="111"/>
  <c r="W228" i="111" s="1"/>
  <c r="BF227" i="111"/>
  <c r="BY227" i="111" s="1"/>
  <c r="AS227" i="111"/>
  <c r="AM227" i="111"/>
  <c r="AK227" i="111"/>
  <c r="AE227" i="111"/>
  <c r="BW227" i="111" s="1"/>
  <c r="Q227" i="111"/>
  <c r="BV226" i="111"/>
  <c r="BL226" i="111"/>
  <c r="BF226" i="111"/>
  <c r="AS226" i="111"/>
  <c r="AE226" i="111"/>
  <c r="Y226" i="111"/>
  <c r="W226" i="111"/>
  <c r="Q226" i="111"/>
  <c r="BW225" i="111"/>
  <c r="BF225" i="111"/>
  <c r="AS225" i="111"/>
  <c r="AM225" i="111"/>
  <c r="AK225" i="111"/>
  <c r="AE225" i="111"/>
  <c r="Q225" i="111"/>
  <c r="BF224" i="111"/>
  <c r="AS224" i="111"/>
  <c r="AM224" i="111"/>
  <c r="AK224" i="111"/>
  <c r="AE224" i="111"/>
  <c r="BW224" i="111" s="1"/>
  <c r="W224" i="111"/>
  <c r="Q224" i="111"/>
  <c r="BY223" i="111"/>
  <c r="BX223" i="111"/>
  <c r="BN223" i="111"/>
  <c r="BL223" i="111"/>
  <c r="BF223" i="111"/>
  <c r="AS223" i="111"/>
  <c r="AE223" i="111"/>
  <c r="Q223" i="111"/>
  <c r="BY222" i="111"/>
  <c r="BV222" i="111"/>
  <c r="BN222" i="111"/>
  <c r="BL222" i="111"/>
  <c r="BF222" i="111"/>
  <c r="AS222" i="111"/>
  <c r="AK222" i="111"/>
  <c r="AE222" i="111"/>
  <c r="Q222" i="111"/>
  <c r="BN221" i="111"/>
  <c r="BL221" i="111"/>
  <c r="BA221" i="111"/>
  <c r="AY221" i="111"/>
  <c r="AM221" i="111"/>
  <c r="AK221" i="111"/>
  <c r="Y221" i="111"/>
  <c r="W221" i="111"/>
  <c r="BN220" i="111"/>
  <c r="BL220" i="111"/>
  <c r="BA220" i="111"/>
  <c r="AY220" i="111"/>
  <c r="AM220" i="111"/>
  <c r="AK220" i="111"/>
  <c r="Y220" i="111"/>
  <c r="W220" i="111"/>
  <c r="BN219" i="111"/>
  <c r="BL219" i="111"/>
  <c r="BA219" i="111"/>
  <c r="AY219" i="111"/>
  <c r="AM219" i="111"/>
  <c r="AK219" i="111"/>
  <c r="Y219" i="111"/>
  <c r="W219" i="111"/>
  <c r="BN218" i="111"/>
  <c r="BL218" i="111"/>
  <c r="BA218" i="111"/>
  <c r="AY218" i="111"/>
  <c r="AM218" i="111"/>
  <c r="AK218" i="111"/>
  <c r="Y218" i="111"/>
  <c r="W218" i="111"/>
  <c r="BN217" i="111"/>
  <c r="BL217" i="111"/>
  <c r="BA217" i="111"/>
  <c r="AY217" i="111"/>
  <c r="AM217" i="111"/>
  <c r="AK217" i="111"/>
  <c r="Y217" i="111"/>
  <c r="W217" i="111"/>
  <c r="BN216" i="111"/>
  <c r="BL216" i="111"/>
  <c r="BA216" i="111"/>
  <c r="AY216" i="111"/>
  <c r="AM216" i="111"/>
  <c r="AK216" i="111"/>
  <c r="Y216" i="111"/>
  <c r="W216" i="111"/>
  <c r="BN215" i="111"/>
  <c r="BL215" i="111"/>
  <c r="BA215" i="111"/>
  <c r="AY215" i="111"/>
  <c r="AM215" i="111"/>
  <c r="AK215" i="111"/>
  <c r="Y215" i="111"/>
  <c r="W215" i="111"/>
  <c r="BN214" i="111"/>
  <c r="BL214" i="111"/>
  <c r="BA214" i="111"/>
  <c r="AY214" i="111"/>
  <c r="AM214" i="111"/>
  <c r="AK214" i="111"/>
  <c r="Y214" i="111"/>
  <c r="W214" i="111"/>
  <c r="BN213" i="111"/>
  <c r="BL213" i="111"/>
  <c r="BA213" i="111"/>
  <c r="AY213" i="111"/>
  <c r="AM213" i="111"/>
  <c r="AK213" i="111"/>
  <c r="Y213" i="111"/>
  <c r="W213" i="111"/>
  <c r="U213" i="111"/>
  <c r="BN212" i="111"/>
  <c r="BL212" i="111"/>
  <c r="BA212" i="111"/>
  <c r="AY212" i="111"/>
  <c r="AM212" i="111"/>
  <c r="AK212" i="111"/>
  <c r="Y212" i="111"/>
  <c r="W212" i="111"/>
  <c r="BN211" i="111"/>
  <c r="BL211" i="111"/>
  <c r="BA211" i="111"/>
  <c r="AY211" i="111"/>
  <c r="AM211" i="111"/>
  <c r="AK211" i="111"/>
  <c r="Y211" i="111"/>
  <c r="W211" i="111"/>
  <c r="BN210" i="111"/>
  <c r="BL210" i="111"/>
  <c r="BA210" i="111"/>
  <c r="AY210" i="111"/>
  <c r="AM210" i="111"/>
  <c r="AK210" i="111"/>
  <c r="Q210" i="111"/>
  <c r="BN209" i="111"/>
  <c r="BL209" i="111"/>
  <c r="BA209" i="111"/>
  <c r="AY209" i="111"/>
  <c r="AM209" i="111"/>
  <c r="AK209" i="111"/>
  <c r="W209" i="111"/>
  <c r="Q209" i="111"/>
  <c r="Y209" i="111" s="1"/>
  <c r="BN208" i="111"/>
  <c r="BL208" i="111"/>
  <c r="BA208" i="111"/>
  <c r="AY208" i="111"/>
  <c r="AM208" i="111"/>
  <c r="AK208" i="111"/>
  <c r="Q208" i="111"/>
  <c r="W208" i="111" s="1"/>
  <c r="BN207" i="111"/>
  <c r="BL207" i="111"/>
  <c r="BA207" i="111"/>
  <c r="AY207" i="111"/>
  <c r="AM207" i="111"/>
  <c r="AK207" i="111"/>
  <c r="Y207" i="111"/>
  <c r="W207" i="111"/>
  <c r="Q207" i="111"/>
  <c r="BN206" i="111"/>
  <c r="BL206" i="111"/>
  <c r="BA206" i="111"/>
  <c r="AY206" i="111"/>
  <c r="AM206" i="111"/>
  <c r="AK206" i="111"/>
  <c r="Q206" i="111"/>
  <c r="W206" i="111" s="1"/>
  <c r="BN205" i="111"/>
  <c r="BL205" i="111"/>
  <c r="BA205" i="111"/>
  <c r="AY205" i="111"/>
  <c r="AM205" i="111"/>
  <c r="AK205" i="111"/>
  <c r="Q205" i="111"/>
  <c r="Y205" i="111" s="1"/>
  <c r="BN204" i="111"/>
  <c r="BL204" i="111"/>
  <c r="BA204" i="111"/>
  <c r="AY204" i="111"/>
  <c r="AM204" i="111"/>
  <c r="AK204" i="111"/>
  <c r="Q204" i="111"/>
  <c r="W204" i="111" s="1"/>
  <c r="BN203" i="111"/>
  <c r="BL203" i="111"/>
  <c r="BA203" i="111"/>
  <c r="AY203" i="111"/>
  <c r="AM203" i="111"/>
  <c r="AK203" i="111"/>
  <c r="Y203" i="111"/>
  <c r="W203" i="111"/>
  <c r="Q203" i="111"/>
  <c r="BN202" i="111"/>
  <c r="BL202" i="111"/>
  <c r="BA202" i="111"/>
  <c r="AY202" i="111"/>
  <c r="AM202" i="111"/>
  <c r="AK202" i="111"/>
  <c r="Q202" i="111"/>
  <c r="W202" i="111" s="1"/>
  <c r="BN201" i="111"/>
  <c r="BL201" i="111"/>
  <c r="BA201" i="111"/>
  <c r="AY201" i="111"/>
  <c r="AM201" i="111"/>
  <c r="AK201" i="111"/>
  <c r="Y201" i="111"/>
  <c r="W201" i="111"/>
  <c r="BN200" i="111"/>
  <c r="BL200" i="111"/>
  <c r="BA200" i="111"/>
  <c r="AY200" i="111"/>
  <c r="AM200" i="111"/>
  <c r="AK200" i="111"/>
  <c r="Y200" i="111"/>
  <c r="W200" i="111"/>
  <c r="BN199" i="111"/>
  <c r="BL199" i="111"/>
  <c r="BA199" i="111"/>
  <c r="AY199" i="111"/>
  <c r="AM199" i="111"/>
  <c r="AK199" i="111"/>
  <c r="Y199" i="111"/>
  <c r="W199" i="111"/>
  <c r="BN198" i="111"/>
  <c r="BL198" i="111"/>
  <c r="BA198" i="111"/>
  <c r="AY198" i="111"/>
  <c r="AM198" i="111"/>
  <c r="AK198" i="111"/>
  <c r="Y198" i="111"/>
  <c r="W198" i="111"/>
  <c r="BN197" i="111"/>
  <c r="BL197" i="111"/>
  <c r="BA197" i="111"/>
  <c r="AY197" i="111"/>
  <c r="AM197" i="111"/>
  <c r="AK197" i="111"/>
  <c r="Y197" i="111"/>
  <c r="W197" i="111"/>
  <c r="BN196" i="111"/>
  <c r="BL196" i="111"/>
  <c r="BA196" i="111"/>
  <c r="AY196" i="111"/>
  <c r="AM196" i="111"/>
  <c r="AK196" i="111"/>
  <c r="Y196" i="111"/>
  <c r="W196" i="111"/>
  <c r="BN195" i="111"/>
  <c r="BL195" i="111"/>
  <c r="BA195" i="111"/>
  <c r="AY195" i="111"/>
  <c r="AM195" i="111"/>
  <c r="AK195" i="111"/>
  <c r="Y195" i="111"/>
  <c r="W195" i="111"/>
  <c r="BN194" i="111"/>
  <c r="BL194" i="111"/>
  <c r="BA194" i="111"/>
  <c r="AY194" i="111"/>
  <c r="AM194" i="111"/>
  <c r="AK194" i="111"/>
  <c r="Y194" i="111"/>
  <c r="W194" i="111"/>
  <c r="U194" i="111"/>
  <c r="BN193" i="111"/>
  <c r="BL193" i="111"/>
  <c r="BA193" i="111"/>
  <c r="AY193" i="111"/>
  <c r="AM193" i="111"/>
  <c r="AK193" i="111"/>
  <c r="Y193" i="111"/>
  <c r="W193" i="111"/>
  <c r="BN192" i="111"/>
  <c r="BL192" i="111"/>
  <c r="BA192" i="111"/>
  <c r="AY192" i="111"/>
  <c r="AM192" i="111"/>
  <c r="AK192" i="111"/>
  <c r="Y192" i="111"/>
  <c r="W192" i="111"/>
  <c r="BN191" i="111"/>
  <c r="BL191" i="111"/>
  <c r="BA191" i="111"/>
  <c r="AY191" i="111"/>
  <c r="AM191" i="111"/>
  <c r="AK191" i="111"/>
  <c r="Y191" i="111"/>
  <c r="W191" i="111"/>
  <c r="BN190" i="111"/>
  <c r="BL190" i="111"/>
  <c r="BA190" i="111"/>
  <c r="AY190" i="111"/>
  <c r="AM190" i="111"/>
  <c r="AK190" i="111"/>
  <c r="Y190" i="111"/>
  <c r="W190" i="111"/>
  <c r="Q190" i="111"/>
  <c r="BN189" i="111"/>
  <c r="BL189" i="111"/>
  <c r="BA189" i="111"/>
  <c r="AY189" i="111"/>
  <c r="AM189" i="111"/>
  <c r="AK189" i="111"/>
  <c r="Q189" i="111"/>
  <c r="W189" i="111" s="1"/>
  <c r="BN188" i="111"/>
  <c r="BL188" i="111"/>
  <c r="BA188" i="111"/>
  <c r="AY188" i="111"/>
  <c r="AM188" i="111"/>
  <c r="AK188" i="111"/>
  <c r="Q188" i="111"/>
  <c r="Y188" i="111" s="1"/>
  <c r="BN187" i="111"/>
  <c r="BL187" i="111"/>
  <c r="BA187" i="111"/>
  <c r="AY187" i="111"/>
  <c r="AM187" i="111"/>
  <c r="AK187" i="111"/>
  <c r="Y187" i="111"/>
  <c r="W187" i="111"/>
  <c r="Q187" i="111"/>
  <c r="BN186" i="111"/>
  <c r="BL186" i="111"/>
  <c r="BA186" i="111"/>
  <c r="AY186" i="111"/>
  <c r="AM186" i="111"/>
  <c r="AK186" i="111"/>
  <c r="Q186" i="111"/>
  <c r="W186" i="111" s="1"/>
  <c r="BN185" i="111"/>
  <c r="BL185" i="111"/>
  <c r="BA185" i="111"/>
  <c r="AY185" i="111"/>
  <c r="AM185" i="111"/>
  <c r="AK185" i="111"/>
  <c r="Q185" i="111"/>
  <c r="BN184" i="111"/>
  <c r="BL184" i="111"/>
  <c r="BA184" i="111"/>
  <c r="AY184" i="111"/>
  <c r="AM184" i="111"/>
  <c r="AK184" i="111"/>
  <c r="Q184" i="111"/>
  <c r="BN183" i="111"/>
  <c r="BL183" i="111"/>
  <c r="BA183" i="111"/>
  <c r="AY183" i="111"/>
  <c r="AM183" i="111"/>
  <c r="AK183" i="111"/>
  <c r="Q183" i="111"/>
  <c r="Y183" i="111" s="1"/>
  <c r="BN182" i="111"/>
  <c r="BL182" i="111"/>
  <c r="BA182" i="111"/>
  <c r="AY182" i="111"/>
  <c r="AM182" i="111"/>
  <c r="AK182" i="111"/>
  <c r="Y182" i="111"/>
  <c r="W182" i="111"/>
  <c r="BN181" i="111"/>
  <c r="BL181" i="111"/>
  <c r="BA181" i="111"/>
  <c r="AY181" i="111"/>
  <c r="AM181" i="111"/>
  <c r="AK181" i="111"/>
  <c r="Y181" i="111"/>
  <c r="W181" i="111"/>
  <c r="BN180" i="111"/>
  <c r="BL180" i="111"/>
  <c r="BA180" i="111"/>
  <c r="AY180" i="111"/>
  <c r="AM180" i="111"/>
  <c r="AK180" i="111"/>
  <c r="Y180" i="111"/>
  <c r="W180" i="111"/>
  <c r="BN179" i="111"/>
  <c r="BL179" i="111"/>
  <c r="BA179" i="111"/>
  <c r="AY179" i="111"/>
  <c r="AM179" i="111"/>
  <c r="AK179" i="111"/>
  <c r="Y179" i="111"/>
  <c r="W179" i="111"/>
  <c r="BN178" i="111"/>
  <c r="BL178" i="111"/>
  <c r="BA178" i="111"/>
  <c r="AY178" i="111"/>
  <c r="AM178" i="111"/>
  <c r="AK178" i="111"/>
  <c r="Y178" i="111"/>
  <c r="W178" i="111"/>
  <c r="BN177" i="111"/>
  <c r="BL177" i="111"/>
  <c r="BA177" i="111"/>
  <c r="AY177" i="111"/>
  <c r="AM177" i="111"/>
  <c r="AK177" i="111"/>
  <c r="Y177" i="111"/>
  <c r="W177" i="111"/>
  <c r="BN176" i="111"/>
  <c r="BL176" i="111"/>
  <c r="BA176" i="111"/>
  <c r="AY176" i="111"/>
  <c r="AM176" i="111"/>
  <c r="AK176" i="111"/>
  <c r="Y176" i="111"/>
  <c r="W176" i="111"/>
  <c r="BN175" i="111"/>
  <c r="BL175" i="111"/>
  <c r="BA175" i="111"/>
  <c r="AY175" i="111"/>
  <c r="AM175" i="111"/>
  <c r="AK175" i="111"/>
  <c r="Y175" i="111"/>
  <c r="W175" i="111"/>
  <c r="BN174" i="111"/>
  <c r="BL174" i="111"/>
  <c r="BA174" i="111"/>
  <c r="AY174" i="111"/>
  <c r="AM174" i="111"/>
  <c r="AK174" i="111"/>
  <c r="Y174" i="111"/>
  <c r="W174" i="111"/>
  <c r="BN173" i="111"/>
  <c r="BL173" i="111"/>
  <c r="BA173" i="111"/>
  <c r="AY173" i="111"/>
  <c r="AM173" i="111"/>
  <c r="AK173" i="111"/>
  <c r="Y173" i="111"/>
  <c r="W173" i="111"/>
  <c r="BN172" i="111"/>
  <c r="BL172" i="111"/>
  <c r="BA172" i="111"/>
  <c r="AY172" i="111"/>
  <c r="AM172" i="111"/>
  <c r="AK172" i="111"/>
  <c r="Y172" i="111"/>
  <c r="W172" i="111"/>
  <c r="BN171" i="111"/>
  <c r="BL171" i="111"/>
  <c r="BA171" i="111"/>
  <c r="AY171" i="111"/>
  <c r="AM171" i="111"/>
  <c r="AK171" i="111"/>
  <c r="Y171" i="111"/>
  <c r="W171" i="111"/>
  <c r="BN170" i="111"/>
  <c r="BL170" i="111"/>
  <c r="BA170" i="111"/>
  <c r="AY170" i="111"/>
  <c r="AM170" i="111"/>
  <c r="AK170" i="111"/>
  <c r="Y170" i="111"/>
  <c r="W170" i="111"/>
  <c r="BN169" i="111"/>
  <c r="BL169" i="111"/>
  <c r="BA169" i="111"/>
  <c r="AY169" i="111"/>
  <c r="AM169" i="111"/>
  <c r="AK169" i="111"/>
  <c r="Y169" i="111"/>
  <c r="W169" i="111"/>
  <c r="BN168" i="111"/>
  <c r="BL168" i="111"/>
  <c r="BJ168" i="111"/>
  <c r="BA168" i="111"/>
  <c r="AY168" i="111"/>
  <c r="AW168" i="111"/>
  <c r="AM168" i="111"/>
  <c r="AK168" i="111"/>
  <c r="AI168" i="111"/>
  <c r="Y168" i="111"/>
  <c r="W168" i="111"/>
  <c r="U168" i="111"/>
  <c r="BN167" i="111"/>
  <c r="BL167" i="111"/>
  <c r="BA167" i="111"/>
  <c r="AY167" i="111"/>
  <c r="AM167" i="111"/>
  <c r="AK167" i="111"/>
  <c r="Y167" i="111"/>
  <c r="W167" i="111"/>
  <c r="BN166" i="111"/>
  <c r="BL166" i="111"/>
  <c r="BA166" i="111"/>
  <c r="AY166" i="111"/>
  <c r="AM166" i="111"/>
  <c r="AK166" i="111"/>
  <c r="Y166" i="111"/>
  <c r="W166" i="111"/>
  <c r="BN165" i="111"/>
  <c r="BL165" i="111"/>
  <c r="BA165" i="111"/>
  <c r="AY165" i="111"/>
  <c r="AM165" i="111"/>
  <c r="AK165" i="111"/>
  <c r="Y165" i="111"/>
  <c r="W165" i="111"/>
  <c r="BL164" i="111"/>
  <c r="BF164" i="111"/>
  <c r="AS164" i="111"/>
  <c r="AK164" i="111"/>
  <c r="AE164" i="111"/>
  <c r="Q164" i="111"/>
  <c r="Y164" i="111" s="1"/>
  <c r="BF163" i="111"/>
  <c r="AS163" i="111"/>
  <c r="BA163" i="111" s="1"/>
  <c r="AE163" i="111"/>
  <c r="Q163" i="111"/>
  <c r="BY162" i="111"/>
  <c r="BF162" i="111"/>
  <c r="AS162" i="111"/>
  <c r="BA162" i="111" s="1"/>
  <c r="AE162" i="111"/>
  <c r="AK162" i="111" s="1"/>
  <c r="Q162" i="111"/>
  <c r="BN161" i="111"/>
  <c r="BF161" i="111"/>
  <c r="BL161" i="111" s="1"/>
  <c r="BA161" i="111"/>
  <c r="AY161" i="111"/>
  <c r="AS161" i="111"/>
  <c r="BX161" i="111" s="1"/>
  <c r="AE161" i="111"/>
  <c r="AM161" i="111" s="1"/>
  <c r="W161" i="111"/>
  <c r="Q161" i="111"/>
  <c r="BX160" i="111"/>
  <c r="BF160" i="111"/>
  <c r="BL160" i="111" s="1"/>
  <c r="BA160" i="111"/>
  <c r="AS160" i="111"/>
  <c r="AY160" i="111" s="1"/>
  <c r="AK160" i="111"/>
  <c r="AE160" i="111"/>
  <c r="Q160" i="111"/>
  <c r="BW159" i="111"/>
  <c r="BN159" i="111"/>
  <c r="BL159" i="111"/>
  <c r="BF159" i="111"/>
  <c r="BY159" i="111" s="1"/>
  <c r="AY159" i="111"/>
  <c r="AS159" i="111"/>
  <c r="AM159" i="111"/>
  <c r="AE159" i="111"/>
  <c r="AK159" i="111" s="1"/>
  <c r="Y159" i="111"/>
  <c r="W159" i="111"/>
  <c r="Q159" i="111"/>
  <c r="BV159" i="111" s="1"/>
  <c r="BX158" i="111"/>
  <c r="BN158" i="111"/>
  <c r="BL158" i="111"/>
  <c r="BF158" i="111"/>
  <c r="BY158" i="111" s="1"/>
  <c r="AS158" i="111"/>
  <c r="AY158" i="111" s="1"/>
  <c r="AE158" i="111"/>
  <c r="AK158" i="111" s="1"/>
  <c r="Q158" i="111"/>
  <c r="BV157" i="111"/>
  <c r="BF157" i="111"/>
  <c r="AS157" i="111"/>
  <c r="AE157" i="111"/>
  <c r="W157" i="111"/>
  <c r="Q157" i="111"/>
  <c r="Y157" i="111" s="1"/>
  <c r="BW156" i="111"/>
  <c r="BF156" i="111"/>
  <c r="AS156" i="111"/>
  <c r="AY156" i="111" s="1"/>
  <c r="AE156" i="111"/>
  <c r="AM156" i="111" s="1"/>
  <c r="Q156" i="111"/>
  <c r="W156" i="111" s="1"/>
  <c r="BF155" i="111"/>
  <c r="AS155" i="111"/>
  <c r="AE155" i="111"/>
  <c r="Y155" i="111"/>
  <c r="W155" i="111"/>
  <c r="Q155" i="111"/>
  <c r="BV155" i="111" s="1"/>
  <c r="BV154" i="111"/>
  <c r="BF154" i="111"/>
  <c r="AS154" i="111"/>
  <c r="AE154" i="111"/>
  <c r="AK154" i="111" s="1"/>
  <c r="Y154" i="111"/>
  <c r="Q154" i="111"/>
  <c r="W154" i="111" s="1"/>
  <c r="BW153" i="111"/>
  <c r="BF153" i="111"/>
  <c r="AS153" i="111"/>
  <c r="AM153" i="111"/>
  <c r="AK153" i="111"/>
  <c r="AE153" i="111"/>
  <c r="Q153" i="111"/>
  <c r="BF152" i="111"/>
  <c r="BL152" i="111" s="1"/>
  <c r="BA152" i="111"/>
  <c r="AS152" i="111"/>
  <c r="AE152" i="111"/>
  <c r="Q152" i="111"/>
  <c r="BN151" i="111"/>
  <c r="BL151" i="111"/>
  <c r="BA151" i="111"/>
  <c r="AY151" i="111"/>
  <c r="AM151" i="111"/>
  <c r="AK151" i="111"/>
  <c r="Y151" i="111"/>
  <c r="W151" i="111"/>
  <c r="BN150" i="111"/>
  <c r="BL150" i="111"/>
  <c r="BA150" i="111"/>
  <c r="AY150" i="111"/>
  <c r="AM150" i="111"/>
  <c r="AK150" i="111"/>
  <c r="Y150" i="111"/>
  <c r="W150" i="111"/>
  <c r="BN149" i="111"/>
  <c r="BL149" i="111"/>
  <c r="BA149" i="111"/>
  <c r="AY149" i="111"/>
  <c r="AM149" i="111"/>
  <c r="AK149" i="111"/>
  <c r="Y149" i="111"/>
  <c r="W149" i="111"/>
  <c r="BN148" i="111"/>
  <c r="BL148" i="111"/>
  <c r="BA148" i="111"/>
  <c r="AY148" i="111"/>
  <c r="AM148" i="111"/>
  <c r="AK148" i="111"/>
  <c r="Y148" i="111"/>
  <c r="W148" i="111"/>
  <c r="BN147" i="111"/>
  <c r="BL147" i="111"/>
  <c r="BA147" i="111"/>
  <c r="AY147" i="111"/>
  <c r="AM147" i="111"/>
  <c r="AK147" i="111"/>
  <c r="Y147" i="111"/>
  <c r="W147" i="111"/>
  <c r="BN146" i="111"/>
  <c r="BL146" i="111"/>
  <c r="BA146" i="111"/>
  <c r="AY146" i="111"/>
  <c r="AM146" i="111"/>
  <c r="AK146" i="111"/>
  <c r="Y146" i="111"/>
  <c r="W146" i="111"/>
  <c r="BN145" i="111"/>
  <c r="BL145" i="111"/>
  <c r="BA145" i="111"/>
  <c r="AY145" i="111"/>
  <c r="AM145" i="111"/>
  <c r="AK145" i="111"/>
  <c r="Y145" i="111"/>
  <c r="W145" i="111"/>
  <c r="BN144" i="111"/>
  <c r="BL144" i="111"/>
  <c r="BA144" i="111"/>
  <c r="AY144" i="111"/>
  <c r="AM144" i="111"/>
  <c r="AK144" i="111"/>
  <c r="Y144" i="111"/>
  <c r="W144" i="111"/>
  <c r="BN143" i="111"/>
  <c r="BL143" i="111"/>
  <c r="BH143" i="111"/>
  <c r="BA143" i="111"/>
  <c r="AY143" i="111"/>
  <c r="AW143" i="111"/>
  <c r="AM143" i="111"/>
  <c r="AK143" i="111"/>
  <c r="AI143" i="111"/>
  <c r="Y143" i="111"/>
  <c r="W143" i="111"/>
  <c r="U143" i="111"/>
  <c r="BN142" i="111"/>
  <c r="BL142" i="111"/>
  <c r="BA142" i="111"/>
  <c r="AY142" i="111"/>
  <c r="AM142" i="111"/>
  <c r="AK142" i="111"/>
  <c r="Y142" i="111"/>
  <c r="W142" i="111"/>
  <c r="BN141" i="111"/>
  <c r="BL141" i="111"/>
  <c r="BA141" i="111"/>
  <c r="AY141" i="111"/>
  <c r="AM141" i="111"/>
  <c r="AK141" i="111"/>
  <c r="Y141" i="111"/>
  <c r="W141" i="111"/>
  <c r="BN140" i="111"/>
  <c r="BL140" i="111"/>
  <c r="BA140" i="111"/>
  <c r="AY140" i="111"/>
  <c r="AM140" i="111"/>
  <c r="AK140" i="111"/>
  <c r="Y140" i="111"/>
  <c r="W140" i="111"/>
  <c r="BY139" i="111"/>
  <c r="BF139" i="111"/>
  <c r="BN139" i="111" s="1"/>
  <c r="AY139" i="111"/>
  <c r="AS139" i="111"/>
  <c r="AE139" i="111"/>
  <c r="Y139" i="111"/>
  <c r="W139" i="111"/>
  <c r="Q139" i="111"/>
  <c r="BY138" i="111"/>
  <c r="BN138" i="111"/>
  <c r="BL138" i="111"/>
  <c r="BX138" i="111" s="1"/>
  <c r="BF138" i="111"/>
  <c r="AS138" i="111"/>
  <c r="BW138" i="111" s="1"/>
  <c r="AE138" i="111"/>
  <c r="BV138" i="111" s="1"/>
  <c r="Q138" i="111"/>
  <c r="W138" i="111" s="1"/>
  <c r="BY137" i="111"/>
  <c r="BV137" i="111"/>
  <c r="BF137" i="111"/>
  <c r="AS137" i="111"/>
  <c r="AM137" i="111"/>
  <c r="AK137" i="111"/>
  <c r="AE137" i="111"/>
  <c r="Q137" i="111"/>
  <c r="BY136" i="111"/>
  <c r="BV136" i="111"/>
  <c r="BL136" i="111"/>
  <c r="BX136" i="111" s="1"/>
  <c r="BF136" i="111"/>
  <c r="BN136" i="111" s="1"/>
  <c r="AS136" i="111"/>
  <c r="AY136" i="111" s="1"/>
  <c r="AE136" i="111"/>
  <c r="Y136" i="111"/>
  <c r="W136" i="111"/>
  <c r="Q136" i="111"/>
  <c r="BY135" i="111"/>
  <c r="BW135" i="111"/>
  <c r="BF135" i="111"/>
  <c r="AY135" i="111"/>
  <c r="AS135" i="111"/>
  <c r="BA135" i="111" s="1"/>
  <c r="AM135" i="111"/>
  <c r="AE135" i="111"/>
  <c r="Y135" i="111"/>
  <c r="W135" i="111"/>
  <c r="Q135" i="111"/>
  <c r="BY134" i="111"/>
  <c r="BV134" i="111"/>
  <c r="BZ134" i="111" s="1"/>
  <c r="BF134" i="111"/>
  <c r="BL134" i="111" s="1"/>
  <c r="BX134" i="111" s="1"/>
  <c r="BA134" i="111"/>
  <c r="AY134" i="111"/>
  <c r="AS134" i="111"/>
  <c r="BW134" i="111" s="1"/>
  <c r="AE134" i="111"/>
  <c r="Q134" i="111"/>
  <c r="W134" i="111" s="1"/>
  <c r="BY133" i="111"/>
  <c r="BF133" i="111"/>
  <c r="AS133" i="111"/>
  <c r="AM133" i="111"/>
  <c r="AE133" i="111"/>
  <c r="AK133" i="111" s="1"/>
  <c r="Q133" i="111"/>
  <c r="BY132" i="111"/>
  <c r="BL132" i="111"/>
  <c r="BX132" i="111" s="1"/>
  <c r="BF132" i="111"/>
  <c r="BN132" i="111" s="1"/>
  <c r="AS132" i="111"/>
  <c r="AY132" i="111" s="1"/>
  <c r="AM132" i="111"/>
  <c r="AE132" i="111"/>
  <c r="Y132" i="111"/>
  <c r="W132" i="111"/>
  <c r="Q132" i="111"/>
  <c r="BY131" i="111"/>
  <c r="BF131" i="111"/>
  <c r="BN131" i="111" s="1"/>
  <c r="AY131" i="111"/>
  <c r="AS131" i="111"/>
  <c r="BA131" i="111" s="1"/>
  <c r="AE131" i="111"/>
  <c r="Y131" i="111"/>
  <c r="W131" i="111"/>
  <c r="Q131" i="111"/>
  <c r="BY130" i="111"/>
  <c r="BV130" i="111"/>
  <c r="BZ130" i="111" s="1"/>
  <c r="BN130" i="111"/>
  <c r="BL130" i="111"/>
  <c r="BX130" i="111" s="1"/>
  <c r="BF130" i="111"/>
  <c r="BA130" i="111"/>
  <c r="AS130" i="111"/>
  <c r="BW130" i="111" s="1"/>
  <c r="AE130" i="111"/>
  <c r="Q130" i="111"/>
  <c r="BY129" i="111"/>
  <c r="BW129" i="111"/>
  <c r="BF129" i="111"/>
  <c r="BA129" i="111"/>
  <c r="AY129" i="111"/>
  <c r="AS129" i="111"/>
  <c r="AE129" i="111"/>
  <c r="Q129" i="111"/>
  <c r="BY128" i="111"/>
  <c r="BL128" i="111"/>
  <c r="BX128" i="111" s="1"/>
  <c r="BF128" i="111"/>
  <c r="BN128" i="111" s="1"/>
  <c r="AS128" i="111"/>
  <c r="AY128" i="111" s="1"/>
  <c r="AM128" i="111"/>
  <c r="AK128" i="111"/>
  <c r="AE128" i="111"/>
  <c r="BV128" i="111" s="1"/>
  <c r="Q128" i="111"/>
  <c r="BY127" i="111"/>
  <c r="BF127" i="111"/>
  <c r="BN127" i="111" s="1"/>
  <c r="AY127" i="111"/>
  <c r="AS127" i="111"/>
  <c r="AE127" i="111"/>
  <c r="AM127" i="111" s="1"/>
  <c r="Y127" i="111"/>
  <c r="W127" i="111"/>
  <c r="Q127" i="111"/>
  <c r="BY126" i="111"/>
  <c r="BF126" i="111"/>
  <c r="AS126" i="111"/>
  <c r="BW126" i="111" s="1"/>
  <c r="AE126" i="111"/>
  <c r="Q126" i="111"/>
  <c r="W126" i="111" s="1"/>
  <c r="BY125" i="111"/>
  <c r="BW125" i="111"/>
  <c r="BF125" i="111"/>
  <c r="BA125" i="111"/>
  <c r="AY125" i="111"/>
  <c r="AS125" i="111"/>
  <c r="AE125" i="111"/>
  <c r="BV125" i="111" s="1"/>
  <c r="Q125" i="111"/>
  <c r="BY124" i="111"/>
  <c r="BW124" i="111"/>
  <c r="BF124" i="111"/>
  <c r="BA124" i="111"/>
  <c r="AS124" i="111"/>
  <c r="AY124" i="111" s="1"/>
  <c r="AM124" i="111"/>
  <c r="AK124" i="111"/>
  <c r="AE124" i="111"/>
  <c r="BV124" i="111" s="1"/>
  <c r="Q124" i="111"/>
  <c r="BY123" i="111"/>
  <c r="BF123" i="111"/>
  <c r="BN123" i="111" s="1"/>
  <c r="AY123" i="111"/>
  <c r="AS123" i="111"/>
  <c r="AE123" i="111"/>
  <c r="Y123" i="111"/>
  <c r="W123" i="111"/>
  <c r="Q123" i="111"/>
  <c r="BY122" i="111"/>
  <c r="BN122" i="111"/>
  <c r="BL122" i="111"/>
  <c r="BX122" i="111" s="1"/>
  <c r="BF122" i="111"/>
  <c r="AS122" i="111"/>
  <c r="BW122" i="111" s="1"/>
  <c r="BZ122" i="111" s="1"/>
  <c r="AE122" i="111"/>
  <c r="BV122" i="111" s="1"/>
  <c r="Q122" i="111"/>
  <c r="W122" i="111" s="1"/>
  <c r="BY121" i="111"/>
  <c r="BW121" i="111"/>
  <c r="BN121" i="111"/>
  <c r="BF121" i="111"/>
  <c r="BL121" i="111" s="1"/>
  <c r="BX121" i="111" s="1"/>
  <c r="AY121" i="111"/>
  <c r="AS121" i="111"/>
  <c r="BA121" i="111" s="1"/>
  <c r="AE121" i="111"/>
  <c r="AM121" i="111" s="1"/>
  <c r="Q121" i="111"/>
  <c r="BY120" i="111"/>
  <c r="BV120" i="111"/>
  <c r="BF120" i="111"/>
  <c r="BN120" i="111" s="1"/>
  <c r="AS120" i="111"/>
  <c r="AY120" i="111" s="1"/>
  <c r="AM120" i="111"/>
  <c r="AK120" i="111"/>
  <c r="AE120" i="111"/>
  <c r="Q120" i="111"/>
  <c r="W120" i="111" s="1"/>
  <c r="BN119" i="111"/>
  <c r="BL119" i="111"/>
  <c r="BA119" i="111"/>
  <c r="AY119" i="111"/>
  <c r="AM119" i="111"/>
  <c r="AK119" i="111"/>
  <c r="Y119" i="111"/>
  <c r="W119" i="111"/>
  <c r="BN118" i="111"/>
  <c r="BL118" i="111"/>
  <c r="BA118" i="111"/>
  <c r="AY118" i="111"/>
  <c r="AM118" i="111"/>
  <c r="AK118" i="111"/>
  <c r="Y118" i="111"/>
  <c r="W118" i="111"/>
  <c r="BN117" i="111"/>
  <c r="BL117" i="111"/>
  <c r="BA117" i="111"/>
  <c r="AY117" i="111"/>
  <c r="AM117" i="111"/>
  <c r="AK117" i="111"/>
  <c r="Y117" i="111"/>
  <c r="W117" i="111"/>
  <c r="BN116" i="111"/>
  <c r="BL116" i="111"/>
  <c r="BA116" i="111"/>
  <c r="AY116" i="111"/>
  <c r="AM116" i="111"/>
  <c r="AK116" i="111"/>
  <c r="Y116" i="111"/>
  <c r="W116" i="111"/>
  <c r="BN115" i="111"/>
  <c r="BL115" i="111"/>
  <c r="BA115" i="111"/>
  <c r="AY115" i="111"/>
  <c r="AM115" i="111"/>
  <c r="AK115" i="111"/>
  <c r="Y115" i="111"/>
  <c r="W115" i="111"/>
  <c r="BN114" i="111"/>
  <c r="BL114" i="111"/>
  <c r="BA114" i="111"/>
  <c r="AY114" i="111"/>
  <c r="AM114" i="111"/>
  <c r="AK114" i="111"/>
  <c r="Y114" i="111"/>
  <c r="W114" i="111"/>
  <c r="BN113" i="111"/>
  <c r="BL113" i="111"/>
  <c r="BA113" i="111"/>
  <c r="AY113" i="111"/>
  <c r="AM113" i="111"/>
  <c r="AK113" i="111"/>
  <c r="Y113" i="111"/>
  <c r="W113" i="111"/>
  <c r="BN112" i="111"/>
  <c r="BL112" i="111"/>
  <c r="BA112" i="111"/>
  <c r="AY112" i="111"/>
  <c r="AM112" i="111"/>
  <c r="AK112" i="111"/>
  <c r="Y112" i="111"/>
  <c r="W112" i="111"/>
  <c r="BN111" i="111"/>
  <c r="BL111" i="111"/>
  <c r="BA111" i="111"/>
  <c r="AY111" i="111"/>
  <c r="AM111" i="111"/>
  <c r="AK111" i="111"/>
  <c r="Y111" i="111"/>
  <c r="W111" i="111"/>
  <c r="BN110" i="111"/>
  <c r="BL110" i="111"/>
  <c r="BA110" i="111"/>
  <c r="AY110" i="111"/>
  <c r="AM110" i="111"/>
  <c r="AK110" i="111"/>
  <c r="Y110" i="111"/>
  <c r="W110" i="111"/>
  <c r="BN109" i="111"/>
  <c r="BL109" i="111"/>
  <c r="BA109" i="111"/>
  <c r="AY109" i="111"/>
  <c r="AM109" i="111"/>
  <c r="AK109" i="111"/>
  <c r="Y109" i="111"/>
  <c r="W109" i="111"/>
  <c r="AM108" i="111"/>
  <c r="AK108" i="111"/>
  <c r="Y108" i="111"/>
  <c r="W108" i="111"/>
  <c r="AM107" i="111"/>
  <c r="AK107" i="111"/>
  <c r="Y107" i="111"/>
  <c r="W107" i="111"/>
  <c r="AM106" i="111"/>
  <c r="AK106" i="111"/>
  <c r="Y106" i="111"/>
  <c r="W106" i="111"/>
  <c r="AM105" i="111"/>
  <c r="AK105" i="111"/>
  <c r="Y105" i="111"/>
  <c r="W105" i="111"/>
  <c r="AM104" i="111"/>
  <c r="AK104" i="111"/>
  <c r="Y104" i="111"/>
  <c r="W104" i="111"/>
  <c r="AM103" i="111"/>
  <c r="AK103" i="111"/>
  <c r="Y103" i="111"/>
  <c r="W103" i="111"/>
  <c r="AM102" i="111"/>
  <c r="AK102" i="111"/>
  <c r="Y102" i="111"/>
  <c r="W102" i="111"/>
  <c r="AM101" i="111"/>
  <c r="AK101" i="111"/>
  <c r="Y101" i="111"/>
  <c r="W101" i="111"/>
  <c r="AM100" i="111"/>
  <c r="AK100" i="111"/>
  <c r="Y100" i="111"/>
  <c r="W100" i="111"/>
  <c r="AM99" i="111"/>
  <c r="AK99" i="111"/>
  <c r="Y99" i="111"/>
  <c r="W99" i="111"/>
  <c r="AM98" i="111"/>
  <c r="AK98" i="111"/>
  <c r="Y98" i="111"/>
  <c r="W98" i="111"/>
  <c r="AM97" i="111"/>
  <c r="AK97" i="111"/>
  <c r="Y97" i="111"/>
  <c r="W97" i="111"/>
  <c r="AM96" i="111"/>
  <c r="AK96" i="111"/>
  <c r="Y96" i="111"/>
  <c r="W96" i="111"/>
  <c r="AM95" i="111"/>
  <c r="AK95" i="111"/>
  <c r="Y95" i="111"/>
  <c r="W95" i="111"/>
  <c r="AM94" i="111"/>
  <c r="AK94" i="111"/>
  <c r="Y94" i="111"/>
  <c r="W94" i="111"/>
  <c r="AM93" i="111"/>
  <c r="AK93" i="111"/>
  <c r="Y93" i="111"/>
  <c r="W93" i="111"/>
  <c r="AM92" i="111"/>
  <c r="AK92" i="111"/>
  <c r="Y92" i="111"/>
  <c r="W92" i="111"/>
  <c r="AM91" i="111"/>
  <c r="AK91" i="111"/>
  <c r="Y91" i="111"/>
  <c r="W91" i="111"/>
  <c r="AM90" i="111"/>
  <c r="AK90" i="111"/>
  <c r="Y90" i="111"/>
  <c r="W90" i="111"/>
  <c r="AM89" i="111"/>
  <c r="AK89" i="111"/>
  <c r="AG89" i="111"/>
  <c r="Y89" i="111"/>
  <c r="W89" i="111"/>
  <c r="S89" i="111"/>
  <c r="AM88" i="111"/>
  <c r="AK88" i="111"/>
  <c r="Y88" i="111"/>
  <c r="W88" i="111"/>
  <c r="AM87" i="111"/>
  <c r="AK87" i="111"/>
  <c r="Y87" i="111"/>
  <c r="W87" i="111"/>
  <c r="AM86" i="111"/>
  <c r="AK86" i="111"/>
  <c r="Y86" i="111"/>
  <c r="W86" i="111"/>
  <c r="BX85" i="111"/>
  <c r="BW85" i="111"/>
  <c r="AM85" i="111"/>
  <c r="AK85" i="111"/>
  <c r="AE85" i="111"/>
  <c r="Q85" i="111"/>
  <c r="BV85" i="111" s="1"/>
  <c r="BX84" i="111"/>
  <c r="AE84" i="111"/>
  <c r="AM84" i="111" s="1"/>
  <c r="Q84" i="111"/>
  <c r="BX83" i="111"/>
  <c r="AK83" i="111"/>
  <c r="AE83" i="111"/>
  <c r="BW83" i="111" s="1"/>
  <c r="Q83" i="111"/>
  <c r="BV83" i="111" s="1"/>
  <c r="BX82" i="111"/>
  <c r="AE82" i="111"/>
  <c r="AM82" i="111" s="1"/>
  <c r="Q82" i="111"/>
  <c r="BX81" i="111"/>
  <c r="AM81" i="111"/>
  <c r="AK81" i="111"/>
  <c r="AE81" i="111"/>
  <c r="BW81" i="111" s="1"/>
  <c r="Q81" i="111"/>
  <c r="BV81" i="111" s="1"/>
  <c r="BX80" i="111"/>
  <c r="AE80" i="111"/>
  <c r="AM80" i="111" s="1"/>
  <c r="Q80" i="111"/>
  <c r="BX79" i="111"/>
  <c r="AE79" i="111"/>
  <c r="Q79" i="111"/>
  <c r="BV79" i="111" s="1"/>
  <c r="BX78" i="111"/>
  <c r="BV78" i="111"/>
  <c r="AE78" i="111"/>
  <c r="AM78" i="111" s="1"/>
  <c r="Y78" i="111"/>
  <c r="Q78" i="111"/>
  <c r="W78" i="111" s="1"/>
  <c r="BX77" i="111"/>
  <c r="AE77" i="111"/>
  <c r="Q77" i="111"/>
  <c r="BV77" i="111" s="1"/>
  <c r="BX76" i="111"/>
  <c r="BV76" i="111"/>
  <c r="AE76" i="111"/>
  <c r="AM76" i="111" s="1"/>
  <c r="Y76" i="111"/>
  <c r="Q76" i="111"/>
  <c r="W76" i="111" s="1"/>
  <c r="BX75" i="111"/>
  <c r="AE75" i="111"/>
  <c r="Q75" i="111"/>
  <c r="BV75" i="111" s="1"/>
  <c r="BX74" i="111"/>
  <c r="AE74" i="111"/>
  <c r="AM74" i="111" s="1"/>
  <c r="Y74" i="111"/>
  <c r="Q74" i="111"/>
  <c r="BX73" i="111"/>
  <c r="AM73" i="111"/>
  <c r="AK73" i="111"/>
  <c r="AE73" i="111"/>
  <c r="BW73" i="111" s="1"/>
  <c r="Q73" i="111"/>
  <c r="W73" i="111" s="1"/>
  <c r="BX72" i="111"/>
  <c r="AE72" i="111"/>
  <c r="AM72" i="111" s="1"/>
  <c r="Q72" i="111"/>
  <c r="BX71" i="111"/>
  <c r="AE71" i="111"/>
  <c r="Q71" i="111"/>
  <c r="BV71" i="111" s="1"/>
  <c r="BX70" i="111"/>
  <c r="AE70" i="111"/>
  <c r="AM70" i="111" s="1"/>
  <c r="Y70" i="111"/>
  <c r="Q70" i="111"/>
  <c r="BX69" i="111"/>
  <c r="AE69" i="111"/>
  <c r="Q69" i="111"/>
  <c r="W69" i="111" s="1"/>
  <c r="BX68" i="111"/>
  <c r="AE68" i="111"/>
  <c r="AM68" i="111" s="1"/>
  <c r="Q68" i="111"/>
  <c r="BX67" i="111"/>
  <c r="AE67" i="111"/>
  <c r="Q67" i="111"/>
  <c r="BV67" i="111" s="1"/>
  <c r="BX66" i="111"/>
  <c r="BV66" i="111"/>
  <c r="AE66" i="111"/>
  <c r="AM66" i="111" s="1"/>
  <c r="Y66" i="111"/>
  <c r="Q66" i="111"/>
  <c r="W66" i="111" s="1"/>
  <c r="AM65" i="111"/>
  <c r="AK65" i="111"/>
  <c r="Y65" i="111"/>
  <c r="W65" i="111"/>
  <c r="AM64" i="111"/>
  <c r="AK64" i="111"/>
  <c r="Y64" i="111"/>
  <c r="W64" i="111"/>
  <c r="AM63" i="111"/>
  <c r="AK63" i="111"/>
  <c r="Y63" i="111"/>
  <c r="W63" i="111"/>
  <c r="AM62" i="111"/>
  <c r="AK62" i="111"/>
  <c r="Y62" i="111"/>
  <c r="W62" i="111"/>
  <c r="BJ263" i="110"/>
  <c r="AW263" i="110"/>
  <c r="AI263" i="110"/>
  <c r="U263" i="110"/>
  <c r="BF259" i="110"/>
  <c r="AS259" i="110"/>
  <c r="AY259" i="110" s="1"/>
  <c r="AE259" i="110"/>
  <c r="Q259" i="110"/>
  <c r="BW258" i="110"/>
  <c r="BF258" i="110"/>
  <c r="AS258" i="110"/>
  <c r="AM258" i="110"/>
  <c r="AE258" i="110"/>
  <c r="AK258" i="110" s="1"/>
  <c r="W258" i="110"/>
  <c r="Q258" i="110"/>
  <c r="BL257" i="110"/>
  <c r="BF257" i="110"/>
  <c r="BN257" i="110" s="1"/>
  <c r="AS257" i="110"/>
  <c r="BA257" i="110" s="1"/>
  <c r="AE257" i="110"/>
  <c r="Y257" i="110"/>
  <c r="W257" i="110"/>
  <c r="Q257" i="110"/>
  <c r="BV257" i="110" s="1"/>
  <c r="BF256" i="110"/>
  <c r="AY256" i="110"/>
  <c r="AS256" i="110"/>
  <c r="AE256" i="110"/>
  <c r="Q256" i="110"/>
  <c r="BW255" i="110"/>
  <c r="BF255" i="110"/>
  <c r="AS255" i="110"/>
  <c r="AM255" i="110"/>
  <c r="AK255" i="110"/>
  <c r="AE255" i="110"/>
  <c r="Q255" i="110"/>
  <c r="BW254" i="110"/>
  <c r="BF254" i="110"/>
  <c r="AS254" i="110"/>
  <c r="AM254" i="110"/>
  <c r="AK254" i="110"/>
  <c r="AE254" i="110"/>
  <c r="W254" i="110"/>
  <c r="Q254" i="110"/>
  <c r="BF253" i="110"/>
  <c r="AY253" i="110"/>
  <c r="AS253" i="110"/>
  <c r="AE253" i="110"/>
  <c r="Q253" i="110"/>
  <c r="BV252" i="110"/>
  <c r="BL252" i="110"/>
  <c r="BF252" i="110"/>
  <c r="BN252" i="110" s="1"/>
  <c r="BA252" i="110"/>
  <c r="AY252" i="110"/>
  <c r="AS252" i="110"/>
  <c r="BX252" i="110" s="1"/>
  <c r="AE252" i="110"/>
  <c r="Q252" i="110"/>
  <c r="BV251" i="110"/>
  <c r="BF251" i="110"/>
  <c r="BA251" i="110"/>
  <c r="AS251" i="110"/>
  <c r="AM251" i="110"/>
  <c r="AK251" i="110"/>
  <c r="AE251" i="110"/>
  <c r="BW251" i="110" s="1"/>
  <c r="W251" i="110"/>
  <c r="Q251" i="110"/>
  <c r="Y251" i="110" s="1"/>
  <c r="BF250" i="110"/>
  <c r="BL250" i="110" s="1"/>
  <c r="AS250" i="110"/>
  <c r="AM250" i="110"/>
  <c r="AE250" i="110"/>
  <c r="W250" i="110"/>
  <c r="Q250" i="110"/>
  <c r="BV250" i="110" s="1"/>
  <c r="BY249" i="110"/>
  <c r="BN249" i="110"/>
  <c r="BL249" i="110"/>
  <c r="BF249" i="110"/>
  <c r="AS249" i="110"/>
  <c r="BA249" i="110" s="1"/>
  <c r="AE249" i="110"/>
  <c r="Q249" i="110"/>
  <c r="BY248" i="110"/>
  <c r="BL248" i="110"/>
  <c r="BF248" i="110"/>
  <c r="BN248" i="110" s="1"/>
  <c r="BA248" i="110"/>
  <c r="AY248" i="110"/>
  <c r="AS248" i="110"/>
  <c r="BX248" i="110" s="1"/>
  <c r="AE248" i="110"/>
  <c r="Q248" i="110"/>
  <c r="BW247" i="110"/>
  <c r="BF247" i="110"/>
  <c r="BA247" i="110"/>
  <c r="AY247" i="110"/>
  <c r="AS247" i="110"/>
  <c r="BX247" i="110" s="1"/>
  <c r="AM247" i="110"/>
  <c r="AK247" i="110"/>
  <c r="AE247" i="110"/>
  <c r="Q247" i="110"/>
  <c r="BN246" i="110"/>
  <c r="BL246" i="110"/>
  <c r="BA246" i="110"/>
  <c r="AY246" i="110"/>
  <c r="AM246" i="110"/>
  <c r="AK246" i="110"/>
  <c r="Y246" i="110"/>
  <c r="W246" i="110"/>
  <c r="BN245" i="110"/>
  <c r="BL245" i="110"/>
  <c r="BA245" i="110"/>
  <c r="AY245" i="110"/>
  <c r="AM245" i="110"/>
  <c r="AK245" i="110"/>
  <c r="Y245" i="110"/>
  <c r="W245" i="110"/>
  <c r="BN244" i="110"/>
  <c r="BL244" i="110"/>
  <c r="BA244" i="110"/>
  <c r="AY244" i="110"/>
  <c r="AM244" i="110"/>
  <c r="AK244" i="110"/>
  <c r="Y244" i="110"/>
  <c r="W244" i="110"/>
  <c r="BN243" i="110"/>
  <c r="BL243" i="110"/>
  <c r="BE243" i="110"/>
  <c r="BA243" i="110"/>
  <c r="AY243" i="110"/>
  <c r="AR243" i="110"/>
  <c r="AM243" i="110"/>
  <c r="AK243" i="110"/>
  <c r="AD243" i="110"/>
  <c r="Y243" i="110"/>
  <c r="W243" i="110"/>
  <c r="BN242" i="110"/>
  <c r="BL242" i="110"/>
  <c r="BE242" i="110"/>
  <c r="BA242" i="110"/>
  <c r="AY242" i="110"/>
  <c r="AR242" i="110"/>
  <c r="AM242" i="110"/>
  <c r="AK242" i="110"/>
  <c r="AD242" i="110"/>
  <c r="Y242" i="110"/>
  <c r="W242" i="110"/>
  <c r="BN241" i="110"/>
  <c r="BL241" i="110"/>
  <c r="BA241" i="110"/>
  <c r="AY241" i="110"/>
  <c r="AM241" i="110"/>
  <c r="AK241" i="110"/>
  <c r="Y241" i="110"/>
  <c r="W241" i="110"/>
  <c r="BN240" i="110"/>
  <c r="BL240" i="110"/>
  <c r="BA240" i="110"/>
  <c r="AY240" i="110"/>
  <c r="AM240" i="110"/>
  <c r="AK240" i="110"/>
  <c r="Y240" i="110"/>
  <c r="W240" i="110"/>
  <c r="BN239" i="110"/>
  <c r="BL239" i="110"/>
  <c r="BA239" i="110"/>
  <c r="AY239" i="110"/>
  <c r="AM239" i="110"/>
  <c r="AK239" i="110"/>
  <c r="Y239" i="110"/>
  <c r="W239" i="110"/>
  <c r="BJ238" i="110"/>
  <c r="BL238" i="110" s="1"/>
  <c r="AW238" i="110"/>
  <c r="AK238" i="110"/>
  <c r="AI238" i="110"/>
  <c r="AM238" i="110" s="1"/>
  <c r="W238" i="110"/>
  <c r="U238" i="110"/>
  <c r="Y238" i="110" s="1"/>
  <c r="BN237" i="110"/>
  <c r="BL237" i="110"/>
  <c r="BA237" i="110"/>
  <c r="AY237" i="110"/>
  <c r="AM237" i="110"/>
  <c r="AK237" i="110"/>
  <c r="Y237" i="110"/>
  <c r="W237" i="110"/>
  <c r="BN236" i="110"/>
  <c r="BL236" i="110"/>
  <c r="BA236" i="110"/>
  <c r="AY236" i="110"/>
  <c r="AM236" i="110"/>
  <c r="AK236" i="110"/>
  <c r="Y236" i="110"/>
  <c r="W236" i="110"/>
  <c r="BN235" i="110"/>
  <c r="BL235" i="110"/>
  <c r="BA235" i="110"/>
  <c r="AY235" i="110"/>
  <c r="AM235" i="110"/>
  <c r="AK235" i="110"/>
  <c r="Y235" i="110"/>
  <c r="W235" i="110"/>
  <c r="BF234" i="110"/>
  <c r="AS234" i="110"/>
  <c r="AE234" i="110"/>
  <c r="W234" i="110"/>
  <c r="Q234" i="110"/>
  <c r="BY233" i="110"/>
  <c r="BW233" i="110"/>
  <c r="BN233" i="110"/>
  <c r="BL233" i="110"/>
  <c r="BF233" i="110"/>
  <c r="AS233" i="110"/>
  <c r="AE233" i="110"/>
  <c r="AK233" i="110" s="1"/>
  <c r="Q233" i="110"/>
  <c r="BY232" i="110"/>
  <c r="BN232" i="110"/>
  <c r="BL232" i="110"/>
  <c r="BF232" i="110"/>
  <c r="AS232" i="110"/>
  <c r="AE232" i="110"/>
  <c r="AK232" i="110" s="1"/>
  <c r="Q232" i="110"/>
  <c r="BY231" i="110"/>
  <c r="BF231" i="110"/>
  <c r="BL231" i="110" s="1"/>
  <c r="AS231" i="110"/>
  <c r="AE231" i="110"/>
  <c r="Q231" i="110"/>
  <c r="BW230" i="110"/>
  <c r="BF230" i="110"/>
  <c r="AS230" i="110"/>
  <c r="AM230" i="110"/>
  <c r="AK230" i="110"/>
  <c r="AE230" i="110"/>
  <c r="Q230" i="110"/>
  <c r="W230" i="110" s="1"/>
  <c r="BX229" i="110"/>
  <c r="BF229" i="110"/>
  <c r="AS229" i="110"/>
  <c r="AM229" i="110"/>
  <c r="AE229" i="110"/>
  <c r="W229" i="110"/>
  <c r="Q229" i="110"/>
  <c r="BX228" i="110"/>
  <c r="BF228" i="110"/>
  <c r="BA228" i="110"/>
  <c r="AY228" i="110"/>
  <c r="AS228" i="110"/>
  <c r="AE228" i="110"/>
  <c r="Q228" i="110"/>
  <c r="BW227" i="110"/>
  <c r="BF227" i="110"/>
  <c r="AY227" i="110"/>
  <c r="AS227" i="110"/>
  <c r="BX227" i="110" s="1"/>
  <c r="AM227" i="110"/>
  <c r="AK227" i="110"/>
  <c r="AE227" i="110"/>
  <c r="Q227" i="110"/>
  <c r="BW226" i="110"/>
  <c r="BV226" i="110"/>
  <c r="BF226" i="110"/>
  <c r="BL226" i="110" s="1"/>
  <c r="AS226" i="110"/>
  <c r="AE226" i="110"/>
  <c r="AM226" i="110" s="1"/>
  <c r="Y226" i="110"/>
  <c r="W226" i="110"/>
  <c r="Q226" i="110"/>
  <c r="BW225" i="110"/>
  <c r="BF225" i="110"/>
  <c r="BN225" i="110" s="1"/>
  <c r="AS225" i="110"/>
  <c r="AM225" i="110"/>
  <c r="AK225" i="110"/>
  <c r="AE225" i="110"/>
  <c r="Y225" i="110"/>
  <c r="W225" i="110"/>
  <c r="Q225" i="110"/>
  <c r="BV225" i="110" s="1"/>
  <c r="BF224" i="110"/>
  <c r="BN224" i="110" s="1"/>
  <c r="AY224" i="110"/>
  <c r="AS224" i="110"/>
  <c r="AE224" i="110"/>
  <c r="AK224" i="110" s="1"/>
  <c r="W224" i="110"/>
  <c r="Q224" i="110"/>
  <c r="BY223" i="110"/>
  <c r="BN223" i="110"/>
  <c r="BL223" i="110"/>
  <c r="BF223" i="110"/>
  <c r="AS223" i="110"/>
  <c r="BX223" i="110" s="1"/>
  <c r="AE223" i="110"/>
  <c r="Q223" i="110"/>
  <c r="W223" i="110" s="1"/>
  <c r="BY222" i="110"/>
  <c r="BF222" i="110"/>
  <c r="AS222" i="110"/>
  <c r="AE222" i="110"/>
  <c r="BW222" i="110" s="1"/>
  <c r="Q222" i="110"/>
  <c r="BN221" i="110"/>
  <c r="BL221" i="110"/>
  <c r="BA221" i="110"/>
  <c r="AY221" i="110"/>
  <c r="AM221" i="110"/>
  <c r="AK221" i="110"/>
  <c r="Y221" i="110"/>
  <c r="W221" i="110"/>
  <c r="BN220" i="110"/>
  <c r="BL220" i="110"/>
  <c r="BA220" i="110"/>
  <c r="AY220" i="110"/>
  <c r="AM220" i="110"/>
  <c r="AK220" i="110"/>
  <c r="Y220" i="110"/>
  <c r="W220" i="110"/>
  <c r="BN219" i="110"/>
  <c r="BL219" i="110"/>
  <c r="BA219" i="110"/>
  <c r="AY219" i="110"/>
  <c r="AM219" i="110"/>
  <c r="AK219" i="110"/>
  <c r="Y219" i="110"/>
  <c r="W219" i="110"/>
  <c r="BN218" i="110"/>
  <c r="BL218" i="110"/>
  <c r="BA218" i="110"/>
  <c r="AY218" i="110"/>
  <c r="AM218" i="110"/>
  <c r="AK218" i="110"/>
  <c r="Y218" i="110"/>
  <c r="W218" i="110"/>
  <c r="BN217" i="110"/>
  <c r="BL217" i="110"/>
  <c r="BA217" i="110"/>
  <c r="AY217" i="110"/>
  <c r="AM217" i="110"/>
  <c r="AK217" i="110"/>
  <c r="Y217" i="110"/>
  <c r="W217" i="110"/>
  <c r="BN216" i="110"/>
  <c r="BL216" i="110"/>
  <c r="BA216" i="110"/>
  <c r="AY216" i="110"/>
  <c r="AM216" i="110"/>
  <c r="AK216" i="110"/>
  <c r="Y216" i="110"/>
  <c r="W216" i="110"/>
  <c r="BN215" i="110"/>
  <c r="BL215" i="110"/>
  <c r="BA215" i="110"/>
  <c r="AY215" i="110"/>
  <c r="AM215" i="110"/>
  <c r="AK215" i="110"/>
  <c r="Y215" i="110"/>
  <c r="W215" i="110"/>
  <c r="BN214" i="110"/>
  <c r="BL214" i="110"/>
  <c r="BA214" i="110"/>
  <c r="AY214" i="110"/>
  <c r="AM214" i="110"/>
  <c r="AK214" i="110"/>
  <c r="Y214" i="110"/>
  <c r="W214" i="110"/>
  <c r="BN213" i="110"/>
  <c r="BL213" i="110"/>
  <c r="BA213" i="110"/>
  <c r="AY213" i="110"/>
  <c r="AM213" i="110"/>
  <c r="AK213" i="110"/>
  <c r="Y213" i="110"/>
  <c r="W213" i="110"/>
  <c r="U213" i="110"/>
  <c r="BN212" i="110"/>
  <c r="BL212" i="110"/>
  <c r="BA212" i="110"/>
  <c r="AY212" i="110"/>
  <c r="AM212" i="110"/>
  <c r="AK212" i="110"/>
  <c r="Y212" i="110"/>
  <c r="W212" i="110"/>
  <c r="BN211" i="110"/>
  <c r="BL211" i="110"/>
  <c r="BA211" i="110"/>
  <c r="AY211" i="110"/>
  <c r="AM211" i="110"/>
  <c r="AK211" i="110"/>
  <c r="Y211" i="110"/>
  <c r="W211" i="110"/>
  <c r="BN210" i="110"/>
  <c r="BL210" i="110"/>
  <c r="BA210" i="110"/>
  <c r="AY210" i="110"/>
  <c r="AM210" i="110"/>
  <c r="AK210" i="110"/>
  <c r="Q210" i="110"/>
  <c r="Y210" i="110" s="1"/>
  <c r="BN209" i="110"/>
  <c r="BL209" i="110"/>
  <c r="BA209" i="110"/>
  <c r="AY209" i="110"/>
  <c r="AM209" i="110"/>
  <c r="AK209" i="110"/>
  <c r="W209" i="110"/>
  <c r="Q209" i="110"/>
  <c r="Y209" i="110" s="1"/>
  <c r="BN208" i="110"/>
  <c r="BL208" i="110"/>
  <c r="BA208" i="110"/>
  <c r="AY208" i="110"/>
  <c r="AM208" i="110"/>
  <c r="AK208" i="110"/>
  <c r="Y208" i="110"/>
  <c r="W208" i="110"/>
  <c r="Q208" i="110"/>
  <c r="BN207" i="110"/>
  <c r="BL207" i="110"/>
  <c r="BA207" i="110"/>
  <c r="AY207" i="110"/>
  <c r="AM207" i="110"/>
  <c r="AK207" i="110"/>
  <c r="Q207" i="110"/>
  <c r="BN206" i="110"/>
  <c r="BL206" i="110"/>
  <c r="BA206" i="110"/>
  <c r="AY206" i="110"/>
  <c r="AM206" i="110"/>
  <c r="AK206" i="110"/>
  <c r="Q206" i="110"/>
  <c r="BN205" i="110"/>
  <c r="BL205" i="110"/>
  <c r="BA205" i="110"/>
  <c r="AY205" i="110"/>
  <c r="AM205" i="110"/>
  <c r="AK205" i="110"/>
  <c r="Q205" i="110"/>
  <c r="Y205" i="110" s="1"/>
  <c r="BN204" i="110"/>
  <c r="BL204" i="110"/>
  <c r="BA204" i="110"/>
  <c r="AY204" i="110"/>
  <c r="AM204" i="110"/>
  <c r="AK204" i="110"/>
  <c r="Y204" i="110"/>
  <c r="W204" i="110"/>
  <c r="Q204" i="110"/>
  <c r="BN203" i="110"/>
  <c r="BL203" i="110"/>
  <c r="BA203" i="110"/>
  <c r="AY203" i="110"/>
  <c r="AM203" i="110"/>
  <c r="AK203" i="110"/>
  <c r="Q203" i="110"/>
  <c r="BN202" i="110"/>
  <c r="BL202" i="110"/>
  <c r="BA202" i="110"/>
  <c r="AY202" i="110"/>
  <c r="AM202" i="110"/>
  <c r="AK202" i="110"/>
  <c r="Q202" i="110"/>
  <c r="BN201" i="110"/>
  <c r="BL201" i="110"/>
  <c r="BA201" i="110"/>
  <c r="AY201" i="110"/>
  <c r="AM201" i="110"/>
  <c r="AK201" i="110"/>
  <c r="Y201" i="110"/>
  <c r="W201" i="110"/>
  <c r="BN200" i="110"/>
  <c r="BL200" i="110"/>
  <c r="BA200" i="110"/>
  <c r="AY200" i="110"/>
  <c r="AM200" i="110"/>
  <c r="AK200" i="110"/>
  <c r="Y200" i="110"/>
  <c r="W200" i="110"/>
  <c r="BN199" i="110"/>
  <c r="BL199" i="110"/>
  <c r="BA199" i="110"/>
  <c r="AY199" i="110"/>
  <c r="AM199" i="110"/>
  <c r="AK199" i="110"/>
  <c r="Y199" i="110"/>
  <c r="W199" i="110"/>
  <c r="BN198" i="110"/>
  <c r="BL198" i="110"/>
  <c r="BA198" i="110"/>
  <c r="AY198" i="110"/>
  <c r="AM198" i="110"/>
  <c r="AK198" i="110"/>
  <c r="Y198" i="110"/>
  <c r="W198" i="110"/>
  <c r="BN197" i="110"/>
  <c r="BL197" i="110"/>
  <c r="BA197" i="110"/>
  <c r="AY197" i="110"/>
  <c r="AM197" i="110"/>
  <c r="AK197" i="110"/>
  <c r="Y197" i="110"/>
  <c r="W197" i="110"/>
  <c r="BN196" i="110"/>
  <c r="BL196" i="110"/>
  <c r="BA196" i="110"/>
  <c r="AY196" i="110"/>
  <c r="AM196" i="110"/>
  <c r="AK196" i="110"/>
  <c r="Y196" i="110"/>
  <c r="W196" i="110"/>
  <c r="BN195" i="110"/>
  <c r="BL195" i="110"/>
  <c r="BA195" i="110"/>
  <c r="AY195" i="110"/>
  <c r="AM195" i="110"/>
  <c r="AK195" i="110"/>
  <c r="Y195" i="110"/>
  <c r="W195" i="110"/>
  <c r="BN194" i="110"/>
  <c r="BL194" i="110"/>
  <c r="BA194" i="110"/>
  <c r="AY194" i="110"/>
  <c r="AM194" i="110"/>
  <c r="AK194" i="110"/>
  <c r="Y194" i="110"/>
  <c r="W194" i="110"/>
  <c r="U194" i="110"/>
  <c r="BN193" i="110"/>
  <c r="BL193" i="110"/>
  <c r="BA193" i="110"/>
  <c r="AY193" i="110"/>
  <c r="AM193" i="110"/>
  <c r="AK193" i="110"/>
  <c r="Y193" i="110"/>
  <c r="W193" i="110"/>
  <c r="BN192" i="110"/>
  <c r="BL192" i="110"/>
  <c r="BA192" i="110"/>
  <c r="AY192" i="110"/>
  <c r="AM192" i="110"/>
  <c r="AK192" i="110"/>
  <c r="Y192" i="110"/>
  <c r="W192" i="110"/>
  <c r="BN191" i="110"/>
  <c r="BL191" i="110"/>
  <c r="BA191" i="110"/>
  <c r="AY191" i="110"/>
  <c r="AM191" i="110"/>
  <c r="AK191" i="110"/>
  <c r="Y191" i="110"/>
  <c r="W191" i="110"/>
  <c r="BN190" i="110"/>
  <c r="BL190" i="110"/>
  <c r="BA190" i="110"/>
  <c r="AY190" i="110"/>
  <c r="AM190" i="110"/>
  <c r="AK190" i="110"/>
  <c r="Y190" i="110"/>
  <c r="Q190" i="110"/>
  <c r="W190" i="110" s="1"/>
  <c r="BN189" i="110"/>
  <c r="BL189" i="110"/>
  <c r="BA189" i="110"/>
  <c r="AY189" i="110"/>
  <c r="AM189" i="110"/>
  <c r="AK189" i="110"/>
  <c r="W189" i="110"/>
  <c r="Q189" i="110"/>
  <c r="Y189" i="110" s="1"/>
  <c r="BN188" i="110"/>
  <c r="BL188" i="110"/>
  <c r="BA188" i="110"/>
  <c r="AY188" i="110"/>
  <c r="AM188" i="110"/>
  <c r="AK188" i="110"/>
  <c r="Q188" i="110"/>
  <c r="BN187" i="110"/>
  <c r="BL187" i="110"/>
  <c r="BA187" i="110"/>
  <c r="AY187" i="110"/>
  <c r="AM187" i="110"/>
  <c r="AK187" i="110"/>
  <c r="Y187" i="110"/>
  <c r="W187" i="110"/>
  <c r="Q187" i="110"/>
  <c r="BN186" i="110"/>
  <c r="BL186" i="110"/>
  <c r="BA186" i="110"/>
  <c r="AY186" i="110"/>
  <c r="AM186" i="110"/>
  <c r="AK186" i="110"/>
  <c r="Y186" i="110"/>
  <c r="Q186" i="110"/>
  <c r="W186" i="110" s="1"/>
  <c r="BN185" i="110"/>
  <c r="BL185" i="110"/>
  <c r="BA185" i="110"/>
  <c r="AY185" i="110"/>
  <c r="AM185" i="110"/>
  <c r="AK185" i="110"/>
  <c r="Q185" i="110"/>
  <c r="BN184" i="110"/>
  <c r="BL184" i="110"/>
  <c r="BA184" i="110"/>
  <c r="AY184" i="110"/>
  <c r="AM184" i="110"/>
  <c r="AK184" i="110"/>
  <c r="Y184" i="110"/>
  <c r="Q184" i="110"/>
  <c r="W184" i="110" s="1"/>
  <c r="BN183" i="110"/>
  <c r="BL183" i="110"/>
  <c r="BA183" i="110"/>
  <c r="AY183" i="110"/>
  <c r="AM183" i="110"/>
  <c r="AK183" i="110"/>
  <c r="Y183" i="110"/>
  <c r="W183" i="110"/>
  <c r="Q183" i="110"/>
  <c r="BN182" i="110"/>
  <c r="BL182" i="110"/>
  <c r="BA182" i="110"/>
  <c r="AY182" i="110"/>
  <c r="AM182" i="110"/>
  <c r="AK182" i="110"/>
  <c r="Y182" i="110"/>
  <c r="W182" i="110"/>
  <c r="BN181" i="110"/>
  <c r="BL181" i="110"/>
  <c r="BA181" i="110"/>
  <c r="AY181" i="110"/>
  <c r="AM181" i="110"/>
  <c r="AK181" i="110"/>
  <c r="Y181" i="110"/>
  <c r="W181" i="110"/>
  <c r="BN180" i="110"/>
  <c r="BL180" i="110"/>
  <c r="BA180" i="110"/>
  <c r="AY180" i="110"/>
  <c r="AM180" i="110"/>
  <c r="AK180" i="110"/>
  <c r="Y180" i="110"/>
  <c r="W180" i="110"/>
  <c r="BN179" i="110"/>
  <c r="BL179" i="110"/>
  <c r="BA179" i="110"/>
  <c r="AY179" i="110"/>
  <c r="AM179" i="110"/>
  <c r="AK179" i="110"/>
  <c r="Y179" i="110"/>
  <c r="W179" i="110"/>
  <c r="BN178" i="110"/>
  <c r="BL178" i="110"/>
  <c r="BA178" i="110"/>
  <c r="AY178" i="110"/>
  <c r="AM178" i="110"/>
  <c r="AK178" i="110"/>
  <c r="Y178" i="110"/>
  <c r="W178" i="110"/>
  <c r="BN177" i="110"/>
  <c r="BL177" i="110"/>
  <c r="BA177" i="110"/>
  <c r="AY177" i="110"/>
  <c r="AM177" i="110"/>
  <c r="AK177" i="110"/>
  <c r="Y177" i="110"/>
  <c r="W177" i="110"/>
  <c r="BN176" i="110"/>
  <c r="BL176" i="110"/>
  <c r="BA176" i="110"/>
  <c r="AY176" i="110"/>
  <c r="AM176" i="110"/>
  <c r="AK176" i="110"/>
  <c r="Y176" i="110"/>
  <c r="W176" i="110"/>
  <c r="BN175" i="110"/>
  <c r="BL175" i="110"/>
  <c r="BA175" i="110"/>
  <c r="AY175" i="110"/>
  <c r="AM175" i="110"/>
  <c r="AK175" i="110"/>
  <c r="Y175" i="110"/>
  <c r="W175" i="110"/>
  <c r="BN174" i="110"/>
  <c r="BL174" i="110"/>
  <c r="BA174" i="110"/>
  <c r="AY174" i="110"/>
  <c r="AM174" i="110"/>
  <c r="AK174" i="110"/>
  <c r="Y174" i="110"/>
  <c r="W174" i="110"/>
  <c r="BN173" i="110"/>
  <c r="BL173" i="110"/>
  <c r="BA173" i="110"/>
  <c r="AY173" i="110"/>
  <c r="AM173" i="110"/>
  <c r="AK173" i="110"/>
  <c r="Y173" i="110"/>
  <c r="W173" i="110"/>
  <c r="BN172" i="110"/>
  <c r="BL172" i="110"/>
  <c r="BA172" i="110"/>
  <c r="AY172" i="110"/>
  <c r="AM172" i="110"/>
  <c r="AK172" i="110"/>
  <c r="Y172" i="110"/>
  <c r="W172" i="110"/>
  <c r="BN171" i="110"/>
  <c r="BL171" i="110"/>
  <c r="BA171" i="110"/>
  <c r="AY171" i="110"/>
  <c r="AM171" i="110"/>
  <c r="AK171" i="110"/>
  <c r="Y171" i="110"/>
  <c r="W171" i="110"/>
  <c r="BN170" i="110"/>
  <c r="BL170" i="110"/>
  <c r="BA170" i="110"/>
  <c r="AY170" i="110"/>
  <c r="AM170" i="110"/>
  <c r="AK170" i="110"/>
  <c r="Y170" i="110"/>
  <c r="W170" i="110"/>
  <c r="BN169" i="110"/>
  <c r="BL169" i="110"/>
  <c r="BA169" i="110"/>
  <c r="AY169" i="110"/>
  <c r="AM169" i="110"/>
  <c r="AK169" i="110"/>
  <c r="Y169" i="110"/>
  <c r="W169" i="110"/>
  <c r="BN168" i="110"/>
  <c r="BL168" i="110"/>
  <c r="BJ168" i="110"/>
  <c r="BA168" i="110"/>
  <c r="AY168" i="110"/>
  <c r="AW168" i="110"/>
  <c r="AM168" i="110"/>
  <c r="AK168" i="110"/>
  <c r="AI168" i="110"/>
  <c r="Y168" i="110"/>
  <c r="W168" i="110"/>
  <c r="U168" i="110"/>
  <c r="BN167" i="110"/>
  <c r="BL167" i="110"/>
  <c r="BA167" i="110"/>
  <c r="AY167" i="110"/>
  <c r="AM167" i="110"/>
  <c r="AK167" i="110"/>
  <c r="Y167" i="110"/>
  <c r="W167" i="110"/>
  <c r="BN166" i="110"/>
  <c r="BL166" i="110"/>
  <c r="BA166" i="110"/>
  <c r="AY166" i="110"/>
  <c r="AM166" i="110"/>
  <c r="AK166" i="110"/>
  <c r="Y166" i="110"/>
  <c r="W166" i="110"/>
  <c r="BN165" i="110"/>
  <c r="BL165" i="110"/>
  <c r="BA165" i="110"/>
  <c r="AY165" i="110"/>
  <c r="AM165" i="110"/>
  <c r="AK165" i="110"/>
  <c r="Y165" i="110"/>
  <c r="W165" i="110"/>
  <c r="BW164" i="110"/>
  <c r="BF164" i="110"/>
  <c r="AS164" i="110"/>
  <c r="AE164" i="110"/>
  <c r="Q164" i="110"/>
  <c r="BY163" i="110"/>
  <c r="BL163" i="110"/>
  <c r="BF163" i="110"/>
  <c r="BN163" i="110" s="1"/>
  <c r="AS163" i="110"/>
  <c r="AE163" i="110"/>
  <c r="AK163" i="110" s="1"/>
  <c r="Q163" i="110"/>
  <c r="BF162" i="110"/>
  <c r="BA162" i="110"/>
  <c r="AY162" i="110"/>
  <c r="AS162" i="110"/>
  <c r="BX162" i="110" s="1"/>
  <c r="AE162" i="110"/>
  <c r="AM162" i="110" s="1"/>
  <c r="W162" i="110"/>
  <c r="Q162" i="110"/>
  <c r="BW161" i="110"/>
  <c r="BL161" i="110"/>
  <c r="BF161" i="110"/>
  <c r="AS161" i="110"/>
  <c r="AM161" i="110"/>
  <c r="AK161" i="110"/>
  <c r="AE161" i="110"/>
  <c r="Q161" i="110"/>
  <c r="BY160" i="110"/>
  <c r="BF160" i="110"/>
  <c r="BN160" i="110" s="1"/>
  <c r="AS160" i="110"/>
  <c r="AE160" i="110"/>
  <c r="Y160" i="110"/>
  <c r="W160" i="110"/>
  <c r="Q160" i="110"/>
  <c r="BV160" i="110" s="1"/>
  <c r="BF159" i="110"/>
  <c r="AS159" i="110"/>
  <c r="AE159" i="110"/>
  <c r="Q159" i="110"/>
  <c r="BF158" i="110"/>
  <c r="BA158" i="110"/>
  <c r="AY158" i="110"/>
  <c r="AS158" i="110"/>
  <c r="BX158" i="110" s="1"/>
  <c r="AE158" i="110"/>
  <c r="AM158" i="110" s="1"/>
  <c r="Q158" i="110"/>
  <c r="Y158" i="110" s="1"/>
  <c r="BX157" i="110"/>
  <c r="BW157" i="110"/>
  <c r="BF157" i="110"/>
  <c r="BA157" i="110"/>
  <c r="AS157" i="110"/>
  <c r="AY157" i="110" s="1"/>
  <c r="AK157" i="110"/>
  <c r="AE157" i="110"/>
  <c r="AM157" i="110" s="1"/>
  <c r="Q157" i="110"/>
  <c r="W157" i="110" s="1"/>
  <c r="BF156" i="110"/>
  <c r="BN156" i="110" s="1"/>
  <c r="AS156" i="110"/>
  <c r="AE156" i="110"/>
  <c r="Y156" i="110"/>
  <c r="Q156" i="110"/>
  <c r="BX155" i="110"/>
  <c r="BF155" i="110"/>
  <c r="AY155" i="110"/>
  <c r="AS155" i="110"/>
  <c r="BA155" i="110" s="1"/>
  <c r="AE155" i="110"/>
  <c r="Q155" i="110"/>
  <c r="BX154" i="110"/>
  <c r="BW154" i="110"/>
  <c r="BF154" i="110"/>
  <c r="AS154" i="110"/>
  <c r="AY154" i="110" s="1"/>
  <c r="AM154" i="110"/>
  <c r="AK154" i="110"/>
  <c r="AE154" i="110"/>
  <c r="Q154" i="110"/>
  <c r="BW153" i="110"/>
  <c r="BN153" i="110"/>
  <c r="BF153" i="110"/>
  <c r="BY153" i="110" s="1"/>
  <c r="AS153" i="110"/>
  <c r="AE153" i="110"/>
  <c r="AK153" i="110" s="1"/>
  <c r="Y153" i="110"/>
  <c r="W153" i="110"/>
  <c r="Q153" i="110"/>
  <c r="BV153" i="110" s="1"/>
  <c r="BY152" i="110"/>
  <c r="BL152" i="110"/>
  <c r="BF152" i="110"/>
  <c r="BN152" i="110" s="1"/>
  <c r="AS152" i="110"/>
  <c r="AE152" i="110"/>
  <c r="AK152" i="110" s="1"/>
  <c r="Q152" i="110"/>
  <c r="W152" i="110" s="1"/>
  <c r="BN151" i="110"/>
  <c r="BL151" i="110"/>
  <c r="BA151" i="110"/>
  <c r="AY151" i="110"/>
  <c r="AM151" i="110"/>
  <c r="AK151" i="110"/>
  <c r="Y151" i="110"/>
  <c r="W151" i="110"/>
  <c r="BN150" i="110"/>
  <c r="BL150" i="110"/>
  <c r="BA150" i="110"/>
  <c r="AY150" i="110"/>
  <c r="AM150" i="110"/>
  <c r="AK150" i="110"/>
  <c r="Y150" i="110"/>
  <c r="W150" i="110"/>
  <c r="BN149" i="110"/>
  <c r="BL149" i="110"/>
  <c r="BA149" i="110"/>
  <c r="AY149" i="110"/>
  <c r="AM149" i="110"/>
  <c r="AK149" i="110"/>
  <c r="Y149" i="110"/>
  <c r="W149" i="110"/>
  <c r="BN148" i="110"/>
  <c r="BL148" i="110"/>
  <c r="BA148" i="110"/>
  <c r="AY148" i="110"/>
  <c r="AM148" i="110"/>
  <c r="AK148" i="110"/>
  <c r="Y148" i="110"/>
  <c r="W148" i="110"/>
  <c r="BN147" i="110"/>
  <c r="BL147" i="110"/>
  <c r="BA147" i="110"/>
  <c r="AY147" i="110"/>
  <c r="AM147" i="110"/>
  <c r="AK147" i="110"/>
  <c r="Y147" i="110"/>
  <c r="W147" i="110"/>
  <c r="BN146" i="110"/>
  <c r="BL146" i="110"/>
  <c r="BA146" i="110"/>
  <c r="AY146" i="110"/>
  <c r="AM146" i="110"/>
  <c r="AK146" i="110"/>
  <c r="Y146" i="110"/>
  <c r="W146" i="110"/>
  <c r="BN145" i="110"/>
  <c r="BL145" i="110"/>
  <c r="BA145" i="110"/>
  <c r="AY145" i="110"/>
  <c r="AM145" i="110"/>
  <c r="AK145" i="110"/>
  <c r="Y145" i="110"/>
  <c r="W145" i="110"/>
  <c r="BN144" i="110"/>
  <c r="BL144" i="110"/>
  <c r="BA144" i="110"/>
  <c r="AY144" i="110"/>
  <c r="AM144" i="110"/>
  <c r="AK144" i="110"/>
  <c r="Y144" i="110"/>
  <c r="W144" i="110"/>
  <c r="BN143" i="110"/>
  <c r="BL143" i="110"/>
  <c r="BH143" i="110"/>
  <c r="BA143" i="110"/>
  <c r="AY143" i="110"/>
  <c r="AW143" i="110"/>
  <c r="AM143" i="110"/>
  <c r="AK143" i="110"/>
  <c r="AI143" i="110"/>
  <c r="Y143" i="110"/>
  <c r="W143" i="110"/>
  <c r="U143" i="110"/>
  <c r="BN142" i="110"/>
  <c r="BL142" i="110"/>
  <c r="BA142" i="110"/>
  <c r="AY142" i="110"/>
  <c r="AM142" i="110"/>
  <c r="AK142" i="110"/>
  <c r="Y142" i="110"/>
  <c r="W142" i="110"/>
  <c r="BN141" i="110"/>
  <c r="BL141" i="110"/>
  <c r="BA141" i="110"/>
  <c r="AY141" i="110"/>
  <c r="AM141" i="110"/>
  <c r="AK141" i="110"/>
  <c r="Y141" i="110"/>
  <c r="W141" i="110"/>
  <c r="BN140" i="110"/>
  <c r="BL140" i="110"/>
  <c r="BA140" i="110"/>
  <c r="AY140" i="110"/>
  <c r="AM140" i="110"/>
  <c r="AK140" i="110"/>
  <c r="Y140" i="110"/>
  <c r="W140" i="110"/>
  <c r="BY139" i="110"/>
  <c r="BN139" i="110"/>
  <c r="BF139" i="110"/>
  <c r="BL139" i="110" s="1"/>
  <c r="BX139" i="110" s="1"/>
  <c r="BA139" i="110"/>
  <c r="AS139" i="110"/>
  <c r="AE139" i="110"/>
  <c r="AM139" i="110" s="1"/>
  <c r="Q139" i="110"/>
  <c r="Y139" i="110" s="1"/>
  <c r="BY138" i="110"/>
  <c r="BV138" i="110"/>
  <c r="BF138" i="110"/>
  <c r="AS138" i="110"/>
  <c r="AY138" i="110" s="1"/>
  <c r="AM138" i="110"/>
  <c r="AK138" i="110"/>
  <c r="AE138" i="110"/>
  <c r="Q138" i="110"/>
  <c r="BY137" i="110"/>
  <c r="BN137" i="110"/>
  <c r="BF137" i="110"/>
  <c r="BL137" i="110" s="1"/>
  <c r="BX137" i="110" s="1"/>
  <c r="AS137" i="110"/>
  <c r="AE137" i="110"/>
  <c r="Y137" i="110"/>
  <c r="W137" i="110"/>
  <c r="Q137" i="110"/>
  <c r="BY136" i="110"/>
  <c r="BF136" i="110"/>
  <c r="AS136" i="110"/>
  <c r="BW136" i="110" s="1"/>
  <c r="AK136" i="110"/>
  <c r="AE136" i="110"/>
  <c r="AM136" i="110" s="1"/>
  <c r="Q136" i="110"/>
  <c r="W136" i="110" s="1"/>
  <c r="BY135" i="110"/>
  <c r="BF135" i="110"/>
  <c r="BA135" i="110"/>
  <c r="AY135" i="110"/>
  <c r="AS135" i="110"/>
  <c r="BW135" i="110" s="1"/>
  <c r="AE135" i="110"/>
  <c r="AM135" i="110" s="1"/>
  <c r="Q135" i="110"/>
  <c r="BY134" i="110"/>
  <c r="BF134" i="110"/>
  <c r="AS134" i="110"/>
  <c r="AY134" i="110" s="1"/>
  <c r="AE134" i="110"/>
  <c r="Q134" i="110"/>
  <c r="BY133" i="110"/>
  <c r="BF133" i="110"/>
  <c r="AS133" i="110"/>
  <c r="AE133" i="110"/>
  <c r="Y133" i="110"/>
  <c r="W133" i="110"/>
  <c r="Q133" i="110"/>
  <c r="BY132" i="110"/>
  <c r="BN132" i="110"/>
  <c r="BL132" i="110"/>
  <c r="BX132" i="110" s="1"/>
  <c r="BF132" i="110"/>
  <c r="AS132" i="110"/>
  <c r="BW132" i="110" s="1"/>
  <c r="AK132" i="110"/>
  <c r="AE132" i="110"/>
  <c r="AM132" i="110" s="1"/>
  <c r="Q132" i="110"/>
  <c r="W132" i="110" s="1"/>
  <c r="BY131" i="110"/>
  <c r="BN131" i="110"/>
  <c r="BF131" i="110"/>
  <c r="BL131" i="110" s="1"/>
  <c r="BX131" i="110" s="1"/>
  <c r="AS131" i="110"/>
  <c r="AE131" i="110"/>
  <c r="AM131" i="110" s="1"/>
  <c r="Q131" i="110"/>
  <c r="BY130" i="110"/>
  <c r="BV130" i="110"/>
  <c r="BF130" i="110"/>
  <c r="AS130" i="110"/>
  <c r="AY130" i="110" s="1"/>
  <c r="AE130" i="110"/>
  <c r="Q130" i="110"/>
  <c r="BY129" i="110"/>
  <c r="BF129" i="110"/>
  <c r="AS129" i="110"/>
  <c r="AE129" i="110"/>
  <c r="Y129" i="110"/>
  <c r="W129" i="110"/>
  <c r="Q129" i="110"/>
  <c r="BY128" i="110"/>
  <c r="BN128" i="110"/>
  <c r="BL128" i="110"/>
  <c r="BX128" i="110" s="1"/>
  <c r="BF128" i="110"/>
  <c r="AS128" i="110"/>
  <c r="BW128" i="110" s="1"/>
  <c r="AE128" i="110"/>
  <c r="Q128" i="110"/>
  <c r="W128" i="110" s="1"/>
  <c r="BY127" i="110"/>
  <c r="BN127" i="110"/>
  <c r="BF127" i="110"/>
  <c r="BL127" i="110" s="1"/>
  <c r="BX127" i="110" s="1"/>
  <c r="AS127" i="110"/>
  <c r="BA127" i="110" s="1"/>
  <c r="AE127" i="110"/>
  <c r="AM127" i="110" s="1"/>
  <c r="Q127" i="110"/>
  <c r="BY126" i="110"/>
  <c r="BV126" i="110"/>
  <c r="BF126" i="110"/>
  <c r="AS126" i="110"/>
  <c r="AY126" i="110" s="1"/>
  <c r="AM126" i="110"/>
  <c r="AK126" i="110"/>
  <c r="AE126" i="110"/>
  <c r="Q126" i="110"/>
  <c r="BY125" i="110"/>
  <c r="BN125" i="110"/>
  <c r="BF125" i="110"/>
  <c r="BL125" i="110" s="1"/>
  <c r="BX125" i="110" s="1"/>
  <c r="AS125" i="110"/>
  <c r="AE125" i="110"/>
  <c r="Q125" i="110"/>
  <c r="BY124" i="110"/>
  <c r="BL124" i="110"/>
  <c r="BX124" i="110" s="1"/>
  <c r="BF124" i="110"/>
  <c r="BN124" i="110" s="1"/>
  <c r="AS124" i="110"/>
  <c r="BW124" i="110" s="1"/>
  <c r="AE124" i="110"/>
  <c r="Q124" i="110"/>
  <c r="W124" i="110" s="1"/>
  <c r="BY123" i="110"/>
  <c r="BN123" i="110"/>
  <c r="BF123" i="110"/>
  <c r="BL123" i="110" s="1"/>
  <c r="BX123" i="110" s="1"/>
  <c r="AS123" i="110"/>
  <c r="AE123" i="110"/>
  <c r="AM123" i="110" s="1"/>
  <c r="W123" i="110"/>
  <c r="Q123" i="110"/>
  <c r="Y123" i="110" s="1"/>
  <c r="BY122" i="110"/>
  <c r="BV122" i="110"/>
  <c r="BF122" i="110"/>
  <c r="AS122" i="110"/>
  <c r="AY122" i="110" s="1"/>
  <c r="AM122" i="110"/>
  <c r="AK122" i="110"/>
  <c r="AE122" i="110"/>
  <c r="Q122" i="110"/>
  <c r="BY121" i="110"/>
  <c r="BN121" i="110"/>
  <c r="BF121" i="110"/>
  <c r="BL121" i="110" s="1"/>
  <c r="BX121" i="110" s="1"/>
  <c r="AS121" i="110"/>
  <c r="BA121" i="110" s="1"/>
  <c r="AE121" i="110"/>
  <c r="Y121" i="110"/>
  <c r="W121" i="110"/>
  <c r="Q121" i="110"/>
  <c r="BY120" i="110"/>
  <c r="BL120" i="110"/>
  <c r="BX120" i="110" s="1"/>
  <c r="BF120" i="110"/>
  <c r="BN120" i="110" s="1"/>
  <c r="AS120" i="110"/>
  <c r="AE120" i="110"/>
  <c r="Q120" i="110"/>
  <c r="BN119" i="110"/>
  <c r="BL119" i="110"/>
  <c r="BA119" i="110"/>
  <c r="AY119" i="110"/>
  <c r="AM119" i="110"/>
  <c r="AK119" i="110"/>
  <c r="Y119" i="110"/>
  <c r="W119" i="110"/>
  <c r="BN118" i="110"/>
  <c r="BL118" i="110"/>
  <c r="BA118" i="110"/>
  <c r="AY118" i="110"/>
  <c r="AM118" i="110"/>
  <c r="AK118" i="110"/>
  <c r="Y118" i="110"/>
  <c r="W118" i="110"/>
  <c r="BN117" i="110"/>
  <c r="BL117" i="110"/>
  <c r="BA117" i="110"/>
  <c r="AY117" i="110"/>
  <c r="AM117" i="110"/>
  <c r="AK117" i="110"/>
  <c r="Y117" i="110"/>
  <c r="W117" i="110"/>
  <c r="BN116" i="110"/>
  <c r="BL116" i="110"/>
  <c r="BA116" i="110"/>
  <c r="AY116" i="110"/>
  <c r="AM116" i="110"/>
  <c r="AK116" i="110"/>
  <c r="Y116" i="110"/>
  <c r="W116" i="110"/>
  <c r="BN115" i="110"/>
  <c r="BL115" i="110"/>
  <c r="BA115" i="110"/>
  <c r="AY115" i="110"/>
  <c r="AM115" i="110"/>
  <c r="AK115" i="110"/>
  <c r="Y115" i="110"/>
  <c r="W115" i="110"/>
  <c r="BN114" i="110"/>
  <c r="BL114" i="110"/>
  <c r="BA114" i="110"/>
  <c r="AY114" i="110"/>
  <c r="AM114" i="110"/>
  <c r="AK114" i="110"/>
  <c r="Y114" i="110"/>
  <c r="W114" i="110"/>
  <c r="BN113" i="110"/>
  <c r="BL113" i="110"/>
  <c r="BA113" i="110"/>
  <c r="AY113" i="110"/>
  <c r="AM113" i="110"/>
  <c r="AK113" i="110"/>
  <c r="Y113" i="110"/>
  <c r="W113" i="110"/>
  <c r="BN112" i="110"/>
  <c r="BL112" i="110"/>
  <c r="BA112" i="110"/>
  <c r="AY112" i="110"/>
  <c r="AM112" i="110"/>
  <c r="AK112" i="110"/>
  <c r="Y112" i="110"/>
  <c r="W112" i="110"/>
  <c r="BN111" i="110"/>
  <c r="BL111" i="110"/>
  <c r="BA111" i="110"/>
  <c r="AY111" i="110"/>
  <c r="AM111" i="110"/>
  <c r="AK111" i="110"/>
  <c r="Y111" i="110"/>
  <c r="W111" i="110"/>
  <c r="BN110" i="110"/>
  <c r="BL110" i="110"/>
  <c r="BA110" i="110"/>
  <c r="AY110" i="110"/>
  <c r="AM110" i="110"/>
  <c r="AK110" i="110"/>
  <c r="Y110" i="110"/>
  <c r="W110" i="110"/>
  <c r="BN109" i="110"/>
  <c r="BL109" i="110"/>
  <c r="BA109" i="110"/>
  <c r="AY109" i="110"/>
  <c r="AM109" i="110"/>
  <c r="AK109" i="110"/>
  <c r="Y109" i="110"/>
  <c r="W109" i="110"/>
  <c r="AM108" i="110"/>
  <c r="AK108" i="110"/>
  <c r="Y108" i="110"/>
  <c r="W108" i="110"/>
  <c r="AM107" i="110"/>
  <c r="AK107" i="110"/>
  <c r="Y107" i="110"/>
  <c r="W107" i="110"/>
  <c r="AM106" i="110"/>
  <c r="AK106" i="110"/>
  <c r="Y106" i="110"/>
  <c r="W106" i="110"/>
  <c r="AM105" i="110"/>
  <c r="AK105" i="110"/>
  <c r="Y105" i="110"/>
  <c r="W105" i="110"/>
  <c r="AM104" i="110"/>
  <c r="AK104" i="110"/>
  <c r="Y104" i="110"/>
  <c r="W104" i="110"/>
  <c r="AM103" i="110"/>
  <c r="AK103" i="110"/>
  <c r="Y103" i="110"/>
  <c r="W103" i="110"/>
  <c r="AM102" i="110"/>
  <c r="AK102" i="110"/>
  <c r="Y102" i="110"/>
  <c r="W102" i="110"/>
  <c r="AM101" i="110"/>
  <c r="AK101" i="110"/>
  <c r="Y101" i="110"/>
  <c r="W101" i="110"/>
  <c r="AM100" i="110"/>
  <c r="AK100" i="110"/>
  <c r="Y100" i="110"/>
  <c r="W100" i="110"/>
  <c r="AM99" i="110"/>
  <c r="AK99" i="110"/>
  <c r="Y99" i="110"/>
  <c r="W99" i="110"/>
  <c r="AM98" i="110"/>
  <c r="AK98" i="110"/>
  <c r="Y98" i="110"/>
  <c r="W98" i="110"/>
  <c r="AM97" i="110"/>
  <c r="AK97" i="110"/>
  <c r="Y97" i="110"/>
  <c r="W97" i="110"/>
  <c r="AM96" i="110"/>
  <c r="AK96" i="110"/>
  <c r="Y96" i="110"/>
  <c r="W96" i="110"/>
  <c r="AM95" i="110"/>
  <c r="AK95" i="110"/>
  <c r="Y95" i="110"/>
  <c r="W95" i="110"/>
  <c r="AM94" i="110"/>
  <c r="AK94" i="110"/>
  <c r="Y94" i="110"/>
  <c r="W94" i="110"/>
  <c r="AM93" i="110"/>
  <c r="AK93" i="110"/>
  <c r="Y93" i="110"/>
  <c r="W93" i="110"/>
  <c r="AM92" i="110"/>
  <c r="AK92" i="110"/>
  <c r="Y92" i="110"/>
  <c r="W92" i="110"/>
  <c r="AM91" i="110"/>
  <c r="AK91" i="110"/>
  <c r="Y91" i="110"/>
  <c r="W91" i="110"/>
  <c r="AM90" i="110"/>
  <c r="AK90" i="110"/>
  <c r="Y90" i="110"/>
  <c r="W90" i="110"/>
  <c r="AM89" i="110"/>
  <c r="AK89" i="110"/>
  <c r="AG89" i="110"/>
  <c r="Y89" i="110"/>
  <c r="W89" i="110"/>
  <c r="S89" i="110"/>
  <c r="AM88" i="110"/>
  <c r="AK88" i="110"/>
  <c r="Y88" i="110"/>
  <c r="W88" i="110"/>
  <c r="AM87" i="110"/>
  <c r="AK87" i="110"/>
  <c r="Y87" i="110"/>
  <c r="W87" i="110"/>
  <c r="AM86" i="110"/>
  <c r="AK86" i="110"/>
  <c r="Y86" i="110"/>
  <c r="W86" i="110"/>
  <c r="BX85" i="110"/>
  <c r="BV85" i="110"/>
  <c r="AE85" i="110"/>
  <c r="W85" i="110"/>
  <c r="Q85" i="110"/>
  <c r="Y85" i="110" s="1"/>
  <c r="BX84" i="110"/>
  <c r="AE84" i="110"/>
  <c r="BW84" i="110" s="1"/>
  <c r="W84" i="110"/>
  <c r="Q84" i="110"/>
  <c r="BX83" i="110"/>
  <c r="AE83" i="110"/>
  <c r="BW83" i="110" s="1"/>
  <c r="W83" i="110"/>
  <c r="Q83" i="110"/>
  <c r="Y83" i="110" s="1"/>
  <c r="BX82" i="110"/>
  <c r="AK82" i="110"/>
  <c r="AE82" i="110"/>
  <c r="Q82" i="110"/>
  <c r="BX81" i="110"/>
  <c r="AE81" i="110"/>
  <c r="AM81" i="110" s="1"/>
  <c r="Y81" i="110"/>
  <c r="W81" i="110"/>
  <c r="Q81" i="110"/>
  <c r="BV81" i="110" s="1"/>
  <c r="BX80" i="110"/>
  <c r="BW80" i="110"/>
  <c r="AE80" i="110"/>
  <c r="AM80" i="110" s="1"/>
  <c r="Q80" i="110"/>
  <c r="BX79" i="110"/>
  <c r="BV79" i="110"/>
  <c r="AE79" i="110"/>
  <c r="W79" i="110"/>
  <c r="Q79" i="110"/>
  <c r="Y79" i="110" s="1"/>
  <c r="BX78" i="110"/>
  <c r="BW78" i="110"/>
  <c r="AM78" i="110"/>
  <c r="AE78" i="110"/>
  <c r="AK78" i="110" s="1"/>
  <c r="W78" i="110"/>
  <c r="Q78" i="110"/>
  <c r="BX77" i="110"/>
  <c r="BW77" i="110"/>
  <c r="AE77" i="110"/>
  <c r="AK77" i="110" s="1"/>
  <c r="Q77" i="110"/>
  <c r="BX76" i="110"/>
  <c r="BW76" i="110"/>
  <c r="AE76" i="110"/>
  <c r="W76" i="110"/>
  <c r="Q76" i="110"/>
  <c r="BX75" i="110"/>
  <c r="BV75" i="110"/>
  <c r="AE75" i="110"/>
  <c r="BW75" i="110" s="1"/>
  <c r="Q75" i="110"/>
  <c r="Y75" i="110" s="1"/>
  <c r="BX74" i="110"/>
  <c r="AE74" i="110"/>
  <c r="AK74" i="110" s="1"/>
  <c r="Q74" i="110"/>
  <c r="BX73" i="110"/>
  <c r="AE73" i="110"/>
  <c r="AM73" i="110" s="1"/>
  <c r="Y73" i="110"/>
  <c r="W73" i="110"/>
  <c r="Q73" i="110"/>
  <c r="BV73" i="110" s="1"/>
  <c r="BX72" i="110"/>
  <c r="BW72" i="110"/>
  <c r="AM72" i="110"/>
  <c r="AK72" i="110"/>
  <c r="AE72" i="110"/>
  <c r="Q72" i="110"/>
  <c r="BX71" i="110"/>
  <c r="AE71" i="110"/>
  <c r="Q71" i="110"/>
  <c r="BX70" i="110"/>
  <c r="AM70" i="110"/>
  <c r="AE70" i="110"/>
  <c r="W70" i="110"/>
  <c r="Q70" i="110"/>
  <c r="BX69" i="110"/>
  <c r="BW69" i="110"/>
  <c r="AE69" i="110"/>
  <c r="AK69" i="110" s="1"/>
  <c r="Q69" i="110"/>
  <c r="BX68" i="110"/>
  <c r="AE68" i="110"/>
  <c r="BW68" i="110" s="1"/>
  <c r="W68" i="110"/>
  <c r="Q68" i="110"/>
  <c r="BX67" i="110"/>
  <c r="BW67" i="110"/>
  <c r="AE67" i="110"/>
  <c r="W67" i="110"/>
  <c r="Q67" i="110"/>
  <c r="BX66" i="110"/>
  <c r="AK66" i="110"/>
  <c r="AE66" i="110"/>
  <c r="Q66" i="110"/>
  <c r="AM65" i="110"/>
  <c r="AK65" i="110"/>
  <c r="Y65" i="110"/>
  <c r="W65" i="110"/>
  <c r="AM64" i="110"/>
  <c r="AK64" i="110"/>
  <c r="Y64" i="110"/>
  <c r="W64" i="110"/>
  <c r="AM63" i="110"/>
  <c r="AK63" i="110"/>
  <c r="Y63" i="110"/>
  <c r="W63" i="110"/>
  <c r="AM62" i="110"/>
  <c r="AK62" i="110"/>
  <c r="Y62" i="110"/>
  <c r="W62" i="110"/>
  <c r="BJ263" i="109"/>
  <c r="AW263" i="109"/>
  <c r="AI263" i="109"/>
  <c r="U263" i="109"/>
  <c r="BF259" i="109"/>
  <c r="AY259" i="109"/>
  <c r="AS259" i="109"/>
  <c r="AE259" i="109"/>
  <c r="Q259" i="109"/>
  <c r="Y259" i="109" s="1"/>
  <c r="BW258" i="109"/>
  <c r="BF258" i="109"/>
  <c r="AS258" i="109"/>
  <c r="AE258" i="109"/>
  <c r="Y258" i="109"/>
  <c r="W258" i="109"/>
  <c r="Q258" i="109"/>
  <c r="BV258" i="109" s="1"/>
  <c r="BY257" i="109"/>
  <c r="BX257" i="109"/>
  <c r="BL257" i="109"/>
  <c r="BF257" i="109"/>
  <c r="BN257" i="109" s="1"/>
  <c r="AY257" i="109"/>
  <c r="AS257" i="109"/>
  <c r="BA257" i="109" s="1"/>
  <c r="AE257" i="109"/>
  <c r="W257" i="109"/>
  <c r="Q257" i="109"/>
  <c r="BV256" i="109"/>
  <c r="BF256" i="109"/>
  <c r="BA256" i="109"/>
  <c r="AY256" i="109"/>
  <c r="AS256" i="109"/>
  <c r="BX256" i="109" s="1"/>
  <c r="AE256" i="109"/>
  <c r="Q256" i="109"/>
  <c r="BW255" i="109"/>
  <c r="BV255" i="109"/>
  <c r="BF255" i="109"/>
  <c r="BA255" i="109"/>
  <c r="AY255" i="109"/>
  <c r="AS255" i="109"/>
  <c r="BX255" i="109" s="1"/>
  <c r="AM255" i="109"/>
  <c r="AK255" i="109"/>
  <c r="AE255" i="109"/>
  <c r="W255" i="109"/>
  <c r="Q255" i="109"/>
  <c r="Y255" i="109" s="1"/>
  <c r="BL254" i="109"/>
  <c r="BF254" i="109"/>
  <c r="AS254" i="109"/>
  <c r="AM254" i="109"/>
  <c r="AK254" i="109"/>
  <c r="AE254" i="109"/>
  <c r="BW254" i="109" s="1"/>
  <c r="Y254" i="109"/>
  <c r="W254" i="109"/>
  <c r="Q254" i="109"/>
  <c r="BV254" i="109" s="1"/>
  <c r="BF253" i="109"/>
  <c r="AS253" i="109"/>
  <c r="BA253" i="109" s="1"/>
  <c r="AE253" i="109"/>
  <c r="Y253" i="109"/>
  <c r="Q253" i="109"/>
  <c r="BY252" i="109"/>
  <c r="BN252" i="109"/>
  <c r="BL252" i="109"/>
  <c r="BF252" i="109"/>
  <c r="AY252" i="109"/>
  <c r="AS252" i="109"/>
  <c r="AE252" i="109"/>
  <c r="Q252" i="109"/>
  <c r="BW251" i="109"/>
  <c r="BV251" i="109"/>
  <c r="BF251" i="109"/>
  <c r="BA251" i="109"/>
  <c r="AY251" i="109"/>
  <c r="AS251" i="109"/>
  <c r="BX251" i="109" s="1"/>
  <c r="AE251" i="109"/>
  <c r="W251" i="109"/>
  <c r="Q251" i="109"/>
  <c r="Y251" i="109" s="1"/>
  <c r="BL250" i="109"/>
  <c r="BF250" i="109"/>
  <c r="AS250" i="109"/>
  <c r="AM250" i="109"/>
  <c r="AE250" i="109"/>
  <c r="Q250" i="109"/>
  <c r="BY249" i="109"/>
  <c r="BX249" i="109"/>
  <c r="BN249" i="109"/>
  <c r="BL249" i="109"/>
  <c r="BF249" i="109"/>
  <c r="AY249" i="109"/>
  <c r="AS249" i="109"/>
  <c r="BA249" i="109" s="1"/>
  <c r="AE249" i="109"/>
  <c r="Y249" i="109"/>
  <c r="W249" i="109"/>
  <c r="Q249" i="109"/>
  <c r="BV249" i="109" s="1"/>
  <c r="BY248" i="109"/>
  <c r="BN248" i="109"/>
  <c r="BL248" i="109"/>
  <c r="BF248" i="109"/>
  <c r="AY248" i="109"/>
  <c r="AS248" i="109"/>
  <c r="BX248" i="109" s="1"/>
  <c r="AE248" i="109"/>
  <c r="Q248" i="109"/>
  <c r="BV248" i="109" s="1"/>
  <c r="BF247" i="109"/>
  <c r="BA247" i="109"/>
  <c r="AY247" i="109"/>
  <c r="AS247" i="109"/>
  <c r="BX247" i="109" s="1"/>
  <c r="AM247" i="109"/>
  <c r="AK247" i="109"/>
  <c r="AE247" i="109"/>
  <c r="BW247" i="109" s="1"/>
  <c r="Q247" i="109"/>
  <c r="BN246" i="109"/>
  <c r="BL246" i="109"/>
  <c r="BA246" i="109"/>
  <c r="AY246" i="109"/>
  <c r="AM246" i="109"/>
  <c r="AK246" i="109"/>
  <c r="Y246" i="109"/>
  <c r="W246" i="109"/>
  <c r="BN245" i="109"/>
  <c r="BL245" i="109"/>
  <c r="BA245" i="109"/>
  <c r="AY245" i="109"/>
  <c r="AM245" i="109"/>
  <c r="AK245" i="109"/>
  <c r="Y245" i="109"/>
  <c r="W245" i="109"/>
  <c r="BN244" i="109"/>
  <c r="BL244" i="109"/>
  <c r="BA244" i="109"/>
  <c r="AY244" i="109"/>
  <c r="AM244" i="109"/>
  <c r="AK244" i="109"/>
  <c r="Y244" i="109"/>
  <c r="W244" i="109"/>
  <c r="BN243" i="109"/>
  <c r="BL243" i="109"/>
  <c r="BE243" i="109"/>
  <c r="BA243" i="109"/>
  <c r="AY243" i="109"/>
  <c r="AR243" i="109"/>
  <c r="AM243" i="109"/>
  <c r="AK243" i="109"/>
  <c r="AD243" i="109"/>
  <c r="Y243" i="109"/>
  <c r="W243" i="109"/>
  <c r="BN242" i="109"/>
  <c r="BL242" i="109"/>
  <c r="BE242" i="109"/>
  <c r="BA242" i="109"/>
  <c r="AY242" i="109"/>
  <c r="AR242" i="109"/>
  <c r="AM242" i="109"/>
  <c r="AK242" i="109"/>
  <c r="AD242" i="109"/>
  <c r="Y242" i="109"/>
  <c r="W242" i="109"/>
  <c r="BN241" i="109"/>
  <c r="BL241" i="109"/>
  <c r="BA241" i="109"/>
  <c r="AY241" i="109"/>
  <c r="AM241" i="109"/>
  <c r="AK241" i="109"/>
  <c r="Y241" i="109"/>
  <c r="W241" i="109"/>
  <c r="BN240" i="109"/>
  <c r="BL240" i="109"/>
  <c r="BA240" i="109"/>
  <c r="AY240" i="109"/>
  <c r="AM240" i="109"/>
  <c r="AK240" i="109"/>
  <c r="Y240" i="109"/>
  <c r="W240" i="109"/>
  <c r="BN239" i="109"/>
  <c r="BL239" i="109"/>
  <c r="BA239" i="109"/>
  <c r="AY239" i="109"/>
  <c r="AM239" i="109"/>
  <c r="AK239" i="109"/>
  <c r="Y239" i="109"/>
  <c r="W239" i="109"/>
  <c r="BN238" i="109"/>
  <c r="BJ238" i="109"/>
  <c r="BL238" i="109" s="1"/>
  <c r="AW238" i="109"/>
  <c r="BA238" i="109" s="1"/>
  <c r="AI238" i="109"/>
  <c r="AM238" i="109" s="1"/>
  <c r="W238" i="109"/>
  <c r="U238" i="109"/>
  <c r="Y238" i="109" s="1"/>
  <c r="BN237" i="109"/>
  <c r="BL237" i="109"/>
  <c r="BA237" i="109"/>
  <c r="AY237" i="109"/>
  <c r="AM237" i="109"/>
  <c r="AK237" i="109"/>
  <c r="Y237" i="109"/>
  <c r="W237" i="109"/>
  <c r="BN236" i="109"/>
  <c r="BL236" i="109"/>
  <c r="BA236" i="109"/>
  <c r="AY236" i="109"/>
  <c r="AM236" i="109"/>
  <c r="AK236" i="109"/>
  <c r="Y236" i="109"/>
  <c r="W236" i="109"/>
  <c r="BN235" i="109"/>
  <c r="BL235" i="109"/>
  <c r="BA235" i="109"/>
  <c r="AY235" i="109"/>
  <c r="AM235" i="109"/>
  <c r="AK235" i="109"/>
  <c r="Y235" i="109"/>
  <c r="W235" i="109"/>
  <c r="BW234" i="109"/>
  <c r="BL234" i="109"/>
  <c r="BF234" i="109"/>
  <c r="AS234" i="109"/>
  <c r="AM234" i="109"/>
  <c r="AK234" i="109"/>
  <c r="AE234" i="109"/>
  <c r="Y234" i="109"/>
  <c r="W234" i="109"/>
  <c r="Q234" i="109"/>
  <c r="BV234" i="109" s="1"/>
  <c r="BX233" i="109"/>
  <c r="BF233" i="109"/>
  <c r="BY233" i="109" s="1"/>
  <c r="AY233" i="109"/>
  <c r="AS233" i="109"/>
  <c r="BA233" i="109" s="1"/>
  <c r="AE233" i="109"/>
  <c r="Q233" i="109"/>
  <c r="BN232" i="109"/>
  <c r="BL232" i="109"/>
  <c r="BF232" i="109"/>
  <c r="BY232" i="109" s="1"/>
  <c r="AS232" i="109"/>
  <c r="AE232" i="109"/>
  <c r="Q232" i="109"/>
  <c r="W232" i="109" s="1"/>
  <c r="BY231" i="109"/>
  <c r="BF231" i="109"/>
  <c r="AS231" i="109"/>
  <c r="AE231" i="109"/>
  <c r="Q231" i="109"/>
  <c r="BX230" i="109"/>
  <c r="BF230" i="109"/>
  <c r="AS230" i="109"/>
  <c r="AE230" i="109"/>
  <c r="Q230" i="109"/>
  <c r="BW229" i="109"/>
  <c r="BF229" i="109"/>
  <c r="AS229" i="109"/>
  <c r="BA229" i="109" s="1"/>
  <c r="AE229" i="109"/>
  <c r="Y229" i="109"/>
  <c r="W229" i="109"/>
  <c r="Q229" i="109"/>
  <c r="BV229" i="109" s="1"/>
  <c r="BN228" i="109"/>
  <c r="BF228" i="109"/>
  <c r="AS228" i="109"/>
  <c r="BA228" i="109" s="1"/>
  <c r="AE228" i="109"/>
  <c r="AK228" i="109" s="1"/>
  <c r="Q228" i="109"/>
  <c r="Y228" i="109" s="1"/>
  <c r="BF227" i="109"/>
  <c r="BL227" i="109" s="1"/>
  <c r="AS227" i="109"/>
  <c r="AE227" i="109"/>
  <c r="AM227" i="109" s="1"/>
  <c r="Q227" i="109"/>
  <c r="BX226" i="109"/>
  <c r="BF226" i="109"/>
  <c r="BL226" i="109" s="1"/>
  <c r="BA226" i="109"/>
  <c r="AS226" i="109"/>
  <c r="AY226" i="109" s="1"/>
  <c r="AE226" i="109"/>
  <c r="Q226" i="109"/>
  <c r="W226" i="109" s="1"/>
  <c r="BY225" i="109"/>
  <c r="BN225" i="109"/>
  <c r="BL225" i="109"/>
  <c r="BF225" i="109"/>
  <c r="AS225" i="109"/>
  <c r="AY225" i="109" s="1"/>
  <c r="AE225" i="109"/>
  <c r="AM225" i="109" s="1"/>
  <c r="Q225" i="109"/>
  <c r="Y225" i="109" s="1"/>
  <c r="BF224" i="109"/>
  <c r="BL224" i="109" s="1"/>
  <c r="BA224" i="109"/>
  <c r="AS224" i="109"/>
  <c r="AK224" i="109"/>
  <c r="AE224" i="109"/>
  <c r="AM224" i="109" s="1"/>
  <c r="Q224" i="109"/>
  <c r="BX223" i="109"/>
  <c r="BF223" i="109"/>
  <c r="AS223" i="109"/>
  <c r="AY223" i="109" s="1"/>
  <c r="AK223" i="109"/>
  <c r="AE223" i="109"/>
  <c r="Q223" i="109"/>
  <c r="W223" i="109" s="1"/>
  <c r="BW222" i="109"/>
  <c r="BF222" i="109"/>
  <c r="AY222" i="109"/>
  <c r="AS222" i="109"/>
  <c r="AE222" i="109"/>
  <c r="AK222" i="109" s="1"/>
  <c r="Q222" i="109"/>
  <c r="BN221" i="109"/>
  <c r="BL221" i="109"/>
  <c r="BA221" i="109"/>
  <c r="AY221" i="109"/>
  <c r="AM221" i="109"/>
  <c r="AK221" i="109"/>
  <c r="Y221" i="109"/>
  <c r="W221" i="109"/>
  <c r="BN220" i="109"/>
  <c r="BL220" i="109"/>
  <c r="BA220" i="109"/>
  <c r="AY220" i="109"/>
  <c r="AM220" i="109"/>
  <c r="AK220" i="109"/>
  <c r="Y220" i="109"/>
  <c r="W220" i="109"/>
  <c r="BN219" i="109"/>
  <c r="BL219" i="109"/>
  <c r="BA219" i="109"/>
  <c r="AY219" i="109"/>
  <c r="AM219" i="109"/>
  <c r="AK219" i="109"/>
  <c r="Y219" i="109"/>
  <c r="W219" i="109"/>
  <c r="BN218" i="109"/>
  <c r="BL218" i="109"/>
  <c r="BA218" i="109"/>
  <c r="AY218" i="109"/>
  <c r="AM218" i="109"/>
  <c r="AK218" i="109"/>
  <c r="Y218" i="109"/>
  <c r="W218" i="109"/>
  <c r="BN217" i="109"/>
  <c r="BL217" i="109"/>
  <c r="BA217" i="109"/>
  <c r="AY217" i="109"/>
  <c r="AM217" i="109"/>
  <c r="AK217" i="109"/>
  <c r="Y217" i="109"/>
  <c r="W217" i="109"/>
  <c r="BN216" i="109"/>
  <c r="BL216" i="109"/>
  <c r="BA216" i="109"/>
  <c r="AY216" i="109"/>
  <c r="AM216" i="109"/>
  <c r="AK216" i="109"/>
  <c r="Y216" i="109"/>
  <c r="W216" i="109"/>
  <c r="BN215" i="109"/>
  <c r="BL215" i="109"/>
  <c r="BA215" i="109"/>
  <c r="AY215" i="109"/>
  <c r="AM215" i="109"/>
  <c r="AK215" i="109"/>
  <c r="Y215" i="109"/>
  <c r="W215" i="109"/>
  <c r="BN214" i="109"/>
  <c r="BL214" i="109"/>
  <c r="BA214" i="109"/>
  <c r="AY214" i="109"/>
  <c r="AM214" i="109"/>
  <c r="AK214" i="109"/>
  <c r="Y214" i="109"/>
  <c r="W214" i="109"/>
  <c r="BN213" i="109"/>
  <c r="BL213" i="109"/>
  <c r="BA213" i="109"/>
  <c r="AY213" i="109"/>
  <c r="AM213" i="109"/>
  <c r="AK213" i="109"/>
  <c r="Y213" i="109"/>
  <c r="W213" i="109"/>
  <c r="U213" i="109"/>
  <c r="BN212" i="109"/>
  <c r="BL212" i="109"/>
  <c r="BA212" i="109"/>
  <c r="AY212" i="109"/>
  <c r="AM212" i="109"/>
  <c r="AK212" i="109"/>
  <c r="Y212" i="109"/>
  <c r="W212" i="109"/>
  <c r="BN211" i="109"/>
  <c r="BL211" i="109"/>
  <c r="BA211" i="109"/>
  <c r="AY211" i="109"/>
  <c r="AM211" i="109"/>
  <c r="AK211" i="109"/>
  <c r="Y211" i="109"/>
  <c r="W211" i="109"/>
  <c r="BN210" i="109"/>
  <c r="BL210" i="109"/>
  <c r="BA210" i="109"/>
  <c r="AY210" i="109"/>
  <c r="AM210" i="109"/>
  <c r="AK210" i="109"/>
  <c r="Y210" i="109"/>
  <c r="W210" i="109"/>
  <c r="Q210" i="109"/>
  <c r="BN209" i="109"/>
  <c r="BL209" i="109"/>
  <c r="BA209" i="109"/>
  <c r="AY209" i="109"/>
  <c r="AM209" i="109"/>
  <c r="AK209" i="109"/>
  <c r="Q209" i="109"/>
  <c r="W209" i="109" s="1"/>
  <c r="BN208" i="109"/>
  <c r="BL208" i="109"/>
  <c r="BA208" i="109"/>
  <c r="AY208" i="109"/>
  <c r="AM208" i="109"/>
  <c r="AK208" i="109"/>
  <c r="Q208" i="109"/>
  <c r="BN207" i="109"/>
  <c r="BL207" i="109"/>
  <c r="BA207" i="109"/>
  <c r="AY207" i="109"/>
  <c r="AM207" i="109"/>
  <c r="AK207" i="109"/>
  <c r="Y207" i="109"/>
  <c r="Q207" i="109"/>
  <c r="W207" i="109" s="1"/>
  <c r="BN206" i="109"/>
  <c r="BL206" i="109"/>
  <c r="BA206" i="109"/>
  <c r="AY206" i="109"/>
  <c r="AM206" i="109"/>
  <c r="AK206" i="109"/>
  <c r="W206" i="109"/>
  <c r="Q206" i="109"/>
  <c r="Y206" i="109" s="1"/>
  <c r="BN205" i="109"/>
  <c r="BL205" i="109"/>
  <c r="BA205" i="109"/>
  <c r="AY205" i="109"/>
  <c r="AM205" i="109"/>
  <c r="AK205" i="109"/>
  <c r="Q205" i="109"/>
  <c r="BN204" i="109"/>
  <c r="BL204" i="109"/>
  <c r="BA204" i="109"/>
  <c r="AY204" i="109"/>
  <c r="AM204" i="109"/>
  <c r="AK204" i="109"/>
  <c r="Q204" i="109"/>
  <c r="BN203" i="109"/>
  <c r="BL203" i="109"/>
  <c r="BA203" i="109"/>
  <c r="AY203" i="109"/>
  <c r="AM203" i="109"/>
  <c r="AK203" i="109"/>
  <c r="W203" i="109"/>
  <c r="Q203" i="109"/>
  <c r="Y203" i="109" s="1"/>
  <c r="BN202" i="109"/>
  <c r="BL202" i="109"/>
  <c r="BA202" i="109"/>
  <c r="AY202" i="109"/>
  <c r="AM202" i="109"/>
  <c r="AK202" i="109"/>
  <c r="Y202" i="109"/>
  <c r="Q202" i="109"/>
  <c r="W202" i="109" s="1"/>
  <c r="BN201" i="109"/>
  <c r="BL201" i="109"/>
  <c r="BA201" i="109"/>
  <c r="AY201" i="109"/>
  <c r="AM201" i="109"/>
  <c r="AK201" i="109"/>
  <c r="Y201" i="109"/>
  <c r="W201" i="109"/>
  <c r="BN200" i="109"/>
  <c r="BL200" i="109"/>
  <c r="BA200" i="109"/>
  <c r="AY200" i="109"/>
  <c r="AM200" i="109"/>
  <c r="AK200" i="109"/>
  <c r="Y200" i="109"/>
  <c r="W200" i="109"/>
  <c r="BN199" i="109"/>
  <c r="BL199" i="109"/>
  <c r="BA199" i="109"/>
  <c r="AY199" i="109"/>
  <c r="AM199" i="109"/>
  <c r="AK199" i="109"/>
  <c r="Y199" i="109"/>
  <c r="W199" i="109"/>
  <c r="BN198" i="109"/>
  <c r="BL198" i="109"/>
  <c r="BA198" i="109"/>
  <c r="AY198" i="109"/>
  <c r="AM198" i="109"/>
  <c r="AK198" i="109"/>
  <c r="Y198" i="109"/>
  <c r="W198" i="109"/>
  <c r="BN197" i="109"/>
  <c r="BL197" i="109"/>
  <c r="BA197" i="109"/>
  <c r="AY197" i="109"/>
  <c r="AM197" i="109"/>
  <c r="AK197" i="109"/>
  <c r="Y197" i="109"/>
  <c r="W197" i="109"/>
  <c r="BN196" i="109"/>
  <c r="BL196" i="109"/>
  <c r="BA196" i="109"/>
  <c r="AY196" i="109"/>
  <c r="AM196" i="109"/>
  <c r="AK196" i="109"/>
  <c r="Y196" i="109"/>
  <c r="W196" i="109"/>
  <c r="BN195" i="109"/>
  <c r="BL195" i="109"/>
  <c r="BA195" i="109"/>
  <c r="AY195" i="109"/>
  <c r="AM195" i="109"/>
  <c r="AK195" i="109"/>
  <c r="Y195" i="109"/>
  <c r="W195" i="109"/>
  <c r="BN194" i="109"/>
  <c r="BL194" i="109"/>
  <c r="BA194" i="109"/>
  <c r="AY194" i="109"/>
  <c r="AM194" i="109"/>
  <c r="AK194" i="109"/>
  <c r="Y194" i="109"/>
  <c r="W194" i="109"/>
  <c r="U194" i="109"/>
  <c r="BN193" i="109"/>
  <c r="BL193" i="109"/>
  <c r="BA193" i="109"/>
  <c r="AY193" i="109"/>
  <c r="AM193" i="109"/>
  <c r="AK193" i="109"/>
  <c r="Y193" i="109"/>
  <c r="W193" i="109"/>
  <c r="BN192" i="109"/>
  <c r="BL192" i="109"/>
  <c r="BA192" i="109"/>
  <c r="AY192" i="109"/>
  <c r="AM192" i="109"/>
  <c r="AK192" i="109"/>
  <c r="Y192" i="109"/>
  <c r="W192" i="109"/>
  <c r="BN191" i="109"/>
  <c r="BL191" i="109"/>
  <c r="BA191" i="109"/>
  <c r="AY191" i="109"/>
  <c r="AM191" i="109"/>
  <c r="AK191" i="109"/>
  <c r="Y191" i="109"/>
  <c r="W191" i="109"/>
  <c r="BN190" i="109"/>
  <c r="BL190" i="109"/>
  <c r="BA190" i="109"/>
  <c r="AY190" i="109"/>
  <c r="AM190" i="109"/>
  <c r="AK190" i="109"/>
  <c r="Q190" i="109"/>
  <c r="Y190" i="109" s="1"/>
  <c r="BN189" i="109"/>
  <c r="BL189" i="109"/>
  <c r="BA189" i="109"/>
  <c r="AY189" i="109"/>
  <c r="AM189" i="109"/>
  <c r="AK189" i="109"/>
  <c r="Q189" i="109"/>
  <c r="BN188" i="109"/>
  <c r="BL188" i="109"/>
  <c r="BA188" i="109"/>
  <c r="AY188" i="109"/>
  <c r="AM188" i="109"/>
  <c r="AK188" i="109"/>
  <c r="Y188" i="109"/>
  <c r="Q188" i="109"/>
  <c r="W188" i="109" s="1"/>
  <c r="BN187" i="109"/>
  <c r="BL187" i="109"/>
  <c r="BA187" i="109"/>
  <c r="AY187" i="109"/>
  <c r="AM187" i="109"/>
  <c r="AK187" i="109"/>
  <c r="Q187" i="109"/>
  <c r="Y187" i="109" s="1"/>
  <c r="BN186" i="109"/>
  <c r="BL186" i="109"/>
  <c r="BA186" i="109"/>
  <c r="AY186" i="109"/>
  <c r="AM186" i="109"/>
  <c r="AK186" i="109"/>
  <c r="Q186" i="109"/>
  <c r="BN185" i="109"/>
  <c r="BL185" i="109"/>
  <c r="BA185" i="109"/>
  <c r="AY185" i="109"/>
  <c r="AM185" i="109"/>
  <c r="AK185" i="109"/>
  <c r="Q185" i="109"/>
  <c r="BN184" i="109"/>
  <c r="BL184" i="109"/>
  <c r="BA184" i="109"/>
  <c r="AY184" i="109"/>
  <c r="AM184" i="109"/>
  <c r="AK184" i="109"/>
  <c r="Q184" i="109"/>
  <c r="BN183" i="109"/>
  <c r="BL183" i="109"/>
  <c r="BA183" i="109"/>
  <c r="AY183" i="109"/>
  <c r="AM183" i="109"/>
  <c r="AK183" i="109"/>
  <c r="Q183" i="109"/>
  <c r="BN182" i="109"/>
  <c r="BL182" i="109"/>
  <c r="BA182" i="109"/>
  <c r="AY182" i="109"/>
  <c r="AM182" i="109"/>
  <c r="AK182" i="109"/>
  <c r="Y182" i="109"/>
  <c r="W182" i="109"/>
  <c r="BN181" i="109"/>
  <c r="BL181" i="109"/>
  <c r="BA181" i="109"/>
  <c r="AY181" i="109"/>
  <c r="AM181" i="109"/>
  <c r="AK181" i="109"/>
  <c r="Y181" i="109"/>
  <c r="W181" i="109"/>
  <c r="BN180" i="109"/>
  <c r="BL180" i="109"/>
  <c r="BA180" i="109"/>
  <c r="AY180" i="109"/>
  <c r="AM180" i="109"/>
  <c r="AK180" i="109"/>
  <c r="Y180" i="109"/>
  <c r="W180" i="109"/>
  <c r="BN179" i="109"/>
  <c r="BL179" i="109"/>
  <c r="BA179" i="109"/>
  <c r="AY179" i="109"/>
  <c r="AM179" i="109"/>
  <c r="AK179" i="109"/>
  <c r="Y179" i="109"/>
  <c r="W179" i="109"/>
  <c r="BN178" i="109"/>
  <c r="BL178" i="109"/>
  <c r="BA178" i="109"/>
  <c r="AY178" i="109"/>
  <c r="AM178" i="109"/>
  <c r="AK178" i="109"/>
  <c r="Y178" i="109"/>
  <c r="W178" i="109"/>
  <c r="BN177" i="109"/>
  <c r="BL177" i="109"/>
  <c r="BA177" i="109"/>
  <c r="AY177" i="109"/>
  <c r="AM177" i="109"/>
  <c r="AK177" i="109"/>
  <c r="Y177" i="109"/>
  <c r="W177" i="109"/>
  <c r="BN176" i="109"/>
  <c r="BL176" i="109"/>
  <c r="BA176" i="109"/>
  <c r="AY176" i="109"/>
  <c r="AM176" i="109"/>
  <c r="AK176" i="109"/>
  <c r="Y176" i="109"/>
  <c r="W176" i="109"/>
  <c r="BN175" i="109"/>
  <c r="BL175" i="109"/>
  <c r="BA175" i="109"/>
  <c r="AY175" i="109"/>
  <c r="AM175" i="109"/>
  <c r="AK175" i="109"/>
  <c r="Y175" i="109"/>
  <c r="W175" i="109"/>
  <c r="BN174" i="109"/>
  <c r="BL174" i="109"/>
  <c r="BA174" i="109"/>
  <c r="AY174" i="109"/>
  <c r="AM174" i="109"/>
  <c r="AK174" i="109"/>
  <c r="Y174" i="109"/>
  <c r="W174" i="109"/>
  <c r="BN173" i="109"/>
  <c r="BL173" i="109"/>
  <c r="BA173" i="109"/>
  <c r="AY173" i="109"/>
  <c r="AM173" i="109"/>
  <c r="AK173" i="109"/>
  <c r="Y173" i="109"/>
  <c r="W173" i="109"/>
  <c r="BN172" i="109"/>
  <c r="BL172" i="109"/>
  <c r="BA172" i="109"/>
  <c r="AY172" i="109"/>
  <c r="AM172" i="109"/>
  <c r="AK172" i="109"/>
  <c r="Y172" i="109"/>
  <c r="W172" i="109"/>
  <c r="BN171" i="109"/>
  <c r="BL171" i="109"/>
  <c r="BA171" i="109"/>
  <c r="AY171" i="109"/>
  <c r="AM171" i="109"/>
  <c r="AK171" i="109"/>
  <c r="Y171" i="109"/>
  <c r="W171" i="109"/>
  <c r="BN170" i="109"/>
  <c r="BL170" i="109"/>
  <c r="BA170" i="109"/>
  <c r="AY170" i="109"/>
  <c r="AM170" i="109"/>
  <c r="AK170" i="109"/>
  <c r="Y170" i="109"/>
  <c r="W170" i="109"/>
  <c r="BN169" i="109"/>
  <c r="BL169" i="109"/>
  <c r="BA169" i="109"/>
  <c r="AY169" i="109"/>
  <c r="AM169" i="109"/>
  <c r="AK169" i="109"/>
  <c r="Y169" i="109"/>
  <c r="W169" i="109"/>
  <c r="BN168" i="109"/>
  <c r="BL168" i="109"/>
  <c r="BJ168" i="109"/>
  <c r="BA168" i="109"/>
  <c r="AY168" i="109"/>
  <c r="AW168" i="109"/>
  <c r="AM168" i="109"/>
  <c r="AK168" i="109"/>
  <c r="AI168" i="109"/>
  <c r="Y168" i="109"/>
  <c r="W168" i="109"/>
  <c r="U168" i="109"/>
  <c r="BN167" i="109"/>
  <c r="BL167" i="109"/>
  <c r="BA167" i="109"/>
  <c r="AY167" i="109"/>
  <c r="AM167" i="109"/>
  <c r="AK167" i="109"/>
  <c r="Y167" i="109"/>
  <c r="W167" i="109"/>
  <c r="BN166" i="109"/>
  <c r="BL166" i="109"/>
  <c r="BA166" i="109"/>
  <c r="AY166" i="109"/>
  <c r="AM166" i="109"/>
  <c r="AK166" i="109"/>
  <c r="Y166" i="109"/>
  <c r="W166" i="109"/>
  <c r="BN165" i="109"/>
  <c r="BL165" i="109"/>
  <c r="BA165" i="109"/>
  <c r="AY165" i="109"/>
  <c r="AM165" i="109"/>
  <c r="AK165" i="109"/>
  <c r="Y165" i="109"/>
  <c r="W165" i="109"/>
  <c r="BF164" i="109"/>
  <c r="BL164" i="109" s="1"/>
  <c r="AS164" i="109"/>
  <c r="AE164" i="109"/>
  <c r="Q164" i="109"/>
  <c r="BF163" i="109"/>
  <c r="AS163" i="109"/>
  <c r="BA163" i="109" s="1"/>
  <c r="AM163" i="109"/>
  <c r="AK163" i="109"/>
  <c r="AE163" i="109"/>
  <c r="BW163" i="109" s="1"/>
  <c r="Y163" i="109"/>
  <c r="Q163" i="109"/>
  <c r="BL162" i="109"/>
  <c r="BF162" i="109"/>
  <c r="BN162" i="109" s="1"/>
  <c r="AS162" i="109"/>
  <c r="BA162" i="109" s="1"/>
  <c r="AE162" i="109"/>
  <c r="AM162" i="109" s="1"/>
  <c r="Y162" i="109"/>
  <c r="Q162" i="109"/>
  <c r="BX161" i="109"/>
  <c r="BN161" i="109"/>
  <c r="BF161" i="109"/>
  <c r="BL161" i="109" s="1"/>
  <c r="BA161" i="109"/>
  <c r="AY161" i="109"/>
  <c r="AS161" i="109"/>
  <c r="AE161" i="109"/>
  <c r="Q161" i="109"/>
  <c r="BW160" i="109"/>
  <c r="BF160" i="109"/>
  <c r="BA160" i="109"/>
  <c r="AY160" i="109"/>
  <c r="AS160" i="109"/>
  <c r="BX160" i="109" s="1"/>
  <c r="AM160" i="109"/>
  <c r="AK160" i="109"/>
  <c r="AE160" i="109"/>
  <c r="Q160" i="109"/>
  <c r="BW159" i="109"/>
  <c r="BF159" i="109"/>
  <c r="BL159" i="109" s="1"/>
  <c r="AS159" i="109"/>
  <c r="AM159" i="109"/>
  <c r="AK159" i="109"/>
  <c r="AE159" i="109"/>
  <c r="Y159" i="109"/>
  <c r="W159" i="109"/>
  <c r="Q159" i="109"/>
  <c r="BV159" i="109" s="1"/>
  <c r="BF158" i="109"/>
  <c r="BN158" i="109" s="1"/>
  <c r="AS158" i="109"/>
  <c r="AE158" i="109"/>
  <c r="AK158" i="109" s="1"/>
  <c r="Q158" i="109"/>
  <c r="BY157" i="109"/>
  <c r="BN157" i="109"/>
  <c r="BL157" i="109"/>
  <c r="BF157" i="109"/>
  <c r="AS157" i="109"/>
  <c r="BX157" i="109" s="1"/>
  <c r="AE157" i="109"/>
  <c r="Q157" i="109"/>
  <c r="W157" i="109" s="1"/>
  <c r="BF156" i="109"/>
  <c r="BY156" i="109" s="1"/>
  <c r="AS156" i="109"/>
  <c r="AE156" i="109"/>
  <c r="BW156" i="109" s="1"/>
  <c r="Q156" i="109"/>
  <c r="BL155" i="109"/>
  <c r="BF155" i="109"/>
  <c r="AS155" i="109"/>
  <c r="BA155" i="109" s="1"/>
  <c r="AM155" i="109"/>
  <c r="AE155" i="109"/>
  <c r="Y155" i="109"/>
  <c r="W155" i="109"/>
  <c r="Q155" i="109"/>
  <c r="BV155" i="109" s="1"/>
  <c r="BX154" i="109"/>
  <c r="BF154" i="109"/>
  <c r="AS154" i="109"/>
  <c r="BA154" i="109" s="1"/>
  <c r="AK154" i="109"/>
  <c r="AE154" i="109"/>
  <c r="Q154" i="109"/>
  <c r="W154" i="109" s="1"/>
  <c r="BV153" i="109"/>
  <c r="BN153" i="109"/>
  <c r="BF153" i="109"/>
  <c r="BL153" i="109" s="1"/>
  <c r="BA153" i="109"/>
  <c r="AY153" i="109"/>
  <c r="AS153" i="109"/>
  <c r="BX153" i="109" s="1"/>
  <c r="AE153" i="109"/>
  <c r="AM153" i="109" s="1"/>
  <c r="W153" i="109"/>
  <c r="Q153" i="109"/>
  <c r="Y153" i="109" s="1"/>
  <c r="BX152" i="109"/>
  <c r="BW152" i="109"/>
  <c r="BF152" i="109"/>
  <c r="BA152" i="109"/>
  <c r="AS152" i="109"/>
  <c r="AY152" i="109" s="1"/>
  <c r="AE152" i="109"/>
  <c r="AM152" i="109" s="1"/>
  <c r="Q152" i="109"/>
  <c r="BV152" i="109" s="1"/>
  <c r="BN151" i="109"/>
  <c r="BL151" i="109"/>
  <c r="BA151" i="109"/>
  <c r="AY151" i="109"/>
  <c r="AM151" i="109"/>
  <c r="AK151" i="109"/>
  <c r="Y151" i="109"/>
  <c r="W151" i="109"/>
  <c r="BN150" i="109"/>
  <c r="BL150" i="109"/>
  <c r="BA150" i="109"/>
  <c r="AY150" i="109"/>
  <c r="AM150" i="109"/>
  <c r="AK150" i="109"/>
  <c r="Y150" i="109"/>
  <c r="W150" i="109"/>
  <c r="BN149" i="109"/>
  <c r="BL149" i="109"/>
  <c r="BA149" i="109"/>
  <c r="AY149" i="109"/>
  <c r="AM149" i="109"/>
  <c r="AK149" i="109"/>
  <c r="Y149" i="109"/>
  <c r="W149" i="109"/>
  <c r="BN148" i="109"/>
  <c r="BL148" i="109"/>
  <c r="BA148" i="109"/>
  <c r="AY148" i="109"/>
  <c r="AM148" i="109"/>
  <c r="AK148" i="109"/>
  <c r="Y148" i="109"/>
  <c r="W148" i="109"/>
  <c r="BN147" i="109"/>
  <c r="BL147" i="109"/>
  <c r="BA147" i="109"/>
  <c r="AY147" i="109"/>
  <c r="AM147" i="109"/>
  <c r="AK147" i="109"/>
  <c r="Y147" i="109"/>
  <c r="W147" i="109"/>
  <c r="BN146" i="109"/>
  <c r="BL146" i="109"/>
  <c r="BA146" i="109"/>
  <c r="AY146" i="109"/>
  <c r="AM146" i="109"/>
  <c r="AK146" i="109"/>
  <c r="Y146" i="109"/>
  <c r="W146" i="109"/>
  <c r="BN145" i="109"/>
  <c r="BL145" i="109"/>
  <c r="BA145" i="109"/>
  <c r="AY145" i="109"/>
  <c r="AM145" i="109"/>
  <c r="AK145" i="109"/>
  <c r="Y145" i="109"/>
  <c r="W145" i="109"/>
  <c r="BN144" i="109"/>
  <c r="BL144" i="109"/>
  <c r="BA144" i="109"/>
  <c r="AY144" i="109"/>
  <c r="AM144" i="109"/>
  <c r="AK144" i="109"/>
  <c r="Y144" i="109"/>
  <c r="W144" i="109"/>
  <c r="BN143" i="109"/>
  <c r="BL143" i="109"/>
  <c r="BH143" i="109"/>
  <c r="BA143" i="109"/>
  <c r="AY143" i="109"/>
  <c r="AW143" i="109"/>
  <c r="AM143" i="109"/>
  <c r="AK143" i="109"/>
  <c r="AI143" i="109"/>
  <c r="Y143" i="109"/>
  <c r="W143" i="109"/>
  <c r="U143" i="109"/>
  <c r="BN142" i="109"/>
  <c r="BL142" i="109"/>
  <c r="BA142" i="109"/>
  <c r="AY142" i="109"/>
  <c r="AM142" i="109"/>
  <c r="AK142" i="109"/>
  <c r="Y142" i="109"/>
  <c r="W142" i="109"/>
  <c r="BN141" i="109"/>
  <c r="BL141" i="109"/>
  <c r="BA141" i="109"/>
  <c r="AY141" i="109"/>
  <c r="AM141" i="109"/>
  <c r="AK141" i="109"/>
  <c r="Y141" i="109"/>
  <c r="W141" i="109"/>
  <c r="BN140" i="109"/>
  <c r="BL140" i="109"/>
  <c r="BA140" i="109"/>
  <c r="AY140" i="109"/>
  <c r="AM140" i="109"/>
  <c r="AK140" i="109"/>
  <c r="Y140" i="109"/>
  <c r="W140" i="109"/>
  <c r="BY139" i="109"/>
  <c r="BL139" i="109"/>
  <c r="BX139" i="109" s="1"/>
  <c r="BF139" i="109"/>
  <c r="BN139" i="109" s="1"/>
  <c r="AS139" i="109"/>
  <c r="BA139" i="109" s="1"/>
  <c r="AE139" i="109"/>
  <c r="AM139" i="109" s="1"/>
  <c r="Q139" i="109"/>
  <c r="BY138" i="109"/>
  <c r="BX138" i="109"/>
  <c r="BF138" i="109"/>
  <c r="BL138" i="109" s="1"/>
  <c r="AS138" i="109"/>
  <c r="AE138" i="109"/>
  <c r="AM138" i="109" s="1"/>
  <c r="Y138" i="109"/>
  <c r="Q138" i="109"/>
  <c r="W138" i="109" s="1"/>
  <c r="BY137" i="109"/>
  <c r="BF137" i="109"/>
  <c r="BL137" i="109" s="1"/>
  <c r="BX137" i="109" s="1"/>
  <c r="AS137" i="109"/>
  <c r="AM137" i="109"/>
  <c r="AE137" i="109"/>
  <c r="Q137" i="109"/>
  <c r="Y137" i="109" s="1"/>
  <c r="BY136" i="109"/>
  <c r="BF136" i="109"/>
  <c r="BN136" i="109" s="1"/>
  <c r="BA136" i="109"/>
  <c r="AS136" i="109"/>
  <c r="AK136" i="109"/>
  <c r="AE136" i="109"/>
  <c r="Q136" i="109"/>
  <c r="Y136" i="109" s="1"/>
  <c r="BY135" i="109"/>
  <c r="BN135" i="109"/>
  <c r="BL135" i="109"/>
  <c r="BX135" i="109" s="1"/>
  <c r="BF135" i="109"/>
  <c r="AS135" i="109"/>
  <c r="BA135" i="109" s="1"/>
  <c r="AE135" i="109"/>
  <c r="AM135" i="109" s="1"/>
  <c r="Y135" i="109"/>
  <c r="Q135" i="109"/>
  <c r="W135" i="109" s="1"/>
  <c r="BY134" i="109"/>
  <c r="BN134" i="109"/>
  <c r="BL134" i="109"/>
  <c r="BX134" i="109" s="1"/>
  <c r="BF134" i="109"/>
  <c r="BA134" i="109"/>
  <c r="AY134" i="109"/>
  <c r="AS134" i="109"/>
  <c r="BW134" i="109" s="1"/>
  <c r="AE134" i="109"/>
  <c r="AM134" i="109" s="1"/>
  <c r="Y134" i="109"/>
  <c r="Q134" i="109"/>
  <c r="W134" i="109" s="1"/>
  <c r="BY133" i="109"/>
  <c r="BW133" i="109"/>
  <c r="BF133" i="109"/>
  <c r="BL133" i="109" s="1"/>
  <c r="BX133" i="109" s="1"/>
  <c r="BA133" i="109"/>
  <c r="AY133" i="109"/>
  <c r="AS133" i="109"/>
  <c r="AM133" i="109"/>
  <c r="AK133" i="109"/>
  <c r="AE133" i="109"/>
  <c r="BV133" i="109" s="1"/>
  <c r="Q133" i="109"/>
  <c r="Y133" i="109" s="1"/>
  <c r="BY132" i="109"/>
  <c r="BV132" i="109"/>
  <c r="BF132" i="109"/>
  <c r="BN132" i="109" s="1"/>
  <c r="AS132" i="109"/>
  <c r="AM132" i="109"/>
  <c r="AK132" i="109"/>
  <c r="AE132" i="109"/>
  <c r="Q132" i="109"/>
  <c r="Y132" i="109" s="1"/>
  <c r="BY131" i="109"/>
  <c r="BN131" i="109"/>
  <c r="BL131" i="109"/>
  <c r="BX131" i="109" s="1"/>
  <c r="BF131" i="109"/>
  <c r="AS131" i="109"/>
  <c r="BA131" i="109" s="1"/>
  <c r="AM131" i="109"/>
  <c r="AE131" i="109"/>
  <c r="Y131" i="109"/>
  <c r="W131" i="109"/>
  <c r="Q131" i="109"/>
  <c r="BY130" i="109"/>
  <c r="BL130" i="109"/>
  <c r="BX130" i="109" s="1"/>
  <c r="BF130" i="109"/>
  <c r="BN130" i="109" s="1"/>
  <c r="AS130" i="109"/>
  <c r="AE130" i="109"/>
  <c r="AM130" i="109" s="1"/>
  <c r="Q130" i="109"/>
  <c r="BY129" i="109"/>
  <c r="BF129" i="109"/>
  <c r="BL129" i="109" s="1"/>
  <c r="BX129" i="109" s="1"/>
  <c r="AY129" i="109"/>
  <c r="AS129" i="109"/>
  <c r="AE129" i="109"/>
  <c r="Q129" i="109"/>
  <c r="Y129" i="109" s="1"/>
  <c r="BY128" i="109"/>
  <c r="BW128" i="109"/>
  <c r="BF128" i="109"/>
  <c r="BN128" i="109" s="1"/>
  <c r="BA128" i="109"/>
  <c r="AS128" i="109"/>
  <c r="AY128" i="109" s="1"/>
  <c r="AM128" i="109"/>
  <c r="AK128" i="109"/>
  <c r="AE128" i="109"/>
  <c r="BV128" i="109" s="1"/>
  <c r="Q128" i="109"/>
  <c r="Y128" i="109" s="1"/>
  <c r="BY127" i="109"/>
  <c r="BF127" i="109"/>
  <c r="AS127" i="109"/>
  <c r="BA127" i="109" s="1"/>
  <c r="AE127" i="109"/>
  <c r="AM127" i="109" s="1"/>
  <c r="Q127" i="109"/>
  <c r="Y127" i="109" s="1"/>
  <c r="BY126" i="109"/>
  <c r="BF126" i="109"/>
  <c r="BA126" i="109"/>
  <c r="AY126" i="109"/>
  <c r="AS126" i="109"/>
  <c r="BW126" i="109" s="1"/>
  <c r="AE126" i="109"/>
  <c r="AM126" i="109" s="1"/>
  <c r="Q126" i="109"/>
  <c r="BY125" i="109"/>
  <c r="BF125" i="109"/>
  <c r="BL125" i="109" s="1"/>
  <c r="BX125" i="109" s="1"/>
  <c r="AS125" i="109"/>
  <c r="AM125" i="109"/>
  <c r="AK125" i="109"/>
  <c r="AE125" i="109"/>
  <c r="BV125" i="109" s="1"/>
  <c r="Q125" i="109"/>
  <c r="Y125" i="109" s="1"/>
  <c r="BY124" i="109"/>
  <c r="BW124" i="109"/>
  <c r="BF124" i="109"/>
  <c r="BN124" i="109" s="1"/>
  <c r="BA124" i="109"/>
  <c r="AS124" i="109"/>
  <c r="AY124" i="109" s="1"/>
  <c r="AE124" i="109"/>
  <c r="Q124" i="109"/>
  <c r="Y124" i="109" s="1"/>
  <c r="BY123" i="109"/>
  <c r="BN123" i="109"/>
  <c r="BF123" i="109"/>
  <c r="BL123" i="109" s="1"/>
  <c r="BX123" i="109" s="1"/>
  <c r="AS123" i="109"/>
  <c r="BA123" i="109" s="1"/>
  <c r="AE123" i="109"/>
  <c r="AM123" i="109" s="1"/>
  <c r="Y123" i="109"/>
  <c r="Q123" i="109"/>
  <c r="W123" i="109" s="1"/>
  <c r="BY122" i="109"/>
  <c r="BL122" i="109"/>
  <c r="BX122" i="109" s="1"/>
  <c r="BF122" i="109"/>
  <c r="BN122" i="109" s="1"/>
  <c r="BA122" i="109"/>
  <c r="AY122" i="109"/>
  <c r="AS122" i="109"/>
  <c r="BW122" i="109" s="1"/>
  <c r="AE122" i="109"/>
  <c r="AM122" i="109" s="1"/>
  <c r="Y122" i="109"/>
  <c r="Q122" i="109"/>
  <c r="W122" i="109" s="1"/>
  <c r="BY121" i="109"/>
  <c r="BW121" i="109"/>
  <c r="BF121" i="109"/>
  <c r="BL121" i="109" s="1"/>
  <c r="BX121" i="109" s="1"/>
  <c r="AY121" i="109"/>
  <c r="AS121" i="109"/>
  <c r="BA121" i="109" s="1"/>
  <c r="AM121" i="109"/>
  <c r="AK121" i="109"/>
  <c r="AE121" i="109"/>
  <c r="BV121" i="109" s="1"/>
  <c r="Q121" i="109"/>
  <c r="Y121" i="109" s="1"/>
  <c r="BY120" i="109"/>
  <c r="BW120" i="109"/>
  <c r="BV120" i="109"/>
  <c r="BF120" i="109"/>
  <c r="BN120" i="109" s="1"/>
  <c r="BA120" i="109"/>
  <c r="AS120" i="109"/>
  <c r="AY120" i="109" s="1"/>
  <c r="AM120" i="109"/>
  <c r="AE120" i="109"/>
  <c r="AK120" i="109" s="1"/>
  <c r="Q120" i="109"/>
  <c r="Y120" i="109" s="1"/>
  <c r="BN119" i="109"/>
  <c r="BL119" i="109"/>
  <c r="BA119" i="109"/>
  <c r="AY119" i="109"/>
  <c r="AM119" i="109"/>
  <c r="AK119" i="109"/>
  <c r="Y119" i="109"/>
  <c r="W119" i="109"/>
  <c r="BN118" i="109"/>
  <c r="BL118" i="109"/>
  <c r="BA118" i="109"/>
  <c r="AY118" i="109"/>
  <c r="AM118" i="109"/>
  <c r="AK118" i="109"/>
  <c r="Y118" i="109"/>
  <c r="W118" i="109"/>
  <c r="BN117" i="109"/>
  <c r="BL117" i="109"/>
  <c r="BA117" i="109"/>
  <c r="AY117" i="109"/>
  <c r="AM117" i="109"/>
  <c r="AK117" i="109"/>
  <c r="Y117" i="109"/>
  <c r="W117" i="109"/>
  <c r="BN116" i="109"/>
  <c r="BL116" i="109"/>
  <c r="BA116" i="109"/>
  <c r="AY116" i="109"/>
  <c r="AM116" i="109"/>
  <c r="AK116" i="109"/>
  <c r="Y116" i="109"/>
  <c r="W116" i="109"/>
  <c r="BN115" i="109"/>
  <c r="BL115" i="109"/>
  <c r="BA115" i="109"/>
  <c r="AY115" i="109"/>
  <c r="AM115" i="109"/>
  <c r="AK115" i="109"/>
  <c r="Y115" i="109"/>
  <c r="W115" i="109"/>
  <c r="BN114" i="109"/>
  <c r="BL114" i="109"/>
  <c r="BA114" i="109"/>
  <c r="AY114" i="109"/>
  <c r="AM114" i="109"/>
  <c r="AK114" i="109"/>
  <c r="Y114" i="109"/>
  <c r="W114" i="109"/>
  <c r="BN113" i="109"/>
  <c r="BL113" i="109"/>
  <c r="BA113" i="109"/>
  <c r="AY113" i="109"/>
  <c r="AM113" i="109"/>
  <c r="AK113" i="109"/>
  <c r="Y113" i="109"/>
  <c r="W113" i="109"/>
  <c r="BN112" i="109"/>
  <c r="BL112" i="109"/>
  <c r="BA112" i="109"/>
  <c r="AY112" i="109"/>
  <c r="AM112" i="109"/>
  <c r="AK112" i="109"/>
  <c r="Y112" i="109"/>
  <c r="W112" i="109"/>
  <c r="BN111" i="109"/>
  <c r="BL111" i="109"/>
  <c r="BA111" i="109"/>
  <c r="AY111" i="109"/>
  <c r="AM111" i="109"/>
  <c r="AK111" i="109"/>
  <c r="Y111" i="109"/>
  <c r="W111" i="109"/>
  <c r="BN110" i="109"/>
  <c r="BL110" i="109"/>
  <c r="BA110" i="109"/>
  <c r="AY110" i="109"/>
  <c r="AM110" i="109"/>
  <c r="AK110" i="109"/>
  <c r="Y110" i="109"/>
  <c r="W110" i="109"/>
  <c r="BN109" i="109"/>
  <c r="BL109" i="109"/>
  <c r="BA109" i="109"/>
  <c r="AY109" i="109"/>
  <c r="AM109" i="109"/>
  <c r="AK109" i="109"/>
  <c r="Y109" i="109"/>
  <c r="W109" i="109"/>
  <c r="AM108" i="109"/>
  <c r="AK108" i="109"/>
  <c r="Y108" i="109"/>
  <c r="W108" i="109"/>
  <c r="AM107" i="109"/>
  <c r="AK107" i="109"/>
  <c r="Y107" i="109"/>
  <c r="W107" i="109"/>
  <c r="AM106" i="109"/>
  <c r="AK106" i="109"/>
  <c r="Y106" i="109"/>
  <c r="W106" i="109"/>
  <c r="AM105" i="109"/>
  <c r="AK105" i="109"/>
  <c r="Y105" i="109"/>
  <c r="W105" i="109"/>
  <c r="AM104" i="109"/>
  <c r="AK104" i="109"/>
  <c r="Y104" i="109"/>
  <c r="W104" i="109"/>
  <c r="AM103" i="109"/>
  <c r="AK103" i="109"/>
  <c r="Y103" i="109"/>
  <c r="W103" i="109"/>
  <c r="AM102" i="109"/>
  <c r="AK102" i="109"/>
  <c r="Y102" i="109"/>
  <c r="W102" i="109"/>
  <c r="AM101" i="109"/>
  <c r="AK101" i="109"/>
  <c r="Y101" i="109"/>
  <c r="W101" i="109"/>
  <c r="AM100" i="109"/>
  <c r="AK100" i="109"/>
  <c r="Y100" i="109"/>
  <c r="W100" i="109"/>
  <c r="AM99" i="109"/>
  <c r="AK99" i="109"/>
  <c r="Y99" i="109"/>
  <c r="W99" i="109"/>
  <c r="AM98" i="109"/>
  <c r="AK98" i="109"/>
  <c r="Y98" i="109"/>
  <c r="W98" i="109"/>
  <c r="AM97" i="109"/>
  <c r="AK97" i="109"/>
  <c r="Y97" i="109"/>
  <c r="W97" i="109"/>
  <c r="AM96" i="109"/>
  <c r="AK96" i="109"/>
  <c r="Y96" i="109"/>
  <c r="W96" i="109"/>
  <c r="AM95" i="109"/>
  <c r="AK95" i="109"/>
  <c r="Y95" i="109"/>
  <c r="W95" i="109"/>
  <c r="AM94" i="109"/>
  <c r="AK94" i="109"/>
  <c r="Y94" i="109"/>
  <c r="W94" i="109"/>
  <c r="AM93" i="109"/>
  <c r="AK93" i="109"/>
  <c r="Y93" i="109"/>
  <c r="W93" i="109"/>
  <c r="AM92" i="109"/>
  <c r="AK92" i="109"/>
  <c r="Y92" i="109"/>
  <c r="W92" i="109"/>
  <c r="AM91" i="109"/>
  <c r="AK91" i="109"/>
  <c r="Y91" i="109"/>
  <c r="W91" i="109"/>
  <c r="AM90" i="109"/>
  <c r="AK90" i="109"/>
  <c r="Y90" i="109"/>
  <c r="W90" i="109"/>
  <c r="AM89" i="109"/>
  <c r="AK89" i="109"/>
  <c r="AG89" i="109"/>
  <c r="Y89" i="109"/>
  <c r="W89" i="109"/>
  <c r="S89" i="109"/>
  <c r="AM88" i="109"/>
  <c r="AK88" i="109"/>
  <c r="Y88" i="109"/>
  <c r="W88" i="109"/>
  <c r="AM87" i="109"/>
  <c r="AK87" i="109"/>
  <c r="Y87" i="109"/>
  <c r="W87" i="109"/>
  <c r="AM86" i="109"/>
  <c r="AK86" i="109"/>
  <c r="Y86" i="109"/>
  <c r="W86" i="109"/>
  <c r="BX85" i="109"/>
  <c r="AE85" i="109"/>
  <c r="BW85" i="109" s="1"/>
  <c r="Q85" i="109"/>
  <c r="W85" i="109" s="1"/>
  <c r="BX84" i="109"/>
  <c r="AE84" i="109"/>
  <c r="AK84" i="109" s="1"/>
  <c r="Y84" i="109"/>
  <c r="Q84" i="109"/>
  <c r="W84" i="109" s="1"/>
  <c r="BX83" i="109"/>
  <c r="AM83" i="109"/>
  <c r="AK83" i="109"/>
  <c r="AE83" i="109"/>
  <c r="BW83" i="109" s="1"/>
  <c r="Q83" i="109"/>
  <c r="BX82" i="109"/>
  <c r="AM82" i="109"/>
  <c r="AE82" i="109"/>
  <c r="AK82" i="109" s="1"/>
  <c r="Y82" i="109"/>
  <c r="W82" i="109"/>
  <c r="Q82" i="109"/>
  <c r="BV82" i="109" s="1"/>
  <c r="BX81" i="109"/>
  <c r="BW81" i="109"/>
  <c r="AM81" i="109"/>
  <c r="AK81" i="109"/>
  <c r="AE81" i="109"/>
  <c r="Q81" i="109"/>
  <c r="W81" i="109" s="1"/>
  <c r="BX80" i="109"/>
  <c r="BW80" i="109"/>
  <c r="AE80" i="109"/>
  <c r="Q80" i="109"/>
  <c r="W80" i="109" s="1"/>
  <c r="BX79" i="109"/>
  <c r="BW79" i="109"/>
  <c r="AE79" i="109"/>
  <c r="AM79" i="109" s="1"/>
  <c r="W79" i="109"/>
  <c r="Q79" i="109"/>
  <c r="BX78" i="109"/>
  <c r="BV78" i="109"/>
  <c r="AE78" i="109"/>
  <c r="Y78" i="109"/>
  <c r="Q78" i="109"/>
  <c r="W78" i="109" s="1"/>
  <c r="BX77" i="109"/>
  <c r="AE77" i="109"/>
  <c r="BW77" i="109" s="1"/>
  <c r="Q77" i="109"/>
  <c r="W77" i="109" s="1"/>
  <c r="BX76" i="109"/>
  <c r="BV76" i="109"/>
  <c r="AE76" i="109"/>
  <c r="AK76" i="109" s="1"/>
  <c r="Y76" i="109"/>
  <c r="W76" i="109"/>
  <c r="Q76" i="109"/>
  <c r="BX75" i="109"/>
  <c r="AM75" i="109"/>
  <c r="AK75" i="109"/>
  <c r="AE75" i="109"/>
  <c r="BW75" i="109" s="1"/>
  <c r="Q75" i="109"/>
  <c r="BX74" i="109"/>
  <c r="AM74" i="109"/>
  <c r="AE74" i="109"/>
  <c r="AK74" i="109" s="1"/>
  <c r="W74" i="109"/>
  <c r="Q74" i="109"/>
  <c r="BX73" i="109"/>
  <c r="BW73" i="109"/>
  <c r="AM73" i="109"/>
  <c r="AK73" i="109"/>
  <c r="AE73" i="109"/>
  <c r="Q73" i="109"/>
  <c r="W73" i="109" s="1"/>
  <c r="BX72" i="109"/>
  <c r="BW72" i="109"/>
  <c r="BV72" i="109"/>
  <c r="AE72" i="109"/>
  <c r="Y72" i="109"/>
  <c r="Q72" i="109"/>
  <c r="W72" i="109" s="1"/>
  <c r="BX71" i="109"/>
  <c r="BW71" i="109"/>
  <c r="AE71" i="109"/>
  <c r="AM71" i="109" s="1"/>
  <c r="W71" i="109"/>
  <c r="Q71" i="109"/>
  <c r="BX70" i="109"/>
  <c r="BW70" i="109"/>
  <c r="AE70" i="109"/>
  <c r="AK70" i="109" s="1"/>
  <c r="Y70" i="109"/>
  <c r="Q70" i="109"/>
  <c r="BX69" i="109"/>
  <c r="AE69" i="109"/>
  <c r="BW69" i="109" s="1"/>
  <c r="Q69" i="109"/>
  <c r="W69" i="109" s="1"/>
  <c r="BX68" i="109"/>
  <c r="BV68" i="109"/>
  <c r="AE68" i="109"/>
  <c r="AK68" i="109" s="1"/>
  <c r="Y68" i="109"/>
  <c r="W68" i="109"/>
  <c r="Q68" i="109"/>
  <c r="BX67" i="109"/>
  <c r="AM67" i="109"/>
  <c r="AK67" i="109"/>
  <c r="AE67" i="109"/>
  <c r="BW67" i="109" s="1"/>
  <c r="Q67" i="109"/>
  <c r="BX66" i="109"/>
  <c r="AE66" i="109"/>
  <c r="AK66" i="109" s="1"/>
  <c r="Q66" i="109"/>
  <c r="AM65" i="109"/>
  <c r="AK65" i="109"/>
  <c r="Y65" i="109"/>
  <c r="W65" i="109"/>
  <c r="AM64" i="109"/>
  <c r="AK64" i="109"/>
  <c r="Y64" i="109"/>
  <c r="W64" i="109"/>
  <c r="AM63" i="109"/>
  <c r="AK63" i="109"/>
  <c r="Y63" i="109"/>
  <c r="W63" i="109"/>
  <c r="AM62" i="109"/>
  <c r="AK62" i="109"/>
  <c r="Y62" i="109"/>
  <c r="W62" i="109"/>
  <c r="BJ263" i="108"/>
  <c r="AW263" i="108"/>
  <c r="AI263" i="108"/>
  <c r="U263" i="108"/>
  <c r="BX259" i="108"/>
  <c r="BW259" i="108"/>
  <c r="BF259" i="108"/>
  <c r="AS259" i="108"/>
  <c r="AY259" i="108" s="1"/>
  <c r="AM259" i="108"/>
  <c r="AK259" i="108"/>
  <c r="AE259" i="108"/>
  <c r="Q259" i="108"/>
  <c r="BN258" i="108"/>
  <c r="BF258" i="108"/>
  <c r="AS258" i="108"/>
  <c r="AE258" i="108"/>
  <c r="Y258" i="108"/>
  <c r="Q258" i="108"/>
  <c r="BV258" i="108" s="1"/>
  <c r="BX257" i="108"/>
  <c r="BF257" i="108"/>
  <c r="AS257" i="108"/>
  <c r="AY257" i="108" s="1"/>
  <c r="AE257" i="108"/>
  <c r="Q257" i="108"/>
  <c r="BY256" i="108"/>
  <c r="BF256" i="108"/>
  <c r="BL256" i="108" s="1"/>
  <c r="AS256" i="108"/>
  <c r="AE256" i="108"/>
  <c r="Q256" i="108"/>
  <c r="BV255" i="108"/>
  <c r="BF255" i="108"/>
  <c r="BL255" i="108" s="1"/>
  <c r="AS255" i="108"/>
  <c r="BA255" i="108" s="1"/>
  <c r="AM255" i="108"/>
  <c r="AK255" i="108"/>
  <c r="AE255" i="108"/>
  <c r="BW255" i="108" s="1"/>
  <c r="Y255" i="108"/>
  <c r="W255" i="108"/>
  <c r="Q255" i="108"/>
  <c r="BY254" i="108"/>
  <c r="BX254" i="108"/>
  <c r="BF254" i="108"/>
  <c r="AY254" i="108"/>
  <c r="AS254" i="108"/>
  <c r="BA254" i="108" s="1"/>
  <c r="AE254" i="108"/>
  <c r="Y254" i="108"/>
  <c r="W254" i="108"/>
  <c r="Q254" i="108"/>
  <c r="BV254" i="108" s="1"/>
  <c r="BY253" i="108"/>
  <c r="BN253" i="108"/>
  <c r="BF253" i="108"/>
  <c r="BL253" i="108" s="1"/>
  <c r="AS253" i="108"/>
  <c r="AE253" i="108"/>
  <c r="Q253" i="108"/>
  <c r="W253" i="108" s="1"/>
  <c r="BF252" i="108"/>
  <c r="BY252" i="108" s="1"/>
  <c r="BA252" i="108"/>
  <c r="AY252" i="108"/>
  <c r="AS252" i="108"/>
  <c r="BX252" i="108" s="1"/>
  <c r="AK252" i="108"/>
  <c r="AE252" i="108"/>
  <c r="Q252" i="108"/>
  <c r="BX251" i="108"/>
  <c r="BF251" i="108"/>
  <c r="AS251" i="108"/>
  <c r="AM251" i="108"/>
  <c r="AE251" i="108"/>
  <c r="BW251" i="108" s="1"/>
  <c r="Q251" i="108"/>
  <c r="Y251" i="108" s="1"/>
  <c r="BF250" i="108"/>
  <c r="AS250" i="108"/>
  <c r="AE250" i="108"/>
  <c r="Y250" i="108"/>
  <c r="W250" i="108"/>
  <c r="Q250" i="108"/>
  <c r="BV250" i="108" s="1"/>
  <c r="BY249" i="108"/>
  <c r="BN249" i="108"/>
  <c r="BL249" i="108"/>
  <c r="BF249" i="108"/>
  <c r="AS249" i="108"/>
  <c r="AK249" i="108"/>
  <c r="AE249" i="108"/>
  <c r="Q249" i="108"/>
  <c r="Y249" i="108" s="1"/>
  <c r="BN248" i="108"/>
  <c r="BF248" i="108"/>
  <c r="BL248" i="108" s="1"/>
  <c r="BA248" i="108"/>
  <c r="AS248" i="108"/>
  <c r="BX248" i="108" s="1"/>
  <c r="AE248" i="108"/>
  <c r="AM248" i="108" s="1"/>
  <c r="W248" i="108"/>
  <c r="Q248" i="108"/>
  <c r="BL247" i="108"/>
  <c r="BF247" i="108"/>
  <c r="AS247" i="108"/>
  <c r="AY247" i="108" s="1"/>
  <c r="AK247" i="108"/>
  <c r="AE247" i="108"/>
  <c r="BW247" i="108" s="1"/>
  <c r="Q247" i="108"/>
  <c r="W247" i="108" s="1"/>
  <c r="BN246" i="108"/>
  <c r="BL246" i="108"/>
  <c r="BA246" i="108"/>
  <c r="AY246" i="108"/>
  <c r="AM246" i="108"/>
  <c r="AK246" i="108"/>
  <c r="Y246" i="108"/>
  <c r="W246" i="108"/>
  <c r="BN245" i="108"/>
  <c r="BL245" i="108"/>
  <c r="BA245" i="108"/>
  <c r="AY245" i="108"/>
  <c r="AM245" i="108"/>
  <c r="AK245" i="108"/>
  <c r="Y245" i="108"/>
  <c r="W245" i="108"/>
  <c r="BN244" i="108"/>
  <c r="BL244" i="108"/>
  <c r="BA244" i="108"/>
  <c r="AY244" i="108"/>
  <c r="AM244" i="108"/>
  <c r="AK244" i="108"/>
  <c r="Y244" i="108"/>
  <c r="W244" i="108"/>
  <c r="BN243" i="108"/>
  <c r="BL243" i="108"/>
  <c r="BE243" i="108"/>
  <c r="BA243" i="108"/>
  <c r="AY243" i="108"/>
  <c r="AR243" i="108"/>
  <c r="AM243" i="108"/>
  <c r="AK243" i="108"/>
  <c r="AD243" i="108"/>
  <c r="Y243" i="108"/>
  <c r="W243" i="108"/>
  <c r="BN242" i="108"/>
  <c r="BL242" i="108"/>
  <c r="BE242" i="108"/>
  <c r="BA242" i="108"/>
  <c r="AY242" i="108"/>
  <c r="AR242" i="108"/>
  <c r="AM242" i="108"/>
  <c r="AK242" i="108"/>
  <c r="AD242" i="108"/>
  <c r="Y242" i="108"/>
  <c r="W242" i="108"/>
  <c r="BN241" i="108"/>
  <c r="BL241" i="108"/>
  <c r="BA241" i="108"/>
  <c r="AY241" i="108"/>
  <c r="AM241" i="108"/>
  <c r="AK241" i="108"/>
  <c r="Y241" i="108"/>
  <c r="W241" i="108"/>
  <c r="BN240" i="108"/>
  <c r="BL240" i="108"/>
  <c r="BA240" i="108"/>
  <c r="AY240" i="108"/>
  <c r="AM240" i="108"/>
  <c r="AK240" i="108"/>
  <c r="Y240" i="108"/>
  <c r="W240" i="108"/>
  <c r="BN239" i="108"/>
  <c r="BL239" i="108"/>
  <c r="BA239" i="108"/>
  <c r="AY239" i="108"/>
  <c r="AM239" i="108"/>
  <c r="AK239" i="108"/>
  <c r="Y239" i="108"/>
  <c r="W239" i="108"/>
  <c r="BL238" i="108"/>
  <c r="BJ238" i="108"/>
  <c r="BN238" i="108" s="1"/>
  <c r="BA238" i="108"/>
  <c r="AW238" i="108"/>
  <c r="AY238" i="108" s="1"/>
  <c r="AM238" i="108"/>
  <c r="AK238" i="108"/>
  <c r="AI238" i="108"/>
  <c r="Y238" i="108"/>
  <c r="U238" i="108"/>
  <c r="W238" i="108" s="1"/>
  <c r="BN237" i="108"/>
  <c r="BL237" i="108"/>
  <c r="BA237" i="108"/>
  <c r="AY237" i="108"/>
  <c r="AM237" i="108"/>
  <c r="AK237" i="108"/>
  <c r="Y237" i="108"/>
  <c r="W237" i="108"/>
  <c r="BN236" i="108"/>
  <c r="BL236" i="108"/>
  <c r="BA236" i="108"/>
  <c r="AY236" i="108"/>
  <c r="AM236" i="108"/>
  <c r="AK236" i="108"/>
  <c r="Y236" i="108"/>
  <c r="W236" i="108"/>
  <c r="BN235" i="108"/>
  <c r="BL235" i="108"/>
  <c r="BA235" i="108"/>
  <c r="AY235" i="108"/>
  <c r="AM235" i="108"/>
  <c r="AK235" i="108"/>
  <c r="Y235" i="108"/>
  <c r="W235" i="108"/>
  <c r="BY234" i="108"/>
  <c r="BF234" i="108"/>
  <c r="AS234" i="108"/>
  <c r="AE234" i="108"/>
  <c r="W234" i="108"/>
  <c r="Q234" i="108"/>
  <c r="BN233" i="108"/>
  <c r="BF233" i="108"/>
  <c r="BY233" i="108" s="1"/>
  <c r="AS233" i="108"/>
  <c r="AE233" i="108"/>
  <c r="Q233" i="108"/>
  <c r="W233" i="108" s="1"/>
  <c r="BY232" i="108"/>
  <c r="BF232" i="108"/>
  <c r="AY232" i="108"/>
  <c r="AS232" i="108"/>
  <c r="AK232" i="108"/>
  <c r="AE232" i="108"/>
  <c r="BW232" i="108" s="1"/>
  <c r="Q232" i="108"/>
  <c r="BX231" i="108"/>
  <c r="BW231" i="108"/>
  <c r="BF231" i="108"/>
  <c r="AS231" i="108"/>
  <c r="AK231" i="108"/>
  <c r="AE231" i="108"/>
  <c r="AM231" i="108" s="1"/>
  <c r="Q231" i="108"/>
  <c r="Y231" i="108" s="1"/>
  <c r="BX230" i="108"/>
  <c r="BF230" i="108"/>
  <c r="AS230" i="108"/>
  <c r="BA230" i="108" s="1"/>
  <c r="AE230" i="108"/>
  <c r="BW230" i="108" s="1"/>
  <c r="Y230" i="108"/>
  <c r="W230" i="108"/>
  <c r="Q230" i="108"/>
  <c r="BV230" i="108" s="1"/>
  <c r="BY229" i="108"/>
  <c r="BX229" i="108"/>
  <c r="BN229" i="108"/>
  <c r="BL229" i="108"/>
  <c r="BF229" i="108"/>
  <c r="AY229" i="108"/>
  <c r="AS229" i="108"/>
  <c r="BA229" i="108" s="1"/>
  <c r="AE229" i="108"/>
  <c r="AK229" i="108" s="1"/>
  <c r="Q229" i="108"/>
  <c r="Y229" i="108" s="1"/>
  <c r="BF228" i="108"/>
  <c r="AS228" i="108"/>
  <c r="AE228" i="108"/>
  <c r="AM228" i="108" s="1"/>
  <c r="Q228" i="108"/>
  <c r="BL227" i="108"/>
  <c r="BF227" i="108"/>
  <c r="BA227" i="108"/>
  <c r="AS227" i="108"/>
  <c r="AY227" i="108" s="1"/>
  <c r="AM227" i="108"/>
  <c r="AK227" i="108"/>
  <c r="AE227" i="108"/>
  <c r="BW227" i="108" s="1"/>
  <c r="Q227" i="108"/>
  <c r="W227" i="108" s="1"/>
  <c r="BY226" i="108"/>
  <c r="BN226" i="108"/>
  <c r="BL226" i="108"/>
  <c r="BF226" i="108"/>
  <c r="AS226" i="108"/>
  <c r="AE226" i="108"/>
  <c r="BW226" i="108" s="1"/>
  <c r="Q226" i="108"/>
  <c r="BV225" i="108"/>
  <c r="BF225" i="108"/>
  <c r="AS225" i="108"/>
  <c r="AE225" i="108"/>
  <c r="Q225" i="108"/>
  <c r="BX224" i="108"/>
  <c r="BF224" i="108"/>
  <c r="AS224" i="108"/>
  <c r="BA224" i="108" s="1"/>
  <c r="AE224" i="108"/>
  <c r="Y224" i="108"/>
  <c r="W224" i="108"/>
  <c r="Q224" i="108"/>
  <c r="BV224" i="108" s="1"/>
  <c r="BL223" i="108"/>
  <c r="BF223" i="108"/>
  <c r="AS223" i="108"/>
  <c r="AE223" i="108"/>
  <c r="Q223" i="108"/>
  <c r="BF222" i="108"/>
  <c r="BL222" i="108" s="1"/>
  <c r="BA222" i="108"/>
  <c r="AY222" i="108"/>
  <c r="AS222" i="108"/>
  <c r="BX222" i="108" s="1"/>
  <c r="AK222" i="108"/>
  <c r="AE222" i="108"/>
  <c r="Q222" i="108"/>
  <c r="Y222" i="108" s="1"/>
  <c r="BN221" i="108"/>
  <c r="BL221" i="108"/>
  <c r="BA221" i="108"/>
  <c r="AY221" i="108"/>
  <c r="AM221" i="108"/>
  <c r="AK221" i="108"/>
  <c r="Y221" i="108"/>
  <c r="W221" i="108"/>
  <c r="BN220" i="108"/>
  <c r="BL220" i="108"/>
  <c r="BA220" i="108"/>
  <c r="AY220" i="108"/>
  <c r="AM220" i="108"/>
  <c r="AK220" i="108"/>
  <c r="Y220" i="108"/>
  <c r="W220" i="108"/>
  <c r="BN219" i="108"/>
  <c r="BL219" i="108"/>
  <c r="BA219" i="108"/>
  <c r="AY219" i="108"/>
  <c r="AM219" i="108"/>
  <c r="AK219" i="108"/>
  <c r="Y219" i="108"/>
  <c r="W219" i="108"/>
  <c r="BN218" i="108"/>
  <c r="BL218" i="108"/>
  <c r="BA218" i="108"/>
  <c r="AY218" i="108"/>
  <c r="AM218" i="108"/>
  <c r="AK218" i="108"/>
  <c r="Y218" i="108"/>
  <c r="W218" i="108"/>
  <c r="BN217" i="108"/>
  <c r="BL217" i="108"/>
  <c r="BA217" i="108"/>
  <c r="AY217" i="108"/>
  <c r="AM217" i="108"/>
  <c r="AK217" i="108"/>
  <c r="Y217" i="108"/>
  <c r="W217" i="108"/>
  <c r="BN216" i="108"/>
  <c r="BL216" i="108"/>
  <c r="BA216" i="108"/>
  <c r="AY216" i="108"/>
  <c r="AM216" i="108"/>
  <c r="AK216" i="108"/>
  <c r="Y216" i="108"/>
  <c r="W216" i="108"/>
  <c r="BN215" i="108"/>
  <c r="BL215" i="108"/>
  <c r="BA215" i="108"/>
  <c r="AY215" i="108"/>
  <c r="AM215" i="108"/>
  <c r="AK215" i="108"/>
  <c r="Y215" i="108"/>
  <c r="W215" i="108"/>
  <c r="BN214" i="108"/>
  <c r="BL214" i="108"/>
  <c r="BA214" i="108"/>
  <c r="AY214" i="108"/>
  <c r="AM214" i="108"/>
  <c r="AK214" i="108"/>
  <c r="Y214" i="108"/>
  <c r="W214" i="108"/>
  <c r="BN213" i="108"/>
  <c r="BL213" i="108"/>
  <c r="BA213" i="108"/>
  <c r="AY213" i="108"/>
  <c r="AM213" i="108"/>
  <c r="AK213" i="108"/>
  <c r="Y213" i="108"/>
  <c r="W213" i="108"/>
  <c r="U213" i="108"/>
  <c r="BN212" i="108"/>
  <c r="BL212" i="108"/>
  <c r="BA212" i="108"/>
  <c r="AY212" i="108"/>
  <c r="AM212" i="108"/>
  <c r="AK212" i="108"/>
  <c r="Y212" i="108"/>
  <c r="W212" i="108"/>
  <c r="BN211" i="108"/>
  <c r="BL211" i="108"/>
  <c r="BA211" i="108"/>
  <c r="AY211" i="108"/>
  <c r="AM211" i="108"/>
  <c r="AK211" i="108"/>
  <c r="Y211" i="108"/>
  <c r="W211" i="108"/>
  <c r="BN210" i="108"/>
  <c r="BL210" i="108"/>
  <c r="BA210" i="108"/>
  <c r="AY210" i="108"/>
  <c r="AM210" i="108"/>
  <c r="AK210" i="108"/>
  <c r="Q210" i="108"/>
  <c r="BN209" i="108"/>
  <c r="BL209" i="108"/>
  <c r="BA209" i="108"/>
  <c r="AY209" i="108"/>
  <c r="AM209" i="108"/>
  <c r="AK209" i="108"/>
  <c r="Q209" i="108"/>
  <c r="BN208" i="108"/>
  <c r="BL208" i="108"/>
  <c r="BA208" i="108"/>
  <c r="AY208" i="108"/>
  <c r="AM208" i="108"/>
  <c r="AK208" i="108"/>
  <c r="Y208" i="108"/>
  <c r="Q208" i="108"/>
  <c r="W208" i="108" s="1"/>
  <c r="BN207" i="108"/>
  <c r="BL207" i="108"/>
  <c r="BA207" i="108"/>
  <c r="AY207" i="108"/>
  <c r="AM207" i="108"/>
  <c r="AK207" i="108"/>
  <c r="Q207" i="108"/>
  <c r="W207" i="108" s="1"/>
  <c r="BN206" i="108"/>
  <c r="BL206" i="108"/>
  <c r="BA206" i="108"/>
  <c r="AY206" i="108"/>
  <c r="AM206" i="108"/>
  <c r="AK206" i="108"/>
  <c r="Q206" i="108"/>
  <c r="Y206" i="108" s="1"/>
  <c r="BN205" i="108"/>
  <c r="BL205" i="108"/>
  <c r="BA205" i="108"/>
  <c r="AY205" i="108"/>
  <c r="AM205" i="108"/>
  <c r="AK205" i="108"/>
  <c r="Q205" i="108"/>
  <c r="BN204" i="108"/>
  <c r="BL204" i="108"/>
  <c r="BA204" i="108"/>
  <c r="AY204" i="108"/>
  <c r="AM204" i="108"/>
  <c r="AK204" i="108"/>
  <c r="Q204" i="108"/>
  <c r="BN203" i="108"/>
  <c r="BL203" i="108"/>
  <c r="BA203" i="108"/>
  <c r="AY203" i="108"/>
  <c r="AM203" i="108"/>
  <c r="AK203" i="108"/>
  <c r="Q203" i="108"/>
  <c r="W203" i="108" s="1"/>
  <c r="BN202" i="108"/>
  <c r="BL202" i="108"/>
  <c r="BA202" i="108"/>
  <c r="AY202" i="108"/>
  <c r="AM202" i="108"/>
  <c r="AK202" i="108"/>
  <c r="Q202" i="108"/>
  <c r="BN201" i="108"/>
  <c r="BL201" i="108"/>
  <c r="BA201" i="108"/>
  <c r="AY201" i="108"/>
  <c r="AM201" i="108"/>
  <c r="AK201" i="108"/>
  <c r="Y201" i="108"/>
  <c r="W201" i="108"/>
  <c r="BN200" i="108"/>
  <c r="BL200" i="108"/>
  <c r="BA200" i="108"/>
  <c r="AY200" i="108"/>
  <c r="AM200" i="108"/>
  <c r="AK200" i="108"/>
  <c r="Y200" i="108"/>
  <c r="W200" i="108"/>
  <c r="BN199" i="108"/>
  <c r="BL199" i="108"/>
  <c r="BA199" i="108"/>
  <c r="AY199" i="108"/>
  <c r="AM199" i="108"/>
  <c r="AK199" i="108"/>
  <c r="Y199" i="108"/>
  <c r="W199" i="108"/>
  <c r="BN198" i="108"/>
  <c r="BL198" i="108"/>
  <c r="BA198" i="108"/>
  <c r="AY198" i="108"/>
  <c r="AM198" i="108"/>
  <c r="AK198" i="108"/>
  <c r="Y198" i="108"/>
  <c r="W198" i="108"/>
  <c r="BN197" i="108"/>
  <c r="BL197" i="108"/>
  <c r="BA197" i="108"/>
  <c r="AY197" i="108"/>
  <c r="AM197" i="108"/>
  <c r="AK197" i="108"/>
  <c r="Y197" i="108"/>
  <c r="W197" i="108"/>
  <c r="BN196" i="108"/>
  <c r="BL196" i="108"/>
  <c r="BA196" i="108"/>
  <c r="AY196" i="108"/>
  <c r="AM196" i="108"/>
  <c r="AK196" i="108"/>
  <c r="Y196" i="108"/>
  <c r="W196" i="108"/>
  <c r="BN195" i="108"/>
  <c r="BL195" i="108"/>
  <c r="BA195" i="108"/>
  <c r="AY195" i="108"/>
  <c r="AM195" i="108"/>
  <c r="AK195" i="108"/>
  <c r="Y195" i="108"/>
  <c r="W195" i="108"/>
  <c r="BN194" i="108"/>
  <c r="BL194" i="108"/>
  <c r="BA194" i="108"/>
  <c r="AY194" i="108"/>
  <c r="AM194" i="108"/>
  <c r="AK194" i="108"/>
  <c r="Y194" i="108"/>
  <c r="W194" i="108"/>
  <c r="U194" i="108"/>
  <c r="BN193" i="108"/>
  <c r="BL193" i="108"/>
  <c r="BA193" i="108"/>
  <c r="AY193" i="108"/>
  <c r="AM193" i="108"/>
  <c r="AK193" i="108"/>
  <c r="Y193" i="108"/>
  <c r="W193" i="108"/>
  <c r="BN192" i="108"/>
  <c r="BL192" i="108"/>
  <c r="BA192" i="108"/>
  <c r="AY192" i="108"/>
  <c r="AM192" i="108"/>
  <c r="AK192" i="108"/>
  <c r="Y192" i="108"/>
  <c r="W192" i="108"/>
  <c r="BN191" i="108"/>
  <c r="BL191" i="108"/>
  <c r="BA191" i="108"/>
  <c r="AY191" i="108"/>
  <c r="AM191" i="108"/>
  <c r="AK191" i="108"/>
  <c r="Y191" i="108"/>
  <c r="W191" i="108"/>
  <c r="BN190" i="108"/>
  <c r="BL190" i="108"/>
  <c r="BA190" i="108"/>
  <c r="AY190" i="108"/>
  <c r="AM190" i="108"/>
  <c r="AK190" i="108"/>
  <c r="Y190" i="108"/>
  <c r="Q190" i="108"/>
  <c r="W190" i="108" s="1"/>
  <c r="BN189" i="108"/>
  <c r="BL189" i="108"/>
  <c r="BA189" i="108"/>
  <c r="AY189" i="108"/>
  <c r="AM189" i="108"/>
  <c r="AK189" i="108"/>
  <c r="Q189" i="108"/>
  <c r="BN188" i="108"/>
  <c r="BL188" i="108"/>
  <c r="BA188" i="108"/>
  <c r="AY188" i="108"/>
  <c r="AM188" i="108"/>
  <c r="AK188" i="108"/>
  <c r="Q188" i="108"/>
  <c r="Y188" i="108" s="1"/>
  <c r="BN187" i="108"/>
  <c r="BL187" i="108"/>
  <c r="BA187" i="108"/>
  <c r="AY187" i="108"/>
  <c r="AM187" i="108"/>
  <c r="AK187" i="108"/>
  <c r="Q187" i="108"/>
  <c r="BN186" i="108"/>
  <c r="BL186" i="108"/>
  <c r="BA186" i="108"/>
  <c r="AY186" i="108"/>
  <c r="AM186" i="108"/>
  <c r="AK186" i="108"/>
  <c r="Q186" i="108"/>
  <c r="BN185" i="108"/>
  <c r="BL185" i="108"/>
  <c r="BA185" i="108"/>
  <c r="AY185" i="108"/>
  <c r="AM185" i="108"/>
  <c r="AK185" i="108"/>
  <c r="Q185" i="108"/>
  <c r="BN184" i="108"/>
  <c r="BL184" i="108"/>
  <c r="BA184" i="108"/>
  <c r="AY184" i="108"/>
  <c r="AM184" i="108"/>
  <c r="AK184" i="108"/>
  <c r="Y184" i="108"/>
  <c r="W184" i="108"/>
  <c r="Q184" i="108"/>
  <c r="BN183" i="108"/>
  <c r="BL183" i="108"/>
  <c r="BA183" i="108"/>
  <c r="AY183" i="108"/>
  <c r="AM183" i="108"/>
  <c r="AK183" i="108"/>
  <c r="Y183" i="108"/>
  <c r="Q183" i="108"/>
  <c r="W183" i="108" s="1"/>
  <c r="BN182" i="108"/>
  <c r="BL182" i="108"/>
  <c r="BA182" i="108"/>
  <c r="AY182" i="108"/>
  <c r="AM182" i="108"/>
  <c r="AK182" i="108"/>
  <c r="Y182" i="108"/>
  <c r="W182" i="108"/>
  <c r="BN181" i="108"/>
  <c r="BL181" i="108"/>
  <c r="BA181" i="108"/>
  <c r="AY181" i="108"/>
  <c r="AM181" i="108"/>
  <c r="AK181" i="108"/>
  <c r="Y181" i="108"/>
  <c r="W181" i="108"/>
  <c r="BN180" i="108"/>
  <c r="BL180" i="108"/>
  <c r="BA180" i="108"/>
  <c r="AY180" i="108"/>
  <c r="AM180" i="108"/>
  <c r="AK180" i="108"/>
  <c r="Y180" i="108"/>
  <c r="W180" i="108"/>
  <c r="BN179" i="108"/>
  <c r="BL179" i="108"/>
  <c r="BA179" i="108"/>
  <c r="AY179" i="108"/>
  <c r="AM179" i="108"/>
  <c r="AK179" i="108"/>
  <c r="Y179" i="108"/>
  <c r="W179" i="108"/>
  <c r="BN178" i="108"/>
  <c r="BL178" i="108"/>
  <c r="BA178" i="108"/>
  <c r="AY178" i="108"/>
  <c r="AM178" i="108"/>
  <c r="AK178" i="108"/>
  <c r="Y178" i="108"/>
  <c r="W178" i="108"/>
  <c r="BN177" i="108"/>
  <c r="BL177" i="108"/>
  <c r="BA177" i="108"/>
  <c r="AY177" i="108"/>
  <c r="AM177" i="108"/>
  <c r="AK177" i="108"/>
  <c r="Y177" i="108"/>
  <c r="W177" i="108"/>
  <c r="BN176" i="108"/>
  <c r="BL176" i="108"/>
  <c r="BA176" i="108"/>
  <c r="AY176" i="108"/>
  <c r="AM176" i="108"/>
  <c r="AK176" i="108"/>
  <c r="Y176" i="108"/>
  <c r="W176" i="108"/>
  <c r="BN175" i="108"/>
  <c r="BL175" i="108"/>
  <c r="BA175" i="108"/>
  <c r="AY175" i="108"/>
  <c r="AM175" i="108"/>
  <c r="AK175" i="108"/>
  <c r="Y175" i="108"/>
  <c r="W175" i="108"/>
  <c r="BN174" i="108"/>
  <c r="BL174" i="108"/>
  <c r="BA174" i="108"/>
  <c r="AY174" i="108"/>
  <c r="AM174" i="108"/>
  <c r="AK174" i="108"/>
  <c r="Y174" i="108"/>
  <c r="W174" i="108"/>
  <c r="BN173" i="108"/>
  <c r="BL173" i="108"/>
  <c r="BA173" i="108"/>
  <c r="AY173" i="108"/>
  <c r="AM173" i="108"/>
  <c r="AK173" i="108"/>
  <c r="Y173" i="108"/>
  <c r="W173" i="108"/>
  <c r="BN172" i="108"/>
  <c r="BL172" i="108"/>
  <c r="BA172" i="108"/>
  <c r="AY172" i="108"/>
  <c r="AM172" i="108"/>
  <c r="AK172" i="108"/>
  <c r="Y172" i="108"/>
  <c r="W172" i="108"/>
  <c r="BN171" i="108"/>
  <c r="BL171" i="108"/>
  <c r="BA171" i="108"/>
  <c r="AY171" i="108"/>
  <c r="AM171" i="108"/>
  <c r="AK171" i="108"/>
  <c r="Y171" i="108"/>
  <c r="W171" i="108"/>
  <c r="BN170" i="108"/>
  <c r="BL170" i="108"/>
  <c r="BA170" i="108"/>
  <c r="AY170" i="108"/>
  <c r="AM170" i="108"/>
  <c r="AK170" i="108"/>
  <c r="Y170" i="108"/>
  <c r="W170" i="108"/>
  <c r="BN169" i="108"/>
  <c r="BL169" i="108"/>
  <c r="BA169" i="108"/>
  <c r="AY169" i="108"/>
  <c r="AM169" i="108"/>
  <c r="AK169" i="108"/>
  <c r="Y169" i="108"/>
  <c r="W169" i="108"/>
  <c r="BN168" i="108"/>
  <c r="BL168" i="108"/>
  <c r="BJ168" i="108"/>
  <c r="BA168" i="108"/>
  <c r="AY168" i="108"/>
  <c r="AW168" i="108"/>
  <c r="AM168" i="108"/>
  <c r="AK168" i="108"/>
  <c r="AI168" i="108"/>
  <c r="Y168" i="108"/>
  <c r="W168" i="108"/>
  <c r="U168" i="108"/>
  <c r="BN167" i="108"/>
  <c r="BL167" i="108"/>
  <c r="BA167" i="108"/>
  <c r="AY167" i="108"/>
  <c r="AM167" i="108"/>
  <c r="AK167" i="108"/>
  <c r="Y167" i="108"/>
  <c r="W167" i="108"/>
  <c r="BN166" i="108"/>
  <c r="BL166" i="108"/>
  <c r="BA166" i="108"/>
  <c r="AY166" i="108"/>
  <c r="AM166" i="108"/>
  <c r="AK166" i="108"/>
  <c r="Y166" i="108"/>
  <c r="W166" i="108"/>
  <c r="BN165" i="108"/>
  <c r="BL165" i="108"/>
  <c r="BA165" i="108"/>
  <c r="AY165" i="108"/>
  <c r="AM165" i="108"/>
  <c r="AK165" i="108"/>
  <c r="Y165" i="108"/>
  <c r="W165" i="108"/>
  <c r="BX164" i="108"/>
  <c r="BW164" i="108"/>
  <c r="BF164" i="108"/>
  <c r="BN164" i="108" s="1"/>
  <c r="AY164" i="108"/>
  <c r="AS164" i="108"/>
  <c r="BA164" i="108" s="1"/>
  <c r="AE164" i="108"/>
  <c r="AK164" i="108" s="1"/>
  <c r="Y164" i="108"/>
  <c r="W164" i="108"/>
  <c r="Q164" i="108"/>
  <c r="BV164" i="108" s="1"/>
  <c r="BY163" i="108"/>
  <c r="BF163" i="108"/>
  <c r="AS163" i="108"/>
  <c r="AE163" i="108"/>
  <c r="AK163" i="108" s="1"/>
  <c r="Q163" i="108"/>
  <c r="BW162" i="108"/>
  <c r="BF162" i="108"/>
  <c r="AS162" i="108"/>
  <c r="BA162" i="108" s="1"/>
  <c r="AK162" i="108"/>
  <c r="AE162" i="108"/>
  <c r="AM162" i="108" s="1"/>
  <c r="Y162" i="108"/>
  <c r="W162" i="108"/>
  <c r="Q162" i="108"/>
  <c r="BV162" i="108" s="1"/>
  <c r="BY161" i="108"/>
  <c r="BN161" i="108"/>
  <c r="BL161" i="108"/>
  <c r="BF161" i="108"/>
  <c r="AS161" i="108"/>
  <c r="AE161" i="108"/>
  <c r="BW161" i="108" s="1"/>
  <c r="W161" i="108"/>
  <c r="Q161" i="108"/>
  <c r="BV161" i="108" s="1"/>
  <c r="BY160" i="108"/>
  <c r="BN160" i="108"/>
  <c r="BL160" i="108"/>
  <c r="BF160" i="108"/>
  <c r="BA160" i="108"/>
  <c r="AY160" i="108"/>
  <c r="AS160" i="108"/>
  <c r="BX160" i="108" s="1"/>
  <c r="AE160" i="108"/>
  <c r="Q160" i="108"/>
  <c r="Y160" i="108" s="1"/>
  <c r="BF159" i="108"/>
  <c r="BY159" i="108" s="1"/>
  <c r="AY159" i="108"/>
  <c r="AS159" i="108"/>
  <c r="AE159" i="108"/>
  <c r="Q159" i="108"/>
  <c r="BW158" i="108"/>
  <c r="BF158" i="108"/>
  <c r="AS158" i="108"/>
  <c r="BA158" i="108" s="1"/>
  <c r="AK158" i="108"/>
  <c r="AE158" i="108"/>
  <c r="AM158" i="108" s="1"/>
  <c r="Y158" i="108"/>
  <c r="W158" i="108"/>
  <c r="Q158" i="108"/>
  <c r="BV158" i="108" s="1"/>
  <c r="BY157" i="108"/>
  <c r="BN157" i="108"/>
  <c r="BL157" i="108"/>
  <c r="BF157" i="108"/>
  <c r="AS157" i="108"/>
  <c r="AE157" i="108"/>
  <c r="BW157" i="108" s="1"/>
  <c r="W157" i="108"/>
  <c r="Q157" i="108"/>
  <c r="BV157" i="108" s="1"/>
  <c r="BY156" i="108"/>
  <c r="BN156" i="108"/>
  <c r="BL156" i="108"/>
  <c r="BF156" i="108"/>
  <c r="BA156" i="108"/>
  <c r="AY156" i="108"/>
  <c r="AS156" i="108"/>
  <c r="BX156" i="108" s="1"/>
  <c r="AE156" i="108"/>
  <c r="Q156" i="108"/>
  <c r="Y156" i="108" s="1"/>
  <c r="BF155" i="108"/>
  <c r="BY155" i="108" s="1"/>
  <c r="AY155" i="108"/>
  <c r="AS155" i="108"/>
  <c r="AE155" i="108"/>
  <c r="Q155" i="108"/>
  <c r="BW154" i="108"/>
  <c r="BF154" i="108"/>
  <c r="AS154" i="108"/>
  <c r="BA154" i="108" s="1"/>
  <c r="AK154" i="108"/>
  <c r="AE154" i="108"/>
  <c r="AM154" i="108" s="1"/>
  <c r="Y154" i="108"/>
  <c r="W154" i="108"/>
  <c r="Q154" i="108"/>
  <c r="BV154" i="108" s="1"/>
  <c r="BY153" i="108"/>
  <c r="BN153" i="108"/>
  <c r="BL153" i="108"/>
  <c r="BF153" i="108"/>
  <c r="AS153" i="108"/>
  <c r="AE153" i="108"/>
  <c r="BW153" i="108" s="1"/>
  <c r="W153" i="108"/>
  <c r="Q153" i="108"/>
  <c r="BV153" i="108" s="1"/>
  <c r="BY152" i="108"/>
  <c r="BN152" i="108"/>
  <c r="BL152" i="108"/>
  <c r="BF152" i="108"/>
  <c r="BA152" i="108"/>
  <c r="AY152" i="108"/>
  <c r="AS152" i="108"/>
  <c r="BX152" i="108" s="1"/>
  <c r="AE152" i="108"/>
  <c r="Q152" i="108"/>
  <c r="Y152" i="108" s="1"/>
  <c r="BN151" i="108"/>
  <c r="BL151" i="108"/>
  <c r="BA151" i="108"/>
  <c r="AY151" i="108"/>
  <c r="AM151" i="108"/>
  <c r="AK151" i="108"/>
  <c r="Y151" i="108"/>
  <c r="W151" i="108"/>
  <c r="BN150" i="108"/>
  <c r="BL150" i="108"/>
  <c r="BA150" i="108"/>
  <c r="AY150" i="108"/>
  <c r="AM150" i="108"/>
  <c r="AK150" i="108"/>
  <c r="Y150" i="108"/>
  <c r="W150" i="108"/>
  <c r="BN149" i="108"/>
  <c r="BL149" i="108"/>
  <c r="BA149" i="108"/>
  <c r="AY149" i="108"/>
  <c r="AM149" i="108"/>
  <c r="AK149" i="108"/>
  <c r="Y149" i="108"/>
  <c r="W149" i="108"/>
  <c r="BN148" i="108"/>
  <c r="BL148" i="108"/>
  <c r="BA148" i="108"/>
  <c r="AY148" i="108"/>
  <c r="AM148" i="108"/>
  <c r="AK148" i="108"/>
  <c r="Y148" i="108"/>
  <c r="W148" i="108"/>
  <c r="BN147" i="108"/>
  <c r="BL147" i="108"/>
  <c r="BA147" i="108"/>
  <c r="AY147" i="108"/>
  <c r="AM147" i="108"/>
  <c r="AK147" i="108"/>
  <c r="Y147" i="108"/>
  <c r="W147" i="108"/>
  <c r="BN146" i="108"/>
  <c r="BL146" i="108"/>
  <c r="BA146" i="108"/>
  <c r="AY146" i="108"/>
  <c r="AM146" i="108"/>
  <c r="AK146" i="108"/>
  <c r="Y146" i="108"/>
  <c r="W146" i="108"/>
  <c r="BN145" i="108"/>
  <c r="BL145" i="108"/>
  <c r="BA145" i="108"/>
  <c r="AY145" i="108"/>
  <c r="AM145" i="108"/>
  <c r="AK145" i="108"/>
  <c r="Y145" i="108"/>
  <c r="W145" i="108"/>
  <c r="BN144" i="108"/>
  <c r="BL144" i="108"/>
  <c r="BA144" i="108"/>
  <c r="AY144" i="108"/>
  <c r="AM144" i="108"/>
  <c r="AK144" i="108"/>
  <c r="Y144" i="108"/>
  <c r="W144" i="108"/>
  <c r="BN143" i="108"/>
  <c r="BL143" i="108"/>
  <c r="BH143" i="108"/>
  <c r="BA143" i="108"/>
  <c r="AY143" i="108"/>
  <c r="AW143" i="108"/>
  <c r="AM143" i="108"/>
  <c r="AK143" i="108"/>
  <c r="AI143" i="108"/>
  <c r="Y143" i="108"/>
  <c r="W143" i="108"/>
  <c r="U143" i="108"/>
  <c r="BN142" i="108"/>
  <c r="BL142" i="108"/>
  <c r="BA142" i="108"/>
  <c r="AY142" i="108"/>
  <c r="AM142" i="108"/>
  <c r="AK142" i="108"/>
  <c r="Y142" i="108"/>
  <c r="W142" i="108"/>
  <c r="BN141" i="108"/>
  <c r="BL141" i="108"/>
  <c r="BA141" i="108"/>
  <c r="AY141" i="108"/>
  <c r="AM141" i="108"/>
  <c r="AK141" i="108"/>
  <c r="Y141" i="108"/>
  <c r="W141" i="108"/>
  <c r="BN140" i="108"/>
  <c r="BL140" i="108"/>
  <c r="BA140" i="108"/>
  <c r="AY140" i="108"/>
  <c r="AM140" i="108"/>
  <c r="AK140" i="108"/>
  <c r="Y140" i="108"/>
  <c r="W140" i="108"/>
  <c r="BY139" i="108"/>
  <c r="BF139" i="108"/>
  <c r="BN139" i="108" s="1"/>
  <c r="BA139" i="108"/>
  <c r="AS139" i="108"/>
  <c r="AE139" i="108"/>
  <c r="Q139" i="108"/>
  <c r="BY138" i="108"/>
  <c r="BW138" i="108"/>
  <c r="BF138" i="108"/>
  <c r="AS138" i="108"/>
  <c r="BA138" i="108" s="1"/>
  <c r="AE138" i="108"/>
  <c r="Q138" i="108"/>
  <c r="W138" i="108" s="1"/>
  <c r="BY137" i="108"/>
  <c r="BN137" i="108"/>
  <c r="BL137" i="108"/>
  <c r="BX137" i="108" s="1"/>
  <c r="BF137" i="108"/>
  <c r="AS137" i="108"/>
  <c r="AE137" i="108"/>
  <c r="AM137" i="108" s="1"/>
  <c r="Y137" i="108"/>
  <c r="Q137" i="108"/>
  <c r="W137" i="108" s="1"/>
  <c r="BY136" i="108"/>
  <c r="BL136" i="108"/>
  <c r="BX136" i="108" s="1"/>
  <c r="BF136" i="108"/>
  <c r="BN136" i="108" s="1"/>
  <c r="BA136" i="108"/>
  <c r="AY136" i="108"/>
  <c r="AS136" i="108"/>
  <c r="BW136" i="108" s="1"/>
  <c r="AE136" i="108"/>
  <c r="Q136" i="108"/>
  <c r="Y136" i="108" s="1"/>
  <c r="BY135" i="108"/>
  <c r="BW135" i="108"/>
  <c r="BV135" i="108"/>
  <c r="BF135" i="108"/>
  <c r="BN135" i="108" s="1"/>
  <c r="AY135" i="108"/>
  <c r="AS135" i="108"/>
  <c r="BA135" i="108" s="1"/>
  <c r="AM135" i="108"/>
  <c r="AK135" i="108"/>
  <c r="AE135" i="108"/>
  <c r="Q135" i="108"/>
  <c r="BY134" i="108"/>
  <c r="BV134" i="108"/>
  <c r="BF134" i="108"/>
  <c r="AS134" i="108"/>
  <c r="BA134" i="108" s="1"/>
  <c r="AK134" i="108"/>
  <c r="AE134" i="108"/>
  <c r="AM134" i="108" s="1"/>
  <c r="Y134" i="108"/>
  <c r="W134" i="108"/>
  <c r="Q134" i="108"/>
  <c r="BY133" i="108"/>
  <c r="BF133" i="108"/>
  <c r="AS133" i="108"/>
  <c r="AE133" i="108"/>
  <c r="AM133" i="108" s="1"/>
  <c r="Y133" i="108"/>
  <c r="Q133" i="108"/>
  <c r="W133" i="108" s="1"/>
  <c r="BY132" i="108"/>
  <c r="BF132" i="108"/>
  <c r="AS132" i="108"/>
  <c r="AE132" i="108"/>
  <c r="Q132" i="108"/>
  <c r="Y132" i="108" s="1"/>
  <c r="BY131" i="108"/>
  <c r="BV131" i="108"/>
  <c r="BF131" i="108"/>
  <c r="BN131" i="108" s="1"/>
  <c r="AS131" i="108"/>
  <c r="AM131" i="108"/>
  <c r="AE131" i="108"/>
  <c r="AK131" i="108" s="1"/>
  <c r="Q131" i="108"/>
  <c r="BY130" i="108"/>
  <c r="BF130" i="108"/>
  <c r="AS130" i="108"/>
  <c r="BA130" i="108" s="1"/>
  <c r="AE130" i="108"/>
  <c r="Y130" i="108"/>
  <c r="Q130" i="108"/>
  <c r="W130" i="108" s="1"/>
  <c r="BY129" i="108"/>
  <c r="BL129" i="108"/>
  <c r="BX129" i="108" s="1"/>
  <c r="BF129" i="108"/>
  <c r="BN129" i="108" s="1"/>
  <c r="AS129" i="108"/>
  <c r="AE129" i="108"/>
  <c r="AM129" i="108" s="1"/>
  <c r="Q129" i="108"/>
  <c r="BY128" i="108"/>
  <c r="BL128" i="108"/>
  <c r="BX128" i="108" s="1"/>
  <c r="BF128" i="108"/>
  <c r="BN128" i="108" s="1"/>
  <c r="AY128" i="108"/>
  <c r="AS128" i="108"/>
  <c r="BW128" i="108" s="1"/>
  <c r="AE128" i="108"/>
  <c r="Q128" i="108"/>
  <c r="BY127" i="108"/>
  <c r="BV127" i="108"/>
  <c r="BF127" i="108"/>
  <c r="AS127" i="108"/>
  <c r="AK127" i="108"/>
  <c r="AE127" i="108"/>
  <c r="AM127" i="108" s="1"/>
  <c r="W127" i="108"/>
  <c r="Q127" i="108"/>
  <c r="Y127" i="108" s="1"/>
  <c r="BY126" i="108"/>
  <c r="BF126" i="108"/>
  <c r="BN126" i="108" s="1"/>
  <c r="AS126" i="108"/>
  <c r="AK126" i="108"/>
  <c r="AE126" i="108"/>
  <c r="W126" i="108"/>
  <c r="Q126" i="108"/>
  <c r="Y126" i="108" s="1"/>
  <c r="BY125" i="108"/>
  <c r="BN125" i="108"/>
  <c r="BF125" i="108"/>
  <c r="BL125" i="108" s="1"/>
  <c r="BX125" i="108" s="1"/>
  <c r="AY125" i="108"/>
  <c r="AS125" i="108"/>
  <c r="AE125" i="108"/>
  <c r="Q125" i="108"/>
  <c r="BY124" i="108"/>
  <c r="BL124" i="108"/>
  <c r="BX124" i="108" s="1"/>
  <c r="BF124" i="108"/>
  <c r="BN124" i="108" s="1"/>
  <c r="AS124" i="108"/>
  <c r="AE124" i="108"/>
  <c r="AM124" i="108" s="1"/>
  <c r="Q124" i="108"/>
  <c r="BY123" i="108"/>
  <c r="BF123" i="108"/>
  <c r="BA123" i="108"/>
  <c r="AY123" i="108"/>
  <c r="AS123" i="108"/>
  <c r="BW123" i="108" s="1"/>
  <c r="AE123" i="108"/>
  <c r="Q123" i="108"/>
  <c r="Y123" i="108" s="1"/>
  <c r="BY122" i="108"/>
  <c r="BV122" i="108"/>
  <c r="BF122" i="108"/>
  <c r="BN122" i="108" s="1"/>
  <c r="AS122" i="108"/>
  <c r="AK122" i="108"/>
  <c r="AE122" i="108"/>
  <c r="AM122" i="108" s="1"/>
  <c r="Q122" i="108"/>
  <c r="W122" i="108" s="1"/>
  <c r="BY121" i="108"/>
  <c r="BF121" i="108"/>
  <c r="AS121" i="108"/>
  <c r="AE121" i="108"/>
  <c r="W121" i="108"/>
  <c r="Q121" i="108"/>
  <c r="Y121" i="108" s="1"/>
  <c r="BY120" i="108"/>
  <c r="BL120" i="108"/>
  <c r="BX120" i="108" s="1"/>
  <c r="BF120" i="108"/>
  <c r="BN120" i="108" s="1"/>
  <c r="AS120" i="108"/>
  <c r="AE120" i="108"/>
  <c r="Q120" i="108"/>
  <c r="BN119" i="108"/>
  <c r="BL119" i="108"/>
  <c r="BA119" i="108"/>
  <c r="AY119" i="108"/>
  <c r="AM119" i="108"/>
  <c r="AK119" i="108"/>
  <c r="Y119" i="108"/>
  <c r="W119" i="108"/>
  <c r="BN118" i="108"/>
  <c r="BL118" i="108"/>
  <c r="BA118" i="108"/>
  <c r="AY118" i="108"/>
  <c r="AM118" i="108"/>
  <c r="AK118" i="108"/>
  <c r="Y118" i="108"/>
  <c r="W118" i="108"/>
  <c r="BN117" i="108"/>
  <c r="BL117" i="108"/>
  <c r="BA117" i="108"/>
  <c r="AY117" i="108"/>
  <c r="AM117" i="108"/>
  <c r="AK117" i="108"/>
  <c r="Y117" i="108"/>
  <c r="W117" i="108"/>
  <c r="BN116" i="108"/>
  <c r="BL116" i="108"/>
  <c r="BA116" i="108"/>
  <c r="AY116" i="108"/>
  <c r="AM116" i="108"/>
  <c r="AK116" i="108"/>
  <c r="Y116" i="108"/>
  <c r="W116" i="108"/>
  <c r="BN115" i="108"/>
  <c r="BL115" i="108"/>
  <c r="BA115" i="108"/>
  <c r="AY115" i="108"/>
  <c r="AM115" i="108"/>
  <c r="AK115" i="108"/>
  <c r="Y115" i="108"/>
  <c r="W115" i="108"/>
  <c r="BN114" i="108"/>
  <c r="BL114" i="108"/>
  <c r="BA114" i="108"/>
  <c r="AY114" i="108"/>
  <c r="AM114" i="108"/>
  <c r="AK114" i="108"/>
  <c r="Y114" i="108"/>
  <c r="W114" i="108"/>
  <c r="BN113" i="108"/>
  <c r="BL113" i="108"/>
  <c r="BA113" i="108"/>
  <c r="AY113" i="108"/>
  <c r="AM113" i="108"/>
  <c r="AK113" i="108"/>
  <c r="Y113" i="108"/>
  <c r="W113" i="108"/>
  <c r="BN112" i="108"/>
  <c r="BL112" i="108"/>
  <c r="BA112" i="108"/>
  <c r="AY112" i="108"/>
  <c r="AM112" i="108"/>
  <c r="AK112" i="108"/>
  <c r="Y112" i="108"/>
  <c r="W112" i="108"/>
  <c r="BN111" i="108"/>
  <c r="BL111" i="108"/>
  <c r="BA111" i="108"/>
  <c r="AY111" i="108"/>
  <c r="AM111" i="108"/>
  <c r="AK111" i="108"/>
  <c r="Y111" i="108"/>
  <c r="W111" i="108"/>
  <c r="BN110" i="108"/>
  <c r="BL110" i="108"/>
  <c r="BA110" i="108"/>
  <c r="AY110" i="108"/>
  <c r="AM110" i="108"/>
  <c r="AK110" i="108"/>
  <c r="Y110" i="108"/>
  <c r="W110" i="108"/>
  <c r="BN109" i="108"/>
  <c r="BL109" i="108"/>
  <c r="BA109" i="108"/>
  <c r="AY109" i="108"/>
  <c r="AM109" i="108"/>
  <c r="AK109" i="108"/>
  <c r="Y109" i="108"/>
  <c r="W109" i="108"/>
  <c r="AM108" i="108"/>
  <c r="AK108" i="108"/>
  <c r="Y108" i="108"/>
  <c r="W108" i="108"/>
  <c r="AM107" i="108"/>
  <c r="AK107" i="108"/>
  <c r="Y107" i="108"/>
  <c r="W107" i="108"/>
  <c r="AM106" i="108"/>
  <c r="AK106" i="108"/>
  <c r="Y106" i="108"/>
  <c r="W106" i="108"/>
  <c r="AM105" i="108"/>
  <c r="AK105" i="108"/>
  <c r="Y105" i="108"/>
  <c r="W105" i="108"/>
  <c r="AM104" i="108"/>
  <c r="AK104" i="108"/>
  <c r="Y104" i="108"/>
  <c r="W104" i="108"/>
  <c r="AM103" i="108"/>
  <c r="AK103" i="108"/>
  <c r="Y103" i="108"/>
  <c r="W103" i="108"/>
  <c r="AM102" i="108"/>
  <c r="AK102" i="108"/>
  <c r="Y102" i="108"/>
  <c r="W102" i="108"/>
  <c r="AM101" i="108"/>
  <c r="AK101" i="108"/>
  <c r="Y101" i="108"/>
  <c r="W101" i="108"/>
  <c r="AM100" i="108"/>
  <c r="AK100" i="108"/>
  <c r="Y100" i="108"/>
  <c r="W100" i="108"/>
  <c r="AM99" i="108"/>
  <c r="AK99" i="108"/>
  <c r="Y99" i="108"/>
  <c r="W99" i="108"/>
  <c r="AM98" i="108"/>
  <c r="AK98" i="108"/>
  <c r="Y98" i="108"/>
  <c r="W98" i="108"/>
  <c r="AM97" i="108"/>
  <c r="AK97" i="108"/>
  <c r="Y97" i="108"/>
  <c r="W97" i="108"/>
  <c r="AM96" i="108"/>
  <c r="AK96" i="108"/>
  <c r="Y96" i="108"/>
  <c r="W96" i="108"/>
  <c r="AM95" i="108"/>
  <c r="AK95" i="108"/>
  <c r="Y95" i="108"/>
  <c r="W95" i="108"/>
  <c r="AM94" i="108"/>
  <c r="AK94" i="108"/>
  <c r="Y94" i="108"/>
  <c r="W94" i="108"/>
  <c r="AM93" i="108"/>
  <c r="AK93" i="108"/>
  <c r="Y93" i="108"/>
  <c r="W93" i="108"/>
  <c r="AM92" i="108"/>
  <c r="AK92" i="108"/>
  <c r="Y92" i="108"/>
  <c r="W92" i="108"/>
  <c r="AM91" i="108"/>
  <c r="AK91" i="108"/>
  <c r="Y91" i="108"/>
  <c r="W91" i="108"/>
  <c r="AM90" i="108"/>
  <c r="AK90" i="108"/>
  <c r="Y90" i="108"/>
  <c r="W90" i="108"/>
  <c r="AM89" i="108"/>
  <c r="AK89" i="108"/>
  <c r="AG89" i="108"/>
  <c r="Y89" i="108"/>
  <c r="W89" i="108"/>
  <c r="S89" i="108"/>
  <c r="AM88" i="108"/>
  <c r="AK88" i="108"/>
  <c r="Y88" i="108"/>
  <c r="W88" i="108"/>
  <c r="AM87" i="108"/>
  <c r="AK87" i="108"/>
  <c r="Y87" i="108"/>
  <c r="W87" i="108"/>
  <c r="AM86" i="108"/>
  <c r="AK86" i="108"/>
  <c r="Y86" i="108"/>
  <c r="W86" i="108"/>
  <c r="BX85" i="108"/>
  <c r="BV85" i="108"/>
  <c r="AE85" i="108"/>
  <c r="Q85" i="108"/>
  <c r="BX84" i="108"/>
  <c r="AE84" i="108"/>
  <c r="Q84" i="108"/>
  <c r="BX83" i="108"/>
  <c r="BW83" i="108"/>
  <c r="AE83" i="108"/>
  <c r="AK83" i="108" s="1"/>
  <c r="Q83" i="108"/>
  <c r="BX82" i="108"/>
  <c r="AE82" i="108"/>
  <c r="W82" i="108"/>
  <c r="Q82" i="108"/>
  <c r="BX81" i="108"/>
  <c r="BW81" i="108"/>
  <c r="BY81" i="108" s="1"/>
  <c r="AE81" i="108"/>
  <c r="AK81" i="108" s="1"/>
  <c r="Y81" i="108"/>
  <c r="W81" i="108"/>
  <c r="Q81" i="108"/>
  <c r="BV81" i="108" s="1"/>
  <c r="BX80" i="108"/>
  <c r="AE80" i="108"/>
  <c r="BW80" i="108" s="1"/>
  <c r="Q80" i="108"/>
  <c r="BX79" i="108"/>
  <c r="AE79" i="108"/>
  <c r="AK79" i="108" s="1"/>
  <c r="Q79" i="108"/>
  <c r="W79" i="108" s="1"/>
  <c r="BX78" i="108"/>
  <c r="AE78" i="108"/>
  <c r="Q78" i="108"/>
  <c r="BV78" i="108" s="1"/>
  <c r="BX77" i="108"/>
  <c r="BV77" i="108"/>
  <c r="AE77" i="108"/>
  <c r="AM77" i="108" s="1"/>
  <c r="Y77" i="108"/>
  <c r="Q77" i="108"/>
  <c r="W77" i="108" s="1"/>
  <c r="BX76" i="108"/>
  <c r="AM76" i="108"/>
  <c r="AK76" i="108"/>
  <c r="AE76" i="108"/>
  <c r="BW76" i="108" s="1"/>
  <c r="Q76" i="108"/>
  <c r="W76" i="108" s="1"/>
  <c r="BX75" i="108"/>
  <c r="BV75" i="108"/>
  <c r="AE75" i="108"/>
  <c r="AM75" i="108" s="1"/>
  <c r="Q75" i="108"/>
  <c r="BX74" i="108"/>
  <c r="AE74" i="108"/>
  <c r="Q74" i="108"/>
  <c r="BV74" i="108" s="1"/>
  <c r="BX73" i="108"/>
  <c r="AE73" i="108"/>
  <c r="AM73" i="108" s="1"/>
  <c r="Y73" i="108"/>
  <c r="Q73" i="108"/>
  <c r="BX72" i="108"/>
  <c r="AM72" i="108"/>
  <c r="AK72" i="108"/>
  <c r="AE72" i="108"/>
  <c r="BW72" i="108" s="1"/>
  <c r="Q72" i="108"/>
  <c r="BV72" i="108" s="1"/>
  <c r="BY72" i="108" s="1"/>
  <c r="BX71" i="108"/>
  <c r="BV71" i="108"/>
  <c r="AE71" i="108"/>
  <c r="AM71" i="108" s="1"/>
  <c r="Y71" i="108"/>
  <c r="Q71" i="108"/>
  <c r="W71" i="108" s="1"/>
  <c r="BX70" i="108"/>
  <c r="AE70" i="108"/>
  <c r="Q70" i="108"/>
  <c r="W70" i="108" s="1"/>
  <c r="BX69" i="108"/>
  <c r="BV69" i="108"/>
  <c r="AE69" i="108"/>
  <c r="AM69" i="108" s="1"/>
  <c r="Q69" i="108"/>
  <c r="W69" i="108" s="1"/>
  <c r="BX68" i="108"/>
  <c r="AE68" i="108"/>
  <c r="Q68" i="108"/>
  <c r="BV68" i="108" s="1"/>
  <c r="BX67" i="108"/>
  <c r="AE67" i="108"/>
  <c r="AM67" i="108" s="1"/>
  <c r="Y67" i="108"/>
  <c r="Q67" i="108"/>
  <c r="W67" i="108" s="1"/>
  <c r="BX66" i="108"/>
  <c r="AM66" i="108"/>
  <c r="AK66" i="108"/>
  <c r="AE66" i="108"/>
  <c r="BW66" i="108" s="1"/>
  <c r="Q66" i="108"/>
  <c r="BV66" i="108" s="1"/>
  <c r="BY66" i="108" s="1"/>
  <c r="AM65" i="108"/>
  <c r="AK65" i="108"/>
  <c r="Y65" i="108"/>
  <c r="W65" i="108"/>
  <c r="AM64" i="108"/>
  <c r="AK64" i="108"/>
  <c r="Y64" i="108"/>
  <c r="W64" i="108"/>
  <c r="AM63" i="108"/>
  <c r="AK63" i="108"/>
  <c r="Y63" i="108"/>
  <c r="W63" i="108"/>
  <c r="AM62" i="108"/>
  <c r="AK62" i="108"/>
  <c r="Y62" i="108"/>
  <c r="W62" i="108"/>
  <c r="BJ263" i="107"/>
  <c r="AW263" i="107"/>
  <c r="AI263" i="107"/>
  <c r="U263" i="107"/>
  <c r="BF259" i="107"/>
  <c r="AS259" i="107"/>
  <c r="AE259" i="107"/>
  <c r="Q259" i="107"/>
  <c r="BF258" i="107"/>
  <c r="AS258" i="107"/>
  <c r="AY258" i="107" s="1"/>
  <c r="AE258" i="107"/>
  <c r="AK258" i="107" s="1"/>
  <c r="W258" i="107"/>
  <c r="Q258" i="107"/>
  <c r="BF257" i="107"/>
  <c r="AS257" i="107"/>
  <c r="AE257" i="107"/>
  <c r="AK257" i="107" s="1"/>
  <c r="Q257" i="107"/>
  <c r="BN256" i="107"/>
  <c r="BF256" i="107"/>
  <c r="BL256" i="107" s="1"/>
  <c r="BA256" i="107"/>
  <c r="AS256" i="107"/>
  <c r="AE256" i="107"/>
  <c r="Q256" i="107"/>
  <c r="BW255" i="107"/>
  <c r="BF255" i="107"/>
  <c r="AS255" i="107"/>
  <c r="AY255" i="107" s="1"/>
  <c r="AM255" i="107"/>
  <c r="AK255" i="107"/>
  <c r="AE255" i="107"/>
  <c r="Q255" i="107"/>
  <c r="BW254" i="107"/>
  <c r="BF254" i="107"/>
  <c r="AS254" i="107"/>
  <c r="AE254" i="107"/>
  <c r="AK254" i="107" s="1"/>
  <c r="Y254" i="107"/>
  <c r="W254" i="107"/>
  <c r="Q254" i="107"/>
  <c r="BV254" i="107" s="1"/>
  <c r="BV253" i="107"/>
  <c r="BF253" i="107"/>
  <c r="BA253" i="107"/>
  <c r="AS253" i="107"/>
  <c r="AY253" i="107" s="1"/>
  <c r="AE253" i="107"/>
  <c r="Q253" i="107"/>
  <c r="W253" i="107" s="1"/>
  <c r="BF252" i="107"/>
  <c r="BL252" i="107" s="1"/>
  <c r="AY252" i="107"/>
  <c r="AS252" i="107"/>
  <c r="AE252" i="107"/>
  <c r="Q252" i="107"/>
  <c r="BW251" i="107"/>
  <c r="BF251" i="107"/>
  <c r="BL251" i="107" s="1"/>
  <c r="AS251" i="107"/>
  <c r="AM251" i="107"/>
  <c r="AK251" i="107"/>
  <c r="AE251" i="107"/>
  <c r="Q251" i="107"/>
  <c r="W251" i="107" s="1"/>
  <c r="BF250" i="107"/>
  <c r="AS250" i="107"/>
  <c r="AE250" i="107"/>
  <c r="Y250" i="107"/>
  <c r="W250" i="107"/>
  <c r="Q250" i="107"/>
  <c r="BV250" i="107" s="1"/>
  <c r="BL249" i="107"/>
  <c r="BF249" i="107"/>
  <c r="AY249" i="107"/>
  <c r="AS249" i="107"/>
  <c r="AE249" i="107"/>
  <c r="Y249" i="107"/>
  <c r="Q249" i="107"/>
  <c r="BY248" i="107"/>
  <c r="BF248" i="107"/>
  <c r="AY248" i="107"/>
  <c r="AS248" i="107"/>
  <c r="AE248" i="107"/>
  <c r="Q248" i="107"/>
  <c r="BW247" i="107"/>
  <c r="BF247" i="107"/>
  <c r="BL247" i="107" s="1"/>
  <c r="AS247" i="107"/>
  <c r="AK247" i="107"/>
  <c r="AE247" i="107"/>
  <c r="AM247" i="107" s="1"/>
  <c r="W247" i="107"/>
  <c r="Q247" i="107"/>
  <c r="BN246" i="107"/>
  <c r="BL246" i="107"/>
  <c r="BA246" i="107"/>
  <c r="AY246" i="107"/>
  <c r="AM246" i="107"/>
  <c r="AK246" i="107"/>
  <c r="Y246" i="107"/>
  <c r="W246" i="107"/>
  <c r="BN245" i="107"/>
  <c r="BL245" i="107"/>
  <c r="BA245" i="107"/>
  <c r="AY245" i="107"/>
  <c r="AM245" i="107"/>
  <c r="AK245" i="107"/>
  <c r="Y245" i="107"/>
  <c r="W245" i="107"/>
  <c r="BN244" i="107"/>
  <c r="BL244" i="107"/>
  <c r="BA244" i="107"/>
  <c r="AY244" i="107"/>
  <c r="AM244" i="107"/>
  <c r="AK244" i="107"/>
  <c r="Y244" i="107"/>
  <c r="W244" i="107"/>
  <c r="BN243" i="107"/>
  <c r="BL243" i="107"/>
  <c r="BE243" i="107"/>
  <c r="BA243" i="107"/>
  <c r="AY243" i="107"/>
  <c r="AR243" i="107"/>
  <c r="AM243" i="107"/>
  <c r="AK243" i="107"/>
  <c r="AD243" i="107"/>
  <c r="Y243" i="107"/>
  <c r="W243" i="107"/>
  <c r="BN242" i="107"/>
  <c r="BL242" i="107"/>
  <c r="BE242" i="107"/>
  <c r="BA242" i="107"/>
  <c r="AY242" i="107"/>
  <c r="AR242" i="107"/>
  <c r="AM242" i="107"/>
  <c r="AK242" i="107"/>
  <c r="AD242" i="107"/>
  <c r="Y242" i="107"/>
  <c r="W242" i="107"/>
  <c r="BN241" i="107"/>
  <c r="BL241" i="107"/>
  <c r="BA241" i="107"/>
  <c r="AY241" i="107"/>
  <c r="AM241" i="107"/>
  <c r="AK241" i="107"/>
  <c r="Y241" i="107"/>
  <c r="W241" i="107"/>
  <c r="BN240" i="107"/>
  <c r="BL240" i="107"/>
  <c r="BA240" i="107"/>
  <c r="AY240" i="107"/>
  <c r="AM240" i="107"/>
  <c r="AK240" i="107"/>
  <c r="Y240" i="107"/>
  <c r="W240" i="107"/>
  <c r="BN239" i="107"/>
  <c r="BL239" i="107"/>
  <c r="BA239" i="107"/>
  <c r="AY239" i="107"/>
  <c r="AM239" i="107"/>
  <c r="AK239" i="107"/>
  <c r="Y239" i="107"/>
  <c r="W239" i="107"/>
  <c r="BJ238" i="107"/>
  <c r="BA238" i="107"/>
  <c r="AW238" i="107"/>
  <c r="AY238" i="107" s="1"/>
  <c r="AM238" i="107"/>
  <c r="AI238" i="107"/>
  <c r="AK238" i="107" s="1"/>
  <c r="U238" i="107"/>
  <c r="BN237" i="107"/>
  <c r="BL237" i="107"/>
  <c r="BA237" i="107"/>
  <c r="AY237" i="107"/>
  <c r="AM237" i="107"/>
  <c r="AK237" i="107"/>
  <c r="Y237" i="107"/>
  <c r="W237" i="107"/>
  <c r="BN236" i="107"/>
  <c r="BL236" i="107"/>
  <c r="BA236" i="107"/>
  <c r="AY236" i="107"/>
  <c r="AM236" i="107"/>
  <c r="AK236" i="107"/>
  <c r="Y236" i="107"/>
  <c r="W236" i="107"/>
  <c r="BN235" i="107"/>
  <c r="BL235" i="107"/>
  <c r="BA235" i="107"/>
  <c r="AY235" i="107"/>
  <c r="AM235" i="107"/>
  <c r="AK235" i="107"/>
  <c r="Y235" i="107"/>
  <c r="W235" i="107"/>
  <c r="BL234" i="107"/>
  <c r="BF234" i="107"/>
  <c r="BN234" i="107" s="1"/>
  <c r="AS234" i="107"/>
  <c r="AM234" i="107"/>
  <c r="AE234" i="107"/>
  <c r="Q234" i="107"/>
  <c r="BV233" i="107"/>
  <c r="BN233" i="107"/>
  <c r="BF233" i="107"/>
  <c r="BA233" i="107"/>
  <c r="AS233" i="107"/>
  <c r="AY233" i="107" s="1"/>
  <c r="AE233" i="107"/>
  <c r="AK233" i="107" s="1"/>
  <c r="Q233" i="107"/>
  <c r="W233" i="107" s="1"/>
  <c r="BY232" i="107"/>
  <c r="BF232" i="107"/>
  <c r="BL232" i="107" s="1"/>
  <c r="AY232" i="107"/>
  <c r="AS232" i="107"/>
  <c r="AE232" i="107"/>
  <c r="W232" i="107"/>
  <c r="Q232" i="107"/>
  <c r="BV231" i="107"/>
  <c r="BF231" i="107"/>
  <c r="BL231" i="107" s="1"/>
  <c r="AS231" i="107"/>
  <c r="AE231" i="107"/>
  <c r="Y231" i="107"/>
  <c r="Q231" i="107"/>
  <c r="W231" i="107" s="1"/>
  <c r="BY230" i="107"/>
  <c r="BF230" i="107"/>
  <c r="BN230" i="107" s="1"/>
  <c r="AS230" i="107"/>
  <c r="AE230" i="107"/>
  <c r="Q230" i="107"/>
  <c r="BV229" i="107"/>
  <c r="BF229" i="107"/>
  <c r="BA229" i="107"/>
  <c r="AS229" i="107"/>
  <c r="AE229" i="107"/>
  <c r="Q229" i="107"/>
  <c r="W229" i="107" s="1"/>
  <c r="BF228" i="107"/>
  <c r="BY228" i="107" s="1"/>
  <c r="AS228" i="107"/>
  <c r="AE228" i="107"/>
  <c r="Q228" i="107"/>
  <c r="BL227" i="107"/>
  <c r="BF227" i="107"/>
  <c r="AS227" i="107"/>
  <c r="AE227" i="107"/>
  <c r="Y227" i="107"/>
  <c r="Q227" i="107"/>
  <c r="BF226" i="107"/>
  <c r="AS226" i="107"/>
  <c r="AE226" i="107"/>
  <c r="W226" i="107"/>
  <c r="Q226" i="107"/>
  <c r="BN225" i="107"/>
  <c r="BL225" i="107"/>
  <c r="BF225" i="107"/>
  <c r="BY225" i="107" s="1"/>
  <c r="AS225" i="107"/>
  <c r="AE225" i="107"/>
  <c r="Q225" i="107"/>
  <c r="BV225" i="107" s="1"/>
  <c r="BF224" i="107"/>
  <c r="BA224" i="107"/>
  <c r="AS224" i="107"/>
  <c r="AK224" i="107"/>
  <c r="AE224" i="107"/>
  <c r="Q224" i="107"/>
  <c r="BF223" i="107"/>
  <c r="BA223" i="107"/>
  <c r="AS223" i="107"/>
  <c r="BX223" i="107" s="1"/>
  <c r="AE223" i="107"/>
  <c r="Q223" i="107"/>
  <c r="BW222" i="107"/>
  <c r="BL222" i="107"/>
  <c r="BF222" i="107"/>
  <c r="AS222" i="107"/>
  <c r="AE222" i="107"/>
  <c r="AK222" i="107" s="1"/>
  <c r="Q222" i="107"/>
  <c r="BN221" i="107"/>
  <c r="BL221" i="107"/>
  <c r="BA221" i="107"/>
  <c r="AY221" i="107"/>
  <c r="AM221" i="107"/>
  <c r="AK221" i="107"/>
  <c r="Y221" i="107"/>
  <c r="W221" i="107"/>
  <c r="BN220" i="107"/>
  <c r="BL220" i="107"/>
  <c r="BA220" i="107"/>
  <c r="AY220" i="107"/>
  <c r="AM220" i="107"/>
  <c r="AK220" i="107"/>
  <c r="Y220" i="107"/>
  <c r="W220" i="107"/>
  <c r="BN219" i="107"/>
  <c r="BL219" i="107"/>
  <c r="BA219" i="107"/>
  <c r="AY219" i="107"/>
  <c r="AM219" i="107"/>
  <c r="AK219" i="107"/>
  <c r="Y219" i="107"/>
  <c r="W219" i="107"/>
  <c r="BN218" i="107"/>
  <c r="BL218" i="107"/>
  <c r="BA218" i="107"/>
  <c r="AY218" i="107"/>
  <c r="AM218" i="107"/>
  <c r="AK218" i="107"/>
  <c r="Y218" i="107"/>
  <c r="W218" i="107"/>
  <c r="BN217" i="107"/>
  <c r="BL217" i="107"/>
  <c r="BA217" i="107"/>
  <c r="AY217" i="107"/>
  <c r="AM217" i="107"/>
  <c r="AK217" i="107"/>
  <c r="Y217" i="107"/>
  <c r="W217" i="107"/>
  <c r="BN216" i="107"/>
  <c r="BL216" i="107"/>
  <c r="BA216" i="107"/>
  <c r="AY216" i="107"/>
  <c r="AM216" i="107"/>
  <c r="AK216" i="107"/>
  <c r="Y216" i="107"/>
  <c r="W216" i="107"/>
  <c r="BN215" i="107"/>
  <c r="BL215" i="107"/>
  <c r="BA215" i="107"/>
  <c r="AY215" i="107"/>
  <c r="AM215" i="107"/>
  <c r="AK215" i="107"/>
  <c r="Y215" i="107"/>
  <c r="W215" i="107"/>
  <c r="BN214" i="107"/>
  <c r="BL214" i="107"/>
  <c r="BA214" i="107"/>
  <c r="AY214" i="107"/>
  <c r="AM214" i="107"/>
  <c r="AK214" i="107"/>
  <c r="Y214" i="107"/>
  <c r="W214" i="107"/>
  <c r="BN213" i="107"/>
  <c r="BL213" i="107"/>
  <c r="BA213" i="107"/>
  <c r="AY213" i="107"/>
  <c r="AM213" i="107"/>
  <c r="AK213" i="107"/>
  <c r="Y213" i="107"/>
  <c r="W213" i="107"/>
  <c r="U213" i="107"/>
  <c r="BN212" i="107"/>
  <c r="BL212" i="107"/>
  <c r="BA212" i="107"/>
  <c r="AY212" i="107"/>
  <c r="AM212" i="107"/>
  <c r="AK212" i="107"/>
  <c r="Y212" i="107"/>
  <c r="W212" i="107"/>
  <c r="BN211" i="107"/>
  <c r="BL211" i="107"/>
  <c r="BA211" i="107"/>
  <c r="AY211" i="107"/>
  <c r="AM211" i="107"/>
  <c r="AK211" i="107"/>
  <c r="Y211" i="107"/>
  <c r="W211" i="107"/>
  <c r="BN210" i="107"/>
  <c r="BL210" i="107"/>
  <c r="BA210" i="107"/>
  <c r="AY210" i="107"/>
  <c r="AM210" i="107"/>
  <c r="AK210" i="107"/>
  <c r="Y210" i="107"/>
  <c r="W210" i="107"/>
  <c r="Q210" i="107"/>
  <c r="BN209" i="107"/>
  <c r="BL209" i="107"/>
  <c r="BA209" i="107"/>
  <c r="AY209" i="107"/>
  <c r="AM209" i="107"/>
  <c r="AK209" i="107"/>
  <c r="Y209" i="107"/>
  <c r="Q209" i="107"/>
  <c r="W209" i="107" s="1"/>
  <c r="BN208" i="107"/>
  <c r="BL208" i="107"/>
  <c r="BA208" i="107"/>
  <c r="AY208" i="107"/>
  <c r="AM208" i="107"/>
  <c r="AK208" i="107"/>
  <c r="W208" i="107"/>
  <c r="Q208" i="107"/>
  <c r="Y208" i="107" s="1"/>
  <c r="BN207" i="107"/>
  <c r="BL207" i="107"/>
  <c r="BA207" i="107"/>
  <c r="AY207" i="107"/>
  <c r="AM207" i="107"/>
  <c r="AK207" i="107"/>
  <c r="Q207" i="107"/>
  <c r="BN206" i="107"/>
  <c r="BL206" i="107"/>
  <c r="BA206" i="107"/>
  <c r="AY206" i="107"/>
  <c r="AM206" i="107"/>
  <c r="AK206" i="107"/>
  <c r="Y206" i="107"/>
  <c r="W206" i="107"/>
  <c r="Q206" i="107"/>
  <c r="BN205" i="107"/>
  <c r="BL205" i="107"/>
  <c r="BA205" i="107"/>
  <c r="AY205" i="107"/>
  <c r="AM205" i="107"/>
  <c r="AK205" i="107"/>
  <c r="Y205" i="107"/>
  <c r="Q205" i="107"/>
  <c r="W205" i="107" s="1"/>
  <c r="BN204" i="107"/>
  <c r="BL204" i="107"/>
  <c r="BA204" i="107"/>
  <c r="AY204" i="107"/>
  <c r="AM204" i="107"/>
  <c r="AK204" i="107"/>
  <c r="W204" i="107"/>
  <c r="Q204" i="107"/>
  <c r="Y204" i="107" s="1"/>
  <c r="BN203" i="107"/>
  <c r="BL203" i="107"/>
  <c r="BA203" i="107"/>
  <c r="AY203" i="107"/>
  <c r="AM203" i="107"/>
  <c r="AK203" i="107"/>
  <c r="Y203" i="107"/>
  <c r="Q203" i="107"/>
  <c r="W203" i="107" s="1"/>
  <c r="BN202" i="107"/>
  <c r="BL202" i="107"/>
  <c r="BA202" i="107"/>
  <c r="AY202" i="107"/>
  <c r="AM202" i="107"/>
  <c r="AK202" i="107"/>
  <c r="Q202" i="107"/>
  <c r="BN201" i="107"/>
  <c r="BL201" i="107"/>
  <c r="BA201" i="107"/>
  <c r="AY201" i="107"/>
  <c r="AM201" i="107"/>
  <c r="AK201" i="107"/>
  <c r="Y201" i="107"/>
  <c r="W201" i="107"/>
  <c r="BN200" i="107"/>
  <c r="BL200" i="107"/>
  <c r="BA200" i="107"/>
  <c r="AY200" i="107"/>
  <c r="AM200" i="107"/>
  <c r="AK200" i="107"/>
  <c r="Y200" i="107"/>
  <c r="W200" i="107"/>
  <c r="BN199" i="107"/>
  <c r="BL199" i="107"/>
  <c r="BA199" i="107"/>
  <c r="AY199" i="107"/>
  <c r="AM199" i="107"/>
  <c r="AK199" i="107"/>
  <c r="Y199" i="107"/>
  <c r="W199" i="107"/>
  <c r="BN198" i="107"/>
  <c r="BL198" i="107"/>
  <c r="BA198" i="107"/>
  <c r="AY198" i="107"/>
  <c r="AM198" i="107"/>
  <c r="AK198" i="107"/>
  <c r="Y198" i="107"/>
  <c r="W198" i="107"/>
  <c r="BN197" i="107"/>
  <c r="BL197" i="107"/>
  <c r="BA197" i="107"/>
  <c r="AY197" i="107"/>
  <c r="AM197" i="107"/>
  <c r="AK197" i="107"/>
  <c r="Y197" i="107"/>
  <c r="W197" i="107"/>
  <c r="BN196" i="107"/>
  <c r="BL196" i="107"/>
  <c r="BA196" i="107"/>
  <c r="AY196" i="107"/>
  <c r="AM196" i="107"/>
  <c r="AK196" i="107"/>
  <c r="Y196" i="107"/>
  <c r="W196" i="107"/>
  <c r="BN195" i="107"/>
  <c r="BL195" i="107"/>
  <c r="BA195" i="107"/>
  <c r="AY195" i="107"/>
  <c r="AM195" i="107"/>
  <c r="AK195" i="107"/>
  <c r="Y195" i="107"/>
  <c r="W195" i="107"/>
  <c r="BN194" i="107"/>
  <c r="BL194" i="107"/>
  <c r="BA194" i="107"/>
  <c r="AY194" i="107"/>
  <c r="AM194" i="107"/>
  <c r="AK194" i="107"/>
  <c r="Y194" i="107"/>
  <c r="W194" i="107"/>
  <c r="U194" i="107"/>
  <c r="BN193" i="107"/>
  <c r="BL193" i="107"/>
  <c r="BA193" i="107"/>
  <c r="AY193" i="107"/>
  <c r="AM193" i="107"/>
  <c r="AK193" i="107"/>
  <c r="Y193" i="107"/>
  <c r="W193" i="107"/>
  <c r="BN192" i="107"/>
  <c r="BL192" i="107"/>
  <c r="BA192" i="107"/>
  <c r="AY192" i="107"/>
  <c r="AM192" i="107"/>
  <c r="AK192" i="107"/>
  <c r="Y192" i="107"/>
  <c r="W192" i="107"/>
  <c r="BN191" i="107"/>
  <c r="BL191" i="107"/>
  <c r="BA191" i="107"/>
  <c r="AY191" i="107"/>
  <c r="AM191" i="107"/>
  <c r="AK191" i="107"/>
  <c r="Y191" i="107"/>
  <c r="W191" i="107"/>
  <c r="BN190" i="107"/>
  <c r="BL190" i="107"/>
  <c r="BA190" i="107"/>
  <c r="AY190" i="107"/>
  <c r="AM190" i="107"/>
  <c r="AK190" i="107"/>
  <c r="Q190" i="107"/>
  <c r="W190" i="107" s="1"/>
  <c r="BN189" i="107"/>
  <c r="BL189" i="107"/>
  <c r="BA189" i="107"/>
  <c r="AY189" i="107"/>
  <c r="AM189" i="107"/>
  <c r="AK189" i="107"/>
  <c r="Y189" i="107"/>
  <c r="Q189" i="107"/>
  <c r="W189" i="107" s="1"/>
  <c r="BN188" i="107"/>
  <c r="BL188" i="107"/>
  <c r="BA188" i="107"/>
  <c r="AY188" i="107"/>
  <c r="AM188" i="107"/>
  <c r="AK188" i="107"/>
  <c r="Y188" i="107"/>
  <c r="Q188" i="107"/>
  <c r="W188" i="107" s="1"/>
  <c r="BN187" i="107"/>
  <c r="BL187" i="107"/>
  <c r="BA187" i="107"/>
  <c r="AY187" i="107"/>
  <c r="AM187" i="107"/>
  <c r="AK187" i="107"/>
  <c r="Q187" i="107"/>
  <c r="Y187" i="107" s="1"/>
  <c r="BN186" i="107"/>
  <c r="BL186" i="107"/>
  <c r="BA186" i="107"/>
  <c r="AY186" i="107"/>
  <c r="AM186" i="107"/>
  <c r="AK186" i="107"/>
  <c r="Q186" i="107"/>
  <c r="W186" i="107" s="1"/>
  <c r="BN185" i="107"/>
  <c r="BL185" i="107"/>
  <c r="BA185" i="107"/>
  <c r="AY185" i="107"/>
  <c r="AM185" i="107"/>
  <c r="AK185" i="107"/>
  <c r="Q185" i="107"/>
  <c r="BN184" i="107"/>
  <c r="BL184" i="107"/>
  <c r="BA184" i="107"/>
  <c r="AY184" i="107"/>
  <c r="AM184" i="107"/>
  <c r="AK184" i="107"/>
  <c r="Q184" i="107"/>
  <c r="W184" i="107" s="1"/>
  <c r="BN183" i="107"/>
  <c r="BL183" i="107"/>
  <c r="BA183" i="107"/>
  <c r="AY183" i="107"/>
  <c r="AM183" i="107"/>
  <c r="AK183" i="107"/>
  <c r="Q183" i="107"/>
  <c r="BN182" i="107"/>
  <c r="BL182" i="107"/>
  <c r="BA182" i="107"/>
  <c r="AY182" i="107"/>
  <c r="AM182" i="107"/>
  <c r="AK182" i="107"/>
  <c r="Y182" i="107"/>
  <c r="W182" i="107"/>
  <c r="BN181" i="107"/>
  <c r="BL181" i="107"/>
  <c r="BA181" i="107"/>
  <c r="AY181" i="107"/>
  <c r="AM181" i="107"/>
  <c r="AK181" i="107"/>
  <c r="Y181" i="107"/>
  <c r="W181" i="107"/>
  <c r="BN180" i="107"/>
  <c r="BL180" i="107"/>
  <c r="BA180" i="107"/>
  <c r="AY180" i="107"/>
  <c r="AM180" i="107"/>
  <c r="AK180" i="107"/>
  <c r="Y180" i="107"/>
  <c r="W180" i="107"/>
  <c r="BN179" i="107"/>
  <c r="BL179" i="107"/>
  <c r="BA179" i="107"/>
  <c r="AY179" i="107"/>
  <c r="AM179" i="107"/>
  <c r="AK179" i="107"/>
  <c r="Y179" i="107"/>
  <c r="W179" i="107"/>
  <c r="BN178" i="107"/>
  <c r="BL178" i="107"/>
  <c r="BA178" i="107"/>
  <c r="AY178" i="107"/>
  <c r="AM178" i="107"/>
  <c r="AK178" i="107"/>
  <c r="Y178" i="107"/>
  <c r="W178" i="107"/>
  <c r="BN177" i="107"/>
  <c r="BL177" i="107"/>
  <c r="BA177" i="107"/>
  <c r="AY177" i="107"/>
  <c r="AM177" i="107"/>
  <c r="AK177" i="107"/>
  <c r="Y177" i="107"/>
  <c r="W177" i="107"/>
  <c r="BN176" i="107"/>
  <c r="BL176" i="107"/>
  <c r="BA176" i="107"/>
  <c r="AY176" i="107"/>
  <c r="AM176" i="107"/>
  <c r="AK176" i="107"/>
  <c r="Y176" i="107"/>
  <c r="W176" i="107"/>
  <c r="BN175" i="107"/>
  <c r="BL175" i="107"/>
  <c r="BA175" i="107"/>
  <c r="AY175" i="107"/>
  <c r="AM175" i="107"/>
  <c r="AK175" i="107"/>
  <c r="Y175" i="107"/>
  <c r="W175" i="107"/>
  <c r="BN174" i="107"/>
  <c r="BL174" i="107"/>
  <c r="BA174" i="107"/>
  <c r="AY174" i="107"/>
  <c r="AM174" i="107"/>
  <c r="AK174" i="107"/>
  <c r="Y174" i="107"/>
  <c r="W174" i="107"/>
  <c r="BN173" i="107"/>
  <c r="BL173" i="107"/>
  <c r="BA173" i="107"/>
  <c r="AY173" i="107"/>
  <c r="AM173" i="107"/>
  <c r="AK173" i="107"/>
  <c r="Y173" i="107"/>
  <c r="W173" i="107"/>
  <c r="BN172" i="107"/>
  <c r="BL172" i="107"/>
  <c r="BA172" i="107"/>
  <c r="AY172" i="107"/>
  <c r="AM172" i="107"/>
  <c r="AK172" i="107"/>
  <c r="Y172" i="107"/>
  <c r="W172" i="107"/>
  <c r="BN171" i="107"/>
  <c r="BL171" i="107"/>
  <c r="BA171" i="107"/>
  <c r="AY171" i="107"/>
  <c r="AM171" i="107"/>
  <c r="AK171" i="107"/>
  <c r="Y171" i="107"/>
  <c r="W171" i="107"/>
  <c r="BN170" i="107"/>
  <c r="BL170" i="107"/>
  <c r="BA170" i="107"/>
  <c r="AY170" i="107"/>
  <c r="AM170" i="107"/>
  <c r="AK170" i="107"/>
  <c r="Y170" i="107"/>
  <c r="W170" i="107"/>
  <c r="BN169" i="107"/>
  <c r="BL169" i="107"/>
  <c r="BA169" i="107"/>
  <c r="AY169" i="107"/>
  <c r="AM169" i="107"/>
  <c r="AK169" i="107"/>
  <c r="Y169" i="107"/>
  <c r="W169" i="107"/>
  <c r="BN168" i="107"/>
  <c r="BL168" i="107"/>
  <c r="BJ168" i="107"/>
  <c r="BA168" i="107"/>
  <c r="AY168" i="107"/>
  <c r="AW168" i="107"/>
  <c r="AM168" i="107"/>
  <c r="AK168" i="107"/>
  <c r="AI168" i="107"/>
  <c r="Y168" i="107"/>
  <c r="W168" i="107"/>
  <c r="U168" i="107"/>
  <c r="BN167" i="107"/>
  <c r="BL167" i="107"/>
  <c r="BA167" i="107"/>
  <c r="AY167" i="107"/>
  <c r="AM167" i="107"/>
  <c r="AK167" i="107"/>
  <c r="Y167" i="107"/>
  <c r="W167" i="107"/>
  <c r="BN166" i="107"/>
  <c r="BL166" i="107"/>
  <c r="BA166" i="107"/>
  <c r="AY166" i="107"/>
  <c r="AM166" i="107"/>
  <c r="AK166" i="107"/>
  <c r="Y166" i="107"/>
  <c r="W166" i="107"/>
  <c r="BN165" i="107"/>
  <c r="BL165" i="107"/>
  <c r="BA165" i="107"/>
  <c r="AY165" i="107"/>
  <c r="AM165" i="107"/>
  <c r="AK165" i="107"/>
  <c r="Y165" i="107"/>
  <c r="W165" i="107"/>
  <c r="BF164" i="107"/>
  <c r="AS164" i="107"/>
  <c r="AM164" i="107"/>
  <c r="AE164" i="107"/>
  <c r="Q164" i="107"/>
  <c r="BV164" i="107" s="1"/>
  <c r="BF163" i="107"/>
  <c r="AS163" i="107"/>
  <c r="AE163" i="107"/>
  <c r="Q163" i="107"/>
  <c r="W163" i="107" s="1"/>
  <c r="BF162" i="107"/>
  <c r="AS162" i="107"/>
  <c r="AE162" i="107"/>
  <c r="W162" i="107"/>
  <c r="Q162" i="107"/>
  <c r="BX161" i="107"/>
  <c r="BF161" i="107"/>
  <c r="AY161" i="107"/>
  <c r="AS161" i="107"/>
  <c r="BA161" i="107" s="1"/>
  <c r="AE161" i="107"/>
  <c r="Y161" i="107"/>
  <c r="Q161" i="107"/>
  <c r="BF160" i="107"/>
  <c r="AS160" i="107"/>
  <c r="AY160" i="107" s="1"/>
  <c r="AE160" i="107"/>
  <c r="Q160" i="107"/>
  <c r="W160" i="107" s="1"/>
  <c r="BF159" i="107"/>
  <c r="BL159" i="107" s="1"/>
  <c r="BA159" i="107"/>
  <c r="AY159" i="107"/>
  <c r="AS159" i="107"/>
  <c r="BX159" i="107" s="1"/>
  <c r="AE159" i="107"/>
  <c r="AK159" i="107" s="1"/>
  <c r="Q159" i="107"/>
  <c r="BF158" i="107"/>
  <c r="AS158" i="107"/>
  <c r="AY158" i="107" s="1"/>
  <c r="AE158" i="107"/>
  <c r="Q158" i="107"/>
  <c r="W158" i="107" s="1"/>
  <c r="BF157" i="107"/>
  <c r="BL157" i="107" s="1"/>
  <c r="AY157" i="107"/>
  <c r="AS157" i="107"/>
  <c r="BA157" i="107" s="1"/>
  <c r="AE157" i="107"/>
  <c r="AK157" i="107" s="1"/>
  <c r="Y157" i="107"/>
  <c r="Q157" i="107"/>
  <c r="BF156" i="107"/>
  <c r="AS156" i="107"/>
  <c r="AY156" i="107" s="1"/>
  <c r="AE156" i="107"/>
  <c r="Q156" i="107"/>
  <c r="W156" i="107" s="1"/>
  <c r="BF155" i="107"/>
  <c r="BL155" i="107" s="1"/>
  <c r="BA155" i="107"/>
  <c r="AS155" i="107"/>
  <c r="AM155" i="107"/>
  <c r="AE155" i="107"/>
  <c r="AK155" i="107" s="1"/>
  <c r="W155" i="107"/>
  <c r="Q155" i="107"/>
  <c r="Y155" i="107" s="1"/>
  <c r="BL154" i="107"/>
  <c r="BF154" i="107"/>
  <c r="BY154" i="107" s="1"/>
  <c r="AS154" i="107"/>
  <c r="AY154" i="107" s="1"/>
  <c r="AM154" i="107"/>
  <c r="AK154" i="107"/>
  <c r="AE154" i="107"/>
  <c r="BW154" i="107" s="1"/>
  <c r="Q154" i="107"/>
  <c r="W154" i="107" s="1"/>
  <c r="BF153" i="107"/>
  <c r="BL153" i="107" s="1"/>
  <c r="AS153" i="107"/>
  <c r="AE153" i="107"/>
  <c r="AK153" i="107" s="1"/>
  <c r="W153" i="107"/>
  <c r="Q153" i="107"/>
  <c r="BN152" i="107"/>
  <c r="BL152" i="107"/>
  <c r="BF152" i="107"/>
  <c r="BY152" i="107" s="1"/>
  <c r="AS152" i="107"/>
  <c r="AY152" i="107" s="1"/>
  <c r="AK152" i="107"/>
  <c r="AE152" i="107"/>
  <c r="BW152" i="107" s="1"/>
  <c r="Q152" i="107"/>
  <c r="W152" i="107" s="1"/>
  <c r="BN151" i="107"/>
  <c r="BL151" i="107"/>
  <c r="BA151" i="107"/>
  <c r="AY151" i="107"/>
  <c r="AM151" i="107"/>
  <c r="AK151" i="107"/>
  <c r="Y151" i="107"/>
  <c r="W151" i="107"/>
  <c r="BN150" i="107"/>
  <c r="BL150" i="107"/>
  <c r="BA150" i="107"/>
  <c r="AY150" i="107"/>
  <c r="AM150" i="107"/>
  <c r="AK150" i="107"/>
  <c r="Y150" i="107"/>
  <c r="W150" i="107"/>
  <c r="BN149" i="107"/>
  <c r="BL149" i="107"/>
  <c r="BA149" i="107"/>
  <c r="AY149" i="107"/>
  <c r="AM149" i="107"/>
  <c r="AK149" i="107"/>
  <c r="Y149" i="107"/>
  <c r="W149" i="107"/>
  <c r="BN148" i="107"/>
  <c r="BL148" i="107"/>
  <c r="BA148" i="107"/>
  <c r="AY148" i="107"/>
  <c r="AM148" i="107"/>
  <c r="AK148" i="107"/>
  <c r="Y148" i="107"/>
  <c r="W148" i="107"/>
  <c r="BN147" i="107"/>
  <c r="BL147" i="107"/>
  <c r="BA147" i="107"/>
  <c r="AY147" i="107"/>
  <c r="AM147" i="107"/>
  <c r="AK147" i="107"/>
  <c r="Y147" i="107"/>
  <c r="W147" i="107"/>
  <c r="BN146" i="107"/>
  <c r="BL146" i="107"/>
  <c r="BA146" i="107"/>
  <c r="AY146" i="107"/>
  <c r="AM146" i="107"/>
  <c r="AK146" i="107"/>
  <c r="Y146" i="107"/>
  <c r="W146" i="107"/>
  <c r="BN145" i="107"/>
  <c r="BL145" i="107"/>
  <c r="BA145" i="107"/>
  <c r="AY145" i="107"/>
  <c r="AM145" i="107"/>
  <c r="AK145" i="107"/>
  <c r="Y145" i="107"/>
  <c r="W145" i="107"/>
  <c r="BN144" i="107"/>
  <c r="BL144" i="107"/>
  <c r="BA144" i="107"/>
  <c r="AY144" i="107"/>
  <c r="AM144" i="107"/>
  <c r="AK144" i="107"/>
  <c r="Y144" i="107"/>
  <c r="W144" i="107"/>
  <c r="BN143" i="107"/>
  <c r="BL143" i="107"/>
  <c r="BH143" i="107"/>
  <c r="BA143" i="107"/>
  <c r="AY143" i="107"/>
  <c r="AW143" i="107"/>
  <c r="AM143" i="107"/>
  <c r="AK143" i="107"/>
  <c r="AI143" i="107"/>
  <c r="Y143" i="107"/>
  <c r="W143" i="107"/>
  <c r="U143" i="107"/>
  <c r="BN142" i="107"/>
  <c r="BL142" i="107"/>
  <c r="BA142" i="107"/>
  <c r="AY142" i="107"/>
  <c r="AM142" i="107"/>
  <c r="AK142" i="107"/>
  <c r="Y142" i="107"/>
  <c r="W142" i="107"/>
  <c r="BN141" i="107"/>
  <c r="BL141" i="107"/>
  <c r="BA141" i="107"/>
  <c r="AY141" i="107"/>
  <c r="AM141" i="107"/>
  <c r="AK141" i="107"/>
  <c r="Y141" i="107"/>
  <c r="W141" i="107"/>
  <c r="BN140" i="107"/>
  <c r="BL140" i="107"/>
  <c r="BA140" i="107"/>
  <c r="AY140" i="107"/>
  <c r="AM140" i="107"/>
  <c r="AK140" i="107"/>
  <c r="Y140" i="107"/>
  <c r="W140" i="107"/>
  <c r="BY139" i="107"/>
  <c r="BW139" i="107"/>
  <c r="BF139" i="107"/>
  <c r="BL139" i="107" s="1"/>
  <c r="BX139" i="107" s="1"/>
  <c r="BA139" i="107"/>
  <c r="AY139" i="107"/>
  <c r="AS139" i="107"/>
  <c r="AE139" i="107"/>
  <c r="AM139" i="107" s="1"/>
  <c r="W139" i="107"/>
  <c r="Q139" i="107"/>
  <c r="Y139" i="107" s="1"/>
  <c r="BY138" i="107"/>
  <c r="BV138" i="107"/>
  <c r="BF138" i="107"/>
  <c r="AS138" i="107"/>
  <c r="AM138" i="107"/>
  <c r="AK138" i="107"/>
  <c r="AE138" i="107"/>
  <c r="Q138" i="107"/>
  <c r="W138" i="107" s="1"/>
  <c r="BY137" i="107"/>
  <c r="BF137" i="107"/>
  <c r="BL137" i="107" s="1"/>
  <c r="BX137" i="107" s="1"/>
  <c r="AY137" i="107"/>
  <c r="AS137" i="107"/>
  <c r="BA137" i="107" s="1"/>
  <c r="AE137" i="107"/>
  <c r="Y137" i="107"/>
  <c r="W137" i="107"/>
  <c r="Q137" i="107"/>
  <c r="BY136" i="107"/>
  <c r="BF136" i="107"/>
  <c r="AS136" i="107"/>
  <c r="AE136" i="107"/>
  <c r="Q136" i="107"/>
  <c r="W136" i="107" s="1"/>
  <c r="BY135" i="107"/>
  <c r="BW135" i="107"/>
  <c r="BF135" i="107"/>
  <c r="BL135" i="107" s="1"/>
  <c r="BX135" i="107" s="1"/>
  <c r="BA135" i="107"/>
  <c r="AY135" i="107"/>
  <c r="AS135" i="107"/>
  <c r="AE135" i="107"/>
  <c r="AM135" i="107" s="1"/>
  <c r="Q135" i="107"/>
  <c r="BY134" i="107"/>
  <c r="BV134" i="107"/>
  <c r="BL134" i="107"/>
  <c r="BX134" i="107" s="1"/>
  <c r="BF134" i="107"/>
  <c r="BN134" i="107" s="1"/>
  <c r="AS134" i="107"/>
  <c r="AM134" i="107"/>
  <c r="AK134" i="107"/>
  <c r="AE134" i="107"/>
  <c r="Q134" i="107"/>
  <c r="W134" i="107" s="1"/>
  <c r="BY133" i="107"/>
  <c r="BF133" i="107"/>
  <c r="BL133" i="107" s="1"/>
  <c r="BX133" i="107" s="1"/>
  <c r="AY133" i="107"/>
  <c r="AS133" i="107"/>
  <c r="BA133" i="107" s="1"/>
  <c r="AE133" i="107"/>
  <c r="Y133" i="107"/>
  <c r="Q133" i="107"/>
  <c r="W133" i="107" s="1"/>
  <c r="BY132" i="107"/>
  <c r="BN132" i="107"/>
  <c r="BL132" i="107"/>
  <c r="BX132" i="107" s="1"/>
  <c r="BF132" i="107"/>
  <c r="AS132" i="107"/>
  <c r="AK132" i="107"/>
  <c r="AE132" i="107"/>
  <c r="AM132" i="107" s="1"/>
  <c r="Q132" i="107"/>
  <c r="W132" i="107" s="1"/>
  <c r="BY131" i="107"/>
  <c r="BF131" i="107"/>
  <c r="BL131" i="107" s="1"/>
  <c r="BX131" i="107" s="1"/>
  <c r="AS131" i="107"/>
  <c r="AM131" i="107"/>
  <c r="AE131" i="107"/>
  <c r="Q131" i="107"/>
  <c r="Y131" i="107" s="1"/>
  <c r="BY130" i="107"/>
  <c r="BV130" i="107"/>
  <c r="BL130" i="107"/>
  <c r="BX130" i="107" s="1"/>
  <c r="BF130" i="107"/>
  <c r="BN130" i="107" s="1"/>
  <c r="AS130" i="107"/>
  <c r="AE130" i="107"/>
  <c r="Q130" i="107"/>
  <c r="W130" i="107" s="1"/>
  <c r="BY129" i="107"/>
  <c r="BW129" i="107"/>
  <c r="BF129" i="107"/>
  <c r="BL129" i="107" s="1"/>
  <c r="BX129" i="107" s="1"/>
  <c r="AS129" i="107"/>
  <c r="AE129" i="107"/>
  <c r="Y129" i="107"/>
  <c r="W129" i="107"/>
  <c r="Q129" i="107"/>
  <c r="BY128" i="107"/>
  <c r="BV128" i="107"/>
  <c r="BF128" i="107"/>
  <c r="AS128" i="107"/>
  <c r="AE128" i="107"/>
  <c r="Q128" i="107"/>
  <c r="W128" i="107" s="1"/>
  <c r="BY127" i="107"/>
  <c r="BW127" i="107"/>
  <c r="BF127" i="107"/>
  <c r="BL127" i="107" s="1"/>
  <c r="BX127" i="107" s="1"/>
  <c r="AY127" i="107"/>
  <c r="AS127" i="107"/>
  <c r="BA127" i="107" s="1"/>
  <c r="AE127" i="107"/>
  <c r="AM127" i="107" s="1"/>
  <c r="W127" i="107"/>
  <c r="Q127" i="107"/>
  <c r="Y127" i="107" s="1"/>
  <c r="BY126" i="107"/>
  <c r="BV126" i="107"/>
  <c r="BF126" i="107"/>
  <c r="AS126" i="107"/>
  <c r="AE126" i="107"/>
  <c r="AM126" i="107" s="1"/>
  <c r="Q126" i="107"/>
  <c r="W126" i="107" s="1"/>
  <c r="BY125" i="107"/>
  <c r="BW125" i="107"/>
  <c r="BF125" i="107"/>
  <c r="BL125" i="107" s="1"/>
  <c r="BX125" i="107" s="1"/>
  <c r="AY125" i="107"/>
  <c r="AS125" i="107"/>
  <c r="BA125" i="107" s="1"/>
  <c r="AE125" i="107"/>
  <c r="Y125" i="107"/>
  <c r="W125" i="107"/>
  <c r="Q125" i="107"/>
  <c r="BY124" i="107"/>
  <c r="BL124" i="107"/>
  <c r="BX124" i="107" s="1"/>
  <c r="BF124" i="107"/>
  <c r="BN124" i="107" s="1"/>
  <c r="AS124" i="107"/>
  <c r="AK124" i="107"/>
  <c r="AE124" i="107"/>
  <c r="Q124" i="107"/>
  <c r="W124" i="107" s="1"/>
  <c r="BY123" i="107"/>
  <c r="BW123" i="107"/>
  <c r="BF123" i="107"/>
  <c r="BL123" i="107" s="1"/>
  <c r="BX123" i="107" s="1"/>
  <c r="BA123" i="107"/>
  <c r="AY123" i="107"/>
  <c r="AS123" i="107"/>
  <c r="AM123" i="107"/>
  <c r="AE123" i="107"/>
  <c r="Q123" i="107"/>
  <c r="BY122" i="107"/>
  <c r="BV122" i="107"/>
  <c r="BL122" i="107"/>
  <c r="BX122" i="107" s="1"/>
  <c r="BF122" i="107"/>
  <c r="BN122" i="107" s="1"/>
  <c r="AS122" i="107"/>
  <c r="AM122" i="107"/>
  <c r="AK122" i="107"/>
  <c r="AE122" i="107"/>
  <c r="Q122" i="107"/>
  <c r="W122" i="107" s="1"/>
  <c r="BY121" i="107"/>
  <c r="BL121" i="107"/>
  <c r="BX121" i="107" s="1"/>
  <c r="BF121" i="107"/>
  <c r="BN121" i="107" s="1"/>
  <c r="AS121" i="107"/>
  <c r="BA121" i="107" s="1"/>
  <c r="AM121" i="107"/>
  <c r="AE121" i="107"/>
  <c r="Q121" i="107"/>
  <c r="Y121" i="107" s="1"/>
  <c r="BY120" i="107"/>
  <c r="BX120" i="107"/>
  <c r="BF120" i="107"/>
  <c r="BL120" i="107" s="1"/>
  <c r="AS120" i="107"/>
  <c r="BW120" i="107" s="1"/>
  <c r="AE120" i="107"/>
  <c r="Q120" i="107"/>
  <c r="W120" i="107" s="1"/>
  <c r="BN119" i="107"/>
  <c r="BL119" i="107"/>
  <c r="BA119" i="107"/>
  <c r="AY119" i="107"/>
  <c r="AM119" i="107"/>
  <c r="AK119" i="107"/>
  <c r="Y119" i="107"/>
  <c r="W119" i="107"/>
  <c r="BN118" i="107"/>
  <c r="BL118" i="107"/>
  <c r="BA118" i="107"/>
  <c r="AY118" i="107"/>
  <c r="AM118" i="107"/>
  <c r="AK118" i="107"/>
  <c r="Y118" i="107"/>
  <c r="W118" i="107"/>
  <c r="BN117" i="107"/>
  <c r="BL117" i="107"/>
  <c r="BA117" i="107"/>
  <c r="AY117" i="107"/>
  <c r="AM117" i="107"/>
  <c r="AK117" i="107"/>
  <c r="Y117" i="107"/>
  <c r="W117" i="107"/>
  <c r="BN116" i="107"/>
  <c r="BL116" i="107"/>
  <c r="BA116" i="107"/>
  <c r="AY116" i="107"/>
  <c r="AM116" i="107"/>
  <c r="AK116" i="107"/>
  <c r="Y116" i="107"/>
  <c r="W116" i="107"/>
  <c r="BN115" i="107"/>
  <c r="BL115" i="107"/>
  <c r="BA115" i="107"/>
  <c r="AY115" i="107"/>
  <c r="AM115" i="107"/>
  <c r="AK115" i="107"/>
  <c r="Y115" i="107"/>
  <c r="W115" i="107"/>
  <c r="BN114" i="107"/>
  <c r="BL114" i="107"/>
  <c r="BA114" i="107"/>
  <c r="AY114" i="107"/>
  <c r="AM114" i="107"/>
  <c r="AK114" i="107"/>
  <c r="Y114" i="107"/>
  <c r="W114" i="107"/>
  <c r="BN113" i="107"/>
  <c r="BL113" i="107"/>
  <c r="BA113" i="107"/>
  <c r="AY113" i="107"/>
  <c r="AM113" i="107"/>
  <c r="AK113" i="107"/>
  <c r="Y113" i="107"/>
  <c r="W113" i="107"/>
  <c r="BN112" i="107"/>
  <c r="BL112" i="107"/>
  <c r="BA112" i="107"/>
  <c r="AY112" i="107"/>
  <c r="AM112" i="107"/>
  <c r="AK112" i="107"/>
  <c r="Y112" i="107"/>
  <c r="W112" i="107"/>
  <c r="BN111" i="107"/>
  <c r="BL111" i="107"/>
  <c r="BA111" i="107"/>
  <c r="AY111" i="107"/>
  <c r="AM111" i="107"/>
  <c r="AK111" i="107"/>
  <c r="Y111" i="107"/>
  <c r="W111" i="107"/>
  <c r="BN110" i="107"/>
  <c r="BL110" i="107"/>
  <c r="BA110" i="107"/>
  <c r="AY110" i="107"/>
  <c r="AM110" i="107"/>
  <c r="AK110" i="107"/>
  <c r="Y110" i="107"/>
  <c r="W110" i="107"/>
  <c r="BN109" i="107"/>
  <c r="BL109" i="107"/>
  <c r="BA109" i="107"/>
  <c r="AY109" i="107"/>
  <c r="AM109" i="107"/>
  <c r="AK109" i="107"/>
  <c r="Y109" i="107"/>
  <c r="W109" i="107"/>
  <c r="AM108" i="107"/>
  <c r="AK108" i="107"/>
  <c r="Y108" i="107"/>
  <c r="W108" i="107"/>
  <c r="AM107" i="107"/>
  <c r="AK107" i="107"/>
  <c r="Y107" i="107"/>
  <c r="W107" i="107"/>
  <c r="AM106" i="107"/>
  <c r="AK106" i="107"/>
  <c r="Y106" i="107"/>
  <c r="W106" i="107"/>
  <c r="AM105" i="107"/>
  <c r="AK105" i="107"/>
  <c r="Y105" i="107"/>
  <c r="W105" i="107"/>
  <c r="AM104" i="107"/>
  <c r="AK104" i="107"/>
  <c r="Y104" i="107"/>
  <c r="W104" i="107"/>
  <c r="AM103" i="107"/>
  <c r="AK103" i="107"/>
  <c r="Y103" i="107"/>
  <c r="W103" i="107"/>
  <c r="AM102" i="107"/>
  <c r="AK102" i="107"/>
  <c r="Y102" i="107"/>
  <c r="W102" i="107"/>
  <c r="AM101" i="107"/>
  <c r="AK101" i="107"/>
  <c r="Y101" i="107"/>
  <c r="W101" i="107"/>
  <c r="AM100" i="107"/>
  <c r="AK100" i="107"/>
  <c r="Y100" i="107"/>
  <c r="W100" i="107"/>
  <c r="AM99" i="107"/>
  <c r="AK99" i="107"/>
  <c r="Y99" i="107"/>
  <c r="W99" i="107"/>
  <c r="AM98" i="107"/>
  <c r="AK98" i="107"/>
  <c r="Y98" i="107"/>
  <c r="W98" i="107"/>
  <c r="AM97" i="107"/>
  <c r="AK97" i="107"/>
  <c r="Y97" i="107"/>
  <c r="W97" i="107"/>
  <c r="AM96" i="107"/>
  <c r="AK96" i="107"/>
  <c r="Y96" i="107"/>
  <c r="W96" i="107"/>
  <c r="AM95" i="107"/>
  <c r="AK95" i="107"/>
  <c r="Y95" i="107"/>
  <c r="W95" i="107"/>
  <c r="AM94" i="107"/>
  <c r="AK94" i="107"/>
  <c r="Y94" i="107"/>
  <c r="W94" i="107"/>
  <c r="AM93" i="107"/>
  <c r="AK93" i="107"/>
  <c r="Y93" i="107"/>
  <c r="W93" i="107"/>
  <c r="AM92" i="107"/>
  <c r="AK92" i="107"/>
  <c r="Y92" i="107"/>
  <c r="W92" i="107"/>
  <c r="AM91" i="107"/>
  <c r="AK91" i="107"/>
  <c r="Y91" i="107"/>
  <c r="W91" i="107"/>
  <c r="AM90" i="107"/>
  <c r="AK90" i="107"/>
  <c r="Y90" i="107"/>
  <c r="W90" i="107"/>
  <c r="AM89" i="107"/>
  <c r="AK89" i="107"/>
  <c r="AG89" i="107"/>
  <c r="Y89" i="107"/>
  <c r="W89" i="107"/>
  <c r="S89" i="107"/>
  <c r="AM88" i="107"/>
  <c r="AK88" i="107"/>
  <c r="Y88" i="107"/>
  <c r="W88" i="107"/>
  <c r="AM87" i="107"/>
  <c r="AK87" i="107"/>
  <c r="Y87" i="107"/>
  <c r="W87" i="107"/>
  <c r="AM86" i="107"/>
  <c r="AK86" i="107"/>
  <c r="Y86" i="107"/>
  <c r="W86" i="107"/>
  <c r="BX85" i="107"/>
  <c r="BV85" i="107"/>
  <c r="AM85" i="107"/>
  <c r="AE85" i="107"/>
  <c r="AK85" i="107" s="1"/>
  <c r="Y85" i="107"/>
  <c r="W85" i="107"/>
  <c r="Q85" i="107"/>
  <c r="BX84" i="107"/>
  <c r="BW84" i="107"/>
  <c r="AE84" i="107"/>
  <c r="AM84" i="107" s="1"/>
  <c r="W84" i="107"/>
  <c r="Q84" i="107"/>
  <c r="BX83" i="107"/>
  <c r="BW83" i="107"/>
  <c r="BV83" i="107"/>
  <c r="AE83" i="107"/>
  <c r="AK83" i="107" s="1"/>
  <c r="Y83" i="107"/>
  <c r="W83" i="107"/>
  <c r="Q83" i="107"/>
  <c r="BX82" i="107"/>
  <c r="AE82" i="107"/>
  <c r="BW82" i="107" s="1"/>
  <c r="Q82" i="107"/>
  <c r="W82" i="107" s="1"/>
  <c r="BX81" i="107"/>
  <c r="AE81" i="107"/>
  <c r="AK81" i="107" s="1"/>
  <c r="Q81" i="107"/>
  <c r="BX80" i="107"/>
  <c r="AK80" i="107"/>
  <c r="AE80" i="107"/>
  <c r="Q80" i="107"/>
  <c r="BX79" i="107"/>
  <c r="AE79" i="107"/>
  <c r="Q79" i="107"/>
  <c r="W79" i="107" s="1"/>
  <c r="BX78" i="107"/>
  <c r="BW78" i="107"/>
  <c r="AM78" i="107"/>
  <c r="AK78" i="107"/>
  <c r="AE78" i="107"/>
  <c r="Q78" i="107"/>
  <c r="BX77" i="107"/>
  <c r="BV77" i="107"/>
  <c r="AM77" i="107"/>
  <c r="AE77" i="107"/>
  <c r="AK77" i="107" s="1"/>
  <c r="Y77" i="107"/>
  <c r="W77" i="107"/>
  <c r="Q77" i="107"/>
  <c r="BX76" i="107"/>
  <c r="BW76" i="107"/>
  <c r="AE76" i="107"/>
  <c r="AM76" i="107" s="1"/>
  <c r="W76" i="107"/>
  <c r="Q76" i="107"/>
  <c r="BX75" i="107"/>
  <c r="BW75" i="107"/>
  <c r="BV75" i="107"/>
  <c r="AE75" i="107"/>
  <c r="AK75" i="107" s="1"/>
  <c r="Y75" i="107"/>
  <c r="W75" i="107"/>
  <c r="Q75" i="107"/>
  <c r="BX74" i="107"/>
  <c r="AE74" i="107"/>
  <c r="BW74" i="107" s="1"/>
  <c r="Q74" i="107"/>
  <c r="W74" i="107" s="1"/>
  <c r="BX73" i="107"/>
  <c r="AE73" i="107"/>
  <c r="AK73" i="107" s="1"/>
  <c r="Q73" i="107"/>
  <c r="BX72" i="107"/>
  <c r="AE72" i="107"/>
  <c r="Q72" i="107"/>
  <c r="BX71" i="107"/>
  <c r="AE71" i="107"/>
  <c r="Q71" i="107"/>
  <c r="BX70" i="107"/>
  <c r="AM70" i="107"/>
  <c r="AK70" i="107"/>
  <c r="AE70" i="107"/>
  <c r="BW70" i="107" s="1"/>
  <c r="Q70" i="107"/>
  <c r="BX69" i="107"/>
  <c r="BV69" i="107"/>
  <c r="AM69" i="107"/>
  <c r="AE69" i="107"/>
  <c r="AK69" i="107" s="1"/>
  <c r="Y69" i="107"/>
  <c r="W69" i="107"/>
  <c r="Q69" i="107"/>
  <c r="BX68" i="107"/>
  <c r="BW68" i="107"/>
  <c r="AE68" i="107"/>
  <c r="AM68" i="107" s="1"/>
  <c r="Q68" i="107"/>
  <c r="W68" i="107" s="1"/>
  <c r="BX67" i="107"/>
  <c r="BW67" i="107"/>
  <c r="BV67" i="107"/>
  <c r="AE67" i="107"/>
  <c r="AK67" i="107" s="1"/>
  <c r="Y67" i="107"/>
  <c r="W67" i="107"/>
  <c r="Q67" i="107"/>
  <c r="BX66" i="107"/>
  <c r="AE66" i="107"/>
  <c r="BW66" i="107" s="1"/>
  <c r="Q66" i="107"/>
  <c r="W66" i="107" s="1"/>
  <c r="AM65" i="107"/>
  <c r="AK65" i="107"/>
  <c r="Y65" i="107"/>
  <c r="W65" i="107"/>
  <c r="AM64" i="107"/>
  <c r="AK64" i="107"/>
  <c r="Y64" i="107"/>
  <c r="W64" i="107"/>
  <c r="AM63" i="107"/>
  <c r="AK63" i="107"/>
  <c r="Y63" i="107"/>
  <c r="W63" i="107"/>
  <c r="AM62" i="107"/>
  <c r="AK62" i="107"/>
  <c r="Y62" i="107"/>
  <c r="W62" i="107"/>
  <c r="BJ263" i="106"/>
  <c r="AW263" i="106"/>
  <c r="AI263" i="106"/>
  <c r="U263" i="106"/>
  <c r="BF259" i="106"/>
  <c r="AS259" i="106"/>
  <c r="AE259" i="106"/>
  <c r="Q259" i="106"/>
  <c r="Y259" i="106" s="1"/>
  <c r="BF258" i="106"/>
  <c r="AS258" i="106"/>
  <c r="AE258" i="106"/>
  <c r="Q258" i="106"/>
  <c r="BY257" i="106"/>
  <c r="BN257" i="106"/>
  <c r="BL257" i="106"/>
  <c r="BF257" i="106"/>
  <c r="AS257" i="106"/>
  <c r="BA257" i="106" s="1"/>
  <c r="AE257" i="106"/>
  <c r="Y257" i="106"/>
  <c r="Q257" i="106"/>
  <c r="W257" i="106" s="1"/>
  <c r="BY256" i="106"/>
  <c r="BN256" i="106"/>
  <c r="BF256" i="106"/>
  <c r="BL256" i="106" s="1"/>
  <c r="BA256" i="106"/>
  <c r="AY256" i="106"/>
  <c r="AS256" i="106"/>
  <c r="BX256" i="106" s="1"/>
  <c r="AE256" i="106"/>
  <c r="Q256" i="106"/>
  <c r="BV255" i="106"/>
  <c r="BF255" i="106"/>
  <c r="AS255" i="106"/>
  <c r="AE255" i="106"/>
  <c r="Q255" i="106"/>
  <c r="BF254" i="106"/>
  <c r="AS254" i="106"/>
  <c r="AE254" i="106"/>
  <c r="Q254" i="106"/>
  <c r="BY253" i="106"/>
  <c r="BN253" i="106"/>
  <c r="BL253" i="106"/>
  <c r="BF253" i="106"/>
  <c r="AY253" i="106"/>
  <c r="AS253" i="106"/>
  <c r="BA253" i="106" s="1"/>
  <c r="AE253" i="106"/>
  <c r="Q253" i="106"/>
  <c r="W253" i="106" s="1"/>
  <c r="BN252" i="106"/>
  <c r="BF252" i="106"/>
  <c r="AY252" i="106"/>
  <c r="AS252" i="106"/>
  <c r="AE252" i="106"/>
  <c r="Q252" i="106"/>
  <c r="BF251" i="106"/>
  <c r="AS251" i="106"/>
  <c r="AY251" i="106" s="1"/>
  <c r="AE251" i="106"/>
  <c r="Q251" i="106"/>
  <c r="Y251" i="106" s="1"/>
  <c r="BW250" i="106"/>
  <c r="BF250" i="106"/>
  <c r="AS250" i="106"/>
  <c r="AM250" i="106"/>
  <c r="AE250" i="106"/>
  <c r="AK250" i="106" s="1"/>
  <c r="Q250" i="106"/>
  <c r="BN249" i="106"/>
  <c r="BL249" i="106"/>
  <c r="BF249" i="106"/>
  <c r="BY249" i="106" s="1"/>
  <c r="AS249" i="106"/>
  <c r="BA249" i="106" s="1"/>
  <c r="AE249" i="106"/>
  <c r="Q249" i="106"/>
  <c r="BF248" i="106"/>
  <c r="AS248" i="106"/>
  <c r="AE248" i="106"/>
  <c r="Q248" i="106"/>
  <c r="BW247" i="106"/>
  <c r="BV247" i="106"/>
  <c r="BF247" i="106"/>
  <c r="BA247" i="106"/>
  <c r="AS247" i="106"/>
  <c r="AY247" i="106" s="1"/>
  <c r="AE247" i="106"/>
  <c r="AM247" i="106" s="1"/>
  <c r="Q247" i="106"/>
  <c r="BN246" i="106"/>
  <c r="BL246" i="106"/>
  <c r="BA246" i="106"/>
  <c r="AY246" i="106"/>
  <c r="AM246" i="106"/>
  <c r="AK246" i="106"/>
  <c r="Y246" i="106"/>
  <c r="W246" i="106"/>
  <c r="BN245" i="106"/>
  <c r="BL245" i="106"/>
  <c r="BA245" i="106"/>
  <c r="AY245" i="106"/>
  <c r="AM245" i="106"/>
  <c r="AK245" i="106"/>
  <c r="Y245" i="106"/>
  <c r="W245" i="106"/>
  <c r="BN244" i="106"/>
  <c r="BL244" i="106"/>
  <c r="BA244" i="106"/>
  <c r="AY244" i="106"/>
  <c r="AM244" i="106"/>
  <c r="AK244" i="106"/>
  <c r="Y244" i="106"/>
  <c r="W244" i="106"/>
  <c r="BN243" i="106"/>
  <c r="BL243" i="106"/>
  <c r="BE243" i="106"/>
  <c r="BA243" i="106"/>
  <c r="AY243" i="106"/>
  <c r="AR243" i="106"/>
  <c r="AM243" i="106"/>
  <c r="AK243" i="106"/>
  <c r="AD243" i="106"/>
  <c r="Y243" i="106"/>
  <c r="W243" i="106"/>
  <c r="BN242" i="106"/>
  <c r="BL242" i="106"/>
  <c r="BE242" i="106"/>
  <c r="BA242" i="106"/>
  <c r="AY242" i="106"/>
  <c r="AR242" i="106"/>
  <c r="AM242" i="106"/>
  <c r="AK242" i="106"/>
  <c r="AD242" i="106"/>
  <c r="Y242" i="106"/>
  <c r="W242" i="106"/>
  <c r="BN241" i="106"/>
  <c r="BL241" i="106"/>
  <c r="BA241" i="106"/>
  <c r="AY241" i="106"/>
  <c r="AM241" i="106"/>
  <c r="AK241" i="106"/>
  <c r="Y241" i="106"/>
  <c r="W241" i="106"/>
  <c r="BN240" i="106"/>
  <c r="BL240" i="106"/>
  <c r="BA240" i="106"/>
  <c r="AY240" i="106"/>
  <c r="AM240" i="106"/>
  <c r="AK240" i="106"/>
  <c r="Y240" i="106"/>
  <c r="W240" i="106"/>
  <c r="BN239" i="106"/>
  <c r="BL239" i="106"/>
  <c r="BA239" i="106"/>
  <c r="AY239" i="106"/>
  <c r="AM239" i="106"/>
  <c r="AK239" i="106"/>
  <c r="Y239" i="106"/>
  <c r="W239" i="106"/>
  <c r="BJ238" i="106"/>
  <c r="AW238" i="106"/>
  <c r="AI238" i="106"/>
  <c r="U238" i="106"/>
  <c r="BN237" i="106"/>
  <c r="BL237" i="106"/>
  <c r="BA237" i="106"/>
  <c r="AY237" i="106"/>
  <c r="AM237" i="106"/>
  <c r="AK237" i="106"/>
  <c r="Y237" i="106"/>
  <c r="W237" i="106"/>
  <c r="BN236" i="106"/>
  <c r="BL236" i="106"/>
  <c r="BA236" i="106"/>
  <c r="AY236" i="106"/>
  <c r="AM236" i="106"/>
  <c r="AK236" i="106"/>
  <c r="Y236" i="106"/>
  <c r="W236" i="106"/>
  <c r="BN235" i="106"/>
  <c r="BL235" i="106"/>
  <c r="BA235" i="106"/>
  <c r="AY235" i="106"/>
  <c r="AM235" i="106"/>
  <c r="AK235" i="106"/>
  <c r="Y235" i="106"/>
  <c r="W235" i="106"/>
  <c r="BF234" i="106"/>
  <c r="AS234" i="106"/>
  <c r="AE234" i="106"/>
  <c r="Q234" i="106"/>
  <c r="BY233" i="106"/>
  <c r="BN233" i="106"/>
  <c r="BL233" i="106"/>
  <c r="BF233" i="106"/>
  <c r="AS233" i="106"/>
  <c r="AE233" i="106"/>
  <c r="Q233" i="106"/>
  <c r="BF232" i="106"/>
  <c r="BL232" i="106" s="1"/>
  <c r="BA232" i="106"/>
  <c r="AS232" i="106"/>
  <c r="AE232" i="106"/>
  <c r="Q232" i="106"/>
  <c r="Y232" i="106" s="1"/>
  <c r="BF231" i="106"/>
  <c r="AS231" i="106"/>
  <c r="AM231" i="106"/>
  <c r="AE231" i="106"/>
  <c r="Q231" i="106"/>
  <c r="BN230" i="106"/>
  <c r="BF230" i="106"/>
  <c r="BY230" i="106" s="1"/>
  <c r="AS230" i="106"/>
  <c r="AE230" i="106"/>
  <c r="Q230" i="106"/>
  <c r="BY229" i="106"/>
  <c r="BN229" i="106"/>
  <c r="BL229" i="106"/>
  <c r="BF229" i="106"/>
  <c r="AS229" i="106"/>
  <c r="AK229" i="106"/>
  <c r="AE229" i="106"/>
  <c r="Q229" i="106"/>
  <c r="W229" i="106" s="1"/>
  <c r="BF228" i="106"/>
  <c r="BA228" i="106"/>
  <c r="AS228" i="106"/>
  <c r="AE228" i="106"/>
  <c r="AM228" i="106" s="1"/>
  <c r="Q228" i="106"/>
  <c r="BX227" i="106"/>
  <c r="BW227" i="106"/>
  <c r="BF227" i="106"/>
  <c r="BA227" i="106"/>
  <c r="AS227" i="106"/>
  <c r="AY227" i="106" s="1"/>
  <c r="AM227" i="106"/>
  <c r="AK227" i="106"/>
  <c r="AE227" i="106"/>
  <c r="Q227" i="106"/>
  <c r="BV227" i="106" s="1"/>
  <c r="BY226" i="106"/>
  <c r="BW226" i="106"/>
  <c r="BN226" i="106"/>
  <c r="BL226" i="106"/>
  <c r="BF226" i="106"/>
  <c r="AS226" i="106"/>
  <c r="BA226" i="106" s="1"/>
  <c r="AM226" i="106"/>
  <c r="AE226" i="106"/>
  <c r="AK226" i="106" s="1"/>
  <c r="Y226" i="106"/>
  <c r="W226" i="106"/>
  <c r="Q226" i="106"/>
  <c r="BV226" i="106" s="1"/>
  <c r="BV225" i="106"/>
  <c r="BF225" i="106"/>
  <c r="BN225" i="106" s="1"/>
  <c r="AS225" i="106"/>
  <c r="AY225" i="106" s="1"/>
  <c r="AK225" i="106"/>
  <c r="AE225" i="106"/>
  <c r="BW225" i="106" s="1"/>
  <c r="Q225" i="106"/>
  <c r="BF224" i="106"/>
  <c r="AS224" i="106"/>
  <c r="BA224" i="106" s="1"/>
  <c r="AE224" i="106"/>
  <c r="AK224" i="106" s="1"/>
  <c r="Q224" i="106"/>
  <c r="BY223" i="106"/>
  <c r="BN223" i="106"/>
  <c r="BL223" i="106"/>
  <c r="BF223" i="106"/>
  <c r="AS223" i="106"/>
  <c r="AE223" i="106"/>
  <c r="BW223" i="106" s="1"/>
  <c r="Q223" i="106"/>
  <c r="BY222" i="106"/>
  <c r="BF222" i="106"/>
  <c r="BA222" i="106"/>
  <c r="AS222" i="106"/>
  <c r="AE222" i="106"/>
  <c r="Q222" i="106"/>
  <c r="Y222" i="106" s="1"/>
  <c r="BN221" i="106"/>
  <c r="BL221" i="106"/>
  <c r="BA221" i="106"/>
  <c r="AY221" i="106"/>
  <c r="AM221" i="106"/>
  <c r="AK221" i="106"/>
  <c r="Y221" i="106"/>
  <c r="W221" i="106"/>
  <c r="BN220" i="106"/>
  <c r="BL220" i="106"/>
  <c r="BA220" i="106"/>
  <c r="AY220" i="106"/>
  <c r="AM220" i="106"/>
  <c r="AK220" i="106"/>
  <c r="Y220" i="106"/>
  <c r="W220" i="106"/>
  <c r="BN219" i="106"/>
  <c r="BL219" i="106"/>
  <c r="BA219" i="106"/>
  <c r="AY219" i="106"/>
  <c r="AM219" i="106"/>
  <c r="AK219" i="106"/>
  <c r="Y219" i="106"/>
  <c r="W219" i="106"/>
  <c r="BN218" i="106"/>
  <c r="BL218" i="106"/>
  <c r="BA218" i="106"/>
  <c r="AY218" i="106"/>
  <c r="AM218" i="106"/>
  <c r="AK218" i="106"/>
  <c r="Y218" i="106"/>
  <c r="W218" i="106"/>
  <c r="BN217" i="106"/>
  <c r="BL217" i="106"/>
  <c r="BA217" i="106"/>
  <c r="AY217" i="106"/>
  <c r="AM217" i="106"/>
  <c r="AK217" i="106"/>
  <c r="Y217" i="106"/>
  <c r="W217" i="106"/>
  <c r="BN216" i="106"/>
  <c r="BL216" i="106"/>
  <c r="BA216" i="106"/>
  <c r="AY216" i="106"/>
  <c r="AM216" i="106"/>
  <c r="AK216" i="106"/>
  <c r="Y216" i="106"/>
  <c r="W216" i="106"/>
  <c r="BN215" i="106"/>
  <c r="BL215" i="106"/>
  <c r="BA215" i="106"/>
  <c r="AY215" i="106"/>
  <c r="AM215" i="106"/>
  <c r="AK215" i="106"/>
  <c r="Y215" i="106"/>
  <c r="W215" i="106"/>
  <c r="BN214" i="106"/>
  <c r="BL214" i="106"/>
  <c r="BA214" i="106"/>
  <c r="AY214" i="106"/>
  <c r="AM214" i="106"/>
  <c r="AK214" i="106"/>
  <c r="Y214" i="106"/>
  <c r="W214" i="106"/>
  <c r="BN213" i="106"/>
  <c r="BL213" i="106"/>
  <c r="BA213" i="106"/>
  <c r="AY213" i="106"/>
  <c r="AM213" i="106"/>
  <c r="AK213" i="106"/>
  <c r="Y213" i="106"/>
  <c r="W213" i="106"/>
  <c r="U213" i="106"/>
  <c r="BN212" i="106"/>
  <c r="BL212" i="106"/>
  <c r="BA212" i="106"/>
  <c r="AY212" i="106"/>
  <c r="AM212" i="106"/>
  <c r="AK212" i="106"/>
  <c r="Y212" i="106"/>
  <c r="W212" i="106"/>
  <c r="BN211" i="106"/>
  <c r="BL211" i="106"/>
  <c r="BA211" i="106"/>
  <c r="AY211" i="106"/>
  <c r="AM211" i="106"/>
  <c r="AK211" i="106"/>
  <c r="Y211" i="106"/>
  <c r="W211" i="106"/>
  <c r="BN210" i="106"/>
  <c r="BL210" i="106"/>
  <c r="BA210" i="106"/>
  <c r="AY210" i="106"/>
  <c r="AM210" i="106"/>
  <c r="AK210" i="106"/>
  <c r="Q210" i="106"/>
  <c r="BN209" i="106"/>
  <c r="BL209" i="106"/>
  <c r="BA209" i="106"/>
  <c r="AY209" i="106"/>
  <c r="AM209" i="106"/>
  <c r="AK209" i="106"/>
  <c r="Q209" i="106"/>
  <c r="Y209" i="106" s="1"/>
  <c r="BN208" i="106"/>
  <c r="BL208" i="106"/>
  <c r="BA208" i="106"/>
  <c r="AY208" i="106"/>
  <c r="AM208" i="106"/>
  <c r="AK208" i="106"/>
  <c r="Q208" i="106"/>
  <c r="W208" i="106" s="1"/>
  <c r="BN207" i="106"/>
  <c r="BL207" i="106"/>
  <c r="BA207" i="106"/>
  <c r="AY207" i="106"/>
  <c r="AM207" i="106"/>
  <c r="AK207" i="106"/>
  <c r="Y207" i="106"/>
  <c r="Q207" i="106"/>
  <c r="W207" i="106" s="1"/>
  <c r="BN206" i="106"/>
  <c r="BL206" i="106"/>
  <c r="BA206" i="106"/>
  <c r="AY206" i="106"/>
  <c r="AM206" i="106"/>
  <c r="AK206" i="106"/>
  <c r="Q206" i="106"/>
  <c r="BN205" i="106"/>
  <c r="BL205" i="106"/>
  <c r="BA205" i="106"/>
  <c r="AY205" i="106"/>
  <c r="AM205" i="106"/>
  <c r="AK205" i="106"/>
  <c r="Q205" i="106"/>
  <c r="Y205" i="106" s="1"/>
  <c r="BN204" i="106"/>
  <c r="BL204" i="106"/>
  <c r="BA204" i="106"/>
  <c r="AY204" i="106"/>
  <c r="AM204" i="106"/>
  <c r="AK204" i="106"/>
  <c r="Y204" i="106"/>
  <c r="Q204" i="106"/>
  <c r="W204" i="106" s="1"/>
  <c r="BN203" i="106"/>
  <c r="BL203" i="106"/>
  <c r="BA203" i="106"/>
  <c r="AY203" i="106"/>
  <c r="AM203" i="106"/>
  <c r="AK203" i="106"/>
  <c r="Q203" i="106"/>
  <c r="BN202" i="106"/>
  <c r="BL202" i="106"/>
  <c r="BA202" i="106"/>
  <c r="AY202" i="106"/>
  <c r="AM202" i="106"/>
  <c r="AK202" i="106"/>
  <c r="Q202" i="106"/>
  <c r="BN201" i="106"/>
  <c r="BL201" i="106"/>
  <c r="BA201" i="106"/>
  <c r="AY201" i="106"/>
  <c r="AM201" i="106"/>
  <c r="AK201" i="106"/>
  <c r="Y201" i="106"/>
  <c r="W201" i="106"/>
  <c r="BN200" i="106"/>
  <c r="BL200" i="106"/>
  <c r="BA200" i="106"/>
  <c r="AY200" i="106"/>
  <c r="AM200" i="106"/>
  <c r="AK200" i="106"/>
  <c r="Y200" i="106"/>
  <c r="W200" i="106"/>
  <c r="BN199" i="106"/>
  <c r="BL199" i="106"/>
  <c r="BA199" i="106"/>
  <c r="AY199" i="106"/>
  <c r="AM199" i="106"/>
  <c r="AK199" i="106"/>
  <c r="Y199" i="106"/>
  <c r="W199" i="106"/>
  <c r="BN198" i="106"/>
  <c r="BL198" i="106"/>
  <c r="BA198" i="106"/>
  <c r="AY198" i="106"/>
  <c r="AM198" i="106"/>
  <c r="AK198" i="106"/>
  <c r="Y198" i="106"/>
  <c r="W198" i="106"/>
  <c r="BN197" i="106"/>
  <c r="BL197" i="106"/>
  <c r="BA197" i="106"/>
  <c r="AY197" i="106"/>
  <c r="AM197" i="106"/>
  <c r="AK197" i="106"/>
  <c r="Y197" i="106"/>
  <c r="W197" i="106"/>
  <c r="BN196" i="106"/>
  <c r="BL196" i="106"/>
  <c r="BA196" i="106"/>
  <c r="AY196" i="106"/>
  <c r="AM196" i="106"/>
  <c r="AK196" i="106"/>
  <c r="Y196" i="106"/>
  <c r="W196" i="106"/>
  <c r="BN195" i="106"/>
  <c r="BL195" i="106"/>
  <c r="BA195" i="106"/>
  <c r="AY195" i="106"/>
  <c r="AM195" i="106"/>
  <c r="AK195" i="106"/>
  <c r="Y195" i="106"/>
  <c r="W195" i="106"/>
  <c r="BN194" i="106"/>
  <c r="BL194" i="106"/>
  <c r="BA194" i="106"/>
  <c r="AY194" i="106"/>
  <c r="AM194" i="106"/>
  <c r="AK194" i="106"/>
  <c r="Y194" i="106"/>
  <c r="W194" i="106"/>
  <c r="U194" i="106"/>
  <c r="BN193" i="106"/>
  <c r="BL193" i="106"/>
  <c r="BA193" i="106"/>
  <c r="AY193" i="106"/>
  <c r="AM193" i="106"/>
  <c r="AK193" i="106"/>
  <c r="Y193" i="106"/>
  <c r="W193" i="106"/>
  <c r="BN192" i="106"/>
  <c r="BL192" i="106"/>
  <c r="BA192" i="106"/>
  <c r="AY192" i="106"/>
  <c r="AM192" i="106"/>
  <c r="AK192" i="106"/>
  <c r="Y192" i="106"/>
  <c r="W192" i="106"/>
  <c r="BN191" i="106"/>
  <c r="BL191" i="106"/>
  <c r="BA191" i="106"/>
  <c r="AY191" i="106"/>
  <c r="AM191" i="106"/>
  <c r="AK191" i="106"/>
  <c r="Y191" i="106"/>
  <c r="W191" i="106"/>
  <c r="BN190" i="106"/>
  <c r="BL190" i="106"/>
  <c r="BA190" i="106"/>
  <c r="AY190" i="106"/>
  <c r="AM190" i="106"/>
  <c r="AK190" i="106"/>
  <c r="Y190" i="106"/>
  <c r="Q190" i="106"/>
  <c r="W190" i="106" s="1"/>
  <c r="BN189" i="106"/>
  <c r="BL189" i="106"/>
  <c r="BA189" i="106"/>
  <c r="AY189" i="106"/>
  <c r="AM189" i="106"/>
  <c r="AK189" i="106"/>
  <c r="Q189" i="106"/>
  <c r="BN188" i="106"/>
  <c r="BL188" i="106"/>
  <c r="BA188" i="106"/>
  <c r="AY188" i="106"/>
  <c r="AM188" i="106"/>
  <c r="AK188" i="106"/>
  <c r="Q188" i="106"/>
  <c r="Y188" i="106" s="1"/>
  <c r="BN187" i="106"/>
  <c r="BL187" i="106"/>
  <c r="BA187" i="106"/>
  <c r="AY187" i="106"/>
  <c r="AM187" i="106"/>
  <c r="AK187" i="106"/>
  <c r="Q187" i="106"/>
  <c r="Y187" i="106" s="1"/>
  <c r="BN186" i="106"/>
  <c r="BL186" i="106"/>
  <c r="BA186" i="106"/>
  <c r="AY186" i="106"/>
  <c r="AM186" i="106"/>
  <c r="AK186" i="106"/>
  <c r="Q186" i="106"/>
  <c r="BN185" i="106"/>
  <c r="BL185" i="106"/>
  <c r="BA185" i="106"/>
  <c r="AY185" i="106"/>
  <c r="AM185" i="106"/>
  <c r="AK185" i="106"/>
  <c r="Q185" i="106"/>
  <c r="BN184" i="106"/>
  <c r="BL184" i="106"/>
  <c r="BA184" i="106"/>
  <c r="AY184" i="106"/>
  <c r="AM184" i="106"/>
  <c r="AK184" i="106"/>
  <c r="Q184" i="106"/>
  <c r="Y184" i="106" s="1"/>
  <c r="BN183" i="106"/>
  <c r="BL183" i="106"/>
  <c r="BA183" i="106"/>
  <c r="AY183" i="106"/>
  <c r="AM183" i="106"/>
  <c r="AK183" i="106"/>
  <c r="Y183" i="106"/>
  <c r="W183" i="106"/>
  <c r="Q183" i="106"/>
  <c r="BN182" i="106"/>
  <c r="BL182" i="106"/>
  <c r="BA182" i="106"/>
  <c r="AY182" i="106"/>
  <c r="AM182" i="106"/>
  <c r="AK182" i="106"/>
  <c r="Y182" i="106"/>
  <c r="W182" i="106"/>
  <c r="BN181" i="106"/>
  <c r="BL181" i="106"/>
  <c r="BA181" i="106"/>
  <c r="AY181" i="106"/>
  <c r="AM181" i="106"/>
  <c r="AK181" i="106"/>
  <c r="Y181" i="106"/>
  <c r="W181" i="106"/>
  <c r="BN180" i="106"/>
  <c r="BL180" i="106"/>
  <c r="BA180" i="106"/>
  <c r="AY180" i="106"/>
  <c r="AM180" i="106"/>
  <c r="AK180" i="106"/>
  <c r="Y180" i="106"/>
  <c r="W180" i="106"/>
  <c r="BN179" i="106"/>
  <c r="BL179" i="106"/>
  <c r="BA179" i="106"/>
  <c r="AY179" i="106"/>
  <c r="AM179" i="106"/>
  <c r="AK179" i="106"/>
  <c r="Y179" i="106"/>
  <c r="W179" i="106"/>
  <c r="BN178" i="106"/>
  <c r="BL178" i="106"/>
  <c r="BA178" i="106"/>
  <c r="AY178" i="106"/>
  <c r="AM178" i="106"/>
  <c r="AK178" i="106"/>
  <c r="Y178" i="106"/>
  <c r="W178" i="106"/>
  <c r="BN177" i="106"/>
  <c r="BL177" i="106"/>
  <c r="BA177" i="106"/>
  <c r="AY177" i="106"/>
  <c r="AM177" i="106"/>
  <c r="AK177" i="106"/>
  <c r="Y177" i="106"/>
  <c r="W177" i="106"/>
  <c r="BN176" i="106"/>
  <c r="BL176" i="106"/>
  <c r="BA176" i="106"/>
  <c r="AY176" i="106"/>
  <c r="AM176" i="106"/>
  <c r="AK176" i="106"/>
  <c r="Y176" i="106"/>
  <c r="W176" i="106"/>
  <c r="BN175" i="106"/>
  <c r="BL175" i="106"/>
  <c r="BA175" i="106"/>
  <c r="AY175" i="106"/>
  <c r="AM175" i="106"/>
  <c r="AK175" i="106"/>
  <c r="Y175" i="106"/>
  <c r="W175" i="106"/>
  <c r="BN174" i="106"/>
  <c r="BL174" i="106"/>
  <c r="BA174" i="106"/>
  <c r="AY174" i="106"/>
  <c r="AM174" i="106"/>
  <c r="AK174" i="106"/>
  <c r="Y174" i="106"/>
  <c r="W174" i="106"/>
  <c r="BN173" i="106"/>
  <c r="BL173" i="106"/>
  <c r="BA173" i="106"/>
  <c r="AY173" i="106"/>
  <c r="AM173" i="106"/>
  <c r="AK173" i="106"/>
  <c r="Y173" i="106"/>
  <c r="W173" i="106"/>
  <c r="BN172" i="106"/>
  <c r="BL172" i="106"/>
  <c r="BA172" i="106"/>
  <c r="AY172" i="106"/>
  <c r="AM172" i="106"/>
  <c r="AK172" i="106"/>
  <c r="Y172" i="106"/>
  <c r="W172" i="106"/>
  <c r="BN171" i="106"/>
  <c r="BL171" i="106"/>
  <c r="BA171" i="106"/>
  <c r="AY171" i="106"/>
  <c r="AM171" i="106"/>
  <c r="AK171" i="106"/>
  <c r="Y171" i="106"/>
  <c r="W171" i="106"/>
  <c r="BN170" i="106"/>
  <c r="BL170" i="106"/>
  <c r="BA170" i="106"/>
  <c r="AY170" i="106"/>
  <c r="AM170" i="106"/>
  <c r="AK170" i="106"/>
  <c r="Y170" i="106"/>
  <c r="W170" i="106"/>
  <c r="BN169" i="106"/>
  <c r="BL169" i="106"/>
  <c r="BA169" i="106"/>
  <c r="AY169" i="106"/>
  <c r="AM169" i="106"/>
  <c r="AK169" i="106"/>
  <c r="Y169" i="106"/>
  <c r="W169" i="106"/>
  <c r="BN168" i="106"/>
  <c r="BL168" i="106"/>
  <c r="BJ168" i="106"/>
  <c r="BA168" i="106"/>
  <c r="AY168" i="106"/>
  <c r="AW168" i="106"/>
  <c r="AM168" i="106"/>
  <c r="AK168" i="106"/>
  <c r="AI168" i="106"/>
  <c r="Y168" i="106"/>
  <c r="W168" i="106"/>
  <c r="U168" i="106"/>
  <c r="BN167" i="106"/>
  <c r="BL167" i="106"/>
  <c r="BA167" i="106"/>
  <c r="AY167" i="106"/>
  <c r="AM167" i="106"/>
  <c r="AK167" i="106"/>
  <c r="Y167" i="106"/>
  <c r="W167" i="106"/>
  <c r="BN166" i="106"/>
  <c r="BL166" i="106"/>
  <c r="BA166" i="106"/>
  <c r="AY166" i="106"/>
  <c r="AM166" i="106"/>
  <c r="AK166" i="106"/>
  <c r="Y166" i="106"/>
  <c r="W166" i="106"/>
  <c r="BN165" i="106"/>
  <c r="BL165" i="106"/>
  <c r="BA165" i="106"/>
  <c r="AY165" i="106"/>
  <c r="AM165" i="106"/>
  <c r="AK165" i="106"/>
  <c r="Y165" i="106"/>
  <c r="W165" i="106"/>
  <c r="BW164" i="106"/>
  <c r="BF164" i="106"/>
  <c r="BL164" i="106" s="1"/>
  <c r="AS164" i="106"/>
  <c r="AM164" i="106"/>
  <c r="AE164" i="106"/>
  <c r="AK164" i="106" s="1"/>
  <c r="Y164" i="106"/>
  <c r="W164" i="106"/>
  <c r="Q164" i="106"/>
  <c r="BV164" i="106" s="1"/>
  <c r="BY163" i="106"/>
  <c r="BN163" i="106"/>
  <c r="BF163" i="106"/>
  <c r="BL163" i="106" s="1"/>
  <c r="AS163" i="106"/>
  <c r="AE163" i="106"/>
  <c r="Q163" i="106"/>
  <c r="BY162" i="106"/>
  <c r="BF162" i="106"/>
  <c r="BA162" i="106"/>
  <c r="AY162" i="106"/>
  <c r="AS162" i="106"/>
  <c r="BX162" i="106" s="1"/>
  <c r="AE162" i="106"/>
  <c r="Q162" i="106"/>
  <c r="BF161" i="106"/>
  <c r="AS161" i="106"/>
  <c r="AE161" i="106"/>
  <c r="Q161" i="106"/>
  <c r="Y161" i="106" s="1"/>
  <c r="BF160" i="106"/>
  <c r="AS160" i="106"/>
  <c r="AE160" i="106"/>
  <c r="AK160" i="106" s="1"/>
  <c r="Q160" i="106"/>
  <c r="BY159" i="106"/>
  <c r="BL159" i="106"/>
  <c r="BF159" i="106"/>
  <c r="BN159" i="106" s="1"/>
  <c r="AS159" i="106"/>
  <c r="BA159" i="106" s="1"/>
  <c r="AE159" i="106"/>
  <c r="Q159" i="106"/>
  <c r="BY158" i="106"/>
  <c r="BN158" i="106"/>
  <c r="BF158" i="106"/>
  <c r="BL158" i="106" s="1"/>
  <c r="AS158" i="106"/>
  <c r="BX158" i="106" s="1"/>
  <c r="AE158" i="106"/>
  <c r="AK158" i="106" s="1"/>
  <c r="Q158" i="106"/>
  <c r="W158" i="106" s="1"/>
  <c r="BF157" i="106"/>
  <c r="BL157" i="106" s="1"/>
  <c r="BA157" i="106"/>
  <c r="AY157" i="106"/>
  <c r="AS157" i="106"/>
  <c r="BX157" i="106" s="1"/>
  <c r="AM157" i="106"/>
  <c r="AE157" i="106"/>
  <c r="BW157" i="106" s="1"/>
  <c r="Q157" i="106"/>
  <c r="Y157" i="106" s="1"/>
  <c r="BF156" i="106"/>
  <c r="BY156" i="106" s="1"/>
  <c r="BA156" i="106"/>
  <c r="AS156" i="106"/>
  <c r="AY156" i="106" s="1"/>
  <c r="AM156" i="106"/>
  <c r="AK156" i="106"/>
  <c r="AE156" i="106"/>
  <c r="BW156" i="106" s="1"/>
  <c r="Q156" i="106"/>
  <c r="BV156" i="106" s="1"/>
  <c r="BW155" i="106"/>
  <c r="BF155" i="106"/>
  <c r="BY155" i="106" s="1"/>
  <c r="AS155" i="106"/>
  <c r="BA155" i="106" s="1"/>
  <c r="AM155" i="106"/>
  <c r="AE155" i="106"/>
  <c r="AK155" i="106" s="1"/>
  <c r="Y155" i="106"/>
  <c r="W155" i="106"/>
  <c r="Q155" i="106"/>
  <c r="BV155" i="106" s="1"/>
  <c r="BF154" i="106"/>
  <c r="AS154" i="106"/>
  <c r="BX154" i="106" s="1"/>
  <c r="AE154" i="106"/>
  <c r="BW154" i="106" s="1"/>
  <c r="Q154" i="106"/>
  <c r="W154" i="106" s="1"/>
  <c r="BF153" i="106"/>
  <c r="AS153" i="106"/>
  <c r="AE153" i="106"/>
  <c r="BW153" i="106" s="1"/>
  <c r="Q153" i="106"/>
  <c r="Y153" i="106" s="1"/>
  <c r="BF152" i="106"/>
  <c r="BY152" i="106" s="1"/>
  <c r="BA152" i="106"/>
  <c r="AS152" i="106"/>
  <c r="AY152" i="106" s="1"/>
  <c r="AK152" i="106"/>
  <c r="AE152" i="106"/>
  <c r="Q152" i="106"/>
  <c r="BV152" i="106" s="1"/>
  <c r="BN151" i="106"/>
  <c r="BL151" i="106"/>
  <c r="BA151" i="106"/>
  <c r="AY151" i="106"/>
  <c r="AM151" i="106"/>
  <c r="AK151" i="106"/>
  <c r="Y151" i="106"/>
  <c r="W151" i="106"/>
  <c r="BN150" i="106"/>
  <c r="BL150" i="106"/>
  <c r="BA150" i="106"/>
  <c r="AY150" i="106"/>
  <c r="AM150" i="106"/>
  <c r="AK150" i="106"/>
  <c r="Y150" i="106"/>
  <c r="W150" i="106"/>
  <c r="BN149" i="106"/>
  <c r="BL149" i="106"/>
  <c r="BA149" i="106"/>
  <c r="AY149" i="106"/>
  <c r="AM149" i="106"/>
  <c r="AK149" i="106"/>
  <c r="Y149" i="106"/>
  <c r="W149" i="106"/>
  <c r="BN148" i="106"/>
  <c r="BL148" i="106"/>
  <c r="BA148" i="106"/>
  <c r="AY148" i="106"/>
  <c r="AM148" i="106"/>
  <c r="AK148" i="106"/>
  <c r="Y148" i="106"/>
  <c r="W148" i="106"/>
  <c r="BN147" i="106"/>
  <c r="BL147" i="106"/>
  <c r="BA147" i="106"/>
  <c r="AY147" i="106"/>
  <c r="AM147" i="106"/>
  <c r="AK147" i="106"/>
  <c r="Y147" i="106"/>
  <c r="W147" i="106"/>
  <c r="BN146" i="106"/>
  <c r="BL146" i="106"/>
  <c r="BA146" i="106"/>
  <c r="AY146" i="106"/>
  <c r="AM146" i="106"/>
  <c r="AK146" i="106"/>
  <c r="Y146" i="106"/>
  <c r="W146" i="106"/>
  <c r="BN145" i="106"/>
  <c r="BL145" i="106"/>
  <c r="BA145" i="106"/>
  <c r="AY145" i="106"/>
  <c r="AM145" i="106"/>
  <c r="AK145" i="106"/>
  <c r="Y145" i="106"/>
  <c r="W145" i="106"/>
  <c r="BN144" i="106"/>
  <c r="BL144" i="106"/>
  <c r="BA144" i="106"/>
  <c r="AY144" i="106"/>
  <c r="AM144" i="106"/>
  <c r="AK144" i="106"/>
  <c r="Y144" i="106"/>
  <c r="W144" i="106"/>
  <c r="BN143" i="106"/>
  <c r="BL143" i="106"/>
  <c r="BH143" i="106"/>
  <c r="BA143" i="106"/>
  <c r="AY143" i="106"/>
  <c r="AW143" i="106"/>
  <c r="AM143" i="106"/>
  <c r="AK143" i="106"/>
  <c r="AI143" i="106"/>
  <c r="Y143" i="106"/>
  <c r="W143" i="106"/>
  <c r="U143" i="106"/>
  <c r="BN142" i="106"/>
  <c r="BL142" i="106"/>
  <c r="BA142" i="106"/>
  <c r="AY142" i="106"/>
  <c r="AM142" i="106"/>
  <c r="AK142" i="106"/>
  <c r="Y142" i="106"/>
  <c r="W142" i="106"/>
  <c r="BN141" i="106"/>
  <c r="BL141" i="106"/>
  <c r="BA141" i="106"/>
  <c r="AY141" i="106"/>
  <c r="AM141" i="106"/>
  <c r="AK141" i="106"/>
  <c r="Y141" i="106"/>
  <c r="W141" i="106"/>
  <c r="BN140" i="106"/>
  <c r="BL140" i="106"/>
  <c r="BA140" i="106"/>
  <c r="AY140" i="106"/>
  <c r="AM140" i="106"/>
  <c r="AK140" i="106"/>
  <c r="Y140" i="106"/>
  <c r="W140" i="106"/>
  <c r="BY139" i="106"/>
  <c r="BF139" i="106"/>
  <c r="BN139" i="106" s="1"/>
  <c r="AS139" i="106"/>
  <c r="BA139" i="106" s="1"/>
  <c r="AE139" i="106"/>
  <c r="Q139" i="106"/>
  <c r="BY138" i="106"/>
  <c r="BN138" i="106"/>
  <c r="BL138" i="106"/>
  <c r="BX138" i="106" s="1"/>
  <c r="BF138" i="106"/>
  <c r="AS138" i="106"/>
  <c r="BW138" i="106" s="1"/>
  <c r="AE138" i="106"/>
  <c r="AM138" i="106" s="1"/>
  <c r="Y138" i="106"/>
  <c r="Q138" i="106"/>
  <c r="W138" i="106" s="1"/>
  <c r="BY137" i="106"/>
  <c r="BW137" i="106"/>
  <c r="BF137" i="106"/>
  <c r="BA137" i="106"/>
  <c r="AY137" i="106"/>
  <c r="AS137" i="106"/>
  <c r="AE137" i="106"/>
  <c r="AM137" i="106" s="1"/>
  <c r="Q137" i="106"/>
  <c r="Y137" i="106" s="1"/>
  <c r="BY136" i="106"/>
  <c r="BW136" i="106"/>
  <c r="BF136" i="106"/>
  <c r="BN136" i="106" s="1"/>
  <c r="BA136" i="106"/>
  <c r="AS136" i="106"/>
  <c r="AY136" i="106" s="1"/>
  <c r="AK136" i="106"/>
  <c r="AE136" i="106"/>
  <c r="AM136" i="106" s="1"/>
  <c r="Q136" i="106"/>
  <c r="Y136" i="106" s="1"/>
  <c r="BY135" i="106"/>
  <c r="BF135" i="106"/>
  <c r="BN135" i="106" s="1"/>
  <c r="AS135" i="106"/>
  <c r="BA135" i="106" s="1"/>
  <c r="AM135" i="106"/>
  <c r="AE135" i="106"/>
  <c r="BV135" i="106" s="1"/>
  <c r="Q135" i="106"/>
  <c r="W135" i="106" s="1"/>
  <c r="BY134" i="106"/>
  <c r="BN134" i="106"/>
  <c r="BF134" i="106"/>
  <c r="BL134" i="106" s="1"/>
  <c r="BX134" i="106" s="1"/>
  <c r="AS134" i="106"/>
  <c r="BW134" i="106" s="1"/>
  <c r="AE134" i="106"/>
  <c r="AM134" i="106" s="1"/>
  <c r="Q134" i="106"/>
  <c r="BY133" i="106"/>
  <c r="BN133" i="106"/>
  <c r="BF133" i="106"/>
  <c r="BL133" i="106" s="1"/>
  <c r="BX133" i="106" s="1"/>
  <c r="AS133" i="106"/>
  <c r="AE133" i="106"/>
  <c r="AM133" i="106" s="1"/>
  <c r="Q133" i="106"/>
  <c r="Y133" i="106" s="1"/>
  <c r="BY132" i="106"/>
  <c r="BW132" i="106"/>
  <c r="BV132" i="106"/>
  <c r="BF132" i="106"/>
  <c r="BN132" i="106" s="1"/>
  <c r="AS132" i="106"/>
  <c r="AM132" i="106"/>
  <c r="AK132" i="106"/>
  <c r="AE132" i="106"/>
  <c r="Q132" i="106"/>
  <c r="Y132" i="106" s="1"/>
  <c r="BY131" i="106"/>
  <c r="BW131" i="106"/>
  <c r="BF131" i="106"/>
  <c r="BN131" i="106" s="1"/>
  <c r="AS131" i="106"/>
  <c r="BA131" i="106" s="1"/>
  <c r="AE131" i="106"/>
  <c r="BV131" i="106" s="1"/>
  <c r="W131" i="106"/>
  <c r="Q131" i="106"/>
  <c r="Y131" i="106" s="1"/>
  <c r="BY130" i="106"/>
  <c r="BN130" i="106"/>
  <c r="BF130" i="106"/>
  <c r="BL130" i="106" s="1"/>
  <c r="BX130" i="106" s="1"/>
  <c r="AS130" i="106"/>
  <c r="BW130" i="106" s="1"/>
  <c r="AE130" i="106"/>
  <c r="AM130" i="106" s="1"/>
  <c r="Y130" i="106"/>
  <c r="Q130" i="106"/>
  <c r="W130" i="106" s="1"/>
  <c r="BY129" i="106"/>
  <c r="BF129" i="106"/>
  <c r="AS129" i="106"/>
  <c r="AE129" i="106"/>
  <c r="AM129" i="106" s="1"/>
  <c r="Q129" i="106"/>
  <c r="Y129" i="106" s="1"/>
  <c r="BY128" i="106"/>
  <c r="BV128" i="106"/>
  <c r="BF128" i="106"/>
  <c r="BN128" i="106" s="1"/>
  <c r="AS128" i="106"/>
  <c r="AM128" i="106"/>
  <c r="AK128" i="106"/>
  <c r="AE128" i="106"/>
  <c r="Q128" i="106"/>
  <c r="Y128" i="106" s="1"/>
  <c r="BY127" i="106"/>
  <c r="BF127" i="106"/>
  <c r="BN127" i="106" s="1"/>
  <c r="AS127" i="106"/>
  <c r="AE127" i="106"/>
  <c r="BV127" i="106" s="1"/>
  <c r="Q127" i="106"/>
  <c r="Y127" i="106" s="1"/>
  <c r="BY126" i="106"/>
  <c r="BN126" i="106"/>
  <c r="BF126" i="106"/>
  <c r="BL126" i="106" s="1"/>
  <c r="BX126" i="106" s="1"/>
  <c r="AS126" i="106"/>
  <c r="BW126" i="106" s="1"/>
  <c r="AE126" i="106"/>
  <c r="AM126" i="106" s="1"/>
  <c r="Q126" i="106"/>
  <c r="W126" i="106" s="1"/>
  <c r="BY125" i="106"/>
  <c r="BN125" i="106"/>
  <c r="BF125" i="106"/>
  <c r="BL125" i="106" s="1"/>
  <c r="BX125" i="106" s="1"/>
  <c r="AS125" i="106"/>
  <c r="AE125" i="106"/>
  <c r="AM125" i="106" s="1"/>
  <c r="Q125" i="106"/>
  <c r="Y125" i="106" s="1"/>
  <c r="BY124" i="106"/>
  <c r="BV124" i="106"/>
  <c r="BF124" i="106"/>
  <c r="BN124" i="106" s="1"/>
  <c r="AS124" i="106"/>
  <c r="AY124" i="106" s="1"/>
  <c r="AE124" i="106"/>
  <c r="AM124" i="106" s="1"/>
  <c r="Q124" i="106"/>
  <c r="Y124" i="106" s="1"/>
  <c r="BY123" i="106"/>
  <c r="BW123" i="106"/>
  <c r="BF123" i="106"/>
  <c r="BN123" i="106" s="1"/>
  <c r="AS123" i="106"/>
  <c r="BA123" i="106" s="1"/>
  <c r="AM123" i="106"/>
  <c r="AE123" i="106"/>
  <c r="BV123" i="106" s="1"/>
  <c r="Y123" i="106"/>
  <c r="W123" i="106"/>
  <c r="Q123" i="106"/>
  <c r="BY122" i="106"/>
  <c r="BF122" i="106"/>
  <c r="BL122" i="106" s="1"/>
  <c r="BX122" i="106" s="1"/>
  <c r="AS122" i="106"/>
  <c r="BW122" i="106" s="1"/>
  <c r="AE122" i="106"/>
  <c r="AM122" i="106" s="1"/>
  <c r="Y122" i="106"/>
  <c r="Q122" i="106"/>
  <c r="W122" i="106" s="1"/>
  <c r="BY121" i="106"/>
  <c r="BW121" i="106"/>
  <c r="BF121" i="106"/>
  <c r="BL121" i="106" s="1"/>
  <c r="BX121" i="106" s="1"/>
  <c r="BA121" i="106"/>
  <c r="AY121" i="106"/>
  <c r="AS121" i="106"/>
  <c r="AE121" i="106"/>
  <c r="AM121" i="106" s="1"/>
  <c r="Q121" i="106"/>
  <c r="Y121" i="106" s="1"/>
  <c r="BY120" i="106"/>
  <c r="BW120" i="106"/>
  <c r="BV120" i="106"/>
  <c r="BF120" i="106"/>
  <c r="BN120" i="106" s="1"/>
  <c r="BA120" i="106"/>
  <c r="AS120" i="106"/>
  <c r="AY120" i="106" s="1"/>
  <c r="AE120" i="106"/>
  <c r="Q120" i="106"/>
  <c r="Y120" i="106" s="1"/>
  <c r="BN119" i="106"/>
  <c r="BL119" i="106"/>
  <c r="BA119" i="106"/>
  <c r="AY119" i="106"/>
  <c r="AM119" i="106"/>
  <c r="AK119" i="106"/>
  <c r="Y119" i="106"/>
  <c r="W119" i="106"/>
  <c r="BN118" i="106"/>
  <c r="BL118" i="106"/>
  <c r="BA118" i="106"/>
  <c r="AY118" i="106"/>
  <c r="AM118" i="106"/>
  <c r="AK118" i="106"/>
  <c r="Y118" i="106"/>
  <c r="W118" i="106"/>
  <c r="BN117" i="106"/>
  <c r="BL117" i="106"/>
  <c r="BA117" i="106"/>
  <c r="AY117" i="106"/>
  <c r="AM117" i="106"/>
  <c r="AK117" i="106"/>
  <c r="Y117" i="106"/>
  <c r="W117" i="106"/>
  <c r="BN116" i="106"/>
  <c r="BL116" i="106"/>
  <c r="BA116" i="106"/>
  <c r="AY116" i="106"/>
  <c r="AM116" i="106"/>
  <c r="AK116" i="106"/>
  <c r="Y116" i="106"/>
  <c r="W116" i="106"/>
  <c r="BN115" i="106"/>
  <c r="BL115" i="106"/>
  <c r="BA115" i="106"/>
  <c r="AY115" i="106"/>
  <c r="AM115" i="106"/>
  <c r="AK115" i="106"/>
  <c r="Y115" i="106"/>
  <c r="W115" i="106"/>
  <c r="BN114" i="106"/>
  <c r="BL114" i="106"/>
  <c r="BA114" i="106"/>
  <c r="AY114" i="106"/>
  <c r="AM114" i="106"/>
  <c r="AK114" i="106"/>
  <c r="Y114" i="106"/>
  <c r="W114" i="106"/>
  <c r="BN113" i="106"/>
  <c r="BL113" i="106"/>
  <c r="BA113" i="106"/>
  <c r="AY113" i="106"/>
  <c r="AM113" i="106"/>
  <c r="AK113" i="106"/>
  <c r="Y113" i="106"/>
  <c r="W113" i="106"/>
  <c r="BN112" i="106"/>
  <c r="BL112" i="106"/>
  <c r="BA112" i="106"/>
  <c r="AY112" i="106"/>
  <c r="AM112" i="106"/>
  <c r="AK112" i="106"/>
  <c r="Y112" i="106"/>
  <c r="W112" i="106"/>
  <c r="BN111" i="106"/>
  <c r="BL111" i="106"/>
  <c r="BA111" i="106"/>
  <c r="AY111" i="106"/>
  <c r="AM111" i="106"/>
  <c r="AK111" i="106"/>
  <c r="Y111" i="106"/>
  <c r="W111" i="106"/>
  <c r="BN110" i="106"/>
  <c r="BL110" i="106"/>
  <c r="BA110" i="106"/>
  <c r="AY110" i="106"/>
  <c r="AM110" i="106"/>
  <c r="AK110" i="106"/>
  <c r="Y110" i="106"/>
  <c r="W110" i="106"/>
  <c r="BN109" i="106"/>
  <c r="BL109" i="106"/>
  <c r="BA109" i="106"/>
  <c r="AY109" i="106"/>
  <c r="AM109" i="106"/>
  <c r="AK109" i="106"/>
  <c r="Y109" i="106"/>
  <c r="W109" i="106"/>
  <c r="AM108" i="106"/>
  <c r="AK108" i="106"/>
  <c r="Y108" i="106"/>
  <c r="W108" i="106"/>
  <c r="AM107" i="106"/>
  <c r="AK107" i="106"/>
  <c r="Y107" i="106"/>
  <c r="W107" i="106"/>
  <c r="AM106" i="106"/>
  <c r="AK106" i="106"/>
  <c r="Y106" i="106"/>
  <c r="W106" i="106"/>
  <c r="AM105" i="106"/>
  <c r="AK105" i="106"/>
  <c r="Y105" i="106"/>
  <c r="W105" i="106"/>
  <c r="AM104" i="106"/>
  <c r="AK104" i="106"/>
  <c r="Y104" i="106"/>
  <c r="W104" i="106"/>
  <c r="AM103" i="106"/>
  <c r="AK103" i="106"/>
  <c r="Y103" i="106"/>
  <c r="W103" i="106"/>
  <c r="AM102" i="106"/>
  <c r="AK102" i="106"/>
  <c r="Y102" i="106"/>
  <c r="W102" i="106"/>
  <c r="AM101" i="106"/>
  <c r="AK101" i="106"/>
  <c r="Y101" i="106"/>
  <c r="W101" i="106"/>
  <c r="AM100" i="106"/>
  <c r="AK100" i="106"/>
  <c r="Y100" i="106"/>
  <c r="W100" i="106"/>
  <c r="AM99" i="106"/>
  <c r="AK99" i="106"/>
  <c r="Y99" i="106"/>
  <c r="W99" i="106"/>
  <c r="AM98" i="106"/>
  <c r="AK98" i="106"/>
  <c r="Y98" i="106"/>
  <c r="W98" i="106"/>
  <c r="AM97" i="106"/>
  <c r="AK97" i="106"/>
  <c r="Y97" i="106"/>
  <c r="W97" i="106"/>
  <c r="AM96" i="106"/>
  <c r="AK96" i="106"/>
  <c r="Y96" i="106"/>
  <c r="W96" i="106"/>
  <c r="AM95" i="106"/>
  <c r="AK95" i="106"/>
  <c r="Y95" i="106"/>
  <c r="W95" i="106"/>
  <c r="AM94" i="106"/>
  <c r="AK94" i="106"/>
  <c r="Y94" i="106"/>
  <c r="W94" i="106"/>
  <c r="AM93" i="106"/>
  <c r="AK93" i="106"/>
  <c r="Y93" i="106"/>
  <c r="W93" i="106"/>
  <c r="AM92" i="106"/>
  <c r="AK92" i="106"/>
  <c r="Y92" i="106"/>
  <c r="W92" i="106"/>
  <c r="AM91" i="106"/>
  <c r="AK91" i="106"/>
  <c r="Y91" i="106"/>
  <c r="W91" i="106"/>
  <c r="AM90" i="106"/>
  <c r="AK90" i="106"/>
  <c r="Y90" i="106"/>
  <c r="W90" i="106"/>
  <c r="AM89" i="106"/>
  <c r="AK89" i="106"/>
  <c r="AG89" i="106"/>
  <c r="Y89" i="106"/>
  <c r="W89" i="106"/>
  <c r="S89" i="106"/>
  <c r="AM88" i="106"/>
  <c r="AK88" i="106"/>
  <c r="Y88" i="106"/>
  <c r="W88" i="106"/>
  <c r="AM87" i="106"/>
  <c r="AK87" i="106"/>
  <c r="Y87" i="106"/>
  <c r="W87" i="106"/>
  <c r="AM86" i="106"/>
  <c r="AK86" i="106"/>
  <c r="Y86" i="106"/>
  <c r="W86" i="106"/>
  <c r="BX85" i="106"/>
  <c r="AE85" i="106"/>
  <c r="BW85" i="106" s="1"/>
  <c r="Q85" i="106"/>
  <c r="BV85" i="106" s="1"/>
  <c r="BX84" i="106"/>
  <c r="BV84" i="106"/>
  <c r="AM84" i="106"/>
  <c r="AE84" i="106"/>
  <c r="AK84" i="106" s="1"/>
  <c r="Y84" i="106"/>
  <c r="W84" i="106"/>
  <c r="Q84" i="106"/>
  <c r="BX83" i="106"/>
  <c r="AE83" i="106"/>
  <c r="AM83" i="106" s="1"/>
  <c r="Q83" i="106"/>
  <c r="BV83" i="106" s="1"/>
  <c r="BX82" i="106"/>
  <c r="AE82" i="106"/>
  <c r="AK82" i="106" s="1"/>
  <c r="Q82" i="106"/>
  <c r="BX81" i="106"/>
  <c r="AE81" i="106"/>
  <c r="BW81" i="106" s="1"/>
  <c r="Q81" i="106"/>
  <c r="BV81" i="106" s="1"/>
  <c r="BY81" i="106" s="1"/>
  <c r="BX80" i="106"/>
  <c r="AM80" i="106"/>
  <c r="AE80" i="106"/>
  <c r="AK80" i="106" s="1"/>
  <c r="Q80" i="106"/>
  <c r="BX79" i="106"/>
  <c r="AE79" i="106"/>
  <c r="AM79" i="106" s="1"/>
  <c r="Q79" i="106"/>
  <c r="BV79" i="106" s="1"/>
  <c r="BX78" i="106"/>
  <c r="BV78" i="106"/>
  <c r="AM78" i="106"/>
  <c r="AE78" i="106"/>
  <c r="AK78" i="106" s="1"/>
  <c r="Y78" i="106"/>
  <c r="Q78" i="106"/>
  <c r="W78" i="106" s="1"/>
  <c r="BX77" i="106"/>
  <c r="AE77" i="106"/>
  <c r="BW77" i="106" s="1"/>
  <c r="Q77" i="106"/>
  <c r="BV77" i="106" s="1"/>
  <c r="BX76" i="106"/>
  <c r="AE76" i="106"/>
  <c r="Q76" i="106"/>
  <c r="W76" i="106" s="1"/>
  <c r="BX75" i="106"/>
  <c r="AE75" i="106"/>
  <c r="AM75" i="106" s="1"/>
  <c r="Q75" i="106"/>
  <c r="BV75" i="106" s="1"/>
  <c r="BX74" i="106"/>
  <c r="AE74" i="106"/>
  <c r="AK74" i="106" s="1"/>
  <c r="W74" i="106"/>
  <c r="Q74" i="106"/>
  <c r="BX73" i="106"/>
  <c r="AE73" i="106"/>
  <c r="AM73" i="106" s="1"/>
  <c r="Q73" i="106"/>
  <c r="BV73" i="106" s="1"/>
  <c r="BX72" i="106"/>
  <c r="BV72" i="106"/>
  <c r="AM72" i="106"/>
  <c r="AE72" i="106"/>
  <c r="AK72" i="106" s="1"/>
  <c r="Y72" i="106"/>
  <c r="W72" i="106"/>
  <c r="Q72" i="106"/>
  <c r="BX71" i="106"/>
  <c r="AE71" i="106"/>
  <c r="BW71" i="106" s="1"/>
  <c r="Q71" i="106"/>
  <c r="BV71" i="106" s="1"/>
  <c r="BX70" i="106"/>
  <c r="AE70" i="106"/>
  <c r="AK70" i="106" s="1"/>
  <c r="Y70" i="106"/>
  <c r="Q70" i="106"/>
  <c r="BX69" i="106"/>
  <c r="AE69" i="106"/>
  <c r="AM69" i="106" s="1"/>
  <c r="Q69" i="106"/>
  <c r="BV69" i="106" s="1"/>
  <c r="BX68" i="106"/>
  <c r="AM68" i="106"/>
  <c r="AE68" i="106"/>
  <c r="AK68" i="106" s="1"/>
  <c r="Q68" i="106"/>
  <c r="BX67" i="106"/>
  <c r="AE67" i="106"/>
  <c r="AM67" i="106" s="1"/>
  <c r="Q67" i="106"/>
  <c r="BV67" i="106" s="1"/>
  <c r="BX66" i="106"/>
  <c r="BV66" i="106"/>
  <c r="AM66" i="106"/>
  <c r="AE66" i="106"/>
  <c r="AK66" i="106" s="1"/>
  <c r="Y66" i="106"/>
  <c r="Q66" i="106"/>
  <c r="W66" i="106" s="1"/>
  <c r="AM65" i="106"/>
  <c r="AK65" i="106"/>
  <c r="Y65" i="106"/>
  <c r="W65" i="106"/>
  <c r="AM64" i="106"/>
  <c r="AK64" i="106"/>
  <c r="Y64" i="106"/>
  <c r="W64" i="106"/>
  <c r="AM63" i="106"/>
  <c r="AK63" i="106"/>
  <c r="Y63" i="106"/>
  <c r="W63" i="106"/>
  <c r="AM62" i="106"/>
  <c r="AK62" i="106"/>
  <c r="Y62" i="106"/>
  <c r="W62" i="106"/>
  <c r="BJ263" i="105"/>
  <c r="AW263" i="105"/>
  <c r="AI263" i="105"/>
  <c r="U263" i="105"/>
  <c r="BF259" i="105"/>
  <c r="BY259" i="105" s="1"/>
  <c r="BA259" i="105"/>
  <c r="AS259" i="105"/>
  <c r="AE259" i="105"/>
  <c r="Q259" i="105"/>
  <c r="BF258" i="105"/>
  <c r="AS258" i="105"/>
  <c r="BA258" i="105" s="1"/>
  <c r="AK258" i="105"/>
  <c r="AE258" i="105"/>
  <c r="Q258" i="105"/>
  <c r="BN257" i="105"/>
  <c r="BL257" i="105"/>
  <c r="BF257" i="105"/>
  <c r="BY257" i="105" s="1"/>
  <c r="AS257" i="105"/>
  <c r="AE257" i="105"/>
  <c r="BW257" i="105" s="1"/>
  <c r="Q257" i="105"/>
  <c r="BN256" i="105"/>
  <c r="BL256" i="105"/>
  <c r="BF256" i="105"/>
  <c r="BY256" i="105" s="1"/>
  <c r="BA256" i="105"/>
  <c r="AY256" i="105"/>
  <c r="AS256" i="105"/>
  <c r="BX256" i="105" s="1"/>
  <c r="AE256" i="105"/>
  <c r="Q256" i="105"/>
  <c r="Y256" i="105" s="1"/>
  <c r="BF255" i="105"/>
  <c r="BY255" i="105" s="1"/>
  <c r="BA255" i="105"/>
  <c r="AS255" i="105"/>
  <c r="AM255" i="105"/>
  <c r="AE255" i="105"/>
  <c r="Q255" i="105"/>
  <c r="BV255" i="105" s="1"/>
  <c r="BF254" i="105"/>
  <c r="AS254" i="105"/>
  <c r="BA254" i="105" s="1"/>
  <c r="AK254" i="105"/>
  <c r="AE254" i="105"/>
  <c r="W254" i="105"/>
  <c r="Q254" i="105"/>
  <c r="BN253" i="105"/>
  <c r="BL253" i="105"/>
  <c r="BF253" i="105"/>
  <c r="BY253" i="105" s="1"/>
  <c r="AS253" i="105"/>
  <c r="AE253" i="105"/>
  <c r="BW253" i="105" s="1"/>
  <c r="W253" i="105"/>
  <c r="Q253" i="105"/>
  <c r="BN252" i="105"/>
  <c r="BL252" i="105"/>
  <c r="BF252" i="105"/>
  <c r="BY252" i="105" s="1"/>
  <c r="BA252" i="105"/>
  <c r="AY252" i="105"/>
  <c r="AS252" i="105"/>
  <c r="BX252" i="105" s="1"/>
  <c r="AE252" i="105"/>
  <c r="Q252" i="105"/>
  <c r="Y252" i="105" s="1"/>
  <c r="BF251" i="105"/>
  <c r="BY251" i="105" s="1"/>
  <c r="BA251" i="105"/>
  <c r="AS251" i="105"/>
  <c r="AE251" i="105"/>
  <c r="Q251" i="105"/>
  <c r="BF250" i="105"/>
  <c r="AS250" i="105"/>
  <c r="BA250" i="105" s="1"/>
  <c r="AE250" i="105"/>
  <c r="W250" i="105"/>
  <c r="Q250" i="105"/>
  <c r="BN249" i="105"/>
  <c r="BL249" i="105"/>
  <c r="BF249" i="105"/>
  <c r="BY249" i="105" s="1"/>
  <c r="AS249" i="105"/>
  <c r="AE249" i="105"/>
  <c r="BW249" i="105" s="1"/>
  <c r="W249" i="105"/>
  <c r="Q249" i="105"/>
  <c r="BN248" i="105"/>
  <c r="BL248" i="105"/>
  <c r="BF248" i="105"/>
  <c r="BY248" i="105" s="1"/>
  <c r="BA248" i="105"/>
  <c r="AY248" i="105"/>
  <c r="AS248" i="105"/>
  <c r="BX248" i="105" s="1"/>
  <c r="AE248" i="105"/>
  <c r="Q248" i="105"/>
  <c r="Y248" i="105" s="1"/>
  <c r="BF247" i="105"/>
  <c r="BY247" i="105" s="1"/>
  <c r="AS247" i="105"/>
  <c r="AE247" i="105"/>
  <c r="Q247" i="105"/>
  <c r="BN246" i="105"/>
  <c r="BL246" i="105"/>
  <c r="BA246" i="105"/>
  <c r="AY246" i="105"/>
  <c r="AM246" i="105"/>
  <c r="AK246" i="105"/>
  <c r="Y246" i="105"/>
  <c r="W246" i="105"/>
  <c r="BN245" i="105"/>
  <c r="BL245" i="105"/>
  <c r="BA245" i="105"/>
  <c r="AY245" i="105"/>
  <c r="AM245" i="105"/>
  <c r="AK245" i="105"/>
  <c r="Y245" i="105"/>
  <c r="W245" i="105"/>
  <c r="BN244" i="105"/>
  <c r="BL244" i="105"/>
  <c r="BA244" i="105"/>
  <c r="AY244" i="105"/>
  <c r="AM244" i="105"/>
  <c r="AK244" i="105"/>
  <c r="Y244" i="105"/>
  <c r="W244" i="105"/>
  <c r="BN243" i="105"/>
  <c r="BL243" i="105"/>
  <c r="BE243" i="105"/>
  <c r="BA243" i="105"/>
  <c r="AY243" i="105"/>
  <c r="AR243" i="105"/>
  <c r="AM243" i="105"/>
  <c r="AK243" i="105"/>
  <c r="AD243" i="105"/>
  <c r="Y243" i="105"/>
  <c r="W243" i="105"/>
  <c r="BN242" i="105"/>
  <c r="BL242" i="105"/>
  <c r="BE242" i="105"/>
  <c r="BA242" i="105"/>
  <c r="AY242" i="105"/>
  <c r="AR242" i="105"/>
  <c r="AM242" i="105"/>
  <c r="AK242" i="105"/>
  <c r="AD242" i="105"/>
  <c r="Y242" i="105"/>
  <c r="W242" i="105"/>
  <c r="BN241" i="105"/>
  <c r="BL241" i="105"/>
  <c r="BA241" i="105"/>
  <c r="AY241" i="105"/>
  <c r="AM241" i="105"/>
  <c r="AK241" i="105"/>
  <c r="Y241" i="105"/>
  <c r="W241" i="105"/>
  <c r="BN240" i="105"/>
  <c r="BL240" i="105"/>
  <c r="BA240" i="105"/>
  <c r="AY240" i="105"/>
  <c r="AM240" i="105"/>
  <c r="AK240" i="105"/>
  <c r="Y240" i="105"/>
  <c r="W240" i="105"/>
  <c r="BN239" i="105"/>
  <c r="BL239" i="105"/>
  <c r="BA239" i="105"/>
  <c r="AY239" i="105"/>
  <c r="AM239" i="105"/>
  <c r="AK239" i="105"/>
  <c r="Y239" i="105"/>
  <c r="W239" i="105"/>
  <c r="BJ238" i="105"/>
  <c r="BN238" i="105" s="1"/>
  <c r="AW238" i="105"/>
  <c r="AY238" i="105" s="1"/>
  <c r="AM238" i="105"/>
  <c r="AK238" i="105"/>
  <c r="AI238" i="105"/>
  <c r="U238" i="105"/>
  <c r="BN237" i="105"/>
  <c r="BL237" i="105"/>
  <c r="BA237" i="105"/>
  <c r="AY237" i="105"/>
  <c r="AM237" i="105"/>
  <c r="AK237" i="105"/>
  <c r="Y237" i="105"/>
  <c r="W237" i="105"/>
  <c r="BN236" i="105"/>
  <c r="BL236" i="105"/>
  <c r="BA236" i="105"/>
  <c r="AY236" i="105"/>
  <c r="AM236" i="105"/>
  <c r="AK236" i="105"/>
  <c r="Y236" i="105"/>
  <c r="W236" i="105"/>
  <c r="BN235" i="105"/>
  <c r="BL235" i="105"/>
  <c r="BA235" i="105"/>
  <c r="AY235" i="105"/>
  <c r="AM235" i="105"/>
  <c r="AK235" i="105"/>
  <c r="Y235" i="105"/>
  <c r="W235" i="105"/>
  <c r="BW234" i="105"/>
  <c r="BF234" i="105"/>
  <c r="BL234" i="105" s="1"/>
  <c r="AS234" i="105"/>
  <c r="AE234" i="105"/>
  <c r="Q234" i="105"/>
  <c r="BF233" i="105"/>
  <c r="BN233" i="105" s="1"/>
  <c r="AS233" i="105"/>
  <c r="AE233" i="105"/>
  <c r="Y233" i="105"/>
  <c r="Q233" i="105"/>
  <c r="W233" i="105" s="1"/>
  <c r="BY232" i="105"/>
  <c r="BF232" i="105"/>
  <c r="BL232" i="105" s="1"/>
  <c r="BA232" i="105"/>
  <c r="AY232" i="105"/>
  <c r="AS232" i="105"/>
  <c r="BX232" i="105" s="1"/>
  <c r="AE232" i="105"/>
  <c r="Q232" i="105"/>
  <c r="BF231" i="105"/>
  <c r="BA231" i="105"/>
  <c r="AS231" i="105"/>
  <c r="AY231" i="105" s="1"/>
  <c r="AM231" i="105"/>
  <c r="AE231" i="105"/>
  <c r="AK231" i="105" s="1"/>
  <c r="W231" i="105"/>
  <c r="Q231" i="105"/>
  <c r="Y231" i="105" s="1"/>
  <c r="BF230" i="105"/>
  <c r="AS230" i="105"/>
  <c r="AE230" i="105"/>
  <c r="Y230" i="105"/>
  <c r="Q230" i="105"/>
  <c r="BY229" i="105"/>
  <c r="BN229" i="105"/>
  <c r="BL229" i="105"/>
  <c r="BF229" i="105"/>
  <c r="AY229" i="105"/>
  <c r="AS229" i="105"/>
  <c r="AE229" i="105"/>
  <c r="Q229" i="105"/>
  <c r="W229" i="105" s="1"/>
  <c r="BY228" i="105"/>
  <c r="BN228" i="105"/>
  <c r="BF228" i="105"/>
  <c r="BL228" i="105" s="1"/>
  <c r="AS228" i="105"/>
  <c r="AE228" i="105"/>
  <c r="AK228" i="105" s="1"/>
  <c r="Q228" i="105"/>
  <c r="BF227" i="105"/>
  <c r="BA227" i="105"/>
  <c r="AS227" i="105"/>
  <c r="AY227" i="105" s="1"/>
  <c r="AM227" i="105"/>
  <c r="AE227" i="105"/>
  <c r="AK227" i="105" s="1"/>
  <c r="Q227" i="105"/>
  <c r="Y227" i="105" s="1"/>
  <c r="BF226" i="105"/>
  <c r="BL226" i="105" s="1"/>
  <c r="AS226" i="105"/>
  <c r="AE226" i="105"/>
  <c r="Y226" i="105"/>
  <c r="W226" i="105"/>
  <c r="Q226" i="105"/>
  <c r="BV226" i="105" s="1"/>
  <c r="BY225" i="105"/>
  <c r="BN225" i="105"/>
  <c r="BL225" i="105"/>
  <c r="BF225" i="105"/>
  <c r="AS225" i="105"/>
  <c r="AK225" i="105"/>
  <c r="AE225" i="105"/>
  <c r="Q225" i="105"/>
  <c r="Y225" i="105" s="1"/>
  <c r="BV224" i="105"/>
  <c r="BF224" i="105"/>
  <c r="AS224" i="105"/>
  <c r="AK224" i="105"/>
  <c r="AE224" i="105"/>
  <c r="AM224" i="105" s="1"/>
  <c r="W224" i="105"/>
  <c r="Q224" i="105"/>
  <c r="Y224" i="105" s="1"/>
  <c r="BF223" i="105"/>
  <c r="BL223" i="105" s="1"/>
  <c r="AS223" i="105"/>
  <c r="AE223" i="105"/>
  <c r="Q223" i="105"/>
  <c r="BW222" i="105"/>
  <c r="BN222" i="105"/>
  <c r="BF222" i="105"/>
  <c r="AS222" i="105"/>
  <c r="AE222" i="105"/>
  <c r="Q222" i="105"/>
  <c r="BN221" i="105"/>
  <c r="BL221" i="105"/>
  <c r="BA221" i="105"/>
  <c r="AY221" i="105"/>
  <c r="AM221" i="105"/>
  <c r="AK221" i="105"/>
  <c r="Y221" i="105"/>
  <c r="W221" i="105"/>
  <c r="BN220" i="105"/>
  <c r="BL220" i="105"/>
  <c r="BA220" i="105"/>
  <c r="AY220" i="105"/>
  <c r="AM220" i="105"/>
  <c r="AK220" i="105"/>
  <c r="Y220" i="105"/>
  <c r="W220" i="105"/>
  <c r="BN219" i="105"/>
  <c r="BL219" i="105"/>
  <c r="BA219" i="105"/>
  <c r="AY219" i="105"/>
  <c r="AM219" i="105"/>
  <c r="AK219" i="105"/>
  <c r="Y219" i="105"/>
  <c r="W219" i="105"/>
  <c r="BN218" i="105"/>
  <c r="BL218" i="105"/>
  <c r="BA218" i="105"/>
  <c r="AY218" i="105"/>
  <c r="AM218" i="105"/>
  <c r="AK218" i="105"/>
  <c r="Y218" i="105"/>
  <c r="W218" i="105"/>
  <c r="BN217" i="105"/>
  <c r="BL217" i="105"/>
  <c r="BA217" i="105"/>
  <c r="AY217" i="105"/>
  <c r="AM217" i="105"/>
  <c r="AK217" i="105"/>
  <c r="Y217" i="105"/>
  <c r="W217" i="105"/>
  <c r="BN216" i="105"/>
  <c r="BL216" i="105"/>
  <c r="BA216" i="105"/>
  <c r="AY216" i="105"/>
  <c r="AM216" i="105"/>
  <c r="AK216" i="105"/>
  <c r="Y216" i="105"/>
  <c r="W216" i="105"/>
  <c r="BN215" i="105"/>
  <c r="BL215" i="105"/>
  <c r="BA215" i="105"/>
  <c r="AY215" i="105"/>
  <c r="AM215" i="105"/>
  <c r="AK215" i="105"/>
  <c r="Y215" i="105"/>
  <c r="W215" i="105"/>
  <c r="BN214" i="105"/>
  <c r="BL214" i="105"/>
  <c r="BA214" i="105"/>
  <c r="AY214" i="105"/>
  <c r="AM214" i="105"/>
  <c r="AK214" i="105"/>
  <c r="Y214" i="105"/>
  <c r="W214" i="105"/>
  <c r="BN213" i="105"/>
  <c r="BL213" i="105"/>
  <c r="BA213" i="105"/>
  <c r="AY213" i="105"/>
  <c r="AM213" i="105"/>
  <c r="AK213" i="105"/>
  <c r="Y213" i="105"/>
  <c r="W213" i="105"/>
  <c r="U213" i="105"/>
  <c r="BN212" i="105"/>
  <c r="BL212" i="105"/>
  <c r="BA212" i="105"/>
  <c r="AY212" i="105"/>
  <c r="AM212" i="105"/>
  <c r="AK212" i="105"/>
  <c r="Y212" i="105"/>
  <c r="W212" i="105"/>
  <c r="BN211" i="105"/>
  <c r="BL211" i="105"/>
  <c r="BA211" i="105"/>
  <c r="AY211" i="105"/>
  <c r="AM211" i="105"/>
  <c r="AK211" i="105"/>
  <c r="Y211" i="105"/>
  <c r="W211" i="105"/>
  <c r="BN210" i="105"/>
  <c r="BL210" i="105"/>
  <c r="BA210" i="105"/>
  <c r="AY210" i="105"/>
  <c r="AM210" i="105"/>
  <c r="AK210" i="105"/>
  <c r="Y210" i="105"/>
  <c r="W210" i="105"/>
  <c r="Q210" i="105"/>
  <c r="BN209" i="105"/>
  <c r="BL209" i="105"/>
  <c r="BA209" i="105"/>
  <c r="AY209" i="105"/>
  <c r="AM209" i="105"/>
  <c r="AK209" i="105"/>
  <c r="Y209" i="105"/>
  <c r="Q209" i="105"/>
  <c r="W209" i="105" s="1"/>
  <c r="BN208" i="105"/>
  <c r="BL208" i="105"/>
  <c r="BA208" i="105"/>
  <c r="AY208" i="105"/>
  <c r="AM208" i="105"/>
  <c r="AK208" i="105"/>
  <c r="Q208" i="105"/>
  <c r="BN207" i="105"/>
  <c r="BL207" i="105"/>
  <c r="BA207" i="105"/>
  <c r="AY207" i="105"/>
  <c r="AM207" i="105"/>
  <c r="AK207" i="105"/>
  <c r="Q207" i="105"/>
  <c r="Y207" i="105" s="1"/>
  <c r="BN206" i="105"/>
  <c r="BL206" i="105"/>
  <c r="BA206" i="105"/>
  <c r="AY206" i="105"/>
  <c r="AM206" i="105"/>
  <c r="AK206" i="105"/>
  <c r="Q206" i="105"/>
  <c r="BN205" i="105"/>
  <c r="BL205" i="105"/>
  <c r="BA205" i="105"/>
  <c r="AY205" i="105"/>
  <c r="AM205" i="105"/>
  <c r="AK205" i="105"/>
  <c r="Y205" i="105"/>
  <c r="Q205" i="105"/>
  <c r="W205" i="105" s="1"/>
  <c r="BN204" i="105"/>
  <c r="BL204" i="105"/>
  <c r="BA204" i="105"/>
  <c r="AY204" i="105"/>
  <c r="AM204" i="105"/>
  <c r="AK204" i="105"/>
  <c r="Q204" i="105"/>
  <c r="BN203" i="105"/>
  <c r="BL203" i="105"/>
  <c r="BA203" i="105"/>
  <c r="AY203" i="105"/>
  <c r="AM203" i="105"/>
  <c r="AK203" i="105"/>
  <c r="Q203" i="105"/>
  <c r="Y203" i="105" s="1"/>
  <c r="BN202" i="105"/>
  <c r="BL202" i="105"/>
  <c r="BA202" i="105"/>
  <c r="AY202" i="105"/>
  <c r="AM202" i="105"/>
  <c r="AK202" i="105"/>
  <c r="Q202" i="105"/>
  <c r="Y202" i="105" s="1"/>
  <c r="BN201" i="105"/>
  <c r="BL201" i="105"/>
  <c r="BA201" i="105"/>
  <c r="AY201" i="105"/>
  <c r="AM201" i="105"/>
  <c r="AK201" i="105"/>
  <c r="Y201" i="105"/>
  <c r="W201" i="105"/>
  <c r="BN200" i="105"/>
  <c r="BL200" i="105"/>
  <c r="BA200" i="105"/>
  <c r="AY200" i="105"/>
  <c r="AM200" i="105"/>
  <c r="AK200" i="105"/>
  <c r="Y200" i="105"/>
  <c r="W200" i="105"/>
  <c r="BN199" i="105"/>
  <c r="BL199" i="105"/>
  <c r="BA199" i="105"/>
  <c r="AY199" i="105"/>
  <c r="AM199" i="105"/>
  <c r="AK199" i="105"/>
  <c r="Y199" i="105"/>
  <c r="W199" i="105"/>
  <c r="BN198" i="105"/>
  <c r="BL198" i="105"/>
  <c r="BA198" i="105"/>
  <c r="AY198" i="105"/>
  <c r="AM198" i="105"/>
  <c r="AK198" i="105"/>
  <c r="Y198" i="105"/>
  <c r="W198" i="105"/>
  <c r="BN197" i="105"/>
  <c r="BL197" i="105"/>
  <c r="BA197" i="105"/>
  <c r="AY197" i="105"/>
  <c r="AM197" i="105"/>
  <c r="AK197" i="105"/>
  <c r="Y197" i="105"/>
  <c r="W197" i="105"/>
  <c r="BN196" i="105"/>
  <c r="BL196" i="105"/>
  <c r="BA196" i="105"/>
  <c r="AY196" i="105"/>
  <c r="AM196" i="105"/>
  <c r="AK196" i="105"/>
  <c r="Y196" i="105"/>
  <c r="W196" i="105"/>
  <c r="BN195" i="105"/>
  <c r="BL195" i="105"/>
  <c r="BA195" i="105"/>
  <c r="AY195" i="105"/>
  <c r="AM195" i="105"/>
  <c r="AK195" i="105"/>
  <c r="Y195" i="105"/>
  <c r="W195" i="105"/>
  <c r="BN194" i="105"/>
  <c r="BL194" i="105"/>
  <c r="BA194" i="105"/>
  <c r="AY194" i="105"/>
  <c r="AM194" i="105"/>
  <c r="AK194" i="105"/>
  <c r="Y194" i="105"/>
  <c r="W194" i="105"/>
  <c r="U194" i="105"/>
  <c r="BN193" i="105"/>
  <c r="BL193" i="105"/>
  <c r="BA193" i="105"/>
  <c r="AY193" i="105"/>
  <c r="AM193" i="105"/>
  <c r="AK193" i="105"/>
  <c r="Y193" i="105"/>
  <c r="W193" i="105"/>
  <c r="BN192" i="105"/>
  <c r="BL192" i="105"/>
  <c r="BA192" i="105"/>
  <c r="AY192" i="105"/>
  <c r="AM192" i="105"/>
  <c r="AK192" i="105"/>
  <c r="Y192" i="105"/>
  <c r="W192" i="105"/>
  <c r="BN191" i="105"/>
  <c r="BL191" i="105"/>
  <c r="BA191" i="105"/>
  <c r="AY191" i="105"/>
  <c r="AM191" i="105"/>
  <c r="AK191" i="105"/>
  <c r="Y191" i="105"/>
  <c r="W191" i="105"/>
  <c r="BN190" i="105"/>
  <c r="BL190" i="105"/>
  <c r="BA190" i="105"/>
  <c r="AY190" i="105"/>
  <c r="AM190" i="105"/>
  <c r="AK190" i="105"/>
  <c r="Q190" i="105"/>
  <c r="Y190" i="105" s="1"/>
  <c r="BN189" i="105"/>
  <c r="BL189" i="105"/>
  <c r="BA189" i="105"/>
  <c r="AY189" i="105"/>
  <c r="AM189" i="105"/>
  <c r="AK189" i="105"/>
  <c r="W189" i="105"/>
  <c r="Q189" i="105"/>
  <c r="Y189" i="105" s="1"/>
  <c r="BN188" i="105"/>
  <c r="BL188" i="105"/>
  <c r="BA188" i="105"/>
  <c r="AY188" i="105"/>
  <c r="AM188" i="105"/>
  <c r="AK188" i="105"/>
  <c r="Q188" i="105"/>
  <c r="BN187" i="105"/>
  <c r="BL187" i="105"/>
  <c r="BA187" i="105"/>
  <c r="AY187" i="105"/>
  <c r="AM187" i="105"/>
  <c r="AK187" i="105"/>
  <c r="Q187" i="105"/>
  <c r="BN186" i="105"/>
  <c r="BL186" i="105"/>
  <c r="BA186" i="105"/>
  <c r="AY186" i="105"/>
  <c r="AM186" i="105"/>
  <c r="AK186" i="105"/>
  <c r="Q186" i="105"/>
  <c r="Y186" i="105" s="1"/>
  <c r="BN185" i="105"/>
  <c r="BL185" i="105"/>
  <c r="BA185" i="105"/>
  <c r="AY185" i="105"/>
  <c r="AM185" i="105"/>
  <c r="AK185" i="105"/>
  <c r="Y185" i="105"/>
  <c r="Q185" i="105"/>
  <c r="W185" i="105" s="1"/>
  <c r="BN184" i="105"/>
  <c r="BL184" i="105"/>
  <c r="BA184" i="105"/>
  <c r="AY184" i="105"/>
  <c r="AM184" i="105"/>
  <c r="AK184" i="105"/>
  <c r="Y184" i="105"/>
  <c r="Q184" i="105"/>
  <c r="W184" i="105" s="1"/>
  <c r="BN183" i="105"/>
  <c r="BL183" i="105"/>
  <c r="BA183" i="105"/>
  <c r="AY183" i="105"/>
  <c r="AM183" i="105"/>
  <c r="AK183" i="105"/>
  <c r="Q183" i="105"/>
  <c r="BN182" i="105"/>
  <c r="BL182" i="105"/>
  <c r="BA182" i="105"/>
  <c r="AY182" i="105"/>
  <c r="AM182" i="105"/>
  <c r="AK182" i="105"/>
  <c r="Y182" i="105"/>
  <c r="W182" i="105"/>
  <c r="BN181" i="105"/>
  <c r="BL181" i="105"/>
  <c r="BA181" i="105"/>
  <c r="AY181" i="105"/>
  <c r="AM181" i="105"/>
  <c r="AK181" i="105"/>
  <c r="Y181" i="105"/>
  <c r="W181" i="105"/>
  <c r="BN180" i="105"/>
  <c r="BL180" i="105"/>
  <c r="BA180" i="105"/>
  <c r="AY180" i="105"/>
  <c r="AM180" i="105"/>
  <c r="AK180" i="105"/>
  <c r="Y180" i="105"/>
  <c r="W180" i="105"/>
  <c r="BN179" i="105"/>
  <c r="BL179" i="105"/>
  <c r="BA179" i="105"/>
  <c r="AY179" i="105"/>
  <c r="AM179" i="105"/>
  <c r="AK179" i="105"/>
  <c r="Y179" i="105"/>
  <c r="W179" i="105"/>
  <c r="BN178" i="105"/>
  <c r="BL178" i="105"/>
  <c r="BA178" i="105"/>
  <c r="AY178" i="105"/>
  <c r="AM178" i="105"/>
  <c r="AK178" i="105"/>
  <c r="Y178" i="105"/>
  <c r="W178" i="105"/>
  <c r="BN177" i="105"/>
  <c r="BL177" i="105"/>
  <c r="BA177" i="105"/>
  <c r="AY177" i="105"/>
  <c r="AM177" i="105"/>
  <c r="AK177" i="105"/>
  <c r="Y177" i="105"/>
  <c r="W177" i="105"/>
  <c r="BN176" i="105"/>
  <c r="BL176" i="105"/>
  <c r="BA176" i="105"/>
  <c r="AY176" i="105"/>
  <c r="AM176" i="105"/>
  <c r="AK176" i="105"/>
  <c r="Y176" i="105"/>
  <c r="W176" i="105"/>
  <c r="BN175" i="105"/>
  <c r="BL175" i="105"/>
  <c r="BA175" i="105"/>
  <c r="AY175" i="105"/>
  <c r="AM175" i="105"/>
  <c r="AK175" i="105"/>
  <c r="Y175" i="105"/>
  <c r="W175" i="105"/>
  <c r="BN174" i="105"/>
  <c r="BL174" i="105"/>
  <c r="BA174" i="105"/>
  <c r="AY174" i="105"/>
  <c r="AM174" i="105"/>
  <c r="AK174" i="105"/>
  <c r="Y174" i="105"/>
  <c r="W174" i="105"/>
  <c r="BN173" i="105"/>
  <c r="BL173" i="105"/>
  <c r="BA173" i="105"/>
  <c r="AY173" i="105"/>
  <c r="AM173" i="105"/>
  <c r="AK173" i="105"/>
  <c r="Y173" i="105"/>
  <c r="W173" i="105"/>
  <c r="BN172" i="105"/>
  <c r="BL172" i="105"/>
  <c r="BA172" i="105"/>
  <c r="AY172" i="105"/>
  <c r="AM172" i="105"/>
  <c r="AK172" i="105"/>
  <c r="Y172" i="105"/>
  <c r="W172" i="105"/>
  <c r="BN171" i="105"/>
  <c r="BL171" i="105"/>
  <c r="BA171" i="105"/>
  <c r="AY171" i="105"/>
  <c r="AM171" i="105"/>
  <c r="AK171" i="105"/>
  <c r="Y171" i="105"/>
  <c r="W171" i="105"/>
  <c r="BN170" i="105"/>
  <c r="BL170" i="105"/>
  <c r="BA170" i="105"/>
  <c r="AY170" i="105"/>
  <c r="AM170" i="105"/>
  <c r="AK170" i="105"/>
  <c r="Y170" i="105"/>
  <c r="W170" i="105"/>
  <c r="BN169" i="105"/>
  <c r="BL169" i="105"/>
  <c r="BA169" i="105"/>
  <c r="AY169" i="105"/>
  <c r="AM169" i="105"/>
  <c r="AK169" i="105"/>
  <c r="Y169" i="105"/>
  <c r="W169" i="105"/>
  <c r="BN168" i="105"/>
  <c r="BL168" i="105"/>
  <c r="BJ168" i="105"/>
  <c r="BA168" i="105"/>
  <c r="AY168" i="105"/>
  <c r="AW168" i="105"/>
  <c r="AM168" i="105"/>
  <c r="AK168" i="105"/>
  <c r="AI168" i="105"/>
  <c r="Y168" i="105"/>
  <c r="W168" i="105"/>
  <c r="U168" i="105"/>
  <c r="BN167" i="105"/>
  <c r="BL167" i="105"/>
  <c r="BA167" i="105"/>
  <c r="AY167" i="105"/>
  <c r="AM167" i="105"/>
  <c r="AK167" i="105"/>
  <c r="Y167" i="105"/>
  <c r="W167" i="105"/>
  <c r="BN166" i="105"/>
  <c r="BL166" i="105"/>
  <c r="BA166" i="105"/>
  <c r="AY166" i="105"/>
  <c r="AM166" i="105"/>
  <c r="AK166" i="105"/>
  <c r="Y166" i="105"/>
  <c r="W166" i="105"/>
  <c r="BN165" i="105"/>
  <c r="BL165" i="105"/>
  <c r="BA165" i="105"/>
  <c r="AY165" i="105"/>
  <c r="AM165" i="105"/>
  <c r="AK165" i="105"/>
  <c r="Y165" i="105"/>
  <c r="W165" i="105"/>
  <c r="BF164" i="105"/>
  <c r="BA164" i="105"/>
  <c r="AS164" i="105"/>
  <c r="AK164" i="105"/>
  <c r="AE164" i="105"/>
  <c r="Q164" i="105"/>
  <c r="BW163" i="105"/>
  <c r="BF163" i="105"/>
  <c r="BA163" i="105"/>
  <c r="AS163" i="105"/>
  <c r="AY163" i="105" s="1"/>
  <c r="AK163" i="105"/>
  <c r="AE163" i="105"/>
  <c r="AM163" i="105" s="1"/>
  <c r="Q163" i="105"/>
  <c r="BW162" i="105"/>
  <c r="BF162" i="105"/>
  <c r="BL162" i="105" s="1"/>
  <c r="AS162" i="105"/>
  <c r="AE162" i="105"/>
  <c r="Q162" i="105"/>
  <c r="BY161" i="105"/>
  <c r="BN161" i="105"/>
  <c r="BL161" i="105"/>
  <c r="BF161" i="105"/>
  <c r="AY161" i="105"/>
  <c r="AS161" i="105"/>
  <c r="AE161" i="105"/>
  <c r="Y161" i="105"/>
  <c r="Q161" i="105"/>
  <c r="W161" i="105" s="1"/>
  <c r="BN160" i="105"/>
  <c r="BF160" i="105"/>
  <c r="AS160" i="105"/>
  <c r="AE160" i="105"/>
  <c r="Q160" i="105"/>
  <c r="BW159" i="105"/>
  <c r="BF159" i="105"/>
  <c r="BA159" i="105"/>
  <c r="AS159" i="105"/>
  <c r="AY159" i="105" s="1"/>
  <c r="AK159" i="105"/>
  <c r="AE159" i="105"/>
  <c r="AM159" i="105" s="1"/>
  <c r="Q159" i="105"/>
  <c r="Y159" i="105" s="1"/>
  <c r="BF158" i="105"/>
  <c r="BL158" i="105" s="1"/>
  <c r="AS158" i="105"/>
  <c r="AE158" i="105"/>
  <c r="Y158" i="105"/>
  <c r="W158" i="105"/>
  <c r="Q158" i="105"/>
  <c r="BV158" i="105" s="1"/>
  <c r="BY157" i="105"/>
  <c r="BN157" i="105"/>
  <c r="BL157" i="105"/>
  <c r="BF157" i="105"/>
  <c r="AS157" i="105"/>
  <c r="BA157" i="105" s="1"/>
  <c r="AE157" i="105"/>
  <c r="W157" i="105"/>
  <c r="Q157" i="105"/>
  <c r="BY156" i="105"/>
  <c r="BN156" i="105"/>
  <c r="BF156" i="105"/>
  <c r="BL156" i="105" s="1"/>
  <c r="BA156" i="105"/>
  <c r="AY156" i="105"/>
  <c r="AS156" i="105"/>
  <c r="BX156" i="105" s="1"/>
  <c r="AE156" i="105"/>
  <c r="Q156" i="105"/>
  <c r="BV156" i="105" s="1"/>
  <c r="BF155" i="105"/>
  <c r="BA155" i="105"/>
  <c r="AY155" i="105"/>
  <c r="AS155" i="105"/>
  <c r="BX155" i="105" s="1"/>
  <c r="AE155" i="105"/>
  <c r="Q155" i="105"/>
  <c r="Y155" i="105" s="1"/>
  <c r="BF154" i="105"/>
  <c r="BL154" i="105" s="1"/>
  <c r="AS154" i="105"/>
  <c r="AE154" i="105"/>
  <c r="Y154" i="105"/>
  <c r="W154" i="105"/>
  <c r="Q154" i="105"/>
  <c r="BV154" i="105" s="1"/>
  <c r="BX153" i="105"/>
  <c r="BN153" i="105"/>
  <c r="BF153" i="105"/>
  <c r="AY153" i="105"/>
  <c r="AS153" i="105"/>
  <c r="BA153" i="105" s="1"/>
  <c r="AE153" i="105"/>
  <c r="Q153" i="105"/>
  <c r="BV153" i="105" s="1"/>
  <c r="BY152" i="105"/>
  <c r="BN152" i="105"/>
  <c r="BL152" i="105"/>
  <c r="BF152" i="105"/>
  <c r="BA152" i="105"/>
  <c r="AY152" i="105"/>
  <c r="AS152" i="105"/>
  <c r="BX152" i="105" s="1"/>
  <c r="AK152" i="105"/>
  <c r="AE152" i="105"/>
  <c r="Q152" i="105"/>
  <c r="BV152" i="105" s="1"/>
  <c r="BN151" i="105"/>
  <c r="BL151" i="105"/>
  <c r="BA151" i="105"/>
  <c r="AY151" i="105"/>
  <c r="AM151" i="105"/>
  <c r="AK151" i="105"/>
  <c r="Y151" i="105"/>
  <c r="W151" i="105"/>
  <c r="BN150" i="105"/>
  <c r="BL150" i="105"/>
  <c r="BA150" i="105"/>
  <c r="AY150" i="105"/>
  <c r="AM150" i="105"/>
  <c r="AK150" i="105"/>
  <c r="Y150" i="105"/>
  <c r="W150" i="105"/>
  <c r="BN149" i="105"/>
  <c r="BL149" i="105"/>
  <c r="BA149" i="105"/>
  <c r="AY149" i="105"/>
  <c r="AM149" i="105"/>
  <c r="AK149" i="105"/>
  <c r="Y149" i="105"/>
  <c r="W149" i="105"/>
  <c r="BN148" i="105"/>
  <c r="BL148" i="105"/>
  <c r="BA148" i="105"/>
  <c r="AY148" i="105"/>
  <c r="AM148" i="105"/>
  <c r="AK148" i="105"/>
  <c r="Y148" i="105"/>
  <c r="W148" i="105"/>
  <c r="BN147" i="105"/>
  <c r="BL147" i="105"/>
  <c r="BA147" i="105"/>
  <c r="AY147" i="105"/>
  <c r="AM147" i="105"/>
  <c r="AK147" i="105"/>
  <c r="Y147" i="105"/>
  <c r="W147" i="105"/>
  <c r="BN146" i="105"/>
  <c r="BL146" i="105"/>
  <c r="BA146" i="105"/>
  <c r="AY146" i="105"/>
  <c r="AM146" i="105"/>
  <c r="AK146" i="105"/>
  <c r="Y146" i="105"/>
  <c r="W146" i="105"/>
  <c r="BN145" i="105"/>
  <c r="BL145" i="105"/>
  <c r="BA145" i="105"/>
  <c r="AY145" i="105"/>
  <c r="AM145" i="105"/>
  <c r="AK145" i="105"/>
  <c r="Y145" i="105"/>
  <c r="W145" i="105"/>
  <c r="BN144" i="105"/>
  <c r="BL144" i="105"/>
  <c r="BA144" i="105"/>
  <c r="AY144" i="105"/>
  <c r="AM144" i="105"/>
  <c r="AK144" i="105"/>
  <c r="Y144" i="105"/>
  <c r="W144" i="105"/>
  <c r="BN143" i="105"/>
  <c r="BL143" i="105"/>
  <c r="BH143" i="105"/>
  <c r="BA143" i="105"/>
  <c r="AY143" i="105"/>
  <c r="AW143" i="105"/>
  <c r="AM143" i="105"/>
  <c r="AK143" i="105"/>
  <c r="AI143" i="105"/>
  <c r="Y143" i="105"/>
  <c r="W143" i="105"/>
  <c r="U143" i="105"/>
  <c r="BN142" i="105"/>
  <c r="BL142" i="105"/>
  <c r="BA142" i="105"/>
  <c r="AY142" i="105"/>
  <c r="AM142" i="105"/>
  <c r="AK142" i="105"/>
  <c r="Y142" i="105"/>
  <c r="W142" i="105"/>
  <c r="BN141" i="105"/>
  <c r="BL141" i="105"/>
  <c r="BA141" i="105"/>
  <c r="AY141" i="105"/>
  <c r="AM141" i="105"/>
  <c r="AK141" i="105"/>
  <c r="Y141" i="105"/>
  <c r="W141" i="105"/>
  <c r="BN140" i="105"/>
  <c r="BL140" i="105"/>
  <c r="BA140" i="105"/>
  <c r="AY140" i="105"/>
  <c r="AM140" i="105"/>
  <c r="AK140" i="105"/>
  <c r="Y140" i="105"/>
  <c r="W140" i="105"/>
  <c r="BY139" i="105"/>
  <c r="BV139" i="105"/>
  <c r="BF139" i="105"/>
  <c r="AS139" i="105"/>
  <c r="AM139" i="105"/>
  <c r="AK139" i="105"/>
  <c r="AE139" i="105"/>
  <c r="Q139" i="105"/>
  <c r="Y139" i="105" s="1"/>
  <c r="BY138" i="105"/>
  <c r="BF138" i="105"/>
  <c r="AS138" i="105"/>
  <c r="AK138" i="105"/>
  <c r="AE138" i="105"/>
  <c r="AM138" i="105" s="1"/>
  <c r="Y138" i="105"/>
  <c r="W138" i="105"/>
  <c r="Q138" i="105"/>
  <c r="BY137" i="105"/>
  <c r="BN137" i="105"/>
  <c r="BL137" i="105"/>
  <c r="BX137" i="105" s="1"/>
  <c r="BF137" i="105"/>
  <c r="AS137" i="105"/>
  <c r="AY137" i="105" s="1"/>
  <c r="AE137" i="105"/>
  <c r="Q137" i="105"/>
  <c r="Y137" i="105" s="1"/>
  <c r="BY136" i="105"/>
  <c r="BF136" i="105"/>
  <c r="BA136" i="105"/>
  <c r="AY136" i="105"/>
  <c r="AS136" i="105"/>
  <c r="BW136" i="105" s="1"/>
  <c r="AK136" i="105"/>
  <c r="AE136" i="105"/>
  <c r="AM136" i="105" s="1"/>
  <c r="Q136" i="105"/>
  <c r="BY135" i="105"/>
  <c r="BF135" i="105"/>
  <c r="AY135" i="105"/>
  <c r="AS135" i="105"/>
  <c r="AE135" i="105"/>
  <c r="Q135" i="105"/>
  <c r="Y135" i="105" s="1"/>
  <c r="BY134" i="105"/>
  <c r="BF134" i="105"/>
  <c r="BN134" i="105" s="1"/>
  <c r="AS134" i="105"/>
  <c r="AK134" i="105"/>
  <c r="AE134" i="105"/>
  <c r="AM134" i="105" s="1"/>
  <c r="Q134" i="105"/>
  <c r="W134" i="105" s="1"/>
  <c r="BY133" i="105"/>
  <c r="BN133" i="105"/>
  <c r="BL133" i="105"/>
  <c r="BX133" i="105" s="1"/>
  <c r="BF133" i="105"/>
  <c r="AS133" i="105"/>
  <c r="AE133" i="105"/>
  <c r="Q133" i="105"/>
  <c r="Y133" i="105" s="1"/>
  <c r="BY132" i="105"/>
  <c r="BN132" i="105"/>
  <c r="BL132" i="105"/>
  <c r="BX132" i="105" s="1"/>
  <c r="BF132" i="105"/>
  <c r="BA132" i="105"/>
  <c r="AY132" i="105"/>
  <c r="AS132" i="105"/>
  <c r="BW132" i="105" s="1"/>
  <c r="AE132" i="105"/>
  <c r="AM132" i="105" s="1"/>
  <c r="Q132" i="105"/>
  <c r="BY131" i="105"/>
  <c r="BW131" i="105"/>
  <c r="BF131" i="105"/>
  <c r="BA131" i="105"/>
  <c r="AY131" i="105"/>
  <c r="AS131" i="105"/>
  <c r="AM131" i="105"/>
  <c r="AK131" i="105"/>
  <c r="AE131" i="105"/>
  <c r="BV131" i="105" s="1"/>
  <c r="W131" i="105"/>
  <c r="Q131" i="105"/>
  <c r="Y131" i="105" s="1"/>
  <c r="BY130" i="105"/>
  <c r="BV130" i="105"/>
  <c r="BF130" i="105"/>
  <c r="BN130" i="105" s="1"/>
  <c r="AS130" i="105"/>
  <c r="AM130" i="105"/>
  <c r="AK130" i="105"/>
  <c r="AE130" i="105"/>
  <c r="Y130" i="105"/>
  <c r="W130" i="105"/>
  <c r="Q130" i="105"/>
  <c r="BY129" i="105"/>
  <c r="BF129" i="105"/>
  <c r="BN129" i="105" s="1"/>
  <c r="AY129" i="105"/>
  <c r="AS129" i="105"/>
  <c r="AE129" i="105"/>
  <c r="Q129" i="105"/>
  <c r="BY128" i="105"/>
  <c r="BF128" i="105"/>
  <c r="BN128" i="105" s="1"/>
  <c r="AS128" i="105"/>
  <c r="BW128" i="105" s="1"/>
  <c r="AE128" i="105"/>
  <c r="Q128" i="105"/>
  <c r="W128" i="105" s="1"/>
  <c r="BY127" i="105"/>
  <c r="BF127" i="105"/>
  <c r="BL127" i="105" s="1"/>
  <c r="BX127" i="105" s="1"/>
  <c r="AS127" i="105"/>
  <c r="AE127" i="105"/>
  <c r="BV127" i="105" s="1"/>
  <c r="W127" i="105"/>
  <c r="Q127" i="105"/>
  <c r="Y127" i="105" s="1"/>
  <c r="BY126" i="105"/>
  <c r="BV126" i="105"/>
  <c r="BL126" i="105"/>
  <c r="BX126" i="105" s="1"/>
  <c r="BF126" i="105"/>
  <c r="BN126" i="105" s="1"/>
  <c r="AS126" i="105"/>
  <c r="AY126" i="105" s="1"/>
  <c r="AE126" i="105"/>
  <c r="AK126" i="105" s="1"/>
  <c r="W126" i="105"/>
  <c r="Q126" i="105"/>
  <c r="Y126" i="105" s="1"/>
  <c r="BY125" i="105"/>
  <c r="BW125" i="105"/>
  <c r="BF125" i="105"/>
  <c r="BN125" i="105" s="1"/>
  <c r="AY125" i="105"/>
  <c r="AS125" i="105"/>
  <c r="BA125" i="105" s="1"/>
  <c r="AE125" i="105"/>
  <c r="Y125" i="105"/>
  <c r="Q125" i="105"/>
  <c r="W125" i="105" s="1"/>
  <c r="BY124" i="105"/>
  <c r="BN124" i="105"/>
  <c r="BL124" i="105"/>
  <c r="BX124" i="105" s="1"/>
  <c r="BF124" i="105"/>
  <c r="AS124" i="105"/>
  <c r="BW124" i="105" s="1"/>
  <c r="AE124" i="105"/>
  <c r="AM124" i="105" s="1"/>
  <c r="Y124" i="105"/>
  <c r="Q124" i="105"/>
  <c r="W124" i="105" s="1"/>
  <c r="BY123" i="105"/>
  <c r="BF123" i="105"/>
  <c r="BN123" i="105" s="1"/>
  <c r="BA123" i="105"/>
  <c r="AY123" i="105"/>
  <c r="AS123" i="105"/>
  <c r="BW123" i="105" s="1"/>
  <c r="AE123" i="105"/>
  <c r="AM123" i="105" s="1"/>
  <c r="Q123" i="105"/>
  <c r="Y123" i="105" s="1"/>
  <c r="BY122" i="105"/>
  <c r="BV122" i="105"/>
  <c r="BF122" i="105"/>
  <c r="BN122" i="105" s="1"/>
  <c r="AY122" i="105"/>
  <c r="AS122" i="105"/>
  <c r="AM122" i="105"/>
  <c r="AK122" i="105"/>
  <c r="AE122" i="105"/>
  <c r="Q122" i="105"/>
  <c r="W122" i="105" s="1"/>
  <c r="BY121" i="105"/>
  <c r="BW121" i="105"/>
  <c r="BF121" i="105"/>
  <c r="BL121" i="105" s="1"/>
  <c r="BX121" i="105" s="1"/>
  <c r="AS121" i="105"/>
  <c r="BA121" i="105" s="1"/>
  <c r="AE121" i="105"/>
  <c r="Y121" i="105"/>
  <c r="Q121" i="105"/>
  <c r="W121" i="105" s="1"/>
  <c r="BY120" i="105"/>
  <c r="BN120" i="105"/>
  <c r="BL120" i="105"/>
  <c r="BF120" i="105"/>
  <c r="AS120" i="105"/>
  <c r="BW120" i="105" s="1"/>
  <c r="AE120" i="105"/>
  <c r="AM120" i="105" s="1"/>
  <c r="Q120" i="105"/>
  <c r="BN119" i="105"/>
  <c r="BL119" i="105"/>
  <c r="BA119" i="105"/>
  <c r="AY119" i="105"/>
  <c r="AM119" i="105"/>
  <c r="AK119" i="105"/>
  <c r="Y119" i="105"/>
  <c r="W119" i="105"/>
  <c r="BN118" i="105"/>
  <c r="BL118" i="105"/>
  <c r="BA118" i="105"/>
  <c r="AY118" i="105"/>
  <c r="AM118" i="105"/>
  <c r="AK118" i="105"/>
  <c r="Y118" i="105"/>
  <c r="W118" i="105"/>
  <c r="BN117" i="105"/>
  <c r="BL117" i="105"/>
  <c r="BA117" i="105"/>
  <c r="AY117" i="105"/>
  <c r="AM117" i="105"/>
  <c r="AK117" i="105"/>
  <c r="Y117" i="105"/>
  <c r="W117" i="105"/>
  <c r="BN116" i="105"/>
  <c r="BL116" i="105"/>
  <c r="BA116" i="105"/>
  <c r="AY116" i="105"/>
  <c r="AM116" i="105"/>
  <c r="AK116" i="105"/>
  <c r="Y116" i="105"/>
  <c r="W116" i="105"/>
  <c r="BN115" i="105"/>
  <c r="BL115" i="105"/>
  <c r="BA115" i="105"/>
  <c r="AY115" i="105"/>
  <c r="AM115" i="105"/>
  <c r="AK115" i="105"/>
  <c r="Y115" i="105"/>
  <c r="W115" i="105"/>
  <c r="BN114" i="105"/>
  <c r="BL114" i="105"/>
  <c r="BA114" i="105"/>
  <c r="AY114" i="105"/>
  <c r="AM114" i="105"/>
  <c r="AK114" i="105"/>
  <c r="Y114" i="105"/>
  <c r="W114" i="105"/>
  <c r="BN113" i="105"/>
  <c r="BL113" i="105"/>
  <c r="BA113" i="105"/>
  <c r="AY113" i="105"/>
  <c r="AM113" i="105"/>
  <c r="AK113" i="105"/>
  <c r="Y113" i="105"/>
  <c r="W113" i="105"/>
  <c r="BN112" i="105"/>
  <c r="BL112" i="105"/>
  <c r="BA112" i="105"/>
  <c r="AY112" i="105"/>
  <c r="AM112" i="105"/>
  <c r="AK112" i="105"/>
  <c r="Y112" i="105"/>
  <c r="W112" i="105"/>
  <c r="BN111" i="105"/>
  <c r="BL111" i="105"/>
  <c r="BA111" i="105"/>
  <c r="AY111" i="105"/>
  <c r="AM111" i="105"/>
  <c r="AK111" i="105"/>
  <c r="Y111" i="105"/>
  <c r="W111" i="105"/>
  <c r="BN110" i="105"/>
  <c r="BL110" i="105"/>
  <c r="BA110" i="105"/>
  <c r="AY110" i="105"/>
  <c r="AM110" i="105"/>
  <c r="AK110" i="105"/>
  <c r="Y110" i="105"/>
  <c r="W110" i="105"/>
  <c r="BN109" i="105"/>
  <c r="BL109" i="105"/>
  <c r="BA109" i="105"/>
  <c r="AY109" i="105"/>
  <c r="AM109" i="105"/>
  <c r="AK109" i="105"/>
  <c r="Y109" i="105"/>
  <c r="W109" i="105"/>
  <c r="AM108" i="105"/>
  <c r="AK108" i="105"/>
  <c r="Y108" i="105"/>
  <c r="W108" i="105"/>
  <c r="AM107" i="105"/>
  <c r="AK107" i="105"/>
  <c r="Y107" i="105"/>
  <c r="W107" i="105"/>
  <c r="AM106" i="105"/>
  <c r="AK106" i="105"/>
  <c r="Y106" i="105"/>
  <c r="W106" i="105"/>
  <c r="AM105" i="105"/>
  <c r="AK105" i="105"/>
  <c r="Y105" i="105"/>
  <c r="W105" i="105"/>
  <c r="AM104" i="105"/>
  <c r="AK104" i="105"/>
  <c r="Y104" i="105"/>
  <c r="W104" i="105"/>
  <c r="AM103" i="105"/>
  <c r="AK103" i="105"/>
  <c r="Y103" i="105"/>
  <c r="W103" i="105"/>
  <c r="AM102" i="105"/>
  <c r="AK102" i="105"/>
  <c r="Y102" i="105"/>
  <c r="W102" i="105"/>
  <c r="AM101" i="105"/>
  <c r="AK101" i="105"/>
  <c r="Y101" i="105"/>
  <c r="W101" i="105"/>
  <c r="AM100" i="105"/>
  <c r="AK100" i="105"/>
  <c r="Y100" i="105"/>
  <c r="W100" i="105"/>
  <c r="AM99" i="105"/>
  <c r="AK99" i="105"/>
  <c r="Y99" i="105"/>
  <c r="W99" i="105"/>
  <c r="AM98" i="105"/>
  <c r="AK98" i="105"/>
  <c r="Y98" i="105"/>
  <c r="W98" i="105"/>
  <c r="AM97" i="105"/>
  <c r="AK97" i="105"/>
  <c r="Y97" i="105"/>
  <c r="W97" i="105"/>
  <c r="AM96" i="105"/>
  <c r="AK96" i="105"/>
  <c r="Y96" i="105"/>
  <c r="W96" i="105"/>
  <c r="AM95" i="105"/>
  <c r="AK95" i="105"/>
  <c r="Y95" i="105"/>
  <c r="W95" i="105"/>
  <c r="AM94" i="105"/>
  <c r="AK94" i="105"/>
  <c r="Y94" i="105"/>
  <c r="W94" i="105"/>
  <c r="AM93" i="105"/>
  <c r="AK93" i="105"/>
  <c r="Y93" i="105"/>
  <c r="W93" i="105"/>
  <c r="AM92" i="105"/>
  <c r="AK92" i="105"/>
  <c r="Y92" i="105"/>
  <c r="W92" i="105"/>
  <c r="AM91" i="105"/>
  <c r="AK91" i="105"/>
  <c r="Y91" i="105"/>
  <c r="W91" i="105"/>
  <c r="AM90" i="105"/>
  <c r="AK90" i="105"/>
  <c r="Y90" i="105"/>
  <c r="W90" i="105"/>
  <c r="AM89" i="105"/>
  <c r="AK89" i="105"/>
  <c r="AG89" i="105"/>
  <c r="Y89" i="105"/>
  <c r="W89" i="105"/>
  <c r="S89" i="105"/>
  <c r="AM88" i="105"/>
  <c r="AK88" i="105"/>
  <c r="Y88" i="105"/>
  <c r="W88" i="105"/>
  <c r="AM87" i="105"/>
  <c r="AK87" i="105"/>
  <c r="Y87" i="105"/>
  <c r="W87" i="105"/>
  <c r="AM86" i="105"/>
  <c r="AK86" i="105"/>
  <c r="Y86" i="105"/>
  <c r="W86" i="105"/>
  <c r="BX85" i="105"/>
  <c r="AM85" i="105"/>
  <c r="AK85" i="105"/>
  <c r="AE85" i="105"/>
  <c r="BW85" i="105" s="1"/>
  <c r="Y85" i="105"/>
  <c r="W85" i="105"/>
  <c r="Q85" i="105"/>
  <c r="BV85" i="105" s="1"/>
  <c r="BX84" i="105"/>
  <c r="AE84" i="105"/>
  <c r="AM84" i="105" s="1"/>
  <c r="Q84" i="105"/>
  <c r="BV84" i="105" s="1"/>
  <c r="BX83" i="105"/>
  <c r="AK83" i="105"/>
  <c r="AE83" i="105"/>
  <c r="W83" i="105"/>
  <c r="Q83" i="105"/>
  <c r="Y83" i="105" s="1"/>
  <c r="BX82" i="105"/>
  <c r="AE82" i="105"/>
  <c r="AK82" i="105" s="1"/>
  <c r="Q82" i="105"/>
  <c r="BV82" i="105" s="1"/>
  <c r="BX81" i="105"/>
  <c r="BV81" i="105"/>
  <c r="AM81" i="105"/>
  <c r="AE81" i="105"/>
  <c r="Q81" i="105"/>
  <c r="W81" i="105" s="1"/>
  <c r="BX80" i="105"/>
  <c r="AE80" i="105"/>
  <c r="AM80" i="105" s="1"/>
  <c r="Q80" i="105"/>
  <c r="BV80" i="105" s="1"/>
  <c r="BX79" i="105"/>
  <c r="BV79" i="105"/>
  <c r="AM79" i="105"/>
  <c r="AK79" i="105"/>
  <c r="AE79" i="105"/>
  <c r="BW79" i="105" s="1"/>
  <c r="Y79" i="105"/>
  <c r="W79" i="105"/>
  <c r="Q79" i="105"/>
  <c r="BX78" i="105"/>
  <c r="AE78" i="105"/>
  <c r="BW78" i="105" s="1"/>
  <c r="Q78" i="105"/>
  <c r="BV78" i="105" s="1"/>
  <c r="BY78" i="105" s="1"/>
  <c r="BX77" i="105"/>
  <c r="BV77" i="105"/>
  <c r="AE77" i="105"/>
  <c r="W77" i="105"/>
  <c r="Q77" i="105"/>
  <c r="Y77" i="105" s="1"/>
  <c r="BX76" i="105"/>
  <c r="AE76" i="105"/>
  <c r="BW76" i="105" s="1"/>
  <c r="Q76" i="105"/>
  <c r="BV76" i="105" s="1"/>
  <c r="BY76" i="105" s="1"/>
  <c r="BX75" i="105"/>
  <c r="AE75" i="105"/>
  <c r="AK75" i="105" s="1"/>
  <c r="Q75" i="105"/>
  <c r="BX74" i="105"/>
  <c r="AE74" i="105"/>
  <c r="BW74" i="105" s="1"/>
  <c r="Q74" i="105"/>
  <c r="BV74" i="105" s="1"/>
  <c r="BX73" i="105"/>
  <c r="BV73" i="105"/>
  <c r="AK73" i="105"/>
  <c r="AE73" i="105"/>
  <c r="BW73" i="105" s="1"/>
  <c r="Y73" i="105"/>
  <c r="W73" i="105"/>
  <c r="Q73" i="105"/>
  <c r="BX72" i="105"/>
  <c r="AE72" i="105"/>
  <c r="BW72" i="105" s="1"/>
  <c r="Q72" i="105"/>
  <c r="BV72" i="105" s="1"/>
  <c r="BX71" i="105"/>
  <c r="AE71" i="105"/>
  <c r="BW71" i="105" s="1"/>
  <c r="W71" i="105"/>
  <c r="Q71" i="105"/>
  <c r="BX70" i="105"/>
  <c r="AE70" i="105"/>
  <c r="BW70" i="105" s="1"/>
  <c r="Q70" i="105"/>
  <c r="BV70" i="105" s="1"/>
  <c r="BX69" i="105"/>
  <c r="AK69" i="105"/>
  <c r="AE69" i="105"/>
  <c r="BW69" i="105" s="1"/>
  <c r="Q69" i="105"/>
  <c r="BX68" i="105"/>
  <c r="AE68" i="105"/>
  <c r="BW68" i="105" s="1"/>
  <c r="Q68" i="105"/>
  <c r="BV68" i="105" s="1"/>
  <c r="BX67" i="105"/>
  <c r="AM67" i="105"/>
  <c r="AE67" i="105"/>
  <c r="BW67" i="105" s="1"/>
  <c r="Q67" i="105"/>
  <c r="BV67" i="105" s="1"/>
  <c r="BX66" i="105"/>
  <c r="AE66" i="105"/>
  <c r="BW66" i="105" s="1"/>
  <c r="Q66" i="105"/>
  <c r="BV66" i="105" s="1"/>
  <c r="AM65" i="105"/>
  <c r="AK65" i="105"/>
  <c r="Y65" i="105"/>
  <c r="W65" i="105"/>
  <c r="AM64" i="105"/>
  <c r="AK64" i="105"/>
  <c r="Y64" i="105"/>
  <c r="W64" i="105"/>
  <c r="AM63" i="105"/>
  <c r="AK63" i="105"/>
  <c r="Y63" i="105"/>
  <c r="W63" i="105"/>
  <c r="AM62" i="105"/>
  <c r="AK62" i="105"/>
  <c r="Y62" i="105"/>
  <c r="W62" i="105"/>
  <c r="BJ263" i="104"/>
  <c r="AW263" i="104"/>
  <c r="AI263" i="104"/>
  <c r="U263" i="104"/>
  <c r="BF259" i="104"/>
  <c r="AS259" i="104"/>
  <c r="AK259" i="104"/>
  <c r="AE259" i="104"/>
  <c r="Q259" i="104"/>
  <c r="BN258" i="104"/>
  <c r="BF258" i="104"/>
  <c r="BL258" i="104" s="1"/>
  <c r="AS258" i="104"/>
  <c r="AE258" i="104"/>
  <c r="Y258" i="104"/>
  <c r="W258" i="104"/>
  <c r="Q258" i="104"/>
  <c r="BV258" i="104" s="1"/>
  <c r="BY257" i="104"/>
  <c r="BX257" i="104"/>
  <c r="BV257" i="104"/>
  <c r="BF257" i="104"/>
  <c r="BL257" i="104" s="1"/>
  <c r="BA257" i="104"/>
  <c r="AS257" i="104"/>
  <c r="AY257" i="104" s="1"/>
  <c r="AE257" i="104"/>
  <c r="Q257" i="104"/>
  <c r="W257" i="104" s="1"/>
  <c r="BY256" i="104"/>
  <c r="BN256" i="104"/>
  <c r="BF256" i="104"/>
  <c r="BL256" i="104" s="1"/>
  <c r="BA256" i="104"/>
  <c r="AY256" i="104"/>
  <c r="AS256" i="104"/>
  <c r="BX256" i="104" s="1"/>
  <c r="AE256" i="104"/>
  <c r="Q256" i="104"/>
  <c r="BV255" i="104"/>
  <c r="BF255" i="104"/>
  <c r="BA255" i="104"/>
  <c r="AS255" i="104"/>
  <c r="AM255" i="104"/>
  <c r="AK255" i="104"/>
  <c r="AE255" i="104"/>
  <c r="BW255" i="104" s="1"/>
  <c r="Y255" i="104"/>
  <c r="Q255" i="104"/>
  <c r="W255" i="104" s="1"/>
  <c r="BY254" i="104"/>
  <c r="BF254" i="104"/>
  <c r="BN254" i="104" s="1"/>
  <c r="AS254" i="104"/>
  <c r="BA254" i="104" s="1"/>
  <c r="AE254" i="104"/>
  <c r="AM254" i="104" s="1"/>
  <c r="W254" i="104"/>
  <c r="Q254" i="104"/>
  <c r="BY253" i="104"/>
  <c r="BX253" i="104"/>
  <c r="BN253" i="104"/>
  <c r="BL253" i="104"/>
  <c r="BF253" i="104"/>
  <c r="AY253" i="104"/>
  <c r="AS253" i="104"/>
  <c r="BA253" i="104" s="1"/>
  <c r="AE253" i="104"/>
  <c r="Q253" i="104"/>
  <c r="BW252" i="104"/>
  <c r="BF252" i="104"/>
  <c r="AS252" i="104"/>
  <c r="AK252" i="104"/>
  <c r="AE252" i="104"/>
  <c r="AM252" i="104" s="1"/>
  <c r="Q252" i="104"/>
  <c r="BW251" i="104"/>
  <c r="BL251" i="104"/>
  <c r="BF251" i="104"/>
  <c r="AS251" i="104"/>
  <c r="AK251" i="104"/>
  <c r="AE251" i="104"/>
  <c r="AM251" i="104" s="1"/>
  <c r="W251" i="104"/>
  <c r="Q251" i="104"/>
  <c r="BX250" i="104"/>
  <c r="BF250" i="104"/>
  <c r="AS250" i="104"/>
  <c r="BA250" i="104" s="1"/>
  <c r="AE250" i="104"/>
  <c r="Y250" i="104"/>
  <c r="Q250" i="104"/>
  <c r="BY249" i="104"/>
  <c r="BL249" i="104"/>
  <c r="BF249" i="104"/>
  <c r="BN249" i="104" s="1"/>
  <c r="AS249" i="104"/>
  <c r="AE249" i="104"/>
  <c r="Q249" i="104"/>
  <c r="BW248" i="104"/>
  <c r="BF248" i="104"/>
  <c r="BL248" i="104" s="1"/>
  <c r="AS248" i="104"/>
  <c r="AE248" i="104"/>
  <c r="AM248" i="104" s="1"/>
  <c r="Q248" i="104"/>
  <c r="BX247" i="104"/>
  <c r="BW247" i="104"/>
  <c r="BF247" i="104"/>
  <c r="AS247" i="104"/>
  <c r="AY247" i="104" s="1"/>
  <c r="AM247" i="104"/>
  <c r="AE247" i="104"/>
  <c r="AK247" i="104" s="1"/>
  <c r="Q247" i="104"/>
  <c r="BN246" i="104"/>
  <c r="BL246" i="104"/>
  <c r="BA246" i="104"/>
  <c r="AY246" i="104"/>
  <c r="AM246" i="104"/>
  <c r="AK246" i="104"/>
  <c r="Y246" i="104"/>
  <c r="W246" i="104"/>
  <c r="BN245" i="104"/>
  <c r="BL245" i="104"/>
  <c r="BA245" i="104"/>
  <c r="AY245" i="104"/>
  <c r="AM245" i="104"/>
  <c r="AK245" i="104"/>
  <c r="Y245" i="104"/>
  <c r="W245" i="104"/>
  <c r="BN244" i="104"/>
  <c r="BL244" i="104"/>
  <c r="BA244" i="104"/>
  <c r="AY244" i="104"/>
  <c r="AM244" i="104"/>
  <c r="AK244" i="104"/>
  <c r="Y244" i="104"/>
  <c r="W244" i="104"/>
  <c r="BN243" i="104"/>
  <c r="BL243" i="104"/>
  <c r="BE243" i="104"/>
  <c r="BA243" i="104"/>
  <c r="AY243" i="104"/>
  <c r="AR243" i="104"/>
  <c r="AM243" i="104"/>
  <c r="AK243" i="104"/>
  <c r="AD243" i="104"/>
  <c r="Y243" i="104"/>
  <c r="W243" i="104"/>
  <c r="BN242" i="104"/>
  <c r="BL242" i="104"/>
  <c r="BE242" i="104"/>
  <c r="BA242" i="104"/>
  <c r="AY242" i="104"/>
  <c r="AR242" i="104"/>
  <c r="AM242" i="104"/>
  <c r="AK242" i="104"/>
  <c r="AD242" i="104"/>
  <c r="Y242" i="104"/>
  <c r="W242" i="104"/>
  <c r="BN241" i="104"/>
  <c r="BL241" i="104"/>
  <c r="BA241" i="104"/>
  <c r="AY241" i="104"/>
  <c r="AM241" i="104"/>
  <c r="AK241" i="104"/>
  <c r="Y241" i="104"/>
  <c r="W241" i="104"/>
  <c r="BN240" i="104"/>
  <c r="BL240" i="104"/>
  <c r="BA240" i="104"/>
  <c r="AY240" i="104"/>
  <c r="AM240" i="104"/>
  <c r="AK240" i="104"/>
  <c r="Y240" i="104"/>
  <c r="W240" i="104"/>
  <c r="BN239" i="104"/>
  <c r="BL239" i="104"/>
  <c r="BA239" i="104"/>
  <c r="AY239" i="104"/>
  <c r="AM239" i="104"/>
  <c r="AK239" i="104"/>
  <c r="Y239" i="104"/>
  <c r="W239" i="104"/>
  <c r="BJ238" i="104"/>
  <c r="BN238" i="104" s="1"/>
  <c r="AW238" i="104"/>
  <c r="AK238" i="104"/>
  <c r="AI238" i="104"/>
  <c r="AM238" i="104" s="1"/>
  <c r="U238" i="104"/>
  <c r="BN237" i="104"/>
  <c r="BL237" i="104"/>
  <c r="BA237" i="104"/>
  <c r="AY237" i="104"/>
  <c r="AM237" i="104"/>
  <c r="AK237" i="104"/>
  <c r="Y237" i="104"/>
  <c r="W237" i="104"/>
  <c r="BN236" i="104"/>
  <c r="BL236" i="104"/>
  <c r="BA236" i="104"/>
  <c r="AY236" i="104"/>
  <c r="AM236" i="104"/>
  <c r="AK236" i="104"/>
  <c r="Y236" i="104"/>
  <c r="W236" i="104"/>
  <c r="BN235" i="104"/>
  <c r="BL235" i="104"/>
  <c r="BA235" i="104"/>
  <c r="AY235" i="104"/>
  <c r="AM235" i="104"/>
  <c r="AK235" i="104"/>
  <c r="Y235" i="104"/>
  <c r="W235" i="104"/>
  <c r="BY234" i="104"/>
  <c r="BX234" i="104"/>
  <c r="BF234" i="104"/>
  <c r="BN234" i="104" s="1"/>
  <c r="AS234" i="104"/>
  <c r="BA234" i="104" s="1"/>
  <c r="AM234" i="104"/>
  <c r="AE234" i="104"/>
  <c r="Q234" i="104"/>
  <c r="BY233" i="104"/>
  <c r="BX233" i="104"/>
  <c r="BV233" i="104"/>
  <c r="BN233" i="104"/>
  <c r="BL233" i="104"/>
  <c r="BF233" i="104"/>
  <c r="BA233" i="104"/>
  <c r="AY233" i="104"/>
  <c r="AS233" i="104"/>
  <c r="AE233" i="104"/>
  <c r="Q233" i="104"/>
  <c r="BW232" i="104"/>
  <c r="BF232" i="104"/>
  <c r="AY232" i="104"/>
  <c r="AS232" i="104"/>
  <c r="BX232" i="104" s="1"/>
  <c r="AE232" i="104"/>
  <c r="AM232" i="104" s="1"/>
  <c r="Q232" i="104"/>
  <c r="BV231" i="104"/>
  <c r="BF231" i="104"/>
  <c r="BL231" i="104" s="1"/>
  <c r="AS231" i="104"/>
  <c r="AK231" i="104"/>
  <c r="AE231" i="104"/>
  <c r="W231" i="104"/>
  <c r="Q231" i="104"/>
  <c r="Y231" i="104" s="1"/>
  <c r="BF230" i="104"/>
  <c r="AY230" i="104"/>
  <c r="AS230" i="104"/>
  <c r="AE230" i="104"/>
  <c r="W230" i="104"/>
  <c r="Q230" i="104"/>
  <c r="BL229" i="104"/>
  <c r="BF229" i="104"/>
  <c r="AS229" i="104"/>
  <c r="AE229" i="104"/>
  <c r="Q229" i="104"/>
  <c r="BW228" i="104"/>
  <c r="BF228" i="104"/>
  <c r="BL228" i="104" s="1"/>
  <c r="AY228" i="104"/>
  <c r="AS228" i="104"/>
  <c r="AE228" i="104"/>
  <c r="AM228" i="104" s="1"/>
  <c r="Q228" i="104"/>
  <c r="BX227" i="104"/>
  <c r="BW227" i="104"/>
  <c r="BF227" i="104"/>
  <c r="AS227" i="104"/>
  <c r="AY227" i="104" s="1"/>
  <c r="AE227" i="104"/>
  <c r="Q227" i="104"/>
  <c r="BN226" i="104"/>
  <c r="BF226" i="104"/>
  <c r="BY226" i="104" s="1"/>
  <c r="AS226" i="104"/>
  <c r="AE226" i="104"/>
  <c r="AK226" i="104" s="1"/>
  <c r="Y226" i="104"/>
  <c r="Q226" i="104"/>
  <c r="BV226" i="104" s="1"/>
  <c r="BY225" i="104"/>
  <c r="BF225" i="104"/>
  <c r="BN225" i="104" s="1"/>
  <c r="AS225" i="104"/>
  <c r="AE225" i="104"/>
  <c r="Y225" i="104"/>
  <c r="Q225" i="104"/>
  <c r="BY224" i="104"/>
  <c r="BN224" i="104"/>
  <c r="BF224" i="104"/>
  <c r="BL224" i="104" s="1"/>
  <c r="AS224" i="104"/>
  <c r="AE224" i="104"/>
  <c r="Y224" i="104"/>
  <c r="Q224" i="104"/>
  <c r="W224" i="104" s="1"/>
  <c r="BY223" i="104"/>
  <c r="BN223" i="104"/>
  <c r="BF223" i="104"/>
  <c r="BL223" i="104" s="1"/>
  <c r="BA223" i="104"/>
  <c r="AY223" i="104"/>
  <c r="AS223" i="104"/>
  <c r="BX223" i="104" s="1"/>
  <c r="AE223" i="104"/>
  <c r="AK223" i="104" s="1"/>
  <c r="Q223" i="104"/>
  <c r="BF222" i="104"/>
  <c r="AS222" i="104"/>
  <c r="AE222" i="104"/>
  <c r="AM222" i="104" s="1"/>
  <c r="Q222" i="104"/>
  <c r="Y222" i="104" s="1"/>
  <c r="BN221" i="104"/>
  <c r="BL221" i="104"/>
  <c r="BA221" i="104"/>
  <c r="AY221" i="104"/>
  <c r="AM221" i="104"/>
  <c r="AK221" i="104"/>
  <c r="Y221" i="104"/>
  <c r="W221" i="104"/>
  <c r="BN220" i="104"/>
  <c r="BL220" i="104"/>
  <c r="BA220" i="104"/>
  <c r="AY220" i="104"/>
  <c r="AM220" i="104"/>
  <c r="AK220" i="104"/>
  <c r="Y220" i="104"/>
  <c r="W220" i="104"/>
  <c r="BN219" i="104"/>
  <c r="BL219" i="104"/>
  <c r="BA219" i="104"/>
  <c r="AY219" i="104"/>
  <c r="AM219" i="104"/>
  <c r="AK219" i="104"/>
  <c r="Y219" i="104"/>
  <c r="W219" i="104"/>
  <c r="BN218" i="104"/>
  <c r="BL218" i="104"/>
  <c r="BA218" i="104"/>
  <c r="AY218" i="104"/>
  <c r="AM218" i="104"/>
  <c r="AK218" i="104"/>
  <c r="Y218" i="104"/>
  <c r="W218" i="104"/>
  <c r="BN217" i="104"/>
  <c r="BL217" i="104"/>
  <c r="BA217" i="104"/>
  <c r="AY217" i="104"/>
  <c r="AM217" i="104"/>
  <c r="AK217" i="104"/>
  <c r="Y217" i="104"/>
  <c r="W217" i="104"/>
  <c r="BN216" i="104"/>
  <c r="BL216" i="104"/>
  <c r="BA216" i="104"/>
  <c r="AY216" i="104"/>
  <c r="AM216" i="104"/>
  <c r="AK216" i="104"/>
  <c r="Y216" i="104"/>
  <c r="W216" i="104"/>
  <c r="BN215" i="104"/>
  <c r="BL215" i="104"/>
  <c r="BA215" i="104"/>
  <c r="AY215" i="104"/>
  <c r="AM215" i="104"/>
  <c r="AK215" i="104"/>
  <c r="Y215" i="104"/>
  <c r="W215" i="104"/>
  <c r="BN214" i="104"/>
  <c r="BL214" i="104"/>
  <c r="BA214" i="104"/>
  <c r="AY214" i="104"/>
  <c r="AM214" i="104"/>
  <c r="AK214" i="104"/>
  <c r="Y214" i="104"/>
  <c r="W214" i="104"/>
  <c r="BN213" i="104"/>
  <c r="BL213" i="104"/>
  <c r="BA213" i="104"/>
  <c r="AY213" i="104"/>
  <c r="AM213" i="104"/>
  <c r="AK213" i="104"/>
  <c r="Y213" i="104"/>
  <c r="W213" i="104"/>
  <c r="U213" i="104"/>
  <c r="BN212" i="104"/>
  <c r="BL212" i="104"/>
  <c r="BA212" i="104"/>
  <c r="AY212" i="104"/>
  <c r="AM212" i="104"/>
  <c r="AK212" i="104"/>
  <c r="Y212" i="104"/>
  <c r="W212" i="104"/>
  <c r="BN211" i="104"/>
  <c r="BL211" i="104"/>
  <c r="BA211" i="104"/>
  <c r="AY211" i="104"/>
  <c r="AM211" i="104"/>
  <c r="AK211" i="104"/>
  <c r="Y211" i="104"/>
  <c r="W211" i="104"/>
  <c r="BN210" i="104"/>
  <c r="BL210" i="104"/>
  <c r="BA210" i="104"/>
  <c r="AY210" i="104"/>
  <c r="AM210" i="104"/>
  <c r="AK210" i="104"/>
  <c r="Q210" i="104"/>
  <c r="Y210" i="104" s="1"/>
  <c r="BN209" i="104"/>
  <c r="BL209" i="104"/>
  <c r="BA209" i="104"/>
  <c r="AY209" i="104"/>
  <c r="AM209" i="104"/>
  <c r="AK209" i="104"/>
  <c r="Y209" i="104"/>
  <c r="W209" i="104"/>
  <c r="Q209" i="104"/>
  <c r="BN208" i="104"/>
  <c r="BL208" i="104"/>
  <c r="BA208" i="104"/>
  <c r="AY208" i="104"/>
  <c r="AM208" i="104"/>
  <c r="AK208" i="104"/>
  <c r="Q208" i="104"/>
  <c r="BN207" i="104"/>
  <c r="BL207" i="104"/>
  <c r="BA207" i="104"/>
  <c r="AY207" i="104"/>
  <c r="AM207" i="104"/>
  <c r="AK207" i="104"/>
  <c r="Q207" i="104"/>
  <c r="BN206" i="104"/>
  <c r="BL206" i="104"/>
  <c r="BA206" i="104"/>
  <c r="AY206" i="104"/>
  <c r="AM206" i="104"/>
  <c r="AK206" i="104"/>
  <c r="Q206" i="104"/>
  <c r="Y206" i="104" s="1"/>
  <c r="BN205" i="104"/>
  <c r="BL205" i="104"/>
  <c r="BA205" i="104"/>
  <c r="AY205" i="104"/>
  <c r="AM205" i="104"/>
  <c r="AK205" i="104"/>
  <c r="W205" i="104"/>
  <c r="Q205" i="104"/>
  <c r="Y205" i="104" s="1"/>
  <c r="BN204" i="104"/>
  <c r="BL204" i="104"/>
  <c r="BA204" i="104"/>
  <c r="AY204" i="104"/>
  <c r="AM204" i="104"/>
  <c r="AK204" i="104"/>
  <c r="Y204" i="104"/>
  <c r="Q204" i="104"/>
  <c r="W204" i="104" s="1"/>
  <c r="BN203" i="104"/>
  <c r="BL203" i="104"/>
  <c r="BA203" i="104"/>
  <c r="AY203" i="104"/>
  <c r="AM203" i="104"/>
  <c r="AK203" i="104"/>
  <c r="Q203" i="104"/>
  <c r="BN202" i="104"/>
  <c r="BL202" i="104"/>
  <c r="BA202" i="104"/>
  <c r="AY202" i="104"/>
  <c r="AM202" i="104"/>
  <c r="AK202" i="104"/>
  <c r="Q202" i="104"/>
  <c r="Y202" i="104" s="1"/>
  <c r="BN201" i="104"/>
  <c r="BL201" i="104"/>
  <c r="BA201" i="104"/>
  <c r="AY201" i="104"/>
  <c r="AM201" i="104"/>
  <c r="AK201" i="104"/>
  <c r="Y201" i="104"/>
  <c r="W201" i="104"/>
  <c r="BN200" i="104"/>
  <c r="BL200" i="104"/>
  <c r="BA200" i="104"/>
  <c r="AY200" i="104"/>
  <c r="AM200" i="104"/>
  <c r="AK200" i="104"/>
  <c r="Y200" i="104"/>
  <c r="W200" i="104"/>
  <c r="BN199" i="104"/>
  <c r="BL199" i="104"/>
  <c r="BA199" i="104"/>
  <c r="AY199" i="104"/>
  <c r="AM199" i="104"/>
  <c r="AK199" i="104"/>
  <c r="Y199" i="104"/>
  <c r="W199" i="104"/>
  <c r="BN198" i="104"/>
  <c r="BL198" i="104"/>
  <c r="BA198" i="104"/>
  <c r="AY198" i="104"/>
  <c r="AM198" i="104"/>
  <c r="AK198" i="104"/>
  <c r="Y198" i="104"/>
  <c r="W198" i="104"/>
  <c r="BN197" i="104"/>
  <c r="BL197" i="104"/>
  <c r="BA197" i="104"/>
  <c r="AY197" i="104"/>
  <c r="AM197" i="104"/>
  <c r="AK197" i="104"/>
  <c r="Y197" i="104"/>
  <c r="W197" i="104"/>
  <c r="BN196" i="104"/>
  <c r="BL196" i="104"/>
  <c r="BA196" i="104"/>
  <c r="AY196" i="104"/>
  <c r="AM196" i="104"/>
  <c r="AK196" i="104"/>
  <c r="Y196" i="104"/>
  <c r="W196" i="104"/>
  <c r="BN195" i="104"/>
  <c r="BL195" i="104"/>
  <c r="BA195" i="104"/>
  <c r="AY195" i="104"/>
  <c r="AM195" i="104"/>
  <c r="AK195" i="104"/>
  <c r="Y195" i="104"/>
  <c r="W195" i="104"/>
  <c r="BN194" i="104"/>
  <c r="BL194" i="104"/>
  <c r="BA194" i="104"/>
  <c r="AY194" i="104"/>
  <c r="AM194" i="104"/>
  <c r="AK194" i="104"/>
  <c r="Y194" i="104"/>
  <c r="W194" i="104"/>
  <c r="U194" i="104"/>
  <c r="BN193" i="104"/>
  <c r="BL193" i="104"/>
  <c r="BA193" i="104"/>
  <c r="AY193" i="104"/>
  <c r="AM193" i="104"/>
  <c r="AK193" i="104"/>
  <c r="Y193" i="104"/>
  <c r="W193" i="104"/>
  <c r="BN192" i="104"/>
  <c r="BL192" i="104"/>
  <c r="BA192" i="104"/>
  <c r="AY192" i="104"/>
  <c r="AM192" i="104"/>
  <c r="AK192" i="104"/>
  <c r="Y192" i="104"/>
  <c r="W192" i="104"/>
  <c r="BN191" i="104"/>
  <c r="BL191" i="104"/>
  <c r="BA191" i="104"/>
  <c r="AY191" i="104"/>
  <c r="AM191" i="104"/>
  <c r="AK191" i="104"/>
  <c r="Y191" i="104"/>
  <c r="W191" i="104"/>
  <c r="BN190" i="104"/>
  <c r="BL190" i="104"/>
  <c r="BA190" i="104"/>
  <c r="AY190" i="104"/>
  <c r="AM190" i="104"/>
  <c r="AK190" i="104"/>
  <c r="Q190" i="104"/>
  <c r="BN189" i="104"/>
  <c r="BL189" i="104"/>
  <c r="BA189" i="104"/>
  <c r="AY189" i="104"/>
  <c r="AM189" i="104"/>
  <c r="AK189" i="104"/>
  <c r="Q189" i="104"/>
  <c r="Y189" i="104" s="1"/>
  <c r="BN188" i="104"/>
  <c r="BL188" i="104"/>
  <c r="BA188" i="104"/>
  <c r="AY188" i="104"/>
  <c r="AM188" i="104"/>
  <c r="AK188" i="104"/>
  <c r="Y188" i="104"/>
  <c r="W188" i="104"/>
  <c r="Q188" i="104"/>
  <c r="BN187" i="104"/>
  <c r="BL187" i="104"/>
  <c r="BA187" i="104"/>
  <c r="AY187" i="104"/>
  <c r="AM187" i="104"/>
  <c r="AK187" i="104"/>
  <c r="Q187" i="104"/>
  <c r="BN186" i="104"/>
  <c r="BL186" i="104"/>
  <c r="BA186" i="104"/>
  <c r="AY186" i="104"/>
  <c r="AM186" i="104"/>
  <c r="AK186" i="104"/>
  <c r="Q186" i="104"/>
  <c r="BN185" i="104"/>
  <c r="BL185" i="104"/>
  <c r="BA185" i="104"/>
  <c r="AY185" i="104"/>
  <c r="AM185" i="104"/>
  <c r="AK185" i="104"/>
  <c r="Q185" i="104"/>
  <c r="Y185" i="104" s="1"/>
  <c r="BN184" i="104"/>
  <c r="BL184" i="104"/>
  <c r="BA184" i="104"/>
  <c r="AY184" i="104"/>
  <c r="AM184" i="104"/>
  <c r="AK184" i="104"/>
  <c r="W184" i="104"/>
  <c r="Q184" i="104"/>
  <c r="Y184" i="104" s="1"/>
  <c r="BN183" i="104"/>
  <c r="BL183" i="104"/>
  <c r="BA183" i="104"/>
  <c r="AY183" i="104"/>
  <c r="AM183" i="104"/>
  <c r="AK183" i="104"/>
  <c r="Y183" i="104"/>
  <c r="Q183" i="104"/>
  <c r="W183" i="104" s="1"/>
  <c r="BN182" i="104"/>
  <c r="BL182" i="104"/>
  <c r="BA182" i="104"/>
  <c r="AY182" i="104"/>
  <c r="AM182" i="104"/>
  <c r="AK182" i="104"/>
  <c r="Y182" i="104"/>
  <c r="W182" i="104"/>
  <c r="BN181" i="104"/>
  <c r="BL181" i="104"/>
  <c r="BA181" i="104"/>
  <c r="AY181" i="104"/>
  <c r="AM181" i="104"/>
  <c r="AK181" i="104"/>
  <c r="Y181" i="104"/>
  <c r="W181" i="104"/>
  <c r="BN180" i="104"/>
  <c r="BL180" i="104"/>
  <c r="BA180" i="104"/>
  <c r="AY180" i="104"/>
  <c r="AM180" i="104"/>
  <c r="AK180" i="104"/>
  <c r="Y180" i="104"/>
  <c r="W180" i="104"/>
  <c r="BN179" i="104"/>
  <c r="BL179" i="104"/>
  <c r="BA179" i="104"/>
  <c r="AY179" i="104"/>
  <c r="AM179" i="104"/>
  <c r="AK179" i="104"/>
  <c r="Y179" i="104"/>
  <c r="W179" i="104"/>
  <c r="BN178" i="104"/>
  <c r="BL178" i="104"/>
  <c r="BA178" i="104"/>
  <c r="AY178" i="104"/>
  <c r="AM178" i="104"/>
  <c r="AK178" i="104"/>
  <c r="Y178" i="104"/>
  <c r="W178" i="104"/>
  <c r="BN177" i="104"/>
  <c r="BL177" i="104"/>
  <c r="BA177" i="104"/>
  <c r="AY177" i="104"/>
  <c r="AM177" i="104"/>
  <c r="AK177" i="104"/>
  <c r="Y177" i="104"/>
  <c r="W177" i="104"/>
  <c r="BN176" i="104"/>
  <c r="BL176" i="104"/>
  <c r="BA176" i="104"/>
  <c r="AY176" i="104"/>
  <c r="AM176" i="104"/>
  <c r="AK176" i="104"/>
  <c r="Y176" i="104"/>
  <c r="W176" i="104"/>
  <c r="BN175" i="104"/>
  <c r="BL175" i="104"/>
  <c r="BA175" i="104"/>
  <c r="AY175" i="104"/>
  <c r="AM175" i="104"/>
  <c r="AK175" i="104"/>
  <c r="Y175" i="104"/>
  <c r="W175" i="104"/>
  <c r="BN174" i="104"/>
  <c r="BL174" i="104"/>
  <c r="BA174" i="104"/>
  <c r="AY174" i="104"/>
  <c r="AM174" i="104"/>
  <c r="AK174" i="104"/>
  <c r="Y174" i="104"/>
  <c r="W174" i="104"/>
  <c r="BN173" i="104"/>
  <c r="BL173" i="104"/>
  <c r="BA173" i="104"/>
  <c r="AY173" i="104"/>
  <c r="AM173" i="104"/>
  <c r="AK173" i="104"/>
  <c r="Y173" i="104"/>
  <c r="W173" i="104"/>
  <c r="BN172" i="104"/>
  <c r="BL172" i="104"/>
  <c r="BA172" i="104"/>
  <c r="AY172" i="104"/>
  <c r="AM172" i="104"/>
  <c r="AK172" i="104"/>
  <c r="Y172" i="104"/>
  <c r="W172" i="104"/>
  <c r="BN171" i="104"/>
  <c r="BL171" i="104"/>
  <c r="BA171" i="104"/>
  <c r="AY171" i="104"/>
  <c r="AM171" i="104"/>
  <c r="AK171" i="104"/>
  <c r="Y171" i="104"/>
  <c r="W171" i="104"/>
  <c r="BN170" i="104"/>
  <c r="BL170" i="104"/>
  <c r="BA170" i="104"/>
  <c r="AY170" i="104"/>
  <c r="AM170" i="104"/>
  <c r="AK170" i="104"/>
  <c r="Y170" i="104"/>
  <c r="W170" i="104"/>
  <c r="BN169" i="104"/>
  <c r="BL169" i="104"/>
  <c r="BA169" i="104"/>
  <c r="AY169" i="104"/>
  <c r="AM169" i="104"/>
  <c r="AK169" i="104"/>
  <c r="Y169" i="104"/>
  <c r="W169" i="104"/>
  <c r="BN168" i="104"/>
  <c r="BL168" i="104"/>
  <c r="BJ168" i="104"/>
  <c r="BA168" i="104"/>
  <c r="AY168" i="104"/>
  <c r="AW168" i="104"/>
  <c r="AM168" i="104"/>
  <c r="AK168" i="104"/>
  <c r="AI168" i="104"/>
  <c r="Y168" i="104"/>
  <c r="W168" i="104"/>
  <c r="U168" i="104"/>
  <c r="BN167" i="104"/>
  <c r="BL167" i="104"/>
  <c r="BA167" i="104"/>
  <c r="AY167" i="104"/>
  <c r="AM167" i="104"/>
  <c r="AK167" i="104"/>
  <c r="Y167" i="104"/>
  <c r="W167" i="104"/>
  <c r="BN166" i="104"/>
  <c r="BL166" i="104"/>
  <c r="BA166" i="104"/>
  <c r="AY166" i="104"/>
  <c r="AM166" i="104"/>
  <c r="AK166" i="104"/>
  <c r="Y166" i="104"/>
  <c r="W166" i="104"/>
  <c r="BN165" i="104"/>
  <c r="BL165" i="104"/>
  <c r="BA165" i="104"/>
  <c r="AY165" i="104"/>
  <c r="AM165" i="104"/>
  <c r="AK165" i="104"/>
  <c r="Y165" i="104"/>
  <c r="W165" i="104"/>
  <c r="BY164" i="104"/>
  <c r="BX164" i="104"/>
  <c r="BN164" i="104"/>
  <c r="BF164" i="104"/>
  <c r="BL164" i="104" s="1"/>
  <c r="AS164" i="104"/>
  <c r="BA164" i="104" s="1"/>
  <c r="AE164" i="104"/>
  <c r="W164" i="104"/>
  <c r="Q164" i="104"/>
  <c r="BV164" i="104" s="1"/>
  <c r="BV163" i="104"/>
  <c r="BF163" i="104"/>
  <c r="BY163" i="104" s="1"/>
  <c r="BA163" i="104"/>
  <c r="AS163" i="104"/>
  <c r="BX163" i="104" s="1"/>
  <c r="AE163" i="104"/>
  <c r="Q163" i="104"/>
  <c r="BW162" i="104"/>
  <c r="BF162" i="104"/>
  <c r="BY162" i="104" s="1"/>
  <c r="BA162" i="104"/>
  <c r="AS162" i="104"/>
  <c r="AM162" i="104"/>
  <c r="AK162" i="104"/>
  <c r="AE162" i="104"/>
  <c r="Q162" i="104"/>
  <c r="BF161" i="104"/>
  <c r="AS161" i="104"/>
  <c r="BA161" i="104" s="1"/>
  <c r="AE161" i="104"/>
  <c r="Q161" i="104"/>
  <c r="BY160" i="104"/>
  <c r="BF160" i="104"/>
  <c r="BN160" i="104" s="1"/>
  <c r="AS160" i="104"/>
  <c r="AE160" i="104"/>
  <c r="BW160" i="104" s="1"/>
  <c r="Q160" i="104"/>
  <c r="BF159" i="104"/>
  <c r="BN159" i="104" s="1"/>
  <c r="BA159" i="104"/>
  <c r="AS159" i="104"/>
  <c r="BX159" i="104" s="1"/>
  <c r="AE159" i="104"/>
  <c r="Q159" i="104"/>
  <c r="Y159" i="104" s="1"/>
  <c r="BF158" i="104"/>
  <c r="BY158" i="104" s="1"/>
  <c r="BA158" i="104"/>
  <c r="AS158" i="104"/>
  <c r="AY158" i="104" s="1"/>
  <c r="AE158" i="104"/>
  <c r="Q158" i="104"/>
  <c r="BF157" i="104"/>
  <c r="AS157" i="104"/>
  <c r="BA157" i="104" s="1"/>
  <c r="AE157" i="104"/>
  <c r="Q157" i="104"/>
  <c r="BF156" i="104"/>
  <c r="AS156" i="104"/>
  <c r="AE156" i="104"/>
  <c r="BW156" i="104" s="1"/>
  <c r="Y156" i="104"/>
  <c r="Q156" i="104"/>
  <c r="W156" i="104" s="1"/>
  <c r="BY155" i="104"/>
  <c r="BF155" i="104"/>
  <c r="BA155" i="104"/>
  <c r="AS155" i="104"/>
  <c r="AE155" i="104"/>
  <c r="Q155" i="104"/>
  <c r="Y155" i="104" s="1"/>
  <c r="BF154" i="104"/>
  <c r="BY154" i="104" s="1"/>
  <c r="AS154" i="104"/>
  <c r="AK154" i="104"/>
  <c r="AE154" i="104"/>
  <c r="Q154" i="104"/>
  <c r="BV154" i="104" s="1"/>
  <c r="BW153" i="104"/>
  <c r="BF153" i="104"/>
  <c r="AS153" i="104"/>
  <c r="BA153" i="104" s="1"/>
  <c r="AE153" i="104"/>
  <c r="AK153" i="104" s="1"/>
  <c r="Q153" i="104"/>
  <c r="BY152" i="104"/>
  <c r="BN152" i="104"/>
  <c r="BL152" i="104"/>
  <c r="BF152" i="104"/>
  <c r="AS152" i="104"/>
  <c r="AE152" i="104"/>
  <c r="BW152" i="104" s="1"/>
  <c r="Y152" i="104"/>
  <c r="Q152" i="104"/>
  <c r="W152" i="104" s="1"/>
  <c r="BN151" i="104"/>
  <c r="BL151" i="104"/>
  <c r="BA151" i="104"/>
  <c r="AY151" i="104"/>
  <c r="AM151" i="104"/>
  <c r="AK151" i="104"/>
  <c r="Y151" i="104"/>
  <c r="W151" i="104"/>
  <c r="BN150" i="104"/>
  <c r="BL150" i="104"/>
  <c r="BA150" i="104"/>
  <c r="AY150" i="104"/>
  <c r="AM150" i="104"/>
  <c r="AK150" i="104"/>
  <c r="Y150" i="104"/>
  <c r="W150" i="104"/>
  <c r="BN149" i="104"/>
  <c r="BL149" i="104"/>
  <c r="BA149" i="104"/>
  <c r="AY149" i="104"/>
  <c r="AM149" i="104"/>
  <c r="AK149" i="104"/>
  <c r="Y149" i="104"/>
  <c r="W149" i="104"/>
  <c r="BN148" i="104"/>
  <c r="BL148" i="104"/>
  <c r="BA148" i="104"/>
  <c r="AY148" i="104"/>
  <c r="AM148" i="104"/>
  <c r="AK148" i="104"/>
  <c r="Y148" i="104"/>
  <c r="W148" i="104"/>
  <c r="BN147" i="104"/>
  <c r="BL147" i="104"/>
  <c r="BA147" i="104"/>
  <c r="AY147" i="104"/>
  <c r="AM147" i="104"/>
  <c r="AK147" i="104"/>
  <c r="Y147" i="104"/>
  <c r="W147" i="104"/>
  <c r="BN146" i="104"/>
  <c r="BL146" i="104"/>
  <c r="BA146" i="104"/>
  <c r="AY146" i="104"/>
  <c r="AM146" i="104"/>
  <c r="AK146" i="104"/>
  <c r="Y146" i="104"/>
  <c r="W146" i="104"/>
  <c r="BN145" i="104"/>
  <c r="BL145" i="104"/>
  <c r="BA145" i="104"/>
  <c r="AY145" i="104"/>
  <c r="AM145" i="104"/>
  <c r="AK145" i="104"/>
  <c r="Y145" i="104"/>
  <c r="W145" i="104"/>
  <c r="BN144" i="104"/>
  <c r="BL144" i="104"/>
  <c r="BA144" i="104"/>
  <c r="AY144" i="104"/>
  <c r="AM144" i="104"/>
  <c r="AK144" i="104"/>
  <c r="Y144" i="104"/>
  <c r="W144" i="104"/>
  <c r="BN143" i="104"/>
  <c r="BL143" i="104"/>
  <c r="BH143" i="104"/>
  <c r="BA143" i="104"/>
  <c r="AY143" i="104"/>
  <c r="AW143" i="104"/>
  <c r="AM143" i="104"/>
  <c r="AK143" i="104"/>
  <c r="AI143" i="104"/>
  <c r="Y143" i="104"/>
  <c r="W143" i="104"/>
  <c r="U143" i="104"/>
  <c r="BN142" i="104"/>
  <c r="BL142" i="104"/>
  <c r="BA142" i="104"/>
  <c r="AY142" i="104"/>
  <c r="AM142" i="104"/>
  <c r="AK142" i="104"/>
  <c r="Y142" i="104"/>
  <c r="W142" i="104"/>
  <c r="BN141" i="104"/>
  <c r="BL141" i="104"/>
  <c r="BA141" i="104"/>
  <c r="AY141" i="104"/>
  <c r="AM141" i="104"/>
  <c r="AK141" i="104"/>
  <c r="Y141" i="104"/>
  <c r="W141" i="104"/>
  <c r="BN140" i="104"/>
  <c r="BL140" i="104"/>
  <c r="BA140" i="104"/>
  <c r="AY140" i="104"/>
  <c r="AM140" i="104"/>
  <c r="AK140" i="104"/>
  <c r="Y140" i="104"/>
  <c r="W140" i="104"/>
  <c r="BY139" i="104"/>
  <c r="BW139" i="104"/>
  <c r="BN139" i="104"/>
  <c r="BF139" i="104"/>
  <c r="BL139" i="104" s="1"/>
  <c r="BX139" i="104" s="1"/>
  <c r="AY139" i="104"/>
  <c r="AS139" i="104"/>
  <c r="BA139" i="104" s="1"/>
  <c r="AE139" i="104"/>
  <c r="Q139" i="104"/>
  <c r="Y139" i="104" s="1"/>
  <c r="BY138" i="104"/>
  <c r="BF138" i="104"/>
  <c r="BN138" i="104" s="1"/>
  <c r="AS138" i="104"/>
  <c r="BA138" i="104" s="1"/>
  <c r="AE138" i="104"/>
  <c r="AM138" i="104" s="1"/>
  <c r="Q138" i="104"/>
  <c r="BY137" i="104"/>
  <c r="BW137" i="104"/>
  <c r="BF137" i="104"/>
  <c r="AS137" i="104"/>
  <c r="BA137" i="104" s="1"/>
  <c r="AM137" i="104"/>
  <c r="AE137" i="104"/>
  <c r="BV137" i="104" s="1"/>
  <c r="Y137" i="104"/>
  <c r="W137" i="104"/>
  <c r="Q137" i="104"/>
  <c r="BY136" i="104"/>
  <c r="BX136" i="104"/>
  <c r="BN136" i="104"/>
  <c r="BF136" i="104"/>
  <c r="BL136" i="104" s="1"/>
  <c r="AS136" i="104"/>
  <c r="AE136" i="104"/>
  <c r="AM136" i="104" s="1"/>
  <c r="Y136" i="104"/>
  <c r="Q136" i="104"/>
  <c r="W136" i="104" s="1"/>
  <c r="BY135" i="104"/>
  <c r="BW135" i="104"/>
  <c r="BF135" i="104"/>
  <c r="BA135" i="104"/>
  <c r="AY135" i="104"/>
  <c r="AS135" i="104"/>
  <c r="AE135" i="104"/>
  <c r="Q135" i="104"/>
  <c r="Y135" i="104" s="1"/>
  <c r="BY134" i="104"/>
  <c r="BW134" i="104"/>
  <c r="BV134" i="104"/>
  <c r="BF134" i="104"/>
  <c r="BN134" i="104" s="1"/>
  <c r="BA134" i="104"/>
  <c r="AS134" i="104"/>
  <c r="AY134" i="104" s="1"/>
  <c r="AM134" i="104"/>
  <c r="AK134" i="104"/>
  <c r="AE134" i="104"/>
  <c r="Q134" i="104"/>
  <c r="BY133" i="104"/>
  <c r="BW133" i="104"/>
  <c r="BF133" i="104"/>
  <c r="AS133" i="104"/>
  <c r="BA133" i="104" s="1"/>
  <c r="AM133" i="104"/>
  <c r="AE133" i="104"/>
  <c r="BV133" i="104" s="1"/>
  <c r="Q133" i="104"/>
  <c r="BY132" i="104"/>
  <c r="BN132" i="104"/>
  <c r="BF132" i="104"/>
  <c r="BL132" i="104" s="1"/>
  <c r="BX132" i="104" s="1"/>
  <c r="AS132" i="104"/>
  <c r="AE132" i="104"/>
  <c r="AM132" i="104" s="1"/>
  <c r="Y132" i="104"/>
  <c r="Q132" i="104"/>
  <c r="W132" i="104" s="1"/>
  <c r="BY131" i="104"/>
  <c r="BW131" i="104"/>
  <c r="BF131" i="104"/>
  <c r="BA131" i="104"/>
  <c r="AY131" i="104"/>
  <c r="AS131" i="104"/>
  <c r="AE131" i="104"/>
  <c r="Q131" i="104"/>
  <c r="Y131" i="104" s="1"/>
  <c r="BY130" i="104"/>
  <c r="BW130" i="104"/>
  <c r="BF130" i="104"/>
  <c r="BN130" i="104" s="1"/>
  <c r="BA130" i="104"/>
  <c r="AS130" i="104"/>
  <c r="AY130" i="104" s="1"/>
  <c r="AE130" i="104"/>
  <c r="Q130" i="104"/>
  <c r="BY129" i="104"/>
  <c r="BW129" i="104"/>
  <c r="BF129" i="104"/>
  <c r="AS129" i="104"/>
  <c r="BA129" i="104" s="1"/>
  <c r="AM129" i="104"/>
  <c r="AE129" i="104"/>
  <c r="BV129" i="104" s="1"/>
  <c r="Q129" i="104"/>
  <c r="BY128" i="104"/>
  <c r="BF128" i="104"/>
  <c r="AS128" i="104"/>
  <c r="AE128" i="104"/>
  <c r="AM128" i="104" s="1"/>
  <c r="Q128" i="104"/>
  <c r="W128" i="104" s="1"/>
  <c r="BY127" i="104"/>
  <c r="BW127" i="104"/>
  <c r="BN127" i="104"/>
  <c r="BF127" i="104"/>
  <c r="BL127" i="104" s="1"/>
  <c r="BX127" i="104" s="1"/>
  <c r="BA127" i="104"/>
  <c r="AS127" i="104"/>
  <c r="AY127" i="104" s="1"/>
  <c r="AE127" i="104"/>
  <c r="Q127" i="104"/>
  <c r="Y127" i="104" s="1"/>
  <c r="BY126" i="104"/>
  <c r="BW126" i="104"/>
  <c r="BV126" i="104"/>
  <c r="BF126" i="104"/>
  <c r="BN126" i="104" s="1"/>
  <c r="AS126" i="104"/>
  <c r="AM126" i="104"/>
  <c r="AK126" i="104"/>
  <c r="AE126" i="104"/>
  <c r="Q126" i="104"/>
  <c r="BY125" i="104"/>
  <c r="BF125" i="104"/>
  <c r="AS125" i="104"/>
  <c r="AE125" i="104"/>
  <c r="BV125" i="104" s="1"/>
  <c r="Q125" i="104"/>
  <c r="Y125" i="104" s="1"/>
  <c r="BY124" i="104"/>
  <c r="BF124" i="104"/>
  <c r="AS124" i="104"/>
  <c r="AE124" i="104"/>
  <c r="AM124" i="104" s="1"/>
  <c r="Y124" i="104"/>
  <c r="Q124" i="104"/>
  <c r="W124" i="104" s="1"/>
  <c r="BY123" i="104"/>
  <c r="BW123" i="104"/>
  <c r="BF123" i="104"/>
  <c r="BL123" i="104" s="1"/>
  <c r="BX123" i="104" s="1"/>
  <c r="BA123" i="104"/>
  <c r="AS123" i="104"/>
  <c r="AY123" i="104" s="1"/>
  <c r="AE123" i="104"/>
  <c r="Q123" i="104"/>
  <c r="Y123" i="104" s="1"/>
  <c r="BY122" i="104"/>
  <c r="BV122" i="104"/>
  <c r="BF122" i="104"/>
  <c r="BN122" i="104" s="1"/>
  <c r="AS122" i="104"/>
  <c r="AM122" i="104"/>
  <c r="AK122" i="104"/>
  <c r="AE122" i="104"/>
  <c r="Q122" i="104"/>
  <c r="BY121" i="104"/>
  <c r="BF121" i="104"/>
  <c r="AS121" i="104"/>
  <c r="AM121" i="104"/>
  <c r="AE121" i="104"/>
  <c r="BV121" i="104" s="1"/>
  <c r="W121" i="104"/>
  <c r="Q121" i="104"/>
  <c r="Y121" i="104" s="1"/>
  <c r="BY120" i="104"/>
  <c r="BN120" i="104"/>
  <c r="BL120" i="104"/>
  <c r="BX120" i="104" s="1"/>
  <c r="BF120" i="104"/>
  <c r="AS120" i="104"/>
  <c r="AE120" i="104"/>
  <c r="AM120" i="104" s="1"/>
  <c r="Q120" i="104"/>
  <c r="W120" i="104" s="1"/>
  <c r="BN119" i="104"/>
  <c r="BL119" i="104"/>
  <c r="BA119" i="104"/>
  <c r="AY119" i="104"/>
  <c r="AM119" i="104"/>
  <c r="AK119" i="104"/>
  <c r="Y119" i="104"/>
  <c r="W119" i="104"/>
  <c r="BN118" i="104"/>
  <c r="BL118" i="104"/>
  <c r="BA118" i="104"/>
  <c r="AY118" i="104"/>
  <c r="AM118" i="104"/>
  <c r="AK118" i="104"/>
  <c r="Y118" i="104"/>
  <c r="W118" i="104"/>
  <c r="BN117" i="104"/>
  <c r="BL117" i="104"/>
  <c r="BA117" i="104"/>
  <c r="AY117" i="104"/>
  <c r="AM117" i="104"/>
  <c r="AK117" i="104"/>
  <c r="Y117" i="104"/>
  <c r="W117" i="104"/>
  <c r="BN116" i="104"/>
  <c r="BL116" i="104"/>
  <c r="BA116" i="104"/>
  <c r="AY116" i="104"/>
  <c r="AM116" i="104"/>
  <c r="AK116" i="104"/>
  <c r="Y116" i="104"/>
  <c r="W116" i="104"/>
  <c r="BN115" i="104"/>
  <c r="BL115" i="104"/>
  <c r="BA115" i="104"/>
  <c r="AY115" i="104"/>
  <c r="AM115" i="104"/>
  <c r="AK115" i="104"/>
  <c r="Y115" i="104"/>
  <c r="W115" i="104"/>
  <c r="BN114" i="104"/>
  <c r="BL114" i="104"/>
  <c r="BA114" i="104"/>
  <c r="AY114" i="104"/>
  <c r="AM114" i="104"/>
  <c r="AK114" i="104"/>
  <c r="Y114" i="104"/>
  <c r="W114" i="104"/>
  <c r="BN113" i="104"/>
  <c r="BL113" i="104"/>
  <c r="BA113" i="104"/>
  <c r="AY113" i="104"/>
  <c r="AM113" i="104"/>
  <c r="AK113" i="104"/>
  <c r="Y113" i="104"/>
  <c r="W113" i="104"/>
  <c r="BN112" i="104"/>
  <c r="BL112" i="104"/>
  <c r="BA112" i="104"/>
  <c r="AY112" i="104"/>
  <c r="AM112" i="104"/>
  <c r="AK112" i="104"/>
  <c r="Y112" i="104"/>
  <c r="W112" i="104"/>
  <c r="BN111" i="104"/>
  <c r="BL111" i="104"/>
  <c r="BA111" i="104"/>
  <c r="AY111" i="104"/>
  <c r="AM111" i="104"/>
  <c r="AK111" i="104"/>
  <c r="Y111" i="104"/>
  <c r="W111" i="104"/>
  <c r="BN110" i="104"/>
  <c r="BL110" i="104"/>
  <c r="BA110" i="104"/>
  <c r="AY110" i="104"/>
  <c r="AM110" i="104"/>
  <c r="AK110" i="104"/>
  <c r="Y110" i="104"/>
  <c r="W110" i="104"/>
  <c r="BN109" i="104"/>
  <c r="BL109" i="104"/>
  <c r="BA109" i="104"/>
  <c r="AY109" i="104"/>
  <c r="AM109" i="104"/>
  <c r="AK109" i="104"/>
  <c r="Y109" i="104"/>
  <c r="W109" i="104"/>
  <c r="AM108" i="104"/>
  <c r="AK108" i="104"/>
  <c r="Y108" i="104"/>
  <c r="W108" i="104"/>
  <c r="AM107" i="104"/>
  <c r="AK107" i="104"/>
  <c r="Y107" i="104"/>
  <c r="W107" i="104"/>
  <c r="AM106" i="104"/>
  <c r="AK106" i="104"/>
  <c r="Y106" i="104"/>
  <c r="W106" i="104"/>
  <c r="AM105" i="104"/>
  <c r="AK105" i="104"/>
  <c r="Y105" i="104"/>
  <c r="W105" i="104"/>
  <c r="AM104" i="104"/>
  <c r="AK104" i="104"/>
  <c r="Y104" i="104"/>
  <c r="W104" i="104"/>
  <c r="AM103" i="104"/>
  <c r="AK103" i="104"/>
  <c r="Y103" i="104"/>
  <c r="W103" i="104"/>
  <c r="AM102" i="104"/>
  <c r="AK102" i="104"/>
  <c r="Y102" i="104"/>
  <c r="W102" i="104"/>
  <c r="AM101" i="104"/>
  <c r="AK101" i="104"/>
  <c r="Y101" i="104"/>
  <c r="W101" i="104"/>
  <c r="AM100" i="104"/>
  <c r="AK100" i="104"/>
  <c r="Y100" i="104"/>
  <c r="W100" i="104"/>
  <c r="AM99" i="104"/>
  <c r="AK99" i="104"/>
  <c r="Y99" i="104"/>
  <c r="W99" i="104"/>
  <c r="AM98" i="104"/>
  <c r="AK98" i="104"/>
  <c r="Y98" i="104"/>
  <c r="W98" i="104"/>
  <c r="AM97" i="104"/>
  <c r="AK97" i="104"/>
  <c r="Y97" i="104"/>
  <c r="W97" i="104"/>
  <c r="AM96" i="104"/>
  <c r="AK96" i="104"/>
  <c r="Y96" i="104"/>
  <c r="W96" i="104"/>
  <c r="AM95" i="104"/>
  <c r="AK95" i="104"/>
  <c r="Y95" i="104"/>
  <c r="W95" i="104"/>
  <c r="AM94" i="104"/>
  <c r="AK94" i="104"/>
  <c r="Y94" i="104"/>
  <c r="W94" i="104"/>
  <c r="AM93" i="104"/>
  <c r="AK93" i="104"/>
  <c r="Y93" i="104"/>
  <c r="W93" i="104"/>
  <c r="AM92" i="104"/>
  <c r="AK92" i="104"/>
  <c r="Y92" i="104"/>
  <c r="W92" i="104"/>
  <c r="AM91" i="104"/>
  <c r="AK91" i="104"/>
  <c r="Y91" i="104"/>
  <c r="W91" i="104"/>
  <c r="AM90" i="104"/>
  <c r="AK90" i="104"/>
  <c r="Y90" i="104"/>
  <c r="W90" i="104"/>
  <c r="AM89" i="104"/>
  <c r="AK89" i="104"/>
  <c r="AG89" i="104"/>
  <c r="Y89" i="104"/>
  <c r="W89" i="104"/>
  <c r="S89" i="104"/>
  <c r="AM88" i="104"/>
  <c r="AK88" i="104"/>
  <c r="Y88" i="104"/>
  <c r="W88" i="104"/>
  <c r="AM87" i="104"/>
  <c r="AK87" i="104"/>
  <c r="Y87" i="104"/>
  <c r="W87" i="104"/>
  <c r="AM86" i="104"/>
  <c r="AK86" i="104"/>
  <c r="Y86" i="104"/>
  <c r="W86" i="104"/>
  <c r="BX85" i="104"/>
  <c r="AE85" i="104"/>
  <c r="Y85" i="104"/>
  <c r="W85" i="104"/>
  <c r="Q85" i="104"/>
  <c r="BV85" i="104" s="1"/>
  <c r="BX84" i="104"/>
  <c r="AE84" i="104"/>
  <c r="Q84" i="104"/>
  <c r="BV84" i="104" s="1"/>
  <c r="BX83" i="104"/>
  <c r="AE83" i="104"/>
  <c r="Q83" i="104"/>
  <c r="BX82" i="104"/>
  <c r="AE82" i="104"/>
  <c r="Q82" i="104"/>
  <c r="BV82" i="104" s="1"/>
  <c r="BX81" i="104"/>
  <c r="BV81" i="104"/>
  <c r="AM81" i="104"/>
  <c r="AE81" i="104"/>
  <c r="AK81" i="104" s="1"/>
  <c r="Y81" i="104"/>
  <c r="W81" i="104"/>
  <c r="Q81" i="104"/>
  <c r="BX80" i="104"/>
  <c r="AE80" i="104"/>
  <c r="Q80" i="104"/>
  <c r="BV80" i="104" s="1"/>
  <c r="BX79" i="104"/>
  <c r="BV79" i="104"/>
  <c r="AM79" i="104"/>
  <c r="AE79" i="104"/>
  <c r="AK79" i="104" s="1"/>
  <c r="Y79" i="104"/>
  <c r="Q79" i="104"/>
  <c r="W79" i="104" s="1"/>
  <c r="BX78" i="104"/>
  <c r="AE78" i="104"/>
  <c r="Q78" i="104"/>
  <c r="BV78" i="104" s="1"/>
  <c r="BX77" i="104"/>
  <c r="BV77" i="104"/>
  <c r="AM77" i="104"/>
  <c r="AE77" i="104"/>
  <c r="AK77" i="104" s="1"/>
  <c r="Y77" i="104"/>
  <c r="W77" i="104"/>
  <c r="Q77" i="104"/>
  <c r="BX76" i="104"/>
  <c r="AE76" i="104"/>
  <c r="Q76" i="104"/>
  <c r="BV76" i="104" s="1"/>
  <c r="BX75" i="104"/>
  <c r="BV75" i="104"/>
  <c r="AE75" i="104"/>
  <c r="AK75" i="104" s="1"/>
  <c r="Y75" i="104"/>
  <c r="Q75" i="104"/>
  <c r="W75" i="104" s="1"/>
  <c r="BX74" i="104"/>
  <c r="AE74" i="104"/>
  <c r="Q74" i="104"/>
  <c r="BV74" i="104" s="1"/>
  <c r="BX73" i="104"/>
  <c r="BV73" i="104"/>
  <c r="AE73" i="104"/>
  <c r="Y73" i="104"/>
  <c r="W73" i="104"/>
  <c r="Q73" i="104"/>
  <c r="BX72" i="104"/>
  <c r="AE72" i="104"/>
  <c r="Q72" i="104"/>
  <c r="BX71" i="104"/>
  <c r="AE71" i="104"/>
  <c r="Q71" i="104"/>
  <c r="BX70" i="104"/>
  <c r="AE70" i="104"/>
  <c r="AM70" i="104" s="1"/>
  <c r="Q70" i="104"/>
  <c r="BX69" i="104"/>
  <c r="BV69" i="104"/>
  <c r="AM69" i="104"/>
  <c r="AE69" i="104"/>
  <c r="AK69" i="104" s="1"/>
  <c r="Y69" i="104"/>
  <c r="W69" i="104"/>
  <c r="Q69" i="104"/>
  <c r="BX68" i="104"/>
  <c r="AE68" i="104"/>
  <c r="AM68" i="104" s="1"/>
  <c r="Q68" i="104"/>
  <c r="BX67" i="104"/>
  <c r="BV67" i="104"/>
  <c r="AM67" i="104"/>
  <c r="AE67" i="104"/>
  <c r="AK67" i="104" s="1"/>
  <c r="Y67" i="104"/>
  <c r="Q67" i="104"/>
  <c r="W67" i="104" s="1"/>
  <c r="BX66" i="104"/>
  <c r="AK66" i="104"/>
  <c r="AE66" i="104"/>
  <c r="Q66" i="104"/>
  <c r="AM65" i="104"/>
  <c r="AK65" i="104"/>
  <c r="Y65" i="104"/>
  <c r="W65" i="104"/>
  <c r="AM64" i="104"/>
  <c r="AK64" i="104"/>
  <c r="Y64" i="104"/>
  <c r="W64" i="104"/>
  <c r="AM63" i="104"/>
  <c r="AK63" i="104"/>
  <c r="Y63" i="104"/>
  <c r="W63" i="104"/>
  <c r="AM62" i="104"/>
  <c r="AK62" i="104"/>
  <c r="Y62" i="104"/>
  <c r="W62" i="104"/>
  <c r="BJ263" i="103"/>
  <c r="AW263" i="103"/>
  <c r="AI263" i="103"/>
  <c r="U263" i="103"/>
  <c r="BW259" i="103"/>
  <c r="BF259" i="103"/>
  <c r="BY259" i="103" s="1"/>
  <c r="AY259" i="103"/>
  <c r="AS259" i="103"/>
  <c r="AM259" i="103"/>
  <c r="AE259" i="103"/>
  <c r="AK259" i="103" s="1"/>
  <c r="Q259" i="103"/>
  <c r="BF258" i="103"/>
  <c r="AS258" i="103"/>
  <c r="BA258" i="103" s="1"/>
  <c r="AM258" i="103"/>
  <c r="AK258" i="103"/>
  <c r="AE258" i="103"/>
  <c r="BW258" i="103" s="1"/>
  <c r="W258" i="103"/>
  <c r="Q258" i="103"/>
  <c r="BV258" i="103" s="1"/>
  <c r="BN257" i="103"/>
  <c r="BL257" i="103"/>
  <c r="BF257" i="103"/>
  <c r="BY257" i="103" s="1"/>
  <c r="AS257" i="103"/>
  <c r="AE257" i="103"/>
  <c r="BW257" i="103" s="1"/>
  <c r="Y257" i="103"/>
  <c r="W257" i="103"/>
  <c r="Q257" i="103"/>
  <c r="BV257" i="103" s="1"/>
  <c r="BY256" i="103"/>
  <c r="BN256" i="103"/>
  <c r="BL256" i="103"/>
  <c r="BF256" i="103"/>
  <c r="BA256" i="103"/>
  <c r="AY256" i="103"/>
  <c r="AS256" i="103"/>
  <c r="BX256" i="103" s="1"/>
  <c r="AE256" i="103"/>
  <c r="Q256" i="103"/>
  <c r="Y256" i="103" s="1"/>
  <c r="BW255" i="103"/>
  <c r="BF255" i="103"/>
  <c r="BY255" i="103" s="1"/>
  <c r="BA255" i="103"/>
  <c r="AY255" i="103"/>
  <c r="AS255" i="103"/>
  <c r="BX255" i="103" s="1"/>
  <c r="AM255" i="103"/>
  <c r="AE255" i="103"/>
  <c r="AK255" i="103" s="1"/>
  <c r="Q255" i="103"/>
  <c r="BF254" i="103"/>
  <c r="AS254" i="103"/>
  <c r="BA254" i="103" s="1"/>
  <c r="AK254" i="103"/>
  <c r="AE254" i="103"/>
  <c r="BW254" i="103" s="1"/>
  <c r="Y254" i="103"/>
  <c r="Q254" i="103"/>
  <c r="BV254" i="103" s="1"/>
  <c r="BN253" i="103"/>
  <c r="BL253" i="103"/>
  <c r="BF253" i="103"/>
  <c r="BY253" i="103" s="1"/>
  <c r="AS253" i="103"/>
  <c r="AE253" i="103"/>
  <c r="BW253" i="103" s="1"/>
  <c r="Q253" i="103"/>
  <c r="BY252" i="103"/>
  <c r="BN252" i="103"/>
  <c r="BL252" i="103"/>
  <c r="BF252" i="103"/>
  <c r="BA252" i="103"/>
  <c r="AY252" i="103"/>
  <c r="AS252" i="103"/>
  <c r="BX252" i="103" s="1"/>
  <c r="AE252" i="103"/>
  <c r="Q252" i="103"/>
  <c r="Y252" i="103" s="1"/>
  <c r="BW251" i="103"/>
  <c r="BF251" i="103"/>
  <c r="BY251" i="103" s="1"/>
  <c r="BA251" i="103"/>
  <c r="AS251" i="103"/>
  <c r="BX251" i="103" s="1"/>
  <c r="AM251" i="103"/>
  <c r="AE251" i="103"/>
  <c r="AK251" i="103" s="1"/>
  <c r="Q251" i="103"/>
  <c r="BF250" i="103"/>
  <c r="AS250" i="103"/>
  <c r="BA250" i="103" s="1"/>
  <c r="AK250" i="103"/>
  <c r="AE250" i="103"/>
  <c r="BW250" i="103" s="1"/>
  <c r="W250" i="103"/>
  <c r="Q250" i="103"/>
  <c r="BV250" i="103" s="1"/>
  <c r="BN249" i="103"/>
  <c r="BL249" i="103"/>
  <c r="BF249" i="103"/>
  <c r="BY249" i="103" s="1"/>
  <c r="AS249" i="103"/>
  <c r="AE249" i="103"/>
  <c r="BW249" i="103" s="1"/>
  <c r="Q249" i="103"/>
  <c r="BY248" i="103"/>
  <c r="BV248" i="103"/>
  <c r="BN248" i="103"/>
  <c r="BF248" i="103"/>
  <c r="BL248" i="103" s="1"/>
  <c r="BA248" i="103"/>
  <c r="AS248" i="103"/>
  <c r="AE248" i="103"/>
  <c r="Q248" i="103"/>
  <c r="BW247" i="103"/>
  <c r="BF247" i="103"/>
  <c r="BA247" i="103"/>
  <c r="AY247" i="103"/>
  <c r="AS247" i="103"/>
  <c r="BX247" i="103" s="1"/>
  <c r="AM247" i="103"/>
  <c r="AK247" i="103"/>
  <c r="AE247" i="103"/>
  <c r="Q247" i="103"/>
  <c r="Y247" i="103" s="1"/>
  <c r="BN246" i="103"/>
  <c r="BL246" i="103"/>
  <c r="BA246" i="103"/>
  <c r="AY246" i="103"/>
  <c r="AM246" i="103"/>
  <c r="AK246" i="103"/>
  <c r="Y246" i="103"/>
  <c r="W246" i="103"/>
  <c r="BN245" i="103"/>
  <c r="BL245" i="103"/>
  <c r="BA245" i="103"/>
  <c r="AY245" i="103"/>
  <c r="AM245" i="103"/>
  <c r="AK245" i="103"/>
  <c r="Y245" i="103"/>
  <c r="W245" i="103"/>
  <c r="BN244" i="103"/>
  <c r="BL244" i="103"/>
  <c r="BA244" i="103"/>
  <c r="AY244" i="103"/>
  <c r="AM244" i="103"/>
  <c r="AK244" i="103"/>
  <c r="Y244" i="103"/>
  <c r="W244" i="103"/>
  <c r="BN243" i="103"/>
  <c r="BL243" i="103"/>
  <c r="BE243" i="103"/>
  <c r="BA243" i="103"/>
  <c r="AY243" i="103"/>
  <c r="AR243" i="103"/>
  <c r="AM243" i="103"/>
  <c r="AK243" i="103"/>
  <c r="AD243" i="103"/>
  <c r="Y243" i="103"/>
  <c r="W243" i="103"/>
  <c r="BN242" i="103"/>
  <c r="BL242" i="103"/>
  <c r="BE242" i="103"/>
  <c r="BA242" i="103"/>
  <c r="AY242" i="103"/>
  <c r="AR242" i="103"/>
  <c r="AM242" i="103"/>
  <c r="AK242" i="103"/>
  <c r="AD242" i="103"/>
  <c r="Y242" i="103"/>
  <c r="W242" i="103"/>
  <c r="BN241" i="103"/>
  <c r="BL241" i="103"/>
  <c r="BA241" i="103"/>
  <c r="AY241" i="103"/>
  <c r="AM241" i="103"/>
  <c r="AK241" i="103"/>
  <c r="Y241" i="103"/>
  <c r="W241" i="103"/>
  <c r="BN240" i="103"/>
  <c r="BL240" i="103"/>
  <c r="BA240" i="103"/>
  <c r="AY240" i="103"/>
  <c r="AM240" i="103"/>
  <c r="AK240" i="103"/>
  <c r="Y240" i="103"/>
  <c r="W240" i="103"/>
  <c r="BN239" i="103"/>
  <c r="BL239" i="103"/>
  <c r="BA239" i="103"/>
  <c r="AY239" i="103"/>
  <c r="AM239" i="103"/>
  <c r="AK239" i="103"/>
  <c r="Y239" i="103"/>
  <c r="W239" i="103"/>
  <c r="BJ238" i="103"/>
  <c r="AW238" i="103"/>
  <c r="AI238" i="103"/>
  <c r="U238" i="103"/>
  <c r="BN237" i="103"/>
  <c r="BL237" i="103"/>
  <c r="BA237" i="103"/>
  <c r="AY237" i="103"/>
  <c r="AM237" i="103"/>
  <c r="AK237" i="103"/>
  <c r="Y237" i="103"/>
  <c r="W237" i="103"/>
  <c r="BN236" i="103"/>
  <c r="BL236" i="103"/>
  <c r="BA236" i="103"/>
  <c r="AY236" i="103"/>
  <c r="AM236" i="103"/>
  <c r="AK236" i="103"/>
  <c r="Y236" i="103"/>
  <c r="W236" i="103"/>
  <c r="BN235" i="103"/>
  <c r="BL235" i="103"/>
  <c r="BA235" i="103"/>
  <c r="AY235" i="103"/>
  <c r="AM235" i="103"/>
  <c r="AK235" i="103"/>
  <c r="Y235" i="103"/>
  <c r="W235" i="103"/>
  <c r="BV234" i="103"/>
  <c r="BF234" i="103"/>
  <c r="AS234" i="103"/>
  <c r="AM234" i="103"/>
  <c r="AK234" i="103"/>
  <c r="AE234" i="103"/>
  <c r="BW234" i="103" s="1"/>
  <c r="Q234" i="103"/>
  <c r="W234" i="103" s="1"/>
  <c r="BF233" i="103"/>
  <c r="AS233" i="103"/>
  <c r="BX233" i="103" s="1"/>
  <c r="AE233" i="103"/>
  <c r="Y233" i="103"/>
  <c r="W233" i="103"/>
  <c r="Q233" i="103"/>
  <c r="BV233" i="103" s="1"/>
  <c r="BY232" i="103"/>
  <c r="BX232" i="103"/>
  <c r="BN232" i="103"/>
  <c r="BF232" i="103"/>
  <c r="BL232" i="103" s="1"/>
  <c r="AY232" i="103"/>
  <c r="AS232" i="103"/>
  <c r="BA232" i="103" s="1"/>
  <c r="AK232" i="103"/>
  <c r="AE232" i="103"/>
  <c r="Q232" i="103"/>
  <c r="BV231" i="103"/>
  <c r="BF231" i="103"/>
  <c r="BL231" i="103" s="1"/>
  <c r="BA231" i="103"/>
  <c r="AY231" i="103"/>
  <c r="AS231" i="103"/>
  <c r="BX231" i="103" s="1"/>
  <c r="AK231" i="103"/>
  <c r="AE231" i="103"/>
  <c r="Q231" i="103"/>
  <c r="Y231" i="103" s="1"/>
  <c r="BX230" i="103"/>
  <c r="BL230" i="103"/>
  <c r="BF230" i="103"/>
  <c r="BA230" i="103"/>
  <c r="AS230" i="103"/>
  <c r="AY230" i="103" s="1"/>
  <c r="AM230" i="103"/>
  <c r="AE230" i="103"/>
  <c r="BW230" i="103" s="1"/>
  <c r="W230" i="103"/>
  <c r="Q230" i="103"/>
  <c r="BV230" i="103" s="1"/>
  <c r="BL229" i="103"/>
  <c r="BF229" i="103"/>
  <c r="BN229" i="103" s="1"/>
  <c r="AS229" i="103"/>
  <c r="AE229" i="103"/>
  <c r="AK229" i="103" s="1"/>
  <c r="Y229" i="103"/>
  <c r="W229" i="103"/>
  <c r="Q229" i="103"/>
  <c r="BV229" i="103" s="1"/>
  <c r="BY228" i="103"/>
  <c r="BN228" i="103"/>
  <c r="BF228" i="103"/>
  <c r="BL228" i="103" s="1"/>
  <c r="AS228" i="103"/>
  <c r="AE228" i="103"/>
  <c r="Q228" i="103"/>
  <c r="BV227" i="103"/>
  <c r="BF227" i="103"/>
  <c r="BA227" i="103"/>
  <c r="AY227" i="103"/>
  <c r="AS227" i="103"/>
  <c r="BX227" i="103" s="1"/>
  <c r="AE227" i="103"/>
  <c r="Q227" i="103"/>
  <c r="BF226" i="103"/>
  <c r="AS226" i="103"/>
  <c r="AE226" i="103"/>
  <c r="Q226" i="103"/>
  <c r="W226" i="103" s="1"/>
  <c r="BX225" i="103"/>
  <c r="BF225" i="103"/>
  <c r="AY225" i="103"/>
  <c r="AS225" i="103"/>
  <c r="BA225" i="103" s="1"/>
  <c r="AE225" i="103"/>
  <c r="Q225" i="103"/>
  <c r="BY224" i="103"/>
  <c r="BX224" i="103"/>
  <c r="BN224" i="103"/>
  <c r="BF224" i="103"/>
  <c r="BL224" i="103" s="1"/>
  <c r="AS224" i="103"/>
  <c r="AY224" i="103" s="1"/>
  <c r="AK224" i="103"/>
  <c r="AE224" i="103"/>
  <c r="BW224" i="103" s="1"/>
  <c r="Q224" i="103"/>
  <c r="W224" i="103" s="1"/>
  <c r="BF223" i="103"/>
  <c r="AS223" i="103"/>
  <c r="AE223" i="103"/>
  <c r="AK223" i="103" s="1"/>
  <c r="W223" i="103"/>
  <c r="Q223" i="103"/>
  <c r="Y223" i="103" s="1"/>
  <c r="BX222" i="103"/>
  <c r="BF222" i="103"/>
  <c r="BA222" i="103"/>
  <c r="AS222" i="103"/>
  <c r="AY222" i="103" s="1"/>
  <c r="AM222" i="103"/>
  <c r="AK222" i="103"/>
  <c r="AE222" i="103"/>
  <c r="BW222" i="103" s="1"/>
  <c r="Q222" i="103"/>
  <c r="W222" i="103" s="1"/>
  <c r="BN221" i="103"/>
  <c r="BL221" i="103"/>
  <c r="BA221" i="103"/>
  <c r="AY221" i="103"/>
  <c r="AM221" i="103"/>
  <c r="AK221" i="103"/>
  <c r="Y221" i="103"/>
  <c r="W221" i="103"/>
  <c r="BN220" i="103"/>
  <c r="BL220" i="103"/>
  <c r="BA220" i="103"/>
  <c r="AY220" i="103"/>
  <c r="AM220" i="103"/>
  <c r="AK220" i="103"/>
  <c r="Y220" i="103"/>
  <c r="W220" i="103"/>
  <c r="BN219" i="103"/>
  <c r="BL219" i="103"/>
  <c r="BA219" i="103"/>
  <c r="AY219" i="103"/>
  <c r="AM219" i="103"/>
  <c r="AK219" i="103"/>
  <c r="Y219" i="103"/>
  <c r="W219" i="103"/>
  <c r="BN218" i="103"/>
  <c r="BL218" i="103"/>
  <c r="BA218" i="103"/>
  <c r="AY218" i="103"/>
  <c r="AM218" i="103"/>
  <c r="AK218" i="103"/>
  <c r="Y218" i="103"/>
  <c r="W218" i="103"/>
  <c r="BN217" i="103"/>
  <c r="BL217" i="103"/>
  <c r="BA217" i="103"/>
  <c r="AY217" i="103"/>
  <c r="AM217" i="103"/>
  <c r="AK217" i="103"/>
  <c r="Y217" i="103"/>
  <c r="W217" i="103"/>
  <c r="BN216" i="103"/>
  <c r="BL216" i="103"/>
  <c r="BA216" i="103"/>
  <c r="AY216" i="103"/>
  <c r="AM216" i="103"/>
  <c r="AK216" i="103"/>
  <c r="Y216" i="103"/>
  <c r="W216" i="103"/>
  <c r="BN215" i="103"/>
  <c r="BL215" i="103"/>
  <c r="BA215" i="103"/>
  <c r="AY215" i="103"/>
  <c r="AM215" i="103"/>
  <c r="AK215" i="103"/>
  <c r="Y215" i="103"/>
  <c r="W215" i="103"/>
  <c r="BN214" i="103"/>
  <c r="BL214" i="103"/>
  <c r="BA214" i="103"/>
  <c r="AY214" i="103"/>
  <c r="AM214" i="103"/>
  <c r="AK214" i="103"/>
  <c r="Y214" i="103"/>
  <c r="W214" i="103"/>
  <c r="BN213" i="103"/>
  <c r="BL213" i="103"/>
  <c r="BA213" i="103"/>
  <c r="AY213" i="103"/>
  <c r="AM213" i="103"/>
  <c r="AK213" i="103"/>
  <c r="Y213" i="103"/>
  <c r="W213" i="103"/>
  <c r="U213" i="103"/>
  <c r="BN212" i="103"/>
  <c r="BL212" i="103"/>
  <c r="BA212" i="103"/>
  <c r="AY212" i="103"/>
  <c r="AM212" i="103"/>
  <c r="AK212" i="103"/>
  <c r="Y212" i="103"/>
  <c r="W212" i="103"/>
  <c r="BN211" i="103"/>
  <c r="BL211" i="103"/>
  <c r="BA211" i="103"/>
  <c r="AY211" i="103"/>
  <c r="AM211" i="103"/>
  <c r="AK211" i="103"/>
  <c r="Y211" i="103"/>
  <c r="W211" i="103"/>
  <c r="BN210" i="103"/>
  <c r="BL210" i="103"/>
  <c r="BA210" i="103"/>
  <c r="AY210" i="103"/>
  <c r="AM210" i="103"/>
  <c r="AK210" i="103"/>
  <c r="Q210" i="103"/>
  <c r="BN209" i="103"/>
  <c r="BL209" i="103"/>
  <c r="BA209" i="103"/>
  <c r="AY209" i="103"/>
  <c r="AM209" i="103"/>
  <c r="AK209" i="103"/>
  <c r="Q209" i="103"/>
  <c r="BN208" i="103"/>
  <c r="BL208" i="103"/>
  <c r="BA208" i="103"/>
  <c r="AY208" i="103"/>
  <c r="AM208" i="103"/>
  <c r="AK208" i="103"/>
  <c r="Y208" i="103"/>
  <c r="Q208" i="103"/>
  <c r="W208" i="103" s="1"/>
  <c r="BN207" i="103"/>
  <c r="BL207" i="103"/>
  <c r="BA207" i="103"/>
  <c r="AY207" i="103"/>
  <c r="AM207" i="103"/>
  <c r="AK207" i="103"/>
  <c r="W207" i="103"/>
  <c r="Q207" i="103"/>
  <c r="Y207" i="103" s="1"/>
  <c r="BN206" i="103"/>
  <c r="BL206" i="103"/>
  <c r="BA206" i="103"/>
  <c r="AY206" i="103"/>
  <c r="AM206" i="103"/>
  <c r="AK206" i="103"/>
  <c r="Q206" i="103"/>
  <c r="BN205" i="103"/>
  <c r="BL205" i="103"/>
  <c r="BA205" i="103"/>
  <c r="AY205" i="103"/>
  <c r="AM205" i="103"/>
  <c r="AK205" i="103"/>
  <c r="Y205" i="103"/>
  <c r="Q205" i="103"/>
  <c r="W205" i="103" s="1"/>
  <c r="BN204" i="103"/>
  <c r="BL204" i="103"/>
  <c r="BA204" i="103"/>
  <c r="AY204" i="103"/>
  <c r="AM204" i="103"/>
  <c r="AK204" i="103"/>
  <c r="Q204" i="103"/>
  <c r="W204" i="103" s="1"/>
  <c r="BN203" i="103"/>
  <c r="BL203" i="103"/>
  <c r="BA203" i="103"/>
  <c r="AY203" i="103"/>
  <c r="AM203" i="103"/>
  <c r="AK203" i="103"/>
  <c r="W203" i="103"/>
  <c r="Q203" i="103"/>
  <c r="Y203" i="103" s="1"/>
  <c r="BN202" i="103"/>
  <c r="BL202" i="103"/>
  <c r="BA202" i="103"/>
  <c r="AY202" i="103"/>
  <c r="AM202" i="103"/>
  <c r="AK202" i="103"/>
  <c r="Q202" i="103"/>
  <c r="W202" i="103" s="1"/>
  <c r="BN201" i="103"/>
  <c r="BL201" i="103"/>
  <c r="BA201" i="103"/>
  <c r="AY201" i="103"/>
  <c r="AM201" i="103"/>
  <c r="AK201" i="103"/>
  <c r="Y201" i="103"/>
  <c r="W201" i="103"/>
  <c r="BN200" i="103"/>
  <c r="BL200" i="103"/>
  <c r="BA200" i="103"/>
  <c r="AY200" i="103"/>
  <c r="AM200" i="103"/>
  <c r="AK200" i="103"/>
  <c r="Y200" i="103"/>
  <c r="W200" i="103"/>
  <c r="BN199" i="103"/>
  <c r="BL199" i="103"/>
  <c r="BA199" i="103"/>
  <c r="AY199" i="103"/>
  <c r="AM199" i="103"/>
  <c r="AK199" i="103"/>
  <c r="Y199" i="103"/>
  <c r="W199" i="103"/>
  <c r="BN198" i="103"/>
  <c r="BL198" i="103"/>
  <c r="BA198" i="103"/>
  <c r="AY198" i="103"/>
  <c r="AM198" i="103"/>
  <c r="AK198" i="103"/>
  <c r="Y198" i="103"/>
  <c r="W198" i="103"/>
  <c r="BN197" i="103"/>
  <c r="BL197" i="103"/>
  <c r="BA197" i="103"/>
  <c r="AY197" i="103"/>
  <c r="AM197" i="103"/>
  <c r="AK197" i="103"/>
  <c r="Y197" i="103"/>
  <c r="W197" i="103"/>
  <c r="BN196" i="103"/>
  <c r="BL196" i="103"/>
  <c r="BA196" i="103"/>
  <c r="AY196" i="103"/>
  <c r="AM196" i="103"/>
  <c r="AK196" i="103"/>
  <c r="Y196" i="103"/>
  <c r="W196" i="103"/>
  <c r="BN195" i="103"/>
  <c r="BL195" i="103"/>
  <c r="BA195" i="103"/>
  <c r="AY195" i="103"/>
  <c r="AM195" i="103"/>
  <c r="AK195" i="103"/>
  <c r="Y195" i="103"/>
  <c r="W195" i="103"/>
  <c r="BN194" i="103"/>
  <c r="BL194" i="103"/>
  <c r="BA194" i="103"/>
  <c r="AY194" i="103"/>
  <c r="AM194" i="103"/>
  <c r="AK194" i="103"/>
  <c r="Y194" i="103"/>
  <c r="W194" i="103"/>
  <c r="U194" i="103"/>
  <c r="BN193" i="103"/>
  <c r="BL193" i="103"/>
  <c r="BA193" i="103"/>
  <c r="AY193" i="103"/>
  <c r="AM193" i="103"/>
  <c r="AK193" i="103"/>
  <c r="Y193" i="103"/>
  <c r="W193" i="103"/>
  <c r="BN192" i="103"/>
  <c r="BL192" i="103"/>
  <c r="BA192" i="103"/>
  <c r="AY192" i="103"/>
  <c r="AM192" i="103"/>
  <c r="AK192" i="103"/>
  <c r="Y192" i="103"/>
  <c r="W192" i="103"/>
  <c r="BN191" i="103"/>
  <c r="BL191" i="103"/>
  <c r="BA191" i="103"/>
  <c r="AY191" i="103"/>
  <c r="AM191" i="103"/>
  <c r="AK191" i="103"/>
  <c r="Y191" i="103"/>
  <c r="W191" i="103"/>
  <c r="BN190" i="103"/>
  <c r="BL190" i="103"/>
  <c r="BA190" i="103"/>
  <c r="AY190" i="103"/>
  <c r="AM190" i="103"/>
  <c r="AK190" i="103"/>
  <c r="Q190" i="103"/>
  <c r="Y190" i="103" s="1"/>
  <c r="BN189" i="103"/>
  <c r="BL189" i="103"/>
  <c r="BA189" i="103"/>
  <c r="AY189" i="103"/>
  <c r="AM189" i="103"/>
  <c r="AK189" i="103"/>
  <c r="Q189" i="103"/>
  <c r="W189" i="103" s="1"/>
  <c r="BN188" i="103"/>
  <c r="BL188" i="103"/>
  <c r="BA188" i="103"/>
  <c r="AY188" i="103"/>
  <c r="AM188" i="103"/>
  <c r="AK188" i="103"/>
  <c r="Y188" i="103"/>
  <c r="W188" i="103"/>
  <c r="Q188" i="103"/>
  <c r="BN187" i="103"/>
  <c r="BL187" i="103"/>
  <c r="BA187" i="103"/>
  <c r="AY187" i="103"/>
  <c r="AM187" i="103"/>
  <c r="AK187" i="103"/>
  <c r="Q187" i="103"/>
  <c r="BN186" i="103"/>
  <c r="BL186" i="103"/>
  <c r="BA186" i="103"/>
  <c r="AY186" i="103"/>
  <c r="AM186" i="103"/>
  <c r="AK186" i="103"/>
  <c r="Q186" i="103"/>
  <c r="BN185" i="103"/>
  <c r="BL185" i="103"/>
  <c r="BA185" i="103"/>
  <c r="AY185" i="103"/>
  <c r="AM185" i="103"/>
  <c r="AK185" i="103"/>
  <c r="W185" i="103"/>
  <c r="Q185" i="103"/>
  <c r="Y185" i="103" s="1"/>
  <c r="BN184" i="103"/>
  <c r="BL184" i="103"/>
  <c r="BA184" i="103"/>
  <c r="AY184" i="103"/>
  <c r="AM184" i="103"/>
  <c r="AK184" i="103"/>
  <c r="W184" i="103"/>
  <c r="Q184" i="103"/>
  <c r="Y184" i="103" s="1"/>
  <c r="BN183" i="103"/>
  <c r="BL183" i="103"/>
  <c r="BA183" i="103"/>
  <c r="AY183" i="103"/>
  <c r="AM183" i="103"/>
  <c r="AK183" i="103"/>
  <c r="Q183" i="103"/>
  <c r="W183" i="103" s="1"/>
  <c r="BN182" i="103"/>
  <c r="BL182" i="103"/>
  <c r="BA182" i="103"/>
  <c r="AY182" i="103"/>
  <c r="AM182" i="103"/>
  <c r="AK182" i="103"/>
  <c r="Y182" i="103"/>
  <c r="W182" i="103"/>
  <c r="BN181" i="103"/>
  <c r="BL181" i="103"/>
  <c r="BA181" i="103"/>
  <c r="AY181" i="103"/>
  <c r="AM181" i="103"/>
  <c r="AK181" i="103"/>
  <c r="Y181" i="103"/>
  <c r="W181" i="103"/>
  <c r="BN180" i="103"/>
  <c r="BL180" i="103"/>
  <c r="BA180" i="103"/>
  <c r="AY180" i="103"/>
  <c r="AM180" i="103"/>
  <c r="AK180" i="103"/>
  <c r="Y180" i="103"/>
  <c r="W180" i="103"/>
  <c r="BN179" i="103"/>
  <c r="BL179" i="103"/>
  <c r="BA179" i="103"/>
  <c r="AY179" i="103"/>
  <c r="AM179" i="103"/>
  <c r="AK179" i="103"/>
  <c r="Y179" i="103"/>
  <c r="W179" i="103"/>
  <c r="BN178" i="103"/>
  <c r="BL178" i="103"/>
  <c r="BA178" i="103"/>
  <c r="AY178" i="103"/>
  <c r="AM178" i="103"/>
  <c r="AK178" i="103"/>
  <c r="Y178" i="103"/>
  <c r="W178" i="103"/>
  <c r="BN177" i="103"/>
  <c r="BL177" i="103"/>
  <c r="BA177" i="103"/>
  <c r="AY177" i="103"/>
  <c r="AM177" i="103"/>
  <c r="AK177" i="103"/>
  <c r="Y177" i="103"/>
  <c r="W177" i="103"/>
  <c r="BN176" i="103"/>
  <c r="BL176" i="103"/>
  <c r="BA176" i="103"/>
  <c r="AY176" i="103"/>
  <c r="AM176" i="103"/>
  <c r="AK176" i="103"/>
  <c r="Y176" i="103"/>
  <c r="W176" i="103"/>
  <c r="BN175" i="103"/>
  <c r="BL175" i="103"/>
  <c r="BA175" i="103"/>
  <c r="AY175" i="103"/>
  <c r="AM175" i="103"/>
  <c r="AK175" i="103"/>
  <c r="Y175" i="103"/>
  <c r="W175" i="103"/>
  <c r="BN174" i="103"/>
  <c r="BL174" i="103"/>
  <c r="BA174" i="103"/>
  <c r="AY174" i="103"/>
  <c r="AM174" i="103"/>
  <c r="AK174" i="103"/>
  <c r="Y174" i="103"/>
  <c r="W174" i="103"/>
  <c r="BN173" i="103"/>
  <c r="BL173" i="103"/>
  <c r="BA173" i="103"/>
  <c r="AY173" i="103"/>
  <c r="AM173" i="103"/>
  <c r="AK173" i="103"/>
  <c r="Y173" i="103"/>
  <c r="W173" i="103"/>
  <c r="BN172" i="103"/>
  <c r="BL172" i="103"/>
  <c r="BA172" i="103"/>
  <c r="AY172" i="103"/>
  <c r="AM172" i="103"/>
  <c r="AK172" i="103"/>
  <c r="Y172" i="103"/>
  <c r="W172" i="103"/>
  <c r="BN171" i="103"/>
  <c r="BL171" i="103"/>
  <c r="BA171" i="103"/>
  <c r="AY171" i="103"/>
  <c r="AM171" i="103"/>
  <c r="AK171" i="103"/>
  <c r="Y171" i="103"/>
  <c r="W171" i="103"/>
  <c r="BN170" i="103"/>
  <c r="BL170" i="103"/>
  <c r="BA170" i="103"/>
  <c r="AY170" i="103"/>
  <c r="AM170" i="103"/>
  <c r="AK170" i="103"/>
  <c r="Y170" i="103"/>
  <c r="W170" i="103"/>
  <c r="BN169" i="103"/>
  <c r="BL169" i="103"/>
  <c r="BA169" i="103"/>
  <c r="AY169" i="103"/>
  <c r="AM169" i="103"/>
  <c r="AK169" i="103"/>
  <c r="Y169" i="103"/>
  <c r="W169" i="103"/>
  <c r="BN168" i="103"/>
  <c r="BL168" i="103"/>
  <c r="BJ168" i="103"/>
  <c r="BA168" i="103"/>
  <c r="AY168" i="103"/>
  <c r="AW168" i="103"/>
  <c r="AM168" i="103"/>
  <c r="AK168" i="103"/>
  <c r="AI168" i="103"/>
  <c r="Y168" i="103"/>
  <c r="W168" i="103"/>
  <c r="U168" i="103"/>
  <c r="BN167" i="103"/>
  <c r="BL167" i="103"/>
  <c r="BA167" i="103"/>
  <c r="AY167" i="103"/>
  <c r="AM167" i="103"/>
  <c r="AK167" i="103"/>
  <c r="Y167" i="103"/>
  <c r="W167" i="103"/>
  <c r="BN166" i="103"/>
  <c r="BL166" i="103"/>
  <c r="BA166" i="103"/>
  <c r="AY166" i="103"/>
  <c r="AM166" i="103"/>
  <c r="AK166" i="103"/>
  <c r="Y166" i="103"/>
  <c r="W166" i="103"/>
  <c r="BN165" i="103"/>
  <c r="BL165" i="103"/>
  <c r="BA165" i="103"/>
  <c r="AY165" i="103"/>
  <c r="AM165" i="103"/>
  <c r="AK165" i="103"/>
  <c r="Y165" i="103"/>
  <c r="W165" i="103"/>
  <c r="BY164" i="103"/>
  <c r="BX164" i="103"/>
  <c r="BF164" i="103"/>
  <c r="AS164" i="103"/>
  <c r="BA164" i="103" s="1"/>
  <c r="AK164" i="103"/>
  <c r="AE164" i="103"/>
  <c r="Q164" i="103"/>
  <c r="W164" i="103" s="1"/>
  <c r="BN163" i="103"/>
  <c r="BF163" i="103"/>
  <c r="BL163" i="103" s="1"/>
  <c r="BA163" i="103"/>
  <c r="AY163" i="103"/>
  <c r="AS163" i="103"/>
  <c r="BX163" i="103" s="1"/>
  <c r="AE163" i="103"/>
  <c r="AM163" i="103" s="1"/>
  <c r="W163" i="103"/>
  <c r="Q163" i="103"/>
  <c r="Y163" i="103" s="1"/>
  <c r="BX162" i="103"/>
  <c r="BF162" i="103"/>
  <c r="AS162" i="103"/>
  <c r="AY162" i="103" s="1"/>
  <c r="AE162" i="103"/>
  <c r="Q162" i="103"/>
  <c r="BV162" i="103" s="1"/>
  <c r="BY161" i="103"/>
  <c r="BW161" i="103"/>
  <c r="BN161" i="103"/>
  <c r="BL161" i="103"/>
  <c r="BF161" i="103"/>
  <c r="AS161" i="103"/>
  <c r="BA161" i="103" s="1"/>
  <c r="AE161" i="103"/>
  <c r="AK161" i="103" s="1"/>
  <c r="Q161" i="103"/>
  <c r="BX160" i="103"/>
  <c r="BN160" i="103"/>
  <c r="BF160" i="103"/>
  <c r="BY160" i="103" s="1"/>
  <c r="AS160" i="103"/>
  <c r="AY160" i="103" s="1"/>
  <c r="AE160" i="103"/>
  <c r="Q160" i="103"/>
  <c r="W160" i="103" s="1"/>
  <c r="BF159" i="103"/>
  <c r="AS159" i="103"/>
  <c r="AM159" i="103"/>
  <c r="AE159" i="103"/>
  <c r="BW159" i="103" s="1"/>
  <c r="Q159" i="103"/>
  <c r="BW158" i="103"/>
  <c r="BV158" i="103"/>
  <c r="BF158" i="103"/>
  <c r="AS158" i="103"/>
  <c r="AK158" i="103"/>
  <c r="AE158" i="103"/>
  <c r="AM158" i="103" s="1"/>
  <c r="Q158" i="103"/>
  <c r="BY157" i="103"/>
  <c r="BF157" i="103"/>
  <c r="AS157" i="103"/>
  <c r="AE157" i="103"/>
  <c r="BW157" i="103" s="1"/>
  <c r="Q157" i="103"/>
  <c r="W157" i="103" s="1"/>
  <c r="BY156" i="103"/>
  <c r="BN156" i="103"/>
  <c r="BF156" i="103"/>
  <c r="BL156" i="103" s="1"/>
  <c r="AY156" i="103"/>
  <c r="AS156" i="103"/>
  <c r="BX156" i="103" s="1"/>
  <c r="AE156" i="103"/>
  <c r="Q156" i="103"/>
  <c r="Y156" i="103" s="1"/>
  <c r="BW155" i="103"/>
  <c r="BV155" i="103"/>
  <c r="BF155" i="103"/>
  <c r="BY155" i="103" s="1"/>
  <c r="BA155" i="103"/>
  <c r="AS155" i="103"/>
  <c r="AY155" i="103" s="1"/>
  <c r="AM155" i="103"/>
  <c r="AE155" i="103"/>
  <c r="AK155" i="103" s="1"/>
  <c r="Q155" i="103"/>
  <c r="BW154" i="103"/>
  <c r="BF154" i="103"/>
  <c r="AS154" i="103"/>
  <c r="BA154" i="103" s="1"/>
  <c r="AM154" i="103"/>
  <c r="AE154" i="103"/>
  <c r="AK154" i="103" s="1"/>
  <c r="Y154" i="103"/>
  <c r="Q154" i="103"/>
  <c r="BV154" i="103" s="1"/>
  <c r="BL153" i="103"/>
  <c r="BF153" i="103"/>
  <c r="BN153" i="103" s="1"/>
  <c r="AS153" i="103"/>
  <c r="AE153" i="103"/>
  <c r="BW153" i="103" s="1"/>
  <c r="Y153" i="103"/>
  <c r="Q153" i="103"/>
  <c r="W153" i="103" s="1"/>
  <c r="BY152" i="103"/>
  <c r="BF152" i="103"/>
  <c r="BL152" i="103" s="1"/>
  <c r="BA152" i="103"/>
  <c r="AY152" i="103"/>
  <c r="AS152" i="103"/>
  <c r="BX152" i="103" s="1"/>
  <c r="AE152" i="103"/>
  <c r="Q152" i="103"/>
  <c r="Y152" i="103" s="1"/>
  <c r="BN151" i="103"/>
  <c r="BL151" i="103"/>
  <c r="BA151" i="103"/>
  <c r="AY151" i="103"/>
  <c r="AM151" i="103"/>
  <c r="AK151" i="103"/>
  <c r="Y151" i="103"/>
  <c r="W151" i="103"/>
  <c r="BN150" i="103"/>
  <c r="BL150" i="103"/>
  <c r="BA150" i="103"/>
  <c r="AY150" i="103"/>
  <c r="AM150" i="103"/>
  <c r="AK150" i="103"/>
  <c r="Y150" i="103"/>
  <c r="W150" i="103"/>
  <c r="BN149" i="103"/>
  <c r="BL149" i="103"/>
  <c r="BA149" i="103"/>
  <c r="AY149" i="103"/>
  <c r="AM149" i="103"/>
  <c r="AK149" i="103"/>
  <c r="Y149" i="103"/>
  <c r="W149" i="103"/>
  <c r="BN148" i="103"/>
  <c r="BL148" i="103"/>
  <c r="BA148" i="103"/>
  <c r="AY148" i="103"/>
  <c r="AM148" i="103"/>
  <c r="AK148" i="103"/>
  <c r="Y148" i="103"/>
  <c r="W148" i="103"/>
  <c r="BN147" i="103"/>
  <c r="BL147" i="103"/>
  <c r="BA147" i="103"/>
  <c r="AY147" i="103"/>
  <c r="AM147" i="103"/>
  <c r="AK147" i="103"/>
  <c r="Y147" i="103"/>
  <c r="W147" i="103"/>
  <c r="BN146" i="103"/>
  <c r="BL146" i="103"/>
  <c r="BA146" i="103"/>
  <c r="AY146" i="103"/>
  <c r="AM146" i="103"/>
  <c r="AK146" i="103"/>
  <c r="Y146" i="103"/>
  <c r="W146" i="103"/>
  <c r="BN145" i="103"/>
  <c r="BL145" i="103"/>
  <c r="BA145" i="103"/>
  <c r="AY145" i="103"/>
  <c r="AM145" i="103"/>
  <c r="AK145" i="103"/>
  <c r="Y145" i="103"/>
  <c r="W145" i="103"/>
  <c r="BN144" i="103"/>
  <c r="BL144" i="103"/>
  <c r="BA144" i="103"/>
  <c r="AY144" i="103"/>
  <c r="AM144" i="103"/>
  <c r="AK144" i="103"/>
  <c r="Y144" i="103"/>
  <c r="W144" i="103"/>
  <c r="BN143" i="103"/>
  <c r="BL143" i="103"/>
  <c r="BH143" i="103"/>
  <c r="BA143" i="103"/>
  <c r="AY143" i="103"/>
  <c r="AW143" i="103"/>
  <c r="AM143" i="103"/>
  <c r="AK143" i="103"/>
  <c r="AI143" i="103"/>
  <c r="Y143" i="103"/>
  <c r="W143" i="103"/>
  <c r="U143" i="103"/>
  <c r="BN142" i="103"/>
  <c r="BL142" i="103"/>
  <c r="BA142" i="103"/>
  <c r="AY142" i="103"/>
  <c r="AM142" i="103"/>
  <c r="AK142" i="103"/>
  <c r="Y142" i="103"/>
  <c r="W142" i="103"/>
  <c r="BN141" i="103"/>
  <c r="BL141" i="103"/>
  <c r="BA141" i="103"/>
  <c r="AY141" i="103"/>
  <c r="AM141" i="103"/>
  <c r="AK141" i="103"/>
  <c r="Y141" i="103"/>
  <c r="W141" i="103"/>
  <c r="BN140" i="103"/>
  <c r="BL140" i="103"/>
  <c r="BA140" i="103"/>
  <c r="AY140" i="103"/>
  <c r="AM140" i="103"/>
  <c r="AK140" i="103"/>
  <c r="Y140" i="103"/>
  <c r="W140" i="103"/>
  <c r="BY139" i="103"/>
  <c r="BW139" i="103"/>
  <c r="BV139" i="103"/>
  <c r="BF139" i="103"/>
  <c r="BN139" i="103" s="1"/>
  <c r="BA139" i="103"/>
  <c r="AS139" i="103"/>
  <c r="AY139" i="103" s="1"/>
  <c r="AK139" i="103"/>
  <c r="AE139" i="103"/>
  <c r="AM139" i="103" s="1"/>
  <c r="Q139" i="103"/>
  <c r="BY138" i="103"/>
  <c r="BF138" i="103"/>
  <c r="AS138" i="103"/>
  <c r="AE138" i="103"/>
  <c r="BV138" i="103" s="1"/>
  <c r="Q138" i="103"/>
  <c r="W138" i="103" s="1"/>
  <c r="BY137" i="103"/>
  <c r="BN137" i="103"/>
  <c r="BL137" i="103"/>
  <c r="BX137" i="103" s="1"/>
  <c r="BF137" i="103"/>
  <c r="AS137" i="103"/>
  <c r="AE137" i="103"/>
  <c r="AM137" i="103" s="1"/>
  <c r="Q137" i="103"/>
  <c r="BY136" i="103"/>
  <c r="BW136" i="103"/>
  <c r="BF136" i="103"/>
  <c r="BA136" i="103"/>
  <c r="AS136" i="103"/>
  <c r="AY136" i="103" s="1"/>
  <c r="AE136" i="103"/>
  <c r="Q136" i="103"/>
  <c r="Y136" i="103" s="1"/>
  <c r="BY135" i="103"/>
  <c r="BW135" i="103"/>
  <c r="BV135" i="103"/>
  <c r="BF135" i="103"/>
  <c r="BN135" i="103" s="1"/>
  <c r="BA135" i="103"/>
  <c r="AS135" i="103"/>
  <c r="AY135" i="103" s="1"/>
  <c r="AM135" i="103"/>
  <c r="AK135" i="103"/>
  <c r="AE135" i="103"/>
  <c r="Q135" i="103"/>
  <c r="BY134" i="103"/>
  <c r="BF134" i="103"/>
  <c r="AS134" i="103"/>
  <c r="BA134" i="103" s="1"/>
  <c r="AE134" i="103"/>
  <c r="Q134" i="103"/>
  <c r="W134" i="103" s="1"/>
  <c r="BY133" i="103"/>
  <c r="BX133" i="103"/>
  <c r="BL133" i="103"/>
  <c r="BF133" i="103"/>
  <c r="BN133" i="103" s="1"/>
  <c r="AS133" i="103"/>
  <c r="AE133" i="103"/>
  <c r="AM133" i="103" s="1"/>
  <c r="Y133" i="103"/>
  <c r="Q133" i="103"/>
  <c r="W133" i="103" s="1"/>
  <c r="BY132" i="103"/>
  <c r="BF132" i="103"/>
  <c r="BL132" i="103" s="1"/>
  <c r="BX132" i="103" s="1"/>
  <c r="BA132" i="103"/>
  <c r="AY132" i="103"/>
  <c r="AS132" i="103"/>
  <c r="BW132" i="103" s="1"/>
  <c r="AE132" i="103"/>
  <c r="Q132" i="103"/>
  <c r="Y132" i="103" s="1"/>
  <c r="BY131" i="103"/>
  <c r="BW131" i="103"/>
  <c r="BV131" i="103"/>
  <c r="BF131" i="103"/>
  <c r="BN131" i="103" s="1"/>
  <c r="AS131" i="103"/>
  <c r="AM131" i="103"/>
  <c r="AK131" i="103"/>
  <c r="AE131" i="103"/>
  <c r="Q131" i="103"/>
  <c r="BY130" i="103"/>
  <c r="BW130" i="103"/>
  <c r="BF130" i="103"/>
  <c r="AS130" i="103"/>
  <c r="BA130" i="103" s="1"/>
  <c r="AM130" i="103"/>
  <c r="AE130" i="103"/>
  <c r="BV130" i="103" s="1"/>
  <c r="Q130" i="103"/>
  <c r="BY129" i="103"/>
  <c r="BN129" i="103"/>
  <c r="BF129" i="103"/>
  <c r="BL129" i="103" s="1"/>
  <c r="BX129" i="103" s="1"/>
  <c r="AS129" i="103"/>
  <c r="AE129" i="103"/>
  <c r="AM129" i="103" s="1"/>
  <c r="Y129" i="103"/>
  <c r="Q129" i="103"/>
  <c r="W129" i="103" s="1"/>
  <c r="BY128" i="103"/>
  <c r="BN128" i="103"/>
  <c r="BF128" i="103"/>
  <c r="BL128" i="103" s="1"/>
  <c r="BX128" i="103" s="1"/>
  <c r="BA128" i="103"/>
  <c r="AS128" i="103"/>
  <c r="BW128" i="103" s="1"/>
  <c r="AE128" i="103"/>
  <c r="Q128" i="103"/>
  <c r="Y128" i="103" s="1"/>
  <c r="BY127" i="103"/>
  <c r="BF127" i="103"/>
  <c r="BN127" i="103" s="1"/>
  <c r="AS127" i="103"/>
  <c r="AE127" i="103"/>
  <c r="Q127" i="103"/>
  <c r="BY126" i="103"/>
  <c r="BW126" i="103"/>
  <c r="BF126" i="103"/>
  <c r="AS126" i="103"/>
  <c r="BA126" i="103" s="1"/>
  <c r="AM126" i="103"/>
  <c r="AE126" i="103"/>
  <c r="BV126" i="103" s="1"/>
  <c r="Q126" i="103"/>
  <c r="BY125" i="103"/>
  <c r="BN125" i="103"/>
  <c r="BF125" i="103"/>
  <c r="BL125" i="103" s="1"/>
  <c r="BX125" i="103" s="1"/>
  <c r="AS125" i="103"/>
  <c r="AE125" i="103"/>
  <c r="AM125" i="103" s="1"/>
  <c r="Q125" i="103"/>
  <c r="W125" i="103" s="1"/>
  <c r="BY124" i="103"/>
  <c r="BN124" i="103"/>
  <c r="BF124" i="103"/>
  <c r="BL124" i="103" s="1"/>
  <c r="BX124" i="103" s="1"/>
  <c r="BA124" i="103"/>
  <c r="AY124" i="103"/>
  <c r="AS124" i="103"/>
  <c r="BW124" i="103" s="1"/>
  <c r="AE124" i="103"/>
  <c r="Q124" i="103"/>
  <c r="Y124" i="103" s="1"/>
  <c r="BY123" i="103"/>
  <c r="BF123" i="103"/>
  <c r="BN123" i="103" s="1"/>
  <c r="AS123" i="103"/>
  <c r="AE123" i="103"/>
  <c r="Q123" i="103"/>
  <c r="BY122" i="103"/>
  <c r="BW122" i="103"/>
  <c r="BF122" i="103"/>
  <c r="AS122" i="103"/>
  <c r="BA122" i="103" s="1"/>
  <c r="AM122" i="103"/>
  <c r="AE122" i="103"/>
  <c r="BV122" i="103" s="1"/>
  <c r="W122" i="103"/>
  <c r="Q122" i="103"/>
  <c r="Y122" i="103" s="1"/>
  <c r="BY121" i="103"/>
  <c r="BN121" i="103"/>
  <c r="BF121" i="103"/>
  <c r="BL121" i="103" s="1"/>
  <c r="BX121" i="103" s="1"/>
  <c r="AS121" i="103"/>
  <c r="AE121" i="103"/>
  <c r="AM121" i="103" s="1"/>
  <c r="Q121" i="103"/>
  <c r="W121" i="103" s="1"/>
  <c r="BY120" i="103"/>
  <c r="BN120" i="103"/>
  <c r="BF120" i="103"/>
  <c r="BL120" i="103" s="1"/>
  <c r="BA120" i="103"/>
  <c r="AY120" i="103"/>
  <c r="AS120" i="103"/>
  <c r="BW120" i="103" s="1"/>
  <c r="AE120" i="103"/>
  <c r="Q120" i="103"/>
  <c r="Y120" i="103" s="1"/>
  <c r="BN119" i="103"/>
  <c r="BL119" i="103"/>
  <c r="BA119" i="103"/>
  <c r="AY119" i="103"/>
  <c r="AM119" i="103"/>
  <c r="AK119" i="103"/>
  <c r="Y119" i="103"/>
  <c r="W119" i="103"/>
  <c r="BN118" i="103"/>
  <c r="BL118" i="103"/>
  <c r="BA118" i="103"/>
  <c r="AY118" i="103"/>
  <c r="AM118" i="103"/>
  <c r="AK118" i="103"/>
  <c r="Y118" i="103"/>
  <c r="W118" i="103"/>
  <c r="BN117" i="103"/>
  <c r="BL117" i="103"/>
  <c r="BA117" i="103"/>
  <c r="AY117" i="103"/>
  <c r="AM117" i="103"/>
  <c r="AK117" i="103"/>
  <c r="Y117" i="103"/>
  <c r="W117" i="103"/>
  <c r="BN116" i="103"/>
  <c r="BL116" i="103"/>
  <c r="BA116" i="103"/>
  <c r="AY116" i="103"/>
  <c r="AM116" i="103"/>
  <c r="AK116" i="103"/>
  <c r="Y116" i="103"/>
  <c r="W116" i="103"/>
  <c r="BN115" i="103"/>
  <c r="BL115" i="103"/>
  <c r="BA115" i="103"/>
  <c r="AY115" i="103"/>
  <c r="AM115" i="103"/>
  <c r="AK115" i="103"/>
  <c r="Y115" i="103"/>
  <c r="W115" i="103"/>
  <c r="BN114" i="103"/>
  <c r="BL114" i="103"/>
  <c r="BA114" i="103"/>
  <c r="AY114" i="103"/>
  <c r="AM114" i="103"/>
  <c r="AK114" i="103"/>
  <c r="Y114" i="103"/>
  <c r="W114" i="103"/>
  <c r="BN113" i="103"/>
  <c r="BL113" i="103"/>
  <c r="BA113" i="103"/>
  <c r="AY113" i="103"/>
  <c r="AM113" i="103"/>
  <c r="AK113" i="103"/>
  <c r="Y113" i="103"/>
  <c r="W113" i="103"/>
  <c r="BN112" i="103"/>
  <c r="BL112" i="103"/>
  <c r="BA112" i="103"/>
  <c r="AY112" i="103"/>
  <c r="AM112" i="103"/>
  <c r="AK112" i="103"/>
  <c r="Y112" i="103"/>
  <c r="W112" i="103"/>
  <c r="BN111" i="103"/>
  <c r="BL111" i="103"/>
  <c r="BA111" i="103"/>
  <c r="AY111" i="103"/>
  <c r="AM111" i="103"/>
  <c r="AK111" i="103"/>
  <c r="Y111" i="103"/>
  <c r="W111" i="103"/>
  <c r="BN110" i="103"/>
  <c r="BL110" i="103"/>
  <c r="BA110" i="103"/>
  <c r="AY110" i="103"/>
  <c r="AM110" i="103"/>
  <c r="AK110" i="103"/>
  <c r="Y110" i="103"/>
  <c r="W110" i="103"/>
  <c r="BN109" i="103"/>
  <c r="BL109" i="103"/>
  <c r="BA109" i="103"/>
  <c r="AY109" i="103"/>
  <c r="AM109" i="103"/>
  <c r="AK109" i="103"/>
  <c r="Y109" i="103"/>
  <c r="W109" i="103"/>
  <c r="AM108" i="103"/>
  <c r="AK108" i="103"/>
  <c r="Y108" i="103"/>
  <c r="W108" i="103"/>
  <c r="AM107" i="103"/>
  <c r="AK107" i="103"/>
  <c r="Y107" i="103"/>
  <c r="W107" i="103"/>
  <c r="AM106" i="103"/>
  <c r="AK106" i="103"/>
  <c r="Y106" i="103"/>
  <c r="W106" i="103"/>
  <c r="AM105" i="103"/>
  <c r="AK105" i="103"/>
  <c r="Y105" i="103"/>
  <c r="W105" i="103"/>
  <c r="AM104" i="103"/>
  <c r="AK104" i="103"/>
  <c r="Y104" i="103"/>
  <c r="W104" i="103"/>
  <c r="AM103" i="103"/>
  <c r="AK103" i="103"/>
  <c r="Y103" i="103"/>
  <c r="W103" i="103"/>
  <c r="AM102" i="103"/>
  <c r="AK102" i="103"/>
  <c r="Y102" i="103"/>
  <c r="W102" i="103"/>
  <c r="AM101" i="103"/>
  <c r="AK101" i="103"/>
  <c r="Y101" i="103"/>
  <c r="W101" i="103"/>
  <c r="AM100" i="103"/>
  <c r="AK100" i="103"/>
  <c r="Y100" i="103"/>
  <c r="W100" i="103"/>
  <c r="AM99" i="103"/>
  <c r="AK99" i="103"/>
  <c r="Y99" i="103"/>
  <c r="W99" i="103"/>
  <c r="AM98" i="103"/>
  <c r="AK98" i="103"/>
  <c r="Y98" i="103"/>
  <c r="W98" i="103"/>
  <c r="AM97" i="103"/>
  <c r="AK97" i="103"/>
  <c r="Y97" i="103"/>
  <c r="W97" i="103"/>
  <c r="AM96" i="103"/>
  <c r="AK96" i="103"/>
  <c r="Y96" i="103"/>
  <c r="W96" i="103"/>
  <c r="AM95" i="103"/>
  <c r="AK95" i="103"/>
  <c r="Y95" i="103"/>
  <c r="W95" i="103"/>
  <c r="AM94" i="103"/>
  <c r="AK94" i="103"/>
  <c r="Y94" i="103"/>
  <c r="W94" i="103"/>
  <c r="AM93" i="103"/>
  <c r="AK93" i="103"/>
  <c r="Y93" i="103"/>
  <c r="W93" i="103"/>
  <c r="AM92" i="103"/>
  <c r="AK92" i="103"/>
  <c r="Y92" i="103"/>
  <c r="W92" i="103"/>
  <c r="AM91" i="103"/>
  <c r="AK91" i="103"/>
  <c r="Y91" i="103"/>
  <c r="W91" i="103"/>
  <c r="AM90" i="103"/>
  <c r="AK90" i="103"/>
  <c r="Y90" i="103"/>
  <c r="W90" i="103"/>
  <c r="AM89" i="103"/>
  <c r="AK89" i="103"/>
  <c r="AG89" i="103"/>
  <c r="Y89" i="103"/>
  <c r="W89" i="103"/>
  <c r="S89" i="103"/>
  <c r="AM88" i="103"/>
  <c r="AK88" i="103"/>
  <c r="Y88" i="103"/>
  <c r="W88" i="103"/>
  <c r="AM87" i="103"/>
  <c r="AK87" i="103"/>
  <c r="Y87" i="103"/>
  <c r="W87" i="103"/>
  <c r="AM86" i="103"/>
  <c r="AK86" i="103"/>
  <c r="Y86" i="103"/>
  <c r="W86" i="103"/>
  <c r="BX85" i="103"/>
  <c r="AE85" i="103"/>
  <c r="AM85" i="103" s="1"/>
  <c r="Q85" i="103"/>
  <c r="BX84" i="103"/>
  <c r="AM84" i="103"/>
  <c r="AE84" i="103"/>
  <c r="BW84" i="103" s="1"/>
  <c r="Q84" i="103"/>
  <c r="BX83" i="103"/>
  <c r="AE83" i="103"/>
  <c r="AM83" i="103" s="1"/>
  <c r="Y83" i="103"/>
  <c r="Q83" i="103"/>
  <c r="W83" i="103" s="1"/>
  <c r="BX82" i="103"/>
  <c r="AM82" i="103"/>
  <c r="AE82" i="103"/>
  <c r="BW82" i="103" s="1"/>
  <c r="Q82" i="103"/>
  <c r="BX81" i="103"/>
  <c r="AE81" i="103"/>
  <c r="AM81" i="103" s="1"/>
  <c r="Y81" i="103"/>
  <c r="Q81" i="103"/>
  <c r="W81" i="103" s="1"/>
  <c r="BX80" i="103"/>
  <c r="AE80" i="103"/>
  <c r="Q80" i="103"/>
  <c r="BX79" i="103"/>
  <c r="AE79" i="103"/>
  <c r="AM79" i="103" s="1"/>
  <c r="Q79" i="103"/>
  <c r="W79" i="103" s="1"/>
  <c r="BX78" i="103"/>
  <c r="AK78" i="103"/>
  <c r="AE78" i="103"/>
  <c r="BW78" i="103" s="1"/>
  <c r="Q78" i="103"/>
  <c r="BX77" i="103"/>
  <c r="AE77" i="103"/>
  <c r="Q77" i="103"/>
  <c r="W77" i="103" s="1"/>
  <c r="BX76" i="103"/>
  <c r="AM76" i="103"/>
  <c r="AK76" i="103"/>
  <c r="AE76" i="103"/>
  <c r="BW76" i="103" s="1"/>
  <c r="W76" i="103"/>
  <c r="Q76" i="103"/>
  <c r="BX75" i="103"/>
  <c r="BW75" i="103"/>
  <c r="AE75" i="103"/>
  <c r="Q75" i="103"/>
  <c r="W75" i="103" s="1"/>
  <c r="BX74" i="103"/>
  <c r="AM74" i="103"/>
  <c r="AK74" i="103"/>
  <c r="AE74" i="103"/>
  <c r="BW74" i="103" s="1"/>
  <c r="Q74" i="103"/>
  <c r="BX73" i="103"/>
  <c r="BW73" i="103"/>
  <c r="BV73" i="103"/>
  <c r="AE73" i="103"/>
  <c r="Y73" i="103"/>
  <c r="Q73" i="103"/>
  <c r="W73" i="103" s="1"/>
  <c r="BX72" i="103"/>
  <c r="AK72" i="103"/>
  <c r="AE72" i="103"/>
  <c r="BW72" i="103" s="1"/>
  <c r="Q72" i="103"/>
  <c r="BX71" i="103"/>
  <c r="BV71" i="103"/>
  <c r="AE71" i="103"/>
  <c r="Y71" i="103"/>
  <c r="Q71" i="103"/>
  <c r="W71" i="103" s="1"/>
  <c r="BX70" i="103"/>
  <c r="AM70" i="103"/>
  <c r="AK70" i="103"/>
  <c r="AE70" i="103"/>
  <c r="BW70" i="103" s="1"/>
  <c r="Q70" i="103"/>
  <c r="W70" i="103" s="1"/>
  <c r="BX69" i="103"/>
  <c r="AE69" i="103"/>
  <c r="Y69" i="103"/>
  <c r="Q69" i="103"/>
  <c r="W69" i="103" s="1"/>
  <c r="BX68" i="103"/>
  <c r="AM68" i="103"/>
  <c r="AK68" i="103"/>
  <c r="AE68" i="103"/>
  <c r="BW68" i="103" s="1"/>
  <c r="W68" i="103"/>
  <c r="Q68" i="103"/>
  <c r="BX67" i="103"/>
  <c r="AE67" i="103"/>
  <c r="BW67" i="103" s="1"/>
  <c r="Y67" i="103"/>
  <c r="Q67" i="103"/>
  <c r="W67" i="103" s="1"/>
  <c r="BX66" i="103"/>
  <c r="AM66" i="103"/>
  <c r="AK66" i="103"/>
  <c r="AE66" i="103"/>
  <c r="BW66" i="103" s="1"/>
  <c r="W66" i="103"/>
  <c r="Q66" i="103"/>
  <c r="AM65" i="103"/>
  <c r="AK65" i="103"/>
  <c r="Y65" i="103"/>
  <c r="W65" i="103"/>
  <c r="AM64" i="103"/>
  <c r="AK64" i="103"/>
  <c r="Y64" i="103"/>
  <c r="W64" i="103"/>
  <c r="AM63" i="103"/>
  <c r="AK63" i="103"/>
  <c r="Y63" i="103"/>
  <c r="W63" i="103"/>
  <c r="AM62" i="103"/>
  <c r="AK62" i="103"/>
  <c r="Y62" i="103"/>
  <c r="W62" i="103"/>
  <c r="BJ263" i="101"/>
  <c r="AW263" i="101"/>
  <c r="AI263" i="101"/>
  <c r="U263" i="101"/>
  <c r="BF259" i="101"/>
  <c r="AS259" i="101"/>
  <c r="AE259" i="101"/>
  <c r="Q259" i="101"/>
  <c r="BY258" i="101"/>
  <c r="BN258" i="101"/>
  <c r="BF258" i="101"/>
  <c r="BL258" i="101" s="1"/>
  <c r="AS258" i="101"/>
  <c r="AE258" i="101"/>
  <c r="Q258" i="101"/>
  <c r="BX257" i="101"/>
  <c r="BN257" i="101"/>
  <c r="BF257" i="101"/>
  <c r="BL257" i="101" s="1"/>
  <c r="BA257" i="101"/>
  <c r="AS257" i="101"/>
  <c r="AY257" i="101" s="1"/>
  <c r="AE257" i="101"/>
  <c r="AK257" i="101" s="1"/>
  <c r="Q257" i="101"/>
  <c r="W257" i="101" s="1"/>
  <c r="BY256" i="101"/>
  <c r="BN256" i="101"/>
  <c r="BF256" i="101"/>
  <c r="BL256" i="101" s="1"/>
  <c r="BA256" i="101"/>
  <c r="AS256" i="101"/>
  <c r="BX256" i="101" s="1"/>
  <c r="AE256" i="101"/>
  <c r="BW256" i="101" s="1"/>
  <c r="Q256" i="101"/>
  <c r="BV255" i="101"/>
  <c r="BF255" i="101"/>
  <c r="AS255" i="101"/>
  <c r="BA255" i="101" s="1"/>
  <c r="AM255" i="101"/>
  <c r="AK255" i="101"/>
  <c r="AE255" i="101"/>
  <c r="BW255" i="101" s="1"/>
  <c r="Y255" i="101"/>
  <c r="Q255" i="101"/>
  <c r="W255" i="101" s="1"/>
  <c r="BY254" i="101"/>
  <c r="BF254" i="101"/>
  <c r="BN254" i="101" s="1"/>
  <c r="AS254" i="101"/>
  <c r="AM254" i="101"/>
  <c r="AE254" i="101"/>
  <c r="Y254" i="101"/>
  <c r="Q254" i="101"/>
  <c r="BV254" i="101" s="1"/>
  <c r="BY253" i="101"/>
  <c r="BX253" i="101"/>
  <c r="BN253" i="101"/>
  <c r="BL253" i="101"/>
  <c r="BF253" i="101"/>
  <c r="BA253" i="101"/>
  <c r="AY253" i="101"/>
  <c r="AS253" i="101"/>
  <c r="AE253" i="101"/>
  <c r="Q253" i="101"/>
  <c r="W253" i="101" s="1"/>
  <c r="BF252" i="101"/>
  <c r="AY252" i="101"/>
  <c r="AS252" i="101"/>
  <c r="BX252" i="101" s="1"/>
  <c r="AK252" i="101"/>
  <c r="AE252" i="101"/>
  <c r="BW252" i="101" s="1"/>
  <c r="Q252" i="101"/>
  <c r="BW251" i="101"/>
  <c r="BL251" i="101"/>
  <c r="BF251" i="101"/>
  <c r="AS251" i="101"/>
  <c r="AK251" i="101"/>
  <c r="AE251" i="101"/>
  <c r="AM251" i="101" s="1"/>
  <c r="W251" i="101"/>
  <c r="Q251" i="101"/>
  <c r="Y251" i="101" s="1"/>
  <c r="BF250" i="101"/>
  <c r="AS250" i="101"/>
  <c r="BA250" i="101" s="1"/>
  <c r="AE250" i="101"/>
  <c r="Y250" i="101"/>
  <c r="Q250" i="101"/>
  <c r="BV250" i="101" s="1"/>
  <c r="BL249" i="101"/>
  <c r="BF249" i="101"/>
  <c r="BY249" i="101" s="1"/>
  <c r="AS249" i="101"/>
  <c r="AE249" i="101"/>
  <c r="Q249" i="101"/>
  <c r="BW248" i="101"/>
  <c r="BF248" i="101"/>
  <c r="BL248" i="101" s="1"/>
  <c r="AY248" i="101"/>
  <c r="AS248" i="101"/>
  <c r="BX248" i="101" s="1"/>
  <c r="AE248" i="101"/>
  <c r="AM248" i="101" s="1"/>
  <c r="Q248" i="101"/>
  <c r="BX247" i="101"/>
  <c r="BF247" i="101"/>
  <c r="AS247" i="101"/>
  <c r="AY247" i="101" s="1"/>
  <c r="AM247" i="101"/>
  <c r="AE247" i="101"/>
  <c r="AK247" i="101" s="1"/>
  <c r="Q247" i="101"/>
  <c r="BN246" i="101"/>
  <c r="BL246" i="101"/>
  <c r="BA246" i="101"/>
  <c r="AY246" i="101"/>
  <c r="AM246" i="101"/>
  <c r="AK246" i="101"/>
  <c r="Y246" i="101"/>
  <c r="W246" i="101"/>
  <c r="BN245" i="101"/>
  <c r="BL245" i="101"/>
  <c r="BA245" i="101"/>
  <c r="AY245" i="101"/>
  <c r="AM245" i="101"/>
  <c r="AK245" i="101"/>
  <c r="Y245" i="101"/>
  <c r="W245" i="101"/>
  <c r="BN244" i="101"/>
  <c r="BL244" i="101"/>
  <c r="BA244" i="101"/>
  <c r="AY244" i="101"/>
  <c r="AM244" i="101"/>
  <c r="AK244" i="101"/>
  <c r="Y244" i="101"/>
  <c r="W244" i="101"/>
  <c r="BN243" i="101"/>
  <c r="BL243" i="101"/>
  <c r="BE243" i="101"/>
  <c r="BA243" i="101"/>
  <c r="AY243" i="101"/>
  <c r="AR243" i="101"/>
  <c r="AM243" i="101"/>
  <c r="AK243" i="101"/>
  <c r="AD243" i="101"/>
  <c r="Y243" i="101"/>
  <c r="W243" i="101"/>
  <c r="BN242" i="101"/>
  <c r="BL242" i="101"/>
  <c r="BE242" i="101"/>
  <c r="BA242" i="101"/>
  <c r="AY242" i="101"/>
  <c r="AR242" i="101"/>
  <c r="AM242" i="101"/>
  <c r="AK242" i="101"/>
  <c r="AD242" i="101"/>
  <c r="Y242" i="101"/>
  <c r="W242" i="101"/>
  <c r="BN241" i="101"/>
  <c r="BL241" i="101"/>
  <c r="BA241" i="101"/>
  <c r="AY241" i="101"/>
  <c r="AM241" i="101"/>
  <c r="AK241" i="101"/>
  <c r="Y241" i="101"/>
  <c r="W241" i="101"/>
  <c r="BN240" i="101"/>
  <c r="BL240" i="101"/>
  <c r="BA240" i="101"/>
  <c r="AY240" i="101"/>
  <c r="AM240" i="101"/>
  <c r="AK240" i="101"/>
  <c r="Y240" i="101"/>
  <c r="W240" i="101"/>
  <c r="BN239" i="101"/>
  <c r="BL239" i="101"/>
  <c r="BA239" i="101"/>
  <c r="AY239" i="101"/>
  <c r="AM239" i="101"/>
  <c r="AK239" i="101"/>
  <c r="Y239" i="101"/>
  <c r="W239" i="101"/>
  <c r="BJ238" i="101"/>
  <c r="BN238" i="101" s="1"/>
  <c r="AW238" i="101"/>
  <c r="AI238" i="101"/>
  <c r="U238" i="101"/>
  <c r="W238" i="101" s="1"/>
  <c r="BN237" i="101"/>
  <c r="BL237" i="101"/>
  <c r="BA237" i="101"/>
  <c r="AY237" i="101"/>
  <c r="AM237" i="101"/>
  <c r="AK237" i="101"/>
  <c r="Y237" i="101"/>
  <c r="W237" i="101"/>
  <c r="BN236" i="101"/>
  <c r="BL236" i="101"/>
  <c r="BA236" i="101"/>
  <c r="AY236" i="101"/>
  <c r="AM236" i="101"/>
  <c r="AK236" i="101"/>
  <c r="Y236" i="101"/>
  <c r="W236" i="101"/>
  <c r="BN235" i="101"/>
  <c r="BL235" i="101"/>
  <c r="BA235" i="101"/>
  <c r="AY235" i="101"/>
  <c r="AM235" i="101"/>
  <c r="AK235" i="101"/>
  <c r="Y235" i="101"/>
  <c r="W235" i="101"/>
  <c r="BY234" i="101"/>
  <c r="BX234" i="101"/>
  <c r="BF234" i="101"/>
  <c r="BN234" i="101" s="1"/>
  <c r="AS234" i="101"/>
  <c r="BA234" i="101" s="1"/>
  <c r="AM234" i="101"/>
  <c r="AE234" i="101"/>
  <c r="Y234" i="101"/>
  <c r="W234" i="101"/>
  <c r="Q234" i="101"/>
  <c r="BV234" i="101" s="1"/>
  <c r="BY233" i="101"/>
  <c r="BX233" i="101"/>
  <c r="BV233" i="101"/>
  <c r="BN233" i="101"/>
  <c r="BL233" i="101"/>
  <c r="BF233" i="101"/>
  <c r="BA233" i="101"/>
  <c r="AY233" i="101"/>
  <c r="AS233" i="101"/>
  <c r="AE233" i="101"/>
  <c r="Y233" i="101"/>
  <c r="Q233" i="101"/>
  <c r="W233" i="101" s="1"/>
  <c r="BW232" i="101"/>
  <c r="BF232" i="101"/>
  <c r="BA232" i="101"/>
  <c r="AS232" i="101"/>
  <c r="BX232" i="101" s="1"/>
  <c r="AK232" i="101"/>
  <c r="AE232" i="101"/>
  <c r="AM232" i="101" s="1"/>
  <c r="Q232" i="101"/>
  <c r="BW231" i="101"/>
  <c r="BV231" i="101"/>
  <c r="BF231" i="101"/>
  <c r="BL231" i="101" s="1"/>
  <c r="AS231" i="101"/>
  <c r="AM231" i="101"/>
  <c r="AE231" i="101"/>
  <c r="AK231" i="101" s="1"/>
  <c r="W231" i="101"/>
  <c r="Q231" i="101"/>
  <c r="Y231" i="101" s="1"/>
  <c r="BF230" i="101"/>
  <c r="AY230" i="101"/>
  <c r="AS230" i="101"/>
  <c r="BA230" i="101" s="1"/>
  <c r="AE230" i="101"/>
  <c r="Y230" i="101"/>
  <c r="W230" i="101"/>
  <c r="Q230" i="101"/>
  <c r="BV230" i="101" s="1"/>
  <c r="BY229" i="101"/>
  <c r="BL229" i="101"/>
  <c r="BF229" i="101"/>
  <c r="BN229" i="101" s="1"/>
  <c r="AS229" i="101"/>
  <c r="AE229" i="101"/>
  <c r="Q229" i="101"/>
  <c r="BW228" i="101"/>
  <c r="BV228" i="101"/>
  <c r="BF228" i="101"/>
  <c r="BL228" i="101" s="1"/>
  <c r="BA228" i="101"/>
  <c r="AS228" i="101"/>
  <c r="BX228" i="101" s="1"/>
  <c r="AE228" i="101"/>
  <c r="AM228" i="101" s="1"/>
  <c r="Q228" i="101"/>
  <c r="Y228" i="101" s="1"/>
  <c r="BF227" i="101"/>
  <c r="AS227" i="101"/>
  <c r="AY227" i="101" s="1"/>
  <c r="AM227" i="101"/>
  <c r="AK227" i="101"/>
  <c r="AE227" i="101"/>
  <c r="BW227" i="101" s="1"/>
  <c r="Q227" i="101"/>
  <c r="BW226" i="101"/>
  <c r="BN226" i="101"/>
  <c r="BF226" i="101"/>
  <c r="BY226" i="101" s="1"/>
  <c r="AS226" i="101"/>
  <c r="AE226" i="101"/>
  <c r="AK226" i="101" s="1"/>
  <c r="W226" i="101"/>
  <c r="Q226" i="101"/>
  <c r="BV226" i="101" s="1"/>
  <c r="BF225" i="101"/>
  <c r="BY225" i="101" s="1"/>
  <c r="AS225" i="101"/>
  <c r="AM225" i="101"/>
  <c r="AE225" i="101"/>
  <c r="BW225" i="101" s="1"/>
  <c r="Y225" i="101"/>
  <c r="Q225" i="101"/>
  <c r="BV225" i="101" s="1"/>
  <c r="BL224" i="101"/>
  <c r="BF224" i="101"/>
  <c r="BY224" i="101" s="1"/>
  <c r="AS224" i="101"/>
  <c r="BA224" i="101" s="1"/>
  <c r="AE224" i="101"/>
  <c r="Q224" i="101"/>
  <c r="W224" i="101" s="1"/>
  <c r="BY223" i="101"/>
  <c r="BN223" i="101"/>
  <c r="BF223" i="101"/>
  <c r="BL223" i="101" s="1"/>
  <c r="BA223" i="101"/>
  <c r="AY223" i="101"/>
  <c r="AS223" i="101"/>
  <c r="BX223" i="101" s="1"/>
  <c r="AK223" i="101"/>
  <c r="AE223" i="101"/>
  <c r="Q223" i="101"/>
  <c r="BW222" i="101"/>
  <c r="BF222" i="101"/>
  <c r="BA222" i="101"/>
  <c r="AS222" i="101"/>
  <c r="AY222" i="101" s="1"/>
  <c r="AM222" i="101"/>
  <c r="AE222" i="101"/>
  <c r="AK222" i="101" s="1"/>
  <c r="W222" i="101"/>
  <c r="Q222" i="101"/>
  <c r="Y222" i="101" s="1"/>
  <c r="BN221" i="101"/>
  <c r="BL221" i="101"/>
  <c r="BA221" i="101"/>
  <c r="AY221" i="101"/>
  <c r="AM221" i="101"/>
  <c r="AK221" i="101"/>
  <c r="Y221" i="101"/>
  <c r="W221" i="101"/>
  <c r="BN220" i="101"/>
  <c r="BL220" i="101"/>
  <c r="BA220" i="101"/>
  <c r="AY220" i="101"/>
  <c r="AM220" i="101"/>
  <c r="AK220" i="101"/>
  <c r="Y220" i="101"/>
  <c r="W220" i="101"/>
  <c r="BN219" i="101"/>
  <c r="BL219" i="101"/>
  <c r="BA219" i="101"/>
  <c r="AY219" i="101"/>
  <c r="AM219" i="101"/>
  <c r="AK219" i="101"/>
  <c r="Y219" i="101"/>
  <c r="W219" i="101"/>
  <c r="BN218" i="101"/>
  <c r="BL218" i="101"/>
  <c r="BA218" i="101"/>
  <c r="AY218" i="101"/>
  <c r="AM218" i="101"/>
  <c r="AK218" i="101"/>
  <c r="Y218" i="101"/>
  <c r="W218" i="101"/>
  <c r="BN217" i="101"/>
  <c r="BL217" i="101"/>
  <c r="BA217" i="101"/>
  <c r="AY217" i="101"/>
  <c r="AM217" i="101"/>
  <c r="AK217" i="101"/>
  <c r="Y217" i="101"/>
  <c r="W217" i="101"/>
  <c r="BN216" i="101"/>
  <c r="BL216" i="101"/>
  <c r="BA216" i="101"/>
  <c r="AY216" i="101"/>
  <c r="AM216" i="101"/>
  <c r="AK216" i="101"/>
  <c r="Y216" i="101"/>
  <c r="W216" i="101"/>
  <c r="BN215" i="101"/>
  <c r="BL215" i="101"/>
  <c r="BA215" i="101"/>
  <c r="AY215" i="101"/>
  <c r="AM215" i="101"/>
  <c r="AK215" i="101"/>
  <c r="Y215" i="101"/>
  <c r="W215" i="101"/>
  <c r="BN214" i="101"/>
  <c r="BL214" i="101"/>
  <c r="BA214" i="101"/>
  <c r="AY214" i="101"/>
  <c r="AM214" i="101"/>
  <c r="AK214" i="101"/>
  <c r="Y214" i="101"/>
  <c r="W214" i="101"/>
  <c r="BN213" i="101"/>
  <c r="BL213" i="101"/>
  <c r="BA213" i="101"/>
  <c r="AY213" i="101"/>
  <c r="AM213" i="101"/>
  <c r="AK213" i="101"/>
  <c r="Y213" i="101"/>
  <c r="W213" i="101"/>
  <c r="U213" i="101"/>
  <c r="BN212" i="101"/>
  <c r="BL212" i="101"/>
  <c r="BA212" i="101"/>
  <c r="AY212" i="101"/>
  <c r="AM212" i="101"/>
  <c r="AK212" i="101"/>
  <c r="Y212" i="101"/>
  <c r="W212" i="101"/>
  <c r="BN211" i="101"/>
  <c r="BL211" i="101"/>
  <c r="BA211" i="101"/>
  <c r="AY211" i="101"/>
  <c r="AM211" i="101"/>
  <c r="AK211" i="101"/>
  <c r="Y211" i="101"/>
  <c r="W211" i="101"/>
  <c r="BN210" i="101"/>
  <c r="BL210" i="101"/>
  <c r="BA210" i="101"/>
  <c r="AY210" i="101"/>
  <c r="AM210" i="101"/>
  <c r="AK210" i="101"/>
  <c r="W210" i="101"/>
  <c r="Q210" i="101"/>
  <c r="Y210" i="101" s="1"/>
  <c r="BN209" i="101"/>
  <c r="BL209" i="101"/>
  <c r="BA209" i="101"/>
  <c r="AY209" i="101"/>
  <c r="AM209" i="101"/>
  <c r="AK209" i="101"/>
  <c r="W209" i="101"/>
  <c r="Q209" i="101"/>
  <c r="Y209" i="101" s="1"/>
  <c r="BN208" i="101"/>
  <c r="BL208" i="101"/>
  <c r="BA208" i="101"/>
  <c r="AY208" i="101"/>
  <c r="AM208" i="101"/>
  <c r="AK208" i="101"/>
  <c r="Q208" i="101"/>
  <c r="W208" i="101" s="1"/>
  <c r="BN207" i="101"/>
  <c r="BL207" i="101"/>
  <c r="BA207" i="101"/>
  <c r="AY207" i="101"/>
  <c r="AM207" i="101"/>
  <c r="AK207" i="101"/>
  <c r="Q207" i="101"/>
  <c r="Y207" i="101" s="1"/>
  <c r="BN206" i="101"/>
  <c r="BL206" i="101"/>
  <c r="BA206" i="101"/>
  <c r="AY206" i="101"/>
  <c r="AM206" i="101"/>
  <c r="AK206" i="101"/>
  <c r="Q206" i="101"/>
  <c r="BN205" i="101"/>
  <c r="BL205" i="101"/>
  <c r="BA205" i="101"/>
  <c r="AY205" i="101"/>
  <c r="AM205" i="101"/>
  <c r="AK205" i="101"/>
  <c r="Y205" i="101"/>
  <c r="W205" i="101"/>
  <c r="Q205" i="101"/>
  <c r="BN204" i="101"/>
  <c r="BL204" i="101"/>
  <c r="BA204" i="101"/>
  <c r="AY204" i="101"/>
  <c r="AM204" i="101"/>
  <c r="AK204" i="101"/>
  <c r="Q204" i="101"/>
  <c r="BN203" i="101"/>
  <c r="BL203" i="101"/>
  <c r="BA203" i="101"/>
  <c r="AY203" i="101"/>
  <c r="AM203" i="101"/>
  <c r="AK203" i="101"/>
  <c r="W203" i="101"/>
  <c r="Q203" i="101"/>
  <c r="Y203" i="101" s="1"/>
  <c r="BN202" i="101"/>
  <c r="BL202" i="101"/>
  <c r="BA202" i="101"/>
  <c r="AY202" i="101"/>
  <c r="AM202" i="101"/>
  <c r="AK202" i="101"/>
  <c r="Y202" i="101"/>
  <c r="Q202" i="101"/>
  <c r="W202" i="101" s="1"/>
  <c r="BN201" i="101"/>
  <c r="BL201" i="101"/>
  <c r="BA201" i="101"/>
  <c r="AY201" i="101"/>
  <c r="AM201" i="101"/>
  <c r="AK201" i="101"/>
  <c r="Y201" i="101"/>
  <c r="W201" i="101"/>
  <c r="BN200" i="101"/>
  <c r="BL200" i="101"/>
  <c r="BA200" i="101"/>
  <c r="AY200" i="101"/>
  <c r="AM200" i="101"/>
  <c r="AK200" i="101"/>
  <c r="Y200" i="101"/>
  <c r="W200" i="101"/>
  <c r="BN199" i="101"/>
  <c r="BL199" i="101"/>
  <c r="BA199" i="101"/>
  <c r="AY199" i="101"/>
  <c r="AM199" i="101"/>
  <c r="AK199" i="101"/>
  <c r="Y199" i="101"/>
  <c r="W199" i="101"/>
  <c r="BN198" i="101"/>
  <c r="BL198" i="101"/>
  <c r="BA198" i="101"/>
  <c r="AY198" i="101"/>
  <c r="AM198" i="101"/>
  <c r="AK198" i="101"/>
  <c r="Y198" i="101"/>
  <c r="W198" i="101"/>
  <c r="BN197" i="101"/>
  <c r="BL197" i="101"/>
  <c r="BA197" i="101"/>
  <c r="AY197" i="101"/>
  <c r="AM197" i="101"/>
  <c r="AK197" i="101"/>
  <c r="Y197" i="101"/>
  <c r="W197" i="101"/>
  <c r="BN196" i="101"/>
  <c r="BL196" i="101"/>
  <c r="BA196" i="101"/>
  <c r="AY196" i="101"/>
  <c r="AM196" i="101"/>
  <c r="AK196" i="101"/>
  <c r="Y196" i="101"/>
  <c r="W196" i="101"/>
  <c r="BN195" i="101"/>
  <c r="BL195" i="101"/>
  <c r="BA195" i="101"/>
  <c r="AY195" i="101"/>
  <c r="AM195" i="101"/>
  <c r="AK195" i="101"/>
  <c r="Y195" i="101"/>
  <c r="W195" i="101"/>
  <c r="BN194" i="101"/>
  <c r="BL194" i="101"/>
  <c r="BA194" i="101"/>
  <c r="AY194" i="101"/>
  <c r="AM194" i="101"/>
  <c r="AK194" i="101"/>
  <c r="Y194" i="101"/>
  <c r="W194" i="101"/>
  <c r="U194" i="101"/>
  <c r="BN193" i="101"/>
  <c r="BL193" i="101"/>
  <c r="BA193" i="101"/>
  <c r="AY193" i="101"/>
  <c r="AM193" i="101"/>
  <c r="AK193" i="101"/>
  <c r="Y193" i="101"/>
  <c r="W193" i="101"/>
  <c r="BN192" i="101"/>
  <c r="BL192" i="101"/>
  <c r="BA192" i="101"/>
  <c r="AY192" i="101"/>
  <c r="AM192" i="101"/>
  <c r="AK192" i="101"/>
  <c r="Y192" i="101"/>
  <c r="W192" i="101"/>
  <c r="BN191" i="101"/>
  <c r="BL191" i="101"/>
  <c r="BA191" i="101"/>
  <c r="AY191" i="101"/>
  <c r="AM191" i="101"/>
  <c r="AK191" i="101"/>
  <c r="Y191" i="101"/>
  <c r="W191" i="101"/>
  <c r="BN190" i="101"/>
  <c r="BL190" i="101"/>
  <c r="BA190" i="101"/>
  <c r="AY190" i="101"/>
  <c r="AM190" i="101"/>
  <c r="AK190" i="101"/>
  <c r="Q190" i="101"/>
  <c r="Y190" i="101" s="1"/>
  <c r="BN189" i="101"/>
  <c r="BL189" i="101"/>
  <c r="BA189" i="101"/>
  <c r="AY189" i="101"/>
  <c r="AM189" i="101"/>
  <c r="AK189" i="101"/>
  <c r="Q189" i="101"/>
  <c r="BN188" i="101"/>
  <c r="BL188" i="101"/>
  <c r="BA188" i="101"/>
  <c r="AY188" i="101"/>
  <c r="AM188" i="101"/>
  <c r="AK188" i="101"/>
  <c r="Q188" i="101"/>
  <c r="BN187" i="101"/>
  <c r="BL187" i="101"/>
  <c r="BA187" i="101"/>
  <c r="AY187" i="101"/>
  <c r="AM187" i="101"/>
  <c r="AK187" i="101"/>
  <c r="Y187" i="101"/>
  <c r="Q187" i="101"/>
  <c r="W187" i="101" s="1"/>
  <c r="BN186" i="101"/>
  <c r="BL186" i="101"/>
  <c r="BA186" i="101"/>
  <c r="AY186" i="101"/>
  <c r="AM186" i="101"/>
  <c r="AK186" i="101"/>
  <c r="W186" i="101"/>
  <c r="Q186" i="101"/>
  <c r="Y186" i="101" s="1"/>
  <c r="BN185" i="101"/>
  <c r="BL185" i="101"/>
  <c r="BA185" i="101"/>
  <c r="AY185" i="101"/>
  <c r="AM185" i="101"/>
  <c r="AK185" i="101"/>
  <c r="W185" i="101"/>
  <c r="Q185" i="101"/>
  <c r="Y185" i="101" s="1"/>
  <c r="BN184" i="101"/>
  <c r="BL184" i="101"/>
  <c r="BA184" i="101"/>
  <c r="AY184" i="101"/>
  <c r="AM184" i="101"/>
  <c r="AK184" i="101"/>
  <c r="W184" i="101"/>
  <c r="Q184" i="101"/>
  <c r="Y184" i="101" s="1"/>
  <c r="BN183" i="101"/>
  <c r="BL183" i="101"/>
  <c r="BA183" i="101"/>
  <c r="AY183" i="101"/>
  <c r="AM183" i="101"/>
  <c r="AK183" i="101"/>
  <c r="Q183" i="101"/>
  <c r="W183" i="101" s="1"/>
  <c r="BN182" i="101"/>
  <c r="BL182" i="101"/>
  <c r="BA182" i="101"/>
  <c r="AY182" i="101"/>
  <c r="AM182" i="101"/>
  <c r="AK182" i="101"/>
  <c r="Y182" i="101"/>
  <c r="W182" i="101"/>
  <c r="BN181" i="101"/>
  <c r="BL181" i="101"/>
  <c r="BA181" i="101"/>
  <c r="AY181" i="101"/>
  <c r="AM181" i="101"/>
  <c r="AK181" i="101"/>
  <c r="Y181" i="101"/>
  <c r="W181" i="101"/>
  <c r="BN180" i="101"/>
  <c r="BL180" i="101"/>
  <c r="BA180" i="101"/>
  <c r="AY180" i="101"/>
  <c r="AM180" i="101"/>
  <c r="AK180" i="101"/>
  <c r="Y180" i="101"/>
  <c r="W180" i="101"/>
  <c r="BN179" i="101"/>
  <c r="BL179" i="101"/>
  <c r="BA179" i="101"/>
  <c r="AY179" i="101"/>
  <c r="AM179" i="101"/>
  <c r="AK179" i="101"/>
  <c r="Y179" i="101"/>
  <c r="W179" i="101"/>
  <c r="BN178" i="101"/>
  <c r="BL178" i="101"/>
  <c r="BA178" i="101"/>
  <c r="AY178" i="101"/>
  <c r="AM178" i="101"/>
  <c r="AK178" i="101"/>
  <c r="Y178" i="101"/>
  <c r="W178" i="101"/>
  <c r="BN177" i="101"/>
  <c r="BL177" i="101"/>
  <c r="BA177" i="101"/>
  <c r="AY177" i="101"/>
  <c r="AM177" i="101"/>
  <c r="AK177" i="101"/>
  <c r="Y177" i="101"/>
  <c r="W177" i="101"/>
  <c r="BN176" i="101"/>
  <c r="BL176" i="101"/>
  <c r="BA176" i="101"/>
  <c r="AY176" i="101"/>
  <c r="AM176" i="101"/>
  <c r="AK176" i="101"/>
  <c r="Y176" i="101"/>
  <c r="W176" i="101"/>
  <c r="BN175" i="101"/>
  <c r="BL175" i="101"/>
  <c r="BA175" i="101"/>
  <c r="AY175" i="101"/>
  <c r="AM175" i="101"/>
  <c r="AK175" i="101"/>
  <c r="Y175" i="101"/>
  <c r="W175" i="101"/>
  <c r="BN174" i="101"/>
  <c r="BL174" i="101"/>
  <c r="BA174" i="101"/>
  <c r="AY174" i="101"/>
  <c r="AM174" i="101"/>
  <c r="AK174" i="101"/>
  <c r="Y174" i="101"/>
  <c r="W174" i="101"/>
  <c r="BN173" i="101"/>
  <c r="BL173" i="101"/>
  <c r="BA173" i="101"/>
  <c r="AY173" i="101"/>
  <c r="AM173" i="101"/>
  <c r="AK173" i="101"/>
  <c r="Y173" i="101"/>
  <c r="W173" i="101"/>
  <c r="BN172" i="101"/>
  <c r="BL172" i="101"/>
  <c r="BA172" i="101"/>
  <c r="AY172" i="101"/>
  <c r="AM172" i="101"/>
  <c r="AK172" i="101"/>
  <c r="Y172" i="101"/>
  <c r="W172" i="101"/>
  <c r="BN171" i="101"/>
  <c r="BL171" i="101"/>
  <c r="BA171" i="101"/>
  <c r="AY171" i="101"/>
  <c r="AM171" i="101"/>
  <c r="AK171" i="101"/>
  <c r="Y171" i="101"/>
  <c r="W171" i="101"/>
  <c r="BN170" i="101"/>
  <c r="BL170" i="101"/>
  <c r="BA170" i="101"/>
  <c r="AY170" i="101"/>
  <c r="AM170" i="101"/>
  <c r="AK170" i="101"/>
  <c r="Y170" i="101"/>
  <c r="W170" i="101"/>
  <c r="BN169" i="101"/>
  <c r="BL169" i="101"/>
  <c r="BA169" i="101"/>
  <c r="AY169" i="101"/>
  <c r="AM169" i="101"/>
  <c r="AK169" i="101"/>
  <c r="Y169" i="101"/>
  <c r="W169" i="101"/>
  <c r="BN168" i="101"/>
  <c r="BL168" i="101"/>
  <c r="BJ168" i="101"/>
  <c r="BA168" i="101"/>
  <c r="AY168" i="101"/>
  <c r="AW168" i="101"/>
  <c r="AM168" i="101"/>
  <c r="AK168" i="101"/>
  <c r="AI168" i="101"/>
  <c r="Y168" i="101"/>
  <c r="W168" i="101"/>
  <c r="U168" i="101"/>
  <c r="BN167" i="101"/>
  <c r="BL167" i="101"/>
  <c r="BA167" i="101"/>
  <c r="AY167" i="101"/>
  <c r="AM167" i="101"/>
  <c r="AK167" i="101"/>
  <c r="Y167" i="101"/>
  <c r="W167" i="101"/>
  <c r="BN166" i="101"/>
  <c r="BL166" i="101"/>
  <c r="BA166" i="101"/>
  <c r="AY166" i="101"/>
  <c r="AM166" i="101"/>
  <c r="AK166" i="101"/>
  <c r="Y166" i="101"/>
  <c r="W166" i="101"/>
  <c r="BN165" i="101"/>
  <c r="BL165" i="101"/>
  <c r="BA165" i="101"/>
  <c r="AY165" i="101"/>
  <c r="AM165" i="101"/>
  <c r="AK165" i="101"/>
  <c r="Y165" i="101"/>
  <c r="W165" i="101"/>
  <c r="BY164" i="101"/>
  <c r="BL164" i="101"/>
  <c r="BF164" i="101"/>
  <c r="BN164" i="101" s="1"/>
  <c r="AS164" i="101"/>
  <c r="AE164" i="101"/>
  <c r="AK164" i="101" s="1"/>
  <c r="Q164" i="101"/>
  <c r="BN163" i="101"/>
  <c r="BF163" i="101"/>
  <c r="BL163" i="101" s="1"/>
  <c r="BA163" i="101"/>
  <c r="AY163" i="101"/>
  <c r="AS163" i="101"/>
  <c r="BX163" i="101" s="1"/>
  <c r="AE163" i="101"/>
  <c r="Q163" i="101"/>
  <c r="BX162" i="101"/>
  <c r="BF162" i="101"/>
  <c r="BA162" i="101"/>
  <c r="AS162" i="101"/>
  <c r="AY162" i="101" s="1"/>
  <c r="AE162" i="101"/>
  <c r="Q162" i="101"/>
  <c r="BY161" i="101"/>
  <c r="BW161" i="101"/>
  <c r="BN161" i="101"/>
  <c r="BF161" i="101"/>
  <c r="BL161" i="101" s="1"/>
  <c r="AS161" i="101"/>
  <c r="AM161" i="101"/>
  <c r="AE161" i="101"/>
  <c r="AK161" i="101" s="1"/>
  <c r="Q161" i="101"/>
  <c r="BX160" i="101"/>
  <c r="BV160" i="101"/>
  <c r="BN160" i="101"/>
  <c r="BF160" i="101"/>
  <c r="BL160" i="101" s="1"/>
  <c r="AS160" i="101"/>
  <c r="AY160" i="101" s="1"/>
  <c r="AE160" i="101"/>
  <c r="AK160" i="101" s="1"/>
  <c r="Q160" i="101"/>
  <c r="W160" i="101" s="1"/>
  <c r="BY159" i="101"/>
  <c r="BN159" i="101"/>
  <c r="BF159" i="101"/>
  <c r="BL159" i="101" s="1"/>
  <c r="AS159" i="101"/>
  <c r="AE159" i="101"/>
  <c r="BW159" i="101" s="1"/>
  <c r="Q159" i="101"/>
  <c r="W159" i="101" s="1"/>
  <c r="BW158" i="101"/>
  <c r="BF158" i="101"/>
  <c r="AS158" i="101"/>
  <c r="BA158" i="101" s="1"/>
  <c r="AK158" i="101"/>
  <c r="AE158" i="101"/>
  <c r="AM158" i="101" s="1"/>
  <c r="Y158" i="101"/>
  <c r="Q158" i="101"/>
  <c r="W158" i="101" s="1"/>
  <c r="BY157" i="101"/>
  <c r="BX157" i="101"/>
  <c r="BL157" i="101"/>
  <c r="BF157" i="101"/>
  <c r="BN157" i="101" s="1"/>
  <c r="AS157" i="101"/>
  <c r="BA157" i="101" s="1"/>
  <c r="AM157" i="101"/>
  <c r="AE157" i="101"/>
  <c r="W157" i="101"/>
  <c r="Q157" i="101"/>
  <c r="BV157" i="101" s="1"/>
  <c r="BY156" i="101"/>
  <c r="BV156" i="101"/>
  <c r="BL156" i="101"/>
  <c r="BF156" i="101"/>
  <c r="BN156" i="101" s="1"/>
  <c r="AS156" i="101"/>
  <c r="AE156" i="101"/>
  <c r="Y156" i="101"/>
  <c r="Q156" i="101"/>
  <c r="W156" i="101" s="1"/>
  <c r="BF155" i="101"/>
  <c r="BA155" i="101"/>
  <c r="AS155" i="101"/>
  <c r="BX155" i="101" s="1"/>
  <c r="AE155" i="101"/>
  <c r="Q155" i="101"/>
  <c r="BF154" i="101"/>
  <c r="BL154" i="101" s="1"/>
  <c r="AS154" i="101"/>
  <c r="AM154" i="101"/>
  <c r="AE154" i="101"/>
  <c r="AK154" i="101" s="1"/>
  <c r="Q154" i="101"/>
  <c r="BX153" i="101"/>
  <c r="BF153" i="101"/>
  <c r="AY153" i="101"/>
  <c r="AS153" i="101"/>
  <c r="BA153" i="101" s="1"/>
  <c r="AE153" i="101"/>
  <c r="Y153" i="101"/>
  <c r="W153" i="101"/>
  <c r="Q153" i="101"/>
  <c r="BV153" i="101" s="1"/>
  <c r="BF152" i="101"/>
  <c r="AS152" i="101"/>
  <c r="AY152" i="101" s="1"/>
  <c r="AE152" i="101"/>
  <c r="Y152" i="101"/>
  <c r="Q152" i="101"/>
  <c r="BN151" i="101"/>
  <c r="BL151" i="101"/>
  <c r="BA151" i="101"/>
  <c r="AY151" i="101"/>
  <c r="AM151" i="101"/>
  <c r="AK151" i="101"/>
  <c r="Y151" i="101"/>
  <c r="W151" i="101"/>
  <c r="BN150" i="101"/>
  <c r="BL150" i="101"/>
  <c r="BA150" i="101"/>
  <c r="AY150" i="101"/>
  <c r="AM150" i="101"/>
  <c r="AK150" i="101"/>
  <c r="Y150" i="101"/>
  <c r="W150" i="101"/>
  <c r="BN149" i="101"/>
  <c r="BL149" i="101"/>
  <c r="BA149" i="101"/>
  <c r="AY149" i="101"/>
  <c r="AM149" i="101"/>
  <c r="AK149" i="101"/>
  <c r="Y149" i="101"/>
  <c r="W149" i="101"/>
  <c r="BN148" i="101"/>
  <c r="BL148" i="101"/>
  <c r="BA148" i="101"/>
  <c r="AY148" i="101"/>
  <c r="AM148" i="101"/>
  <c r="AK148" i="101"/>
  <c r="Y148" i="101"/>
  <c r="W148" i="101"/>
  <c r="BN147" i="101"/>
  <c r="BL147" i="101"/>
  <c r="BA147" i="101"/>
  <c r="AY147" i="101"/>
  <c r="AM147" i="101"/>
  <c r="AK147" i="101"/>
  <c r="Y147" i="101"/>
  <c r="W147" i="101"/>
  <c r="BN146" i="101"/>
  <c r="BL146" i="101"/>
  <c r="BA146" i="101"/>
  <c r="AY146" i="101"/>
  <c r="AM146" i="101"/>
  <c r="AK146" i="101"/>
  <c r="Y146" i="101"/>
  <c r="W146" i="101"/>
  <c r="BN145" i="101"/>
  <c r="BL145" i="101"/>
  <c r="BA145" i="101"/>
  <c r="AY145" i="101"/>
  <c r="AM145" i="101"/>
  <c r="AK145" i="101"/>
  <c r="Y145" i="101"/>
  <c r="W145" i="101"/>
  <c r="BN144" i="101"/>
  <c r="BL144" i="101"/>
  <c r="BA144" i="101"/>
  <c r="AY144" i="101"/>
  <c r="AM144" i="101"/>
  <c r="AK144" i="101"/>
  <c r="Y144" i="101"/>
  <c r="W144" i="101"/>
  <c r="BN143" i="101"/>
  <c r="BL143" i="101"/>
  <c r="BH143" i="101"/>
  <c r="BA143" i="101"/>
  <c r="AY143" i="101"/>
  <c r="AW143" i="101"/>
  <c r="AM143" i="101"/>
  <c r="AK143" i="101"/>
  <c r="AI143" i="101"/>
  <c r="Y143" i="101"/>
  <c r="W143" i="101"/>
  <c r="U143" i="101"/>
  <c r="BN142" i="101"/>
  <c r="BL142" i="101"/>
  <c r="BA142" i="101"/>
  <c r="AY142" i="101"/>
  <c r="AM142" i="101"/>
  <c r="AK142" i="101"/>
  <c r="Y142" i="101"/>
  <c r="W142" i="101"/>
  <c r="BN141" i="101"/>
  <c r="BL141" i="101"/>
  <c r="BA141" i="101"/>
  <c r="AY141" i="101"/>
  <c r="AM141" i="101"/>
  <c r="AK141" i="101"/>
  <c r="Y141" i="101"/>
  <c r="W141" i="101"/>
  <c r="BN140" i="101"/>
  <c r="BL140" i="101"/>
  <c r="BA140" i="101"/>
  <c r="AY140" i="101"/>
  <c r="AM140" i="101"/>
  <c r="AK140" i="101"/>
  <c r="Y140" i="101"/>
  <c r="W140" i="101"/>
  <c r="BY139" i="101"/>
  <c r="BF139" i="101"/>
  <c r="BL139" i="101" s="1"/>
  <c r="BX139" i="101" s="1"/>
  <c r="AS139" i="101"/>
  <c r="AE139" i="101"/>
  <c r="Q139" i="101"/>
  <c r="Y139" i="101" s="1"/>
  <c r="BY138" i="101"/>
  <c r="BL138" i="101"/>
  <c r="BX138" i="101" s="1"/>
  <c r="BF138" i="101"/>
  <c r="BN138" i="101" s="1"/>
  <c r="AS138" i="101"/>
  <c r="AM138" i="101"/>
  <c r="AK138" i="101"/>
  <c r="AE138" i="101"/>
  <c r="BV138" i="101" s="1"/>
  <c r="Q138" i="101"/>
  <c r="W138" i="101" s="1"/>
  <c r="BY137" i="101"/>
  <c r="BW137" i="101"/>
  <c r="BF137" i="101"/>
  <c r="AY137" i="101"/>
  <c r="AS137" i="101"/>
  <c r="BA137" i="101" s="1"/>
  <c r="AE137" i="101"/>
  <c r="Y137" i="101"/>
  <c r="W137" i="101"/>
  <c r="Q137" i="101"/>
  <c r="BY136" i="101"/>
  <c r="BN136" i="101"/>
  <c r="BL136" i="101"/>
  <c r="BX136" i="101" s="1"/>
  <c r="BF136" i="101"/>
  <c r="AS136" i="101"/>
  <c r="AY136" i="101" s="1"/>
  <c r="AE136" i="101"/>
  <c r="AM136" i="101" s="1"/>
  <c r="Q136" i="101"/>
  <c r="W136" i="101" s="1"/>
  <c r="BY135" i="101"/>
  <c r="BF135" i="101"/>
  <c r="BL135" i="101" s="1"/>
  <c r="BX135" i="101" s="1"/>
  <c r="BA135" i="101"/>
  <c r="AS135" i="101"/>
  <c r="AE135" i="101"/>
  <c r="AM135" i="101" s="1"/>
  <c r="Q135" i="101"/>
  <c r="Y135" i="101" s="1"/>
  <c r="BY134" i="101"/>
  <c r="BF134" i="101"/>
  <c r="BN134" i="101" s="1"/>
  <c r="AS134" i="101"/>
  <c r="AE134" i="101"/>
  <c r="W134" i="101"/>
  <c r="Q134" i="101"/>
  <c r="Y134" i="101" s="1"/>
  <c r="BY133" i="101"/>
  <c r="BF133" i="101"/>
  <c r="AS133" i="101"/>
  <c r="BA133" i="101" s="1"/>
  <c r="AE133" i="101"/>
  <c r="W133" i="101"/>
  <c r="Q133" i="101"/>
  <c r="Y133" i="101" s="1"/>
  <c r="BY132" i="101"/>
  <c r="BN132" i="101"/>
  <c r="BF132" i="101"/>
  <c r="BL132" i="101" s="1"/>
  <c r="BX132" i="101" s="1"/>
  <c r="AS132" i="101"/>
  <c r="AY132" i="101" s="1"/>
  <c r="AE132" i="101"/>
  <c r="AM132" i="101" s="1"/>
  <c r="Q132" i="101"/>
  <c r="W132" i="101" s="1"/>
  <c r="BY131" i="101"/>
  <c r="BV131" i="101"/>
  <c r="BF131" i="101"/>
  <c r="BL131" i="101" s="1"/>
  <c r="BX131" i="101" s="1"/>
  <c r="AY131" i="101"/>
  <c r="AS131" i="101"/>
  <c r="BW131" i="101" s="1"/>
  <c r="AK131" i="101"/>
  <c r="AE131" i="101"/>
  <c r="AM131" i="101" s="1"/>
  <c r="Q131" i="101"/>
  <c r="Y131" i="101" s="1"/>
  <c r="BY130" i="101"/>
  <c r="BL130" i="101"/>
  <c r="BX130" i="101" s="1"/>
  <c r="BF130" i="101"/>
  <c r="BN130" i="101" s="1"/>
  <c r="AS130" i="101"/>
  <c r="AM130" i="101"/>
  <c r="AE130" i="101"/>
  <c r="Y130" i="101"/>
  <c r="W130" i="101"/>
  <c r="Q130" i="101"/>
  <c r="BY129" i="101"/>
  <c r="BW129" i="101"/>
  <c r="BF129" i="101"/>
  <c r="AY129" i="101"/>
  <c r="AS129" i="101"/>
  <c r="BA129" i="101" s="1"/>
  <c r="AE129" i="101"/>
  <c r="Q129" i="101"/>
  <c r="BY128" i="101"/>
  <c r="BN128" i="101"/>
  <c r="BF128" i="101"/>
  <c r="BL128" i="101" s="1"/>
  <c r="BX128" i="101" s="1"/>
  <c r="AS128" i="101"/>
  <c r="AY128" i="101" s="1"/>
  <c r="AE128" i="101"/>
  <c r="AM128" i="101" s="1"/>
  <c r="Q128" i="101"/>
  <c r="W128" i="101" s="1"/>
  <c r="BY127" i="101"/>
  <c r="BW127" i="101"/>
  <c r="BF127" i="101"/>
  <c r="BL127" i="101" s="1"/>
  <c r="BX127" i="101" s="1"/>
  <c r="AY127" i="101"/>
  <c r="AS127" i="101"/>
  <c r="BA127" i="101" s="1"/>
  <c r="AE127" i="101"/>
  <c r="AM127" i="101" s="1"/>
  <c r="Q127" i="101"/>
  <c r="Y127" i="101" s="1"/>
  <c r="BY126" i="101"/>
  <c r="BL126" i="101"/>
  <c r="BX126" i="101" s="1"/>
  <c r="BF126" i="101"/>
  <c r="BN126" i="101" s="1"/>
  <c r="AS126" i="101"/>
  <c r="AM126" i="101"/>
  <c r="AK126" i="101"/>
  <c r="AE126" i="101"/>
  <c r="BV126" i="101" s="1"/>
  <c r="Y126" i="101"/>
  <c r="Q126" i="101"/>
  <c r="W126" i="101" s="1"/>
  <c r="BY125" i="101"/>
  <c r="BW125" i="101"/>
  <c r="BF125" i="101"/>
  <c r="AY125" i="101"/>
  <c r="AS125" i="101"/>
  <c r="BA125" i="101" s="1"/>
  <c r="AE125" i="101"/>
  <c r="Y125" i="101"/>
  <c r="W125" i="101"/>
  <c r="Q125" i="101"/>
  <c r="BY124" i="101"/>
  <c r="BN124" i="101"/>
  <c r="BL124" i="101"/>
  <c r="BX124" i="101" s="1"/>
  <c r="BF124" i="101"/>
  <c r="AY124" i="101"/>
  <c r="AS124" i="101"/>
  <c r="AE124" i="101"/>
  <c r="AM124" i="101" s="1"/>
  <c r="Q124" i="101"/>
  <c r="W124" i="101" s="1"/>
  <c r="BY123" i="101"/>
  <c r="BL123" i="101"/>
  <c r="BX123" i="101" s="1"/>
  <c r="BF123" i="101"/>
  <c r="BN123" i="101" s="1"/>
  <c r="AS123" i="101"/>
  <c r="BW123" i="101" s="1"/>
  <c r="AE123" i="101"/>
  <c r="Y123" i="101"/>
  <c r="W123" i="101"/>
  <c r="Q123" i="101"/>
  <c r="BY122" i="101"/>
  <c r="BF122" i="101"/>
  <c r="AS122" i="101"/>
  <c r="AE122" i="101"/>
  <c r="Y122" i="101"/>
  <c r="Q122" i="101"/>
  <c r="W122" i="101" s="1"/>
  <c r="BY121" i="101"/>
  <c r="BW121" i="101"/>
  <c r="BN121" i="101"/>
  <c r="BF121" i="101"/>
  <c r="BL121" i="101" s="1"/>
  <c r="BX121" i="101" s="1"/>
  <c r="BA121" i="101"/>
  <c r="AY121" i="101"/>
  <c r="AS121" i="101"/>
  <c r="AE121" i="101"/>
  <c r="AM121" i="101" s="1"/>
  <c r="Q121" i="101"/>
  <c r="BY120" i="101"/>
  <c r="BW120" i="101"/>
  <c r="BV120" i="101"/>
  <c r="BF120" i="101"/>
  <c r="AS120" i="101"/>
  <c r="AY120" i="101" s="1"/>
  <c r="AK120" i="101"/>
  <c r="AE120" i="101"/>
  <c r="AM120" i="101" s="1"/>
  <c r="Q120" i="101"/>
  <c r="BN119" i="101"/>
  <c r="BL119" i="101"/>
  <c r="BA119" i="101"/>
  <c r="AY119" i="101"/>
  <c r="AM119" i="101"/>
  <c r="AK119" i="101"/>
  <c r="Y119" i="101"/>
  <c r="W119" i="101"/>
  <c r="BN118" i="101"/>
  <c r="BL118" i="101"/>
  <c r="BA118" i="101"/>
  <c r="AY118" i="101"/>
  <c r="AM118" i="101"/>
  <c r="AK118" i="101"/>
  <c r="Y118" i="101"/>
  <c r="W118" i="101"/>
  <c r="BN117" i="101"/>
  <c r="BL117" i="101"/>
  <c r="BA117" i="101"/>
  <c r="AY117" i="101"/>
  <c r="AM117" i="101"/>
  <c r="AK117" i="101"/>
  <c r="Y117" i="101"/>
  <c r="W117" i="101"/>
  <c r="BN116" i="101"/>
  <c r="BL116" i="101"/>
  <c r="BA116" i="101"/>
  <c r="AY116" i="101"/>
  <c r="AM116" i="101"/>
  <c r="AK116" i="101"/>
  <c r="Y116" i="101"/>
  <c r="W116" i="101"/>
  <c r="BN115" i="101"/>
  <c r="BL115" i="101"/>
  <c r="BA115" i="101"/>
  <c r="AY115" i="101"/>
  <c r="AM115" i="101"/>
  <c r="AK115" i="101"/>
  <c r="Y115" i="101"/>
  <c r="W115" i="101"/>
  <c r="BN114" i="101"/>
  <c r="BL114" i="101"/>
  <c r="BA114" i="101"/>
  <c r="AY114" i="101"/>
  <c r="AM114" i="101"/>
  <c r="AK114" i="101"/>
  <c r="Y114" i="101"/>
  <c r="W114" i="101"/>
  <c r="BN113" i="101"/>
  <c r="BL113" i="101"/>
  <c r="BA113" i="101"/>
  <c r="AY113" i="101"/>
  <c r="AM113" i="101"/>
  <c r="AK113" i="101"/>
  <c r="Y113" i="101"/>
  <c r="W113" i="101"/>
  <c r="BN112" i="101"/>
  <c r="BL112" i="101"/>
  <c r="BA112" i="101"/>
  <c r="AY112" i="101"/>
  <c r="AM112" i="101"/>
  <c r="AK112" i="101"/>
  <c r="Y112" i="101"/>
  <c r="W112" i="101"/>
  <c r="BN111" i="101"/>
  <c r="BL111" i="101"/>
  <c r="BA111" i="101"/>
  <c r="AY111" i="101"/>
  <c r="AM111" i="101"/>
  <c r="AK111" i="101"/>
  <c r="Y111" i="101"/>
  <c r="W111" i="101"/>
  <c r="BN110" i="101"/>
  <c r="BL110" i="101"/>
  <c r="BA110" i="101"/>
  <c r="AY110" i="101"/>
  <c r="AM110" i="101"/>
  <c r="AK110" i="101"/>
  <c r="Y110" i="101"/>
  <c r="W110" i="101"/>
  <c r="BN109" i="101"/>
  <c r="BL109" i="101"/>
  <c r="BA109" i="101"/>
  <c r="AY109" i="101"/>
  <c r="AM109" i="101"/>
  <c r="AK109" i="101"/>
  <c r="Y109" i="101"/>
  <c r="W109" i="101"/>
  <c r="AM108" i="101"/>
  <c r="AK108" i="101"/>
  <c r="Y108" i="101"/>
  <c r="W108" i="101"/>
  <c r="AM107" i="101"/>
  <c r="AK107" i="101"/>
  <c r="Y107" i="101"/>
  <c r="W107" i="101"/>
  <c r="AM106" i="101"/>
  <c r="AK106" i="101"/>
  <c r="Y106" i="101"/>
  <c r="W106" i="101"/>
  <c r="AM105" i="101"/>
  <c r="AK105" i="101"/>
  <c r="Y105" i="101"/>
  <c r="W105" i="101"/>
  <c r="AM104" i="101"/>
  <c r="AK104" i="101"/>
  <c r="Y104" i="101"/>
  <c r="W104" i="101"/>
  <c r="AM103" i="101"/>
  <c r="AK103" i="101"/>
  <c r="Y103" i="101"/>
  <c r="W103" i="101"/>
  <c r="AM102" i="101"/>
  <c r="AK102" i="101"/>
  <c r="Y102" i="101"/>
  <c r="W102" i="101"/>
  <c r="AM101" i="101"/>
  <c r="AK101" i="101"/>
  <c r="Y101" i="101"/>
  <c r="W101" i="101"/>
  <c r="AM100" i="101"/>
  <c r="AK100" i="101"/>
  <c r="Y100" i="101"/>
  <c r="W100" i="101"/>
  <c r="AM99" i="101"/>
  <c r="AK99" i="101"/>
  <c r="Y99" i="101"/>
  <c r="W99" i="101"/>
  <c r="AM98" i="101"/>
  <c r="AK98" i="101"/>
  <c r="Y98" i="101"/>
  <c r="W98" i="101"/>
  <c r="AM97" i="101"/>
  <c r="AK97" i="101"/>
  <c r="Y97" i="101"/>
  <c r="W97" i="101"/>
  <c r="AM96" i="101"/>
  <c r="AK96" i="101"/>
  <c r="Y96" i="101"/>
  <c r="W96" i="101"/>
  <c r="AM95" i="101"/>
  <c r="AK95" i="101"/>
  <c r="Y95" i="101"/>
  <c r="W95" i="101"/>
  <c r="AM94" i="101"/>
  <c r="AK94" i="101"/>
  <c r="Y94" i="101"/>
  <c r="W94" i="101"/>
  <c r="AM93" i="101"/>
  <c r="AK93" i="101"/>
  <c r="Y93" i="101"/>
  <c r="W93" i="101"/>
  <c r="AM92" i="101"/>
  <c r="AK92" i="101"/>
  <c r="Y92" i="101"/>
  <c r="W92" i="101"/>
  <c r="AM91" i="101"/>
  <c r="AK91" i="101"/>
  <c r="Y91" i="101"/>
  <c r="W91" i="101"/>
  <c r="AM90" i="101"/>
  <c r="AK90" i="101"/>
  <c r="Y90" i="101"/>
  <c r="W90" i="101"/>
  <c r="AM89" i="101"/>
  <c r="AK89" i="101"/>
  <c r="AG89" i="101"/>
  <c r="Y89" i="101"/>
  <c r="W89" i="101"/>
  <c r="S89" i="101"/>
  <c r="AM88" i="101"/>
  <c r="AK88" i="101"/>
  <c r="Y88" i="101"/>
  <c r="W88" i="101"/>
  <c r="AM87" i="101"/>
  <c r="AK87" i="101"/>
  <c r="Y87" i="101"/>
  <c r="W87" i="101"/>
  <c r="AM86" i="101"/>
  <c r="AK86" i="101"/>
  <c r="Y86" i="101"/>
  <c r="W86" i="101"/>
  <c r="BX85" i="101"/>
  <c r="BW85" i="101"/>
  <c r="AE85" i="101"/>
  <c r="AK85" i="101" s="1"/>
  <c r="Q85" i="101"/>
  <c r="BX84" i="101"/>
  <c r="BW84" i="101"/>
  <c r="BV84" i="101"/>
  <c r="AE84" i="101"/>
  <c r="AK84" i="101" s="1"/>
  <c r="Y84" i="101"/>
  <c r="Q84" i="101"/>
  <c r="W84" i="101" s="1"/>
  <c r="BX83" i="101"/>
  <c r="BW83" i="101"/>
  <c r="AE83" i="101"/>
  <c r="AM83" i="101" s="1"/>
  <c r="W83" i="101"/>
  <c r="Q83" i="101"/>
  <c r="BX82" i="101"/>
  <c r="BW82" i="101"/>
  <c r="AE82" i="101"/>
  <c r="AK82" i="101" s="1"/>
  <c r="Q82" i="101"/>
  <c r="W82" i="101" s="1"/>
  <c r="BX81" i="101"/>
  <c r="AE81" i="101"/>
  <c r="BW81" i="101" s="1"/>
  <c r="Q81" i="101"/>
  <c r="BX80" i="101"/>
  <c r="AE80" i="101"/>
  <c r="AK80" i="101" s="1"/>
  <c r="Y80" i="101"/>
  <c r="W80" i="101"/>
  <c r="Q80" i="101"/>
  <c r="BV80" i="101" s="1"/>
  <c r="BX79" i="101"/>
  <c r="AM79" i="101"/>
  <c r="AE79" i="101"/>
  <c r="AK79" i="101" s="1"/>
  <c r="Q79" i="101"/>
  <c r="W79" i="101" s="1"/>
  <c r="BX78" i="101"/>
  <c r="AM78" i="101"/>
  <c r="AE78" i="101"/>
  <c r="AK78" i="101" s="1"/>
  <c r="Y78" i="101"/>
  <c r="Q78" i="101"/>
  <c r="W78" i="101" s="1"/>
  <c r="BX77" i="101"/>
  <c r="BW77" i="101"/>
  <c r="AE77" i="101"/>
  <c r="AK77" i="101" s="1"/>
  <c r="Q77" i="101"/>
  <c r="BX76" i="101"/>
  <c r="BW76" i="101"/>
  <c r="AE76" i="101"/>
  <c r="AK76" i="101" s="1"/>
  <c r="Y76" i="101"/>
  <c r="Q76" i="101"/>
  <c r="W76" i="101" s="1"/>
  <c r="BX75" i="101"/>
  <c r="BW75" i="101"/>
  <c r="AE75" i="101"/>
  <c r="AM75" i="101" s="1"/>
  <c r="W75" i="101"/>
  <c r="Q75" i="101"/>
  <c r="BX74" i="101"/>
  <c r="BW74" i="101"/>
  <c r="BV74" i="101"/>
  <c r="AE74" i="101"/>
  <c r="AK74" i="101" s="1"/>
  <c r="Q74" i="101"/>
  <c r="W74" i="101" s="1"/>
  <c r="BX73" i="101"/>
  <c r="AE73" i="101"/>
  <c r="BW73" i="101" s="1"/>
  <c r="Q73" i="101"/>
  <c r="BX72" i="101"/>
  <c r="AE72" i="101"/>
  <c r="AK72" i="101" s="1"/>
  <c r="Y72" i="101"/>
  <c r="W72" i="101"/>
  <c r="Q72" i="101"/>
  <c r="BV72" i="101" s="1"/>
  <c r="BX71" i="101"/>
  <c r="AM71" i="101"/>
  <c r="AE71" i="101"/>
  <c r="AK71" i="101" s="1"/>
  <c r="Q71" i="101"/>
  <c r="W71" i="101" s="1"/>
  <c r="BX70" i="101"/>
  <c r="BV70" i="101"/>
  <c r="AM70" i="101"/>
  <c r="AE70" i="101"/>
  <c r="AK70" i="101" s="1"/>
  <c r="Y70" i="101"/>
  <c r="Q70" i="101"/>
  <c r="W70" i="101" s="1"/>
  <c r="BX69" i="101"/>
  <c r="BW69" i="101"/>
  <c r="AE69" i="101"/>
  <c r="AK69" i="101" s="1"/>
  <c r="Q69" i="101"/>
  <c r="BX68" i="101"/>
  <c r="BW68" i="101"/>
  <c r="BV68" i="101"/>
  <c r="AE68" i="101"/>
  <c r="AK68" i="101" s="1"/>
  <c r="Y68" i="101"/>
  <c r="Q68" i="101"/>
  <c r="W68" i="101" s="1"/>
  <c r="BX67" i="101"/>
  <c r="BW67" i="101"/>
  <c r="AE67" i="101"/>
  <c r="AM67" i="101" s="1"/>
  <c r="W67" i="101"/>
  <c r="Q67" i="101"/>
  <c r="BX66" i="101"/>
  <c r="BW66" i="101"/>
  <c r="AE66" i="101"/>
  <c r="AK66" i="101" s="1"/>
  <c r="Y66" i="101"/>
  <c r="Q66" i="101"/>
  <c r="W66" i="101" s="1"/>
  <c r="AM65" i="101"/>
  <c r="AK65" i="101"/>
  <c r="Y65" i="101"/>
  <c r="W65" i="101"/>
  <c r="AM64" i="101"/>
  <c r="AK64" i="101"/>
  <c r="Y64" i="101"/>
  <c r="W64" i="101"/>
  <c r="AM63" i="101"/>
  <c r="AK63" i="101"/>
  <c r="Y63" i="101"/>
  <c r="W63" i="101"/>
  <c r="AM62" i="101"/>
  <c r="AK62" i="101"/>
  <c r="Y62" i="101"/>
  <c r="W62" i="101"/>
  <c r="BJ263" i="100"/>
  <c r="AW263" i="100"/>
  <c r="AI263" i="100"/>
  <c r="U263" i="100"/>
  <c r="BX259" i="100"/>
  <c r="BF259" i="100"/>
  <c r="AS259" i="100"/>
  <c r="AY259" i="100" s="1"/>
  <c r="AE259" i="100"/>
  <c r="W259" i="100"/>
  <c r="Q259" i="100"/>
  <c r="BY258" i="100"/>
  <c r="BW258" i="100"/>
  <c r="BN258" i="100"/>
  <c r="BF258" i="100"/>
  <c r="BL258" i="100" s="1"/>
  <c r="AS258" i="100"/>
  <c r="AM258" i="100"/>
  <c r="AE258" i="100"/>
  <c r="AK258" i="100" s="1"/>
  <c r="W258" i="100"/>
  <c r="Q258" i="100"/>
  <c r="BY257" i="100"/>
  <c r="BX257" i="100"/>
  <c r="BN257" i="100"/>
  <c r="BL257" i="100"/>
  <c r="BF257" i="100"/>
  <c r="BA257" i="100"/>
  <c r="AS257" i="100"/>
  <c r="AY257" i="100" s="1"/>
  <c r="AE257" i="100"/>
  <c r="Q257" i="100"/>
  <c r="BV257" i="100" s="1"/>
  <c r="BN256" i="100"/>
  <c r="BF256" i="100"/>
  <c r="BA256" i="100"/>
  <c r="AY256" i="100"/>
  <c r="AS256" i="100"/>
  <c r="BX256" i="100" s="1"/>
  <c r="AE256" i="100"/>
  <c r="Q256" i="100"/>
  <c r="Y256" i="100" s="1"/>
  <c r="BF255" i="100"/>
  <c r="AS255" i="100"/>
  <c r="AY255" i="100" s="1"/>
  <c r="AE255" i="100"/>
  <c r="Q255" i="100"/>
  <c r="BY254" i="100"/>
  <c r="BL254" i="100"/>
  <c r="BF254" i="100"/>
  <c r="BN254" i="100" s="1"/>
  <c r="AS254" i="100"/>
  <c r="AE254" i="100"/>
  <c r="Q254" i="100"/>
  <c r="BV254" i="100" s="1"/>
  <c r="BV253" i="100"/>
  <c r="BF253" i="100"/>
  <c r="BA253" i="100"/>
  <c r="AY253" i="100"/>
  <c r="AS253" i="100"/>
  <c r="BX253" i="100" s="1"/>
  <c r="AE253" i="100"/>
  <c r="Q253" i="100"/>
  <c r="W253" i="100" s="1"/>
  <c r="BN252" i="100"/>
  <c r="BF252" i="100"/>
  <c r="BA252" i="100"/>
  <c r="AY252" i="100"/>
  <c r="AS252" i="100"/>
  <c r="BX252" i="100" s="1"/>
  <c r="AM252" i="100"/>
  <c r="AE252" i="100"/>
  <c r="AK252" i="100" s="1"/>
  <c r="Q252" i="100"/>
  <c r="W252" i="100" s="1"/>
  <c r="BL251" i="100"/>
  <c r="BF251" i="100"/>
  <c r="AS251" i="100"/>
  <c r="AM251" i="100"/>
  <c r="AE251" i="100"/>
  <c r="Y251" i="100"/>
  <c r="W251" i="100"/>
  <c r="Q251" i="100"/>
  <c r="BV251" i="100" s="1"/>
  <c r="BF250" i="100"/>
  <c r="AS250" i="100"/>
  <c r="AE250" i="100"/>
  <c r="Y250" i="100"/>
  <c r="W250" i="100"/>
  <c r="Q250" i="100"/>
  <c r="BV250" i="100" s="1"/>
  <c r="BY249" i="100"/>
  <c r="BN249" i="100"/>
  <c r="BL249" i="100"/>
  <c r="BF249" i="100"/>
  <c r="AS249" i="100"/>
  <c r="AE249" i="100"/>
  <c r="Q249" i="100"/>
  <c r="W249" i="100" s="1"/>
  <c r="BY248" i="100"/>
  <c r="BW248" i="100"/>
  <c r="BF248" i="100"/>
  <c r="BA248" i="100"/>
  <c r="AS248" i="100"/>
  <c r="AE248" i="100"/>
  <c r="AM248" i="100" s="1"/>
  <c r="Q248" i="100"/>
  <c r="BF247" i="100"/>
  <c r="AS247" i="100"/>
  <c r="BX247" i="100" s="1"/>
  <c r="AE247" i="100"/>
  <c r="Q247" i="100"/>
  <c r="BN246" i="100"/>
  <c r="BL246" i="100"/>
  <c r="BA246" i="100"/>
  <c r="AY246" i="100"/>
  <c r="AM246" i="100"/>
  <c r="AK246" i="100"/>
  <c r="Y246" i="100"/>
  <c r="W246" i="100"/>
  <c r="BN245" i="100"/>
  <c r="BL245" i="100"/>
  <c r="BA245" i="100"/>
  <c r="AY245" i="100"/>
  <c r="AM245" i="100"/>
  <c r="AK245" i="100"/>
  <c r="Y245" i="100"/>
  <c r="W245" i="100"/>
  <c r="BN244" i="100"/>
  <c r="BL244" i="100"/>
  <c r="BA244" i="100"/>
  <c r="AY244" i="100"/>
  <c r="AM244" i="100"/>
  <c r="AK244" i="100"/>
  <c r="Y244" i="100"/>
  <c r="W244" i="100"/>
  <c r="BN243" i="100"/>
  <c r="BL243" i="100"/>
  <c r="BE243" i="100"/>
  <c r="BA243" i="100"/>
  <c r="AY243" i="100"/>
  <c r="AR243" i="100"/>
  <c r="AM243" i="100"/>
  <c r="AK243" i="100"/>
  <c r="AD243" i="100"/>
  <c r="Y243" i="100"/>
  <c r="W243" i="100"/>
  <c r="BN242" i="100"/>
  <c r="BL242" i="100"/>
  <c r="BE242" i="100"/>
  <c r="BA242" i="100"/>
  <c r="AY242" i="100"/>
  <c r="AR242" i="100"/>
  <c r="AM242" i="100"/>
  <c r="AK242" i="100"/>
  <c r="AD242" i="100"/>
  <c r="Y242" i="100"/>
  <c r="W242" i="100"/>
  <c r="BN241" i="100"/>
  <c r="BL241" i="100"/>
  <c r="BA241" i="100"/>
  <c r="AY241" i="100"/>
  <c r="AM241" i="100"/>
  <c r="AK241" i="100"/>
  <c r="Y241" i="100"/>
  <c r="W241" i="100"/>
  <c r="BN240" i="100"/>
  <c r="BL240" i="100"/>
  <c r="BA240" i="100"/>
  <c r="AY240" i="100"/>
  <c r="AM240" i="100"/>
  <c r="AK240" i="100"/>
  <c r="Y240" i="100"/>
  <c r="W240" i="100"/>
  <c r="BN239" i="100"/>
  <c r="BL239" i="100"/>
  <c r="BA239" i="100"/>
  <c r="AY239" i="100"/>
  <c r="AM239" i="100"/>
  <c r="AK239" i="100"/>
  <c r="Y239" i="100"/>
  <c r="W239" i="100"/>
  <c r="BJ238" i="100"/>
  <c r="AW238" i="100"/>
  <c r="AY238" i="100" s="1"/>
  <c r="AI238" i="100"/>
  <c r="U238" i="100"/>
  <c r="W238" i="100" s="1"/>
  <c r="BN237" i="100"/>
  <c r="BL237" i="100"/>
  <c r="BA237" i="100"/>
  <c r="AY237" i="100"/>
  <c r="AM237" i="100"/>
  <c r="AK237" i="100"/>
  <c r="Y237" i="100"/>
  <c r="W237" i="100"/>
  <c r="BN236" i="100"/>
  <c r="BL236" i="100"/>
  <c r="BA236" i="100"/>
  <c r="AY236" i="100"/>
  <c r="AM236" i="100"/>
  <c r="AK236" i="100"/>
  <c r="Y236" i="100"/>
  <c r="W236" i="100"/>
  <c r="BN235" i="100"/>
  <c r="BL235" i="100"/>
  <c r="BA235" i="100"/>
  <c r="AY235" i="100"/>
  <c r="AM235" i="100"/>
  <c r="AK235" i="100"/>
  <c r="Y235" i="100"/>
  <c r="W235" i="100"/>
  <c r="BF234" i="100"/>
  <c r="AS234" i="100"/>
  <c r="BX234" i="100" s="1"/>
  <c r="AE234" i="100"/>
  <c r="Y234" i="100"/>
  <c r="W234" i="100"/>
  <c r="Q234" i="100"/>
  <c r="BV234" i="100" s="1"/>
  <c r="BY233" i="100"/>
  <c r="BN233" i="100"/>
  <c r="BL233" i="100"/>
  <c r="BF233" i="100"/>
  <c r="BA233" i="100"/>
  <c r="AS233" i="100"/>
  <c r="AE233" i="100"/>
  <c r="AK233" i="100" s="1"/>
  <c r="Q233" i="100"/>
  <c r="W233" i="100" s="1"/>
  <c r="BF232" i="100"/>
  <c r="BN232" i="100" s="1"/>
  <c r="BA232" i="100"/>
  <c r="AS232" i="100"/>
  <c r="AM232" i="100"/>
  <c r="AK232" i="100"/>
  <c r="AE232" i="100"/>
  <c r="BW232" i="100" s="1"/>
  <c r="W232" i="100"/>
  <c r="Q232" i="100"/>
  <c r="BW231" i="100"/>
  <c r="BF231" i="100"/>
  <c r="BL231" i="100" s="1"/>
  <c r="AS231" i="100"/>
  <c r="AK231" i="100"/>
  <c r="AE231" i="100"/>
  <c r="AM231" i="100" s="1"/>
  <c r="Y231" i="100"/>
  <c r="Q231" i="100"/>
  <c r="W231" i="100" s="1"/>
  <c r="BF230" i="100"/>
  <c r="BN230" i="100" s="1"/>
  <c r="AS230" i="100"/>
  <c r="AE230" i="100"/>
  <c r="W230" i="100"/>
  <c r="Q230" i="100"/>
  <c r="BV230" i="100" s="1"/>
  <c r="BY229" i="100"/>
  <c r="BF229" i="100"/>
  <c r="BN229" i="100" s="1"/>
  <c r="BA229" i="100"/>
  <c r="AS229" i="100"/>
  <c r="BX229" i="100" s="1"/>
  <c r="AE229" i="100"/>
  <c r="Y229" i="100"/>
  <c r="Q229" i="100"/>
  <c r="W229" i="100" s="1"/>
  <c r="BV228" i="100"/>
  <c r="BF228" i="100"/>
  <c r="BY228" i="100" s="1"/>
  <c r="BA228" i="100"/>
  <c r="AY228" i="100"/>
  <c r="AS228" i="100"/>
  <c r="BX228" i="100" s="1"/>
  <c r="AE228" i="100"/>
  <c r="Q228" i="100"/>
  <c r="BV227" i="100"/>
  <c r="BF227" i="100"/>
  <c r="AS227" i="100"/>
  <c r="AM227" i="100"/>
  <c r="AE227" i="100"/>
  <c r="Y227" i="100"/>
  <c r="W227" i="100"/>
  <c r="Q227" i="100"/>
  <c r="BN226" i="100"/>
  <c r="BF226" i="100"/>
  <c r="AS226" i="100"/>
  <c r="AE226" i="100"/>
  <c r="Y226" i="100"/>
  <c r="Q226" i="100"/>
  <c r="BN225" i="100"/>
  <c r="BL225" i="100"/>
  <c r="BF225" i="100"/>
  <c r="BY225" i="100" s="1"/>
  <c r="AS225" i="100"/>
  <c r="AE225" i="100"/>
  <c r="AM225" i="100" s="1"/>
  <c r="Q225" i="100"/>
  <c r="BY224" i="100"/>
  <c r="BX224" i="100"/>
  <c r="BV224" i="100"/>
  <c r="BN224" i="100"/>
  <c r="BL224" i="100"/>
  <c r="BF224" i="100"/>
  <c r="BA224" i="100"/>
  <c r="AS224" i="100"/>
  <c r="AY224" i="100" s="1"/>
  <c r="AE224" i="100"/>
  <c r="AK224" i="100" s="1"/>
  <c r="Q224" i="100"/>
  <c r="W224" i="100" s="1"/>
  <c r="BF223" i="100"/>
  <c r="BL223" i="100" s="1"/>
  <c r="BA223" i="100"/>
  <c r="AY223" i="100"/>
  <c r="AS223" i="100"/>
  <c r="BX223" i="100" s="1"/>
  <c r="AM223" i="100"/>
  <c r="AE223" i="100"/>
  <c r="BW223" i="100" s="1"/>
  <c r="Q223" i="100"/>
  <c r="W223" i="100" s="1"/>
  <c r="BV222" i="100"/>
  <c r="BF222" i="100"/>
  <c r="AS222" i="100"/>
  <c r="AE222" i="100"/>
  <c r="Y222" i="100"/>
  <c r="Q222" i="100"/>
  <c r="W222" i="100" s="1"/>
  <c r="BN221" i="100"/>
  <c r="BL221" i="100"/>
  <c r="BA221" i="100"/>
  <c r="AY221" i="100"/>
  <c r="AM221" i="100"/>
  <c r="AK221" i="100"/>
  <c r="Y221" i="100"/>
  <c r="W221" i="100"/>
  <c r="BN220" i="100"/>
  <c r="BL220" i="100"/>
  <c r="BA220" i="100"/>
  <c r="AY220" i="100"/>
  <c r="AM220" i="100"/>
  <c r="AK220" i="100"/>
  <c r="Y220" i="100"/>
  <c r="W220" i="100"/>
  <c r="BN219" i="100"/>
  <c r="BL219" i="100"/>
  <c r="BA219" i="100"/>
  <c r="AY219" i="100"/>
  <c r="AM219" i="100"/>
  <c r="AK219" i="100"/>
  <c r="Y219" i="100"/>
  <c r="W219" i="100"/>
  <c r="BN218" i="100"/>
  <c r="BL218" i="100"/>
  <c r="BA218" i="100"/>
  <c r="AY218" i="100"/>
  <c r="AM218" i="100"/>
  <c r="AK218" i="100"/>
  <c r="Y218" i="100"/>
  <c r="W218" i="100"/>
  <c r="BN217" i="100"/>
  <c r="BL217" i="100"/>
  <c r="BA217" i="100"/>
  <c r="AY217" i="100"/>
  <c r="AM217" i="100"/>
  <c r="AK217" i="100"/>
  <c r="Y217" i="100"/>
  <c r="W217" i="100"/>
  <c r="BN216" i="100"/>
  <c r="BL216" i="100"/>
  <c r="BA216" i="100"/>
  <c r="AY216" i="100"/>
  <c r="AM216" i="100"/>
  <c r="AK216" i="100"/>
  <c r="Y216" i="100"/>
  <c r="W216" i="100"/>
  <c r="BN215" i="100"/>
  <c r="BL215" i="100"/>
  <c r="BA215" i="100"/>
  <c r="AY215" i="100"/>
  <c r="AM215" i="100"/>
  <c r="AK215" i="100"/>
  <c r="Y215" i="100"/>
  <c r="W215" i="100"/>
  <c r="BN214" i="100"/>
  <c r="BL214" i="100"/>
  <c r="BA214" i="100"/>
  <c r="AY214" i="100"/>
  <c r="AM214" i="100"/>
  <c r="AK214" i="100"/>
  <c r="Y214" i="100"/>
  <c r="W214" i="100"/>
  <c r="BN213" i="100"/>
  <c r="BL213" i="100"/>
  <c r="BA213" i="100"/>
  <c r="AY213" i="100"/>
  <c r="AM213" i="100"/>
  <c r="AK213" i="100"/>
  <c r="Y213" i="100"/>
  <c r="W213" i="100"/>
  <c r="U213" i="100"/>
  <c r="BN212" i="100"/>
  <c r="BL212" i="100"/>
  <c r="BA212" i="100"/>
  <c r="AY212" i="100"/>
  <c r="AM212" i="100"/>
  <c r="AK212" i="100"/>
  <c r="Y212" i="100"/>
  <c r="W212" i="100"/>
  <c r="BN211" i="100"/>
  <c r="BL211" i="100"/>
  <c r="BA211" i="100"/>
  <c r="AY211" i="100"/>
  <c r="AM211" i="100"/>
  <c r="AK211" i="100"/>
  <c r="Y211" i="100"/>
  <c r="W211" i="100"/>
  <c r="BN210" i="100"/>
  <c r="BL210" i="100"/>
  <c r="BA210" i="100"/>
  <c r="AY210" i="100"/>
  <c r="AM210" i="100"/>
  <c r="AK210" i="100"/>
  <c r="Q210" i="100"/>
  <c r="BN209" i="100"/>
  <c r="BL209" i="100"/>
  <c r="BA209" i="100"/>
  <c r="AY209" i="100"/>
  <c r="AM209" i="100"/>
  <c r="AK209" i="100"/>
  <c r="Q209" i="100"/>
  <c r="BN208" i="100"/>
  <c r="BL208" i="100"/>
  <c r="BA208" i="100"/>
  <c r="AY208" i="100"/>
  <c r="AM208" i="100"/>
  <c r="AK208" i="100"/>
  <c r="Q208" i="100"/>
  <c r="BN207" i="100"/>
  <c r="BL207" i="100"/>
  <c r="BA207" i="100"/>
  <c r="AY207" i="100"/>
  <c r="AM207" i="100"/>
  <c r="AK207" i="100"/>
  <c r="Q207" i="100"/>
  <c r="BN206" i="100"/>
  <c r="BL206" i="100"/>
  <c r="BA206" i="100"/>
  <c r="AY206" i="100"/>
  <c r="AM206" i="100"/>
  <c r="AK206" i="100"/>
  <c r="W206" i="100"/>
  <c r="Q206" i="100"/>
  <c r="Y206" i="100" s="1"/>
  <c r="BN205" i="100"/>
  <c r="BL205" i="100"/>
  <c r="BA205" i="100"/>
  <c r="AY205" i="100"/>
  <c r="AM205" i="100"/>
  <c r="AK205" i="100"/>
  <c r="Q205" i="100"/>
  <c r="BN204" i="100"/>
  <c r="BL204" i="100"/>
  <c r="BA204" i="100"/>
  <c r="AY204" i="100"/>
  <c r="AM204" i="100"/>
  <c r="AK204" i="100"/>
  <c r="Q204" i="100"/>
  <c r="BN203" i="100"/>
  <c r="BL203" i="100"/>
  <c r="BA203" i="100"/>
  <c r="AY203" i="100"/>
  <c r="AM203" i="100"/>
  <c r="AK203" i="100"/>
  <c r="W203" i="100"/>
  <c r="Q203" i="100"/>
  <c r="Y203" i="100" s="1"/>
  <c r="BN202" i="100"/>
  <c r="BL202" i="100"/>
  <c r="BA202" i="100"/>
  <c r="AY202" i="100"/>
  <c r="AM202" i="100"/>
  <c r="AK202" i="100"/>
  <c r="Q202" i="100"/>
  <c r="BN201" i="100"/>
  <c r="BL201" i="100"/>
  <c r="BA201" i="100"/>
  <c r="AY201" i="100"/>
  <c r="AM201" i="100"/>
  <c r="AK201" i="100"/>
  <c r="Y201" i="100"/>
  <c r="W201" i="100"/>
  <c r="BN200" i="100"/>
  <c r="BL200" i="100"/>
  <c r="BA200" i="100"/>
  <c r="AY200" i="100"/>
  <c r="AM200" i="100"/>
  <c r="AK200" i="100"/>
  <c r="Y200" i="100"/>
  <c r="W200" i="100"/>
  <c r="BN199" i="100"/>
  <c r="BL199" i="100"/>
  <c r="BA199" i="100"/>
  <c r="AY199" i="100"/>
  <c r="AM199" i="100"/>
  <c r="AK199" i="100"/>
  <c r="Y199" i="100"/>
  <c r="W199" i="100"/>
  <c r="BN198" i="100"/>
  <c r="BL198" i="100"/>
  <c r="BA198" i="100"/>
  <c r="AY198" i="100"/>
  <c r="AM198" i="100"/>
  <c r="AK198" i="100"/>
  <c r="Y198" i="100"/>
  <c r="W198" i="100"/>
  <c r="BN197" i="100"/>
  <c r="BL197" i="100"/>
  <c r="BA197" i="100"/>
  <c r="AY197" i="100"/>
  <c r="AM197" i="100"/>
  <c r="AK197" i="100"/>
  <c r="Y197" i="100"/>
  <c r="W197" i="100"/>
  <c r="BN196" i="100"/>
  <c r="BL196" i="100"/>
  <c r="BA196" i="100"/>
  <c r="AY196" i="100"/>
  <c r="AM196" i="100"/>
  <c r="AK196" i="100"/>
  <c r="Y196" i="100"/>
  <c r="W196" i="100"/>
  <c r="BN195" i="100"/>
  <c r="BL195" i="100"/>
  <c r="BA195" i="100"/>
  <c r="AY195" i="100"/>
  <c r="AM195" i="100"/>
  <c r="AK195" i="100"/>
  <c r="Y195" i="100"/>
  <c r="W195" i="100"/>
  <c r="BN194" i="100"/>
  <c r="BL194" i="100"/>
  <c r="BA194" i="100"/>
  <c r="AY194" i="100"/>
  <c r="AM194" i="100"/>
  <c r="AK194" i="100"/>
  <c r="Y194" i="100"/>
  <c r="W194" i="100"/>
  <c r="U194" i="100"/>
  <c r="BN193" i="100"/>
  <c r="BL193" i="100"/>
  <c r="BA193" i="100"/>
  <c r="AY193" i="100"/>
  <c r="AM193" i="100"/>
  <c r="AK193" i="100"/>
  <c r="Y193" i="100"/>
  <c r="W193" i="100"/>
  <c r="BN192" i="100"/>
  <c r="BL192" i="100"/>
  <c r="BA192" i="100"/>
  <c r="AY192" i="100"/>
  <c r="AM192" i="100"/>
  <c r="AK192" i="100"/>
  <c r="Y192" i="100"/>
  <c r="W192" i="100"/>
  <c r="BN191" i="100"/>
  <c r="BL191" i="100"/>
  <c r="BA191" i="100"/>
  <c r="AY191" i="100"/>
  <c r="AM191" i="100"/>
  <c r="AK191" i="100"/>
  <c r="Y191" i="100"/>
  <c r="W191" i="100"/>
  <c r="BN190" i="100"/>
  <c r="BL190" i="100"/>
  <c r="BA190" i="100"/>
  <c r="AY190" i="100"/>
  <c r="AM190" i="100"/>
  <c r="AK190" i="100"/>
  <c r="Q190" i="100"/>
  <c r="BN189" i="100"/>
  <c r="BL189" i="100"/>
  <c r="BA189" i="100"/>
  <c r="AY189" i="100"/>
  <c r="AM189" i="100"/>
  <c r="AK189" i="100"/>
  <c r="Q189" i="100"/>
  <c r="Y189" i="100" s="1"/>
  <c r="BN188" i="100"/>
  <c r="BL188" i="100"/>
  <c r="BA188" i="100"/>
  <c r="AY188" i="100"/>
  <c r="AM188" i="100"/>
  <c r="AK188" i="100"/>
  <c r="Y188" i="100"/>
  <c r="W188" i="100"/>
  <c r="Q188" i="100"/>
  <c r="BN187" i="100"/>
  <c r="BL187" i="100"/>
  <c r="BA187" i="100"/>
  <c r="AY187" i="100"/>
  <c r="AM187" i="100"/>
  <c r="AK187" i="100"/>
  <c r="Y187" i="100"/>
  <c r="Q187" i="100"/>
  <c r="W187" i="100" s="1"/>
  <c r="BN186" i="100"/>
  <c r="BL186" i="100"/>
  <c r="BA186" i="100"/>
  <c r="AY186" i="100"/>
  <c r="AM186" i="100"/>
  <c r="AK186" i="100"/>
  <c r="W186" i="100"/>
  <c r="Q186" i="100"/>
  <c r="Y186" i="100" s="1"/>
  <c r="BN185" i="100"/>
  <c r="BL185" i="100"/>
  <c r="BA185" i="100"/>
  <c r="AY185" i="100"/>
  <c r="AM185" i="100"/>
  <c r="AK185" i="100"/>
  <c r="Y185" i="100"/>
  <c r="Q185" i="100"/>
  <c r="W185" i="100" s="1"/>
  <c r="BN184" i="100"/>
  <c r="BL184" i="100"/>
  <c r="BA184" i="100"/>
  <c r="AY184" i="100"/>
  <c r="AM184" i="100"/>
  <c r="AK184" i="100"/>
  <c r="Y184" i="100"/>
  <c r="W184" i="100"/>
  <c r="Q184" i="100"/>
  <c r="BN183" i="100"/>
  <c r="BL183" i="100"/>
  <c r="BA183" i="100"/>
  <c r="AY183" i="100"/>
  <c r="AM183" i="100"/>
  <c r="AK183" i="100"/>
  <c r="Q183" i="100"/>
  <c r="BN182" i="100"/>
  <c r="BL182" i="100"/>
  <c r="BA182" i="100"/>
  <c r="AY182" i="100"/>
  <c r="AM182" i="100"/>
  <c r="AK182" i="100"/>
  <c r="Y182" i="100"/>
  <c r="W182" i="100"/>
  <c r="BN181" i="100"/>
  <c r="BL181" i="100"/>
  <c r="BA181" i="100"/>
  <c r="AY181" i="100"/>
  <c r="AM181" i="100"/>
  <c r="AK181" i="100"/>
  <c r="Y181" i="100"/>
  <c r="W181" i="100"/>
  <c r="BN180" i="100"/>
  <c r="BL180" i="100"/>
  <c r="BA180" i="100"/>
  <c r="AY180" i="100"/>
  <c r="AM180" i="100"/>
  <c r="AK180" i="100"/>
  <c r="Y180" i="100"/>
  <c r="W180" i="100"/>
  <c r="BN179" i="100"/>
  <c r="BL179" i="100"/>
  <c r="BA179" i="100"/>
  <c r="AY179" i="100"/>
  <c r="AM179" i="100"/>
  <c r="AK179" i="100"/>
  <c r="Y179" i="100"/>
  <c r="W179" i="100"/>
  <c r="BN178" i="100"/>
  <c r="BL178" i="100"/>
  <c r="BA178" i="100"/>
  <c r="AY178" i="100"/>
  <c r="AM178" i="100"/>
  <c r="AK178" i="100"/>
  <c r="Y178" i="100"/>
  <c r="W178" i="100"/>
  <c r="BN177" i="100"/>
  <c r="BL177" i="100"/>
  <c r="BA177" i="100"/>
  <c r="AY177" i="100"/>
  <c r="AM177" i="100"/>
  <c r="AK177" i="100"/>
  <c r="Y177" i="100"/>
  <c r="W177" i="100"/>
  <c r="BN176" i="100"/>
  <c r="BL176" i="100"/>
  <c r="BA176" i="100"/>
  <c r="AY176" i="100"/>
  <c r="AM176" i="100"/>
  <c r="AK176" i="100"/>
  <c r="Y176" i="100"/>
  <c r="W176" i="100"/>
  <c r="BN175" i="100"/>
  <c r="BL175" i="100"/>
  <c r="BA175" i="100"/>
  <c r="AY175" i="100"/>
  <c r="AM175" i="100"/>
  <c r="AK175" i="100"/>
  <c r="Y175" i="100"/>
  <c r="W175" i="100"/>
  <c r="BN174" i="100"/>
  <c r="BL174" i="100"/>
  <c r="BA174" i="100"/>
  <c r="AY174" i="100"/>
  <c r="AM174" i="100"/>
  <c r="AK174" i="100"/>
  <c r="Y174" i="100"/>
  <c r="W174" i="100"/>
  <c r="BN173" i="100"/>
  <c r="BL173" i="100"/>
  <c r="BA173" i="100"/>
  <c r="AY173" i="100"/>
  <c r="AM173" i="100"/>
  <c r="AK173" i="100"/>
  <c r="Y173" i="100"/>
  <c r="W173" i="100"/>
  <c r="BN172" i="100"/>
  <c r="BL172" i="100"/>
  <c r="BA172" i="100"/>
  <c r="AY172" i="100"/>
  <c r="AM172" i="100"/>
  <c r="AK172" i="100"/>
  <c r="Y172" i="100"/>
  <c r="W172" i="100"/>
  <c r="BN171" i="100"/>
  <c r="BL171" i="100"/>
  <c r="BA171" i="100"/>
  <c r="AY171" i="100"/>
  <c r="AM171" i="100"/>
  <c r="AK171" i="100"/>
  <c r="Y171" i="100"/>
  <c r="W171" i="100"/>
  <c r="BN170" i="100"/>
  <c r="BL170" i="100"/>
  <c r="BA170" i="100"/>
  <c r="AY170" i="100"/>
  <c r="AM170" i="100"/>
  <c r="AK170" i="100"/>
  <c r="Y170" i="100"/>
  <c r="W170" i="100"/>
  <c r="BN169" i="100"/>
  <c r="BL169" i="100"/>
  <c r="BA169" i="100"/>
  <c r="AY169" i="100"/>
  <c r="AM169" i="100"/>
  <c r="AK169" i="100"/>
  <c r="Y169" i="100"/>
  <c r="W169" i="100"/>
  <c r="BN168" i="100"/>
  <c r="BL168" i="100"/>
  <c r="BJ168" i="100"/>
  <c r="BA168" i="100"/>
  <c r="AY168" i="100"/>
  <c r="AW168" i="100"/>
  <c r="AM168" i="100"/>
  <c r="AK168" i="100"/>
  <c r="AI168" i="100"/>
  <c r="Y168" i="100"/>
  <c r="W168" i="100"/>
  <c r="U168" i="100"/>
  <c r="BN167" i="100"/>
  <c r="BL167" i="100"/>
  <c r="BA167" i="100"/>
  <c r="AY167" i="100"/>
  <c r="AM167" i="100"/>
  <c r="AK167" i="100"/>
  <c r="Y167" i="100"/>
  <c r="W167" i="100"/>
  <c r="BN166" i="100"/>
  <c r="BL166" i="100"/>
  <c r="BA166" i="100"/>
  <c r="AY166" i="100"/>
  <c r="AM166" i="100"/>
  <c r="AK166" i="100"/>
  <c r="Y166" i="100"/>
  <c r="W166" i="100"/>
  <c r="BN165" i="100"/>
  <c r="BL165" i="100"/>
  <c r="BA165" i="100"/>
  <c r="AY165" i="100"/>
  <c r="AM165" i="100"/>
  <c r="AK165" i="100"/>
  <c r="Y165" i="100"/>
  <c r="W165" i="100"/>
  <c r="BY164" i="100"/>
  <c r="BN164" i="100"/>
  <c r="BL164" i="100"/>
  <c r="BF164" i="100"/>
  <c r="AS164" i="100"/>
  <c r="AE164" i="100"/>
  <c r="Q164" i="100"/>
  <c r="BW163" i="100"/>
  <c r="BF163" i="100"/>
  <c r="BL163" i="100" s="1"/>
  <c r="AY163" i="100"/>
  <c r="AS163" i="100"/>
  <c r="BX163" i="100" s="1"/>
  <c r="AE163" i="100"/>
  <c r="AM163" i="100" s="1"/>
  <c r="Q163" i="100"/>
  <c r="BX162" i="100"/>
  <c r="BL162" i="100"/>
  <c r="BF162" i="100"/>
  <c r="AS162" i="100"/>
  <c r="AY162" i="100" s="1"/>
  <c r="AE162" i="100"/>
  <c r="Q162" i="100"/>
  <c r="BW161" i="100"/>
  <c r="BF161" i="100"/>
  <c r="AS161" i="100"/>
  <c r="AE161" i="100"/>
  <c r="AK161" i="100" s="1"/>
  <c r="Q161" i="100"/>
  <c r="BF160" i="100"/>
  <c r="AS160" i="100"/>
  <c r="AE160" i="100"/>
  <c r="AK160" i="100" s="1"/>
  <c r="Q160" i="100"/>
  <c r="BN159" i="100"/>
  <c r="BF159" i="100"/>
  <c r="BL159" i="100" s="1"/>
  <c r="BA159" i="100"/>
  <c r="AY159" i="100"/>
  <c r="AS159" i="100"/>
  <c r="BX159" i="100" s="1"/>
  <c r="AE159" i="100"/>
  <c r="Q159" i="100"/>
  <c r="BW158" i="100"/>
  <c r="BF158" i="100"/>
  <c r="AS158" i="100"/>
  <c r="AK158" i="100"/>
  <c r="AE158" i="100"/>
  <c r="AM158" i="100" s="1"/>
  <c r="Q158" i="100"/>
  <c r="BY157" i="100"/>
  <c r="BW157" i="100"/>
  <c r="BN157" i="100"/>
  <c r="BF157" i="100"/>
  <c r="BL157" i="100" s="1"/>
  <c r="AS157" i="100"/>
  <c r="AE157" i="100"/>
  <c r="W157" i="100"/>
  <c r="Q157" i="100"/>
  <c r="BV157" i="100" s="1"/>
  <c r="BX156" i="100"/>
  <c r="BV156" i="100"/>
  <c r="BN156" i="100"/>
  <c r="BF156" i="100"/>
  <c r="BY156" i="100" s="1"/>
  <c r="BA156" i="100"/>
  <c r="AS156" i="100"/>
  <c r="AY156" i="100" s="1"/>
  <c r="AK156" i="100"/>
  <c r="AE156" i="100"/>
  <c r="Q156" i="100"/>
  <c r="W156" i="100" s="1"/>
  <c r="BF155" i="100"/>
  <c r="AS155" i="100"/>
  <c r="AM155" i="100"/>
  <c r="AE155" i="100"/>
  <c r="BW155" i="100" s="1"/>
  <c r="Q155" i="100"/>
  <c r="W155" i="100" s="1"/>
  <c r="BV154" i="100"/>
  <c r="BF154" i="100"/>
  <c r="AS154" i="100"/>
  <c r="BA154" i="100" s="1"/>
  <c r="AE154" i="100"/>
  <c r="Y154" i="100"/>
  <c r="Q154" i="100"/>
  <c r="W154" i="100" s="1"/>
  <c r="BY153" i="100"/>
  <c r="BX153" i="100"/>
  <c r="BF153" i="100"/>
  <c r="BN153" i="100" s="1"/>
  <c r="AS153" i="100"/>
  <c r="BA153" i="100" s="1"/>
  <c r="AM153" i="100"/>
  <c r="AE153" i="100"/>
  <c r="Y153" i="100"/>
  <c r="W153" i="100"/>
  <c r="Q153" i="100"/>
  <c r="BV153" i="100" s="1"/>
  <c r="BY152" i="100"/>
  <c r="BX152" i="100"/>
  <c r="BN152" i="100"/>
  <c r="BL152" i="100"/>
  <c r="BF152" i="100"/>
  <c r="BA152" i="100"/>
  <c r="AY152" i="100"/>
  <c r="AS152" i="100"/>
  <c r="AE152" i="100"/>
  <c r="Y152" i="100"/>
  <c r="Q152" i="100"/>
  <c r="W152" i="100" s="1"/>
  <c r="BN151" i="100"/>
  <c r="BL151" i="100"/>
  <c r="BA151" i="100"/>
  <c r="AY151" i="100"/>
  <c r="AM151" i="100"/>
  <c r="AK151" i="100"/>
  <c r="Y151" i="100"/>
  <c r="W151" i="100"/>
  <c r="BN150" i="100"/>
  <c r="BL150" i="100"/>
  <c r="BA150" i="100"/>
  <c r="AY150" i="100"/>
  <c r="AM150" i="100"/>
  <c r="AK150" i="100"/>
  <c r="Y150" i="100"/>
  <c r="W150" i="100"/>
  <c r="BN149" i="100"/>
  <c r="BL149" i="100"/>
  <c r="BA149" i="100"/>
  <c r="AY149" i="100"/>
  <c r="AM149" i="100"/>
  <c r="AK149" i="100"/>
  <c r="Y149" i="100"/>
  <c r="W149" i="100"/>
  <c r="BN148" i="100"/>
  <c r="BL148" i="100"/>
  <c r="BA148" i="100"/>
  <c r="AY148" i="100"/>
  <c r="AM148" i="100"/>
  <c r="AK148" i="100"/>
  <c r="Y148" i="100"/>
  <c r="W148" i="100"/>
  <c r="BN147" i="100"/>
  <c r="BL147" i="100"/>
  <c r="BA147" i="100"/>
  <c r="AY147" i="100"/>
  <c r="AM147" i="100"/>
  <c r="AK147" i="100"/>
  <c r="Y147" i="100"/>
  <c r="W147" i="100"/>
  <c r="BN146" i="100"/>
  <c r="BL146" i="100"/>
  <c r="BA146" i="100"/>
  <c r="AY146" i="100"/>
  <c r="AM146" i="100"/>
  <c r="AK146" i="100"/>
  <c r="Y146" i="100"/>
  <c r="W146" i="100"/>
  <c r="BN145" i="100"/>
  <c r="BL145" i="100"/>
  <c r="BA145" i="100"/>
  <c r="AY145" i="100"/>
  <c r="AM145" i="100"/>
  <c r="AK145" i="100"/>
  <c r="Y145" i="100"/>
  <c r="W145" i="100"/>
  <c r="BN144" i="100"/>
  <c r="BL144" i="100"/>
  <c r="BA144" i="100"/>
  <c r="AY144" i="100"/>
  <c r="AM144" i="100"/>
  <c r="AK144" i="100"/>
  <c r="Y144" i="100"/>
  <c r="W144" i="100"/>
  <c r="BN143" i="100"/>
  <c r="BL143" i="100"/>
  <c r="BH143" i="100"/>
  <c r="BA143" i="100"/>
  <c r="AY143" i="100"/>
  <c r="AW143" i="100"/>
  <c r="AM143" i="100"/>
  <c r="AK143" i="100"/>
  <c r="AI143" i="100"/>
  <c r="Y143" i="100"/>
  <c r="W143" i="100"/>
  <c r="U143" i="100"/>
  <c r="BN142" i="100"/>
  <c r="BL142" i="100"/>
  <c r="BA142" i="100"/>
  <c r="AY142" i="100"/>
  <c r="AM142" i="100"/>
  <c r="AK142" i="100"/>
  <c r="Y142" i="100"/>
  <c r="W142" i="100"/>
  <c r="BN141" i="100"/>
  <c r="BL141" i="100"/>
  <c r="BA141" i="100"/>
  <c r="AY141" i="100"/>
  <c r="AM141" i="100"/>
  <c r="AK141" i="100"/>
  <c r="Y141" i="100"/>
  <c r="W141" i="100"/>
  <c r="BN140" i="100"/>
  <c r="BL140" i="100"/>
  <c r="BA140" i="100"/>
  <c r="AY140" i="100"/>
  <c r="AM140" i="100"/>
  <c r="AK140" i="100"/>
  <c r="Y140" i="100"/>
  <c r="W140" i="100"/>
  <c r="BY139" i="100"/>
  <c r="BF139" i="100"/>
  <c r="AS139" i="100"/>
  <c r="AM139" i="100"/>
  <c r="AK139" i="100"/>
  <c r="AE139" i="100"/>
  <c r="BV139" i="100" s="1"/>
  <c r="Q139" i="100"/>
  <c r="BY138" i="100"/>
  <c r="BF138" i="100"/>
  <c r="BN138" i="100" s="1"/>
  <c r="AS138" i="100"/>
  <c r="AE138" i="100"/>
  <c r="Q138" i="100"/>
  <c r="BY137" i="100"/>
  <c r="BL137" i="100"/>
  <c r="BX137" i="100" s="1"/>
  <c r="BF137" i="100"/>
  <c r="BN137" i="100" s="1"/>
  <c r="AS137" i="100"/>
  <c r="BA137" i="100" s="1"/>
  <c r="AE137" i="100"/>
  <c r="AM137" i="100" s="1"/>
  <c r="Q137" i="100"/>
  <c r="BY136" i="100"/>
  <c r="BV136" i="100"/>
  <c r="BN136" i="100"/>
  <c r="BL136" i="100"/>
  <c r="BX136" i="100" s="1"/>
  <c r="BF136" i="100"/>
  <c r="AS136" i="100"/>
  <c r="AE136" i="100"/>
  <c r="Q136" i="100"/>
  <c r="BY135" i="100"/>
  <c r="BW135" i="100"/>
  <c r="BF135" i="100"/>
  <c r="BA135" i="100"/>
  <c r="AY135" i="100"/>
  <c r="AS135" i="100"/>
  <c r="AM135" i="100"/>
  <c r="AE135" i="100"/>
  <c r="Q135" i="100"/>
  <c r="BY134" i="100"/>
  <c r="BV134" i="100"/>
  <c r="BF134" i="100"/>
  <c r="BN134" i="100" s="1"/>
  <c r="AS134" i="100"/>
  <c r="AY134" i="100" s="1"/>
  <c r="AM134" i="100"/>
  <c r="AK134" i="100"/>
  <c r="AE134" i="100"/>
  <c r="Y134" i="100"/>
  <c r="Q134" i="100"/>
  <c r="W134" i="100" s="1"/>
  <c r="BY133" i="100"/>
  <c r="BF133" i="100"/>
  <c r="BN133" i="100" s="1"/>
  <c r="AS133" i="100"/>
  <c r="BA133" i="100" s="1"/>
  <c r="AM133" i="100"/>
  <c r="AE133" i="100"/>
  <c r="Y133" i="100"/>
  <c r="W133" i="100"/>
  <c r="Q133" i="100"/>
  <c r="BY132" i="100"/>
  <c r="BN132" i="100"/>
  <c r="BF132" i="100"/>
  <c r="BL132" i="100" s="1"/>
  <c r="BX132" i="100" s="1"/>
  <c r="AS132" i="100"/>
  <c r="AE132" i="100"/>
  <c r="Q132" i="100"/>
  <c r="BY131" i="100"/>
  <c r="BW131" i="100"/>
  <c r="BF131" i="100"/>
  <c r="BA131" i="100"/>
  <c r="AS131" i="100"/>
  <c r="AY131" i="100" s="1"/>
  <c r="AE131" i="100"/>
  <c r="Q131" i="100"/>
  <c r="BY130" i="100"/>
  <c r="BV130" i="100"/>
  <c r="BF130" i="100"/>
  <c r="BN130" i="100" s="1"/>
  <c r="AS130" i="100"/>
  <c r="AY130" i="100" s="1"/>
  <c r="AM130" i="100"/>
  <c r="AK130" i="100"/>
  <c r="AE130" i="100"/>
  <c r="Y130" i="100"/>
  <c r="Q130" i="100"/>
  <c r="W130" i="100" s="1"/>
  <c r="BY129" i="100"/>
  <c r="BF129" i="100"/>
  <c r="BN129" i="100" s="1"/>
  <c r="AS129" i="100"/>
  <c r="BA129" i="100" s="1"/>
  <c r="AE129" i="100"/>
  <c r="AM129" i="100" s="1"/>
  <c r="Y129" i="100"/>
  <c r="W129" i="100"/>
  <c r="Q129" i="100"/>
  <c r="BY128" i="100"/>
  <c r="BX128" i="100"/>
  <c r="BL128" i="100"/>
  <c r="BF128" i="100"/>
  <c r="BN128" i="100" s="1"/>
  <c r="AY128" i="100"/>
  <c r="AS128" i="100"/>
  <c r="AE128" i="100"/>
  <c r="BV128" i="100" s="1"/>
  <c r="Y128" i="100"/>
  <c r="Q128" i="100"/>
  <c r="W128" i="100" s="1"/>
  <c r="BY127" i="100"/>
  <c r="BF127" i="100"/>
  <c r="AY127" i="100"/>
  <c r="AS127" i="100"/>
  <c r="BW127" i="100" s="1"/>
  <c r="AK127" i="100"/>
  <c r="AE127" i="100"/>
  <c r="Q127" i="100"/>
  <c r="BY126" i="100"/>
  <c r="BF126" i="100"/>
  <c r="BN126" i="100" s="1"/>
  <c r="AS126" i="100"/>
  <c r="AY126" i="100" s="1"/>
  <c r="AE126" i="100"/>
  <c r="Y126" i="100"/>
  <c r="Q126" i="100"/>
  <c r="W126" i="100" s="1"/>
  <c r="BY125" i="100"/>
  <c r="BL125" i="100"/>
  <c r="BX125" i="100" s="1"/>
  <c r="BF125" i="100"/>
  <c r="BN125" i="100" s="1"/>
  <c r="AS125" i="100"/>
  <c r="BA125" i="100" s="1"/>
  <c r="AE125" i="100"/>
  <c r="Q125" i="100"/>
  <c r="W125" i="100" s="1"/>
  <c r="BY124" i="100"/>
  <c r="BL124" i="100"/>
  <c r="BX124" i="100" s="1"/>
  <c r="BF124" i="100"/>
  <c r="BN124" i="100" s="1"/>
  <c r="AY124" i="100"/>
  <c r="AS124" i="100"/>
  <c r="BW124" i="100" s="1"/>
  <c r="AE124" i="100"/>
  <c r="BV124" i="100" s="1"/>
  <c r="Y124" i="100"/>
  <c r="Q124" i="100"/>
  <c r="W124" i="100" s="1"/>
  <c r="BY123" i="100"/>
  <c r="BF123" i="100"/>
  <c r="AS123" i="100"/>
  <c r="AE123" i="100"/>
  <c r="Y123" i="100"/>
  <c r="Q123" i="100"/>
  <c r="W123" i="100" s="1"/>
  <c r="BY122" i="100"/>
  <c r="BW122" i="100"/>
  <c r="BN122" i="100"/>
  <c r="BF122" i="100"/>
  <c r="BL122" i="100" s="1"/>
  <c r="BX122" i="100" s="1"/>
  <c r="BA122" i="100"/>
  <c r="AY122" i="100"/>
  <c r="AS122" i="100"/>
  <c r="AE122" i="100"/>
  <c r="AM122" i="100" s="1"/>
  <c r="Q122" i="100"/>
  <c r="BY121" i="100"/>
  <c r="BW121" i="100"/>
  <c r="BV121" i="100"/>
  <c r="BF121" i="100"/>
  <c r="BA121" i="100"/>
  <c r="AS121" i="100"/>
  <c r="AY121" i="100" s="1"/>
  <c r="AM121" i="100"/>
  <c r="AK121" i="100"/>
  <c r="AE121" i="100"/>
  <c r="Q121" i="100"/>
  <c r="Y121" i="100" s="1"/>
  <c r="BY120" i="100"/>
  <c r="BF120" i="100"/>
  <c r="BN120" i="100" s="1"/>
  <c r="AS120" i="100"/>
  <c r="AM120" i="100"/>
  <c r="AE120" i="100"/>
  <c r="BV120" i="100" s="1"/>
  <c r="Y120" i="100"/>
  <c r="Q120" i="100"/>
  <c r="W120" i="100" s="1"/>
  <c r="BN119" i="100"/>
  <c r="BL119" i="100"/>
  <c r="BA119" i="100"/>
  <c r="AY119" i="100"/>
  <c r="AM119" i="100"/>
  <c r="AK119" i="100"/>
  <c r="Y119" i="100"/>
  <c r="W119" i="100"/>
  <c r="BN118" i="100"/>
  <c r="BL118" i="100"/>
  <c r="BA118" i="100"/>
  <c r="AY118" i="100"/>
  <c r="AM118" i="100"/>
  <c r="AK118" i="100"/>
  <c r="Y118" i="100"/>
  <c r="W118" i="100"/>
  <c r="BN117" i="100"/>
  <c r="BL117" i="100"/>
  <c r="BA117" i="100"/>
  <c r="AY117" i="100"/>
  <c r="AM117" i="100"/>
  <c r="AK117" i="100"/>
  <c r="Y117" i="100"/>
  <c r="W117" i="100"/>
  <c r="BN116" i="100"/>
  <c r="BL116" i="100"/>
  <c r="BA116" i="100"/>
  <c r="AY116" i="100"/>
  <c r="AM116" i="100"/>
  <c r="AK116" i="100"/>
  <c r="Y116" i="100"/>
  <c r="W116" i="100"/>
  <c r="BN115" i="100"/>
  <c r="BL115" i="100"/>
  <c r="BA115" i="100"/>
  <c r="AY115" i="100"/>
  <c r="AM115" i="100"/>
  <c r="AK115" i="100"/>
  <c r="Y115" i="100"/>
  <c r="W115" i="100"/>
  <c r="BN114" i="100"/>
  <c r="BL114" i="100"/>
  <c r="BA114" i="100"/>
  <c r="AY114" i="100"/>
  <c r="AM114" i="100"/>
  <c r="AK114" i="100"/>
  <c r="Y114" i="100"/>
  <c r="W114" i="100"/>
  <c r="BN113" i="100"/>
  <c r="BL113" i="100"/>
  <c r="BA113" i="100"/>
  <c r="AY113" i="100"/>
  <c r="AM113" i="100"/>
  <c r="AK113" i="100"/>
  <c r="Y113" i="100"/>
  <c r="W113" i="100"/>
  <c r="BN112" i="100"/>
  <c r="BL112" i="100"/>
  <c r="BA112" i="100"/>
  <c r="AY112" i="100"/>
  <c r="AM112" i="100"/>
  <c r="AK112" i="100"/>
  <c r="Y112" i="100"/>
  <c r="W112" i="100"/>
  <c r="BN111" i="100"/>
  <c r="BL111" i="100"/>
  <c r="BA111" i="100"/>
  <c r="AY111" i="100"/>
  <c r="AM111" i="100"/>
  <c r="AK111" i="100"/>
  <c r="Y111" i="100"/>
  <c r="W111" i="100"/>
  <c r="BN110" i="100"/>
  <c r="BL110" i="100"/>
  <c r="BA110" i="100"/>
  <c r="AY110" i="100"/>
  <c r="AM110" i="100"/>
  <c r="AK110" i="100"/>
  <c r="Y110" i="100"/>
  <c r="W110" i="100"/>
  <c r="BN109" i="100"/>
  <c r="BL109" i="100"/>
  <c r="BA109" i="100"/>
  <c r="AY109" i="100"/>
  <c r="AM109" i="100"/>
  <c r="AK109" i="100"/>
  <c r="Y109" i="100"/>
  <c r="W109" i="100"/>
  <c r="AM108" i="100"/>
  <c r="AK108" i="100"/>
  <c r="Y108" i="100"/>
  <c r="W108" i="100"/>
  <c r="AM107" i="100"/>
  <c r="AK107" i="100"/>
  <c r="Y107" i="100"/>
  <c r="W107" i="100"/>
  <c r="AM106" i="100"/>
  <c r="AK106" i="100"/>
  <c r="Y106" i="100"/>
  <c r="W106" i="100"/>
  <c r="AM105" i="100"/>
  <c r="AK105" i="100"/>
  <c r="Y105" i="100"/>
  <c r="W105" i="100"/>
  <c r="AM104" i="100"/>
  <c r="AK104" i="100"/>
  <c r="Y104" i="100"/>
  <c r="W104" i="100"/>
  <c r="AM103" i="100"/>
  <c r="AK103" i="100"/>
  <c r="Y103" i="100"/>
  <c r="W103" i="100"/>
  <c r="AM102" i="100"/>
  <c r="AK102" i="100"/>
  <c r="Y102" i="100"/>
  <c r="W102" i="100"/>
  <c r="AM101" i="100"/>
  <c r="AK101" i="100"/>
  <c r="Y101" i="100"/>
  <c r="W101" i="100"/>
  <c r="AM100" i="100"/>
  <c r="AK100" i="100"/>
  <c r="Y100" i="100"/>
  <c r="W100" i="100"/>
  <c r="AM99" i="100"/>
  <c r="AK99" i="100"/>
  <c r="Y99" i="100"/>
  <c r="W99" i="100"/>
  <c r="AM98" i="100"/>
  <c r="AK98" i="100"/>
  <c r="Y98" i="100"/>
  <c r="W98" i="100"/>
  <c r="AM97" i="100"/>
  <c r="AK97" i="100"/>
  <c r="Y97" i="100"/>
  <c r="W97" i="100"/>
  <c r="AM96" i="100"/>
  <c r="AK96" i="100"/>
  <c r="Y96" i="100"/>
  <c r="W96" i="100"/>
  <c r="AM95" i="100"/>
  <c r="AK95" i="100"/>
  <c r="Y95" i="100"/>
  <c r="W95" i="100"/>
  <c r="AM94" i="100"/>
  <c r="AK94" i="100"/>
  <c r="Y94" i="100"/>
  <c r="W94" i="100"/>
  <c r="AM93" i="100"/>
  <c r="AK93" i="100"/>
  <c r="Y93" i="100"/>
  <c r="W93" i="100"/>
  <c r="AM92" i="100"/>
  <c r="AK92" i="100"/>
  <c r="Y92" i="100"/>
  <c r="W92" i="100"/>
  <c r="AM91" i="100"/>
  <c r="AK91" i="100"/>
  <c r="Y91" i="100"/>
  <c r="W91" i="100"/>
  <c r="AM90" i="100"/>
  <c r="AK90" i="100"/>
  <c r="Y90" i="100"/>
  <c r="W90" i="100"/>
  <c r="AM89" i="100"/>
  <c r="AK89" i="100"/>
  <c r="AG89" i="100"/>
  <c r="Y89" i="100"/>
  <c r="W89" i="100"/>
  <c r="S89" i="100"/>
  <c r="AM88" i="100"/>
  <c r="AK88" i="100"/>
  <c r="Y88" i="100"/>
  <c r="W88" i="100"/>
  <c r="AM87" i="100"/>
  <c r="AK87" i="100"/>
  <c r="Y87" i="100"/>
  <c r="W87" i="100"/>
  <c r="AM86" i="100"/>
  <c r="AK86" i="100"/>
  <c r="Y86" i="100"/>
  <c r="W86" i="100"/>
  <c r="BX85" i="100"/>
  <c r="AM85" i="100"/>
  <c r="AK85" i="100"/>
  <c r="AE85" i="100"/>
  <c r="BW85" i="100" s="1"/>
  <c r="W85" i="100"/>
  <c r="Q85" i="100"/>
  <c r="BX84" i="100"/>
  <c r="AE84" i="100"/>
  <c r="BW84" i="100" s="1"/>
  <c r="Y84" i="100"/>
  <c r="Q84" i="100"/>
  <c r="BX83" i="100"/>
  <c r="AM83" i="100"/>
  <c r="AK83" i="100"/>
  <c r="AE83" i="100"/>
  <c r="BW83" i="100" s="1"/>
  <c r="W83" i="100"/>
  <c r="Q83" i="100"/>
  <c r="BX82" i="100"/>
  <c r="BW82" i="100"/>
  <c r="AE82" i="100"/>
  <c r="Q82" i="100"/>
  <c r="W82" i="100" s="1"/>
  <c r="BX81" i="100"/>
  <c r="AK81" i="100"/>
  <c r="AE81" i="100"/>
  <c r="BW81" i="100" s="1"/>
  <c r="Q81" i="100"/>
  <c r="W81" i="100" s="1"/>
  <c r="BX80" i="100"/>
  <c r="AE80" i="100"/>
  <c r="AM80" i="100" s="1"/>
  <c r="Q80" i="100"/>
  <c r="BX79" i="100"/>
  <c r="AK79" i="100"/>
  <c r="AE79" i="100"/>
  <c r="Q79" i="100"/>
  <c r="BV79" i="100" s="1"/>
  <c r="BX78" i="100"/>
  <c r="AE78" i="100"/>
  <c r="AM78" i="100" s="1"/>
  <c r="Y78" i="100"/>
  <c r="Q78" i="100"/>
  <c r="W78" i="100" s="1"/>
  <c r="BX77" i="100"/>
  <c r="AK77" i="100"/>
  <c r="AE77" i="100"/>
  <c r="BW77" i="100" s="1"/>
  <c r="Q77" i="100"/>
  <c r="BV77" i="100" s="1"/>
  <c r="BX76" i="100"/>
  <c r="AE76" i="100"/>
  <c r="AM76" i="100" s="1"/>
  <c r="Q76" i="100"/>
  <c r="BX75" i="100"/>
  <c r="AE75" i="100"/>
  <c r="Q75" i="100"/>
  <c r="BV75" i="100" s="1"/>
  <c r="BX74" i="100"/>
  <c r="AE74" i="100"/>
  <c r="AM74" i="100" s="1"/>
  <c r="Q74" i="100"/>
  <c r="BX73" i="100"/>
  <c r="AM73" i="100"/>
  <c r="AK73" i="100"/>
  <c r="AE73" i="100"/>
  <c r="BW73" i="100" s="1"/>
  <c r="Q73" i="100"/>
  <c r="BV73" i="100" s="1"/>
  <c r="BY73" i="100" s="1"/>
  <c r="BX72" i="100"/>
  <c r="AE72" i="100"/>
  <c r="AM72" i="100" s="1"/>
  <c r="Q72" i="100"/>
  <c r="BX71" i="100"/>
  <c r="AE71" i="100"/>
  <c r="Q71" i="100"/>
  <c r="BV71" i="100" s="1"/>
  <c r="BX70" i="100"/>
  <c r="AE70" i="100"/>
  <c r="AM70" i="100" s="1"/>
  <c r="Y70" i="100"/>
  <c r="Q70" i="100"/>
  <c r="W70" i="100" s="1"/>
  <c r="BX69" i="100"/>
  <c r="AK69" i="100"/>
  <c r="AE69" i="100"/>
  <c r="BW69" i="100" s="1"/>
  <c r="Q69" i="100"/>
  <c r="BV69" i="100" s="1"/>
  <c r="BX68" i="100"/>
  <c r="AE68" i="100"/>
  <c r="AM68" i="100" s="1"/>
  <c r="Q68" i="100"/>
  <c r="W68" i="100" s="1"/>
  <c r="BX67" i="100"/>
  <c r="AE67" i="100"/>
  <c r="Q67" i="100"/>
  <c r="BV67" i="100" s="1"/>
  <c r="BX66" i="100"/>
  <c r="AE66" i="100"/>
  <c r="AM66" i="100" s="1"/>
  <c r="Q66" i="100"/>
  <c r="AM65" i="100"/>
  <c r="AK65" i="100"/>
  <c r="Y65" i="100"/>
  <c r="W65" i="100"/>
  <c r="AM64" i="100"/>
  <c r="AK64" i="100"/>
  <c r="Y64" i="100"/>
  <c r="W64" i="100"/>
  <c r="AM63" i="100"/>
  <c r="AK63" i="100"/>
  <c r="Y63" i="100"/>
  <c r="W63" i="100"/>
  <c r="AM62" i="100"/>
  <c r="AK62" i="100"/>
  <c r="Y62" i="100"/>
  <c r="W62" i="100"/>
  <c r="BJ263" i="99"/>
  <c r="AW263" i="99"/>
  <c r="AI263" i="99"/>
  <c r="U263" i="99"/>
  <c r="BW259" i="99"/>
  <c r="BV259" i="99"/>
  <c r="BF259" i="99"/>
  <c r="BL259" i="99" s="1"/>
  <c r="BA259" i="99"/>
  <c r="AS259" i="99"/>
  <c r="AY259" i="99" s="1"/>
  <c r="AM259" i="99"/>
  <c r="AK259" i="99"/>
  <c r="AE259" i="99"/>
  <c r="Y259" i="99"/>
  <c r="W259" i="99"/>
  <c r="Q259" i="99"/>
  <c r="BX258" i="99"/>
  <c r="BF258" i="99"/>
  <c r="AY258" i="99"/>
  <c r="AS258" i="99"/>
  <c r="BA258" i="99" s="1"/>
  <c r="AE258" i="99"/>
  <c r="W258" i="99"/>
  <c r="Q258" i="99"/>
  <c r="BV257" i="99"/>
  <c r="BN257" i="99"/>
  <c r="BF257" i="99"/>
  <c r="BY257" i="99" s="1"/>
  <c r="BA257" i="99"/>
  <c r="AY257" i="99"/>
  <c r="AS257" i="99"/>
  <c r="BX257" i="99" s="1"/>
  <c r="AE257" i="99"/>
  <c r="Q257" i="99"/>
  <c r="BW256" i="99"/>
  <c r="BF256" i="99"/>
  <c r="BL256" i="99" s="1"/>
  <c r="AS256" i="99"/>
  <c r="BX256" i="99" s="1"/>
  <c r="AE256" i="99"/>
  <c r="AM256" i="99" s="1"/>
  <c r="Q256" i="99"/>
  <c r="Y256" i="99" s="1"/>
  <c r="BW255" i="99"/>
  <c r="BL255" i="99"/>
  <c r="BF255" i="99"/>
  <c r="AS255" i="99"/>
  <c r="AY255" i="99" s="1"/>
  <c r="AM255" i="99"/>
  <c r="AE255" i="99"/>
  <c r="AK255" i="99" s="1"/>
  <c r="Y255" i="99"/>
  <c r="Q255" i="99"/>
  <c r="BV255" i="99" s="1"/>
  <c r="BF254" i="99"/>
  <c r="BN254" i="99" s="1"/>
  <c r="AS254" i="99"/>
  <c r="AE254" i="99"/>
  <c r="AK254" i="99" s="1"/>
  <c r="Q254" i="99"/>
  <c r="BF253" i="99"/>
  <c r="BN253" i="99" s="1"/>
  <c r="AS253" i="99"/>
  <c r="BX253" i="99" s="1"/>
  <c r="AE253" i="99"/>
  <c r="AK253" i="99" s="1"/>
  <c r="Y253" i="99"/>
  <c r="Q253" i="99"/>
  <c r="W253" i="99" s="1"/>
  <c r="BW252" i="99"/>
  <c r="BN252" i="99"/>
  <c r="BF252" i="99"/>
  <c r="BL252" i="99" s="1"/>
  <c r="AS252" i="99"/>
  <c r="BX252" i="99" s="1"/>
  <c r="AK252" i="99"/>
  <c r="AE252" i="99"/>
  <c r="AM252" i="99" s="1"/>
  <c r="W252" i="99"/>
  <c r="Q252" i="99"/>
  <c r="Y252" i="99" s="1"/>
  <c r="BW251" i="99"/>
  <c r="BL251" i="99"/>
  <c r="BF251" i="99"/>
  <c r="BA251" i="99"/>
  <c r="AS251" i="99"/>
  <c r="AE251" i="99"/>
  <c r="AM251" i="99" s="1"/>
  <c r="Q251" i="99"/>
  <c r="BF250" i="99"/>
  <c r="AY250" i="99"/>
  <c r="AS250" i="99"/>
  <c r="BA250" i="99" s="1"/>
  <c r="AM250" i="99"/>
  <c r="AE250" i="99"/>
  <c r="Q250" i="99"/>
  <c r="BY249" i="99"/>
  <c r="BF249" i="99"/>
  <c r="BN249" i="99" s="1"/>
  <c r="AS249" i="99"/>
  <c r="BX249" i="99" s="1"/>
  <c r="AE249" i="99"/>
  <c r="Q249" i="99"/>
  <c r="W249" i="99" s="1"/>
  <c r="BV248" i="99"/>
  <c r="BF248" i="99"/>
  <c r="BL248" i="99" s="1"/>
  <c r="BA248" i="99"/>
  <c r="AS248" i="99"/>
  <c r="AE248" i="99"/>
  <c r="AM248" i="99" s="1"/>
  <c r="Q248" i="99"/>
  <c r="Y248" i="99" s="1"/>
  <c r="BX247" i="99"/>
  <c r="BF247" i="99"/>
  <c r="AS247" i="99"/>
  <c r="AY247" i="99" s="1"/>
  <c r="AK247" i="99"/>
  <c r="AE247" i="99"/>
  <c r="BW247" i="99" s="1"/>
  <c r="Q247" i="99"/>
  <c r="BV247" i="99" s="1"/>
  <c r="BN246" i="99"/>
  <c r="BL246" i="99"/>
  <c r="BA246" i="99"/>
  <c r="AY246" i="99"/>
  <c r="AM246" i="99"/>
  <c r="AK246" i="99"/>
  <c r="Y246" i="99"/>
  <c r="W246" i="99"/>
  <c r="BN245" i="99"/>
  <c r="BL245" i="99"/>
  <c r="BA245" i="99"/>
  <c r="AY245" i="99"/>
  <c r="AM245" i="99"/>
  <c r="AK245" i="99"/>
  <c r="Y245" i="99"/>
  <c r="W245" i="99"/>
  <c r="BN244" i="99"/>
  <c r="BL244" i="99"/>
  <c r="BA244" i="99"/>
  <c r="AY244" i="99"/>
  <c r="AM244" i="99"/>
  <c r="AK244" i="99"/>
  <c r="Y244" i="99"/>
  <c r="W244" i="99"/>
  <c r="BN243" i="99"/>
  <c r="BL243" i="99"/>
  <c r="BE243" i="99"/>
  <c r="BA243" i="99"/>
  <c r="AY243" i="99"/>
  <c r="AR243" i="99"/>
  <c r="AM243" i="99"/>
  <c r="AK243" i="99"/>
  <c r="AD243" i="99"/>
  <c r="Y243" i="99"/>
  <c r="W243" i="99"/>
  <c r="BN242" i="99"/>
  <c r="BL242" i="99"/>
  <c r="BE242" i="99"/>
  <c r="BA242" i="99"/>
  <c r="AY242" i="99"/>
  <c r="AR242" i="99"/>
  <c r="AM242" i="99"/>
  <c r="AK242" i="99"/>
  <c r="AD242" i="99"/>
  <c r="Y242" i="99"/>
  <c r="W242" i="99"/>
  <c r="BN241" i="99"/>
  <c r="BL241" i="99"/>
  <c r="BA241" i="99"/>
  <c r="AY241" i="99"/>
  <c r="AM241" i="99"/>
  <c r="AK241" i="99"/>
  <c r="Y241" i="99"/>
  <c r="W241" i="99"/>
  <c r="BN240" i="99"/>
  <c r="BL240" i="99"/>
  <c r="BA240" i="99"/>
  <c r="AY240" i="99"/>
  <c r="AM240" i="99"/>
  <c r="AK240" i="99"/>
  <c r="Y240" i="99"/>
  <c r="W240" i="99"/>
  <c r="BN239" i="99"/>
  <c r="BL239" i="99"/>
  <c r="BA239" i="99"/>
  <c r="AY239" i="99"/>
  <c r="AM239" i="99"/>
  <c r="AK239" i="99"/>
  <c r="Y239" i="99"/>
  <c r="W239" i="99"/>
  <c r="BJ238" i="99"/>
  <c r="BN238" i="99" s="1"/>
  <c r="AW238" i="99"/>
  <c r="AY238" i="99" s="1"/>
  <c r="AK238" i="99"/>
  <c r="AI238" i="99"/>
  <c r="AM238" i="99" s="1"/>
  <c r="U238" i="99"/>
  <c r="W238" i="99" s="1"/>
  <c r="BN237" i="99"/>
  <c r="BL237" i="99"/>
  <c r="BA237" i="99"/>
  <c r="AY237" i="99"/>
  <c r="AM237" i="99"/>
  <c r="AK237" i="99"/>
  <c r="Y237" i="99"/>
  <c r="W237" i="99"/>
  <c r="BN236" i="99"/>
  <c r="BL236" i="99"/>
  <c r="BA236" i="99"/>
  <c r="AY236" i="99"/>
  <c r="AM236" i="99"/>
  <c r="AK236" i="99"/>
  <c r="Y236" i="99"/>
  <c r="W236" i="99"/>
  <c r="BN235" i="99"/>
  <c r="BL235" i="99"/>
  <c r="BA235" i="99"/>
  <c r="AY235" i="99"/>
  <c r="AM235" i="99"/>
  <c r="AK235" i="99"/>
  <c r="Y235" i="99"/>
  <c r="W235" i="99"/>
  <c r="BF234" i="99"/>
  <c r="BN234" i="99" s="1"/>
  <c r="AS234" i="99"/>
  <c r="BA234" i="99" s="1"/>
  <c r="AE234" i="99"/>
  <c r="AK234" i="99" s="1"/>
  <c r="W234" i="99"/>
  <c r="Q234" i="99"/>
  <c r="BN233" i="99"/>
  <c r="BL233" i="99"/>
  <c r="BF233" i="99"/>
  <c r="BY233" i="99" s="1"/>
  <c r="AS233" i="99"/>
  <c r="BA233" i="99" s="1"/>
  <c r="AE233" i="99"/>
  <c r="AK233" i="99" s="1"/>
  <c r="Q233" i="99"/>
  <c r="BF232" i="99"/>
  <c r="AS232" i="99"/>
  <c r="AK232" i="99"/>
  <c r="AE232" i="99"/>
  <c r="AM232" i="99" s="1"/>
  <c r="Q232" i="99"/>
  <c r="Y232" i="99" s="1"/>
  <c r="BF231" i="99"/>
  <c r="BL231" i="99" s="1"/>
  <c r="AS231" i="99"/>
  <c r="AK231" i="99"/>
  <c r="AE231" i="99"/>
  <c r="BW231" i="99" s="1"/>
  <c r="W231" i="99"/>
  <c r="Q231" i="99"/>
  <c r="BV231" i="99" s="1"/>
  <c r="BY230" i="99"/>
  <c r="BL230" i="99"/>
  <c r="BF230" i="99"/>
  <c r="BN230" i="99" s="1"/>
  <c r="AS230" i="99"/>
  <c r="AE230" i="99"/>
  <c r="Q230" i="99"/>
  <c r="BY229" i="99"/>
  <c r="BF229" i="99"/>
  <c r="BN229" i="99" s="1"/>
  <c r="AS229" i="99"/>
  <c r="BX229" i="99" s="1"/>
  <c r="AE229" i="99"/>
  <c r="Q229" i="99"/>
  <c r="W229" i="99" s="1"/>
  <c r="BV228" i="99"/>
  <c r="BF228" i="99"/>
  <c r="BL228" i="99" s="1"/>
  <c r="BA228" i="99"/>
  <c r="AY228" i="99"/>
  <c r="AS228" i="99"/>
  <c r="BX228" i="99" s="1"/>
  <c r="AE228" i="99"/>
  <c r="AM228" i="99" s="1"/>
  <c r="Q228" i="99"/>
  <c r="Y228" i="99" s="1"/>
  <c r="BX227" i="99"/>
  <c r="BW227" i="99"/>
  <c r="BF227" i="99"/>
  <c r="AS227" i="99"/>
  <c r="AY227" i="99" s="1"/>
  <c r="AM227" i="99"/>
  <c r="AK227" i="99"/>
  <c r="AE227" i="99"/>
  <c r="Q227" i="99"/>
  <c r="BV227" i="99" s="1"/>
  <c r="BN226" i="99"/>
  <c r="BF226" i="99"/>
  <c r="BY226" i="99" s="1"/>
  <c r="AS226" i="99"/>
  <c r="BA226" i="99" s="1"/>
  <c r="AE226" i="99"/>
  <c r="AK226" i="99" s="1"/>
  <c r="Y226" i="99"/>
  <c r="W226" i="99"/>
  <c r="Q226" i="99"/>
  <c r="BV226" i="99" s="1"/>
  <c r="BF225" i="99"/>
  <c r="BN225" i="99" s="1"/>
  <c r="AY225" i="99"/>
  <c r="AS225" i="99"/>
  <c r="BA225" i="99" s="1"/>
  <c r="AM225" i="99"/>
  <c r="AE225" i="99"/>
  <c r="BW225" i="99" s="1"/>
  <c r="Y225" i="99"/>
  <c r="W225" i="99"/>
  <c r="Q225" i="99"/>
  <c r="BV225" i="99" s="1"/>
  <c r="BF224" i="99"/>
  <c r="BL224" i="99" s="1"/>
  <c r="AS224" i="99"/>
  <c r="BA224" i="99" s="1"/>
  <c r="AE224" i="99"/>
  <c r="BW224" i="99" s="1"/>
  <c r="Q224" i="99"/>
  <c r="BY223" i="99"/>
  <c r="BN223" i="99"/>
  <c r="BF223" i="99"/>
  <c r="BL223" i="99" s="1"/>
  <c r="BA223" i="99"/>
  <c r="AY223" i="99"/>
  <c r="AS223" i="99"/>
  <c r="BX223" i="99" s="1"/>
  <c r="AE223" i="99"/>
  <c r="BW223" i="99" s="1"/>
  <c r="Q223" i="99"/>
  <c r="Y223" i="99" s="1"/>
  <c r="BF222" i="99"/>
  <c r="BA222" i="99"/>
  <c r="AS222" i="99"/>
  <c r="AY222" i="99" s="1"/>
  <c r="AK222" i="99"/>
  <c r="AE222" i="99"/>
  <c r="AM222" i="99" s="1"/>
  <c r="Q222" i="99"/>
  <c r="Y222" i="99" s="1"/>
  <c r="BN221" i="99"/>
  <c r="BL221" i="99"/>
  <c r="BA221" i="99"/>
  <c r="AY221" i="99"/>
  <c r="AM221" i="99"/>
  <c r="AK221" i="99"/>
  <c r="Y221" i="99"/>
  <c r="W221" i="99"/>
  <c r="BN220" i="99"/>
  <c r="BL220" i="99"/>
  <c r="BA220" i="99"/>
  <c r="AY220" i="99"/>
  <c r="AM220" i="99"/>
  <c r="AK220" i="99"/>
  <c r="Y220" i="99"/>
  <c r="W220" i="99"/>
  <c r="BN219" i="99"/>
  <c r="BL219" i="99"/>
  <c r="BA219" i="99"/>
  <c r="AY219" i="99"/>
  <c r="AM219" i="99"/>
  <c r="AK219" i="99"/>
  <c r="Y219" i="99"/>
  <c r="W219" i="99"/>
  <c r="BN218" i="99"/>
  <c r="BL218" i="99"/>
  <c r="BA218" i="99"/>
  <c r="AY218" i="99"/>
  <c r="AM218" i="99"/>
  <c r="AK218" i="99"/>
  <c r="Y218" i="99"/>
  <c r="W218" i="99"/>
  <c r="BN217" i="99"/>
  <c r="BL217" i="99"/>
  <c r="BA217" i="99"/>
  <c r="AY217" i="99"/>
  <c r="AM217" i="99"/>
  <c r="AK217" i="99"/>
  <c r="Y217" i="99"/>
  <c r="W217" i="99"/>
  <c r="BN216" i="99"/>
  <c r="BL216" i="99"/>
  <c r="BA216" i="99"/>
  <c r="AY216" i="99"/>
  <c r="AM216" i="99"/>
  <c r="AK216" i="99"/>
  <c r="Y216" i="99"/>
  <c r="W216" i="99"/>
  <c r="BN215" i="99"/>
  <c r="BL215" i="99"/>
  <c r="BA215" i="99"/>
  <c r="AY215" i="99"/>
  <c r="AM215" i="99"/>
  <c r="AK215" i="99"/>
  <c r="Y215" i="99"/>
  <c r="W215" i="99"/>
  <c r="BN214" i="99"/>
  <c r="BL214" i="99"/>
  <c r="BA214" i="99"/>
  <c r="AY214" i="99"/>
  <c r="AM214" i="99"/>
  <c r="AK214" i="99"/>
  <c r="Y214" i="99"/>
  <c r="W214" i="99"/>
  <c r="BN213" i="99"/>
  <c r="BL213" i="99"/>
  <c r="BA213" i="99"/>
  <c r="AY213" i="99"/>
  <c r="AM213" i="99"/>
  <c r="AK213" i="99"/>
  <c r="Y213" i="99"/>
  <c r="W213" i="99"/>
  <c r="U213" i="99"/>
  <c r="BN212" i="99"/>
  <c r="BL212" i="99"/>
  <c r="BA212" i="99"/>
  <c r="AY212" i="99"/>
  <c r="AM212" i="99"/>
  <c r="AK212" i="99"/>
  <c r="Y212" i="99"/>
  <c r="W212" i="99"/>
  <c r="BN211" i="99"/>
  <c r="BL211" i="99"/>
  <c r="BA211" i="99"/>
  <c r="AY211" i="99"/>
  <c r="AM211" i="99"/>
  <c r="AK211" i="99"/>
  <c r="Y211" i="99"/>
  <c r="W211" i="99"/>
  <c r="BN210" i="99"/>
  <c r="BL210" i="99"/>
  <c r="BA210" i="99"/>
  <c r="AY210" i="99"/>
  <c r="AM210" i="99"/>
  <c r="AK210" i="99"/>
  <c r="Q210" i="99"/>
  <c r="Y210" i="99" s="1"/>
  <c r="BN209" i="99"/>
  <c r="BL209" i="99"/>
  <c r="BA209" i="99"/>
  <c r="AY209" i="99"/>
  <c r="AM209" i="99"/>
  <c r="AK209" i="99"/>
  <c r="Y209" i="99"/>
  <c r="W209" i="99"/>
  <c r="Q209" i="99"/>
  <c r="BN208" i="99"/>
  <c r="BL208" i="99"/>
  <c r="BA208" i="99"/>
  <c r="AY208" i="99"/>
  <c r="AM208" i="99"/>
  <c r="AK208" i="99"/>
  <c r="Q208" i="99"/>
  <c r="W208" i="99" s="1"/>
  <c r="BN207" i="99"/>
  <c r="BL207" i="99"/>
  <c r="BA207" i="99"/>
  <c r="AY207" i="99"/>
  <c r="AM207" i="99"/>
  <c r="AK207" i="99"/>
  <c r="Q207" i="99"/>
  <c r="Y207" i="99" s="1"/>
  <c r="BN206" i="99"/>
  <c r="BL206" i="99"/>
  <c r="BA206" i="99"/>
  <c r="AY206" i="99"/>
  <c r="AM206" i="99"/>
  <c r="AK206" i="99"/>
  <c r="Q206" i="99"/>
  <c r="Y206" i="99" s="1"/>
  <c r="BN205" i="99"/>
  <c r="BL205" i="99"/>
  <c r="BA205" i="99"/>
  <c r="AY205" i="99"/>
  <c r="AM205" i="99"/>
  <c r="AK205" i="99"/>
  <c r="Y205" i="99"/>
  <c r="W205" i="99"/>
  <c r="Q205" i="99"/>
  <c r="BN204" i="99"/>
  <c r="BL204" i="99"/>
  <c r="BA204" i="99"/>
  <c r="AY204" i="99"/>
  <c r="AM204" i="99"/>
  <c r="AK204" i="99"/>
  <c r="Y204" i="99"/>
  <c r="Q204" i="99"/>
  <c r="W204" i="99" s="1"/>
  <c r="BN203" i="99"/>
  <c r="BL203" i="99"/>
  <c r="BA203" i="99"/>
  <c r="AY203" i="99"/>
  <c r="AM203" i="99"/>
  <c r="AK203" i="99"/>
  <c r="Q203" i="99"/>
  <c r="Y203" i="99" s="1"/>
  <c r="BN202" i="99"/>
  <c r="BL202" i="99"/>
  <c r="BA202" i="99"/>
  <c r="AY202" i="99"/>
  <c r="AM202" i="99"/>
  <c r="AK202" i="99"/>
  <c r="Q202" i="99"/>
  <c r="Y202" i="99" s="1"/>
  <c r="BN201" i="99"/>
  <c r="BL201" i="99"/>
  <c r="BA201" i="99"/>
  <c r="AY201" i="99"/>
  <c r="AM201" i="99"/>
  <c r="AK201" i="99"/>
  <c r="Y201" i="99"/>
  <c r="W201" i="99"/>
  <c r="BN200" i="99"/>
  <c r="BL200" i="99"/>
  <c r="BA200" i="99"/>
  <c r="AY200" i="99"/>
  <c r="AM200" i="99"/>
  <c r="AK200" i="99"/>
  <c r="Y200" i="99"/>
  <c r="W200" i="99"/>
  <c r="BN199" i="99"/>
  <c r="BL199" i="99"/>
  <c r="BA199" i="99"/>
  <c r="AY199" i="99"/>
  <c r="AM199" i="99"/>
  <c r="AK199" i="99"/>
  <c r="Y199" i="99"/>
  <c r="W199" i="99"/>
  <c r="BN198" i="99"/>
  <c r="BL198" i="99"/>
  <c r="BA198" i="99"/>
  <c r="AY198" i="99"/>
  <c r="AM198" i="99"/>
  <c r="AK198" i="99"/>
  <c r="Y198" i="99"/>
  <c r="W198" i="99"/>
  <c r="BN197" i="99"/>
  <c r="BL197" i="99"/>
  <c r="BA197" i="99"/>
  <c r="AY197" i="99"/>
  <c r="AM197" i="99"/>
  <c r="AK197" i="99"/>
  <c r="Y197" i="99"/>
  <c r="W197" i="99"/>
  <c r="BN196" i="99"/>
  <c r="BL196" i="99"/>
  <c r="BA196" i="99"/>
  <c r="AY196" i="99"/>
  <c r="AM196" i="99"/>
  <c r="AK196" i="99"/>
  <c r="Y196" i="99"/>
  <c r="W196" i="99"/>
  <c r="BN195" i="99"/>
  <c r="BL195" i="99"/>
  <c r="BA195" i="99"/>
  <c r="AY195" i="99"/>
  <c r="AM195" i="99"/>
  <c r="AK195" i="99"/>
  <c r="Y195" i="99"/>
  <c r="W195" i="99"/>
  <c r="BN194" i="99"/>
  <c r="BL194" i="99"/>
  <c r="BA194" i="99"/>
  <c r="AY194" i="99"/>
  <c r="AM194" i="99"/>
  <c r="AK194" i="99"/>
  <c r="Y194" i="99"/>
  <c r="W194" i="99"/>
  <c r="U194" i="99"/>
  <c r="BN193" i="99"/>
  <c r="BL193" i="99"/>
  <c r="BA193" i="99"/>
  <c r="AY193" i="99"/>
  <c r="AM193" i="99"/>
  <c r="AK193" i="99"/>
  <c r="Y193" i="99"/>
  <c r="W193" i="99"/>
  <c r="BN192" i="99"/>
  <c r="BL192" i="99"/>
  <c r="BA192" i="99"/>
  <c r="AY192" i="99"/>
  <c r="AM192" i="99"/>
  <c r="AK192" i="99"/>
  <c r="Y192" i="99"/>
  <c r="W192" i="99"/>
  <c r="BN191" i="99"/>
  <c r="BL191" i="99"/>
  <c r="BA191" i="99"/>
  <c r="AY191" i="99"/>
  <c r="AM191" i="99"/>
  <c r="AK191" i="99"/>
  <c r="Y191" i="99"/>
  <c r="W191" i="99"/>
  <c r="BN190" i="99"/>
  <c r="BL190" i="99"/>
  <c r="BA190" i="99"/>
  <c r="AY190" i="99"/>
  <c r="AM190" i="99"/>
  <c r="AK190" i="99"/>
  <c r="Q190" i="99"/>
  <c r="Y190" i="99" s="1"/>
  <c r="BN189" i="99"/>
  <c r="BL189" i="99"/>
  <c r="BA189" i="99"/>
  <c r="AY189" i="99"/>
  <c r="AM189" i="99"/>
  <c r="AK189" i="99"/>
  <c r="Q189" i="99"/>
  <c r="BN188" i="99"/>
  <c r="BL188" i="99"/>
  <c r="BA188" i="99"/>
  <c r="AY188" i="99"/>
  <c r="AM188" i="99"/>
  <c r="AK188" i="99"/>
  <c r="Y188" i="99"/>
  <c r="W188" i="99"/>
  <c r="Q188" i="99"/>
  <c r="BN187" i="99"/>
  <c r="BL187" i="99"/>
  <c r="BA187" i="99"/>
  <c r="AY187" i="99"/>
  <c r="AM187" i="99"/>
  <c r="AK187" i="99"/>
  <c r="Q187" i="99"/>
  <c r="W187" i="99" s="1"/>
  <c r="BN186" i="99"/>
  <c r="BL186" i="99"/>
  <c r="BA186" i="99"/>
  <c r="AY186" i="99"/>
  <c r="AM186" i="99"/>
  <c r="AK186" i="99"/>
  <c r="Q186" i="99"/>
  <c r="Y186" i="99" s="1"/>
  <c r="BN185" i="99"/>
  <c r="BL185" i="99"/>
  <c r="BA185" i="99"/>
  <c r="AY185" i="99"/>
  <c r="AM185" i="99"/>
  <c r="AK185" i="99"/>
  <c r="Q185" i="99"/>
  <c r="BN184" i="99"/>
  <c r="BL184" i="99"/>
  <c r="BA184" i="99"/>
  <c r="AY184" i="99"/>
  <c r="AM184" i="99"/>
  <c r="AK184" i="99"/>
  <c r="Q184" i="99"/>
  <c r="W184" i="99" s="1"/>
  <c r="BN183" i="99"/>
  <c r="BL183" i="99"/>
  <c r="BA183" i="99"/>
  <c r="AY183" i="99"/>
  <c r="AM183" i="99"/>
  <c r="AK183" i="99"/>
  <c r="Y183" i="99"/>
  <c r="Q183" i="99"/>
  <c r="W183" i="99" s="1"/>
  <c r="BN182" i="99"/>
  <c r="BL182" i="99"/>
  <c r="BA182" i="99"/>
  <c r="AY182" i="99"/>
  <c r="AM182" i="99"/>
  <c r="AK182" i="99"/>
  <c r="Y182" i="99"/>
  <c r="W182" i="99"/>
  <c r="BN181" i="99"/>
  <c r="BL181" i="99"/>
  <c r="BA181" i="99"/>
  <c r="AY181" i="99"/>
  <c r="AM181" i="99"/>
  <c r="AK181" i="99"/>
  <c r="Y181" i="99"/>
  <c r="W181" i="99"/>
  <c r="BN180" i="99"/>
  <c r="BL180" i="99"/>
  <c r="BA180" i="99"/>
  <c r="AY180" i="99"/>
  <c r="AM180" i="99"/>
  <c r="AK180" i="99"/>
  <c r="Y180" i="99"/>
  <c r="W180" i="99"/>
  <c r="BN179" i="99"/>
  <c r="BL179" i="99"/>
  <c r="BA179" i="99"/>
  <c r="AY179" i="99"/>
  <c r="AM179" i="99"/>
  <c r="AK179" i="99"/>
  <c r="Y179" i="99"/>
  <c r="W179" i="99"/>
  <c r="BN178" i="99"/>
  <c r="BL178" i="99"/>
  <c r="BA178" i="99"/>
  <c r="AY178" i="99"/>
  <c r="AM178" i="99"/>
  <c r="AK178" i="99"/>
  <c r="Y178" i="99"/>
  <c r="W178" i="99"/>
  <c r="BN177" i="99"/>
  <c r="BL177" i="99"/>
  <c r="BA177" i="99"/>
  <c r="AY177" i="99"/>
  <c r="AM177" i="99"/>
  <c r="AK177" i="99"/>
  <c r="Y177" i="99"/>
  <c r="W177" i="99"/>
  <c r="BN176" i="99"/>
  <c r="BL176" i="99"/>
  <c r="BA176" i="99"/>
  <c r="AY176" i="99"/>
  <c r="AM176" i="99"/>
  <c r="AK176" i="99"/>
  <c r="Y176" i="99"/>
  <c r="W176" i="99"/>
  <c r="BN175" i="99"/>
  <c r="BL175" i="99"/>
  <c r="BA175" i="99"/>
  <c r="AY175" i="99"/>
  <c r="AM175" i="99"/>
  <c r="AK175" i="99"/>
  <c r="Y175" i="99"/>
  <c r="W175" i="99"/>
  <c r="BN174" i="99"/>
  <c r="BL174" i="99"/>
  <c r="BA174" i="99"/>
  <c r="AY174" i="99"/>
  <c r="AM174" i="99"/>
  <c r="AK174" i="99"/>
  <c r="Y174" i="99"/>
  <c r="W174" i="99"/>
  <c r="BN173" i="99"/>
  <c r="BL173" i="99"/>
  <c r="BA173" i="99"/>
  <c r="AY173" i="99"/>
  <c r="AM173" i="99"/>
  <c r="AK173" i="99"/>
  <c r="Y173" i="99"/>
  <c r="W173" i="99"/>
  <c r="BN172" i="99"/>
  <c r="BL172" i="99"/>
  <c r="BA172" i="99"/>
  <c r="AY172" i="99"/>
  <c r="AM172" i="99"/>
  <c r="AK172" i="99"/>
  <c r="Y172" i="99"/>
  <c r="W172" i="99"/>
  <c r="BN171" i="99"/>
  <c r="BL171" i="99"/>
  <c r="BA171" i="99"/>
  <c r="AY171" i="99"/>
  <c r="AM171" i="99"/>
  <c r="AK171" i="99"/>
  <c r="Y171" i="99"/>
  <c r="W171" i="99"/>
  <c r="BN170" i="99"/>
  <c r="BL170" i="99"/>
  <c r="BA170" i="99"/>
  <c r="AY170" i="99"/>
  <c r="AM170" i="99"/>
  <c r="AK170" i="99"/>
  <c r="Y170" i="99"/>
  <c r="W170" i="99"/>
  <c r="BN169" i="99"/>
  <c r="BL169" i="99"/>
  <c r="BA169" i="99"/>
  <c r="AY169" i="99"/>
  <c r="AM169" i="99"/>
  <c r="AK169" i="99"/>
  <c r="Y169" i="99"/>
  <c r="W169" i="99"/>
  <c r="BN168" i="99"/>
  <c r="BL168" i="99"/>
  <c r="BJ168" i="99"/>
  <c r="BA168" i="99"/>
  <c r="AY168" i="99"/>
  <c r="AW168" i="99"/>
  <c r="AM168" i="99"/>
  <c r="AK168" i="99"/>
  <c r="AI168" i="99"/>
  <c r="Y168" i="99"/>
  <c r="W168" i="99"/>
  <c r="U168" i="99"/>
  <c r="BN167" i="99"/>
  <c r="BL167" i="99"/>
  <c r="BA167" i="99"/>
  <c r="AY167" i="99"/>
  <c r="AM167" i="99"/>
  <c r="AK167" i="99"/>
  <c r="Y167" i="99"/>
  <c r="W167" i="99"/>
  <c r="BN166" i="99"/>
  <c r="BL166" i="99"/>
  <c r="BA166" i="99"/>
  <c r="AY166" i="99"/>
  <c r="AM166" i="99"/>
  <c r="AK166" i="99"/>
  <c r="Y166" i="99"/>
  <c r="W166" i="99"/>
  <c r="BN165" i="99"/>
  <c r="BL165" i="99"/>
  <c r="BA165" i="99"/>
  <c r="AY165" i="99"/>
  <c r="AM165" i="99"/>
  <c r="AK165" i="99"/>
  <c r="Y165" i="99"/>
  <c r="W165" i="99"/>
  <c r="BY164" i="99"/>
  <c r="BN164" i="99"/>
  <c r="BL164" i="99"/>
  <c r="BF164" i="99"/>
  <c r="AS164" i="99"/>
  <c r="AK164" i="99"/>
  <c r="AE164" i="99"/>
  <c r="BW164" i="99" s="1"/>
  <c r="Q164" i="99"/>
  <c r="W164" i="99" s="1"/>
  <c r="BY163" i="99"/>
  <c r="BF163" i="99"/>
  <c r="BL163" i="99" s="1"/>
  <c r="AS163" i="99"/>
  <c r="AE163" i="99"/>
  <c r="AK163" i="99" s="1"/>
  <c r="Q163" i="99"/>
  <c r="BX162" i="99"/>
  <c r="BF162" i="99"/>
  <c r="BY162" i="99" s="1"/>
  <c r="AS162" i="99"/>
  <c r="AY162" i="99" s="1"/>
  <c r="AE162" i="99"/>
  <c r="Q162" i="99"/>
  <c r="W162" i="99" s="1"/>
  <c r="BW161" i="99"/>
  <c r="BF161" i="99"/>
  <c r="BL161" i="99" s="1"/>
  <c r="AS161" i="99"/>
  <c r="BA161" i="99" s="1"/>
  <c r="AE161" i="99"/>
  <c r="AK161" i="99" s="1"/>
  <c r="Q161" i="99"/>
  <c r="BV161" i="99" s="1"/>
  <c r="BX160" i="99"/>
  <c r="BF160" i="99"/>
  <c r="AS160" i="99"/>
  <c r="AY160" i="99" s="1"/>
  <c r="AE160" i="99"/>
  <c r="BW160" i="99" s="1"/>
  <c r="Q160" i="99"/>
  <c r="W160" i="99" s="1"/>
  <c r="BW159" i="99"/>
  <c r="BF159" i="99"/>
  <c r="BL159" i="99" s="1"/>
  <c r="AY159" i="99"/>
  <c r="AS159" i="99"/>
  <c r="BX159" i="99" s="1"/>
  <c r="AE159" i="99"/>
  <c r="AK159" i="99" s="1"/>
  <c r="W159" i="99"/>
  <c r="Q159" i="99"/>
  <c r="Y159" i="99" s="1"/>
  <c r="BW158" i="99"/>
  <c r="BL158" i="99"/>
  <c r="BF158" i="99"/>
  <c r="BY158" i="99" s="1"/>
  <c r="AS158" i="99"/>
  <c r="AY158" i="99" s="1"/>
  <c r="AK158" i="99"/>
  <c r="AE158" i="99"/>
  <c r="AM158" i="99" s="1"/>
  <c r="Q158" i="99"/>
  <c r="W158" i="99" s="1"/>
  <c r="BW157" i="99"/>
  <c r="BF157" i="99"/>
  <c r="BN157" i="99" s="1"/>
  <c r="AS157" i="99"/>
  <c r="AY157" i="99" s="1"/>
  <c r="AE157" i="99"/>
  <c r="AK157" i="99" s="1"/>
  <c r="Q157" i="99"/>
  <c r="BV157" i="99" s="1"/>
  <c r="BY156" i="99"/>
  <c r="BN156" i="99"/>
  <c r="BL156" i="99"/>
  <c r="BF156" i="99"/>
  <c r="AS156" i="99"/>
  <c r="AE156" i="99"/>
  <c r="Q156" i="99"/>
  <c r="BF155" i="99"/>
  <c r="BL155" i="99" s="1"/>
  <c r="AS155" i="99"/>
  <c r="BX155" i="99" s="1"/>
  <c r="AE155" i="99"/>
  <c r="Q155" i="99"/>
  <c r="BF154" i="99"/>
  <c r="AS154" i="99"/>
  <c r="AY154" i="99" s="1"/>
  <c r="AE154" i="99"/>
  <c r="AM154" i="99" s="1"/>
  <c r="Q154" i="99"/>
  <c r="BN153" i="99"/>
  <c r="BF153" i="99"/>
  <c r="BY153" i="99" s="1"/>
  <c r="AS153" i="99"/>
  <c r="AE153" i="99"/>
  <c r="AK153" i="99" s="1"/>
  <c r="W153" i="99"/>
  <c r="Q153" i="99"/>
  <c r="BV153" i="99" s="1"/>
  <c r="BX152" i="99"/>
  <c r="BN152" i="99"/>
  <c r="BF152" i="99"/>
  <c r="BY152" i="99" s="1"/>
  <c r="AS152" i="99"/>
  <c r="BA152" i="99" s="1"/>
  <c r="AE152" i="99"/>
  <c r="AK152" i="99" s="1"/>
  <c r="Q152" i="99"/>
  <c r="W152" i="99" s="1"/>
  <c r="BN151" i="99"/>
  <c r="BL151" i="99"/>
  <c r="BA151" i="99"/>
  <c r="AY151" i="99"/>
  <c r="AM151" i="99"/>
  <c r="AK151" i="99"/>
  <c r="Y151" i="99"/>
  <c r="W151" i="99"/>
  <c r="BN150" i="99"/>
  <c r="BL150" i="99"/>
  <c r="BA150" i="99"/>
  <c r="AY150" i="99"/>
  <c r="AM150" i="99"/>
  <c r="AK150" i="99"/>
  <c r="Y150" i="99"/>
  <c r="W150" i="99"/>
  <c r="BN149" i="99"/>
  <c r="BL149" i="99"/>
  <c r="BA149" i="99"/>
  <c r="AY149" i="99"/>
  <c r="AM149" i="99"/>
  <c r="AK149" i="99"/>
  <c r="Y149" i="99"/>
  <c r="W149" i="99"/>
  <c r="BN148" i="99"/>
  <c r="BL148" i="99"/>
  <c r="BA148" i="99"/>
  <c r="AY148" i="99"/>
  <c r="AM148" i="99"/>
  <c r="AK148" i="99"/>
  <c r="Y148" i="99"/>
  <c r="W148" i="99"/>
  <c r="BN147" i="99"/>
  <c r="BL147" i="99"/>
  <c r="BA147" i="99"/>
  <c r="AY147" i="99"/>
  <c r="AM147" i="99"/>
  <c r="AK147" i="99"/>
  <c r="Y147" i="99"/>
  <c r="W147" i="99"/>
  <c r="BN146" i="99"/>
  <c r="BL146" i="99"/>
  <c r="BA146" i="99"/>
  <c r="AY146" i="99"/>
  <c r="AM146" i="99"/>
  <c r="AK146" i="99"/>
  <c r="Y146" i="99"/>
  <c r="W146" i="99"/>
  <c r="BN145" i="99"/>
  <c r="BL145" i="99"/>
  <c r="BA145" i="99"/>
  <c r="AY145" i="99"/>
  <c r="AM145" i="99"/>
  <c r="AK145" i="99"/>
  <c r="Y145" i="99"/>
  <c r="W145" i="99"/>
  <c r="BN144" i="99"/>
  <c r="BL144" i="99"/>
  <c r="BA144" i="99"/>
  <c r="AY144" i="99"/>
  <c r="AM144" i="99"/>
  <c r="AK144" i="99"/>
  <c r="Y144" i="99"/>
  <c r="W144" i="99"/>
  <c r="BN143" i="99"/>
  <c r="BL143" i="99"/>
  <c r="BH143" i="99"/>
  <c r="BA143" i="99"/>
  <c r="AY143" i="99"/>
  <c r="AW143" i="99"/>
  <c r="AM143" i="99"/>
  <c r="AK143" i="99"/>
  <c r="AI143" i="99"/>
  <c r="Y143" i="99"/>
  <c r="W143" i="99"/>
  <c r="U143" i="99"/>
  <c r="BN142" i="99"/>
  <c r="BL142" i="99"/>
  <c r="BA142" i="99"/>
  <c r="AY142" i="99"/>
  <c r="AM142" i="99"/>
  <c r="AK142" i="99"/>
  <c r="Y142" i="99"/>
  <c r="W142" i="99"/>
  <c r="BN141" i="99"/>
  <c r="BL141" i="99"/>
  <c r="BA141" i="99"/>
  <c r="AY141" i="99"/>
  <c r="AM141" i="99"/>
  <c r="AK141" i="99"/>
  <c r="Y141" i="99"/>
  <c r="W141" i="99"/>
  <c r="BN140" i="99"/>
  <c r="BL140" i="99"/>
  <c r="BA140" i="99"/>
  <c r="AY140" i="99"/>
  <c r="AM140" i="99"/>
  <c r="AK140" i="99"/>
  <c r="Y140" i="99"/>
  <c r="W140" i="99"/>
  <c r="BY139" i="99"/>
  <c r="BF139" i="99"/>
  <c r="BL139" i="99" s="1"/>
  <c r="BX139" i="99" s="1"/>
  <c r="AS139" i="99"/>
  <c r="AE139" i="99"/>
  <c r="AM139" i="99" s="1"/>
  <c r="Q139" i="99"/>
  <c r="BY138" i="99"/>
  <c r="BF138" i="99"/>
  <c r="AS138" i="99"/>
  <c r="AY138" i="99" s="1"/>
  <c r="AE138" i="99"/>
  <c r="Q138" i="99"/>
  <c r="BY137" i="99"/>
  <c r="BN137" i="99"/>
  <c r="BL137" i="99"/>
  <c r="BX137" i="99" s="1"/>
  <c r="BF137" i="99"/>
  <c r="AS137" i="99"/>
  <c r="AM137" i="99"/>
  <c r="AE137" i="99"/>
  <c r="Y137" i="99"/>
  <c r="W137" i="99"/>
  <c r="Q137" i="99"/>
  <c r="BY136" i="99"/>
  <c r="BL136" i="99"/>
  <c r="BX136" i="99" s="1"/>
  <c r="BF136" i="99"/>
  <c r="BN136" i="99" s="1"/>
  <c r="AS136" i="99"/>
  <c r="BW136" i="99" s="1"/>
  <c r="AE136" i="99"/>
  <c r="AM136" i="99" s="1"/>
  <c r="Q136" i="99"/>
  <c r="W136" i="99" s="1"/>
  <c r="BY135" i="99"/>
  <c r="BF135" i="99"/>
  <c r="AS135" i="99"/>
  <c r="AE135" i="99"/>
  <c r="AM135" i="99" s="1"/>
  <c r="Q135" i="99"/>
  <c r="Y135" i="99" s="1"/>
  <c r="BY134" i="99"/>
  <c r="BL134" i="99"/>
  <c r="BX134" i="99" s="1"/>
  <c r="BF134" i="99"/>
  <c r="BN134" i="99" s="1"/>
  <c r="BA134" i="99"/>
  <c r="AS134" i="99"/>
  <c r="AY134" i="99" s="1"/>
  <c r="AK134" i="99"/>
  <c r="AE134" i="99"/>
  <c r="BV134" i="99" s="1"/>
  <c r="Q134" i="99"/>
  <c r="Y134" i="99" s="1"/>
  <c r="BY133" i="99"/>
  <c r="BN133" i="99"/>
  <c r="BF133" i="99"/>
  <c r="BL133" i="99" s="1"/>
  <c r="BX133" i="99" s="1"/>
  <c r="AS133" i="99"/>
  <c r="BA133" i="99" s="1"/>
  <c r="AE133" i="99"/>
  <c r="AM133" i="99" s="1"/>
  <c r="Q133" i="99"/>
  <c r="BY132" i="99"/>
  <c r="BF132" i="99"/>
  <c r="BN132" i="99" s="1"/>
  <c r="AS132" i="99"/>
  <c r="AE132" i="99"/>
  <c r="AM132" i="99" s="1"/>
  <c r="Q132" i="99"/>
  <c r="BY131" i="99"/>
  <c r="BF131" i="99"/>
  <c r="BA131" i="99"/>
  <c r="AS131" i="99"/>
  <c r="AY131" i="99" s="1"/>
  <c r="AE131" i="99"/>
  <c r="Q131" i="99"/>
  <c r="Y131" i="99" s="1"/>
  <c r="BY130" i="99"/>
  <c r="BV130" i="99"/>
  <c r="BF130" i="99"/>
  <c r="BN130" i="99" s="1"/>
  <c r="AS130" i="99"/>
  <c r="AM130" i="99"/>
  <c r="AE130" i="99"/>
  <c r="AK130" i="99" s="1"/>
  <c r="Q130" i="99"/>
  <c r="Y130" i="99" s="1"/>
  <c r="BY129" i="99"/>
  <c r="BW129" i="99"/>
  <c r="BF129" i="99"/>
  <c r="AY129" i="99"/>
  <c r="AS129" i="99"/>
  <c r="BA129" i="99" s="1"/>
  <c r="AM129" i="99"/>
  <c r="AE129" i="99"/>
  <c r="Q129" i="99"/>
  <c r="Y129" i="99" s="1"/>
  <c r="BY128" i="99"/>
  <c r="BF128" i="99"/>
  <c r="AS128" i="99"/>
  <c r="AE128" i="99"/>
  <c r="Q128" i="99"/>
  <c r="BY127" i="99"/>
  <c r="BW127" i="99"/>
  <c r="BZ127" i="99" s="1"/>
  <c r="BV127" i="99"/>
  <c r="BF127" i="99"/>
  <c r="BL127" i="99" s="1"/>
  <c r="BX127" i="99" s="1"/>
  <c r="AY127" i="99"/>
  <c r="AS127" i="99"/>
  <c r="BA127" i="99" s="1"/>
  <c r="AE127" i="99"/>
  <c r="W127" i="99"/>
  <c r="Q127" i="99"/>
  <c r="Y127" i="99" s="1"/>
  <c r="BY126" i="99"/>
  <c r="BW126" i="99"/>
  <c r="BV126" i="99"/>
  <c r="BF126" i="99"/>
  <c r="BN126" i="99" s="1"/>
  <c r="BA126" i="99"/>
  <c r="AS126" i="99"/>
  <c r="AY126" i="99" s="1"/>
  <c r="AM126" i="99"/>
  <c r="AK126" i="99"/>
  <c r="AE126" i="99"/>
  <c r="Q126" i="99"/>
  <c r="Y126" i="99" s="1"/>
  <c r="BY125" i="99"/>
  <c r="BF125" i="99"/>
  <c r="BN125" i="99" s="1"/>
  <c r="AS125" i="99"/>
  <c r="BA125" i="99" s="1"/>
  <c r="AE125" i="99"/>
  <c r="AM125" i="99" s="1"/>
  <c r="W125" i="99"/>
  <c r="Q125" i="99"/>
  <c r="Y125" i="99" s="1"/>
  <c r="BY124" i="99"/>
  <c r="BN124" i="99"/>
  <c r="BL124" i="99"/>
  <c r="BX124" i="99" s="1"/>
  <c r="BF124" i="99"/>
  <c r="AS124" i="99"/>
  <c r="AK124" i="99"/>
  <c r="AE124" i="99"/>
  <c r="AM124" i="99" s="1"/>
  <c r="Q124" i="99"/>
  <c r="BY123" i="99"/>
  <c r="BN123" i="99"/>
  <c r="BF123" i="99"/>
  <c r="BL123" i="99" s="1"/>
  <c r="BX123" i="99" s="1"/>
  <c r="AY123" i="99"/>
  <c r="AS123" i="99"/>
  <c r="BW123" i="99" s="1"/>
  <c r="AE123" i="99"/>
  <c r="Q123" i="99"/>
  <c r="Y123" i="99" s="1"/>
  <c r="BY122" i="99"/>
  <c r="BF122" i="99"/>
  <c r="BN122" i="99" s="1"/>
  <c r="BA122" i="99"/>
  <c r="AS122" i="99"/>
  <c r="AY122" i="99" s="1"/>
  <c r="AK122" i="99"/>
  <c r="AE122" i="99"/>
  <c r="BV122" i="99" s="1"/>
  <c r="Q122" i="99"/>
  <c r="Y122" i="99" s="1"/>
  <c r="BY121" i="99"/>
  <c r="BN121" i="99"/>
  <c r="BL121" i="99"/>
  <c r="BX121" i="99" s="1"/>
  <c r="BF121" i="99"/>
  <c r="AY121" i="99"/>
  <c r="AS121" i="99"/>
  <c r="BA121" i="99" s="1"/>
  <c r="AE121" i="99"/>
  <c r="AM121" i="99" s="1"/>
  <c r="Y121" i="99"/>
  <c r="Q121" i="99"/>
  <c r="W121" i="99" s="1"/>
  <c r="BY120" i="99"/>
  <c r="BN120" i="99"/>
  <c r="BL120" i="99"/>
  <c r="BX120" i="99" s="1"/>
  <c r="BF120" i="99"/>
  <c r="AS120" i="99"/>
  <c r="AK120" i="99"/>
  <c r="AE120" i="99"/>
  <c r="AM120" i="99" s="1"/>
  <c r="Q120" i="99"/>
  <c r="BN119" i="99"/>
  <c r="BL119" i="99"/>
  <c r="BA119" i="99"/>
  <c r="AY119" i="99"/>
  <c r="AM119" i="99"/>
  <c r="AK119" i="99"/>
  <c r="Y119" i="99"/>
  <c r="W119" i="99"/>
  <c r="BN118" i="99"/>
  <c r="BL118" i="99"/>
  <c r="BA118" i="99"/>
  <c r="AY118" i="99"/>
  <c r="AM118" i="99"/>
  <c r="AK118" i="99"/>
  <c r="Y118" i="99"/>
  <c r="W118" i="99"/>
  <c r="BN117" i="99"/>
  <c r="BL117" i="99"/>
  <c r="BA117" i="99"/>
  <c r="AY117" i="99"/>
  <c r="AM117" i="99"/>
  <c r="AK117" i="99"/>
  <c r="Y117" i="99"/>
  <c r="W117" i="99"/>
  <c r="BN116" i="99"/>
  <c r="BL116" i="99"/>
  <c r="BA116" i="99"/>
  <c r="AY116" i="99"/>
  <c r="AM116" i="99"/>
  <c r="AK116" i="99"/>
  <c r="Y116" i="99"/>
  <c r="W116" i="99"/>
  <c r="BN115" i="99"/>
  <c r="BL115" i="99"/>
  <c r="BA115" i="99"/>
  <c r="AY115" i="99"/>
  <c r="AM115" i="99"/>
  <c r="AK115" i="99"/>
  <c r="Y115" i="99"/>
  <c r="W115" i="99"/>
  <c r="BN114" i="99"/>
  <c r="BL114" i="99"/>
  <c r="BA114" i="99"/>
  <c r="AY114" i="99"/>
  <c r="AM114" i="99"/>
  <c r="AK114" i="99"/>
  <c r="Y114" i="99"/>
  <c r="W114" i="99"/>
  <c r="BN113" i="99"/>
  <c r="BL113" i="99"/>
  <c r="BA113" i="99"/>
  <c r="AY113" i="99"/>
  <c r="AM113" i="99"/>
  <c r="AK113" i="99"/>
  <c r="Y113" i="99"/>
  <c r="W113" i="99"/>
  <c r="BN112" i="99"/>
  <c r="BL112" i="99"/>
  <c r="BA112" i="99"/>
  <c r="AY112" i="99"/>
  <c r="AM112" i="99"/>
  <c r="AK112" i="99"/>
  <c r="Y112" i="99"/>
  <c r="W112" i="99"/>
  <c r="BN111" i="99"/>
  <c r="BL111" i="99"/>
  <c r="BA111" i="99"/>
  <c r="AY111" i="99"/>
  <c r="AM111" i="99"/>
  <c r="AK111" i="99"/>
  <c r="Y111" i="99"/>
  <c r="W111" i="99"/>
  <c r="BN110" i="99"/>
  <c r="BL110" i="99"/>
  <c r="BA110" i="99"/>
  <c r="AY110" i="99"/>
  <c r="AM110" i="99"/>
  <c r="AK110" i="99"/>
  <c r="Y110" i="99"/>
  <c r="W110" i="99"/>
  <c r="BN109" i="99"/>
  <c r="BL109" i="99"/>
  <c r="BA109" i="99"/>
  <c r="AY109" i="99"/>
  <c r="AM109" i="99"/>
  <c r="AK109" i="99"/>
  <c r="Y109" i="99"/>
  <c r="W109" i="99"/>
  <c r="AM108" i="99"/>
  <c r="AK108" i="99"/>
  <c r="Y108" i="99"/>
  <c r="W108" i="99"/>
  <c r="AM107" i="99"/>
  <c r="AK107" i="99"/>
  <c r="Y107" i="99"/>
  <c r="W107" i="99"/>
  <c r="AM106" i="99"/>
  <c r="AK106" i="99"/>
  <c r="Y106" i="99"/>
  <c r="W106" i="99"/>
  <c r="AM105" i="99"/>
  <c r="AK105" i="99"/>
  <c r="Y105" i="99"/>
  <c r="W105" i="99"/>
  <c r="AM104" i="99"/>
  <c r="AK104" i="99"/>
  <c r="Y104" i="99"/>
  <c r="W104" i="99"/>
  <c r="AM103" i="99"/>
  <c r="AK103" i="99"/>
  <c r="Y103" i="99"/>
  <c r="W103" i="99"/>
  <c r="AM102" i="99"/>
  <c r="AK102" i="99"/>
  <c r="Y102" i="99"/>
  <c r="W102" i="99"/>
  <c r="AM101" i="99"/>
  <c r="AK101" i="99"/>
  <c r="Y101" i="99"/>
  <c r="W101" i="99"/>
  <c r="AM100" i="99"/>
  <c r="AK100" i="99"/>
  <c r="Y100" i="99"/>
  <c r="W100" i="99"/>
  <c r="AM99" i="99"/>
  <c r="AK99" i="99"/>
  <c r="Y99" i="99"/>
  <c r="W99" i="99"/>
  <c r="AM98" i="99"/>
  <c r="AK98" i="99"/>
  <c r="Y98" i="99"/>
  <c r="W98" i="99"/>
  <c r="AM97" i="99"/>
  <c r="AK97" i="99"/>
  <c r="Y97" i="99"/>
  <c r="W97" i="99"/>
  <c r="AM96" i="99"/>
  <c r="AK96" i="99"/>
  <c r="Y96" i="99"/>
  <c r="W96" i="99"/>
  <c r="AM95" i="99"/>
  <c r="AK95" i="99"/>
  <c r="Y95" i="99"/>
  <c r="W95" i="99"/>
  <c r="AM94" i="99"/>
  <c r="AK94" i="99"/>
  <c r="Y94" i="99"/>
  <c r="W94" i="99"/>
  <c r="AM93" i="99"/>
  <c r="AK93" i="99"/>
  <c r="Y93" i="99"/>
  <c r="W93" i="99"/>
  <c r="AM92" i="99"/>
  <c r="AK92" i="99"/>
  <c r="Y92" i="99"/>
  <c r="W92" i="99"/>
  <c r="AM91" i="99"/>
  <c r="AK91" i="99"/>
  <c r="Y91" i="99"/>
  <c r="W91" i="99"/>
  <c r="AM90" i="99"/>
  <c r="AK90" i="99"/>
  <c r="Y90" i="99"/>
  <c r="W90" i="99"/>
  <c r="AM89" i="99"/>
  <c r="AK89" i="99"/>
  <c r="AG89" i="99"/>
  <c r="Y89" i="99"/>
  <c r="W89" i="99"/>
  <c r="S89" i="99"/>
  <c r="AM88" i="99"/>
  <c r="AK88" i="99"/>
  <c r="Y88" i="99"/>
  <c r="W88" i="99"/>
  <c r="AM87" i="99"/>
  <c r="AK87" i="99"/>
  <c r="Y87" i="99"/>
  <c r="W87" i="99"/>
  <c r="AM86" i="99"/>
  <c r="AK86" i="99"/>
  <c r="Y86" i="99"/>
  <c r="W86" i="99"/>
  <c r="BX85" i="99"/>
  <c r="BW85" i="99"/>
  <c r="AM85" i="99"/>
  <c r="AE85" i="99"/>
  <c r="AK85" i="99" s="1"/>
  <c r="W85" i="99"/>
  <c r="Q85" i="99"/>
  <c r="BV85" i="99" s="1"/>
  <c r="BY85" i="99" s="1"/>
  <c r="BX84" i="99"/>
  <c r="AE84" i="99"/>
  <c r="AM84" i="99" s="1"/>
  <c r="Q84" i="99"/>
  <c r="W84" i="99" s="1"/>
  <c r="BX83" i="99"/>
  <c r="BV83" i="99"/>
  <c r="AE83" i="99"/>
  <c r="AK83" i="99" s="1"/>
  <c r="W83" i="99"/>
  <c r="Q83" i="99"/>
  <c r="Y83" i="99" s="1"/>
  <c r="BX82" i="99"/>
  <c r="AE82" i="99"/>
  <c r="BW82" i="99" s="1"/>
  <c r="W82" i="99"/>
  <c r="Q82" i="99"/>
  <c r="BX81" i="99"/>
  <c r="BV81" i="99"/>
  <c r="AE81" i="99"/>
  <c r="AK81" i="99" s="1"/>
  <c r="Y81" i="99"/>
  <c r="W81" i="99"/>
  <c r="Q81" i="99"/>
  <c r="BX80" i="99"/>
  <c r="AM80" i="99"/>
  <c r="AE80" i="99"/>
  <c r="BW80" i="99" s="1"/>
  <c r="Q80" i="99"/>
  <c r="W80" i="99" s="1"/>
  <c r="BX79" i="99"/>
  <c r="BV79" i="99"/>
  <c r="AM79" i="99"/>
  <c r="AE79" i="99"/>
  <c r="AK79" i="99" s="1"/>
  <c r="Y79" i="99"/>
  <c r="W79" i="99"/>
  <c r="Q79" i="99"/>
  <c r="BX78" i="99"/>
  <c r="AE78" i="99"/>
  <c r="AM78" i="99" s="1"/>
  <c r="Q78" i="99"/>
  <c r="BX77" i="99"/>
  <c r="BW77" i="99"/>
  <c r="AM77" i="99"/>
  <c r="AE77" i="99"/>
  <c r="AK77" i="99" s="1"/>
  <c r="W77" i="99"/>
  <c r="Q77" i="99"/>
  <c r="BV77" i="99" s="1"/>
  <c r="BY77" i="99" s="1"/>
  <c r="BX76" i="99"/>
  <c r="AE76" i="99"/>
  <c r="AM76" i="99" s="1"/>
  <c r="Q76" i="99"/>
  <c r="W76" i="99" s="1"/>
  <c r="BX75" i="99"/>
  <c r="BV75" i="99"/>
  <c r="AE75" i="99"/>
  <c r="AK75" i="99" s="1"/>
  <c r="W75" i="99"/>
  <c r="Q75" i="99"/>
  <c r="Y75" i="99" s="1"/>
  <c r="BX74" i="99"/>
  <c r="AE74" i="99"/>
  <c r="BW74" i="99" s="1"/>
  <c r="W74" i="99"/>
  <c r="Q74" i="99"/>
  <c r="BX73" i="99"/>
  <c r="BV73" i="99"/>
  <c r="AE73" i="99"/>
  <c r="AK73" i="99" s="1"/>
  <c r="Y73" i="99"/>
  <c r="W73" i="99"/>
  <c r="Q73" i="99"/>
  <c r="BX72" i="99"/>
  <c r="AM72" i="99"/>
  <c r="AE72" i="99"/>
  <c r="BW72" i="99" s="1"/>
  <c r="Q72" i="99"/>
  <c r="W72" i="99" s="1"/>
  <c r="BX71" i="99"/>
  <c r="AE71" i="99"/>
  <c r="Q71" i="99"/>
  <c r="BX70" i="99"/>
  <c r="AE70" i="99"/>
  <c r="AK70" i="99" s="1"/>
  <c r="Q70" i="99"/>
  <c r="BV70" i="99" s="1"/>
  <c r="BX69" i="99"/>
  <c r="BV69" i="99"/>
  <c r="AM69" i="99"/>
  <c r="AK69" i="99"/>
  <c r="AE69" i="99"/>
  <c r="BW69" i="99" s="1"/>
  <c r="Y69" i="99"/>
  <c r="W69" i="99"/>
  <c r="Q69" i="99"/>
  <c r="BX68" i="99"/>
  <c r="AE68" i="99"/>
  <c r="AK68" i="99" s="1"/>
  <c r="Q68" i="99"/>
  <c r="BV68" i="99" s="1"/>
  <c r="BX67" i="99"/>
  <c r="BV67" i="99"/>
  <c r="AE67" i="99"/>
  <c r="BW67" i="99" s="1"/>
  <c r="W67" i="99"/>
  <c r="Q67" i="99"/>
  <c r="Y67" i="99" s="1"/>
  <c r="BX66" i="99"/>
  <c r="AE66" i="99"/>
  <c r="AK66" i="99" s="1"/>
  <c r="Q66" i="99"/>
  <c r="BV66" i="99" s="1"/>
  <c r="AM65" i="99"/>
  <c r="AK65" i="99"/>
  <c r="Y65" i="99"/>
  <c r="W65" i="99"/>
  <c r="AM64" i="99"/>
  <c r="AK64" i="99"/>
  <c r="Y64" i="99"/>
  <c r="W64" i="99"/>
  <c r="AM63" i="99"/>
  <c r="AK63" i="99"/>
  <c r="Y63" i="99"/>
  <c r="W63" i="99"/>
  <c r="AM62" i="99"/>
  <c r="AK62" i="99"/>
  <c r="Y62" i="99"/>
  <c r="W62" i="99"/>
  <c r="BJ263" i="98"/>
  <c r="AW263" i="98"/>
  <c r="AI263" i="98"/>
  <c r="U263" i="98"/>
  <c r="BW259" i="98"/>
  <c r="BF259" i="98"/>
  <c r="AS259" i="98"/>
  <c r="AY259" i="98" s="1"/>
  <c r="AE259" i="98"/>
  <c r="AM259" i="98" s="1"/>
  <c r="Q259" i="98"/>
  <c r="BW258" i="98"/>
  <c r="BF258" i="98"/>
  <c r="AS258" i="98"/>
  <c r="AM258" i="98"/>
  <c r="AE258" i="98"/>
  <c r="AK258" i="98" s="1"/>
  <c r="Q258" i="98"/>
  <c r="BV258" i="98" s="1"/>
  <c r="BX257" i="98"/>
  <c r="BF257" i="98"/>
  <c r="AY257" i="98"/>
  <c r="AS257" i="98"/>
  <c r="BA257" i="98" s="1"/>
  <c r="AE257" i="98"/>
  <c r="Y257" i="98"/>
  <c r="Q257" i="98"/>
  <c r="BV257" i="98" s="1"/>
  <c r="BY256" i="98"/>
  <c r="BF256" i="98"/>
  <c r="BN256" i="98" s="1"/>
  <c r="AY256" i="98"/>
  <c r="AS256" i="98"/>
  <c r="BX256" i="98" s="1"/>
  <c r="AE256" i="98"/>
  <c r="Q256" i="98"/>
  <c r="BW255" i="98"/>
  <c r="BF255" i="98"/>
  <c r="BA255" i="98"/>
  <c r="AY255" i="98"/>
  <c r="AS255" i="98"/>
  <c r="BX255" i="98" s="1"/>
  <c r="AM255" i="98"/>
  <c r="AK255" i="98"/>
  <c r="AE255" i="98"/>
  <c r="Q255" i="98"/>
  <c r="BF254" i="98"/>
  <c r="AS254" i="98"/>
  <c r="AM254" i="98"/>
  <c r="AE254" i="98"/>
  <c r="AK254" i="98" s="1"/>
  <c r="Y254" i="98"/>
  <c r="Q254" i="98"/>
  <c r="BV254" i="98" s="1"/>
  <c r="BY253" i="98"/>
  <c r="BN253" i="98"/>
  <c r="BL253" i="98"/>
  <c r="BF253" i="98"/>
  <c r="AY253" i="98"/>
  <c r="AS253" i="98"/>
  <c r="BA253" i="98" s="1"/>
  <c r="AE253" i="98"/>
  <c r="Y253" i="98"/>
  <c r="W253" i="98"/>
  <c r="Q253" i="98"/>
  <c r="BV253" i="98" s="1"/>
  <c r="BL252" i="98"/>
  <c r="BF252" i="98"/>
  <c r="BY252" i="98" s="1"/>
  <c r="AY252" i="98"/>
  <c r="AS252" i="98"/>
  <c r="BX252" i="98" s="1"/>
  <c r="AE252" i="98"/>
  <c r="Q252" i="98"/>
  <c r="BV252" i="98" s="1"/>
  <c r="BF251" i="98"/>
  <c r="AS251" i="98"/>
  <c r="AE251" i="98"/>
  <c r="W251" i="98"/>
  <c r="Q251" i="98"/>
  <c r="Y251" i="98" s="1"/>
  <c r="BL250" i="98"/>
  <c r="BF250" i="98"/>
  <c r="AS250" i="98"/>
  <c r="AE250" i="98"/>
  <c r="Q250" i="98"/>
  <c r="BF249" i="98"/>
  <c r="BN249" i="98" s="1"/>
  <c r="AS249" i="98"/>
  <c r="AE249" i="98"/>
  <c r="Q249" i="98"/>
  <c r="BL248" i="98"/>
  <c r="BF248" i="98"/>
  <c r="BY248" i="98" s="1"/>
  <c r="AS248" i="98"/>
  <c r="BX248" i="98" s="1"/>
  <c r="AE248" i="98"/>
  <c r="Q248" i="98"/>
  <c r="BW247" i="98"/>
  <c r="BF247" i="98"/>
  <c r="BA247" i="98"/>
  <c r="AY247" i="98"/>
  <c r="AS247" i="98"/>
  <c r="BX247" i="98" s="1"/>
  <c r="AM247" i="98"/>
  <c r="AK247" i="98"/>
  <c r="AE247" i="98"/>
  <c r="Q247" i="98"/>
  <c r="Y247" i="98" s="1"/>
  <c r="BN246" i="98"/>
  <c r="BL246" i="98"/>
  <c r="BA246" i="98"/>
  <c r="AY246" i="98"/>
  <c r="AM246" i="98"/>
  <c r="AK246" i="98"/>
  <c r="Y246" i="98"/>
  <c r="W246" i="98"/>
  <c r="BN245" i="98"/>
  <c r="BL245" i="98"/>
  <c r="BA245" i="98"/>
  <c r="AY245" i="98"/>
  <c r="AM245" i="98"/>
  <c r="AK245" i="98"/>
  <c r="Y245" i="98"/>
  <c r="W245" i="98"/>
  <c r="BN244" i="98"/>
  <c r="BL244" i="98"/>
  <c r="BA244" i="98"/>
  <c r="AY244" i="98"/>
  <c r="AM244" i="98"/>
  <c r="AK244" i="98"/>
  <c r="Y244" i="98"/>
  <c r="W244" i="98"/>
  <c r="BN243" i="98"/>
  <c r="BL243" i="98"/>
  <c r="BE243" i="98"/>
  <c r="BA243" i="98"/>
  <c r="AY243" i="98"/>
  <c r="AR243" i="98"/>
  <c r="AM243" i="98"/>
  <c r="AK243" i="98"/>
  <c r="AD243" i="98"/>
  <c r="Y243" i="98"/>
  <c r="W243" i="98"/>
  <c r="BN242" i="98"/>
  <c r="BL242" i="98"/>
  <c r="BE242" i="98"/>
  <c r="BA242" i="98"/>
  <c r="AY242" i="98"/>
  <c r="AR242" i="98"/>
  <c r="AM242" i="98"/>
  <c r="AK242" i="98"/>
  <c r="AD242" i="98"/>
  <c r="Y242" i="98"/>
  <c r="W242" i="98"/>
  <c r="BN241" i="98"/>
  <c r="BL241" i="98"/>
  <c r="BA241" i="98"/>
  <c r="AY241" i="98"/>
  <c r="AM241" i="98"/>
  <c r="AK241" i="98"/>
  <c r="Y241" i="98"/>
  <c r="W241" i="98"/>
  <c r="BN240" i="98"/>
  <c r="BL240" i="98"/>
  <c r="BA240" i="98"/>
  <c r="AY240" i="98"/>
  <c r="AM240" i="98"/>
  <c r="AK240" i="98"/>
  <c r="Y240" i="98"/>
  <c r="W240" i="98"/>
  <c r="BN239" i="98"/>
  <c r="BL239" i="98"/>
  <c r="BA239" i="98"/>
  <c r="AY239" i="98"/>
  <c r="AM239" i="98"/>
  <c r="AK239" i="98"/>
  <c r="Y239" i="98"/>
  <c r="W239" i="98"/>
  <c r="BJ238" i="98"/>
  <c r="BL238" i="98" s="1"/>
  <c r="AW238" i="98"/>
  <c r="AK238" i="98"/>
  <c r="AI238" i="98"/>
  <c r="AM238" i="98" s="1"/>
  <c r="W238" i="98"/>
  <c r="U238" i="98"/>
  <c r="Y238" i="98" s="1"/>
  <c r="BN237" i="98"/>
  <c r="BL237" i="98"/>
  <c r="BA237" i="98"/>
  <c r="AY237" i="98"/>
  <c r="AM237" i="98"/>
  <c r="AK237" i="98"/>
  <c r="Y237" i="98"/>
  <c r="W237" i="98"/>
  <c r="BN236" i="98"/>
  <c r="BL236" i="98"/>
  <c r="BA236" i="98"/>
  <c r="AY236" i="98"/>
  <c r="AM236" i="98"/>
  <c r="AK236" i="98"/>
  <c r="Y236" i="98"/>
  <c r="W236" i="98"/>
  <c r="BN235" i="98"/>
  <c r="BL235" i="98"/>
  <c r="BA235" i="98"/>
  <c r="AY235" i="98"/>
  <c r="AM235" i="98"/>
  <c r="AK235" i="98"/>
  <c r="Y235" i="98"/>
  <c r="W235" i="98"/>
  <c r="BF234" i="98"/>
  <c r="AS234" i="98"/>
  <c r="AY234" i="98" s="1"/>
  <c r="AE234" i="98"/>
  <c r="Q234" i="98"/>
  <c r="BW233" i="98"/>
  <c r="BN233" i="98"/>
  <c r="BF233" i="98"/>
  <c r="BL233" i="98" s="1"/>
  <c r="AS233" i="98"/>
  <c r="AE233" i="98"/>
  <c r="AK233" i="98" s="1"/>
  <c r="Q233" i="98"/>
  <c r="BL232" i="98"/>
  <c r="BF232" i="98"/>
  <c r="BY232" i="98" s="1"/>
  <c r="AS232" i="98"/>
  <c r="AE232" i="98"/>
  <c r="AK232" i="98" s="1"/>
  <c r="Q232" i="98"/>
  <c r="BF231" i="98"/>
  <c r="AS231" i="98"/>
  <c r="AM231" i="98"/>
  <c r="AE231" i="98"/>
  <c r="Q231" i="98"/>
  <c r="Y231" i="98" s="1"/>
  <c r="BW230" i="98"/>
  <c r="BF230" i="98"/>
  <c r="AS230" i="98"/>
  <c r="AY230" i="98" s="1"/>
  <c r="AE230" i="98"/>
  <c r="AM230" i="98" s="1"/>
  <c r="Q230" i="98"/>
  <c r="BN229" i="98"/>
  <c r="BF229" i="98"/>
  <c r="BL229" i="98" s="1"/>
  <c r="AS229" i="98"/>
  <c r="BX229" i="98" s="1"/>
  <c r="AM229" i="98"/>
  <c r="AE229" i="98"/>
  <c r="Y229" i="98"/>
  <c r="W229" i="98"/>
  <c r="Q229" i="98"/>
  <c r="BV229" i="98" s="1"/>
  <c r="BY228" i="98"/>
  <c r="BX228" i="98"/>
  <c r="BN228" i="98"/>
  <c r="BL228" i="98"/>
  <c r="BF228" i="98"/>
  <c r="BA228" i="98"/>
  <c r="AY228" i="98"/>
  <c r="AS228" i="98"/>
  <c r="AE228" i="98"/>
  <c r="Y228" i="98"/>
  <c r="Q228" i="98"/>
  <c r="W228" i="98" s="1"/>
  <c r="BY227" i="98"/>
  <c r="BW227" i="98"/>
  <c r="BF227" i="98"/>
  <c r="BA227" i="98"/>
  <c r="AY227" i="98"/>
  <c r="AS227" i="98"/>
  <c r="BX227" i="98" s="1"/>
  <c r="AM227" i="98"/>
  <c r="AK227" i="98"/>
  <c r="AE227" i="98"/>
  <c r="Q227" i="98"/>
  <c r="BW226" i="98"/>
  <c r="BF226" i="98"/>
  <c r="BL226" i="98" s="1"/>
  <c r="AS226" i="98"/>
  <c r="AM226" i="98"/>
  <c r="AK226" i="98"/>
  <c r="AE226" i="98"/>
  <c r="Y226" i="98"/>
  <c r="W226" i="98"/>
  <c r="Q226" i="98"/>
  <c r="BV226" i="98" s="1"/>
  <c r="BL225" i="98"/>
  <c r="BF225" i="98"/>
  <c r="BN225" i="98" s="1"/>
  <c r="AS225" i="98"/>
  <c r="AE225" i="98"/>
  <c r="Q225" i="98"/>
  <c r="BX224" i="98"/>
  <c r="BF224" i="98"/>
  <c r="AS224" i="98"/>
  <c r="BA224" i="98" s="1"/>
  <c r="AE224" i="98"/>
  <c r="Y224" i="98"/>
  <c r="W224" i="98"/>
  <c r="Q224" i="98"/>
  <c r="BV224" i="98" s="1"/>
  <c r="BF223" i="98"/>
  <c r="AY223" i="98"/>
  <c r="AS223" i="98"/>
  <c r="AE223" i="98"/>
  <c r="Q223" i="98"/>
  <c r="Y223" i="98" s="1"/>
  <c r="BV222" i="98"/>
  <c r="BF222" i="98"/>
  <c r="BL222" i="98" s="1"/>
  <c r="AS222" i="98"/>
  <c r="AE222" i="98"/>
  <c r="AM222" i="98" s="1"/>
  <c r="Q222" i="98"/>
  <c r="Y222" i="98" s="1"/>
  <c r="BN221" i="98"/>
  <c r="BL221" i="98"/>
  <c r="BA221" i="98"/>
  <c r="AY221" i="98"/>
  <c r="AM221" i="98"/>
  <c r="AK221" i="98"/>
  <c r="Y221" i="98"/>
  <c r="W221" i="98"/>
  <c r="BN220" i="98"/>
  <c r="BL220" i="98"/>
  <c r="BA220" i="98"/>
  <c r="AY220" i="98"/>
  <c r="AM220" i="98"/>
  <c r="AK220" i="98"/>
  <c r="Y220" i="98"/>
  <c r="W220" i="98"/>
  <c r="BN219" i="98"/>
  <c r="BL219" i="98"/>
  <c r="BA219" i="98"/>
  <c r="AY219" i="98"/>
  <c r="AM219" i="98"/>
  <c r="AK219" i="98"/>
  <c r="Y219" i="98"/>
  <c r="W219" i="98"/>
  <c r="BN218" i="98"/>
  <c r="BL218" i="98"/>
  <c r="BA218" i="98"/>
  <c r="AY218" i="98"/>
  <c r="AM218" i="98"/>
  <c r="AK218" i="98"/>
  <c r="Y218" i="98"/>
  <c r="W218" i="98"/>
  <c r="BN217" i="98"/>
  <c r="BL217" i="98"/>
  <c r="BA217" i="98"/>
  <c r="AY217" i="98"/>
  <c r="AM217" i="98"/>
  <c r="AK217" i="98"/>
  <c r="Y217" i="98"/>
  <c r="W217" i="98"/>
  <c r="BN216" i="98"/>
  <c r="BL216" i="98"/>
  <c r="BA216" i="98"/>
  <c r="AY216" i="98"/>
  <c r="AM216" i="98"/>
  <c r="AK216" i="98"/>
  <c r="Y216" i="98"/>
  <c r="W216" i="98"/>
  <c r="BN215" i="98"/>
  <c r="BL215" i="98"/>
  <c r="BA215" i="98"/>
  <c r="AY215" i="98"/>
  <c r="AM215" i="98"/>
  <c r="AK215" i="98"/>
  <c r="Y215" i="98"/>
  <c r="W215" i="98"/>
  <c r="BN214" i="98"/>
  <c r="BL214" i="98"/>
  <c r="BA214" i="98"/>
  <c r="AY214" i="98"/>
  <c r="AM214" i="98"/>
  <c r="AK214" i="98"/>
  <c r="Y214" i="98"/>
  <c r="W214" i="98"/>
  <c r="BN213" i="98"/>
  <c r="BL213" i="98"/>
  <c r="BA213" i="98"/>
  <c r="AY213" i="98"/>
  <c r="AM213" i="98"/>
  <c r="AK213" i="98"/>
  <c r="Y213" i="98"/>
  <c r="W213" i="98"/>
  <c r="U213" i="98"/>
  <c r="BN212" i="98"/>
  <c r="BL212" i="98"/>
  <c r="BA212" i="98"/>
  <c r="AY212" i="98"/>
  <c r="AM212" i="98"/>
  <c r="AK212" i="98"/>
  <c r="Y212" i="98"/>
  <c r="W212" i="98"/>
  <c r="BN211" i="98"/>
  <c r="BL211" i="98"/>
  <c r="BA211" i="98"/>
  <c r="AY211" i="98"/>
  <c r="AM211" i="98"/>
  <c r="AK211" i="98"/>
  <c r="Y211" i="98"/>
  <c r="W211" i="98"/>
  <c r="BN210" i="98"/>
  <c r="BL210" i="98"/>
  <c r="BA210" i="98"/>
  <c r="AY210" i="98"/>
  <c r="AM210" i="98"/>
  <c r="AK210" i="98"/>
  <c r="Q210" i="98"/>
  <c r="BN209" i="98"/>
  <c r="BL209" i="98"/>
  <c r="BA209" i="98"/>
  <c r="AY209" i="98"/>
  <c r="AM209" i="98"/>
  <c r="AK209" i="98"/>
  <c r="Q209" i="98"/>
  <c r="BN208" i="98"/>
  <c r="BL208" i="98"/>
  <c r="BA208" i="98"/>
  <c r="AY208" i="98"/>
  <c r="AM208" i="98"/>
  <c r="AK208" i="98"/>
  <c r="Y208" i="98"/>
  <c r="Q208" i="98"/>
  <c r="W208" i="98" s="1"/>
  <c r="BN207" i="98"/>
  <c r="BL207" i="98"/>
  <c r="BA207" i="98"/>
  <c r="AY207" i="98"/>
  <c r="AM207" i="98"/>
  <c r="AK207" i="98"/>
  <c r="Q207" i="98"/>
  <c r="W207" i="98" s="1"/>
  <c r="BN206" i="98"/>
  <c r="BL206" i="98"/>
  <c r="BA206" i="98"/>
  <c r="AY206" i="98"/>
  <c r="AM206" i="98"/>
  <c r="AK206" i="98"/>
  <c r="Q206" i="98"/>
  <c r="Y206" i="98" s="1"/>
  <c r="BN205" i="98"/>
  <c r="BL205" i="98"/>
  <c r="BA205" i="98"/>
  <c r="AY205" i="98"/>
  <c r="AM205" i="98"/>
  <c r="AK205" i="98"/>
  <c r="Q205" i="98"/>
  <c r="BN204" i="98"/>
  <c r="BL204" i="98"/>
  <c r="BA204" i="98"/>
  <c r="AY204" i="98"/>
  <c r="AM204" i="98"/>
  <c r="AK204" i="98"/>
  <c r="Q204" i="98"/>
  <c r="BN203" i="98"/>
  <c r="BL203" i="98"/>
  <c r="BA203" i="98"/>
  <c r="AY203" i="98"/>
  <c r="AM203" i="98"/>
  <c r="AK203" i="98"/>
  <c r="Y203" i="98"/>
  <c r="Q203" i="98"/>
  <c r="W203" i="98" s="1"/>
  <c r="BN202" i="98"/>
  <c r="BL202" i="98"/>
  <c r="BA202" i="98"/>
  <c r="AY202" i="98"/>
  <c r="AM202" i="98"/>
  <c r="AK202" i="98"/>
  <c r="Q202" i="98"/>
  <c r="Y202" i="98" s="1"/>
  <c r="BN201" i="98"/>
  <c r="BL201" i="98"/>
  <c r="BA201" i="98"/>
  <c r="AY201" i="98"/>
  <c r="AM201" i="98"/>
  <c r="AK201" i="98"/>
  <c r="Y201" i="98"/>
  <c r="W201" i="98"/>
  <c r="BN200" i="98"/>
  <c r="BL200" i="98"/>
  <c r="BA200" i="98"/>
  <c r="AY200" i="98"/>
  <c r="AM200" i="98"/>
  <c r="AK200" i="98"/>
  <c r="Y200" i="98"/>
  <c r="W200" i="98"/>
  <c r="BN199" i="98"/>
  <c r="BL199" i="98"/>
  <c r="BA199" i="98"/>
  <c r="AY199" i="98"/>
  <c r="AM199" i="98"/>
  <c r="AK199" i="98"/>
  <c r="Y199" i="98"/>
  <c r="W199" i="98"/>
  <c r="BN198" i="98"/>
  <c r="BL198" i="98"/>
  <c r="BA198" i="98"/>
  <c r="AY198" i="98"/>
  <c r="AM198" i="98"/>
  <c r="AK198" i="98"/>
  <c r="Y198" i="98"/>
  <c r="W198" i="98"/>
  <c r="BN197" i="98"/>
  <c r="BL197" i="98"/>
  <c r="BA197" i="98"/>
  <c r="AY197" i="98"/>
  <c r="AM197" i="98"/>
  <c r="AK197" i="98"/>
  <c r="Y197" i="98"/>
  <c r="W197" i="98"/>
  <c r="BN196" i="98"/>
  <c r="BL196" i="98"/>
  <c r="BA196" i="98"/>
  <c r="AY196" i="98"/>
  <c r="AM196" i="98"/>
  <c r="AK196" i="98"/>
  <c r="Y196" i="98"/>
  <c r="W196" i="98"/>
  <c r="BN195" i="98"/>
  <c r="BL195" i="98"/>
  <c r="BA195" i="98"/>
  <c r="AY195" i="98"/>
  <c r="AM195" i="98"/>
  <c r="AK195" i="98"/>
  <c r="Y195" i="98"/>
  <c r="W195" i="98"/>
  <c r="BN194" i="98"/>
  <c r="BL194" i="98"/>
  <c r="BA194" i="98"/>
  <c r="AY194" i="98"/>
  <c r="AM194" i="98"/>
  <c r="AK194" i="98"/>
  <c r="Y194" i="98"/>
  <c r="W194" i="98"/>
  <c r="U194" i="98"/>
  <c r="BN193" i="98"/>
  <c r="BL193" i="98"/>
  <c r="BA193" i="98"/>
  <c r="AY193" i="98"/>
  <c r="AM193" i="98"/>
  <c r="AK193" i="98"/>
  <c r="Y193" i="98"/>
  <c r="W193" i="98"/>
  <c r="BN192" i="98"/>
  <c r="BL192" i="98"/>
  <c r="BA192" i="98"/>
  <c r="AY192" i="98"/>
  <c r="AM192" i="98"/>
  <c r="AK192" i="98"/>
  <c r="Y192" i="98"/>
  <c r="W192" i="98"/>
  <c r="BN191" i="98"/>
  <c r="BL191" i="98"/>
  <c r="BA191" i="98"/>
  <c r="AY191" i="98"/>
  <c r="AM191" i="98"/>
  <c r="AK191" i="98"/>
  <c r="Y191" i="98"/>
  <c r="W191" i="98"/>
  <c r="BN190" i="98"/>
  <c r="BL190" i="98"/>
  <c r="BA190" i="98"/>
  <c r="AY190" i="98"/>
  <c r="AM190" i="98"/>
  <c r="AK190" i="98"/>
  <c r="Y190" i="98"/>
  <c r="Q190" i="98"/>
  <c r="W190" i="98" s="1"/>
  <c r="BN189" i="98"/>
  <c r="BL189" i="98"/>
  <c r="BA189" i="98"/>
  <c r="AY189" i="98"/>
  <c r="AM189" i="98"/>
  <c r="AK189" i="98"/>
  <c r="Q189" i="98"/>
  <c r="Y189" i="98" s="1"/>
  <c r="BN188" i="98"/>
  <c r="BL188" i="98"/>
  <c r="BA188" i="98"/>
  <c r="AY188" i="98"/>
  <c r="AM188" i="98"/>
  <c r="AK188" i="98"/>
  <c r="Q188" i="98"/>
  <c r="BN187" i="98"/>
  <c r="BL187" i="98"/>
  <c r="BA187" i="98"/>
  <c r="AY187" i="98"/>
  <c r="AM187" i="98"/>
  <c r="AK187" i="98"/>
  <c r="Q187" i="98"/>
  <c r="BN186" i="98"/>
  <c r="BL186" i="98"/>
  <c r="BA186" i="98"/>
  <c r="AY186" i="98"/>
  <c r="AM186" i="98"/>
  <c r="AK186" i="98"/>
  <c r="Q186" i="98"/>
  <c r="BN185" i="98"/>
  <c r="BL185" i="98"/>
  <c r="BA185" i="98"/>
  <c r="AY185" i="98"/>
  <c r="AM185" i="98"/>
  <c r="AK185" i="98"/>
  <c r="Q185" i="98"/>
  <c r="BN184" i="98"/>
  <c r="BL184" i="98"/>
  <c r="BA184" i="98"/>
  <c r="AY184" i="98"/>
  <c r="AM184" i="98"/>
  <c r="AK184" i="98"/>
  <c r="Q184" i="98"/>
  <c r="Y184" i="98" s="1"/>
  <c r="BN183" i="98"/>
  <c r="BL183" i="98"/>
  <c r="BA183" i="98"/>
  <c r="AY183" i="98"/>
  <c r="AM183" i="98"/>
  <c r="AK183" i="98"/>
  <c r="Y183" i="98"/>
  <c r="Q183" i="98"/>
  <c r="W183" i="98" s="1"/>
  <c r="BN182" i="98"/>
  <c r="BL182" i="98"/>
  <c r="BA182" i="98"/>
  <c r="AY182" i="98"/>
  <c r="AM182" i="98"/>
  <c r="AK182" i="98"/>
  <c r="Y182" i="98"/>
  <c r="W182" i="98"/>
  <c r="BN181" i="98"/>
  <c r="BL181" i="98"/>
  <c r="BA181" i="98"/>
  <c r="AY181" i="98"/>
  <c r="AM181" i="98"/>
  <c r="AK181" i="98"/>
  <c r="Y181" i="98"/>
  <c r="W181" i="98"/>
  <c r="BN180" i="98"/>
  <c r="BL180" i="98"/>
  <c r="BA180" i="98"/>
  <c r="AY180" i="98"/>
  <c r="AM180" i="98"/>
  <c r="AK180" i="98"/>
  <c r="Y180" i="98"/>
  <c r="W180" i="98"/>
  <c r="BN179" i="98"/>
  <c r="BL179" i="98"/>
  <c r="BA179" i="98"/>
  <c r="AY179" i="98"/>
  <c r="AM179" i="98"/>
  <c r="AK179" i="98"/>
  <c r="Y179" i="98"/>
  <c r="W179" i="98"/>
  <c r="BN178" i="98"/>
  <c r="BL178" i="98"/>
  <c r="BA178" i="98"/>
  <c r="AY178" i="98"/>
  <c r="AM178" i="98"/>
  <c r="AK178" i="98"/>
  <c r="Y178" i="98"/>
  <c r="W178" i="98"/>
  <c r="BN177" i="98"/>
  <c r="BL177" i="98"/>
  <c r="BA177" i="98"/>
  <c r="AY177" i="98"/>
  <c r="AM177" i="98"/>
  <c r="AK177" i="98"/>
  <c r="Y177" i="98"/>
  <c r="W177" i="98"/>
  <c r="BN176" i="98"/>
  <c r="BL176" i="98"/>
  <c r="BA176" i="98"/>
  <c r="AY176" i="98"/>
  <c r="AM176" i="98"/>
  <c r="AK176" i="98"/>
  <c r="Y176" i="98"/>
  <c r="W176" i="98"/>
  <c r="BN175" i="98"/>
  <c r="BL175" i="98"/>
  <c r="BA175" i="98"/>
  <c r="AY175" i="98"/>
  <c r="AM175" i="98"/>
  <c r="AK175" i="98"/>
  <c r="Y175" i="98"/>
  <c r="W175" i="98"/>
  <c r="BN174" i="98"/>
  <c r="BL174" i="98"/>
  <c r="BA174" i="98"/>
  <c r="AY174" i="98"/>
  <c r="AM174" i="98"/>
  <c r="AK174" i="98"/>
  <c r="Y174" i="98"/>
  <c r="W174" i="98"/>
  <c r="BN173" i="98"/>
  <c r="BL173" i="98"/>
  <c r="BA173" i="98"/>
  <c r="AY173" i="98"/>
  <c r="AM173" i="98"/>
  <c r="AK173" i="98"/>
  <c r="Y173" i="98"/>
  <c r="W173" i="98"/>
  <c r="BN172" i="98"/>
  <c r="BL172" i="98"/>
  <c r="BA172" i="98"/>
  <c r="AY172" i="98"/>
  <c r="AM172" i="98"/>
  <c r="AK172" i="98"/>
  <c r="Y172" i="98"/>
  <c r="W172" i="98"/>
  <c r="BN171" i="98"/>
  <c r="BL171" i="98"/>
  <c r="BA171" i="98"/>
  <c r="AY171" i="98"/>
  <c r="AM171" i="98"/>
  <c r="AK171" i="98"/>
  <c r="Y171" i="98"/>
  <c r="W171" i="98"/>
  <c r="BN170" i="98"/>
  <c r="BL170" i="98"/>
  <c r="BA170" i="98"/>
  <c r="AY170" i="98"/>
  <c r="AM170" i="98"/>
  <c r="AK170" i="98"/>
  <c r="Y170" i="98"/>
  <c r="W170" i="98"/>
  <c r="BN169" i="98"/>
  <c r="BL169" i="98"/>
  <c r="BA169" i="98"/>
  <c r="AY169" i="98"/>
  <c r="AM169" i="98"/>
  <c r="AK169" i="98"/>
  <c r="Y169" i="98"/>
  <c r="W169" i="98"/>
  <c r="BN168" i="98"/>
  <c r="BL168" i="98"/>
  <c r="BJ168" i="98"/>
  <c r="BA168" i="98"/>
  <c r="AY168" i="98"/>
  <c r="AW168" i="98"/>
  <c r="AM168" i="98"/>
  <c r="AK168" i="98"/>
  <c r="AI168" i="98"/>
  <c r="Y168" i="98"/>
  <c r="W168" i="98"/>
  <c r="U168" i="98"/>
  <c r="BN167" i="98"/>
  <c r="BL167" i="98"/>
  <c r="BA167" i="98"/>
  <c r="AY167" i="98"/>
  <c r="AM167" i="98"/>
  <c r="AK167" i="98"/>
  <c r="Y167" i="98"/>
  <c r="W167" i="98"/>
  <c r="BN166" i="98"/>
  <c r="BL166" i="98"/>
  <c r="BA166" i="98"/>
  <c r="AY166" i="98"/>
  <c r="AM166" i="98"/>
  <c r="AK166" i="98"/>
  <c r="Y166" i="98"/>
  <c r="W166" i="98"/>
  <c r="BN165" i="98"/>
  <c r="BL165" i="98"/>
  <c r="BA165" i="98"/>
  <c r="AY165" i="98"/>
  <c r="AM165" i="98"/>
  <c r="AK165" i="98"/>
  <c r="Y165" i="98"/>
  <c r="W165" i="98"/>
  <c r="BN164" i="98"/>
  <c r="BF164" i="98"/>
  <c r="BY164" i="98" s="1"/>
  <c r="AS164" i="98"/>
  <c r="AY164" i="98" s="1"/>
  <c r="AE164" i="98"/>
  <c r="AK164" i="98" s="1"/>
  <c r="Q164" i="98"/>
  <c r="BV164" i="98" s="1"/>
  <c r="BY163" i="98"/>
  <c r="BN163" i="98"/>
  <c r="BL163" i="98"/>
  <c r="BF163" i="98"/>
  <c r="AS163" i="98"/>
  <c r="AK163" i="98"/>
  <c r="AE163" i="98"/>
  <c r="Q163" i="98"/>
  <c r="BF162" i="98"/>
  <c r="BL162" i="98" s="1"/>
  <c r="AS162" i="98"/>
  <c r="AE162" i="98"/>
  <c r="Q162" i="98"/>
  <c r="BX161" i="98"/>
  <c r="BW161" i="98"/>
  <c r="BF161" i="98"/>
  <c r="BA161" i="98"/>
  <c r="AS161" i="98"/>
  <c r="AY161" i="98" s="1"/>
  <c r="AM161" i="98"/>
  <c r="AK161" i="98"/>
  <c r="AE161" i="98"/>
  <c r="Q161" i="98"/>
  <c r="BY160" i="98"/>
  <c r="BN160" i="98"/>
  <c r="BL160" i="98"/>
  <c r="BF160" i="98"/>
  <c r="AS160" i="98"/>
  <c r="AM160" i="98"/>
  <c r="AE160" i="98"/>
  <c r="AK160" i="98" s="1"/>
  <c r="Y160" i="98"/>
  <c r="W160" i="98"/>
  <c r="Q160" i="98"/>
  <c r="BV160" i="98" s="1"/>
  <c r="BY159" i="98"/>
  <c r="BN159" i="98"/>
  <c r="BL159" i="98"/>
  <c r="BF159" i="98"/>
  <c r="AS159" i="98"/>
  <c r="AY159" i="98" s="1"/>
  <c r="AE159" i="98"/>
  <c r="AK159" i="98" s="1"/>
  <c r="Q159" i="98"/>
  <c r="W159" i="98" s="1"/>
  <c r="BF158" i="98"/>
  <c r="AS158" i="98"/>
  <c r="AM158" i="98"/>
  <c r="AE158" i="98"/>
  <c r="BW158" i="98" s="1"/>
  <c r="Q158" i="98"/>
  <c r="W158" i="98" s="1"/>
  <c r="BW157" i="98"/>
  <c r="BF157" i="98"/>
  <c r="BA157" i="98"/>
  <c r="AS157" i="98"/>
  <c r="AM157" i="98"/>
  <c r="AK157" i="98"/>
  <c r="AE157" i="98"/>
  <c r="Y157" i="98"/>
  <c r="Q157" i="98"/>
  <c r="W157" i="98" s="1"/>
  <c r="BF156" i="98"/>
  <c r="BN156" i="98" s="1"/>
  <c r="AS156" i="98"/>
  <c r="BA156" i="98" s="1"/>
  <c r="AE156" i="98"/>
  <c r="AM156" i="98" s="1"/>
  <c r="Q156" i="98"/>
  <c r="BF155" i="98"/>
  <c r="BA155" i="98"/>
  <c r="AS155" i="98"/>
  <c r="AY155" i="98" s="1"/>
  <c r="AE155" i="98"/>
  <c r="Q155" i="98"/>
  <c r="BF154" i="98"/>
  <c r="AS154" i="98"/>
  <c r="AE154" i="98"/>
  <c r="Q154" i="98"/>
  <c r="Y154" i="98" s="1"/>
  <c r="BF153" i="98"/>
  <c r="AS153" i="98"/>
  <c r="AE153" i="98"/>
  <c r="AK153" i="98" s="1"/>
  <c r="Q153" i="98"/>
  <c r="BY152" i="98"/>
  <c r="BN152" i="98"/>
  <c r="BL152" i="98"/>
  <c r="BF152" i="98"/>
  <c r="AY152" i="98"/>
  <c r="AS152" i="98"/>
  <c r="BA152" i="98" s="1"/>
  <c r="AE152" i="98"/>
  <c r="Q152" i="98"/>
  <c r="W152" i="98" s="1"/>
  <c r="BN151" i="98"/>
  <c r="BL151" i="98"/>
  <c r="BA151" i="98"/>
  <c r="AY151" i="98"/>
  <c r="AM151" i="98"/>
  <c r="AK151" i="98"/>
  <c r="Y151" i="98"/>
  <c r="W151" i="98"/>
  <c r="BN150" i="98"/>
  <c r="BL150" i="98"/>
  <c r="BA150" i="98"/>
  <c r="AY150" i="98"/>
  <c r="AM150" i="98"/>
  <c r="AK150" i="98"/>
  <c r="Y150" i="98"/>
  <c r="W150" i="98"/>
  <c r="BN149" i="98"/>
  <c r="BL149" i="98"/>
  <c r="BA149" i="98"/>
  <c r="AY149" i="98"/>
  <c r="AM149" i="98"/>
  <c r="AK149" i="98"/>
  <c r="Y149" i="98"/>
  <c r="W149" i="98"/>
  <c r="BN148" i="98"/>
  <c r="BL148" i="98"/>
  <c r="BA148" i="98"/>
  <c r="AY148" i="98"/>
  <c r="AM148" i="98"/>
  <c r="AK148" i="98"/>
  <c r="Y148" i="98"/>
  <c r="W148" i="98"/>
  <c r="BN147" i="98"/>
  <c r="BL147" i="98"/>
  <c r="BA147" i="98"/>
  <c r="AY147" i="98"/>
  <c r="AM147" i="98"/>
  <c r="AK147" i="98"/>
  <c r="Y147" i="98"/>
  <c r="W147" i="98"/>
  <c r="BN146" i="98"/>
  <c r="BL146" i="98"/>
  <c r="BA146" i="98"/>
  <c r="AY146" i="98"/>
  <c r="AM146" i="98"/>
  <c r="AK146" i="98"/>
  <c r="Y146" i="98"/>
  <c r="W146" i="98"/>
  <c r="BN145" i="98"/>
  <c r="BL145" i="98"/>
  <c r="BA145" i="98"/>
  <c r="AY145" i="98"/>
  <c r="AM145" i="98"/>
  <c r="AK145" i="98"/>
  <c r="Y145" i="98"/>
  <c r="W145" i="98"/>
  <c r="BN144" i="98"/>
  <c r="BL144" i="98"/>
  <c r="BA144" i="98"/>
  <c r="AY144" i="98"/>
  <c r="AM144" i="98"/>
  <c r="AK144" i="98"/>
  <c r="Y144" i="98"/>
  <c r="W144" i="98"/>
  <c r="BN143" i="98"/>
  <c r="BL143" i="98"/>
  <c r="BH143" i="98"/>
  <c r="BA143" i="98"/>
  <c r="AY143" i="98"/>
  <c r="AW143" i="98"/>
  <c r="AM143" i="98"/>
  <c r="AK143" i="98"/>
  <c r="AI143" i="98"/>
  <c r="Y143" i="98"/>
  <c r="W143" i="98"/>
  <c r="U143" i="98"/>
  <c r="BN142" i="98"/>
  <c r="BL142" i="98"/>
  <c r="BA142" i="98"/>
  <c r="AY142" i="98"/>
  <c r="AM142" i="98"/>
  <c r="AK142" i="98"/>
  <c r="Y142" i="98"/>
  <c r="W142" i="98"/>
  <c r="BN141" i="98"/>
  <c r="BL141" i="98"/>
  <c r="BA141" i="98"/>
  <c r="AY141" i="98"/>
  <c r="AM141" i="98"/>
  <c r="AK141" i="98"/>
  <c r="Y141" i="98"/>
  <c r="W141" i="98"/>
  <c r="BN140" i="98"/>
  <c r="BL140" i="98"/>
  <c r="BA140" i="98"/>
  <c r="AY140" i="98"/>
  <c r="AM140" i="98"/>
  <c r="AK140" i="98"/>
  <c r="Y140" i="98"/>
  <c r="W140" i="98"/>
  <c r="BY139" i="98"/>
  <c r="BW139" i="98"/>
  <c r="BN139" i="98"/>
  <c r="BF139" i="98"/>
  <c r="BL139" i="98" s="1"/>
  <c r="BX139" i="98" s="1"/>
  <c r="AS139" i="98"/>
  <c r="BA139" i="98" s="1"/>
  <c r="AE139" i="98"/>
  <c r="Q139" i="98"/>
  <c r="BY138" i="98"/>
  <c r="BW138" i="98"/>
  <c r="BV138" i="98"/>
  <c r="BF138" i="98"/>
  <c r="BA138" i="98"/>
  <c r="AS138" i="98"/>
  <c r="AY138" i="98" s="1"/>
  <c r="AE138" i="98"/>
  <c r="AM138" i="98" s="1"/>
  <c r="Q138" i="98"/>
  <c r="Y138" i="98" s="1"/>
  <c r="BY137" i="98"/>
  <c r="BL137" i="98"/>
  <c r="BX137" i="98" s="1"/>
  <c r="BF137" i="98"/>
  <c r="BN137" i="98" s="1"/>
  <c r="AS137" i="98"/>
  <c r="BW137" i="98" s="1"/>
  <c r="AM137" i="98"/>
  <c r="AE137" i="98"/>
  <c r="BV137" i="98" s="1"/>
  <c r="Y137" i="98"/>
  <c r="W137" i="98"/>
  <c r="Q137" i="98"/>
  <c r="BY136" i="98"/>
  <c r="BL136" i="98"/>
  <c r="BX136" i="98" s="1"/>
  <c r="BF136" i="98"/>
  <c r="BN136" i="98" s="1"/>
  <c r="AS136" i="98"/>
  <c r="AY136" i="98" s="1"/>
  <c r="AE136" i="98"/>
  <c r="Y136" i="98"/>
  <c r="Q136" i="98"/>
  <c r="W136" i="98" s="1"/>
  <c r="BY135" i="98"/>
  <c r="BF135" i="98"/>
  <c r="BL135" i="98" s="1"/>
  <c r="BX135" i="98" s="1"/>
  <c r="AS135" i="98"/>
  <c r="AE135" i="98"/>
  <c r="AM135" i="98" s="1"/>
  <c r="Q135" i="98"/>
  <c r="BY134" i="98"/>
  <c r="BW134" i="98"/>
  <c r="BV134" i="98"/>
  <c r="BF134" i="98"/>
  <c r="BA134" i="98"/>
  <c r="AS134" i="98"/>
  <c r="AY134" i="98" s="1"/>
  <c r="AM134" i="98"/>
  <c r="AK134" i="98"/>
  <c r="AE134" i="98"/>
  <c r="W134" i="98"/>
  <c r="Q134" i="98"/>
  <c r="Y134" i="98" s="1"/>
  <c r="BY133" i="98"/>
  <c r="BW133" i="98"/>
  <c r="BF133" i="98"/>
  <c r="BN133" i="98" s="1"/>
  <c r="AS133" i="98"/>
  <c r="AM133" i="98"/>
  <c r="AE133" i="98"/>
  <c r="BV133" i="98" s="1"/>
  <c r="Q133" i="98"/>
  <c r="Y133" i="98" s="1"/>
  <c r="BY132" i="98"/>
  <c r="BN132" i="98"/>
  <c r="BL132" i="98"/>
  <c r="BX132" i="98" s="1"/>
  <c r="BF132" i="98"/>
  <c r="AY132" i="98"/>
  <c r="AS132" i="98"/>
  <c r="AE132" i="98"/>
  <c r="Y132" i="98"/>
  <c r="Q132" i="98"/>
  <c r="W132" i="98" s="1"/>
  <c r="BY131" i="98"/>
  <c r="BV131" i="98"/>
  <c r="BF131" i="98"/>
  <c r="AS131" i="98"/>
  <c r="AK131" i="98"/>
  <c r="AE131" i="98"/>
  <c r="AM131" i="98" s="1"/>
  <c r="Q131" i="98"/>
  <c r="BY130" i="98"/>
  <c r="BF130" i="98"/>
  <c r="AS130" i="98"/>
  <c r="AE130" i="98"/>
  <c r="Q130" i="98"/>
  <c r="Y130" i="98" s="1"/>
  <c r="BY129" i="98"/>
  <c r="BX129" i="98"/>
  <c r="BL129" i="98"/>
  <c r="BF129" i="98"/>
  <c r="BN129" i="98" s="1"/>
  <c r="AS129" i="98"/>
  <c r="BW129" i="98" s="1"/>
  <c r="AM129" i="98"/>
  <c r="AE129" i="98"/>
  <c r="BV129" i="98" s="1"/>
  <c r="Y129" i="98"/>
  <c r="W129" i="98"/>
  <c r="Q129" i="98"/>
  <c r="BY128" i="98"/>
  <c r="BN128" i="98"/>
  <c r="BF128" i="98"/>
  <c r="BL128" i="98" s="1"/>
  <c r="BX128" i="98" s="1"/>
  <c r="AS128" i="98"/>
  <c r="AE128" i="98"/>
  <c r="Q128" i="98"/>
  <c r="W128" i="98" s="1"/>
  <c r="BY127" i="98"/>
  <c r="BW127" i="98"/>
  <c r="BN127" i="98"/>
  <c r="BF127" i="98"/>
  <c r="BL127" i="98" s="1"/>
  <c r="BX127" i="98" s="1"/>
  <c r="BA127" i="98"/>
  <c r="AY127" i="98"/>
  <c r="AS127" i="98"/>
  <c r="AE127" i="98"/>
  <c r="AM127" i="98" s="1"/>
  <c r="Q127" i="98"/>
  <c r="BY126" i="98"/>
  <c r="BF126" i="98"/>
  <c r="BA126" i="98"/>
  <c r="AS126" i="98"/>
  <c r="AY126" i="98" s="1"/>
  <c r="AK126" i="98"/>
  <c r="AE126" i="98"/>
  <c r="BV126" i="98" s="1"/>
  <c r="Q126" i="98"/>
  <c r="Y126" i="98" s="1"/>
  <c r="BY125" i="98"/>
  <c r="BF125" i="98"/>
  <c r="BN125" i="98" s="1"/>
  <c r="AS125" i="98"/>
  <c r="BW125" i="98" s="1"/>
  <c r="AE125" i="98"/>
  <c r="Q125" i="98"/>
  <c r="BY124" i="98"/>
  <c r="BN124" i="98"/>
  <c r="BL124" i="98"/>
  <c r="BX124" i="98" s="1"/>
  <c r="BF124" i="98"/>
  <c r="AS124" i="98"/>
  <c r="AY124" i="98" s="1"/>
  <c r="AE124" i="98"/>
  <c r="Y124" i="98"/>
  <c r="Q124" i="98"/>
  <c r="W124" i="98" s="1"/>
  <c r="BY123" i="98"/>
  <c r="BW123" i="98"/>
  <c r="BV123" i="98"/>
  <c r="BF123" i="98"/>
  <c r="BL123" i="98" s="1"/>
  <c r="BX123" i="98" s="1"/>
  <c r="BA123" i="98"/>
  <c r="AS123" i="98"/>
  <c r="AY123" i="98" s="1"/>
  <c r="AK123" i="98"/>
  <c r="AE123" i="98"/>
  <c r="AM123" i="98" s="1"/>
  <c r="Q123" i="98"/>
  <c r="BY122" i="98"/>
  <c r="BV122" i="98"/>
  <c r="BF122" i="98"/>
  <c r="AS122" i="98"/>
  <c r="AY122" i="98" s="1"/>
  <c r="AM122" i="98"/>
  <c r="AE122" i="98"/>
  <c r="AK122" i="98" s="1"/>
  <c r="Q122" i="98"/>
  <c r="Y122" i="98" s="1"/>
  <c r="BY121" i="98"/>
  <c r="BL121" i="98"/>
  <c r="BX121" i="98" s="1"/>
  <c r="BF121" i="98"/>
  <c r="BN121" i="98" s="1"/>
  <c r="AS121" i="98"/>
  <c r="BW121" i="98" s="1"/>
  <c r="AM121" i="98"/>
  <c r="AE121" i="98"/>
  <c r="BV121" i="98" s="1"/>
  <c r="W121" i="98"/>
  <c r="Q121" i="98"/>
  <c r="Y121" i="98" s="1"/>
  <c r="BY120" i="98"/>
  <c r="BF120" i="98"/>
  <c r="AS120" i="98"/>
  <c r="AY120" i="98" s="1"/>
  <c r="AE120" i="98"/>
  <c r="Y120" i="98"/>
  <c r="Q120" i="98"/>
  <c r="W120" i="98" s="1"/>
  <c r="BN119" i="98"/>
  <c r="BL119" i="98"/>
  <c r="BA119" i="98"/>
  <c r="AY119" i="98"/>
  <c r="AM119" i="98"/>
  <c r="AK119" i="98"/>
  <c r="Y119" i="98"/>
  <c r="W119" i="98"/>
  <c r="BN118" i="98"/>
  <c r="BL118" i="98"/>
  <c r="BA118" i="98"/>
  <c r="AY118" i="98"/>
  <c r="AM118" i="98"/>
  <c r="AK118" i="98"/>
  <c r="Y118" i="98"/>
  <c r="W118" i="98"/>
  <c r="BN117" i="98"/>
  <c r="BL117" i="98"/>
  <c r="BA117" i="98"/>
  <c r="AY117" i="98"/>
  <c r="AM117" i="98"/>
  <c r="AK117" i="98"/>
  <c r="Y117" i="98"/>
  <c r="W117" i="98"/>
  <c r="BN116" i="98"/>
  <c r="BL116" i="98"/>
  <c r="BA116" i="98"/>
  <c r="AY116" i="98"/>
  <c r="AM116" i="98"/>
  <c r="AK116" i="98"/>
  <c r="Y116" i="98"/>
  <c r="W116" i="98"/>
  <c r="BN115" i="98"/>
  <c r="BL115" i="98"/>
  <c r="BA115" i="98"/>
  <c r="AY115" i="98"/>
  <c r="AM115" i="98"/>
  <c r="AK115" i="98"/>
  <c r="Y115" i="98"/>
  <c r="W115" i="98"/>
  <c r="BN114" i="98"/>
  <c r="BL114" i="98"/>
  <c r="BA114" i="98"/>
  <c r="AY114" i="98"/>
  <c r="AM114" i="98"/>
  <c r="AK114" i="98"/>
  <c r="Y114" i="98"/>
  <c r="W114" i="98"/>
  <c r="BN113" i="98"/>
  <c r="BL113" i="98"/>
  <c r="BA113" i="98"/>
  <c r="AY113" i="98"/>
  <c r="AM113" i="98"/>
  <c r="AK113" i="98"/>
  <c r="Y113" i="98"/>
  <c r="W113" i="98"/>
  <c r="BN112" i="98"/>
  <c r="BL112" i="98"/>
  <c r="BA112" i="98"/>
  <c r="AY112" i="98"/>
  <c r="AM112" i="98"/>
  <c r="AK112" i="98"/>
  <c r="Y112" i="98"/>
  <c r="W112" i="98"/>
  <c r="BN111" i="98"/>
  <c r="BL111" i="98"/>
  <c r="BA111" i="98"/>
  <c r="AY111" i="98"/>
  <c r="AM111" i="98"/>
  <c r="AK111" i="98"/>
  <c r="Y111" i="98"/>
  <c r="W111" i="98"/>
  <c r="BN110" i="98"/>
  <c r="BL110" i="98"/>
  <c r="BA110" i="98"/>
  <c r="AY110" i="98"/>
  <c r="AM110" i="98"/>
  <c r="AK110" i="98"/>
  <c r="Y110" i="98"/>
  <c r="W110" i="98"/>
  <c r="BN109" i="98"/>
  <c r="BL109" i="98"/>
  <c r="BA109" i="98"/>
  <c r="AY109" i="98"/>
  <c r="AM109" i="98"/>
  <c r="AK109" i="98"/>
  <c r="Y109" i="98"/>
  <c r="W109" i="98"/>
  <c r="AM108" i="98"/>
  <c r="AK108" i="98"/>
  <c r="Y108" i="98"/>
  <c r="W108" i="98"/>
  <c r="AM107" i="98"/>
  <c r="AK107" i="98"/>
  <c r="Y107" i="98"/>
  <c r="W107" i="98"/>
  <c r="AM106" i="98"/>
  <c r="AK106" i="98"/>
  <c r="Y106" i="98"/>
  <c r="W106" i="98"/>
  <c r="AM105" i="98"/>
  <c r="AK105" i="98"/>
  <c r="Y105" i="98"/>
  <c r="W105" i="98"/>
  <c r="AM104" i="98"/>
  <c r="AK104" i="98"/>
  <c r="Y104" i="98"/>
  <c r="W104" i="98"/>
  <c r="AM103" i="98"/>
  <c r="AK103" i="98"/>
  <c r="Y103" i="98"/>
  <c r="W103" i="98"/>
  <c r="AM102" i="98"/>
  <c r="AK102" i="98"/>
  <c r="Y102" i="98"/>
  <c r="W102" i="98"/>
  <c r="AM101" i="98"/>
  <c r="AK101" i="98"/>
  <c r="Y101" i="98"/>
  <c r="W101" i="98"/>
  <c r="AM100" i="98"/>
  <c r="AK100" i="98"/>
  <c r="Y100" i="98"/>
  <c r="W100" i="98"/>
  <c r="AM99" i="98"/>
  <c r="AK99" i="98"/>
  <c r="Y99" i="98"/>
  <c r="W99" i="98"/>
  <c r="AM98" i="98"/>
  <c r="AK98" i="98"/>
  <c r="Y98" i="98"/>
  <c r="W98" i="98"/>
  <c r="AM97" i="98"/>
  <c r="AK97" i="98"/>
  <c r="Y97" i="98"/>
  <c r="W97" i="98"/>
  <c r="AM96" i="98"/>
  <c r="AK96" i="98"/>
  <c r="Y96" i="98"/>
  <c r="W96" i="98"/>
  <c r="AM95" i="98"/>
  <c r="AK95" i="98"/>
  <c r="Y95" i="98"/>
  <c r="W95" i="98"/>
  <c r="AM94" i="98"/>
  <c r="AK94" i="98"/>
  <c r="Y94" i="98"/>
  <c r="W94" i="98"/>
  <c r="AM93" i="98"/>
  <c r="AK93" i="98"/>
  <c r="Y93" i="98"/>
  <c r="W93" i="98"/>
  <c r="AM92" i="98"/>
  <c r="AK92" i="98"/>
  <c r="Y92" i="98"/>
  <c r="W92" i="98"/>
  <c r="AM91" i="98"/>
  <c r="AK91" i="98"/>
  <c r="Y91" i="98"/>
  <c r="W91" i="98"/>
  <c r="AM90" i="98"/>
  <c r="AK90" i="98"/>
  <c r="Y90" i="98"/>
  <c r="W90" i="98"/>
  <c r="AM89" i="98"/>
  <c r="AK89" i="98"/>
  <c r="AG89" i="98"/>
  <c r="Y89" i="98"/>
  <c r="W89" i="98"/>
  <c r="S89" i="98"/>
  <c r="AM88" i="98"/>
  <c r="AK88" i="98"/>
  <c r="Y88" i="98"/>
  <c r="W88" i="98"/>
  <c r="AM87" i="98"/>
  <c r="AK87" i="98"/>
  <c r="Y87" i="98"/>
  <c r="W87" i="98"/>
  <c r="AM86" i="98"/>
  <c r="AK86" i="98"/>
  <c r="Y86" i="98"/>
  <c r="W86" i="98"/>
  <c r="BX85" i="98"/>
  <c r="AM85" i="98"/>
  <c r="AE85" i="98"/>
  <c r="AK85" i="98" s="1"/>
  <c r="W85" i="98"/>
  <c r="Q85" i="98"/>
  <c r="BV85" i="98" s="1"/>
  <c r="BX84" i="98"/>
  <c r="AE84" i="98"/>
  <c r="AM84" i="98" s="1"/>
  <c r="Q84" i="98"/>
  <c r="BX83" i="98"/>
  <c r="BV83" i="98"/>
  <c r="AM83" i="98"/>
  <c r="AE83" i="98"/>
  <c r="AK83" i="98" s="1"/>
  <c r="Y83" i="98"/>
  <c r="W83" i="98"/>
  <c r="Q83" i="98"/>
  <c r="BX82" i="98"/>
  <c r="AK82" i="98"/>
  <c r="AE82" i="98"/>
  <c r="AM82" i="98" s="1"/>
  <c r="Q82" i="98"/>
  <c r="BX81" i="98"/>
  <c r="AE81" i="98"/>
  <c r="AK81" i="98" s="1"/>
  <c r="W81" i="98"/>
  <c r="Q81" i="98"/>
  <c r="BV81" i="98" s="1"/>
  <c r="BX80" i="98"/>
  <c r="BW80" i="98"/>
  <c r="AE80" i="98"/>
  <c r="AM80" i="98" s="1"/>
  <c r="Q80" i="98"/>
  <c r="BX79" i="98"/>
  <c r="AE79" i="98"/>
  <c r="AK79" i="98" s="1"/>
  <c r="Q79" i="98"/>
  <c r="BX78" i="98"/>
  <c r="AK78" i="98"/>
  <c r="AE78" i="98"/>
  <c r="AM78" i="98" s="1"/>
  <c r="Q78" i="98"/>
  <c r="BX77" i="98"/>
  <c r="AE77" i="98"/>
  <c r="AK77" i="98" s="1"/>
  <c r="Q77" i="98"/>
  <c r="BX76" i="98"/>
  <c r="AE76" i="98"/>
  <c r="AM76" i="98" s="1"/>
  <c r="Q76" i="98"/>
  <c r="BX75" i="98"/>
  <c r="AM75" i="98"/>
  <c r="AE75" i="98"/>
  <c r="AK75" i="98" s="1"/>
  <c r="Q75" i="98"/>
  <c r="BV75" i="98" s="1"/>
  <c r="BX74" i="98"/>
  <c r="AK74" i="98"/>
  <c r="AE74" i="98"/>
  <c r="AM74" i="98" s="1"/>
  <c r="Q74" i="98"/>
  <c r="BX73" i="98"/>
  <c r="BV73" i="98"/>
  <c r="AE73" i="98"/>
  <c r="AK73" i="98" s="1"/>
  <c r="Y73" i="98"/>
  <c r="Q73" i="98"/>
  <c r="W73" i="98" s="1"/>
  <c r="BX72" i="98"/>
  <c r="AE72" i="98"/>
  <c r="Q72" i="98"/>
  <c r="BX71" i="98"/>
  <c r="BV71" i="98"/>
  <c r="AM71" i="98"/>
  <c r="AE71" i="98"/>
  <c r="AK71" i="98" s="1"/>
  <c r="Y71" i="98"/>
  <c r="W71" i="98"/>
  <c r="Q71" i="98"/>
  <c r="BX70" i="98"/>
  <c r="AE70" i="98"/>
  <c r="Q70" i="98"/>
  <c r="BX69" i="98"/>
  <c r="BV69" i="98"/>
  <c r="AM69" i="98"/>
  <c r="AE69" i="98"/>
  <c r="AK69" i="98" s="1"/>
  <c r="Y69" i="98"/>
  <c r="W69" i="98"/>
  <c r="Q69" i="98"/>
  <c r="BX68" i="98"/>
  <c r="AE68" i="98"/>
  <c r="AM68" i="98" s="1"/>
  <c r="Q68" i="98"/>
  <c r="BX67" i="98"/>
  <c r="AE67" i="98"/>
  <c r="Y67" i="98"/>
  <c r="Q67" i="98"/>
  <c r="W67" i="98" s="1"/>
  <c r="BX66" i="98"/>
  <c r="AE66" i="98"/>
  <c r="AM66" i="98" s="1"/>
  <c r="Q66" i="98"/>
  <c r="AM65" i="98"/>
  <c r="AK65" i="98"/>
  <c r="Y65" i="98"/>
  <c r="W65" i="98"/>
  <c r="AM64" i="98"/>
  <c r="AK64" i="98"/>
  <c r="Y64" i="98"/>
  <c r="W64" i="98"/>
  <c r="AM63" i="98"/>
  <c r="AK63" i="98"/>
  <c r="Y63" i="98"/>
  <c r="W63" i="98"/>
  <c r="AM62" i="98"/>
  <c r="AK62" i="98"/>
  <c r="Y62" i="98"/>
  <c r="W62" i="98"/>
  <c r="BJ263" i="97"/>
  <c r="AW263" i="97"/>
  <c r="AI263" i="97"/>
  <c r="U263" i="97"/>
  <c r="BX259" i="97"/>
  <c r="BF259" i="97"/>
  <c r="BA259" i="97"/>
  <c r="AS259" i="97"/>
  <c r="AY259" i="97" s="1"/>
  <c r="AM259" i="97"/>
  <c r="AK259" i="97"/>
  <c r="AE259" i="97"/>
  <c r="BW259" i="97" s="1"/>
  <c r="W259" i="97"/>
  <c r="Q259" i="97"/>
  <c r="BF258" i="97"/>
  <c r="AS258" i="97"/>
  <c r="AE258" i="97"/>
  <c r="Y258" i="97"/>
  <c r="Q258" i="97"/>
  <c r="BV258" i="97" s="1"/>
  <c r="BX257" i="97"/>
  <c r="BF257" i="97"/>
  <c r="BA257" i="97"/>
  <c r="AS257" i="97"/>
  <c r="AY257" i="97" s="1"/>
  <c r="AE257" i="97"/>
  <c r="Q257" i="97"/>
  <c r="BV257" i="97" s="1"/>
  <c r="BN256" i="97"/>
  <c r="BF256" i="97"/>
  <c r="BL256" i="97" s="1"/>
  <c r="AS256" i="97"/>
  <c r="BX256" i="97" s="1"/>
  <c r="AE256" i="97"/>
  <c r="Q256" i="97"/>
  <c r="Y256" i="97" s="1"/>
  <c r="BF255" i="97"/>
  <c r="AS255" i="97"/>
  <c r="AY255" i="97" s="1"/>
  <c r="AM255" i="97"/>
  <c r="AE255" i="97"/>
  <c r="AK255" i="97" s="1"/>
  <c r="Q255" i="97"/>
  <c r="BF254" i="97"/>
  <c r="BN254" i="97" s="1"/>
  <c r="AS254" i="97"/>
  <c r="AE254" i="97"/>
  <c r="Y254" i="97"/>
  <c r="W254" i="97"/>
  <c r="Q254" i="97"/>
  <c r="BV254" i="97" s="1"/>
  <c r="BY253" i="97"/>
  <c r="BX253" i="97"/>
  <c r="BV253" i="97"/>
  <c r="BN253" i="97"/>
  <c r="BL253" i="97"/>
  <c r="BF253" i="97"/>
  <c r="BA253" i="97"/>
  <c r="AY253" i="97"/>
  <c r="AS253" i="97"/>
  <c r="AE253" i="97"/>
  <c r="Y253" i="97"/>
  <c r="Q253" i="97"/>
  <c r="W253" i="97" s="1"/>
  <c r="BY252" i="97"/>
  <c r="BF252" i="97"/>
  <c r="BL252" i="97" s="1"/>
  <c r="BA252" i="97"/>
  <c r="AS252" i="97"/>
  <c r="BX252" i="97" s="1"/>
  <c r="AE252" i="97"/>
  <c r="W252" i="97"/>
  <c r="Q252" i="97"/>
  <c r="BW251" i="97"/>
  <c r="BV251" i="97"/>
  <c r="BF251" i="97"/>
  <c r="BL251" i="97" s="1"/>
  <c r="BA251" i="97"/>
  <c r="AS251" i="97"/>
  <c r="AM251" i="97"/>
  <c r="AK251" i="97"/>
  <c r="AE251" i="97"/>
  <c r="Y251" i="97"/>
  <c r="W251" i="97"/>
  <c r="Q251" i="97"/>
  <c r="BX250" i="97"/>
  <c r="BF250" i="97"/>
  <c r="AS250" i="97"/>
  <c r="BA250" i="97" s="1"/>
  <c r="AE250" i="97"/>
  <c r="Q250" i="97"/>
  <c r="BV250" i="97" s="1"/>
  <c r="BY249" i="97"/>
  <c r="BN249" i="97"/>
  <c r="BL249" i="97"/>
  <c r="BF249" i="97"/>
  <c r="AS249" i="97"/>
  <c r="AE249" i="97"/>
  <c r="Q249" i="97"/>
  <c r="W249" i="97" s="1"/>
  <c r="BY248" i="97"/>
  <c r="BW248" i="97"/>
  <c r="BF248" i="97"/>
  <c r="BA248" i="97"/>
  <c r="AY248" i="97"/>
  <c r="AS248" i="97"/>
  <c r="BX248" i="97" s="1"/>
  <c r="AK248" i="97"/>
  <c r="AE248" i="97"/>
  <c r="AM248" i="97" s="1"/>
  <c r="Q248" i="97"/>
  <c r="BX247" i="97"/>
  <c r="BW247" i="97"/>
  <c r="BF247" i="97"/>
  <c r="AS247" i="97"/>
  <c r="AM247" i="97"/>
  <c r="AE247" i="97"/>
  <c r="AK247" i="97" s="1"/>
  <c r="Y247" i="97"/>
  <c r="Q247" i="97"/>
  <c r="BV247" i="97" s="1"/>
  <c r="BN246" i="97"/>
  <c r="BL246" i="97"/>
  <c r="BA246" i="97"/>
  <c r="AY246" i="97"/>
  <c r="AM246" i="97"/>
  <c r="AK246" i="97"/>
  <c r="Y246" i="97"/>
  <c r="W246" i="97"/>
  <c r="BN245" i="97"/>
  <c r="BL245" i="97"/>
  <c r="BA245" i="97"/>
  <c r="AY245" i="97"/>
  <c r="AM245" i="97"/>
  <c r="AK245" i="97"/>
  <c r="Y245" i="97"/>
  <c r="W245" i="97"/>
  <c r="BN244" i="97"/>
  <c r="BL244" i="97"/>
  <c r="BA244" i="97"/>
  <c r="AY244" i="97"/>
  <c r="AM244" i="97"/>
  <c r="AK244" i="97"/>
  <c r="Y244" i="97"/>
  <c r="W244" i="97"/>
  <c r="BN243" i="97"/>
  <c r="BL243" i="97"/>
  <c r="BE243" i="97"/>
  <c r="BA243" i="97"/>
  <c r="AY243" i="97"/>
  <c r="AR243" i="97"/>
  <c r="AM243" i="97"/>
  <c r="AK243" i="97"/>
  <c r="AD243" i="97"/>
  <c r="Y243" i="97"/>
  <c r="W243" i="97"/>
  <c r="BN242" i="97"/>
  <c r="BL242" i="97"/>
  <c r="BE242" i="97"/>
  <c r="BA242" i="97"/>
  <c r="AY242" i="97"/>
  <c r="AR242" i="97"/>
  <c r="AM242" i="97"/>
  <c r="AK242" i="97"/>
  <c r="AD242" i="97"/>
  <c r="Y242" i="97"/>
  <c r="W242" i="97"/>
  <c r="BN241" i="97"/>
  <c r="BL241" i="97"/>
  <c r="BA241" i="97"/>
  <c r="AY241" i="97"/>
  <c r="AM241" i="97"/>
  <c r="AK241" i="97"/>
  <c r="Y241" i="97"/>
  <c r="W241" i="97"/>
  <c r="BN240" i="97"/>
  <c r="BL240" i="97"/>
  <c r="BA240" i="97"/>
  <c r="AY240" i="97"/>
  <c r="AM240" i="97"/>
  <c r="AK240" i="97"/>
  <c r="Y240" i="97"/>
  <c r="W240" i="97"/>
  <c r="BN239" i="97"/>
  <c r="BL239" i="97"/>
  <c r="BA239" i="97"/>
  <c r="AY239" i="97"/>
  <c r="AM239" i="97"/>
  <c r="AK239" i="97"/>
  <c r="Y239" i="97"/>
  <c r="W239" i="97"/>
  <c r="BJ238" i="97"/>
  <c r="AW238" i="97"/>
  <c r="AM238" i="97"/>
  <c r="AI238" i="97"/>
  <c r="AK238" i="97" s="1"/>
  <c r="U238" i="97"/>
  <c r="W238" i="97" s="1"/>
  <c r="BN237" i="97"/>
  <c r="BL237" i="97"/>
  <c r="BA237" i="97"/>
  <c r="AY237" i="97"/>
  <c r="AM237" i="97"/>
  <c r="AK237" i="97"/>
  <c r="Y237" i="97"/>
  <c r="W237" i="97"/>
  <c r="BN236" i="97"/>
  <c r="BL236" i="97"/>
  <c r="BA236" i="97"/>
  <c r="AY236" i="97"/>
  <c r="AM236" i="97"/>
  <c r="AK236" i="97"/>
  <c r="Y236" i="97"/>
  <c r="W236" i="97"/>
  <c r="BN235" i="97"/>
  <c r="BL235" i="97"/>
  <c r="BA235" i="97"/>
  <c r="AY235" i="97"/>
  <c r="AM235" i="97"/>
  <c r="AK235" i="97"/>
  <c r="Y235" i="97"/>
  <c r="W235" i="97"/>
  <c r="BF234" i="97"/>
  <c r="BY234" i="97" s="1"/>
  <c r="AS234" i="97"/>
  <c r="BX234" i="97" s="1"/>
  <c r="AE234" i="97"/>
  <c r="Y234" i="97"/>
  <c r="W234" i="97"/>
  <c r="Q234" i="97"/>
  <c r="BV234" i="97" s="1"/>
  <c r="BY233" i="97"/>
  <c r="BX233" i="97"/>
  <c r="BN233" i="97"/>
  <c r="BL233" i="97"/>
  <c r="BF233" i="97"/>
  <c r="BA233" i="97"/>
  <c r="AY233" i="97"/>
  <c r="AS233" i="97"/>
  <c r="AK233" i="97"/>
  <c r="AE233" i="97"/>
  <c r="Q233" i="97"/>
  <c r="BF232" i="97"/>
  <c r="BN232" i="97" s="1"/>
  <c r="BA232" i="97"/>
  <c r="AS232" i="97"/>
  <c r="BX232" i="97" s="1"/>
  <c r="AE232" i="97"/>
  <c r="W232" i="97"/>
  <c r="Q232" i="97"/>
  <c r="BW231" i="97"/>
  <c r="BV231" i="97"/>
  <c r="BF231" i="97"/>
  <c r="BL231" i="97" s="1"/>
  <c r="AS231" i="97"/>
  <c r="AE231" i="97"/>
  <c r="AM231" i="97" s="1"/>
  <c r="W231" i="97"/>
  <c r="Q231" i="97"/>
  <c r="Y231" i="97" s="1"/>
  <c r="BW230" i="97"/>
  <c r="BF230" i="97"/>
  <c r="BN230" i="97" s="1"/>
  <c r="AS230" i="97"/>
  <c r="BA230" i="97" s="1"/>
  <c r="AE230" i="97"/>
  <c r="AK230" i="97" s="1"/>
  <c r="Q230" i="97"/>
  <c r="BV230" i="97" s="1"/>
  <c r="BV229" i="97"/>
  <c r="BF229" i="97"/>
  <c r="BA229" i="97"/>
  <c r="AS229" i="97"/>
  <c r="BX229" i="97" s="1"/>
  <c r="AE229" i="97"/>
  <c r="Y229" i="97"/>
  <c r="Q229" i="97"/>
  <c r="W229" i="97" s="1"/>
  <c r="BY228" i="97"/>
  <c r="BF228" i="97"/>
  <c r="BA228" i="97"/>
  <c r="AY228" i="97"/>
  <c r="AS228" i="97"/>
  <c r="BX228" i="97" s="1"/>
  <c r="AE228" i="97"/>
  <c r="BW228" i="97" s="1"/>
  <c r="Q228" i="97"/>
  <c r="BV228" i="97" s="1"/>
  <c r="BW227" i="97"/>
  <c r="BV227" i="97"/>
  <c r="BF227" i="97"/>
  <c r="AS227" i="97"/>
  <c r="AM227" i="97"/>
  <c r="AK227" i="97"/>
  <c r="AE227" i="97"/>
  <c r="Y227" i="97"/>
  <c r="W227" i="97"/>
  <c r="Q227" i="97"/>
  <c r="BN226" i="97"/>
  <c r="BF226" i="97"/>
  <c r="AS226" i="97"/>
  <c r="AE226" i="97"/>
  <c r="Y226" i="97"/>
  <c r="Q226" i="97"/>
  <c r="BV226" i="97" s="1"/>
  <c r="BF225" i="97"/>
  <c r="AS225" i="97"/>
  <c r="AE225" i="97"/>
  <c r="AM225" i="97" s="1"/>
  <c r="Y225" i="97"/>
  <c r="Q225" i="97"/>
  <c r="BX224" i="97"/>
  <c r="BF224" i="97"/>
  <c r="BA224" i="97"/>
  <c r="AS224" i="97"/>
  <c r="AY224" i="97" s="1"/>
  <c r="AE224" i="97"/>
  <c r="Q224" i="97"/>
  <c r="BF223" i="97"/>
  <c r="BL223" i="97" s="1"/>
  <c r="BA223" i="97"/>
  <c r="AY223" i="97"/>
  <c r="AS223" i="97"/>
  <c r="BX223" i="97" s="1"/>
  <c r="AE223" i="97"/>
  <c r="BW223" i="97" s="1"/>
  <c r="Q223" i="97"/>
  <c r="BV222" i="97"/>
  <c r="BF222" i="97"/>
  <c r="AS222" i="97"/>
  <c r="BA222" i="97" s="1"/>
  <c r="AE222" i="97"/>
  <c r="Y222" i="97"/>
  <c r="Q222" i="97"/>
  <c r="W222" i="97" s="1"/>
  <c r="BN221" i="97"/>
  <c r="BL221" i="97"/>
  <c r="BA221" i="97"/>
  <c r="AY221" i="97"/>
  <c r="AM221" i="97"/>
  <c r="AK221" i="97"/>
  <c r="Y221" i="97"/>
  <c r="W221" i="97"/>
  <c r="BN220" i="97"/>
  <c r="BL220" i="97"/>
  <c r="BA220" i="97"/>
  <c r="AY220" i="97"/>
  <c r="AM220" i="97"/>
  <c r="AK220" i="97"/>
  <c r="Y220" i="97"/>
  <c r="W220" i="97"/>
  <c r="BN219" i="97"/>
  <c r="BL219" i="97"/>
  <c r="BA219" i="97"/>
  <c r="AY219" i="97"/>
  <c r="AM219" i="97"/>
  <c r="AK219" i="97"/>
  <c r="Y219" i="97"/>
  <c r="W219" i="97"/>
  <c r="BN218" i="97"/>
  <c r="BL218" i="97"/>
  <c r="BA218" i="97"/>
  <c r="AY218" i="97"/>
  <c r="AM218" i="97"/>
  <c r="AK218" i="97"/>
  <c r="Y218" i="97"/>
  <c r="W218" i="97"/>
  <c r="BN217" i="97"/>
  <c r="BL217" i="97"/>
  <c r="BA217" i="97"/>
  <c r="AY217" i="97"/>
  <c r="AM217" i="97"/>
  <c r="AK217" i="97"/>
  <c r="Y217" i="97"/>
  <c r="W217" i="97"/>
  <c r="BN216" i="97"/>
  <c r="BL216" i="97"/>
  <c r="BA216" i="97"/>
  <c r="AY216" i="97"/>
  <c r="AM216" i="97"/>
  <c r="AK216" i="97"/>
  <c r="Y216" i="97"/>
  <c r="W216" i="97"/>
  <c r="BN215" i="97"/>
  <c r="BL215" i="97"/>
  <c r="BA215" i="97"/>
  <c r="AY215" i="97"/>
  <c r="AM215" i="97"/>
  <c r="AK215" i="97"/>
  <c r="Y215" i="97"/>
  <c r="W215" i="97"/>
  <c r="BN214" i="97"/>
  <c r="BL214" i="97"/>
  <c r="BA214" i="97"/>
  <c r="AY214" i="97"/>
  <c r="AM214" i="97"/>
  <c r="AK214" i="97"/>
  <c r="Y214" i="97"/>
  <c r="W214" i="97"/>
  <c r="BN213" i="97"/>
  <c r="BL213" i="97"/>
  <c r="BA213" i="97"/>
  <c r="AY213" i="97"/>
  <c r="AM213" i="97"/>
  <c r="AK213" i="97"/>
  <c r="Y213" i="97"/>
  <c r="W213" i="97"/>
  <c r="U213" i="97"/>
  <c r="BN212" i="97"/>
  <c r="BL212" i="97"/>
  <c r="BA212" i="97"/>
  <c r="AY212" i="97"/>
  <c r="AM212" i="97"/>
  <c r="AK212" i="97"/>
  <c r="Y212" i="97"/>
  <c r="W212" i="97"/>
  <c r="BN211" i="97"/>
  <c r="BL211" i="97"/>
  <c r="BA211" i="97"/>
  <c r="AY211" i="97"/>
  <c r="AM211" i="97"/>
  <c r="AK211" i="97"/>
  <c r="Y211" i="97"/>
  <c r="W211" i="97"/>
  <c r="BN210" i="97"/>
  <c r="BL210" i="97"/>
  <c r="BA210" i="97"/>
  <c r="AY210" i="97"/>
  <c r="AM210" i="97"/>
  <c r="AK210" i="97"/>
  <c r="Q210" i="97"/>
  <c r="W210" i="97" s="1"/>
  <c r="BN209" i="97"/>
  <c r="BL209" i="97"/>
  <c r="BA209" i="97"/>
  <c r="AY209" i="97"/>
  <c r="AM209" i="97"/>
  <c r="AK209" i="97"/>
  <c r="Q209" i="97"/>
  <c r="W209" i="97" s="1"/>
  <c r="BN208" i="97"/>
  <c r="BL208" i="97"/>
  <c r="BA208" i="97"/>
  <c r="AY208" i="97"/>
  <c r="AM208" i="97"/>
  <c r="AK208" i="97"/>
  <c r="Q208" i="97"/>
  <c r="BN207" i="97"/>
  <c r="BL207" i="97"/>
  <c r="BA207" i="97"/>
  <c r="AY207" i="97"/>
  <c r="AM207" i="97"/>
  <c r="AK207" i="97"/>
  <c r="Q207" i="97"/>
  <c r="BN206" i="97"/>
  <c r="BL206" i="97"/>
  <c r="BA206" i="97"/>
  <c r="AY206" i="97"/>
  <c r="AM206" i="97"/>
  <c r="AK206" i="97"/>
  <c r="Q206" i="97"/>
  <c r="Y206" i="97" s="1"/>
  <c r="BN205" i="97"/>
  <c r="BL205" i="97"/>
  <c r="BA205" i="97"/>
  <c r="AY205" i="97"/>
  <c r="AM205" i="97"/>
  <c r="AK205" i="97"/>
  <c r="W205" i="97"/>
  <c r="Q205" i="97"/>
  <c r="Y205" i="97" s="1"/>
  <c r="BN204" i="97"/>
  <c r="BL204" i="97"/>
  <c r="BA204" i="97"/>
  <c r="AY204" i="97"/>
  <c r="AM204" i="97"/>
  <c r="AK204" i="97"/>
  <c r="Q204" i="97"/>
  <c r="W204" i="97" s="1"/>
  <c r="BN203" i="97"/>
  <c r="BL203" i="97"/>
  <c r="BA203" i="97"/>
  <c r="AY203" i="97"/>
  <c r="AM203" i="97"/>
  <c r="AK203" i="97"/>
  <c r="W203" i="97"/>
  <c r="Q203" i="97"/>
  <c r="Y203" i="97" s="1"/>
  <c r="BN202" i="97"/>
  <c r="BL202" i="97"/>
  <c r="BA202" i="97"/>
  <c r="AY202" i="97"/>
  <c r="AM202" i="97"/>
  <c r="AK202" i="97"/>
  <c r="Y202" i="97"/>
  <c r="Q202" i="97"/>
  <c r="W202" i="97" s="1"/>
  <c r="BN201" i="97"/>
  <c r="BL201" i="97"/>
  <c r="BA201" i="97"/>
  <c r="AY201" i="97"/>
  <c r="AM201" i="97"/>
  <c r="AK201" i="97"/>
  <c r="Y201" i="97"/>
  <c r="W201" i="97"/>
  <c r="BN200" i="97"/>
  <c r="BL200" i="97"/>
  <c r="BA200" i="97"/>
  <c r="AY200" i="97"/>
  <c r="AM200" i="97"/>
  <c r="AK200" i="97"/>
  <c r="Y200" i="97"/>
  <c r="W200" i="97"/>
  <c r="BN199" i="97"/>
  <c r="BL199" i="97"/>
  <c r="BA199" i="97"/>
  <c r="AY199" i="97"/>
  <c r="AM199" i="97"/>
  <c r="AK199" i="97"/>
  <c r="Y199" i="97"/>
  <c r="W199" i="97"/>
  <c r="BN198" i="97"/>
  <c r="BL198" i="97"/>
  <c r="BA198" i="97"/>
  <c r="AY198" i="97"/>
  <c r="AM198" i="97"/>
  <c r="AK198" i="97"/>
  <c r="Y198" i="97"/>
  <c r="W198" i="97"/>
  <c r="BN197" i="97"/>
  <c r="BL197" i="97"/>
  <c r="BA197" i="97"/>
  <c r="AY197" i="97"/>
  <c r="AM197" i="97"/>
  <c r="AK197" i="97"/>
  <c r="Y197" i="97"/>
  <c r="W197" i="97"/>
  <c r="BN196" i="97"/>
  <c r="BL196" i="97"/>
  <c r="BA196" i="97"/>
  <c r="AY196" i="97"/>
  <c r="AM196" i="97"/>
  <c r="AK196" i="97"/>
  <c r="Y196" i="97"/>
  <c r="W196" i="97"/>
  <c r="BN195" i="97"/>
  <c r="BL195" i="97"/>
  <c r="BA195" i="97"/>
  <c r="AY195" i="97"/>
  <c r="AM195" i="97"/>
  <c r="AK195" i="97"/>
  <c r="Y195" i="97"/>
  <c r="W195" i="97"/>
  <c r="BN194" i="97"/>
  <c r="BL194" i="97"/>
  <c r="BA194" i="97"/>
  <c r="AY194" i="97"/>
  <c r="AM194" i="97"/>
  <c r="AK194" i="97"/>
  <c r="Y194" i="97"/>
  <c r="W194" i="97"/>
  <c r="U194" i="97"/>
  <c r="BN193" i="97"/>
  <c r="BL193" i="97"/>
  <c r="BA193" i="97"/>
  <c r="AY193" i="97"/>
  <c r="AM193" i="97"/>
  <c r="AK193" i="97"/>
  <c r="Y193" i="97"/>
  <c r="W193" i="97"/>
  <c r="BN192" i="97"/>
  <c r="BL192" i="97"/>
  <c r="BA192" i="97"/>
  <c r="AY192" i="97"/>
  <c r="AM192" i="97"/>
  <c r="AK192" i="97"/>
  <c r="Y192" i="97"/>
  <c r="W192" i="97"/>
  <c r="BN191" i="97"/>
  <c r="BL191" i="97"/>
  <c r="BA191" i="97"/>
  <c r="AY191" i="97"/>
  <c r="AM191" i="97"/>
  <c r="AK191" i="97"/>
  <c r="Y191" i="97"/>
  <c r="W191" i="97"/>
  <c r="BN190" i="97"/>
  <c r="BL190" i="97"/>
  <c r="BA190" i="97"/>
  <c r="AY190" i="97"/>
  <c r="AM190" i="97"/>
  <c r="AK190" i="97"/>
  <c r="Q190" i="97"/>
  <c r="BN189" i="97"/>
  <c r="BL189" i="97"/>
  <c r="BA189" i="97"/>
  <c r="AY189" i="97"/>
  <c r="AM189" i="97"/>
  <c r="AK189" i="97"/>
  <c r="Q189" i="97"/>
  <c r="Y189" i="97" s="1"/>
  <c r="BN188" i="97"/>
  <c r="BL188" i="97"/>
  <c r="BA188" i="97"/>
  <c r="AY188" i="97"/>
  <c r="AM188" i="97"/>
  <c r="AK188" i="97"/>
  <c r="Y188" i="97"/>
  <c r="W188" i="97"/>
  <c r="Q188" i="97"/>
  <c r="BN187" i="97"/>
  <c r="BL187" i="97"/>
  <c r="BA187" i="97"/>
  <c r="AY187" i="97"/>
  <c r="AM187" i="97"/>
  <c r="AK187" i="97"/>
  <c r="Y187" i="97"/>
  <c r="Q187" i="97"/>
  <c r="W187" i="97" s="1"/>
  <c r="BN186" i="97"/>
  <c r="BL186" i="97"/>
  <c r="BA186" i="97"/>
  <c r="AY186" i="97"/>
  <c r="AM186" i="97"/>
  <c r="AK186" i="97"/>
  <c r="Q186" i="97"/>
  <c r="BN185" i="97"/>
  <c r="BL185" i="97"/>
  <c r="BA185" i="97"/>
  <c r="AY185" i="97"/>
  <c r="AM185" i="97"/>
  <c r="AK185" i="97"/>
  <c r="Y185" i="97"/>
  <c r="Q185" i="97"/>
  <c r="W185" i="97" s="1"/>
  <c r="BN184" i="97"/>
  <c r="BL184" i="97"/>
  <c r="BA184" i="97"/>
  <c r="AY184" i="97"/>
  <c r="AM184" i="97"/>
  <c r="AK184" i="97"/>
  <c r="Y184" i="97"/>
  <c r="W184" i="97"/>
  <c r="Q184" i="97"/>
  <c r="BN183" i="97"/>
  <c r="BL183" i="97"/>
  <c r="BA183" i="97"/>
  <c r="AY183" i="97"/>
  <c r="AM183" i="97"/>
  <c r="AK183" i="97"/>
  <c r="Q183" i="97"/>
  <c r="BN182" i="97"/>
  <c r="BL182" i="97"/>
  <c r="BA182" i="97"/>
  <c r="AY182" i="97"/>
  <c r="AM182" i="97"/>
  <c r="AK182" i="97"/>
  <c r="Y182" i="97"/>
  <c r="W182" i="97"/>
  <c r="BN181" i="97"/>
  <c r="BL181" i="97"/>
  <c r="BA181" i="97"/>
  <c r="AY181" i="97"/>
  <c r="AM181" i="97"/>
  <c r="AK181" i="97"/>
  <c r="Y181" i="97"/>
  <c r="W181" i="97"/>
  <c r="BN180" i="97"/>
  <c r="BL180" i="97"/>
  <c r="BA180" i="97"/>
  <c r="AY180" i="97"/>
  <c r="AM180" i="97"/>
  <c r="AK180" i="97"/>
  <c r="Y180" i="97"/>
  <c r="W180" i="97"/>
  <c r="BN179" i="97"/>
  <c r="BL179" i="97"/>
  <c r="BA179" i="97"/>
  <c r="AY179" i="97"/>
  <c r="AM179" i="97"/>
  <c r="AK179" i="97"/>
  <c r="Y179" i="97"/>
  <c r="W179" i="97"/>
  <c r="BN178" i="97"/>
  <c r="BL178" i="97"/>
  <c r="BA178" i="97"/>
  <c r="AY178" i="97"/>
  <c r="AM178" i="97"/>
  <c r="AK178" i="97"/>
  <c r="Y178" i="97"/>
  <c r="W178" i="97"/>
  <c r="BN177" i="97"/>
  <c r="BL177" i="97"/>
  <c r="BA177" i="97"/>
  <c r="AY177" i="97"/>
  <c r="AM177" i="97"/>
  <c r="AK177" i="97"/>
  <c r="Y177" i="97"/>
  <c r="W177" i="97"/>
  <c r="BN176" i="97"/>
  <c r="BL176" i="97"/>
  <c r="BA176" i="97"/>
  <c r="AY176" i="97"/>
  <c r="AM176" i="97"/>
  <c r="AK176" i="97"/>
  <c r="Y176" i="97"/>
  <c r="W176" i="97"/>
  <c r="BN175" i="97"/>
  <c r="BL175" i="97"/>
  <c r="BA175" i="97"/>
  <c r="AY175" i="97"/>
  <c r="AM175" i="97"/>
  <c r="AK175" i="97"/>
  <c r="Y175" i="97"/>
  <c r="W175" i="97"/>
  <c r="BN174" i="97"/>
  <c r="BL174" i="97"/>
  <c r="BA174" i="97"/>
  <c r="AY174" i="97"/>
  <c r="AM174" i="97"/>
  <c r="AK174" i="97"/>
  <c r="Y174" i="97"/>
  <c r="W174" i="97"/>
  <c r="BN173" i="97"/>
  <c r="BL173" i="97"/>
  <c r="BA173" i="97"/>
  <c r="AY173" i="97"/>
  <c r="AM173" i="97"/>
  <c r="AK173" i="97"/>
  <c r="Y173" i="97"/>
  <c r="W173" i="97"/>
  <c r="BN172" i="97"/>
  <c r="BL172" i="97"/>
  <c r="BA172" i="97"/>
  <c r="AY172" i="97"/>
  <c r="AM172" i="97"/>
  <c r="AK172" i="97"/>
  <c r="Y172" i="97"/>
  <c r="W172" i="97"/>
  <c r="BN171" i="97"/>
  <c r="BL171" i="97"/>
  <c r="BA171" i="97"/>
  <c r="AY171" i="97"/>
  <c r="AM171" i="97"/>
  <c r="AK171" i="97"/>
  <c r="Y171" i="97"/>
  <c r="W171" i="97"/>
  <c r="BN170" i="97"/>
  <c r="BL170" i="97"/>
  <c r="BA170" i="97"/>
  <c r="AY170" i="97"/>
  <c r="AM170" i="97"/>
  <c r="AK170" i="97"/>
  <c r="Y170" i="97"/>
  <c r="W170" i="97"/>
  <c r="BN169" i="97"/>
  <c r="BL169" i="97"/>
  <c r="BA169" i="97"/>
  <c r="AY169" i="97"/>
  <c r="AM169" i="97"/>
  <c r="AK169" i="97"/>
  <c r="Y169" i="97"/>
  <c r="W169" i="97"/>
  <c r="BN168" i="97"/>
  <c r="BL168" i="97"/>
  <c r="BJ168" i="97"/>
  <c r="BA168" i="97"/>
  <c r="AY168" i="97"/>
  <c r="AW168" i="97"/>
  <c r="AM168" i="97"/>
  <c r="AK168" i="97"/>
  <c r="AI168" i="97"/>
  <c r="Y168" i="97"/>
  <c r="W168" i="97"/>
  <c r="U168" i="97"/>
  <c r="BN167" i="97"/>
  <c r="BL167" i="97"/>
  <c r="BA167" i="97"/>
  <c r="AY167" i="97"/>
  <c r="AM167" i="97"/>
  <c r="AK167" i="97"/>
  <c r="Y167" i="97"/>
  <c r="W167" i="97"/>
  <c r="BN166" i="97"/>
  <c r="BL166" i="97"/>
  <c r="BA166" i="97"/>
  <c r="AY166" i="97"/>
  <c r="AM166" i="97"/>
  <c r="AK166" i="97"/>
  <c r="Y166" i="97"/>
  <c r="W166" i="97"/>
  <c r="BN165" i="97"/>
  <c r="BL165" i="97"/>
  <c r="BA165" i="97"/>
  <c r="AY165" i="97"/>
  <c r="AM165" i="97"/>
  <c r="AK165" i="97"/>
  <c r="Y165" i="97"/>
  <c r="W165" i="97"/>
  <c r="BN164" i="97"/>
  <c r="BL164" i="97"/>
  <c r="BF164" i="97"/>
  <c r="BY164" i="97" s="1"/>
  <c r="AS164" i="97"/>
  <c r="AE164" i="97"/>
  <c r="Q164" i="97"/>
  <c r="BW163" i="97"/>
  <c r="BV163" i="97"/>
  <c r="BF163" i="97"/>
  <c r="BL163" i="97" s="1"/>
  <c r="BA163" i="97"/>
  <c r="AY163" i="97"/>
  <c r="AS163" i="97"/>
  <c r="BX163" i="97" s="1"/>
  <c r="AE163" i="97"/>
  <c r="AM163" i="97" s="1"/>
  <c r="Q163" i="97"/>
  <c r="Y163" i="97" s="1"/>
  <c r="BW162" i="97"/>
  <c r="BL162" i="97"/>
  <c r="BF162" i="97"/>
  <c r="AS162" i="97"/>
  <c r="AE162" i="97"/>
  <c r="AK162" i="97" s="1"/>
  <c r="Q162" i="97"/>
  <c r="BF161" i="97"/>
  <c r="BY161" i="97" s="1"/>
  <c r="AS161" i="97"/>
  <c r="AY161" i="97" s="1"/>
  <c r="AE161" i="97"/>
  <c r="Q161" i="97"/>
  <c r="BY160" i="97"/>
  <c r="BL160" i="97"/>
  <c r="BF160" i="97"/>
  <c r="BN160" i="97" s="1"/>
  <c r="AS160" i="97"/>
  <c r="AE160" i="97"/>
  <c r="AK160" i="97" s="1"/>
  <c r="Q160" i="97"/>
  <c r="BV159" i="97"/>
  <c r="BN159" i="97"/>
  <c r="BF159" i="97"/>
  <c r="BL159" i="97" s="1"/>
  <c r="BA159" i="97"/>
  <c r="AY159" i="97"/>
  <c r="AS159" i="97"/>
  <c r="BX159" i="97" s="1"/>
  <c r="AE159" i="97"/>
  <c r="W159" i="97"/>
  <c r="Q159" i="97"/>
  <c r="Y159" i="97" s="1"/>
  <c r="BF158" i="97"/>
  <c r="BA158" i="97"/>
  <c r="AS158" i="97"/>
  <c r="AY158" i="97" s="1"/>
  <c r="AK158" i="97"/>
  <c r="AE158" i="97"/>
  <c r="Q158" i="97"/>
  <c r="BY157" i="97"/>
  <c r="BW157" i="97"/>
  <c r="BF157" i="97"/>
  <c r="BN157" i="97" s="1"/>
  <c r="AS157" i="97"/>
  <c r="AM157" i="97"/>
  <c r="AE157" i="97"/>
  <c r="AK157" i="97" s="1"/>
  <c r="Q157" i="97"/>
  <c r="BF156" i="97"/>
  <c r="BY156" i="97" s="1"/>
  <c r="AS156" i="97"/>
  <c r="AK156" i="97"/>
  <c r="AE156" i="97"/>
  <c r="Q156" i="97"/>
  <c r="BF155" i="97"/>
  <c r="BA155" i="97"/>
  <c r="AS155" i="97"/>
  <c r="BX155" i="97" s="1"/>
  <c r="AM155" i="97"/>
  <c r="AE155" i="97"/>
  <c r="BW155" i="97" s="1"/>
  <c r="W155" i="97"/>
  <c r="Q155" i="97"/>
  <c r="BV154" i="97"/>
  <c r="BF154" i="97"/>
  <c r="AS154" i="97"/>
  <c r="BA154" i="97" s="1"/>
  <c r="AM154" i="97"/>
  <c r="AE154" i="97"/>
  <c r="AK154" i="97" s="1"/>
  <c r="Y154" i="97"/>
  <c r="Q154" i="97"/>
  <c r="W154" i="97" s="1"/>
  <c r="BY153" i="97"/>
  <c r="BF153" i="97"/>
  <c r="BN153" i="97" s="1"/>
  <c r="AS153" i="97"/>
  <c r="AM153" i="97"/>
  <c r="AE153" i="97"/>
  <c r="Y153" i="97"/>
  <c r="W153" i="97"/>
  <c r="Q153" i="97"/>
  <c r="BV153" i="97" s="1"/>
  <c r="BY152" i="97"/>
  <c r="BX152" i="97"/>
  <c r="BV152" i="97"/>
  <c r="BN152" i="97"/>
  <c r="BL152" i="97"/>
  <c r="BF152" i="97"/>
  <c r="BA152" i="97"/>
  <c r="AY152" i="97"/>
  <c r="AS152" i="97"/>
  <c r="AE152" i="97"/>
  <c r="Y152" i="97"/>
  <c r="Q152" i="97"/>
  <c r="W152" i="97" s="1"/>
  <c r="BN151" i="97"/>
  <c r="BL151" i="97"/>
  <c r="BA151" i="97"/>
  <c r="AY151" i="97"/>
  <c r="AM151" i="97"/>
  <c r="AK151" i="97"/>
  <c r="Y151" i="97"/>
  <c r="W151" i="97"/>
  <c r="BN150" i="97"/>
  <c r="BL150" i="97"/>
  <c r="BA150" i="97"/>
  <c r="AY150" i="97"/>
  <c r="AM150" i="97"/>
  <c r="AK150" i="97"/>
  <c r="Y150" i="97"/>
  <c r="W150" i="97"/>
  <c r="BN149" i="97"/>
  <c r="BL149" i="97"/>
  <c r="BA149" i="97"/>
  <c r="AY149" i="97"/>
  <c r="AM149" i="97"/>
  <c r="AK149" i="97"/>
  <c r="Y149" i="97"/>
  <c r="W149" i="97"/>
  <c r="BN148" i="97"/>
  <c r="BL148" i="97"/>
  <c r="BA148" i="97"/>
  <c r="AY148" i="97"/>
  <c r="AM148" i="97"/>
  <c r="AK148" i="97"/>
  <c r="Y148" i="97"/>
  <c r="W148" i="97"/>
  <c r="BN147" i="97"/>
  <c r="BL147" i="97"/>
  <c r="BA147" i="97"/>
  <c r="AY147" i="97"/>
  <c r="AM147" i="97"/>
  <c r="AK147" i="97"/>
  <c r="Y147" i="97"/>
  <c r="W147" i="97"/>
  <c r="BN146" i="97"/>
  <c r="BL146" i="97"/>
  <c r="BA146" i="97"/>
  <c r="AY146" i="97"/>
  <c r="AM146" i="97"/>
  <c r="AK146" i="97"/>
  <c r="Y146" i="97"/>
  <c r="W146" i="97"/>
  <c r="BN145" i="97"/>
  <c r="BL145" i="97"/>
  <c r="BA145" i="97"/>
  <c r="AY145" i="97"/>
  <c r="AM145" i="97"/>
  <c r="AK145" i="97"/>
  <c r="Y145" i="97"/>
  <c r="W145" i="97"/>
  <c r="BN144" i="97"/>
  <c r="BL144" i="97"/>
  <c r="BA144" i="97"/>
  <c r="AY144" i="97"/>
  <c r="AM144" i="97"/>
  <c r="AK144" i="97"/>
  <c r="Y144" i="97"/>
  <c r="W144" i="97"/>
  <c r="BN143" i="97"/>
  <c r="BL143" i="97"/>
  <c r="BH143" i="97"/>
  <c r="BA143" i="97"/>
  <c r="AY143" i="97"/>
  <c r="AW143" i="97"/>
  <c r="AM143" i="97"/>
  <c r="AK143" i="97"/>
  <c r="AI143" i="97"/>
  <c r="Y143" i="97"/>
  <c r="W143" i="97"/>
  <c r="U143" i="97"/>
  <c r="BN142" i="97"/>
  <c r="BL142" i="97"/>
  <c r="BA142" i="97"/>
  <c r="AY142" i="97"/>
  <c r="AM142" i="97"/>
  <c r="AK142" i="97"/>
  <c r="Y142" i="97"/>
  <c r="W142" i="97"/>
  <c r="BN141" i="97"/>
  <c r="BL141" i="97"/>
  <c r="BA141" i="97"/>
  <c r="AY141" i="97"/>
  <c r="AM141" i="97"/>
  <c r="AK141" i="97"/>
  <c r="Y141" i="97"/>
  <c r="W141" i="97"/>
  <c r="BN140" i="97"/>
  <c r="BL140" i="97"/>
  <c r="BA140" i="97"/>
  <c r="AY140" i="97"/>
  <c r="AM140" i="97"/>
  <c r="AK140" i="97"/>
  <c r="Y140" i="97"/>
  <c r="W140" i="97"/>
  <c r="BY139" i="97"/>
  <c r="BF139" i="97"/>
  <c r="AS139" i="97"/>
  <c r="AM139" i="97"/>
  <c r="AE139" i="97"/>
  <c r="BV139" i="97" s="1"/>
  <c r="Q139" i="97"/>
  <c r="BY138" i="97"/>
  <c r="BF138" i="97"/>
  <c r="BN138" i="97" s="1"/>
  <c r="AS138" i="97"/>
  <c r="AM138" i="97"/>
  <c r="AE138" i="97"/>
  <c r="AK138" i="97" s="1"/>
  <c r="Y138" i="97"/>
  <c r="Q138" i="97"/>
  <c r="W138" i="97" s="1"/>
  <c r="BY137" i="97"/>
  <c r="BF137" i="97"/>
  <c r="AS137" i="97"/>
  <c r="BA137" i="97" s="1"/>
  <c r="AE137" i="97"/>
  <c r="AM137" i="97" s="1"/>
  <c r="Q137" i="97"/>
  <c r="W137" i="97" s="1"/>
  <c r="BY136" i="97"/>
  <c r="BF136" i="97"/>
  <c r="AS136" i="97"/>
  <c r="AE136" i="97"/>
  <c r="BV136" i="97" s="1"/>
  <c r="Q136" i="97"/>
  <c r="BY135" i="97"/>
  <c r="BF135" i="97"/>
  <c r="AS135" i="97"/>
  <c r="AE135" i="97"/>
  <c r="Q135" i="97"/>
  <c r="BY134" i="97"/>
  <c r="BF134" i="97"/>
  <c r="BN134" i="97" s="1"/>
  <c r="AS134" i="97"/>
  <c r="AY134" i="97" s="1"/>
  <c r="AE134" i="97"/>
  <c r="Y134" i="97"/>
  <c r="Q134" i="97"/>
  <c r="W134" i="97" s="1"/>
  <c r="BY133" i="97"/>
  <c r="BF133" i="97"/>
  <c r="BN133" i="97" s="1"/>
  <c r="AS133" i="97"/>
  <c r="BA133" i="97" s="1"/>
  <c r="AE133" i="97"/>
  <c r="AM133" i="97" s="1"/>
  <c r="Q133" i="97"/>
  <c r="Y133" i="97" s="1"/>
  <c r="BY132" i="97"/>
  <c r="BF132" i="97"/>
  <c r="BA132" i="97"/>
  <c r="AS132" i="97"/>
  <c r="AE132" i="97"/>
  <c r="Q132" i="97"/>
  <c r="W132" i="97" s="1"/>
  <c r="BY131" i="97"/>
  <c r="BF131" i="97"/>
  <c r="AS131" i="97"/>
  <c r="AM131" i="97"/>
  <c r="AE131" i="97"/>
  <c r="Q131" i="97"/>
  <c r="BY130" i="97"/>
  <c r="BV130" i="97"/>
  <c r="BF130" i="97"/>
  <c r="BN130" i="97" s="1"/>
  <c r="AS130" i="97"/>
  <c r="AY130" i="97" s="1"/>
  <c r="AM130" i="97"/>
  <c r="AK130" i="97"/>
  <c r="AE130" i="97"/>
  <c r="Q130" i="97"/>
  <c r="W130" i="97" s="1"/>
  <c r="BY129" i="97"/>
  <c r="BF129" i="97"/>
  <c r="BN129" i="97" s="1"/>
  <c r="AS129" i="97"/>
  <c r="BA129" i="97" s="1"/>
  <c r="AE129" i="97"/>
  <c r="Y129" i="97"/>
  <c r="W129" i="97"/>
  <c r="Q129" i="97"/>
  <c r="BY128" i="97"/>
  <c r="BF128" i="97"/>
  <c r="BN128" i="97" s="1"/>
  <c r="AS128" i="97"/>
  <c r="AE128" i="97"/>
  <c r="BV128" i="97" s="1"/>
  <c r="Q128" i="97"/>
  <c r="W128" i="97" s="1"/>
  <c r="BY127" i="97"/>
  <c r="BF127" i="97"/>
  <c r="BL127" i="97" s="1"/>
  <c r="BX127" i="97" s="1"/>
  <c r="AY127" i="97"/>
  <c r="AS127" i="97"/>
  <c r="BA127" i="97" s="1"/>
  <c r="AE127" i="97"/>
  <c r="Q127" i="97"/>
  <c r="Y127" i="97" s="1"/>
  <c r="BY126" i="97"/>
  <c r="BF126" i="97"/>
  <c r="AS126" i="97"/>
  <c r="AY126" i="97" s="1"/>
  <c r="AE126" i="97"/>
  <c r="Q126" i="97"/>
  <c r="W126" i="97" s="1"/>
  <c r="BY125" i="97"/>
  <c r="BN125" i="97"/>
  <c r="BL125" i="97"/>
  <c r="BX125" i="97" s="1"/>
  <c r="BF125" i="97"/>
  <c r="AS125" i="97"/>
  <c r="AE125" i="97"/>
  <c r="AM125" i="97" s="1"/>
  <c r="W125" i="97"/>
  <c r="Q125" i="97"/>
  <c r="Y125" i="97" s="1"/>
  <c r="BY124" i="97"/>
  <c r="BX124" i="97"/>
  <c r="BF124" i="97"/>
  <c r="BL124" i="97" s="1"/>
  <c r="BA124" i="97"/>
  <c r="AS124" i="97"/>
  <c r="BW124" i="97" s="1"/>
  <c r="AE124" i="97"/>
  <c r="AM124" i="97" s="1"/>
  <c r="Q124" i="97"/>
  <c r="BY123" i="97"/>
  <c r="BN123" i="97"/>
  <c r="BL123" i="97"/>
  <c r="BX123" i="97" s="1"/>
  <c r="BF123" i="97"/>
  <c r="AS123" i="97"/>
  <c r="BW123" i="97" s="1"/>
  <c r="AK123" i="97"/>
  <c r="AE123" i="97"/>
  <c r="AM123" i="97" s="1"/>
  <c r="Q123" i="97"/>
  <c r="W123" i="97" s="1"/>
  <c r="BY122" i="97"/>
  <c r="BN122" i="97"/>
  <c r="BF122" i="97"/>
  <c r="BL122" i="97" s="1"/>
  <c r="BX122" i="97" s="1"/>
  <c r="AY122" i="97"/>
  <c r="AS122" i="97"/>
  <c r="AE122" i="97"/>
  <c r="AM122" i="97" s="1"/>
  <c r="W122" i="97"/>
  <c r="Q122" i="97"/>
  <c r="Y122" i="97" s="1"/>
  <c r="BY121" i="97"/>
  <c r="BF121" i="97"/>
  <c r="BN121" i="97" s="1"/>
  <c r="BA121" i="97"/>
  <c r="AS121" i="97"/>
  <c r="AY121" i="97" s="1"/>
  <c r="AE121" i="97"/>
  <c r="Q121" i="97"/>
  <c r="W121" i="97" s="1"/>
  <c r="BY120" i="97"/>
  <c r="BN120" i="97"/>
  <c r="BF120" i="97"/>
  <c r="BL120" i="97" s="1"/>
  <c r="AS120" i="97"/>
  <c r="BA120" i="97" s="1"/>
  <c r="AE120" i="97"/>
  <c r="AM120" i="97" s="1"/>
  <c r="Q120" i="97"/>
  <c r="BN119" i="97"/>
  <c r="BL119" i="97"/>
  <c r="BA119" i="97"/>
  <c r="AY119" i="97"/>
  <c r="AM119" i="97"/>
  <c r="AK119" i="97"/>
  <c r="Y119" i="97"/>
  <c r="W119" i="97"/>
  <c r="BN118" i="97"/>
  <c r="BL118" i="97"/>
  <c r="BA118" i="97"/>
  <c r="AY118" i="97"/>
  <c r="AM118" i="97"/>
  <c r="AK118" i="97"/>
  <c r="Y118" i="97"/>
  <c r="W118" i="97"/>
  <c r="BN117" i="97"/>
  <c r="BL117" i="97"/>
  <c r="BA117" i="97"/>
  <c r="AY117" i="97"/>
  <c r="AM117" i="97"/>
  <c r="AK117" i="97"/>
  <c r="Y117" i="97"/>
  <c r="W117" i="97"/>
  <c r="BN116" i="97"/>
  <c r="BL116" i="97"/>
  <c r="BA116" i="97"/>
  <c r="AY116" i="97"/>
  <c r="AM116" i="97"/>
  <c r="AK116" i="97"/>
  <c r="Y116" i="97"/>
  <c r="W116" i="97"/>
  <c r="BN115" i="97"/>
  <c r="BL115" i="97"/>
  <c r="BA115" i="97"/>
  <c r="AY115" i="97"/>
  <c r="AM115" i="97"/>
  <c r="AK115" i="97"/>
  <c r="Y115" i="97"/>
  <c r="W115" i="97"/>
  <c r="BN114" i="97"/>
  <c r="BL114" i="97"/>
  <c r="BA114" i="97"/>
  <c r="AY114" i="97"/>
  <c r="AM114" i="97"/>
  <c r="AK114" i="97"/>
  <c r="Y114" i="97"/>
  <c r="W114" i="97"/>
  <c r="BN113" i="97"/>
  <c r="BL113" i="97"/>
  <c r="BA113" i="97"/>
  <c r="AY113" i="97"/>
  <c r="AM113" i="97"/>
  <c r="AK113" i="97"/>
  <c r="Y113" i="97"/>
  <c r="W113" i="97"/>
  <c r="BN112" i="97"/>
  <c r="BL112" i="97"/>
  <c r="BA112" i="97"/>
  <c r="AY112" i="97"/>
  <c r="AM112" i="97"/>
  <c r="AK112" i="97"/>
  <c r="Y112" i="97"/>
  <c r="W112" i="97"/>
  <c r="BN111" i="97"/>
  <c r="BL111" i="97"/>
  <c r="BA111" i="97"/>
  <c r="AY111" i="97"/>
  <c r="AM111" i="97"/>
  <c r="AK111" i="97"/>
  <c r="Y111" i="97"/>
  <c r="W111" i="97"/>
  <c r="BN110" i="97"/>
  <c r="BL110" i="97"/>
  <c r="BA110" i="97"/>
  <c r="AY110" i="97"/>
  <c r="AM110" i="97"/>
  <c r="AK110" i="97"/>
  <c r="Y110" i="97"/>
  <c r="W110" i="97"/>
  <c r="BN109" i="97"/>
  <c r="BL109" i="97"/>
  <c r="BA109" i="97"/>
  <c r="AY109" i="97"/>
  <c r="AM109" i="97"/>
  <c r="AK109" i="97"/>
  <c r="Y109" i="97"/>
  <c r="W109" i="97"/>
  <c r="AM108" i="97"/>
  <c r="AK108" i="97"/>
  <c r="Y108" i="97"/>
  <c r="W108" i="97"/>
  <c r="AM107" i="97"/>
  <c r="AK107" i="97"/>
  <c r="Y107" i="97"/>
  <c r="W107" i="97"/>
  <c r="AM106" i="97"/>
  <c r="AK106" i="97"/>
  <c r="Y106" i="97"/>
  <c r="W106" i="97"/>
  <c r="AM105" i="97"/>
  <c r="AK105" i="97"/>
  <c r="Y105" i="97"/>
  <c r="W105" i="97"/>
  <c r="AM104" i="97"/>
  <c r="AK104" i="97"/>
  <c r="Y104" i="97"/>
  <c r="W104" i="97"/>
  <c r="AM103" i="97"/>
  <c r="AK103" i="97"/>
  <c r="Y103" i="97"/>
  <c r="W103" i="97"/>
  <c r="AM102" i="97"/>
  <c r="AK102" i="97"/>
  <c r="Y102" i="97"/>
  <c r="W102" i="97"/>
  <c r="AM101" i="97"/>
  <c r="AK101" i="97"/>
  <c r="Y101" i="97"/>
  <c r="W101" i="97"/>
  <c r="AM100" i="97"/>
  <c r="AK100" i="97"/>
  <c r="Y100" i="97"/>
  <c r="W100" i="97"/>
  <c r="AM99" i="97"/>
  <c r="AK99" i="97"/>
  <c r="Y99" i="97"/>
  <c r="W99" i="97"/>
  <c r="AM98" i="97"/>
  <c r="AK98" i="97"/>
  <c r="Y98" i="97"/>
  <c r="W98" i="97"/>
  <c r="AM97" i="97"/>
  <c r="AK97" i="97"/>
  <c r="Y97" i="97"/>
  <c r="W97" i="97"/>
  <c r="AM96" i="97"/>
  <c r="AK96" i="97"/>
  <c r="Y96" i="97"/>
  <c r="W96" i="97"/>
  <c r="AM95" i="97"/>
  <c r="AK95" i="97"/>
  <c r="Y95" i="97"/>
  <c r="W95" i="97"/>
  <c r="AM94" i="97"/>
  <c r="AK94" i="97"/>
  <c r="Y94" i="97"/>
  <c r="W94" i="97"/>
  <c r="AM93" i="97"/>
  <c r="AK93" i="97"/>
  <c r="Y93" i="97"/>
  <c r="W93" i="97"/>
  <c r="AM92" i="97"/>
  <c r="AK92" i="97"/>
  <c r="Y92" i="97"/>
  <c r="W92" i="97"/>
  <c r="AM91" i="97"/>
  <c r="AK91" i="97"/>
  <c r="Y91" i="97"/>
  <c r="W91" i="97"/>
  <c r="AM90" i="97"/>
  <c r="AK90" i="97"/>
  <c r="Y90" i="97"/>
  <c r="W90" i="97"/>
  <c r="AM89" i="97"/>
  <c r="AK89" i="97"/>
  <c r="AG89" i="97"/>
  <c r="Y89" i="97"/>
  <c r="W89" i="97"/>
  <c r="S89" i="97"/>
  <c r="AM88" i="97"/>
  <c r="AK88" i="97"/>
  <c r="Y88" i="97"/>
  <c r="W88" i="97"/>
  <c r="AM87" i="97"/>
  <c r="AK87" i="97"/>
  <c r="Y87" i="97"/>
  <c r="W87" i="97"/>
  <c r="AM86" i="97"/>
  <c r="AK86" i="97"/>
  <c r="Y86" i="97"/>
  <c r="W86" i="97"/>
  <c r="BX85" i="97"/>
  <c r="AK85" i="97"/>
  <c r="AE85" i="97"/>
  <c r="BW85" i="97" s="1"/>
  <c r="W85" i="97"/>
  <c r="Q85" i="97"/>
  <c r="BX84" i="97"/>
  <c r="BW84" i="97"/>
  <c r="AK84" i="97"/>
  <c r="AE84" i="97"/>
  <c r="AM84" i="97" s="1"/>
  <c r="Q84" i="97"/>
  <c r="W84" i="97" s="1"/>
  <c r="BX83" i="97"/>
  <c r="AM83" i="97"/>
  <c r="AK83" i="97"/>
  <c r="AE83" i="97"/>
  <c r="BW83" i="97" s="1"/>
  <c r="Y83" i="97"/>
  <c r="W83" i="97"/>
  <c r="Q83" i="97"/>
  <c r="BV83" i="97" s="1"/>
  <c r="BY83" i="97" s="1"/>
  <c r="BX82" i="97"/>
  <c r="BW82" i="97"/>
  <c r="AE82" i="97"/>
  <c r="AM82" i="97" s="1"/>
  <c r="Q82" i="97"/>
  <c r="W82" i="97" s="1"/>
  <c r="BX81" i="97"/>
  <c r="BV81" i="97"/>
  <c r="AE81" i="97"/>
  <c r="Y81" i="97"/>
  <c r="Q81" i="97"/>
  <c r="W81" i="97" s="1"/>
  <c r="BX80" i="97"/>
  <c r="AE80" i="97"/>
  <c r="AM80" i="97" s="1"/>
  <c r="Q80" i="97"/>
  <c r="W80" i="97" s="1"/>
  <c r="BX79" i="97"/>
  <c r="AE79" i="97"/>
  <c r="W79" i="97"/>
  <c r="Q79" i="97"/>
  <c r="BX78" i="97"/>
  <c r="BW78" i="97"/>
  <c r="AK78" i="97"/>
  <c r="AE78" i="97"/>
  <c r="AM78" i="97" s="1"/>
  <c r="Q78" i="97"/>
  <c r="W78" i="97" s="1"/>
  <c r="BX77" i="97"/>
  <c r="AM77" i="97"/>
  <c r="AK77" i="97"/>
  <c r="AE77" i="97"/>
  <c r="BW77" i="97" s="1"/>
  <c r="Y77" i="97"/>
  <c r="W77" i="97"/>
  <c r="Q77" i="97"/>
  <c r="BV77" i="97" s="1"/>
  <c r="BY77" i="97" s="1"/>
  <c r="BX76" i="97"/>
  <c r="AE76" i="97"/>
  <c r="Q76" i="97"/>
  <c r="W76" i="97" s="1"/>
  <c r="BX75" i="97"/>
  <c r="BV75" i="97"/>
  <c r="AM75" i="97"/>
  <c r="AE75" i="97"/>
  <c r="Y75" i="97"/>
  <c r="Q75" i="97"/>
  <c r="W75" i="97" s="1"/>
  <c r="BX74" i="97"/>
  <c r="AK74" i="97"/>
  <c r="AE74" i="97"/>
  <c r="AM74" i="97" s="1"/>
  <c r="Q74" i="97"/>
  <c r="W74" i="97" s="1"/>
  <c r="BX73" i="97"/>
  <c r="BV73" i="97"/>
  <c r="AE73" i="97"/>
  <c r="Q73" i="97"/>
  <c r="Y73" i="97" s="1"/>
  <c r="BX72" i="97"/>
  <c r="BW72" i="97"/>
  <c r="AK72" i="97"/>
  <c r="AE72" i="97"/>
  <c r="AM72" i="97" s="1"/>
  <c r="Q72" i="97"/>
  <c r="W72" i="97" s="1"/>
  <c r="BX71" i="97"/>
  <c r="AM71" i="97"/>
  <c r="AK71" i="97"/>
  <c r="AE71" i="97"/>
  <c r="BW71" i="97" s="1"/>
  <c r="Y71" i="97"/>
  <c r="W71" i="97"/>
  <c r="Q71" i="97"/>
  <c r="BV71" i="97" s="1"/>
  <c r="BX70" i="97"/>
  <c r="AE70" i="97"/>
  <c r="Q70" i="97"/>
  <c r="W70" i="97" s="1"/>
  <c r="BX69" i="97"/>
  <c r="AM69" i="97"/>
  <c r="AE69" i="97"/>
  <c r="BW69" i="97" s="1"/>
  <c r="Q69" i="97"/>
  <c r="BX68" i="97"/>
  <c r="AE68" i="97"/>
  <c r="Q68" i="97"/>
  <c r="W68" i="97" s="1"/>
  <c r="BX67" i="97"/>
  <c r="AM67" i="97"/>
  <c r="AE67" i="97"/>
  <c r="BW67" i="97" s="1"/>
  <c r="Q67" i="97"/>
  <c r="BX66" i="97"/>
  <c r="AE66" i="97"/>
  <c r="Q66" i="97"/>
  <c r="W66" i="97" s="1"/>
  <c r="AM65" i="97"/>
  <c r="AK65" i="97"/>
  <c r="Y65" i="97"/>
  <c r="W65" i="97"/>
  <c r="AM64" i="97"/>
  <c r="AK64" i="97"/>
  <c r="Y64" i="97"/>
  <c r="W64" i="97"/>
  <c r="AM63" i="97"/>
  <c r="AK63" i="97"/>
  <c r="Y63" i="97"/>
  <c r="W63" i="97"/>
  <c r="AM62" i="97"/>
  <c r="AK62" i="97"/>
  <c r="Y62" i="97"/>
  <c r="W62" i="97"/>
  <c r="BJ263" i="96"/>
  <c r="AW263" i="96"/>
  <c r="AI263" i="96"/>
  <c r="U263" i="96"/>
  <c r="BX259" i="96"/>
  <c r="BF259" i="96"/>
  <c r="BA259" i="96"/>
  <c r="AS259" i="96"/>
  <c r="AY259" i="96" s="1"/>
  <c r="AM259" i="96"/>
  <c r="AK259" i="96"/>
  <c r="AE259" i="96"/>
  <c r="BW259" i="96" s="1"/>
  <c r="W259" i="96"/>
  <c r="Q259" i="96"/>
  <c r="BW258" i="96"/>
  <c r="BF258" i="96"/>
  <c r="AS258" i="96"/>
  <c r="AE258" i="96"/>
  <c r="AK258" i="96" s="1"/>
  <c r="Q258" i="96"/>
  <c r="BV257" i="96"/>
  <c r="BF257" i="96"/>
  <c r="BA257" i="96"/>
  <c r="AS257" i="96"/>
  <c r="AY257" i="96" s="1"/>
  <c r="AE257" i="96"/>
  <c r="Q257" i="96"/>
  <c r="BN256" i="96"/>
  <c r="BF256" i="96"/>
  <c r="BL256" i="96" s="1"/>
  <c r="AY256" i="96"/>
  <c r="AS256" i="96"/>
  <c r="AE256" i="96"/>
  <c r="Q256" i="96"/>
  <c r="Y256" i="96" s="1"/>
  <c r="BF255" i="96"/>
  <c r="AS255" i="96"/>
  <c r="AY255" i="96" s="1"/>
  <c r="AE255" i="96"/>
  <c r="Q255" i="96"/>
  <c r="BF254" i="96"/>
  <c r="AS254" i="96"/>
  <c r="AE254" i="96"/>
  <c r="Y254" i="96"/>
  <c r="W254" i="96"/>
  <c r="Q254" i="96"/>
  <c r="BV254" i="96" s="1"/>
  <c r="BY253" i="96"/>
  <c r="BX253" i="96"/>
  <c r="BN253" i="96"/>
  <c r="BL253" i="96"/>
  <c r="BF253" i="96"/>
  <c r="BA253" i="96"/>
  <c r="AY253" i="96"/>
  <c r="AS253" i="96"/>
  <c r="AE253" i="96"/>
  <c r="Y253" i="96"/>
  <c r="Q253" i="96"/>
  <c r="W253" i="96" s="1"/>
  <c r="BF252" i="96"/>
  <c r="AS252" i="96"/>
  <c r="AE252" i="96"/>
  <c r="W252" i="96"/>
  <c r="Q252" i="96"/>
  <c r="BF251" i="96"/>
  <c r="BL251" i="96" s="1"/>
  <c r="AS251" i="96"/>
  <c r="AE251" i="96"/>
  <c r="W251" i="96"/>
  <c r="Q251" i="96"/>
  <c r="BX250" i="96"/>
  <c r="BF250" i="96"/>
  <c r="AY250" i="96"/>
  <c r="AS250" i="96"/>
  <c r="BA250" i="96" s="1"/>
  <c r="AE250" i="96"/>
  <c r="Q250" i="96"/>
  <c r="BY249" i="96"/>
  <c r="BL249" i="96"/>
  <c r="BF249" i="96"/>
  <c r="BN249" i="96" s="1"/>
  <c r="AS249" i="96"/>
  <c r="AE249" i="96"/>
  <c r="Q249" i="96"/>
  <c r="W249" i="96" s="1"/>
  <c r="BW248" i="96"/>
  <c r="BF248" i="96"/>
  <c r="BY248" i="96" s="1"/>
  <c r="AS248" i="96"/>
  <c r="AE248" i="96"/>
  <c r="Q248" i="96"/>
  <c r="BX247" i="96"/>
  <c r="BW247" i="96"/>
  <c r="BF247" i="96"/>
  <c r="AS247" i="96"/>
  <c r="AM247" i="96"/>
  <c r="AK247" i="96"/>
  <c r="AE247" i="96"/>
  <c r="Y247" i="96"/>
  <c r="Q247" i="96"/>
  <c r="BV247" i="96" s="1"/>
  <c r="BN246" i="96"/>
  <c r="BL246" i="96"/>
  <c r="BA246" i="96"/>
  <c r="AY246" i="96"/>
  <c r="AM246" i="96"/>
  <c r="AK246" i="96"/>
  <c r="Y246" i="96"/>
  <c r="W246" i="96"/>
  <c r="BN245" i="96"/>
  <c r="BL245" i="96"/>
  <c r="BA245" i="96"/>
  <c r="AY245" i="96"/>
  <c r="AM245" i="96"/>
  <c r="AK245" i="96"/>
  <c r="Y245" i="96"/>
  <c r="W245" i="96"/>
  <c r="BN244" i="96"/>
  <c r="BL244" i="96"/>
  <c r="BA244" i="96"/>
  <c r="AY244" i="96"/>
  <c r="AM244" i="96"/>
  <c r="AK244" i="96"/>
  <c r="Y244" i="96"/>
  <c r="W244" i="96"/>
  <c r="BN243" i="96"/>
  <c r="BL243" i="96"/>
  <c r="BE243" i="96"/>
  <c r="BA243" i="96"/>
  <c r="AY243" i="96"/>
  <c r="AR243" i="96"/>
  <c r="AM243" i="96"/>
  <c r="AK243" i="96"/>
  <c r="AD243" i="96"/>
  <c r="Y243" i="96"/>
  <c r="W243" i="96"/>
  <c r="BN242" i="96"/>
  <c r="BL242" i="96"/>
  <c r="BE242" i="96"/>
  <c r="BA242" i="96"/>
  <c r="AY242" i="96"/>
  <c r="AR242" i="96"/>
  <c r="AM242" i="96"/>
  <c r="AK242" i="96"/>
  <c r="AD242" i="96"/>
  <c r="Y242" i="96"/>
  <c r="W242" i="96"/>
  <c r="BN241" i="96"/>
  <c r="BL241" i="96"/>
  <c r="BA241" i="96"/>
  <c r="AY241" i="96"/>
  <c r="AM241" i="96"/>
  <c r="AK241" i="96"/>
  <c r="Y241" i="96"/>
  <c r="W241" i="96"/>
  <c r="BN240" i="96"/>
  <c r="BL240" i="96"/>
  <c r="BA240" i="96"/>
  <c r="AY240" i="96"/>
  <c r="AM240" i="96"/>
  <c r="AK240" i="96"/>
  <c r="Y240" i="96"/>
  <c r="W240" i="96"/>
  <c r="BN239" i="96"/>
  <c r="BL239" i="96"/>
  <c r="BA239" i="96"/>
  <c r="AY239" i="96"/>
  <c r="AM239" i="96"/>
  <c r="AK239" i="96"/>
  <c r="Y239" i="96"/>
  <c r="W239" i="96"/>
  <c r="BJ238" i="96"/>
  <c r="BA238" i="96"/>
  <c r="AW238" i="96"/>
  <c r="AY238" i="96" s="1"/>
  <c r="AM238" i="96"/>
  <c r="AK238" i="96"/>
  <c r="AI238" i="96"/>
  <c r="U238" i="96"/>
  <c r="W238" i="96" s="1"/>
  <c r="BN237" i="96"/>
  <c r="BL237" i="96"/>
  <c r="BA237" i="96"/>
  <c r="AY237" i="96"/>
  <c r="AM237" i="96"/>
  <c r="AK237" i="96"/>
  <c r="Y237" i="96"/>
  <c r="W237" i="96"/>
  <c r="BN236" i="96"/>
  <c r="BL236" i="96"/>
  <c r="BA236" i="96"/>
  <c r="AY236" i="96"/>
  <c r="AM236" i="96"/>
  <c r="AK236" i="96"/>
  <c r="Y236" i="96"/>
  <c r="W236" i="96"/>
  <c r="BN235" i="96"/>
  <c r="BL235" i="96"/>
  <c r="BA235" i="96"/>
  <c r="AY235" i="96"/>
  <c r="AM235" i="96"/>
  <c r="AK235" i="96"/>
  <c r="Y235" i="96"/>
  <c r="W235" i="96"/>
  <c r="BF234" i="96"/>
  <c r="BY234" i="96" s="1"/>
  <c r="AS234" i="96"/>
  <c r="BX234" i="96" s="1"/>
  <c r="AE234" i="96"/>
  <c r="Q234" i="96"/>
  <c r="BV233" i="96"/>
  <c r="BL233" i="96"/>
  <c r="BF233" i="96"/>
  <c r="BY233" i="96" s="1"/>
  <c r="AS233" i="96"/>
  <c r="AE233" i="96"/>
  <c r="AK233" i="96" s="1"/>
  <c r="Y233" i="96"/>
  <c r="Q233" i="96"/>
  <c r="W233" i="96" s="1"/>
  <c r="BF232" i="96"/>
  <c r="AY232" i="96"/>
  <c r="AS232" i="96"/>
  <c r="BX232" i="96" s="1"/>
  <c r="AK232" i="96"/>
  <c r="AE232" i="96"/>
  <c r="Q232" i="96"/>
  <c r="BW231" i="96"/>
  <c r="BV231" i="96"/>
  <c r="BF231" i="96"/>
  <c r="BL231" i="96" s="1"/>
  <c r="AS231" i="96"/>
  <c r="AK231" i="96"/>
  <c r="AE231" i="96"/>
  <c r="AM231" i="96" s="1"/>
  <c r="W231" i="96"/>
  <c r="Q231" i="96"/>
  <c r="Y231" i="96" s="1"/>
  <c r="BW230" i="96"/>
  <c r="BF230" i="96"/>
  <c r="BN230" i="96" s="1"/>
  <c r="AS230" i="96"/>
  <c r="BA230" i="96" s="1"/>
  <c r="AE230" i="96"/>
  <c r="AK230" i="96" s="1"/>
  <c r="W230" i="96"/>
  <c r="Q230" i="96"/>
  <c r="BV230" i="96" s="1"/>
  <c r="BV229" i="96"/>
  <c r="BN229" i="96"/>
  <c r="BF229" i="96"/>
  <c r="BA229" i="96"/>
  <c r="AS229" i="96"/>
  <c r="BX229" i="96" s="1"/>
  <c r="AE229" i="96"/>
  <c r="Y229" i="96"/>
  <c r="Q229" i="96"/>
  <c r="W229" i="96" s="1"/>
  <c r="BY228" i="96"/>
  <c r="BF228" i="96"/>
  <c r="BA228" i="96"/>
  <c r="AY228" i="96"/>
  <c r="AS228" i="96"/>
  <c r="BX228" i="96" s="1"/>
  <c r="AE228" i="96"/>
  <c r="BW228" i="96" s="1"/>
  <c r="Q228" i="96"/>
  <c r="BV228" i="96" s="1"/>
  <c r="BW227" i="96"/>
  <c r="BV227" i="96"/>
  <c r="BF227" i="96"/>
  <c r="AS227" i="96"/>
  <c r="AM227" i="96"/>
  <c r="AK227" i="96"/>
  <c r="AE227" i="96"/>
  <c r="Y227" i="96"/>
  <c r="W227" i="96"/>
  <c r="Q227" i="96"/>
  <c r="BN226" i="96"/>
  <c r="BF226" i="96"/>
  <c r="AS226" i="96"/>
  <c r="AE226" i="96"/>
  <c r="Q226" i="96"/>
  <c r="BF225" i="96"/>
  <c r="AS225" i="96"/>
  <c r="AE225" i="96"/>
  <c r="AM225" i="96" s="1"/>
  <c r="Y225" i="96"/>
  <c r="Q225" i="96"/>
  <c r="BV225" i="96" s="1"/>
  <c r="BF224" i="96"/>
  <c r="BA224" i="96"/>
  <c r="AS224" i="96"/>
  <c r="AY224" i="96" s="1"/>
  <c r="AE224" i="96"/>
  <c r="Q224" i="96"/>
  <c r="BF223" i="96"/>
  <c r="BL223" i="96" s="1"/>
  <c r="BA223" i="96"/>
  <c r="AY223" i="96"/>
  <c r="AS223" i="96"/>
  <c r="BX223" i="96" s="1"/>
  <c r="AM223" i="96"/>
  <c r="AE223" i="96"/>
  <c r="BW223" i="96" s="1"/>
  <c r="Q223" i="96"/>
  <c r="BW222" i="96"/>
  <c r="BV222" i="96"/>
  <c r="BF222" i="96"/>
  <c r="AS222" i="96"/>
  <c r="BA222" i="96" s="1"/>
  <c r="AM222" i="96"/>
  <c r="AE222" i="96"/>
  <c r="AK222" i="96" s="1"/>
  <c r="Y222" i="96"/>
  <c r="Q222" i="96"/>
  <c r="W222" i="96" s="1"/>
  <c r="BN221" i="96"/>
  <c r="BL221" i="96"/>
  <c r="BA221" i="96"/>
  <c r="AY221" i="96"/>
  <c r="AM221" i="96"/>
  <c r="AK221" i="96"/>
  <c r="Y221" i="96"/>
  <c r="W221" i="96"/>
  <c r="BN220" i="96"/>
  <c r="BL220" i="96"/>
  <c r="BA220" i="96"/>
  <c r="AY220" i="96"/>
  <c r="AM220" i="96"/>
  <c r="AK220" i="96"/>
  <c r="Y220" i="96"/>
  <c r="W220" i="96"/>
  <c r="BN219" i="96"/>
  <c r="BL219" i="96"/>
  <c r="BA219" i="96"/>
  <c r="AY219" i="96"/>
  <c r="AM219" i="96"/>
  <c r="AK219" i="96"/>
  <c r="Y219" i="96"/>
  <c r="W219" i="96"/>
  <c r="BN218" i="96"/>
  <c r="BL218" i="96"/>
  <c r="BA218" i="96"/>
  <c r="AY218" i="96"/>
  <c r="AM218" i="96"/>
  <c r="AK218" i="96"/>
  <c r="Y218" i="96"/>
  <c r="W218" i="96"/>
  <c r="BN217" i="96"/>
  <c r="BL217" i="96"/>
  <c r="BA217" i="96"/>
  <c r="AY217" i="96"/>
  <c r="AM217" i="96"/>
  <c r="AK217" i="96"/>
  <c r="Y217" i="96"/>
  <c r="W217" i="96"/>
  <c r="BN216" i="96"/>
  <c r="BL216" i="96"/>
  <c r="BA216" i="96"/>
  <c r="AY216" i="96"/>
  <c r="AM216" i="96"/>
  <c r="AK216" i="96"/>
  <c r="Y216" i="96"/>
  <c r="W216" i="96"/>
  <c r="BN215" i="96"/>
  <c r="BL215" i="96"/>
  <c r="BA215" i="96"/>
  <c r="AY215" i="96"/>
  <c r="AM215" i="96"/>
  <c r="AK215" i="96"/>
  <c r="Y215" i="96"/>
  <c r="W215" i="96"/>
  <c r="BN214" i="96"/>
  <c r="BL214" i="96"/>
  <c r="BA214" i="96"/>
  <c r="AY214" i="96"/>
  <c r="AM214" i="96"/>
  <c r="AK214" i="96"/>
  <c r="Y214" i="96"/>
  <c r="W214" i="96"/>
  <c r="BN213" i="96"/>
  <c r="BL213" i="96"/>
  <c r="BA213" i="96"/>
  <c r="AY213" i="96"/>
  <c r="AM213" i="96"/>
  <c r="AK213" i="96"/>
  <c r="Y213" i="96"/>
  <c r="W213" i="96"/>
  <c r="U213" i="96"/>
  <c r="BN212" i="96"/>
  <c r="BL212" i="96"/>
  <c r="BA212" i="96"/>
  <c r="AY212" i="96"/>
  <c r="AM212" i="96"/>
  <c r="AK212" i="96"/>
  <c r="Y212" i="96"/>
  <c r="W212" i="96"/>
  <c r="BN211" i="96"/>
  <c r="BL211" i="96"/>
  <c r="BA211" i="96"/>
  <c r="AY211" i="96"/>
  <c r="AM211" i="96"/>
  <c r="AK211" i="96"/>
  <c r="Y211" i="96"/>
  <c r="W211" i="96"/>
  <c r="BN210" i="96"/>
  <c r="BL210" i="96"/>
  <c r="BA210" i="96"/>
  <c r="AY210" i="96"/>
  <c r="AM210" i="96"/>
  <c r="AK210" i="96"/>
  <c r="Q210" i="96"/>
  <c r="BN209" i="96"/>
  <c r="BL209" i="96"/>
  <c r="BA209" i="96"/>
  <c r="AY209" i="96"/>
  <c r="AM209" i="96"/>
  <c r="AK209" i="96"/>
  <c r="Y209" i="96"/>
  <c r="Q209" i="96"/>
  <c r="W209" i="96" s="1"/>
  <c r="BN208" i="96"/>
  <c r="BL208" i="96"/>
  <c r="BA208" i="96"/>
  <c r="AY208" i="96"/>
  <c r="AM208" i="96"/>
  <c r="AK208" i="96"/>
  <c r="Q208" i="96"/>
  <c r="BN207" i="96"/>
  <c r="BL207" i="96"/>
  <c r="BA207" i="96"/>
  <c r="AY207" i="96"/>
  <c r="AM207" i="96"/>
  <c r="AK207" i="96"/>
  <c r="Q207" i="96"/>
  <c r="BN206" i="96"/>
  <c r="BL206" i="96"/>
  <c r="BA206" i="96"/>
  <c r="AY206" i="96"/>
  <c r="AM206" i="96"/>
  <c r="AK206" i="96"/>
  <c r="Q206" i="96"/>
  <c r="Y206" i="96" s="1"/>
  <c r="BN205" i="96"/>
  <c r="BL205" i="96"/>
  <c r="BA205" i="96"/>
  <c r="AY205" i="96"/>
  <c r="AM205" i="96"/>
  <c r="AK205" i="96"/>
  <c r="Q205" i="96"/>
  <c r="W205" i="96" s="1"/>
  <c r="BN204" i="96"/>
  <c r="BL204" i="96"/>
  <c r="BA204" i="96"/>
  <c r="AY204" i="96"/>
  <c r="AM204" i="96"/>
  <c r="AK204" i="96"/>
  <c r="Y204" i="96"/>
  <c r="Q204" i="96"/>
  <c r="W204" i="96" s="1"/>
  <c r="BN203" i="96"/>
  <c r="BL203" i="96"/>
  <c r="BA203" i="96"/>
  <c r="AY203" i="96"/>
  <c r="AM203" i="96"/>
  <c r="AK203" i="96"/>
  <c r="W203" i="96"/>
  <c r="Q203" i="96"/>
  <c r="Y203" i="96" s="1"/>
  <c r="BN202" i="96"/>
  <c r="BL202" i="96"/>
  <c r="BA202" i="96"/>
  <c r="AY202" i="96"/>
  <c r="AM202" i="96"/>
  <c r="AK202" i="96"/>
  <c r="Q202" i="96"/>
  <c r="BN201" i="96"/>
  <c r="BL201" i="96"/>
  <c r="BA201" i="96"/>
  <c r="AY201" i="96"/>
  <c r="AM201" i="96"/>
  <c r="AK201" i="96"/>
  <c r="Y201" i="96"/>
  <c r="W201" i="96"/>
  <c r="BN200" i="96"/>
  <c r="BL200" i="96"/>
  <c r="BA200" i="96"/>
  <c r="AY200" i="96"/>
  <c r="AM200" i="96"/>
  <c r="AK200" i="96"/>
  <c r="Y200" i="96"/>
  <c r="W200" i="96"/>
  <c r="BN199" i="96"/>
  <c r="BL199" i="96"/>
  <c r="BA199" i="96"/>
  <c r="AY199" i="96"/>
  <c r="AM199" i="96"/>
  <c r="AK199" i="96"/>
  <c r="Y199" i="96"/>
  <c r="W199" i="96"/>
  <c r="BN198" i="96"/>
  <c r="BL198" i="96"/>
  <c r="BA198" i="96"/>
  <c r="AY198" i="96"/>
  <c r="AM198" i="96"/>
  <c r="AK198" i="96"/>
  <c r="Y198" i="96"/>
  <c r="W198" i="96"/>
  <c r="BN197" i="96"/>
  <c r="BL197" i="96"/>
  <c r="BA197" i="96"/>
  <c r="AY197" i="96"/>
  <c r="AM197" i="96"/>
  <c r="AK197" i="96"/>
  <c r="Y197" i="96"/>
  <c r="W197" i="96"/>
  <c r="BN196" i="96"/>
  <c r="BL196" i="96"/>
  <c r="BA196" i="96"/>
  <c r="AY196" i="96"/>
  <c r="AM196" i="96"/>
  <c r="AK196" i="96"/>
  <c r="Y196" i="96"/>
  <c r="W196" i="96"/>
  <c r="BN195" i="96"/>
  <c r="BL195" i="96"/>
  <c r="BA195" i="96"/>
  <c r="AY195" i="96"/>
  <c r="AM195" i="96"/>
  <c r="AK195" i="96"/>
  <c r="Y195" i="96"/>
  <c r="W195" i="96"/>
  <c r="BN194" i="96"/>
  <c r="BL194" i="96"/>
  <c r="BA194" i="96"/>
  <c r="AY194" i="96"/>
  <c r="AM194" i="96"/>
  <c r="AK194" i="96"/>
  <c r="Y194" i="96"/>
  <c r="W194" i="96"/>
  <c r="U194" i="96"/>
  <c r="BN193" i="96"/>
  <c r="BL193" i="96"/>
  <c r="BA193" i="96"/>
  <c r="AY193" i="96"/>
  <c r="AM193" i="96"/>
  <c r="AK193" i="96"/>
  <c r="Y193" i="96"/>
  <c r="W193" i="96"/>
  <c r="BN192" i="96"/>
  <c r="BL192" i="96"/>
  <c r="BA192" i="96"/>
  <c r="AY192" i="96"/>
  <c r="AM192" i="96"/>
  <c r="AK192" i="96"/>
  <c r="Y192" i="96"/>
  <c r="W192" i="96"/>
  <c r="BN191" i="96"/>
  <c r="BL191" i="96"/>
  <c r="BA191" i="96"/>
  <c r="AY191" i="96"/>
  <c r="AM191" i="96"/>
  <c r="AK191" i="96"/>
  <c r="Y191" i="96"/>
  <c r="W191" i="96"/>
  <c r="BN190" i="96"/>
  <c r="BL190" i="96"/>
  <c r="BA190" i="96"/>
  <c r="AY190" i="96"/>
  <c r="AM190" i="96"/>
  <c r="AK190" i="96"/>
  <c r="Q190" i="96"/>
  <c r="BN189" i="96"/>
  <c r="BL189" i="96"/>
  <c r="BA189" i="96"/>
  <c r="AY189" i="96"/>
  <c r="AM189" i="96"/>
  <c r="AK189" i="96"/>
  <c r="Q189" i="96"/>
  <c r="Y189" i="96" s="1"/>
  <c r="BN188" i="96"/>
  <c r="BL188" i="96"/>
  <c r="BA188" i="96"/>
  <c r="AY188" i="96"/>
  <c r="AM188" i="96"/>
  <c r="AK188" i="96"/>
  <c r="Q188" i="96"/>
  <c r="BN187" i="96"/>
  <c r="BL187" i="96"/>
  <c r="BA187" i="96"/>
  <c r="AY187" i="96"/>
  <c r="AM187" i="96"/>
  <c r="AK187" i="96"/>
  <c r="Q187" i="96"/>
  <c r="BN186" i="96"/>
  <c r="BL186" i="96"/>
  <c r="BA186" i="96"/>
  <c r="AY186" i="96"/>
  <c r="AM186" i="96"/>
  <c r="AK186" i="96"/>
  <c r="W186" i="96"/>
  <c r="Q186" i="96"/>
  <c r="Y186" i="96" s="1"/>
  <c r="BN185" i="96"/>
  <c r="BL185" i="96"/>
  <c r="BA185" i="96"/>
  <c r="AY185" i="96"/>
  <c r="AM185" i="96"/>
  <c r="AK185" i="96"/>
  <c r="Q185" i="96"/>
  <c r="BN184" i="96"/>
  <c r="BL184" i="96"/>
  <c r="BA184" i="96"/>
  <c r="AY184" i="96"/>
  <c r="AM184" i="96"/>
  <c r="AK184" i="96"/>
  <c r="W184" i="96"/>
  <c r="Q184" i="96"/>
  <c r="Y184" i="96" s="1"/>
  <c r="BN183" i="96"/>
  <c r="BL183" i="96"/>
  <c r="BA183" i="96"/>
  <c r="AY183" i="96"/>
  <c r="AM183" i="96"/>
  <c r="AK183" i="96"/>
  <c r="Q183" i="96"/>
  <c r="BN182" i="96"/>
  <c r="BL182" i="96"/>
  <c r="BA182" i="96"/>
  <c r="AY182" i="96"/>
  <c r="AM182" i="96"/>
  <c r="AK182" i="96"/>
  <c r="Y182" i="96"/>
  <c r="W182" i="96"/>
  <c r="BN181" i="96"/>
  <c r="BL181" i="96"/>
  <c r="BA181" i="96"/>
  <c r="AY181" i="96"/>
  <c r="AM181" i="96"/>
  <c r="AK181" i="96"/>
  <c r="Y181" i="96"/>
  <c r="W181" i="96"/>
  <c r="BN180" i="96"/>
  <c r="BL180" i="96"/>
  <c r="BA180" i="96"/>
  <c r="AY180" i="96"/>
  <c r="AM180" i="96"/>
  <c r="AK180" i="96"/>
  <c r="Y180" i="96"/>
  <c r="W180" i="96"/>
  <c r="BN179" i="96"/>
  <c r="BL179" i="96"/>
  <c r="BA179" i="96"/>
  <c r="AY179" i="96"/>
  <c r="AM179" i="96"/>
  <c r="AK179" i="96"/>
  <c r="Y179" i="96"/>
  <c r="W179" i="96"/>
  <c r="BN178" i="96"/>
  <c r="BL178" i="96"/>
  <c r="BA178" i="96"/>
  <c r="AY178" i="96"/>
  <c r="AM178" i="96"/>
  <c r="AK178" i="96"/>
  <c r="Y178" i="96"/>
  <c r="W178" i="96"/>
  <c r="BN177" i="96"/>
  <c r="BL177" i="96"/>
  <c r="BA177" i="96"/>
  <c r="AY177" i="96"/>
  <c r="AM177" i="96"/>
  <c r="AK177" i="96"/>
  <c r="Y177" i="96"/>
  <c r="W177" i="96"/>
  <c r="BN176" i="96"/>
  <c r="BL176" i="96"/>
  <c r="BA176" i="96"/>
  <c r="AY176" i="96"/>
  <c r="AM176" i="96"/>
  <c r="AK176" i="96"/>
  <c r="Y176" i="96"/>
  <c r="W176" i="96"/>
  <c r="BN175" i="96"/>
  <c r="BL175" i="96"/>
  <c r="BA175" i="96"/>
  <c r="AY175" i="96"/>
  <c r="AM175" i="96"/>
  <c r="AK175" i="96"/>
  <c r="Y175" i="96"/>
  <c r="W175" i="96"/>
  <c r="BN174" i="96"/>
  <c r="BL174" i="96"/>
  <c r="BA174" i="96"/>
  <c r="AY174" i="96"/>
  <c r="AM174" i="96"/>
  <c r="AK174" i="96"/>
  <c r="Y174" i="96"/>
  <c r="W174" i="96"/>
  <c r="BN173" i="96"/>
  <c r="BL173" i="96"/>
  <c r="BA173" i="96"/>
  <c r="AY173" i="96"/>
  <c r="AM173" i="96"/>
  <c r="AK173" i="96"/>
  <c r="Y173" i="96"/>
  <c r="W173" i="96"/>
  <c r="BN172" i="96"/>
  <c r="BL172" i="96"/>
  <c r="BA172" i="96"/>
  <c r="AY172" i="96"/>
  <c r="AM172" i="96"/>
  <c r="AK172" i="96"/>
  <c r="Y172" i="96"/>
  <c r="W172" i="96"/>
  <c r="BN171" i="96"/>
  <c r="BL171" i="96"/>
  <c r="BA171" i="96"/>
  <c r="AY171" i="96"/>
  <c r="AM171" i="96"/>
  <c r="AK171" i="96"/>
  <c r="Y171" i="96"/>
  <c r="W171" i="96"/>
  <c r="BN170" i="96"/>
  <c r="BL170" i="96"/>
  <c r="BA170" i="96"/>
  <c r="AY170" i="96"/>
  <c r="AM170" i="96"/>
  <c r="AK170" i="96"/>
  <c r="Y170" i="96"/>
  <c r="W170" i="96"/>
  <c r="BN169" i="96"/>
  <c r="BL169" i="96"/>
  <c r="BA169" i="96"/>
  <c r="AY169" i="96"/>
  <c r="AM169" i="96"/>
  <c r="AK169" i="96"/>
  <c r="Y169" i="96"/>
  <c r="W169" i="96"/>
  <c r="BN168" i="96"/>
  <c r="BL168" i="96"/>
  <c r="BJ168" i="96"/>
  <c r="BA168" i="96"/>
  <c r="AY168" i="96"/>
  <c r="AW168" i="96"/>
  <c r="AM168" i="96"/>
  <c r="AK168" i="96"/>
  <c r="AI168" i="96"/>
  <c r="Y168" i="96"/>
  <c r="W168" i="96"/>
  <c r="U168" i="96"/>
  <c r="BN167" i="96"/>
  <c r="BL167" i="96"/>
  <c r="BA167" i="96"/>
  <c r="AY167" i="96"/>
  <c r="AM167" i="96"/>
  <c r="AK167" i="96"/>
  <c r="Y167" i="96"/>
  <c r="W167" i="96"/>
  <c r="BN166" i="96"/>
  <c r="BL166" i="96"/>
  <c r="BA166" i="96"/>
  <c r="AY166" i="96"/>
  <c r="AM166" i="96"/>
  <c r="AK166" i="96"/>
  <c r="Y166" i="96"/>
  <c r="W166" i="96"/>
  <c r="BN165" i="96"/>
  <c r="BL165" i="96"/>
  <c r="BA165" i="96"/>
  <c r="AY165" i="96"/>
  <c r="AM165" i="96"/>
  <c r="AK165" i="96"/>
  <c r="Y165" i="96"/>
  <c r="W165" i="96"/>
  <c r="BY164" i="96"/>
  <c r="BL164" i="96"/>
  <c r="BF164" i="96"/>
  <c r="BN164" i="96" s="1"/>
  <c r="AS164" i="96"/>
  <c r="AE164" i="96"/>
  <c r="Q164" i="96"/>
  <c r="BV163" i="96"/>
  <c r="BF163" i="96"/>
  <c r="BL163" i="96" s="1"/>
  <c r="AS163" i="96"/>
  <c r="AE163" i="96"/>
  <c r="AM163" i="96" s="1"/>
  <c r="Q163" i="96"/>
  <c r="Y163" i="96" s="1"/>
  <c r="BX162" i="96"/>
  <c r="BL162" i="96"/>
  <c r="BF162" i="96"/>
  <c r="AS162" i="96"/>
  <c r="AY162" i="96" s="1"/>
  <c r="AM162" i="96"/>
  <c r="AK162" i="96"/>
  <c r="AE162" i="96"/>
  <c r="BW162" i="96" s="1"/>
  <c r="Q162" i="96"/>
  <c r="BW161" i="96"/>
  <c r="BF161" i="96"/>
  <c r="AS161" i="96"/>
  <c r="AE161" i="96"/>
  <c r="AK161" i="96" s="1"/>
  <c r="Y161" i="96"/>
  <c r="W161" i="96"/>
  <c r="Q161" i="96"/>
  <c r="BV161" i="96" s="1"/>
  <c r="BY160" i="96"/>
  <c r="BN160" i="96"/>
  <c r="BF160" i="96"/>
  <c r="BL160" i="96" s="1"/>
  <c r="AS160" i="96"/>
  <c r="AE160" i="96"/>
  <c r="AK160" i="96" s="1"/>
  <c r="Q160" i="96"/>
  <c r="BN159" i="96"/>
  <c r="BF159" i="96"/>
  <c r="BL159" i="96" s="1"/>
  <c r="AS159" i="96"/>
  <c r="AE159" i="96"/>
  <c r="Q159" i="96"/>
  <c r="BW158" i="96"/>
  <c r="BF158" i="96"/>
  <c r="AS158" i="96"/>
  <c r="AE158" i="96"/>
  <c r="AK158" i="96" s="1"/>
  <c r="Q158" i="96"/>
  <c r="BW157" i="96"/>
  <c r="BF157" i="96"/>
  <c r="AS157" i="96"/>
  <c r="AE157" i="96"/>
  <c r="Q157" i="96"/>
  <c r="BX156" i="96"/>
  <c r="BV156" i="96"/>
  <c r="BF156" i="96"/>
  <c r="BA156" i="96"/>
  <c r="AS156" i="96"/>
  <c r="AY156" i="96" s="1"/>
  <c r="AK156" i="96"/>
  <c r="AE156" i="96"/>
  <c r="Q156" i="96"/>
  <c r="W156" i="96" s="1"/>
  <c r="BF155" i="96"/>
  <c r="BL155" i="96" s="1"/>
  <c r="AS155" i="96"/>
  <c r="AE155" i="96"/>
  <c r="W155" i="96"/>
  <c r="Q155" i="96"/>
  <c r="BW154" i="96"/>
  <c r="BV154" i="96"/>
  <c r="BF154" i="96"/>
  <c r="AS154" i="96"/>
  <c r="AE154" i="96"/>
  <c r="AK154" i="96" s="1"/>
  <c r="Y154" i="96"/>
  <c r="Q154" i="96"/>
  <c r="W154" i="96" s="1"/>
  <c r="BY153" i="96"/>
  <c r="BF153" i="96"/>
  <c r="BN153" i="96" s="1"/>
  <c r="AS153" i="96"/>
  <c r="AE153" i="96"/>
  <c r="Q153" i="96"/>
  <c r="BX152" i="96"/>
  <c r="BF152" i="96"/>
  <c r="AS152" i="96"/>
  <c r="BA152" i="96" s="1"/>
  <c r="AE152" i="96"/>
  <c r="Q152" i="96"/>
  <c r="BN151" i="96"/>
  <c r="BL151" i="96"/>
  <c r="BA151" i="96"/>
  <c r="AY151" i="96"/>
  <c r="AM151" i="96"/>
  <c r="AK151" i="96"/>
  <c r="Y151" i="96"/>
  <c r="W151" i="96"/>
  <c r="BN150" i="96"/>
  <c r="BL150" i="96"/>
  <c r="BA150" i="96"/>
  <c r="AY150" i="96"/>
  <c r="AM150" i="96"/>
  <c r="AK150" i="96"/>
  <c r="Y150" i="96"/>
  <c r="W150" i="96"/>
  <c r="BN149" i="96"/>
  <c r="BL149" i="96"/>
  <c r="BA149" i="96"/>
  <c r="AY149" i="96"/>
  <c r="AM149" i="96"/>
  <c r="AK149" i="96"/>
  <c r="Y149" i="96"/>
  <c r="W149" i="96"/>
  <c r="BN148" i="96"/>
  <c r="BL148" i="96"/>
  <c r="BA148" i="96"/>
  <c r="AY148" i="96"/>
  <c r="AM148" i="96"/>
  <c r="AK148" i="96"/>
  <c r="Y148" i="96"/>
  <c r="W148" i="96"/>
  <c r="BN147" i="96"/>
  <c r="BL147" i="96"/>
  <c r="BA147" i="96"/>
  <c r="AY147" i="96"/>
  <c r="AM147" i="96"/>
  <c r="AK147" i="96"/>
  <c r="Y147" i="96"/>
  <c r="W147" i="96"/>
  <c r="BN146" i="96"/>
  <c r="BL146" i="96"/>
  <c r="BA146" i="96"/>
  <c r="AY146" i="96"/>
  <c r="AM146" i="96"/>
  <c r="AK146" i="96"/>
  <c r="Y146" i="96"/>
  <c r="W146" i="96"/>
  <c r="BN145" i="96"/>
  <c r="BL145" i="96"/>
  <c r="BA145" i="96"/>
  <c r="AY145" i="96"/>
  <c r="AM145" i="96"/>
  <c r="AK145" i="96"/>
  <c r="Y145" i="96"/>
  <c r="W145" i="96"/>
  <c r="BN144" i="96"/>
  <c r="BL144" i="96"/>
  <c r="BA144" i="96"/>
  <c r="AY144" i="96"/>
  <c r="AM144" i="96"/>
  <c r="AK144" i="96"/>
  <c r="Y144" i="96"/>
  <c r="W144" i="96"/>
  <c r="BN143" i="96"/>
  <c r="BL143" i="96"/>
  <c r="BH143" i="96"/>
  <c r="BA143" i="96"/>
  <c r="AY143" i="96"/>
  <c r="AW143" i="96"/>
  <c r="AM143" i="96"/>
  <c r="AK143" i="96"/>
  <c r="AI143" i="96"/>
  <c r="Y143" i="96"/>
  <c r="W143" i="96"/>
  <c r="U143" i="96"/>
  <c r="BN142" i="96"/>
  <c r="BL142" i="96"/>
  <c r="BA142" i="96"/>
  <c r="AY142" i="96"/>
  <c r="AM142" i="96"/>
  <c r="AK142" i="96"/>
  <c r="Y142" i="96"/>
  <c r="W142" i="96"/>
  <c r="BN141" i="96"/>
  <c r="BL141" i="96"/>
  <c r="BA141" i="96"/>
  <c r="AY141" i="96"/>
  <c r="AM141" i="96"/>
  <c r="AK141" i="96"/>
  <c r="Y141" i="96"/>
  <c r="W141" i="96"/>
  <c r="BN140" i="96"/>
  <c r="BL140" i="96"/>
  <c r="BA140" i="96"/>
  <c r="AY140" i="96"/>
  <c r="AM140" i="96"/>
  <c r="AK140" i="96"/>
  <c r="Y140" i="96"/>
  <c r="W140" i="96"/>
  <c r="BY139" i="96"/>
  <c r="BW139" i="96"/>
  <c r="BF139" i="96"/>
  <c r="BA139" i="96"/>
  <c r="AY139" i="96"/>
  <c r="AS139" i="96"/>
  <c r="AM139" i="96"/>
  <c r="AK139" i="96"/>
  <c r="AE139" i="96"/>
  <c r="BV139" i="96" s="1"/>
  <c r="Q139" i="96"/>
  <c r="BY138" i="96"/>
  <c r="BF138" i="96"/>
  <c r="BN138" i="96" s="1"/>
  <c r="BA138" i="96"/>
  <c r="AS138" i="96"/>
  <c r="AY138" i="96" s="1"/>
  <c r="AM138" i="96"/>
  <c r="AK138" i="96"/>
  <c r="AE138" i="96"/>
  <c r="BV138" i="96" s="1"/>
  <c r="Q138" i="96"/>
  <c r="W138" i="96" s="1"/>
  <c r="BY137" i="96"/>
  <c r="BF137" i="96"/>
  <c r="BN137" i="96" s="1"/>
  <c r="AS137" i="96"/>
  <c r="BA137" i="96" s="1"/>
  <c r="AE137" i="96"/>
  <c r="AM137" i="96" s="1"/>
  <c r="Y137" i="96"/>
  <c r="Q137" i="96"/>
  <c r="W137" i="96" s="1"/>
  <c r="BY136" i="96"/>
  <c r="BV136" i="96"/>
  <c r="BN136" i="96"/>
  <c r="BF136" i="96"/>
  <c r="BL136" i="96" s="1"/>
  <c r="BX136" i="96" s="1"/>
  <c r="AS136" i="96"/>
  <c r="AE136" i="96"/>
  <c r="Q136" i="96"/>
  <c r="BY135" i="96"/>
  <c r="BF135" i="96"/>
  <c r="BA135" i="96"/>
  <c r="AS135" i="96"/>
  <c r="AE135" i="96"/>
  <c r="Q135" i="96"/>
  <c r="BY134" i="96"/>
  <c r="BV134" i="96"/>
  <c r="BF134" i="96"/>
  <c r="BN134" i="96" s="1"/>
  <c r="AS134" i="96"/>
  <c r="AY134" i="96" s="1"/>
  <c r="AM134" i="96"/>
  <c r="AK134" i="96"/>
  <c r="AE134" i="96"/>
  <c r="Y134" i="96"/>
  <c r="Q134" i="96"/>
  <c r="W134" i="96" s="1"/>
  <c r="BY133" i="96"/>
  <c r="BF133" i="96"/>
  <c r="BN133" i="96" s="1"/>
  <c r="AS133" i="96"/>
  <c r="BA133" i="96" s="1"/>
  <c r="AE133" i="96"/>
  <c r="Y133" i="96"/>
  <c r="W133" i="96"/>
  <c r="Q133" i="96"/>
  <c r="BY132" i="96"/>
  <c r="BF132" i="96"/>
  <c r="BN132" i="96" s="1"/>
  <c r="AS132" i="96"/>
  <c r="AE132" i="96"/>
  <c r="Y132" i="96"/>
  <c r="Q132" i="96"/>
  <c r="W132" i="96" s="1"/>
  <c r="BY131" i="96"/>
  <c r="BW131" i="96"/>
  <c r="BF131" i="96"/>
  <c r="AS131" i="96"/>
  <c r="BA131" i="96" s="1"/>
  <c r="AE131" i="96"/>
  <c r="Q131" i="96"/>
  <c r="BY130" i="96"/>
  <c r="BV130" i="96"/>
  <c r="BF130" i="96"/>
  <c r="BN130" i="96" s="1"/>
  <c r="AS130" i="96"/>
  <c r="AY130" i="96" s="1"/>
  <c r="AM130" i="96"/>
  <c r="AE130" i="96"/>
  <c r="AK130" i="96" s="1"/>
  <c r="Y130" i="96"/>
  <c r="Q130" i="96"/>
  <c r="W130" i="96" s="1"/>
  <c r="BY129" i="96"/>
  <c r="BF129" i="96"/>
  <c r="BN129" i="96" s="1"/>
  <c r="AS129" i="96"/>
  <c r="BA129" i="96" s="1"/>
  <c r="AE129" i="96"/>
  <c r="Q129" i="96"/>
  <c r="BY128" i="96"/>
  <c r="BV128" i="96"/>
  <c r="BF128" i="96"/>
  <c r="BN128" i="96" s="1"/>
  <c r="AY128" i="96"/>
  <c r="AS128" i="96"/>
  <c r="AE128" i="96"/>
  <c r="Q128" i="96"/>
  <c r="W128" i="96" s="1"/>
  <c r="BY127" i="96"/>
  <c r="BF127" i="96"/>
  <c r="BL127" i="96" s="1"/>
  <c r="BX127" i="96" s="1"/>
  <c r="AY127" i="96"/>
  <c r="AS127" i="96"/>
  <c r="AE127" i="96"/>
  <c r="Q127" i="96"/>
  <c r="Y127" i="96" s="1"/>
  <c r="BY126" i="96"/>
  <c r="BF126" i="96"/>
  <c r="AS126" i="96"/>
  <c r="AY126" i="96" s="1"/>
  <c r="AM126" i="96"/>
  <c r="AE126" i="96"/>
  <c r="AK126" i="96" s="1"/>
  <c r="Q126" i="96"/>
  <c r="W126" i="96" s="1"/>
  <c r="BY125" i="96"/>
  <c r="BN125" i="96"/>
  <c r="BL125" i="96"/>
  <c r="BX125" i="96" s="1"/>
  <c r="BF125" i="96"/>
  <c r="AS125" i="96"/>
  <c r="AE125" i="96"/>
  <c r="W125" i="96"/>
  <c r="Q125" i="96"/>
  <c r="Y125" i="96" s="1"/>
  <c r="BY124" i="96"/>
  <c r="BX124" i="96"/>
  <c r="BN124" i="96"/>
  <c r="BF124" i="96"/>
  <c r="BL124" i="96" s="1"/>
  <c r="BA124" i="96"/>
  <c r="AS124" i="96"/>
  <c r="AE124" i="96"/>
  <c r="AM124" i="96" s="1"/>
  <c r="Q124" i="96"/>
  <c r="W124" i="96" s="1"/>
  <c r="BY123" i="96"/>
  <c r="BN123" i="96"/>
  <c r="BL123" i="96"/>
  <c r="BX123" i="96" s="1"/>
  <c r="BF123" i="96"/>
  <c r="AS123" i="96"/>
  <c r="BW123" i="96" s="1"/>
  <c r="AK123" i="96"/>
  <c r="AE123" i="96"/>
  <c r="AM123" i="96" s="1"/>
  <c r="Q123" i="96"/>
  <c r="W123" i="96" s="1"/>
  <c r="BY122" i="96"/>
  <c r="BF122" i="96"/>
  <c r="BL122" i="96" s="1"/>
  <c r="BX122" i="96" s="1"/>
  <c r="AS122" i="96"/>
  <c r="BA122" i="96" s="1"/>
  <c r="AE122" i="96"/>
  <c r="AM122" i="96" s="1"/>
  <c r="Q122" i="96"/>
  <c r="BY121" i="96"/>
  <c r="BV121" i="96"/>
  <c r="BF121" i="96"/>
  <c r="BN121" i="96" s="1"/>
  <c r="AS121" i="96"/>
  <c r="AY121" i="96" s="1"/>
  <c r="AM121" i="96"/>
  <c r="AK121" i="96"/>
  <c r="AE121" i="96"/>
  <c r="Q121" i="96"/>
  <c r="Y121" i="96" s="1"/>
  <c r="BY120" i="96"/>
  <c r="BF120" i="96"/>
  <c r="AS120" i="96"/>
  <c r="BA120" i="96" s="1"/>
  <c r="AE120" i="96"/>
  <c r="Q120" i="96"/>
  <c r="BN119" i="96"/>
  <c r="BL119" i="96"/>
  <c r="BA119" i="96"/>
  <c r="AY119" i="96"/>
  <c r="AM119" i="96"/>
  <c r="AK119" i="96"/>
  <c r="Y119" i="96"/>
  <c r="W119" i="96"/>
  <c r="BN118" i="96"/>
  <c r="BL118" i="96"/>
  <c r="BA118" i="96"/>
  <c r="AY118" i="96"/>
  <c r="AM118" i="96"/>
  <c r="AK118" i="96"/>
  <c r="Y118" i="96"/>
  <c r="W118" i="96"/>
  <c r="BN117" i="96"/>
  <c r="BL117" i="96"/>
  <c r="BA117" i="96"/>
  <c r="AY117" i="96"/>
  <c r="AM117" i="96"/>
  <c r="AK117" i="96"/>
  <c r="Y117" i="96"/>
  <c r="W117" i="96"/>
  <c r="BN116" i="96"/>
  <c r="BL116" i="96"/>
  <c r="BA116" i="96"/>
  <c r="AY116" i="96"/>
  <c r="AM116" i="96"/>
  <c r="AK116" i="96"/>
  <c r="Y116" i="96"/>
  <c r="W116" i="96"/>
  <c r="BN115" i="96"/>
  <c r="BL115" i="96"/>
  <c r="BA115" i="96"/>
  <c r="AY115" i="96"/>
  <c r="AM115" i="96"/>
  <c r="AK115" i="96"/>
  <c r="Y115" i="96"/>
  <c r="W115" i="96"/>
  <c r="BN114" i="96"/>
  <c r="BL114" i="96"/>
  <c r="BA114" i="96"/>
  <c r="AY114" i="96"/>
  <c r="AM114" i="96"/>
  <c r="AK114" i="96"/>
  <c r="Y114" i="96"/>
  <c r="W114" i="96"/>
  <c r="BN113" i="96"/>
  <c r="BL113" i="96"/>
  <c r="BA113" i="96"/>
  <c r="AY113" i="96"/>
  <c r="AM113" i="96"/>
  <c r="AK113" i="96"/>
  <c r="Y113" i="96"/>
  <c r="W113" i="96"/>
  <c r="BN112" i="96"/>
  <c r="BL112" i="96"/>
  <c r="BA112" i="96"/>
  <c r="AY112" i="96"/>
  <c r="AM112" i="96"/>
  <c r="AK112" i="96"/>
  <c r="Y112" i="96"/>
  <c r="W112" i="96"/>
  <c r="BN111" i="96"/>
  <c r="BL111" i="96"/>
  <c r="BA111" i="96"/>
  <c r="AY111" i="96"/>
  <c r="AM111" i="96"/>
  <c r="AK111" i="96"/>
  <c r="Y111" i="96"/>
  <c r="W111" i="96"/>
  <c r="BN110" i="96"/>
  <c r="BL110" i="96"/>
  <c r="BA110" i="96"/>
  <c r="AY110" i="96"/>
  <c r="AM110" i="96"/>
  <c r="AK110" i="96"/>
  <c r="Y110" i="96"/>
  <c r="W110" i="96"/>
  <c r="BN109" i="96"/>
  <c r="BL109" i="96"/>
  <c r="BA109" i="96"/>
  <c r="AY109" i="96"/>
  <c r="AM109" i="96"/>
  <c r="AK109" i="96"/>
  <c r="Y109" i="96"/>
  <c r="W109" i="96"/>
  <c r="AM108" i="96"/>
  <c r="AK108" i="96"/>
  <c r="Y108" i="96"/>
  <c r="W108" i="96"/>
  <c r="AM107" i="96"/>
  <c r="AK107" i="96"/>
  <c r="Y107" i="96"/>
  <c r="W107" i="96"/>
  <c r="AM106" i="96"/>
  <c r="AK106" i="96"/>
  <c r="Y106" i="96"/>
  <c r="W106" i="96"/>
  <c r="AM105" i="96"/>
  <c r="AK105" i="96"/>
  <c r="Y105" i="96"/>
  <c r="W105" i="96"/>
  <c r="AM104" i="96"/>
  <c r="AK104" i="96"/>
  <c r="Y104" i="96"/>
  <c r="W104" i="96"/>
  <c r="AM103" i="96"/>
  <c r="AK103" i="96"/>
  <c r="Y103" i="96"/>
  <c r="W103" i="96"/>
  <c r="AM102" i="96"/>
  <c r="AK102" i="96"/>
  <c r="Y102" i="96"/>
  <c r="W102" i="96"/>
  <c r="AM101" i="96"/>
  <c r="AK101" i="96"/>
  <c r="Y101" i="96"/>
  <c r="W101" i="96"/>
  <c r="AM100" i="96"/>
  <c r="AK100" i="96"/>
  <c r="Y100" i="96"/>
  <c r="W100" i="96"/>
  <c r="AM99" i="96"/>
  <c r="AK99" i="96"/>
  <c r="Y99" i="96"/>
  <c r="W99" i="96"/>
  <c r="AM98" i="96"/>
  <c r="AK98" i="96"/>
  <c r="Y98" i="96"/>
  <c r="W98" i="96"/>
  <c r="AM97" i="96"/>
  <c r="AK97" i="96"/>
  <c r="Y97" i="96"/>
  <c r="W97" i="96"/>
  <c r="AM96" i="96"/>
  <c r="AK96" i="96"/>
  <c r="Y96" i="96"/>
  <c r="W96" i="96"/>
  <c r="AM95" i="96"/>
  <c r="AK95" i="96"/>
  <c r="Y95" i="96"/>
  <c r="W95" i="96"/>
  <c r="AM94" i="96"/>
  <c r="AK94" i="96"/>
  <c r="Y94" i="96"/>
  <c r="W94" i="96"/>
  <c r="AM93" i="96"/>
  <c r="AK93" i="96"/>
  <c r="Y93" i="96"/>
  <c r="W93" i="96"/>
  <c r="AM92" i="96"/>
  <c r="AK92" i="96"/>
  <c r="Y92" i="96"/>
  <c r="W92" i="96"/>
  <c r="AM91" i="96"/>
  <c r="AK91" i="96"/>
  <c r="Y91" i="96"/>
  <c r="W91" i="96"/>
  <c r="AM90" i="96"/>
  <c r="AK90" i="96"/>
  <c r="Y90" i="96"/>
  <c r="W90" i="96"/>
  <c r="AM89" i="96"/>
  <c r="AK89" i="96"/>
  <c r="AG89" i="96"/>
  <c r="Y89" i="96"/>
  <c r="W89" i="96"/>
  <c r="S89" i="96"/>
  <c r="AM88" i="96"/>
  <c r="AK88" i="96"/>
  <c r="Y88" i="96"/>
  <c r="W88" i="96"/>
  <c r="AM87" i="96"/>
  <c r="AK87" i="96"/>
  <c r="Y87" i="96"/>
  <c r="W87" i="96"/>
  <c r="AM86" i="96"/>
  <c r="AK86" i="96"/>
  <c r="Y86" i="96"/>
  <c r="W86" i="96"/>
  <c r="BX85" i="96"/>
  <c r="AK85" i="96"/>
  <c r="AE85" i="96"/>
  <c r="BW85" i="96" s="1"/>
  <c r="W85" i="96"/>
  <c r="Q85" i="96"/>
  <c r="BV85" i="96" s="1"/>
  <c r="BY85" i="96" s="1"/>
  <c r="BX84" i="96"/>
  <c r="AE84" i="96"/>
  <c r="Q84" i="96"/>
  <c r="W84" i="96" s="1"/>
  <c r="BX83" i="96"/>
  <c r="AM83" i="96"/>
  <c r="AE83" i="96"/>
  <c r="BW83" i="96" s="1"/>
  <c r="Q83" i="96"/>
  <c r="BX82" i="96"/>
  <c r="AE82" i="96"/>
  <c r="Q82" i="96"/>
  <c r="W82" i="96" s="1"/>
  <c r="BX81" i="96"/>
  <c r="AM81" i="96"/>
  <c r="AE81" i="96"/>
  <c r="BW81" i="96" s="1"/>
  <c r="Q81" i="96"/>
  <c r="BX80" i="96"/>
  <c r="AE80" i="96"/>
  <c r="Q80" i="96"/>
  <c r="W80" i="96" s="1"/>
  <c r="BX79" i="96"/>
  <c r="AM79" i="96"/>
  <c r="AE79" i="96"/>
  <c r="BW79" i="96" s="1"/>
  <c r="Q79" i="96"/>
  <c r="BX78" i="96"/>
  <c r="AE78" i="96"/>
  <c r="Q78" i="96"/>
  <c r="W78" i="96" s="1"/>
  <c r="BX77" i="96"/>
  <c r="AM77" i="96"/>
  <c r="AE77" i="96"/>
  <c r="BW77" i="96" s="1"/>
  <c r="Q77" i="96"/>
  <c r="BX76" i="96"/>
  <c r="AE76" i="96"/>
  <c r="Q76" i="96"/>
  <c r="W76" i="96" s="1"/>
  <c r="BX75" i="96"/>
  <c r="AM75" i="96"/>
  <c r="AE75" i="96"/>
  <c r="BW75" i="96" s="1"/>
  <c r="Q75" i="96"/>
  <c r="BX74" i="96"/>
  <c r="AE74" i="96"/>
  <c r="Q74" i="96"/>
  <c r="W74" i="96" s="1"/>
  <c r="BX73" i="96"/>
  <c r="AM73" i="96"/>
  <c r="AE73" i="96"/>
  <c r="BW73" i="96" s="1"/>
  <c r="Q73" i="96"/>
  <c r="BX72" i="96"/>
  <c r="AE72" i="96"/>
  <c r="Q72" i="96"/>
  <c r="W72" i="96" s="1"/>
  <c r="BX71" i="96"/>
  <c r="AM71" i="96"/>
  <c r="AE71" i="96"/>
  <c r="BW71" i="96" s="1"/>
  <c r="Q71" i="96"/>
  <c r="BX70" i="96"/>
  <c r="AE70" i="96"/>
  <c r="Q70" i="96"/>
  <c r="W70" i="96" s="1"/>
  <c r="BX69" i="96"/>
  <c r="AM69" i="96"/>
  <c r="AE69" i="96"/>
  <c r="BW69" i="96" s="1"/>
  <c r="Q69" i="96"/>
  <c r="BX68" i="96"/>
  <c r="AE68" i="96"/>
  <c r="Q68" i="96"/>
  <c r="W68" i="96" s="1"/>
  <c r="BX67" i="96"/>
  <c r="AM67" i="96"/>
  <c r="AE67" i="96"/>
  <c r="BW67" i="96" s="1"/>
  <c r="Q67" i="96"/>
  <c r="BX66" i="96"/>
  <c r="AE66" i="96"/>
  <c r="Q66" i="96"/>
  <c r="W66" i="96" s="1"/>
  <c r="AM65" i="96"/>
  <c r="AK65" i="96"/>
  <c r="Y65" i="96"/>
  <c r="W65" i="96"/>
  <c r="AM64" i="96"/>
  <c r="AK64" i="96"/>
  <c r="Y64" i="96"/>
  <c r="W64" i="96"/>
  <c r="AM63" i="96"/>
  <c r="AK63" i="96"/>
  <c r="Y63" i="96"/>
  <c r="W63" i="96"/>
  <c r="AM62" i="96"/>
  <c r="AK62" i="96"/>
  <c r="Y62" i="96"/>
  <c r="W62" i="96"/>
  <c r="BJ263" i="95"/>
  <c r="AW263" i="95"/>
  <c r="AI263" i="95"/>
  <c r="U263" i="95"/>
  <c r="BN259" i="95"/>
  <c r="BF259" i="95"/>
  <c r="BY259" i="95" s="1"/>
  <c r="AS259" i="95"/>
  <c r="BX259" i="95" s="1"/>
  <c r="AE259" i="95"/>
  <c r="BW259" i="95" s="1"/>
  <c r="Q259" i="95"/>
  <c r="BF258" i="95"/>
  <c r="BA258" i="95"/>
  <c r="AS258" i="95"/>
  <c r="AY258" i="95" s="1"/>
  <c r="AE258" i="95"/>
  <c r="AM258" i="95" s="1"/>
  <c r="Q258" i="95"/>
  <c r="BV258" i="95" s="1"/>
  <c r="BF257" i="95"/>
  <c r="BY257" i="95" s="1"/>
  <c r="AS257" i="95"/>
  <c r="AK257" i="95"/>
  <c r="AE257" i="95"/>
  <c r="BW257" i="95" s="1"/>
  <c r="Q257" i="95"/>
  <c r="BY256" i="95"/>
  <c r="BF256" i="95"/>
  <c r="BN256" i="95" s="1"/>
  <c r="AS256" i="95"/>
  <c r="BX256" i="95" s="1"/>
  <c r="AE256" i="95"/>
  <c r="W256" i="95"/>
  <c r="Q256" i="95"/>
  <c r="BV256" i="95" s="1"/>
  <c r="BN255" i="95"/>
  <c r="BL255" i="95"/>
  <c r="BF255" i="95"/>
  <c r="BY255" i="95" s="1"/>
  <c r="BA255" i="95"/>
  <c r="AY255" i="95"/>
  <c r="AS255" i="95"/>
  <c r="BX255" i="95" s="1"/>
  <c r="AK255" i="95"/>
  <c r="AE255" i="95"/>
  <c r="BW255" i="95" s="1"/>
  <c r="Q255" i="95"/>
  <c r="BV255" i="95" s="1"/>
  <c r="BW254" i="95"/>
  <c r="BF254" i="95"/>
  <c r="AS254" i="95"/>
  <c r="AE254" i="95"/>
  <c r="AM254" i="95" s="1"/>
  <c r="Q254" i="95"/>
  <c r="BV254" i="95" s="1"/>
  <c r="BF253" i="95"/>
  <c r="AS253" i="95"/>
  <c r="AK253" i="95"/>
  <c r="AE253" i="95"/>
  <c r="Q253" i="95"/>
  <c r="BV253" i="95" s="1"/>
  <c r="BN252" i="95"/>
  <c r="BF252" i="95"/>
  <c r="BY252" i="95" s="1"/>
  <c r="AY252" i="95"/>
  <c r="AS252" i="95"/>
  <c r="BX252" i="95" s="1"/>
  <c r="AE252" i="95"/>
  <c r="Y252" i="95"/>
  <c r="W252" i="95"/>
  <c r="Q252" i="95"/>
  <c r="BV252" i="95" s="1"/>
  <c r="BN251" i="95"/>
  <c r="BF251" i="95"/>
  <c r="BY251" i="95" s="1"/>
  <c r="AS251" i="95"/>
  <c r="AK251" i="95"/>
  <c r="AE251" i="95"/>
  <c r="BW251" i="95" s="1"/>
  <c r="Q251" i="95"/>
  <c r="BW250" i="95"/>
  <c r="BF250" i="95"/>
  <c r="BA250" i="95"/>
  <c r="AY250" i="95"/>
  <c r="AS250" i="95"/>
  <c r="BX250" i="95" s="1"/>
  <c r="AM250" i="95"/>
  <c r="AE250" i="95"/>
  <c r="AK250" i="95" s="1"/>
  <c r="W250" i="95"/>
  <c r="Q250" i="95"/>
  <c r="BV250" i="95" s="1"/>
  <c r="BL249" i="95"/>
  <c r="BF249" i="95"/>
  <c r="BY249" i="95" s="1"/>
  <c r="AS249" i="95"/>
  <c r="AM249" i="95"/>
  <c r="AK249" i="95"/>
  <c r="AE249" i="95"/>
  <c r="BW249" i="95" s="1"/>
  <c r="Y249" i="95"/>
  <c r="Q249" i="95"/>
  <c r="BV249" i="95" s="1"/>
  <c r="BY248" i="95"/>
  <c r="BF248" i="95"/>
  <c r="AY248" i="95"/>
  <c r="AS248" i="95"/>
  <c r="BX248" i="95" s="1"/>
  <c r="AE248" i="95"/>
  <c r="Y248" i="95"/>
  <c r="Q248" i="95"/>
  <c r="BV248" i="95" s="1"/>
  <c r="BY247" i="95"/>
  <c r="BV247" i="95"/>
  <c r="BN247" i="95"/>
  <c r="BL247" i="95"/>
  <c r="BF247" i="95"/>
  <c r="BA247" i="95"/>
  <c r="AY247" i="95"/>
  <c r="AS247" i="95"/>
  <c r="BX247" i="95" s="1"/>
  <c r="AE247" i="95"/>
  <c r="BW247" i="95" s="1"/>
  <c r="Q247" i="95"/>
  <c r="BN246" i="95"/>
  <c r="BL246" i="95"/>
  <c r="BA246" i="95"/>
  <c r="AY246" i="95"/>
  <c r="AM246" i="95"/>
  <c r="AK246" i="95"/>
  <c r="Y246" i="95"/>
  <c r="W246" i="95"/>
  <c r="BN245" i="95"/>
  <c r="BL245" i="95"/>
  <c r="BA245" i="95"/>
  <c r="AY245" i="95"/>
  <c r="AM245" i="95"/>
  <c r="AK245" i="95"/>
  <c r="Y245" i="95"/>
  <c r="W245" i="95"/>
  <c r="BN244" i="95"/>
  <c r="BL244" i="95"/>
  <c r="BA244" i="95"/>
  <c r="AY244" i="95"/>
  <c r="AM244" i="95"/>
  <c r="AK244" i="95"/>
  <c r="Y244" i="95"/>
  <c r="W244" i="95"/>
  <c r="BN243" i="95"/>
  <c r="BL243" i="95"/>
  <c r="BE243" i="95"/>
  <c r="BA243" i="95"/>
  <c r="AY243" i="95"/>
  <c r="AR243" i="95"/>
  <c r="AM243" i="95"/>
  <c r="AK243" i="95"/>
  <c r="AD243" i="95"/>
  <c r="Y243" i="95"/>
  <c r="W243" i="95"/>
  <c r="BN242" i="95"/>
  <c r="BL242" i="95"/>
  <c r="BE242" i="95"/>
  <c r="BA242" i="95"/>
  <c r="AY242" i="95"/>
  <c r="AR242" i="95"/>
  <c r="AM242" i="95"/>
  <c r="AK242" i="95"/>
  <c r="AD242" i="95"/>
  <c r="Y242" i="95"/>
  <c r="W242" i="95"/>
  <c r="BN241" i="95"/>
  <c r="BL241" i="95"/>
  <c r="BA241" i="95"/>
  <c r="AY241" i="95"/>
  <c r="AM241" i="95"/>
  <c r="AK241" i="95"/>
  <c r="Y241" i="95"/>
  <c r="W241" i="95"/>
  <c r="BN240" i="95"/>
  <c r="BL240" i="95"/>
  <c r="BA240" i="95"/>
  <c r="AY240" i="95"/>
  <c r="AM240" i="95"/>
  <c r="AK240" i="95"/>
  <c r="Y240" i="95"/>
  <c r="W240" i="95"/>
  <c r="BN239" i="95"/>
  <c r="BL239" i="95"/>
  <c r="BA239" i="95"/>
  <c r="AY239" i="95"/>
  <c r="AM239" i="95"/>
  <c r="AK239" i="95"/>
  <c r="Y239" i="95"/>
  <c r="W239" i="95"/>
  <c r="BJ238" i="95"/>
  <c r="AW238" i="95"/>
  <c r="AI238" i="95"/>
  <c r="U238" i="95"/>
  <c r="BN237" i="95"/>
  <c r="BL237" i="95"/>
  <c r="BA237" i="95"/>
  <c r="AY237" i="95"/>
  <c r="AM237" i="95"/>
  <c r="AK237" i="95"/>
  <c r="Y237" i="95"/>
  <c r="W237" i="95"/>
  <c r="BN236" i="95"/>
  <c r="BL236" i="95"/>
  <c r="BA236" i="95"/>
  <c r="AY236" i="95"/>
  <c r="AM236" i="95"/>
  <c r="AK236" i="95"/>
  <c r="Y236" i="95"/>
  <c r="W236" i="95"/>
  <c r="BN235" i="95"/>
  <c r="BL235" i="95"/>
  <c r="BA235" i="95"/>
  <c r="AY235" i="95"/>
  <c r="AM235" i="95"/>
  <c r="AK235" i="95"/>
  <c r="Y235" i="95"/>
  <c r="W235" i="95"/>
  <c r="BW234" i="95"/>
  <c r="BF234" i="95"/>
  <c r="BA234" i="95"/>
  <c r="AS234" i="95"/>
  <c r="BX234" i="95" s="1"/>
  <c r="AM234" i="95"/>
  <c r="AK234" i="95"/>
  <c r="AE234" i="95"/>
  <c r="W234" i="95"/>
  <c r="Q234" i="95"/>
  <c r="BF233" i="95"/>
  <c r="BL233" i="95" s="1"/>
  <c r="AS233" i="95"/>
  <c r="AM233" i="95"/>
  <c r="AE233" i="95"/>
  <c r="BW233" i="95" s="1"/>
  <c r="Y233" i="95"/>
  <c r="W233" i="95"/>
  <c r="Q233" i="95"/>
  <c r="BV233" i="95" s="1"/>
  <c r="BY232" i="95"/>
  <c r="BX232" i="95"/>
  <c r="BF232" i="95"/>
  <c r="BN232" i="95" s="1"/>
  <c r="AS232" i="95"/>
  <c r="BA232" i="95" s="1"/>
  <c r="AE232" i="95"/>
  <c r="W232" i="95"/>
  <c r="Q232" i="95"/>
  <c r="BV232" i="95" s="1"/>
  <c r="BX231" i="95"/>
  <c r="BN231" i="95"/>
  <c r="BF231" i="95"/>
  <c r="BL231" i="95" s="1"/>
  <c r="AY231" i="95"/>
  <c r="AS231" i="95"/>
  <c r="BA231" i="95" s="1"/>
  <c r="AK231" i="95"/>
  <c r="AE231" i="95"/>
  <c r="Q231" i="95"/>
  <c r="BW230" i="95"/>
  <c r="BF230" i="95"/>
  <c r="BL230" i="95" s="1"/>
  <c r="AS230" i="95"/>
  <c r="BX230" i="95" s="1"/>
  <c r="AE230" i="95"/>
  <c r="AM230" i="95" s="1"/>
  <c r="Q230" i="95"/>
  <c r="Y230" i="95" s="1"/>
  <c r="BX229" i="95"/>
  <c r="BW229" i="95"/>
  <c r="BF229" i="95"/>
  <c r="BL229" i="95" s="1"/>
  <c r="BA229" i="95"/>
  <c r="AS229" i="95"/>
  <c r="AY229" i="95" s="1"/>
  <c r="AM229" i="95"/>
  <c r="AK229" i="95"/>
  <c r="AE229" i="95"/>
  <c r="W229" i="95"/>
  <c r="Q229" i="95"/>
  <c r="BV229" i="95" s="1"/>
  <c r="BW228" i="95"/>
  <c r="BF228" i="95"/>
  <c r="AY228" i="95"/>
  <c r="AS228" i="95"/>
  <c r="BA228" i="95" s="1"/>
  <c r="AE228" i="95"/>
  <c r="AK228" i="95" s="1"/>
  <c r="W228" i="95"/>
  <c r="Q228" i="95"/>
  <c r="BV228" i="95" s="1"/>
  <c r="BL227" i="95"/>
  <c r="BF227" i="95"/>
  <c r="BN227" i="95" s="1"/>
  <c r="AS227" i="95"/>
  <c r="AM227" i="95"/>
  <c r="AK227" i="95"/>
  <c r="AE227" i="95"/>
  <c r="BW227" i="95" s="1"/>
  <c r="Q227" i="95"/>
  <c r="W227" i="95" s="1"/>
  <c r="BN226" i="95"/>
  <c r="BF226" i="95"/>
  <c r="BL226" i="95" s="1"/>
  <c r="AS226" i="95"/>
  <c r="AE226" i="95"/>
  <c r="W226" i="95"/>
  <c r="Q226" i="95"/>
  <c r="BN225" i="95"/>
  <c r="BL225" i="95"/>
  <c r="BF225" i="95"/>
  <c r="BY225" i="95" s="1"/>
  <c r="BA225" i="95"/>
  <c r="AS225" i="95"/>
  <c r="AY225" i="95" s="1"/>
  <c r="AE225" i="95"/>
  <c r="Q225" i="95"/>
  <c r="BF224" i="95"/>
  <c r="BA224" i="95"/>
  <c r="AS224" i="95"/>
  <c r="BX224" i="95" s="1"/>
  <c r="AM224" i="95"/>
  <c r="AE224" i="95"/>
  <c r="AK224" i="95" s="1"/>
  <c r="W224" i="95"/>
  <c r="Q224" i="95"/>
  <c r="BV224" i="95" s="1"/>
  <c r="BW223" i="95"/>
  <c r="BL223" i="95"/>
  <c r="BF223" i="95"/>
  <c r="BY223" i="95" s="1"/>
  <c r="AS223" i="95"/>
  <c r="AM223" i="95"/>
  <c r="AK223" i="95"/>
  <c r="AE223" i="95"/>
  <c r="Q223" i="95"/>
  <c r="W223" i="95" s="1"/>
  <c r="BN222" i="95"/>
  <c r="BF222" i="95"/>
  <c r="BL222" i="95" s="1"/>
  <c r="AS222" i="95"/>
  <c r="AE222" i="95"/>
  <c r="W222" i="95"/>
  <c r="Q222" i="95"/>
  <c r="BN221" i="95"/>
  <c r="BL221" i="95"/>
  <c r="BA221" i="95"/>
  <c r="AY221" i="95"/>
  <c r="AM221" i="95"/>
  <c r="AK221" i="95"/>
  <c r="Y221" i="95"/>
  <c r="W221" i="95"/>
  <c r="BN220" i="95"/>
  <c r="BL220" i="95"/>
  <c r="BA220" i="95"/>
  <c r="AY220" i="95"/>
  <c r="AM220" i="95"/>
  <c r="AK220" i="95"/>
  <c r="Y220" i="95"/>
  <c r="W220" i="95"/>
  <c r="BN219" i="95"/>
  <c r="BL219" i="95"/>
  <c r="BA219" i="95"/>
  <c r="AY219" i="95"/>
  <c r="AM219" i="95"/>
  <c r="AK219" i="95"/>
  <c r="Y219" i="95"/>
  <c r="W219" i="95"/>
  <c r="BN218" i="95"/>
  <c r="BL218" i="95"/>
  <c r="BA218" i="95"/>
  <c r="AY218" i="95"/>
  <c r="AM218" i="95"/>
  <c r="AK218" i="95"/>
  <c r="Y218" i="95"/>
  <c r="W218" i="95"/>
  <c r="BN217" i="95"/>
  <c r="BL217" i="95"/>
  <c r="BA217" i="95"/>
  <c r="AY217" i="95"/>
  <c r="AM217" i="95"/>
  <c r="AK217" i="95"/>
  <c r="Y217" i="95"/>
  <c r="W217" i="95"/>
  <c r="BN216" i="95"/>
  <c r="BL216" i="95"/>
  <c r="BA216" i="95"/>
  <c r="AY216" i="95"/>
  <c r="AM216" i="95"/>
  <c r="AK216" i="95"/>
  <c r="Y216" i="95"/>
  <c r="W216" i="95"/>
  <c r="BN215" i="95"/>
  <c r="BL215" i="95"/>
  <c r="BA215" i="95"/>
  <c r="AY215" i="95"/>
  <c r="AM215" i="95"/>
  <c r="AK215" i="95"/>
  <c r="Y215" i="95"/>
  <c r="W215" i="95"/>
  <c r="BN214" i="95"/>
  <c r="BL214" i="95"/>
  <c r="BA214" i="95"/>
  <c r="AY214" i="95"/>
  <c r="AM214" i="95"/>
  <c r="AK214" i="95"/>
  <c r="Y214" i="95"/>
  <c r="W214" i="95"/>
  <c r="BN213" i="95"/>
  <c r="BL213" i="95"/>
  <c r="BA213" i="95"/>
  <c r="AY213" i="95"/>
  <c r="AM213" i="95"/>
  <c r="AK213" i="95"/>
  <c r="Y213" i="95"/>
  <c r="W213" i="95"/>
  <c r="U213" i="95"/>
  <c r="BN212" i="95"/>
  <c r="BL212" i="95"/>
  <c r="BA212" i="95"/>
  <c r="AY212" i="95"/>
  <c r="AM212" i="95"/>
  <c r="AK212" i="95"/>
  <c r="Y212" i="95"/>
  <c r="W212" i="95"/>
  <c r="BN211" i="95"/>
  <c r="BL211" i="95"/>
  <c r="BA211" i="95"/>
  <c r="AY211" i="95"/>
  <c r="AM211" i="95"/>
  <c r="AK211" i="95"/>
  <c r="Y211" i="95"/>
  <c r="W211" i="95"/>
  <c r="BN210" i="95"/>
  <c r="BL210" i="95"/>
  <c r="BA210" i="95"/>
  <c r="AY210" i="95"/>
  <c r="AM210" i="95"/>
  <c r="AK210" i="95"/>
  <c r="Y210" i="95"/>
  <c r="Q210" i="95"/>
  <c r="W210" i="95" s="1"/>
  <c r="BN209" i="95"/>
  <c r="BL209" i="95"/>
  <c r="BA209" i="95"/>
  <c r="AY209" i="95"/>
  <c r="AM209" i="95"/>
  <c r="AK209" i="95"/>
  <c r="Q209" i="95"/>
  <c r="BN208" i="95"/>
  <c r="BL208" i="95"/>
  <c r="BA208" i="95"/>
  <c r="AY208" i="95"/>
  <c r="AM208" i="95"/>
  <c r="AK208" i="95"/>
  <c r="Q208" i="95"/>
  <c r="Y208" i="95" s="1"/>
  <c r="BN207" i="95"/>
  <c r="BL207" i="95"/>
  <c r="BA207" i="95"/>
  <c r="AY207" i="95"/>
  <c r="AM207" i="95"/>
  <c r="AK207" i="95"/>
  <c r="Y207" i="95"/>
  <c r="Q207" i="95"/>
  <c r="W207" i="95" s="1"/>
  <c r="BN206" i="95"/>
  <c r="BL206" i="95"/>
  <c r="BA206" i="95"/>
  <c r="AY206" i="95"/>
  <c r="AM206" i="95"/>
  <c r="AK206" i="95"/>
  <c r="Y206" i="95"/>
  <c r="W206" i="95"/>
  <c r="Q206" i="95"/>
  <c r="BN205" i="95"/>
  <c r="BL205" i="95"/>
  <c r="BA205" i="95"/>
  <c r="AY205" i="95"/>
  <c r="AM205" i="95"/>
  <c r="AK205" i="95"/>
  <c r="Q205" i="95"/>
  <c r="BN204" i="95"/>
  <c r="BL204" i="95"/>
  <c r="BA204" i="95"/>
  <c r="AY204" i="95"/>
  <c r="AM204" i="95"/>
  <c r="AK204" i="95"/>
  <c r="Q204" i="95"/>
  <c r="Y204" i="95" s="1"/>
  <c r="BN203" i="95"/>
  <c r="BL203" i="95"/>
  <c r="BA203" i="95"/>
  <c r="AY203" i="95"/>
  <c r="AM203" i="95"/>
  <c r="AK203" i="95"/>
  <c r="W203" i="95"/>
  <c r="Q203" i="95"/>
  <c r="Y203" i="95" s="1"/>
  <c r="BN202" i="95"/>
  <c r="BL202" i="95"/>
  <c r="BA202" i="95"/>
  <c r="AY202" i="95"/>
  <c r="AM202" i="95"/>
  <c r="AK202" i="95"/>
  <c r="W202" i="95"/>
  <c r="Q202" i="95"/>
  <c r="Y202" i="95" s="1"/>
  <c r="BN201" i="95"/>
  <c r="BL201" i="95"/>
  <c r="BA201" i="95"/>
  <c r="AY201" i="95"/>
  <c r="AM201" i="95"/>
  <c r="AK201" i="95"/>
  <c r="Y201" i="95"/>
  <c r="W201" i="95"/>
  <c r="BN200" i="95"/>
  <c r="BL200" i="95"/>
  <c r="BA200" i="95"/>
  <c r="AY200" i="95"/>
  <c r="AM200" i="95"/>
  <c r="AK200" i="95"/>
  <c r="Y200" i="95"/>
  <c r="W200" i="95"/>
  <c r="BN199" i="95"/>
  <c r="BL199" i="95"/>
  <c r="BA199" i="95"/>
  <c r="AY199" i="95"/>
  <c r="AM199" i="95"/>
  <c r="AK199" i="95"/>
  <c r="Y199" i="95"/>
  <c r="W199" i="95"/>
  <c r="BN198" i="95"/>
  <c r="BL198" i="95"/>
  <c r="BA198" i="95"/>
  <c r="AY198" i="95"/>
  <c r="AM198" i="95"/>
  <c r="AK198" i="95"/>
  <c r="Y198" i="95"/>
  <c r="W198" i="95"/>
  <c r="BN197" i="95"/>
  <c r="BL197" i="95"/>
  <c r="BA197" i="95"/>
  <c r="AY197" i="95"/>
  <c r="AM197" i="95"/>
  <c r="AK197" i="95"/>
  <c r="Y197" i="95"/>
  <c r="W197" i="95"/>
  <c r="BN196" i="95"/>
  <c r="BL196" i="95"/>
  <c r="BA196" i="95"/>
  <c r="AY196" i="95"/>
  <c r="AM196" i="95"/>
  <c r="AK196" i="95"/>
  <c r="Y196" i="95"/>
  <c r="W196" i="95"/>
  <c r="BN195" i="95"/>
  <c r="BL195" i="95"/>
  <c r="BA195" i="95"/>
  <c r="AY195" i="95"/>
  <c r="AM195" i="95"/>
  <c r="AK195" i="95"/>
  <c r="Y195" i="95"/>
  <c r="W195" i="95"/>
  <c r="BN194" i="95"/>
  <c r="BL194" i="95"/>
  <c r="BA194" i="95"/>
  <c r="AY194" i="95"/>
  <c r="AM194" i="95"/>
  <c r="AK194" i="95"/>
  <c r="Y194" i="95"/>
  <c r="W194" i="95"/>
  <c r="U194" i="95"/>
  <c r="BN193" i="95"/>
  <c r="BL193" i="95"/>
  <c r="BA193" i="95"/>
  <c r="AY193" i="95"/>
  <c r="AM193" i="95"/>
  <c r="AK193" i="95"/>
  <c r="Y193" i="95"/>
  <c r="W193" i="95"/>
  <c r="BN192" i="95"/>
  <c r="BL192" i="95"/>
  <c r="BA192" i="95"/>
  <c r="AY192" i="95"/>
  <c r="AM192" i="95"/>
  <c r="AK192" i="95"/>
  <c r="Y192" i="95"/>
  <c r="W192" i="95"/>
  <c r="BN191" i="95"/>
  <c r="BL191" i="95"/>
  <c r="BA191" i="95"/>
  <c r="AY191" i="95"/>
  <c r="AM191" i="95"/>
  <c r="AK191" i="95"/>
  <c r="Y191" i="95"/>
  <c r="W191" i="95"/>
  <c r="BN190" i="95"/>
  <c r="BL190" i="95"/>
  <c r="BA190" i="95"/>
  <c r="AY190" i="95"/>
  <c r="AM190" i="95"/>
  <c r="AK190" i="95"/>
  <c r="Q190" i="95"/>
  <c r="BN189" i="95"/>
  <c r="BL189" i="95"/>
  <c r="BA189" i="95"/>
  <c r="AY189" i="95"/>
  <c r="AM189" i="95"/>
  <c r="AK189" i="95"/>
  <c r="W189" i="95"/>
  <c r="Q189" i="95"/>
  <c r="Y189" i="95" s="1"/>
  <c r="BN188" i="95"/>
  <c r="BL188" i="95"/>
  <c r="BA188" i="95"/>
  <c r="AY188" i="95"/>
  <c r="AM188" i="95"/>
  <c r="AK188" i="95"/>
  <c r="Q188" i="95"/>
  <c r="W188" i="95" s="1"/>
  <c r="BN187" i="95"/>
  <c r="BL187" i="95"/>
  <c r="BA187" i="95"/>
  <c r="AY187" i="95"/>
  <c r="AM187" i="95"/>
  <c r="AK187" i="95"/>
  <c r="W187" i="95"/>
  <c r="Q187" i="95"/>
  <c r="Y187" i="95" s="1"/>
  <c r="BN186" i="95"/>
  <c r="BL186" i="95"/>
  <c r="BA186" i="95"/>
  <c r="AY186" i="95"/>
  <c r="AM186" i="95"/>
  <c r="AK186" i="95"/>
  <c r="Y186" i="95"/>
  <c r="Q186" i="95"/>
  <c r="W186" i="95" s="1"/>
  <c r="BN185" i="95"/>
  <c r="BL185" i="95"/>
  <c r="BA185" i="95"/>
  <c r="AY185" i="95"/>
  <c r="AM185" i="95"/>
  <c r="AK185" i="95"/>
  <c r="Y185" i="95"/>
  <c r="W185" i="95"/>
  <c r="Q185" i="95"/>
  <c r="BN184" i="95"/>
  <c r="BL184" i="95"/>
  <c r="BA184" i="95"/>
  <c r="AY184" i="95"/>
  <c r="AM184" i="95"/>
  <c r="AK184" i="95"/>
  <c r="Q184" i="95"/>
  <c r="W184" i="95" s="1"/>
  <c r="BN183" i="95"/>
  <c r="BL183" i="95"/>
  <c r="BA183" i="95"/>
  <c r="AY183" i="95"/>
  <c r="AM183" i="95"/>
  <c r="AK183" i="95"/>
  <c r="Q183" i="95"/>
  <c r="Y183" i="95" s="1"/>
  <c r="BN182" i="95"/>
  <c r="BL182" i="95"/>
  <c r="BA182" i="95"/>
  <c r="AY182" i="95"/>
  <c r="AM182" i="95"/>
  <c r="AK182" i="95"/>
  <c r="Y182" i="95"/>
  <c r="W182" i="95"/>
  <c r="BN181" i="95"/>
  <c r="BL181" i="95"/>
  <c r="BA181" i="95"/>
  <c r="AY181" i="95"/>
  <c r="AM181" i="95"/>
  <c r="AK181" i="95"/>
  <c r="Y181" i="95"/>
  <c r="W181" i="95"/>
  <c r="BN180" i="95"/>
  <c r="BL180" i="95"/>
  <c r="BA180" i="95"/>
  <c r="AY180" i="95"/>
  <c r="AM180" i="95"/>
  <c r="AK180" i="95"/>
  <c r="Y180" i="95"/>
  <c r="W180" i="95"/>
  <c r="BN179" i="95"/>
  <c r="BL179" i="95"/>
  <c r="BA179" i="95"/>
  <c r="AY179" i="95"/>
  <c r="AM179" i="95"/>
  <c r="AK179" i="95"/>
  <c r="Y179" i="95"/>
  <c r="W179" i="95"/>
  <c r="BN178" i="95"/>
  <c r="BL178" i="95"/>
  <c r="BA178" i="95"/>
  <c r="AY178" i="95"/>
  <c r="AM178" i="95"/>
  <c r="AK178" i="95"/>
  <c r="Y178" i="95"/>
  <c r="W178" i="95"/>
  <c r="BN177" i="95"/>
  <c r="BL177" i="95"/>
  <c r="BA177" i="95"/>
  <c r="AY177" i="95"/>
  <c r="AM177" i="95"/>
  <c r="AK177" i="95"/>
  <c r="Y177" i="95"/>
  <c r="W177" i="95"/>
  <c r="BN176" i="95"/>
  <c r="BL176" i="95"/>
  <c r="BA176" i="95"/>
  <c r="AY176" i="95"/>
  <c r="AM176" i="95"/>
  <c r="AK176" i="95"/>
  <c r="Y176" i="95"/>
  <c r="W176" i="95"/>
  <c r="BN175" i="95"/>
  <c r="BL175" i="95"/>
  <c r="BA175" i="95"/>
  <c r="AY175" i="95"/>
  <c r="AM175" i="95"/>
  <c r="AK175" i="95"/>
  <c r="Y175" i="95"/>
  <c r="W175" i="95"/>
  <c r="BN174" i="95"/>
  <c r="BL174" i="95"/>
  <c r="BA174" i="95"/>
  <c r="AY174" i="95"/>
  <c r="AM174" i="95"/>
  <c r="AK174" i="95"/>
  <c r="Y174" i="95"/>
  <c r="W174" i="95"/>
  <c r="BN173" i="95"/>
  <c r="BL173" i="95"/>
  <c r="BA173" i="95"/>
  <c r="AY173" i="95"/>
  <c r="AM173" i="95"/>
  <c r="AK173" i="95"/>
  <c r="Y173" i="95"/>
  <c r="W173" i="95"/>
  <c r="BN172" i="95"/>
  <c r="BL172" i="95"/>
  <c r="BA172" i="95"/>
  <c r="AY172" i="95"/>
  <c r="AM172" i="95"/>
  <c r="AK172" i="95"/>
  <c r="Y172" i="95"/>
  <c r="W172" i="95"/>
  <c r="BN171" i="95"/>
  <c r="BL171" i="95"/>
  <c r="BA171" i="95"/>
  <c r="AY171" i="95"/>
  <c r="AM171" i="95"/>
  <c r="AK171" i="95"/>
  <c r="Y171" i="95"/>
  <c r="W171" i="95"/>
  <c r="BN170" i="95"/>
  <c r="BL170" i="95"/>
  <c r="BA170" i="95"/>
  <c r="AY170" i="95"/>
  <c r="AM170" i="95"/>
  <c r="AK170" i="95"/>
  <c r="Y170" i="95"/>
  <c r="W170" i="95"/>
  <c r="BN169" i="95"/>
  <c r="BL169" i="95"/>
  <c r="BA169" i="95"/>
  <c r="AY169" i="95"/>
  <c r="AM169" i="95"/>
  <c r="AK169" i="95"/>
  <c r="Y169" i="95"/>
  <c r="W169" i="95"/>
  <c r="BN168" i="95"/>
  <c r="BL168" i="95"/>
  <c r="BJ168" i="95"/>
  <c r="BA168" i="95"/>
  <c r="AY168" i="95"/>
  <c r="AW168" i="95"/>
  <c r="AM168" i="95"/>
  <c r="AK168" i="95"/>
  <c r="AI168" i="95"/>
  <c r="Y168" i="95"/>
  <c r="W168" i="95"/>
  <c r="U168" i="95"/>
  <c r="BN167" i="95"/>
  <c r="BL167" i="95"/>
  <c r="BA167" i="95"/>
  <c r="AY167" i="95"/>
  <c r="AM167" i="95"/>
  <c r="AK167" i="95"/>
  <c r="Y167" i="95"/>
  <c r="W167" i="95"/>
  <c r="BN166" i="95"/>
  <c r="BL166" i="95"/>
  <c r="BA166" i="95"/>
  <c r="AY166" i="95"/>
  <c r="AM166" i="95"/>
  <c r="AK166" i="95"/>
  <c r="Y166" i="95"/>
  <c r="W166" i="95"/>
  <c r="BN165" i="95"/>
  <c r="BL165" i="95"/>
  <c r="BA165" i="95"/>
  <c r="AY165" i="95"/>
  <c r="AM165" i="95"/>
  <c r="AK165" i="95"/>
  <c r="Y165" i="95"/>
  <c r="W165" i="95"/>
  <c r="BF164" i="95"/>
  <c r="AY164" i="95"/>
  <c r="AS164" i="95"/>
  <c r="BX164" i="95" s="1"/>
  <c r="AK164" i="95"/>
  <c r="AE164" i="95"/>
  <c r="BW164" i="95" s="1"/>
  <c r="Q164" i="95"/>
  <c r="BW163" i="95"/>
  <c r="BV163" i="95"/>
  <c r="BF163" i="95"/>
  <c r="BL163" i="95" s="1"/>
  <c r="AS163" i="95"/>
  <c r="AK163" i="95"/>
  <c r="AE163" i="95"/>
  <c r="AM163" i="95" s="1"/>
  <c r="W163" i="95"/>
  <c r="Q163" i="95"/>
  <c r="Y163" i="95" s="1"/>
  <c r="BX162" i="95"/>
  <c r="BF162" i="95"/>
  <c r="AY162" i="95"/>
  <c r="AS162" i="95"/>
  <c r="BA162" i="95" s="1"/>
  <c r="AE162" i="95"/>
  <c r="Y162" i="95"/>
  <c r="Q162" i="95"/>
  <c r="BV162" i="95" s="1"/>
  <c r="BL161" i="95"/>
  <c r="BF161" i="95"/>
  <c r="BY161" i="95" s="1"/>
  <c r="AS161" i="95"/>
  <c r="AE161" i="95"/>
  <c r="Q161" i="95"/>
  <c r="W161" i="95" s="1"/>
  <c r="BW160" i="95"/>
  <c r="BF160" i="95"/>
  <c r="BL160" i="95" s="1"/>
  <c r="AS160" i="95"/>
  <c r="AK160" i="95"/>
  <c r="AE160" i="95"/>
  <c r="AM160" i="95" s="1"/>
  <c r="Q160" i="95"/>
  <c r="BX159" i="95"/>
  <c r="BF159" i="95"/>
  <c r="BL159" i="95" s="1"/>
  <c r="AS159" i="95"/>
  <c r="AY159" i="95" s="1"/>
  <c r="AM159" i="95"/>
  <c r="AK159" i="95"/>
  <c r="AE159" i="95"/>
  <c r="BW159" i="95" s="1"/>
  <c r="W159" i="95"/>
  <c r="Q159" i="95"/>
  <c r="BV159" i="95" s="1"/>
  <c r="BF158" i="95"/>
  <c r="BY158" i="95" s="1"/>
  <c r="AS158" i="95"/>
  <c r="BA158" i="95" s="1"/>
  <c r="AE158" i="95"/>
  <c r="AK158" i="95" s="1"/>
  <c r="W158" i="95"/>
  <c r="Q158" i="95"/>
  <c r="BV158" i="95" s="1"/>
  <c r="BY157" i="95"/>
  <c r="BN157" i="95"/>
  <c r="BL157" i="95"/>
  <c r="BF157" i="95"/>
  <c r="AS157" i="95"/>
  <c r="AK157" i="95"/>
  <c r="AE157" i="95"/>
  <c r="Q157" i="95"/>
  <c r="BF156" i="95"/>
  <c r="BL156" i="95" s="1"/>
  <c r="AS156" i="95"/>
  <c r="AE156" i="95"/>
  <c r="Q156" i="95"/>
  <c r="BX155" i="95"/>
  <c r="BF155" i="95"/>
  <c r="BA155" i="95"/>
  <c r="AS155" i="95"/>
  <c r="AY155" i="95" s="1"/>
  <c r="AM155" i="95"/>
  <c r="AK155" i="95"/>
  <c r="AE155" i="95"/>
  <c r="BW155" i="95" s="1"/>
  <c r="Q155" i="95"/>
  <c r="BY154" i="95"/>
  <c r="BN154" i="95"/>
  <c r="BL154" i="95"/>
  <c r="BF154" i="95"/>
  <c r="AS154" i="95"/>
  <c r="AM154" i="95"/>
  <c r="AE154" i="95"/>
  <c r="AK154" i="95" s="1"/>
  <c r="Y154" i="95"/>
  <c r="W154" i="95"/>
  <c r="Q154" i="95"/>
  <c r="BV154" i="95" s="1"/>
  <c r="BY153" i="95"/>
  <c r="BN153" i="95"/>
  <c r="BL153" i="95"/>
  <c r="BF153" i="95"/>
  <c r="AS153" i="95"/>
  <c r="AE153" i="95"/>
  <c r="AK153" i="95" s="1"/>
  <c r="Q153" i="95"/>
  <c r="W153" i="95" s="1"/>
  <c r="BN152" i="95"/>
  <c r="BF152" i="95"/>
  <c r="BL152" i="95" s="1"/>
  <c r="BA152" i="95"/>
  <c r="AY152" i="95"/>
  <c r="AS152" i="95"/>
  <c r="BX152" i="95" s="1"/>
  <c r="AM152" i="95"/>
  <c r="AE152" i="95"/>
  <c r="BW152" i="95" s="1"/>
  <c r="Q152" i="95"/>
  <c r="W152" i="95" s="1"/>
  <c r="BN151" i="95"/>
  <c r="BL151" i="95"/>
  <c r="BA151" i="95"/>
  <c r="AY151" i="95"/>
  <c r="AM151" i="95"/>
  <c r="AK151" i="95"/>
  <c r="Y151" i="95"/>
  <c r="W151" i="95"/>
  <c r="BN150" i="95"/>
  <c r="BL150" i="95"/>
  <c r="BA150" i="95"/>
  <c r="AY150" i="95"/>
  <c r="AM150" i="95"/>
  <c r="AK150" i="95"/>
  <c r="Y150" i="95"/>
  <c r="W150" i="95"/>
  <c r="BN149" i="95"/>
  <c r="BL149" i="95"/>
  <c r="BA149" i="95"/>
  <c r="AY149" i="95"/>
  <c r="AM149" i="95"/>
  <c r="AK149" i="95"/>
  <c r="Y149" i="95"/>
  <c r="W149" i="95"/>
  <c r="BN148" i="95"/>
  <c r="BL148" i="95"/>
  <c r="BA148" i="95"/>
  <c r="AY148" i="95"/>
  <c r="AM148" i="95"/>
  <c r="AK148" i="95"/>
  <c r="Y148" i="95"/>
  <c r="W148" i="95"/>
  <c r="BN147" i="95"/>
  <c r="BL147" i="95"/>
  <c r="BA147" i="95"/>
  <c r="AY147" i="95"/>
  <c r="AM147" i="95"/>
  <c r="AK147" i="95"/>
  <c r="Y147" i="95"/>
  <c r="W147" i="95"/>
  <c r="BN146" i="95"/>
  <c r="BL146" i="95"/>
  <c r="BA146" i="95"/>
  <c r="AY146" i="95"/>
  <c r="AM146" i="95"/>
  <c r="AK146" i="95"/>
  <c r="Y146" i="95"/>
  <c r="W146" i="95"/>
  <c r="BN145" i="95"/>
  <c r="BL145" i="95"/>
  <c r="BA145" i="95"/>
  <c r="AY145" i="95"/>
  <c r="AM145" i="95"/>
  <c r="AK145" i="95"/>
  <c r="Y145" i="95"/>
  <c r="W145" i="95"/>
  <c r="BN144" i="95"/>
  <c r="BL144" i="95"/>
  <c r="BA144" i="95"/>
  <c r="AY144" i="95"/>
  <c r="AM144" i="95"/>
  <c r="AK144" i="95"/>
  <c r="Y144" i="95"/>
  <c r="W144" i="95"/>
  <c r="BN143" i="95"/>
  <c r="BL143" i="95"/>
  <c r="BH143" i="95"/>
  <c r="BA143" i="95"/>
  <c r="AY143" i="95"/>
  <c r="AW143" i="95"/>
  <c r="AM143" i="95"/>
  <c r="AK143" i="95"/>
  <c r="AI143" i="95"/>
  <c r="Y143" i="95"/>
  <c r="W143" i="95"/>
  <c r="U143" i="95"/>
  <c r="BN142" i="95"/>
  <c r="BL142" i="95"/>
  <c r="BA142" i="95"/>
  <c r="AY142" i="95"/>
  <c r="AM142" i="95"/>
  <c r="AK142" i="95"/>
  <c r="Y142" i="95"/>
  <c r="W142" i="95"/>
  <c r="BN141" i="95"/>
  <c r="BL141" i="95"/>
  <c r="BA141" i="95"/>
  <c r="AY141" i="95"/>
  <c r="AM141" i="95"/>
  <c r="AK141" i="95"/>
  <c r="Y141" i="95"/>
  <c r="W141" i="95"/>
  <c r="BN140" i="95"/>
  <c r="BL140" i="95"/>
  <c r="BA140" i="95"/>
  <c r="AY140" i="95"/>
  <c r="AM140" i="95"/>
  <c r="AK140" i="95"/>
  <c r="Y140" i="95"/>
  <c r="W140" i="95"/>
  <c r="BY139" i="95"/>
  <c r="BV139" i="95"/>
  <c r="BF139" i="95"/>
  <c r="AS139" i="95"/>
  <c r="AM139" i="95"/>
  <c r="AE139" i="95"/>
  <c r="AK139" i="95" s="1"/>
  <c r="Q139" i="95"/>
  <c r="BY138" i="95"/>
  <c r="BN138" i="95"/>
  <c r="BL138" i="95"/>
  <c r="BX138" i="95" s="1"/>
  <c r="BF138" i="95"/>
  <c r="AS138" i="95"/>
  <c r="AM138" i="95"/>
  <c r="AE138" i="95"/>
  <c r="Y138" i="95"/>
  <c r="W138" i="95"/>
  <c r="Q138" i="95"/>
  <c r="BY137" i="95"/>
  <c r="BX137" i="95"/>
  <c r="BN137" i="95"/>
  <c r="BL137" i="95"/>
  <c r="BF137" i="95"/>
  <c r="BA137" i="95"/>
  <c r="AS137" i="95"/>
  <c r="BW137" i="95" s="1"/>
  <c r="AE137" i="95"/>
  <c r="Q137" i="95"/>
  <c r="W137" i="95" s="1"/>
  <c r="BY136" i="95"/>
  <c r="BW136" i="95"/>
  <c r="BN136" i="95"/>
  <c r="BF136" i="95"/>
  <c r="BL136" i="95" s="1"/>
  <c r="BX136" i="95" s="1"/>
  <c r="BA136" i="95"/>
  <c r="AY136" i="95"/>
  <c r="AS136" i="95"/>
  <c r="AE136" i="95"/>
  <c r="AK136" i="95" s="1"/>
  <c r="Q136" i="95"/>
  <c r="Y136" i="95" s="1"/>
  <c r="BY135" i="95"/>
  <c r="BW135" i="95"/>
  <c r="BF135" i="95"/>
  <c r="BA135" i="95"/>
  <c r="AS135" i="95"/>
  <c r="AY135" i="95" s="1"/>
  <c r="AM135" i="95"/>
  <c r="AK135" i="95"/>
  <c r="AE135" i="95"/>
  <c r="BV135" i="95" s="1"/>
  <c r="Q135" i="95"/>
  <c r="BY134" i="95"/>
  <c r="BL134" i="95"/>
  <c r="BX134" i="95" s="1"/>
  <c r="BF134" i="95"/>
  <c r="BN134" i="95" s="1"/>
  <c r="AS134" i="95"/>
  <c r="AE134" i="95"/>
  <c r="AM134" i="95" s="1"/>
  <c r="W134" i="95"/>
  <c r="Q134" i="95"/>
  <c r="Y134" i="95" s="1"/>
  <c r="BY133" i="95"/>
  <c r="BV133" i="95"/>
  <c r="BL133" i="95"/>
  <c r="BX133" i="95" s="1"/>
  <c r="BF133" i="95"/>
  <c r="BN133" i="95" s="1"/>
  <c r="AS133" i="95"/>
  <c r="BW133" i="95" s="1"/>
  <c r="AK133" i="95"/>
  <c r="AE133" i="95"/>
  <c r="AM133" i="95" s="1"/>
  <c r="Q133" i="95"/>
  <c r="W133" i="95" s="1"/>
  <c r="BY132" i="95"/>
  <c r="BN132" i="95"/>
  <c r="BF132" i="95"/>
  <c r="BL132" i="95" s="1"/>
  <c r="BX132" i="95" s="1"/>
  <c r="AY132" i="95"/>
  <c r="AS132" i="95"/>
  <c r="AE132" i="95"/>
  <c r="AK132" i="95" s="1"/>
  <c r="Q132" i="95"/>
  <c r="Y132" i="95" s="1"/>
  <c r="BY131" i="95"/>
  <c r="BF131" i="95"/>
  <c r="BA131" i="95"/>
  <c r="AS131" i="95"/>
  <c r="AK131" i="95"/>
  <c r="AE131" i="95"/>
  <c r="Q131" i="95"/>
  <c r="BY130" i="95"/>
  <c r="BN130" i="95"/>
  <c r="BF130" i="95"/>
  <c r="BL130" i="95" s="1"/>
  <c r="BX130" i="95" s="1"/>
  <c r="AS130" i="95"/>
  <c r="AE130" i="95"/>
  <c r="AM130" i="95" s="1"/>
  <c r="Q130" i="95"/>
  <c r="W130" i="95" s="1"/>
  <c r="BY129" i="95"/>
  <c r="BN129" i="95"/>
  <c r="BF129" i="95"/>
  <c r="BL129" i="95" s="1"/>
  <c r="BX129" i="95" s="1"/>
  <c r="BA129" i="95"/>
  <c r="AS129" i="95"/>
  <c r="BW129" i="95" s="1"/>
  <c r="AE129" i="95"/>
  <c r="Q129" i="95"/>
  <c r="W129" i="95" s="1"/>
  <c r="BY128" i="95"/>
  <c r="BW128" i="95"/>
  <c r="BF128" i="95"/>
  <c r="BL128" i="95" s="1"/>
  <c r="BX128" i="95" s="1"/>
  <c r="BA128" i="95"/>
  <c r="AS128" i="95"/>
  <c r="AY128" i="95" s="1"/>
  <c r="AM128" i="95"/>
  <c r="AE128" i="95"/>
  <c r="AK128" i="95" s="1"/>
  <c r="Q128" i="95"/>
  <c r="Y128" i="95" s="1"/>
  <c r="BY127" i="95"/>
  <c r="BV127" i="95"/>
  <c r="BF127" i="95"/>
  <c r="AS127" i="95"/>
  <c r="AY127" i="95" s="1"/>
  <c r="AM127" i="95"/>
  <c r="AE127" i="95"/>
  <c r="AK127" i="95" s="1"/>
  <c r="Q127" i="95"/>
  <c r="BY126" i="95"/>
  <c r="BN126" i="95"/>
  <c r="BL126" i="95"/>
  <c r="BX126" i="95" s="1"/>
  <c r="BF126" i="95"/>
  <c r="AS126" i="95"/>
  <c r="AM126" i="95"/>
  <c r="AE126" i="95"/>
  <c r="Y126" i="95"/>
  <c r="W126" i="95"/>
  <c r="Q126" i="95"/>
  <c r="BY125" i="95"/>
  <c r="BN125" i="95"/>
  <c r="BL125" i="95"/>
  <c r="BX125" i="95" s="1"/>
  <c r="BF125" i="95"/>
  <c r="AS125" i="95"/>
  <c r="BW125" i="95" s="1"/>
  <c r="AE125" i="95"/>
  <c r="AM125" i="95" s="1"/>
  <c r="Q125" i="95"/>
  <c r="W125" i="95" s="1"/>
  <c r="BY124" i="95"/>
  <c r="BW124" i="95"/>
  <c r="BN124" i="95"/>
  <c r="BF124" i="95"/>
  <c r="BL124" i="95" s="1"/>
  <c r="BX124" i="95" s="1"/>
  <c r="BA124" i="95"/>
  <c r="AY124" i="95"/>
  <c r="AS124" i="95"/>
  <c r="AM124" i="95"/>
  <c r="AE124" i="95"/>
  <c r="AK124" i="95" s="1"/>
  <c r="Q124" i="95"/>
  <c r="Y124" i="95" s="1"/>
  <c r="BY123" i="95"/>
  <c r="BW123" i="95"/>
  <c r="BV123" i="95"/>
  <c r="BF123" i="95"/>
  <c r="BA123" i="95"/>
  <c r="AS123" i="95"/>
  <c r="AY123" i="95" s="1"/>
  <c r="AM123" i="95"/>
  <c r="AK123" i="95"/>
  <c r="AE123" i="95"/>
  <c r="Q123" i="95"/>
  <c r="BY122" i="95"/>
  <c r="BF122" i="95"/>
  <c r="AS122" i="95"/>
  <c r="AM122" i="95"/>
  <c r="AE122" i="95"/>
  <c r="W122" i="95"/>
  <c r="Q122" i="95"/>
  <c r="Y122" i="95" s="1"/>
  <c r="BY121" i="95"/>
  <c r="BV121" i="95"/>
  <c r="BF121" i="95"/>
  <c r="AS121" i="95"/>
  <c r="BW121" i="95" s="1"/>
  <c r="AK121" i="95"/>
  <c r="AE121" i="95"/>
  <c r="AM121" i="95" s="1"/>
  <c r="Q121" i="95"/>
  <c r="W121" i="95" s="1"/>
  <c r="BY120" i="95"/>
  <c r="BF120" i="95"/>
  <c r="BL120" i="95" s="1"/>
  <c r="BX120" i="95" s="1"/>
  <c r="AS120" i="95"/>
  <c r="AE120" i="95"/>
  <c r="AK120" i="95" s="1"/>
  <c r="Q120" i="95"/>
  <c r="Y120" i="95" s="1"/>
  <c r="BN119" i="95"/>
  <c r="BL119" i="95"/>
  <c r="BA119" i="95"/>
  <c r="AY119" i="95"/>
  <c r="AM119" i="95"/>
  <c r="AK119" i="95"/>
  <c r="Y119" i="95"/>
  <c r="W119" i="95"/>
  <c r="BN118" i="95"/>
  <c r="BL118" i="95"/>
  <c r="BA118" i="95"/>
  <c r="AY118" i="95"/>
  <c r="AM118" i="95"/>
  <c r="AK118" i="95"/>
  <c r="Y118" i="95"/>
  <c r="W118" i="95"/>
  <c r="BN117" i="95"/>
  <c r="BL117" i="95"/>
  <c r="BA117" i="95"/>
  <c r="AY117" i="95"/>
  <c r="AM117" i="95"/>
  <c r="AK117" i="95"/>
  <c r="Y117" i="95"/>
  <c r="W117" i="95"/>
  <c r="BN116" i="95"/>
  <c r="BL116" i="95"/>
  <c r="BA116" i="95"/>
  <c r="AY116" i="95"/>
  <c r="AM116" i="95"/>
  <c r="AK116" i="95"/>
  <c r="Y116" i="95"/>
  <c r="W116" i="95"/>
  <c r="BN115" i="95"/>
  <c r="BL115" i="95"/>
  <c r="BA115" i="95"/>
  <c r="AY115" i="95"/>
  <c r="AM115" i="95"/>
  <c r="AK115" i="95"/>
  <c r="Y115" i="95"/>
  <c r="W115" i="95"/>
  <c r="BN114" i="95"/>
  <c r="BL114" i="95"/>
  <c r="BA114" i="95"/>
  <c r="AY114" i="95"/>
  <c r="AM114" i="95"/>
  <c r="AK114" i="95"/>
  <c r="Y114" i="95"/>
  <c r="W114" i="95"/>
  <c r="BN113" i="95"/>
  <c r="BL113" i="95"/>
  <c r="BA113" i="95"/>
  <c r="AY113" i="95"/>
  <c r="AM113" i="95"/>
  <c r="AK113" i="95"/>
  <c r="Y113" i="95"/>
  <c r="W113" i="95"/>
  <c r="BN112" i="95"/>
  <c r="BL112" i="95"/>
  <c r="BA112" i="95"/>
  <c r="AY112" i="95"/>
  <c r="AM112" i="95"/>
  <c r="AK112" i="95"/>
  <c r="Y112" i="95"/>
  <c r="W112" i="95"/>
  <c r="BN111" i="95"/>
  <c r="BL111" i="95"/>
  <c r="BA111" i="95"/>
  <c r="AY111" i="95"/>
  <c r="AM111" i="95"/>
  <c r="AK111" i="95"/>
  <c r="Y111" i="95"/>
  <c r="W111" i="95"/>
  <c r="BN110" i="95"/>
  <c r="BL110" i="95"/>
  <c r="BA110" i="95"/>
  <c r="AY110" i="95"/>
  <c r="AM110" i="95"/>
  <c r="AK110" i="95"/>
  <c r="Y110" i="95"/>
  <c r="W110" i="95"/>
  <c r="BN109" i="95"/>
  <c r="BL109" i="95"/>
  <c r="BA109" i="95"/>
  <c r="AY109" i="95"/>
  <c r="AM109" i="95"/>
  <c r="AK109" i="95"/>
  <c r="Y109" i="95"/>
  <c r="W109" i="95"/>
  <c r="AM108" i="95"/>
  <c r="AK108" i="95"/>
  <c r="Y108" i="95"/>
  <c r="W108" i="95"/>
  <c r="AM107" i="95"/>
  <c r="AK107" i="95"/>
  <c r="Y107" i="95"/>
  <c r="W107" i="95"/>
  <c r="AM106" i="95"/>
  <c r="AK106" i="95"/>
  <c r="Y106" i="95"/>
  <c r="W106" i="95"/>
  <c r="AM105" i="95"/>
  <c r="AK105" i="95"/>
  <c r="Y105" i="95"/>
  <c r="W105" i="95"/>
  <c r="AM104" i="95"/>
  <c r="AK104" i="95"/>
  <c r="Y104" i="95"/>
  <c r="W104" i="95"/>
  <c r="AM103" i="95"/>
  <c r="AK103" i="95"/>
  <c r="Y103" i="95"/>
  <c r="W103" i="95"/>
  <c r="AM102" i="95"/>
  <c r="AK102" i="95"/>
  <c r="Y102" i="95"/>
  <c r="W102" i="95"/>
  <c r="AM101" i="95"/>
  <c r="AK101" i="95"/>
  <c r="Y101" i="95"/>
  <c r="W101" i="95"/>
  <c r="AM100" i="95"/>
  <c r="AK100" i="95"/>
  <c r="Y100" i="95"/>
  <c r="W100" i="95"/>
  <c r="AM99" i="95"/>
  <c r="AK99" i="95"/>
  <c r="Y99" i="95"/>
  <c r="W99" i="95"/>
  <c r="AM98" i="95"/>
  <c r="AK98" i="95"/>
  <c r="Y98" i="95"/>
  <c r="W98" i="95"/>
  <c r="AM97" i="95"/>
  <c r="AK97" i="95"/>
  <c r="Y97" i="95"/>
  <c r="W97" i="95"/>
  <c r="AM96" i="95"/>
  <c r="AK96" i="95"/>
  <c r="Y96" i="95"/>
  <c r="W96" i="95"/>
  <c r="AM95" i="95"/>
  <c r="AK95" i="95"/>
  <c r="Y95" i="95"/>
  <c r="W95" i="95"/>
  <c r="AM94" i="95"/>
  <c r="AK94" i="95"/>
  <c r="Y94" i="95"/>
  <c r="W94" i="95"/>
  <c r="AM93" i="95"/>
  <c r="AK93" i="95"/>
  <c r="Y93" i="95"/>
  <c r="W93" i="95"/>
  <c r="AM92" i="95"/>
  <c r="AK92" i="95"/>
  <c r="Y92" i="95"/>
  <c r="W92" i="95"/>
  <c r="AM91" i="95"/>
  <c r="AK91" i="95"/>
  <c r="Y91" i="95"/>
  <c r="W91" i="95"/>
  <c r="AM90" i="95"/>
  <c r="AK90" i="95"/>
  <c r="Y90" i="95"/>
  <c r="W90" i="95"/>
  <c r="AM89" i="95"/>
  <c r="AK89" i="95"/>
  <c r="AG89" i="95"/>
  <c r="Y89" i="95"/>
  <c r="W89" i="95"/>
  <c r="S89" i="95"/>
  <c r="AM88" i="95"/>
  <c r="AK88" i="95"/>
  <c r="Y88" i="95"/>
  <c r="W88" i="95"/>
  <c r="AM87" i="95"/>
  <c r="AK87" i="95"/>
  <c r="Y87" i="95"/>
  <c r="W87" i="95"/>
  <c r="AM86" i="95"/>
  <c r="AK86" i="95"/>
  <c r="Y86" i="95"/>
  <c r="W86" i="95"/>
  <c r="BX85" i="95"/>
  <c r="AE85" i="95"/>
  <c r="Q85" i="95"/>
  <c r="W85" i="95" s="1"/>
  <c r="BX84" i="95"/>
  <c r="AK84" i="95"/>
  <c r="AE84" i="95"/>
  <c r="W84" i="95"/>
  <c r="Q84" i="95"/>
  <c r="BX83" i="95"/>
  <c r="BW83" i="95"/>
  <c r="AK83" i="95"/>
  <c r="AE83" i="95"/>
  <c r="AM83" i="95" s="1"/>
  <c r="Y83" i="95"/>
  <c r="Q83" i="95"/>
  <c r="W83" i="95" s="1"/>
  <c r="BX82" i="95"/>
  <c r="BV82" i="95"/>
  <c r="AM82" i="95"/>
  <c r="AE82" i="95"/>
  <c r="Y82" i="95"/>
  <c r="Q82" i="95"/>
  <c r="W82" i="95" s="1"/>
  <c r="BX81" i="95"/>
  <c r="AK81" i="95"/>
  <c r="AE81" i="95"/>
  <c r="AM81" i="95" s="1"/>
  <c r="Q81" i="95"/>
  <c r="W81" i="95" s="1"/>
  <c r="BX80" i="95"/>
  <c r="BV80" i="95"/>
  <c r="AE80" i="95"/>
  <c r="Q80" i="95"/>
  <c r="BX79" i="95"/>
  <c r="BW79" i="95"/>
  <c r="AK79" i="95"/>
  <c r="AE79" i="95"/>
  <c r="AM79" i="95" s="1"/>
  <c r="Q79" i="95"/>
  <c r="W79" i="95" s="1"/>
  <c r="BX78" i="95"/>
  <c r="BV78" i="95"/>
  <c r="BY78" i="95" s="1"/>
  <c r="AM78" i="95"/>
  <c r="AE78" i="95"/>
  <c r="BW78" i="95" s="1"/>
  <c r="Y78" i="95"/>
  <c r="Q78" i="95"/>
  <c r="W78" i="95" s="1"/>
  <c r="BX77" i="95"/>
  <c r="AE77" i="95"/>
  <c r="Q77" i="95"/>
  <c r="BX76" i="95"/>
  <c r="BV76" i="95"/>
  <c r="BY76" i="95" s="1"/>
  <c r="AM76" i="95"/>
  <c r="AE76" i="95"/>
  <c r="BW76" i="95" s="1"/>
  <c r="Y76" i="95"/>
  <c r="Q76" i="95"/>
  <c r="W76" i="95" s="1"/>
  <c r="BX75" i="95"/>
  <c r="AE75" i="95"/>
  <c r="Q75" i="95"/>
  <c r="BX74" i="95"/>
  <c r="BV74" i="95"/>
  <c r="AE74" i="95"/>
  <c r="W74" i="95"/>
  <c r="Q74" i="95"/>
  <c r="Y74" i="95" s="1"/>
  <c r="BX73" i="95"/>
  <c r="AE73" i="95"/>
  <c r="AM73" i="95" s="1"/>
  <c r="Q73" i="95"/>
  <c r="Y73" i="95" s="1"/>
  <c r="BX72" i="95"/>
  <c r="AM72" i="95"/>
  <c r="AK72" i="95"/>
  <c r="AE72" i="95"/>
  <c r="BW72" i="95" s="1"/>
  <c r="Y72" i="95"/>
  <c r="Q72" i="95"/>
  <c r="W72" i="95" s="1"/>
  <c r="BX71" i="95"/>
  <c r="BW71" i="95"/>
  <c r="AK71" i="95"/>
  <c r="AE71" i="95"/>
  <c r="AM71" i="95" s="1"/>
  <c r="Y71" i="95"/>
  <c r="Q71" i="95"/>
  <c r="W71" i="95" s="1"/>
  <c r="BX70" i="95"/>
  <c r="BV70" i="95"/>
  <c r="AM70" i="95"/>
  <c r="AE70" i="95"/>
  <c r="BW70" i="95" s="1"/>
  <c r="Y70" i="95"/>
  <c r="Q70" i="95"/>
  <c r="W70" i="95" s="1"/>
  <c r="BX69" i="95"/>
  <c r="BW69" i="95"/>
  <c r="AE69" i="95"/>
  <c r="Y69" i="95"/>
  <c r="Q69" i="95"/>
  <c r="W69" i="95" s="1"/>
  <c r="BX68" i="95"/>
  <c r="BV68" i="95"/>
  <c r="BY68" i="95" s="1"/>
  <c r="AK68" i="95"/>
  <c r="AE68" i="95"/>
  <c r="BW68" i="95" s="1"/>
  <c r="Q68" i="95"/>
  <c r="BX67" i="95"/>
  <c r="AK67" i="95"/>
  <c r="AE67" i="95"/>
  <c r="Q67" i="95"/>
  <c r="BV67" i="95" s="1"/>
  <c r="BX66" i="95"/>
  <c r="BV66" i="95"/>
  <c r="AE66" i="95"/>
  <c r="AM66" i="95" s="1"/>
  <c r="Y66" i="95"/>
  <c r="Q66" i="95"/>
  <c r="W66" i="95" s="1"/>
  <c r="AM65" i="95"/>
  <c r="AK65" i="95"/>
  <c r="Y65" i="95"/>
  <c r="W65" i="95"/>
  <c r="AM64" i="95"/>
  <c r="AK64" i="95"/>
  <c r="Y64" i="95"/>
  <c r="W64" i="95"/>
  <c r="AM63" i="95"/>
  <c r="AK63" i="95"/>
  <c r="Y63" i="95"/>
  <c r="W63" i="95"/>
  <c r="AM62" i="95"/>
  <c r="AK62" i="95"/>
  <c r="Y62" i="95"/>
  <c r="W62" i="95"/>
  <c r="BJ263" i="94"/>
  <c r="AW263" i="94"/>
  <c r="AI263" i="94"/>
  <c r="U263" i="94"/>
  <c r="BF259" i="94"/>
  <c r="AS259" i="94"/>
  <c r="AE259" i="94"/>
  <c r="Q259" i="94"/>
  <c r="BN258" i="94"/>
  <c r="BF258" i="94"/>
  <c r="BY258" i="94" s="1"/>
  <c r="AS258" i="94"/>
  <c r="AE258" i="94"/>
  <c r="Y258" i="94"/>
  <c r="Q258" i="94"/>
  <c r="BY257" i="94"/>
  <c r="BN257" i="94"/>
  <c r="BF257" i="94"/>
  <c r="BL257" i="94" s="1"/>
  <c r="AS257" i="94"/>
  <c r="AE257" i="94"/>
  <c r="Q257" i="94"/>
  <c r="BY256" i="94"/>
  <c r="BF256" i="94"/>
  <c r="BL256" i="94" s="1"/>
  <c r="BA256" i="94"/>
  <c r="AY256" i="94"/>
  <c r="AS256" i="94"/>
  <c r="BX256" i="94" s="1"/>
  <c r="AM256" i="94"/>
  <c r="AK256" i="94"/>
  <c r="AE256" i="94"/>
  <c r="BW256" i="94" s="1"/>
  <c r="Q256" i="94"/>
  <c r="BF255" i="94"/>
  <c r="BL255" i="94" s="1"/>
  <c r="AS255" i="94"/>
  <c r="AE255" i="94"/>
  <c r="BW255" i="94" s="1"/>
  <c r="Q255" i="94"/>
  <c r="W255" i="94" s="1"/>
  <c r="BY254" i="94"/>
  <c r="BF254" i="94"/>
  <c r="BN254" i="94" s="1"/>
  <c r="AY254" i="94"/>
  <c r="AS254" i="94"/>
  <c r="AE254" i="94"/>
  <c r="Y254" i="94"/>
  <c r="W254" i="94"/>
  <c r="Q254" i="94"/>
  <c r="BV254" i="94" s="1"/>
  <c r="BY253" i="94"/>
  <c r="BL253" i="94"/>
  <c r="BF253" i="94"/>
  <c r="BN253" i="94" s="1"/>
  <c r="AS253" i="94"/>
  <c r="AE253" i="94"/>
  <c r="Q253" i="94"/>
  <c r="W253" i="94" s="1"/>
  <c r="BF252" i="94"/>
  <c r="BA252" i="94"/>
  <c r="AS252" i="94"/>
  <c r="BX252" i="94" s="1"/>
  <c r="AE252" i="94"/>
  <c r="Q252" i="94"/>
  <c r="BV251" i="94"/>
  <c r="BL251" i="94"/>
  <c r="BF251" i="94"/>
  <c r="AS251" i="94"/>
  <c r="AM251" i="94"/>
  <c r="AE251" i="94"/>
  <c r="AK251" i="94" s="1"/>
  <c r="Q251" i="94"/>
  <c r="BF250" i="94"/>
  <c r="AS250" i="94"/>
  <c r="BA250" i="94" s="1"/>
  <c r="AE250" i="94"/>
  <c r="Y250" i="94"/>
  <c r="W250" i="94"/>
  <c r="Q250" i="94"/>
  <c r="BV250" i="94" s="1"/>
  <c r="BF249" i="94"/>
  <c r="AS249" i="94"/>
  <c r="AE249" i="94"/>
  <c r="AK249" i="94" s="1"/>
  <c r="Q249" i="94"/>
  <c r="BF248" i="94"/>
  <c r="AY248" i="94"/>
  <c r="AS248" i="94"/>
  <c r="BX248" i="94" s="1"/>
  <c r="AE248" i="94"/>
  <c r="AM248" i="94" s="1"/>
  <c r="Q248" i="94"/>
  <c r="W248" i="94" s="1"/>
  <c r="BW247" i="94"/>
  <c r="BF247" i="94"/>
  <c r="AS247" i="94"/>
  <c r="AY247" i="94" s="1"/>
  <c r="AM247" i="94"/>
  <c r="AE247" i="94"/>
  <c r="AK247" i="94" s="1"/>
  <c r="Q247" i="94"/>
  <c r="BN246" i="94"/>
  <c r="BL246" i="94"/>
  <c r="BA246" i="94"/>
  <c r="AY246" i="94"/>
  <c r="AM246" i="94"/>
  <c r="AK246" i="94"/>
  <c r="Y246" i="94"/>
  <c r="W246" i="94"/>
  <c r="BN245" i="94"/>
  <c r="BL245" i="94"/>
  <c r="BA245" i="94"/>
  <c r="AY245" i="94"/>
  <c r="AM245" i="94"/>
  <c r="AK245" i="94"/>
  <c r="Y245" i="94"/>
  <c r="W245" i="94"/>
  <c r="BN244" i="94"/>
  <c r="BL244" i="94"/>
  <c r="BA244" i="94"/>
  <c r="AY244" i="94"/>
  <c r="AM244" i="94"/>
  <c r="AK244" i="94"/>
  <c r="Y244" i="94"/>
  <c r="W244" i="94"/>
  <c r="BN243" i="94"/>
  <c r="BL243" i="94"/>
  <c r="BE243" i="94"/>
  <c r="BA243" i="94"/>
  <c r="AY243" i="94"/>
  <c r="AR243" i="94"/>
  <c r="AM243" i="94"/>
  <c r="AK243" i="94"/>
  <c r="AD243" i="94"/>
  <c r="Y243" i="94"/>
  <c r="W243" i="94"/>
  <c r="BN242" i="94"/>
  <c r="BL242" i="94"/>
  <c r="BE242" i="94"/>
  <c r="BA242" i="94"/>
  <c r="AY242" i="94"/>
  <c r="AR242" i="94"/>
  <c r="AM242" i="94"/>
  <c r="AK242" i="94"/>
  <c r="AD242" i="94"/>
  <c r="Y242" i="94"/>
  <c r="W242" i="94"/>
  <c r="BN241" i="94"/>
  <c r="BL241" i="94"/>
  <c r="BA241" i="94"/>
  <c r="AY241" i="94"/>
  <c r="AM241" i="94"/>
  <c r="AK241" i="94"/>
  <c r="Y241" i="94"/>
  <c r="W241" i="94"/>
  <c r="BN240" i="94"/>
  <c r="BL240" i="94"/>
  <c r="BA240" i="94"/>
  <c r="AY240" i="94"/>
  <c r="AM240" i="94"/>
  <c r="AK240" i="94"/>
  <c r="Y240" i="94"/>
  <c r="W240" i="94"/>
  <c r="BN239" i="94"/>
  <c r="BL239" i="94"/>
  <c r="BA239" i="94"/>
  <c r="AY239" i="94"/>
  <c r="AM239" i="94"/>
  <c r="AK239" i="94"/>
  <c r="Y239" i="94"/>
  <c r="W239" i="94"/>
  <c r="BJ238" i="94"/>
  <c r="BN238" i="94" s="1"/>
  <c r="BA238" i="94"/>
  <c r="AW238" i="94"/>
  <c r="AY238" i="94" s="1"/>
  <c r="AK238" i="94"/>
  <c r="AI238" i="94"/>
  <c r="AM238" i="94" s="1"/>
  <c r="U238" i="94"/>
  <c r="W238" i="94" s="1"/>
  <c r="BN237" i="94"/>
  <c r="BL237" i="94"/>
  <c r="BA237" i="94"/>
  <c r="AY237" i="94"/>
  <c r="AM237" i="94"/>
  <c r="AK237" i="94"/>
  <c r="Y237" i="94"/>
  <c r="W237" i="94"/>
  <c r="BN236" i="94"/>
  <c r="BL236" i="94"/>
  <c r="BA236" i="94"/>
  <c r="AY236" i="94"/>
  <c r="AM236" i="94"/>
  <c r="AK236" i="94"/>
  <c r="Y236" i="94"/>
  <c r="W236" i="94"/>
  <c r="BN235" i="94"/>
  <c r="BL235" i="94"/>
  <c r="BA235" i="94"/>
  <c r="AY235" i="94"/>
  <c r="AM235" i="94"/>
  <c r="AK235" i="94"/>
  <c r="Y235" i="94"/>
  <c r="W235" i="94"/>
  <c r="BY234" i="94"/>
  <c r="BF234" i="94"/>
  <c r="BN234" i="94" s="1"/>
  <c r="AS234" i="94"/>
  <c r="BA234" i="94" s="1"/>
  <c r="AE234" i="94"/>
  <c r="AM234" i="94" s="1"/>
  <c r="Q234" i="94"/>
  <c r="BF233" i="94"/>
  <c r="AY233" i="94"/>
  <c r="AS233" i="94"/>
  <c r="BX233" i="94" s="1"/>
  <c r="AE233" i="94"/>
  <c r="Q233" i="94"/>
  <c r="W233" i="94" s="1"/>
  <c r="BW232" i="94"/>
  <c r="BF232" i="94"/>
  <c r="BA232" i="94"/>
  <c r="AY232" i="94"/>
  <c r="AS232" i="94"/>
  <c r="BX232" i="94" s="1"/>
  <c r="AM232" i="94"/>
  <c r="AK232" i="94"/>
  <c r="AE232" i="94"/>
  <c r="Q232" i="94"/>
  <c r="BW231" i="94"/>
  <c r="BV231" i="94"/>
  <c r="BL231" i="94"/>
  <c r="BF231" i="94"/>
  <c r="AS231" i="94"/>
  <c r="AM231" i="94"/>
  <c r="AK231" i="94"/>
  <c r="AE231" i="94"/>
  <c r="Y231" i="94"/>
  <c r="W231" i="94"/>
  <c r="Q231" i="94"/>
  <c r="BF230" i="94"/>
  <c r="AS230" i="94"/>
  <c r="AE230" i="94"/>
  <c r="W230" i="94"/>
  <c r="Q230" i="94"/>
  <c r="BN229" i="94"/>
  <c r="BL229" i="94"/>
  <c r="BF229" i="94"/>
  <c r="BY229" i="94" s="1"/>
  <c r="AS229" i="94"/>
  <c r="AK229" i="94"/>
  <c r="AE229" i="94"/>
  <c r="Q229" i="94"/>
  <c r="BV228" i="94"/>
  <c r="BF228" i="94"/>
  <c r="BA228" i="94"/>
  <c r="AS228" i="94"/>
  <c r="BX228" i="94" s="1"/>
  <c r="AE228" i="94"/>
  <c r="Q228" i="94"/>
  <c r="Y228" i="94" s="1"/>
  <c r="BX227" i="94"/>
  <c r="BW227" i="94"/>
  <c r="BF227" i="94"/>
  <c r="BA227" i="94"/>
  <c r="AS227" i="94"/>
  <c r="AY227" i="94" s="1"/>
  <c r="AM227" i="94"/>
  <c r="AK227" i="94"/>
  <c r="AE227" i="94"/>
  <c r="Q227" i="94"/>
  <c r="W227" i="94" s="1"/>
  <c r="BF226" i="94"/>
  <c r="AS226" i="94"/>
  <c r="AE226" i="94"/>
  <c r="Y226" i="94"/>
  <c r="Q226" i="94"/>
  <c r="BV226" i="94" s="1"/>
  <c r="BY225" i="94"/>
  <c r="BL225" i="94"/>
  <c r="BF225" i="94"/>
  <c r="BN225" i="94" s="1"/>
  <c r="AS225" i="94"/>
  <c r="BX225" i="94" s="1"/>
  <c r="AM225" i="94"/>
  <c r="AK225" i="94"/>
  <c r="AE225" i="94"/>
  <c r="BW225" i="94" s="1"/>
  <c r="Y225" i="94"/>
  <c r="W225" i="94"/>
  <c r="Q225" i="94"/>
  <c r="BV225" i="94" s="1"/>
  <c r="BN224" i="94"/>
  <c r="BF224" i="94"/>
  <c r="BY224" i="94" s="1"/>
  <c r="AS224" i="94"/>
  <c r="AE224" i="94"/>
  <c r="Y224" i="94"/>
  <c r="W224" i="94"/>
  <c r="Q224" i="94"/>
  <c r="BV224" i="94" s="1"/>
  <c r="BY223" i="94"/>
  <c r="BN223" i="94"/>
  <c r="BF223" i="94"/>
  <c r="BL223" i="94" s="1"/>
  <c r="BA223" i="94"/>
  <c r="AS223" i="94"/>
  <c r="BX223" i="94" s="1"/>
  <c r="AE223" i="94"/>
  <c r="Q223" i="94"/>
  <c r="BF222" i="94"/>
  <c r="AS222" i="94"/>
  <c r="AE222" i="94"/>
  <c r="Q222" i="94"/>
  <c r="BN221" i="94"/>
  <c r="BL221" i="94"/>
  <c r="BA221" i="94"/>
  <c r="AY221" i="94"/>
  <c r="AM221" i="94"/>
  <c r="AK221" i="94"/>
  <c r="Y221" i="94"/>
  <c r="W221" i="94"/>
  <c r="BN220" i="94"/>
  <c r="BL220" i="94"/>
  <c r="BA220" i="94"/>
  <c r="AY220" i="94"/>
  <c r="AM220" i="94"/>
  <c r="AK220" i="94"/>
  <c r="Y220" i="94"/>
  <c r="W220" i="94"/>
  <c r="BN219" i="94"/>
  <c r="BL219" i="94"/>
  <c r="BA219" i="94"/>
  <c r="AY219" i="94"/>
  <c r="AM219" i="94"/>
  <c r="AK219" i="94"/>
  <c r="Y219" i="94"/>
  <c r="W219" i="94"/>
  <c r="BN218" i="94"/>
  <c r="BL218" i="94"/>
  <c r="BA218" i="94"/>
  <c r="AY218" i="94"/>
  <c r="AM218" i="94"/>
  <c r="AK218" i="94"/>
  <c r="Y218" i="94"/>
  <c r="W218" i="94"/>
  <c r="BN217" i="94"/>
  <c r="BL217" i="94"/>
  <c r="BA217" i="94"/>
  <c r="AY217" i="94"/>
  <c r="AM217" i="94"/>
  <c r="AK217" i="94"/>
  <c r="Y217" i="94"/>
  <c r="W217" i="94"/>
  <c r="BN216" i="94"/>
  <c r="BL216" i="94"/>
  <c r="BA216" i="94"/>
  <c r="AY216" i="94"/>
  <c r="AM216" i="94"/>
  <c r="AK216" i="94"/>
  <c r="Y216" i="94"/>
  <c r="W216" i="94"/>
  <c r="BN215" i="94"/>
  <c r="BL215" i="94"/>
  <c r="BA215" i="94"/>
  <c r="AY215" i="94"/>
  <c r="AM215" i="94"/>
  <c r="AK215" i="94"/>
  <c r="Y215" i="94"/>
  <c r="W215" i="94"/>
  <c r="BN214" i="94"/>
  <c r="BL214" i="94"/>
  <c r="BA214" i="94"/>
  <c r="AY214" i="94"/>
  <c r="AM214" i="94"/>
  <c r="AK214" i="94"/>
  <c r="Y214" i="94"/>
  <c r="W214" i="94"/>
  <c r="BN213" i="94"/>
  <c r="BL213" i="94"/>
  <c r="BA213" i="94"/>
  <c r="AY213" i="94"/>
  <c r="AM213" i="94"/>
  <c r="AK213" i="94"/>
  <c r="Y213" i="94"/>
  <c r="W213" i="94"/>
  <c r="U213" i="94"/>
  <c r="BN212" i="94"/>
  <c r="BL212" i="94"/>
  <c r="BA212" i="94"/>
  <c r="AY212" i="94"/>
  <c r="AM212" i="94"/>
  <c r="AK212" i="94"/>
  <c r="Y212" i="94"/>
  <c r="W212" i="94"/>
  <c r="BN211" i="94"/>
  <c r="BL211" i="94"/>
  <c r="BA211" i="94"/>
  <c r="AY211" i="94"/>
  <c r="AM211" i="94"/>
  <c r="AK211" i="94"/>
  <c r="Y211" i="94"/>
  <c r="W211" i="94"/>
  <c r="BN210" i="94"/>
  <c r="BL210" i="94"/>
  <c r="BA210" i="94"/>
  <c r="AY210" i="94"/>
  <c r="AM210" i="94"/>
  <c r="AK210" i="94"/>
  <c r="W210" i="94"/>
  <c r="Q210" i="94"/>
  <c r="Y210" i="94" s="1"/>
  <c r="BN209" i="94"/>
  <c r="BL209" i="94"/>
  <c r="BA209" i="94"/>
  <c r="AY209" i="94"/>
  <c r="AM209" i="94"/>
  <c r="AK209" i="94"/>
  <c r="Y209" i="94"/>
  <c r="W209" i="94"/>
  <c r="Q209" i="94"/>
  <c r="BN208" i="94"/>
  <c r="BL208" i="94"/>
  <c r="BA208" i="94"/>
  <c r="AY208" i="94"/>
  <c r="AM208" i="94"/>
  <c r="AK208" i="94"/>
  <c r="Y208" i="94"/>
  <c r="Q208" i="94"/>
  <c r="W208" i="94" s="1"/>
  <c r="BN207" i="94"/>
  <c r="BL207" i="94"/>
  <c r="BA207" i="94"/>
  <c r="AY207" i="94"/>
  <c r="AM207" i="94"/>
  <c r="AK207" i="94"/>
  <c r="Q207" i="94"/>
  <c r="BN206" i="94"/>
  <c r="BL206" i="94"/>
  <c r="BA206" i="94"/>
  <c r="AY206" i="94"/>
  <c r="AM206" i="94"/>
  <c r="AK206" i="94"/>
  <c r="Q206" i="94"/>
  <c r="Y206" i="94" s="1"/>
  <c r="BN205" i="94"/>
  <c r="BL205" i="94"/>
  <c r="BA205" i="94"/>
  <c r="AY205" i="94"/>
  <c r="AM205" i="94"/>
  <c r="AK205" i="94"/>
  <c r="Y205" i="94"/>
  <c r="Q205" i="94"/>
  <c r="W205" i="94" s="1"/>
  <c r="BN204" i="94"/>
  <c r="BL204" i="94"/>
  <c r="BA204" i="94"/>
  <c r="AY204" i="94"/>
  <c r="AM204" i="94"/>
  <c r="AK204" i="94"/>
  <c r="Y204" i="94"/>
  <c r="Q204" i="94"/>
  <c r="W204" i="94" s="1"/>
  <c r="BN203" i="94"/>
  <c r="BL203" i="94"/>
  <c r="BA203" i="94"/>
  <c r="AY203" i="94"/>
  <c r="AM203" i="94"/>
  <c r="AK203" i="94"/>
  <c r="Q203" i="94"/>
  <c r="BN202" i="94"/>
  <c r="BL202" i="94"/>
  <c r="BA202" i="94"/>
  <c r="AY202" i="94"/>
  <c r="AM202" i="94"/>
  <c r="AK202" i="94"/>
  <c r="Q202" i="94"/>
  <c r="BN201" i="94"/>
  <c r="BL201" i="94"/>
  <c r="BA201" i="94"/>
  <c r="AY201" i="94"/>
  <c r="AM201" i="94"/>
  <c r="AK201" i="94"/>
  <c r="Y201" i="94"/>
  <c r="W201" i="94"/>
  <c r="BN200" i="94"/>
  <c r="BL200" i="94"/>
  <c r="BA200" i="94"/>
  <c r="AY200" i="94"/>
  <c r="AM200" i="94"/>
  <c r="AK200" i="94"/>
  <c r="Y200" i="94"/>
  <c r="W200" i="94"/>
  <c r="BN199" i="94"/>
  <c r="BL199" i="94"/>
  <c r="BA199" i="94"/>
  <c r="AY199" i="94"/>
  <c r="AM199" i="94"/>
  <c r="AK199" i="94"/>
  <c r="Y199" i="94"/>
  <c r="W199" i="94"/>
  <c r="BN198" i="94"/>
  <c r="BL198" i="94"/>
  <c r="BA198" i="94"/>
  <c r="AY198" i="94"/>
  <c r="AM198" i="94"/>
  <c r="AK198" i="94"/>
  <c r="Y198" i="94"/>
  <c r="W198" i="94"/>
  <c r="BN197" i="94"/>
  <c r="BL197" i="94"/>
  <c r="BA197" i="94"/>
  <c r="AY197" i="94"/>
  <c r="AM197" i="94"/>
  <c r="AK197" i="94"/>
  <c r="Y197" i="94"/>
  <c r="W197" i="94"/>
  <c r="BN196" i="94"/>
  <c r="BL196" i="94"/>
  <c r="BA196" i="94"/>
  <c r="AY196" i="94"/>
  <c r="AM196" i="94"/>
  <c r="AK196" i="94"/>
  <c r="Y196" i="94"/>
  <c r="W196" i="94"/>
  <c r="BN195" i="94"/>
  <c r="BL195" i="94"/>
  <c r="BA195" i="94"/>
  <c r="AY195" i="94"/>
  <c r="AM195" i="94"/>
  <c r="AK195" i="94"/>
  <c r="Y195" i="94"/>
  <c r="W195" i="94"/>
  <c r="BN194" i="94"/>
  <c r="BL194" i="94"/>
  <c r="BA194" i="94"/>
  <c r="AY194" i="94"/>
  <c r="AM194" i="94"/>
  <c r="AK194" i="94"/>
  <c r="Y194" i="94"/>
  <c r="W194" i="94"/>
  <c r="U194" i="94"/>
  <c r="BN193" i="94"/>
  <c r="BL193" i="94"/>
  <c r="BA193" i="94"/>
  <c r="AY193" i="94"/>
  <c r="AM193" i="94"/>
  <c r="AK193" i="94"/>
  <c r="Y193" i="94"/>
  <c r="W193" i="94"/>
  <c r="BN192" i="94"/>
  <c r="BL192" i="94"/>
  <c r="BA192" i="94"/>
  <c r="AY192" i="94"/>
  <c r="AM192" i="94"/>
  <c r="AK192" i="94"/>
  <c r="Y192" i="94"/>
  <c r="W192" i="94"/>
  <c r="BN191" i="94"/>
  <c r="BL191" i="94"/>
  <c r="BA191" i="94"/>
  <c r="AY191" i="94"/>
  <c r="AM191" i="94"/>
  <c r="AK191" i="94"/>
  <c r="Y191" i="94"/>
  <c r="W191" i="94"/>
  <c r="BN190" i="94"/>
  <c r="BL190" i="94"/>
  <c r="BA190" i="94"/>
  <c r="AY190" i="94"/>
  <c r="AM190" i="94"/>
  <c r="AK190" i="94"/>
  <c r="Q190" i="94"/>
  <c r="BN189" i="94"/>
  <c r="BL189" i="94"/>
  <c r="BA189" i="94"/>
  <c r="AY189" i="94"/>
  <c r="AM189" i="94"/>
  <c r="AK189" i="94"/>
  <c r="Q189" i="94"/>
  <c r="Y189" i="94" s="1"/>
  <c r="BN188" i="94"/>
  <c r="BL188" i="94"/>
  <c r="BA188" i="94"/>
  <c r="AY188" i="94"/>
  <c r="AM188" i="94"/>
  <c r="AK188" i="94"/>
  <c r="Y188" i="94"/>
  <c r="W188" i="94"/>
  <c r="Q188" i="94"/>
  <c r="BN187" i="94"/>
  <c r="BL187" i="94"/>
  <c r="BA187" i="94"/>
  <c r="AY187" i="94"/>
  <c r="AM187" i="94"/>
  <c r="AK187" i="94"/>
  <c r="Y187" i="94"/>
  <c r="W187" i="94"/>
  <c r="Q187" i="94"/>
  <c r="BN186" i="94"/>
  <c r="BL186" i="94"/>
  <c r="BA186" i="94"/>
  <c r="AY186" i="94"/>
  <c r="AM186" i="94"/>
  <c r="AK186" i="94"/>
  <c r="Q186" i="94"/>
  <c r="BN185" i="94"/>
  <c r="BL185" i="94"/>
  <c r="BA185" i="94"/>
  <c r="AY185" i="94"/>
  <c r="AM185" i="94"/>
  <c r="AK185" i="94"/>
  <c r="Q185" i="94"/>
  <c r="BN184" i="94"/>
  <c r="BL184" i="94"/>
  <c r="BA184" i="94"/>
  <c r="AY184" i="94"/>
  <c r="AM184" i="94"/>
  <c r="AK184" i="94"/>
  <c r="W184" i="94"/>
  <c r="Q184" i="94"/>
  <c r="Y184" i="94" s="1"/>
  <c r="BN183" i="94"/>
  <c r="BL183" i="94"/>
  <c r="BA183" i="94"/>
  <c r="AY183" i="94"/>
  <c r="AM183" i="94"/>
  <c r="AK183" i="94"/>
  <c r="Q183" i="94"/>
  <c r="W183" i="94" s="1"/>
  <c r="BN182" i="94"/>
  <c r="BL182" i="94"/>
  <c r="BA182" i="94"/>
  <c r="AY182" i="94"/>
  <c r="AM182" i="94"/>
  <c r="AK182" i="94"/>
  <c r="Y182" i="94"/>
  <c r="W182" i="94"/>
  <c r="BN181" i="94"/>
  <c r="BL181" i="94"/>
  <c r="BA181" i="94"/>
  <c r="AY181" i="94"/>
  <c r="AM181" i="94"/>
  <c r="AK181" i="94"/>
  <c r="Y181" i="94"/>
  <c r="W181" i="94"/>
  <c r="BN180" i="94"/>
  <c r="BL180" i="94"/>
  <c r="BA180" i="94"/>
  <c r="AY180" i="94"/>
  <c r="AM180" i="94"/>
  <c r="AK180" i="94"/>
  <c r="Y180" i="94"/>
  <c r="W180" i="94"/>
  <c r="BN179" i="94"/>
  <c r="BL179" i="94"/>
  <c r="BA179" i="94"/>
  <c r="AY179" i="94"/>
  <c r="AM179" i="94"/>
  <c r="AK179" i="94"/>
  <c r="Y179" i="94"/>
  <c r="W179" i="94"/>
  <c r="BN178" i="94"/>
  <c r="BL178" i="94"/>
  <c r="BA178" i="94"/>
  <c r="AY178" i="94"/>
  <c r="AM178" i="94"/>
  <c r="AK178" i="94"/>
  <c r="Y178" i="94"/>
  <c r="W178" i="94"/>
  <c r="BN177" i="94"/>
  <c r="BL177" i="94"/>
  <c r="BA177" i="94"/>
  <c r="AY177" i="94"/>
  <c r="AM177" i="94"/>
  <c r="AK177" i="94"/>
  <c r="Y177" i="94"/>
  <c r="W177" i="94"/>
  <c r="BN176" i="94"/>
  <c r="BL176" i="94"/>
  <c r="BA176" i="94"/>
  <c r="AY176" i="94"/>
  <c r="AM176" i="94"/>
  <c r="AK176" i="94"/>
  <c r="Y176" i="94"/>
  <c r="W176" i="94"/>
  <c r="BN175" i="94"/>
  <c r="BL175" i="94"/>
  <c r="BA175" i="94"/>
  <c r="AY175" i="94"/>
  <c r="AM175" i="94"/>
  <c r="AK175" i="94"/>
  <c r="Y175" i="94"/>
  <c r="W175" i="94"/>
  <c r="BN174" i="94"/>
  <c r="BL174" i="94"/>
  <c r="BA174" i="94"/>
  <c r="AY174" i="94"/>
  <c r="AM174" i="94"/>
  <c r="AK174" i="94"/>
  <c r="Y174" i="94"/>
  <c r="W174" i="94"/>
  <c r="BN173" i="94"/>
  <c r="BL173" i="94"/>
  <c r="BA173" i="94"/>
  <c r="AY173" i="94"/>
  <c r="AM173" i="94"/>
  <c r="AK173" i="94"/>
  <c r="Y173" i="94"/>
  <c r="W173" i="94"/>
  <c r="BN172" i="94"/>
  <c r="BL172" i="94"/>
  <c r="BA172" i="94"/>
  <c r="AY172" i="94"/>
  <c r="AM172" i="94"/>
  <c r="AK172" i="94"/>
  <c r="Y172" i="94"/>
  <c r="W172" i="94"/>
  <c r="BN171" i="94"/>
  <c r="BL171" i="94"/>
  <c r="BA171" i="94"/>
  <c r="AY171" i="94"/>
  <c r="AM171" i="94"/>
  <c r="AK171" i="94"/>
  <c r="Y171" i="94"/>
  <c r="W171" i="94"/>
  <c r="BN170" i="94"/>
  <c r="BL170" i="94"/>
  <c r="BA170" i="94"/>
  <c r="AY170" i="94"/>
  <c r="AM170" i="94"/>
  <c r="AK170" i="94"/>
  <c r="Y170" i="94"/>
  <c r="W170" i="94"/>
  <c r="BN169" i="94"/>
  <c r="BL169" i="94"/>
  <c r="BA169" i="94"/>
  <c r="AY169" i="94"/>
  <c r="AM169" i="94"/>
  <c r="AK169" i="94"/>
  <c r="Y169" i="94"/>
  <c r="W169" i="94"/>
  <c r="BN168" i="94"/>
  <c r="BL168" i="94"/>
  <c r="BJ168" i="94"/>
  <c r="BA168" i="94"/>
  <c r="AY168" i="94"/>
  <c r="AW168" i="94"/>
  <c r="AM168" i="94"/>
  <c r="AK168" i="94"/>
  <c r="AI168" i="94"/>
  <c r="Y168" i="94"/>
  <c r="W168" i="94"/>
  <c r="U168" i="94"/>
  <c r="BN167" i="94"/>
  <c r="BL167" i="94"/>
  <c r="BA167" i="94"/>
  <c r="AY167" i="94"/>
  <c r="AM167" i="94"/>
  <c r="AK167" i="94"/>
  <c r="Y167" i="94"/>
  <c r="W167" i="94"/>
  <c r="BN166" i="94"/>
  <c r="BL166" i="94"/>
  <c r="BA166" i="94"/>
  <c r="AY166" i="94"/>
  <c r="AM166" i="94"/>
  <c r="AK166" i="94"/>
  <c r="Y166" i="94"/>
  <c r="W166" i="94"/>
  <c r="BN165" i="94"/>
  <c r="BL165" i="94"/>
  <c r="BA165" i="94"/>
  <c r="AY165" i="94"/>
  <c r="AM165" i="94"/>
  <c r="AK165" i="94"/>
  <c r="Y165" i="94"/>
  <c r="W165" i="94"/>
  <c r="BW164" i="94"/>
  <c r="BN164" i="94"/>
  <c r="BF164" i="94"/>
  <c r="BY164" i="94" s="1"/>
  <c r="AS164" i="94"/>
  <c r="AY164" i="94" s="1"/>
  <c r="AE164" i="94"/>
  <c r="AK164" i="94" s="1"/>
  <c r="Y164" i="94"/>
  <c r="W164" i="94"/>
  <c r="Q164" i="94"/>
  <c r="BV164" i="94" s="1"/>
  <c r="BF163" i="94"/>
  <c r="AS163" i="94"/>
  <c r="AE163" i="94"/>
  <c r="AK163" i="94" s="1"/>
  <c r="Q163" i="94"/>
  <c r="BF162" i="94"/>
  <c r="BA162" i="94"/>
  <c r="AS162" i="94"/>
  <c r="AY162" i="94" s="1"/>
  <c r="AM162" i="94"/>
  <c r="AK162" i="94"/>
  <c r="AE162" i="94"/>
  <c r="BW162" i="94" s="1"/>
  <c r="W162" i="94"/>
  <c r="Q162" i="94"/>
  <c r="Y162" i="94" s="1"/>
  <c r="BL161" i="94"/>
  <c r="BF161" i="94"/>
  <c r="AS161" i="94"/>
  <c r="AE161" i="94"/>
  <c r="Q161" i="94"/>
  <c r="BV161" i="94" s="1"/>
  <c r="BY160" i="94"/>
  <c r="BN160" i="94"/>
  <c r="BL160" i="94"/>
  <c r="BF160" i="94"/>
  <c r="AS160" i="94"/>
  <c r="AE160" i="94"/>
  <c r="Q160" i="94"/>
  <c r="BN159" i="94"/>
  <c r="BF159" i="94"/>
  <c r="BL159" i="94" s="1"/>
  <c r="AS159" i="94"/>
  <c r="AE159" i="94"/>
  <c r="Q159" i="94"/>
  <c r="BW158" i="94"/>
  <c r="BF158" i="94"/>
  <c r="AS158" i="94"/>
  <c r="AK158" i="94"/>
  <c r="AE158" i="94"/>
  <c r="AM158" i="94" s="1"/>
  <c r="Q158" i="94"/>
  <c r="Y158" i="94" s="1"/>
  <c r="BW157" i="94"/>
  <c r="BF157" i="94"/>
  <c r="AS157" i="94"/>
  <c r="AM157" i="94"/>
  <c r="AE157" i="94"/>
  <c r="AK157" i="94" s="1"/>
  <c r="Q157" i="94"/>
  <c r="BN156" i="94"/>
  <c r="BL156" i="94"/>
  <c r="BF156" i="94"/>
  <c r="BY156" i="94" s="1"/>
  <c r="AS156" i="94"/>
  <c r="BA156" i="94" s="1"/>
  <c r="AE156" i="94"/>
  <c r="Q156" i="94"/>
  <c r="BY155" i="94"/>
  <c r="BF155" i="94"/>
  <c r="BL155" i="94" s="1"/>
  <c r="BA155" i="94"/>
  <c r="AS155" i="94"/>
  <c r="BX155" i="94" s="1"/>
  <c r="AK155" i="94"/>
  <c r="AE155" i="94"/>
  <c r="Q155" i="94"/>
  <c r="BF154" i="94"/>
  <c r="BA154" i="94"/>
  <c r="AS154" i="94"/>
  <c r="AY154" i="94" s="1"/>
  <c r="AE154" i="94"/>
  <c r="Q154" i="94"/>
  <c r="Y154" i="94" s="1"/>
  <c r="BF153" i="94"/>
  <c r="BL153" i="94" s="1"/>
  <c r="AS153" i="94"/>
  <c r="AE153" i="94"/>
  <c r="Y153" i="94"/>
  <c r="Q153" i="94"/>
  <c r="BV153" i="94" s="1"/>
  <c r="BY152" i="94"/>
  <c r="BN152" i="94"/>
  <c r="BL152" i="94"/>
  <c r="BF152" i="94"/>
  <c r="AS152" i="94"/>
  <c r="AE152" i="94"/>
  <c r="Y152" i="94"/>
  <c r="Q152" i="94"/>
  <c r="W152" i="94" s="1"/>
  <c r="BN151" i="94"/>
  <c r="BL151" i="94"/>
  <c r="BA151" i="94"/>
  <c r="AY151" i="94"/>
  <c r="AM151" i="94"/>
  <c r="AK151" i="94"/>
  <c r="Y151" i="94"/>
  <c r="W151" i="94"/>
  <c r="BN150" i="94"/>
  <c r="BL150" i="94"/>
  <c r="BA150" i="94"/>
  <c r="AY150" i="94"/>
  <c r="AM150" i="94"/>
  <c r="AK150" i="94"/>
  <c r="Y150" i="94"/>
  <c r="W150" i="94"/>
  <c r="BN149" i="94"/>
  <c r="BL149" i="94"/>
  <c r="BA149" i="94"/>
  <c r="AY149" i="94"/>
  <c r="AM149" i="94"/>
  <c r="AK149" i="94"/>
  <c r="Y149" i="94"/>
  <c r="W149" i="94"/>
  <c r="BN148" i="94"/>
  <c r="BL148" i="94"/>
  <c r="BA148" i="94"/>
  <c r="AY148" i="94"/>
  <c r="AM148" i="94"/>
  <c r="AK148" i="94"/>
  <c r="Y148" i="94"/>
  <c r="W148" i="94"/>
  <c r="BN147" i="94"/>
  <c r="BL147" i="94"/>
  <c r="BA147" i="94"/>
  <c r="AY147" i="94"/>
  <c r="AM147" i="94"/>
  <c r="AK147" i="94"/>
  <c r="Y147" i="94"/>
  <c r="W147" i="94"/>
  <c r="BN146" i="94"/>
  <c r="BL146" i="94"/>
  <c r="BA146" i="94"/>
  <c r="AY146" i="94"/>
  <c r="AM146" i="94"/>
  <c r="AK146" i="94"/>
  <c r="Y146" i="94"/>
  <c r="W146" i="94"/>
  <c r="BN145" i="94"/>
  <c r="BL145" i="94"/>
  <c r="BA145" i="94"/>
  <c r="AY145" i="94"/>
  <c r="AM145" i="94"/>
  <c r="AK145" i="94"/>
  <c r="Y145" i="94"/>
  <c r="W145" i="94"/>
  <c r="BN144" i="94"/>
  <c r="BL144" i="94"/>
  <c r="BA144" i="94"/>
  <c r="AY144" i="94"/>
  <c r="AM144" i="94"/>
  <c r="AK144" i="94"/>
  <c r="Y144" i="94"/>
  <c r="W144" i="94"/>
  <c r="BN143" i="94"/>
  <c r="BL143" i="94"/>
  <c r="BH143" i="94"/>
  <c r="BA143" i="94"/>
  <c r="AY143" i="94"/>
  <c r="AW143" i="94"/>
  <c r="AM143" i="94"/>
  <c r="AK143" i="94"/>
  <c r="AI143" i="94"/>
  <c r="Y143" i="94"/>
  <c r="W143" i="94"/>
  <c r="U143" i="94"/>
  <c r="BN142" i="94"/>
  <c r="BL142" i="94"/>
  <c r="BA142" i="94"/>
  <c r="AY142" i="94"/>
  <c r="AM142" i="94"/>
  <c r="AK142" i="94"/>
  <c r="Y142" i="94"/>
  <c r="W142" i="94"/>
  <c r="BN141" i="94"/>
  <c r="BL141" i="94"/>
  <c r="BA141" i="94"/>
  <c r="AY141" i="94"/>
  <c r="AM141" i="94"/>
  <c r="AK141" i="94"/>
  <c r="Y141" i="94"/>
  <c r="W141" i="94"/>
  <c r="BN140" i="94"/>
  <c r="BL140" i="94"/>
  <c r="BA140" i="94"/>
  <c r="AY140" i="94"/>
  <c r="AM140" i="94"/>
  <c r="AK140" i="94"/>
  <c r="Y140" i="94"/>
  <c r="W140" i="94"/>
  <c r="BY139" i="94"/>
  <c r="BW139" i="94"/>
  <c r="BN139" i="94"/>
  <c r="BF139" i="94"/>
  <c r="BL139" i="94" s="1"/>
  <c r="BX139" i="94" s="1"/>
  <c r="BA139" i="94"/>
  <c r="AY139" i="94"/>
  <c r="AS139" i="94"/>
  <c r="AE139" i="94"/>
  <c r="AM139" i="94" s="1"/>
  <c r="Q139" i="94"/>
  <c r="BY138" i="94"/>
  <c r="BW138" i="94"/>
  <c r="BV138" i="94"/>
  <c r="BF138" i="94"/>
  <c r="AS138" i="94"/>
  <c r="AK138" i="94"/>
  <c r="AE138" i="94"/>
  <c r="AM138" i="94" s="1"/>
  <c r="Q138" i="94"/>
  <c r="BY137" i="94"/>
  <c r="BW137" i="94"/>
  <c r="BL137" i="94"/>
  <c r="BX137" i="94" s="1"/>
  <c r="BF137" i="94"/>
  <c r="BN137" i="94" s="1"/>
  <c r="AS137" i="94"/>
  <c r="AM137" i="94"/>
  <c r="AE137" i="94"/>
  <c r="BV137" i="94" s="1"/>
  <c r="Y137" i="94"/>
  <c r="W137" i="94"/>
  <c r="Q137" i="94"/>
  <c r="BY136" i="94"/>
  <c r="BF136" i="94"/>
  <c r="BL136" i="94" s="1"/>
  <c r="BX136" i="94" s="1"/>
  <c r="AS136" i="94"/>
  <c r="AE136" i="94"/>
  <c r="Q136" i="94"/>
  <c r="W136" i="94" s="1"/>
  <c r="BY135" i="94"/>
  <c r="BN135" i="94"/>
  <c r="BF135" i="94"/>
  <c r="BL135" i="94" s="1"/>
  <c r="BX135" i="94" s="1"/>
  <c r="AY135" i="94"/>
  <c r="AS135" i="94"/>
  <c r="AE135" i="94"/>
  <c r="Q135" i="94"/>
  <c r="BY134" i="94"/>
  <c r="BV134" i="94"/>
  <c r="BF134" i="94"/>
  <c r="BA134" i="94"/>
  <c r="AS134" i="94"/>
  <c r="AY134" i="94" s="1"/>
  <c r="AE134" i="94"/>
  <c r="AM134" i="94" s="1"/>
  <c r="Q134" i="94"/>
  <c r="BY133" i="94"/>
  <c r="BF133" i="94"/>
  <c r="BN133" i="94" s="1"/>
  <c r="AS133" i="94"/>
  <c r="AM133" i="94"/>
  <c r="AE133" i="94"/>
  <c r="BV133" i="94" s="1"/>
  <c r="Y133" i="94"/>
  <c r="W133" i="94"/>
  <c r="Q133" i="94"/>
  <c r="BY132" i="94"/>
  <c r="BL132" i="94"/>
  <c r="BX132" i="94" s="1"/>
  <c r="BF132" i="94"/>
  <c r="BN132" i="94" s="1"/>
  <c r="AS132" i="94"/>
  <c r="AY132" i="94" s="1"/>
  <c r="AE132" i="94"/>
  <c r="Y132" i="94"/>
  <c r="Q132" i="94"/>
  <c r="W132" i="94" s="1"/>
  <c r="BY131" i="94"/>
  <c r="BW131" i="94"/>
  <c r="BN131" i="94"/>
  <c r="BF131" i="94"/>
  <c r="BL131" i="94" s="1"/>
  <c r="BX131" i="94" s="1"/>
  <c r="BA131" i="94"/>
  <c r="AY131" i="94"/>
  <c r="AS131" i="94"/>
  <c r="AE131" i="94"/>
  <c r="Q131" i="94"/>
  <c r="BY130" i="94"/>
  <c r="BW130" i="94"/>
  <c r="BV130" i="94"/>
  <c r="BF130" i="94"/>
  <c r="BA130" i="94"/>
  <c r="AS130" i="94"/>
  <c r="AY130" i="94" s="1"/>
  <c r="AM130" i="94"/>
  <c r="AK130" i="94"/>
  <c r="AE130" i="94"/>
  <c r="Q130" i="94"/>
  <c r="Y130" i="94" s="1"/>
  <c r="BY129" i="94"/>
  <c r="BF129" i="94"/>
  <c r="BN129" i="94" s="1"/>
  <c r="AS129" i="94"/>
  <c r="BW129" i="94" s="1"/>
  <c r="AM129" i="94"/>
  <c r="AE129" i="94"/>
  <c r="BV129" i="94" s="1"/>
  <c r="Y129" i="94"/>
  <c r="W129" i="94"/>
  <c r="Q129" i="94"/>
  <c r="BY128" i="94"/>
  <c r="BF128" i="94"/>
  <c r="AS128" i="94"/>
  <c r="AY128" i="94" s="1"/>
  <c r="AE128" i="94"/>
  <c r="Q128" i="94"/>
  <c r="BY127" i="94"/>
  <c r="BV127" i="94"/>
  <c r="BN127" i="94"/>
  <c r="BF127" i="94"/>
  <c r="BL127" i="94" s="1"/>
  <c r="BX127" i="94" s="1"/>
  <c r="BA127" i="94"/>
  <c r="AY127" i="94"/>
  <c r="AS127" i="94"/>
  <c r="BW127" i="94" s="1"/>
  <c r="AE127" i="94"/>
  <c r="AM127" i="94" s="1"/>
  <c r="Q127" i="94"/>
  <c r="BY126" i="94"/>
  <c r="BF126" i="94"/>
  <c r="AS126" i="94"/>
  <c r="AY126" i="94" s="1"/>
  <c r="AE126" i="94"/>
  <c r="Q126" i="94"/>
  <c r="Y126" i="94" s="1"/>
  <c r="BY125" i="94"/>
  <c r="BF125" i="94"/>
  <c r="AS125" i="94"/>
  <c r="BW125" i="94" s="1"/>
  <c r="AE125" i="94"/>
  <c r="Y125" i="94"/>
  <c r="Q125" i="94"/>
  <c r="W125" i="94" s="1"/>
  <c r="BY124" i="94"/>
  <c r="BL124" i="94"/>
  <c r="BX124" i="94" s="1"/>
  <c r="BF124" i="94"/>
  <c r="BN124" i="94" s="1"/>
  <c r="AS124" i="94"/>
  <c r="AE124" i="94"/>
  <c r="Y124" i="94"/>
  <c r="Q124" i="94"/>
  <c r="W124" i="94" s="1"/>
  <c r="BY123" i="94"/>
  <c r="BF123" i="94"/>
  <c r="BL123" i="94" s="1"/>
  <c r="BX123" i="94" s="1"/>
  <c r="AS123" i="94"/>
  <c r="AY123" i="94" s="1"/>
  <c r="AE123" i="94"/>
  <c r="AM123" i="94" s="1"/>
  <c r="Q123" i="94"/>
  <c r="BY122" i="94"/>
  <c r="BW122" i="94"/>
  <c r="BF122" i="94"/>
  <c r="BA122" i="94"/>
  <c r="AS122" i="94"/>
  <c r="AY122" i="94" s="1"/>
  <c r="AM122" i="94"/>
  <c r="AK122" i="94"/>
  <c r="AE122" i="94"/>
  <c r="BV122" i="94" s="1"/>
  <c r="W122" i="94"/>
  <c r="Q122" i="94"/>
  <c r="Y122" i="94" s="1"/>
  <c r="BY121" i="94"/>
  <c r="BF121" i="94"/>
  <c r="AS121" i="94"/>
  <c r="BW121" i="94" s="1"/>
  <c r="AE121" i="94"/>
  <c r="BV121" i="94" s="1"/>
  <c r="Q121" i="94"/>
  <c r="W121" i="94" s="1"/>
  <c r="BY120" i="94"/>
  <c r="BL120" i="94"/>
  <c r="BX120" i="94" s="1"/>
  <c r="BF120" i="94"/>
  <c r="BN120" i="94" s="1"/>
  <c r="AS120" i="94"/>
  <c r="AE120" i="94"/>
  <c r="Y120" i="94"/>
  <c r="Q120" i="94"/>
  <c r="W120" i="94" s="1"/>
  <c r="BN119" i="94"/>
  <c r="BL119" i="94"/>
  <c r="BA119" i="94"/>
  <c r="AY119" i="94"/>
  <c r="AM119" i="94"/>
  <c r="AK119" i="94"/>
  <c r="Y119" i="94"/>
  <c r="W119" i="94"/>
  <c r="BN118" i="94"/>
  <c r="BL118" i="94"/>
  <c r="BA118" i="94"/>
  <c r="AY118" i="94"/>
  <c r="AM118" i="94"/>
  <c r="AK118" i="94"/>
  <c r="Y118" i="94"/>
  <c r="W118" i="94"/>
  <c r="BN117" i="94"/>
  <c r="BL117" i="94"/>
  <c r="BA117" i="94"/>
  <c r="AY117" i="94"/>
  <c r="AM117" i="94"/>
  <c r="AK117" i="94"/>
  <c r="Y117" i="94"/>
  <c r="W117" i="94"/>
  <c r="BN116" i="94"/>
  <c r="BL116" i="94"/>
  <c r="BA116" i="94"/>
  <c r="AY116" i="94"/>
  <c r="AM116" i="94"/>
  <c r="AK116" i="94"/>
  <c r="Y116" i="94"/>
  <c r="W116" i="94"/>
  <c r="BN115" i="94"/>
  <c r="BL115" i="94"/>
  <c r="BA115" i="94"/>
  <c r="AY115" i="94"/>
  <c r="AM115" i="94"/>
  <c r="AK115" i="94"/>
  <c r="Y115" i="94"/>
  <c r="W115" i="94"/>
  <c r="BN114" i="94"/>
  <c r="BL114" i="94"/>
  <c r="BA114" i="94"/>
  <c r="AY114" i="94"/>
  <c r="AM114" i="94"/>
  <c r="AK114" i="94"/>
  <c r="Y114" i="94"/>
  <c r="W114" i="94"/>
  <c r="BN113" i="94"/>
  <c r="BL113" i="94"/>
  <c r="BA113" i="94"/>
  <c r="AY113" i="94"/>
  <c r="AM113" i="94"/>
  <c r="AK113" i="94"/>
  <c r="Y113" i="94"/>
  <c r="W113" i="94"/>
  <c r="BN112" i="94"/>
  <c r="BL112" i="94"/>
  <c r="BA112" i="94"/>
  <c r="AY112" i="94"/>
  <c r="AM112" i="94"/>
  <c r="AK112" i="94"/>
  <c r="Y112" i="94"/>
  <c r="W112" i="94"/>
  <c r="BN111" i="94"/>
  <c r="BL111" i="94"/>
  <c r="BA111" i="94"/>
  <c r="AY111" i="94"/>
  <c r="AM111" i="94"/>
  <c r="AK111" i="94"/>
  <c r="Y111" i="94"/>
  <c r="W111" i="94"/>
  <c r="BN110" i="94"/>
  <c r="BL110" i="94"/>
  <c r="BA110" i="94"/>
  <c r="AY110" i="94"/>
  <c r="AM110" i="94"/>
  <c r="AK110" i="94"/>
  <c r="Y110" i="94"/>
  <c r="W110" i="94"/>
  <c r="BN109" i="94"/>
  <c r="BL109" i="94"/>
  <c r="BA109" i="94"/>
  <c r="AY109" i="94"/>
  <c r="AM109" i="94"/>
  <c r="AK109" i="94"/>
  <c r="Y109" i="94"/>
  <c r="W109" i="94"/>
  <c r="AM108" i="94"/>
  <c r="AK108" i="94"/>
  <c r="Y108" i="94"/>
  <c r="W108" i="94"/>
  <c r="AM107" i="94"/>
  <c r="AK107" i="94"/>
  <c r="Y107" i="94"/>
  <c r="W107" i="94"/>
  <c r="AM106" i="94"/>
  <c r="AK106" i="94"/>
  <c r="Y106" i="94"/>
  <c r="W106" i="94"/>
  <c r="AM105" i="94"/>
  <c r="AK105" i="94"/>
  <c r="Y105" i="94"/>
  <c r="W105" i="94"/>
  <c r="AM104" i="94"/>
  <c r="AK104" i="94"/>
  <c r="Y104" i="94"/>
  <c r="W104" i="94"/>
  <c r="AM103" i="94"/>
  <c r="AK103" i="94"/>
  <c r="Y103" i="94"/>
  <c r="W103" i="94"/>
  <c r="AM102" i="94"/>
  <c r="AK102" i="94"/>
  <c r="Y102" i="94"/>
  <c r="W102" i="94"/>
  <c r="AM101" i="94"/>
  <c r="AK101" i="94"/>
  <c r="Y101" i="94"/>
  <c r="W101" i="94"/>
  <c r="AM100" i="94"/>
  <c r="AK100" i="94"/>
  <c r="Y100" i="94"/>
  <c r="W100" i="94"/>
  <c r="AM99" i="94"/>
  <c r="AK99" i="94"/>
  <c r="Y99" i="94"/>
  <c r="W99" i="94"/>
  <c r="AM98" i="94"/>
  <c r="AK98" i="94"/>
  <c r="Y98" i="94"/>
  <c r="W98" i="94"/>
  <c r="AM97" i="94"/>
  <c r="AK97" i="94"/>
  <c r="Y97" i="94"/>
  <c r="W97" i="94"/>
  <c r="AM96" i="94"/>
  <c r="AK96" i="94"/>
  <c r="Y96" i="94"/>
  <c r="W96" i="94"/>
  <c r="AM95" i="94"/>
  <c r="AK95" i="94"/>
  <c r="Y95" i="94"/>
  <c r="W95" i="94"/>
  <c r="AM94" i="94"/>
  <c r="AK94" i="94"/>
  <c r="Y94" i="94"/>
  <c r="W94" i="94"/>
  <c r="AM93" i="94"/>
  <c r="AK93" i="94"/>
  <c r="Y93" i="94"/>
  <c r="W93" i="94"/>
  <c r="AM92" i="94"/>
  <c r="AK92" i="94"/>
  <c r="Y92" i="94"/>
  <c r="W92" i="94"/>
  <c r="AM91" i="94"/>
  <c r="AK91" i="94"/>
  <c r="Y91" i="94"/>
  <c r="W91" i="94"/>
  <c r="AM90" i="94"/>
  <c r="AK90" i="94"/>
  <c r="Y90" i="94"/>
  <c r="W90" i="94"/>
  <c r="AM89" i="94"/>
  <c r="AK89" i="94"/>
  <c r="AG89" i="94"/>
  <c r="Y89" i="94"/>
  <c r="W89" i="94"/>
  <c r="S89" i="94"/>
  <c r="AM88" i="94"/>
  <c r="AK88" i="94"/>
  <c r="Y88" i="94"/>
  <c r="W88" i="94"/>
  <c r="AM87" i="94"/>
  <c r="AK87" i="94"/>
  <c r="Y87" i="94"/>
  <c r="W87" i="94"/>
  <c r="AM86" i="94"/>
  <c r="AK86" i="94"/>
  <c r="Y86" i="94"/>
  <c r="W86" i="94"/>
  <c r="BX85" i="94"/>
  <c r="BV85" i="94"/>
  <c r="AE85" i="94"/>
  <c r="Y85" i="94"/>
  <c r="Q85" i="94"/>
  <c r="W85" i="94" s="1"/>
  <c r="BX84" i="94"/>
  <c r="AE84" i="94"/>
  <c r="AK84" i="94" s="1"/>
  <c r="Q84" i="94"/>
  <c r="BX83" i="94"/>
  <c r="AE83" i="94"/>
  <c r="Q83" i="94"/>
  <c r="W83" i="94" s="1"/>
  <c r="BX82" i="94"/>
  <c r="AK82" i="94"/>
  <c r="AE82" i="94"/>
  <c r="Q82" i="94"/>
  <c r="BX81" i="94"/>
  <c r="BV81" i="94"/>
  <c r="AE81" i="94"/>
  <c r="Q81" i="94"/>
  <c r="W81" i="94" s="1"/>
  <c r="BX80" i="94"/>
  <c r="AE80" i="94"/>
  <c r="AM80" i="94" s="1"/>
  <c r="Q80" i="94"/>
  <c r="BX79" i="94"/>
  <c r="AM79" i="94"/>
  <c r="AE79" i="94"/>
  <c r="AK79" i="94" s="1"/>
  <c r="W79" i="94"/>
  <c r="Q79" i="94"/>
  <c r="BX78" i="94"/>
  <c r="AE78" i="94"/>
  <c r="AM78" i="94" s="1"/>
  <c r="Q78" i="94"/>
  <c r="BX77" i="94"/>
  <c r="BV77" i="94"/>
  <c r="AM77" i="94"/>
  <c r="AE77" i="94"/>
  <c r="AK77" i="94" s="1"/>
  <c r="Y77" i="94"/>
  <c r="W77" i="94"/>
  <c r="Q77" i="94"/>
  <c r="BX76" i="94"/>
  <c r="AE76" i="94"/>
  <c r="BW76" i="94" s="1"/>
  <c r="Q76" i="94"/>
  <c r="BX75" i="94"/>
  <c r="BV75" i="94"/>
  <c r="AM75" i="94"/>
  <c r="AE75" i="94"/>
  <c r="AK75" i="94" s="1"/>
  <c r="Y75" i="94"/>
  <c r="W75" i="94"/>
  <c r="Q75" i="94"/>
  <c r="BX74" i="94"/>
  <c r="BW74" i="94"/>
  <c r="AE74" i="94"/>
  <c r="Q74" i="94"/>
  <c r="BX73" i="94"/>
  <c r="BV73" i="94"/>
  <c r="AM73" i="94"/>
  <c r="AE73" i="94"/>
  <c r="AK73" i="94" s="1"/>
  <c r="Y73" i="94"/>
  <c r="W73" i="94"/>
  <c r="Q73" i="94"/>
  <c r="BX72" i="94"/>
  <c r="AE72" i="94"/>
  <c r="AM72" i="94" s="1"/>
  <c r="Q72" i="94"/>
  <c r="BX71" i="94"/>
  <c r="BV71" i="94"/>
  <c r="AE71" i="94"/>
  <c r="Q71" i="94"/>
  <c r="W71" i="94" s="1"/>
  <c r="BX70" i="94"/>
  <c r="AE70" i="94"/>
  <c r="AM70" i="94" s="1"/>
  <c r="Q70" i="94"/>
  <c r="BX69" i="94"/>
  <c r="AM69" i="94"/>
  <c r="AE69" i="94"/>
  <c r="AK69" i="94" s="1"/>
  <c r="W69" i="94"/>
  <c r="Q69" i="94"/>
  <c r="BX68" i="94"/>
  <c r="BW68" i="94"/>
  <c r="AK68" i="94"/>
  <c r="AE68" i="94"/>
  <c r="AM68" i="94" s="1"/>
  <c r="Q68" i="94"/>
  <c r="BX67" i="94"/>
  <c r="AM67" i="94"/>
  <c r="AE67" i="94"/>
  <c r="AK67" i="94" s="1"/>
  <c r="W67" i="94"/>
  <c r="Q67" i="94"/>
  <c r="BX66" i="94"/>
  <c r="BW66" i="94"/>
  <c r="AK66" i="94"/>
  <c r="AE66" i="94"/>
  <c r="AM66" i="94" s="1"/>
  <c r="Q66" i="94"/>
  <c r="AM65" i="94"/>
  <c r="AK65" i="94"/>
  <c r="Y65" i="94"/>
  <c r="W65" i="94"/>
  <c r="AM64" i="94"/>
  <c r="AK64" i="94"/>
  <c r="Y64" i="94"/>
  <c r="W64" i="94"/>
  <c r="AM63" i="94"/>
  <c r="AK63" i="94"/>
  <c r="Y63" i="94"/>
  <c r="W63" i="94"/>
  <c r="AM62" i="94"/>
  <c r="AK62" i="94"/>
  <c r="Y62" i="94"/>
  <c r="W62" i="94"/>
  <c r="BL140" i="72"/>
  <c r="BN140" i="72"/>
  <c r="BL141" i="72"/>
  <c r="BN141" i="72"/>
  <c r="BL142" i="72"/>
  <c r="BN142" i="72"/>
  <c r="BL143" i="72"/>
  <c r="BN143" i="72"/>
  <c r="BL144" i="72"/>
  <c r="BN144" i="72"/>
  <c r="BL145" i="72"/>
  <c r="BN145" i="72"/>
  <c r="BL146" i="72"/>
  <c r="BN146" i="72"/>
  <c r="BL147" i="72"/>
  <c r="BN147" i="72"/>
  <c r="BL148" i="72"/>
  <c r="BN148" i="72"/>
  <c r="BL149" i="72"/>
  <c r="BN149" i="72"/>
  <c r="BL150" i="72"/>
  <c r="BN150" i="72"/>
  <c r="BL151" i="72"/>
  <c r="BN151" i="72"/>
  <c r="BL153" i="72"/>
  <c r="BL155" i="72"/>
  <c r="BN159" i="72"/>
  <c r="BL161" i="72"/>
  <c r="BL162" i="72"/>
  <c r="BL165" i="72"/>
  <c r="BN165" i="72"/>
  <c r="BL166" i="72"/>
  <c r="BN166" i="72"/>
  <c r="BL167" i="72"/>
  <c r="BN167" i="72"/>
  <c r="BL168" i="72"/>
  <c r="BN168" i="72"/>
  <c r="BL169" i="72"/>
  <c r="BN169" i="72"/>
  <c r="BL170" i="72"/>
  <c r="BN170" i="72"/>
  <c r="BL171" i="72"/>
  <c r="BN171" i="72"/>
  <c r="BL172" i="72"/>
  <c r="BN172" i="72"/>
  <c r="BL173" i="72"/>
  <c r="BN173" i="72"/>
  <c r="BL174" i="72"/>
  <c r="BN174" i="72"/>
  <c r="BL175" i="72"/>
  <c r="BN175" i="72"/>
  <c r="BL176" i="72"/>
  <c r="BN176" i="72"/>
  <c r="BL177" i="72"/>
  <c r="BN177" i="72"/>
  <c r="BL178" i="72"/>
  <c r="BN178" i="72"/>
  <c r="BL179" i="72"/>
  <c r="BN179" i="72"/>
  <c r="BL180" i="72"/>
  <c r="BN180" i="72"/>
  <c r="BL181" i="72"/>
  <c r="BN181" i="72"/>
  <c r="BL182" i="72"/>
  <c r="BN182" i="72"/>
  <c r="BL183" i="72"/>
  <c r="BN183" i="72"/>
  <c r="BL184" i="72"/>
  <c r="BN184" i="72"/>
  <c r="BL185" i="72"/>
  <c r="BN185" i="72"/>
  <c r="BL186" i="72"/>
  <c r="BN186" i="72"/>
  <c r="BL187" i="72"/>
  <c r="BN187" i="72"/>
  <c r="BL188" i="72"/>
  <c r="BN188" i="72"/>
  <c r="BL189" i="72"/>
  <c r="BN189" i="72"/>
  <c r="BL190" i="72"/>
  <c r="BN190" i="72"/>
  <c r="BL191" i="72"/>
  <c r="BN191" i="72"/>
  <c r="BL192" i="72"/>
  <c r="BN192" i="72"/>
  <c r="BL193" i="72"/>
  <c r="BN193" i="72"/>
  <c r="BL194" i="72"/>
  <c r="BN194" i="72"/>
  <c r="BL195" i="72"/>
  <c r="BN195" i="72"/>
  <c r="BL196" i="72"/>
  <c r="BN196" i="72"/>
  <c r="BL197" i="72"/>
  <c r="BN197" i="72"/>
  <c r="BL198" i="72"/>
  <c r="BN198" i="72"/>
  <c r="BL199" i="72"/>
  <c r="BN199" i="72"/>
  <c r="BL200" i="72"/>
  <c r="BN200" i="72"/>
  <c r="BL201" i="72"/>
  <c r="BN201" i="72"/>
  <c r="BL202" i="72"/>
  <c r="BN202" i="72"/>
  <c r="BL203" i="72"/>
  <c r="BN203" i="72"/>
  <c r="BL204" i="72"/>
  <c r="BN204" i="72"/>
  <c r="BL205" i="72"/>
  <c r="BN205" i="72"/>
  <c r="BL206" i="72"/>
  <c r="BN206" i="72"/>
  <c r="BL207" i="72"/>
  <c r="BN207" i="72"/>
  <c r="BL208" i="72"/>
  <c r="BN208" i="72"/>
  <c r="BL209" i="72"/>
  <c r="BN209" i="72"/>
  <c r="BL210" i="72"/>
  <c r="BN210" i="72"/>
  <c r="BL211" i="72"/>
  <c r="BN211" i="72"/>
  <c r="BL212" i="72"/>
  <c r="BN212" i="72"/>
  <c r="BL213" i="72"/>
  <c r="BN213" i="72"/>
  <c r="BL214" i="72"/>
  <c r="BN214" i="72"/>
  <c r="BL215" i="72"/>
  <c r="BN215" i="72"/>
  <c r="BL216" i="72"/>
  <c r="BN216" i="72"/>
  <c r="BL217" i="72"/>
  <c r="BN217" i="72"/>
  <c r="BL218" i="72"/>
  <c r="BN218" i="72"/>
  <c r="BL219" i="72"/>
  <c r="BN219" i="72"/>
  <c r="BL220" i="72"/>
  <c r="BN220" i="72"/>
  <c r="BL221" i="72"/>
  <c r="BN221" i="72"/>
  <c r="BN222" i="72"/>
  <c r="BN223" i="72"/>
  <c r="BL225" i="72"/>
  <c r="BL228" i="72"/>
  <c r="BL231" i="72"/>
  <c r="BL233" i="72"/>
  <c r="BL235" i="72"/>
  <c r="BN235" i="72"/>
  <c r="BL236" i="72"/>
  <c r="BN236" i="72"/>
  <c r="BL237" i="72"/>
  <c r="BN237" i="72"/>
  <c r="BL239" i="72"/>
  <c r="BN239" i="72"/>
  <c r="BL240" i="72"/>
  <c r="BN240" i="72"/>
  <c r="BL241" i="72"/>
  <c r="BN241" i="72"/>
  <c r="BL242" i="72"/>
  <c r="BN242" i="72"/>
  <c r="BL243" i="72"/>
  <c r="BN243" i="72"/>
  <c r="BL244" i="72"/>
  <c r="BN244" i="72"/>
  <c r="BL245" i="72"/>
  <c r="BN245" i="72"/>
  <c r="BL246" i="72"/>
  <c r="BN246" i="72"/>
  <c r="BN249" i="72"/>
  <c r="BL252" i="72"/>
  <c r="BL254" i="72"/>
  <c r="BL258" i="72"/>
  <c r="BN259" i="72"/>
  <c r="AY215" i="72"/>
  <c r="BA215" i="72"/>
  <c r="AY216" i="72"/>
  <c r="BA216" i="72"/>
  <c r="AY217" i="72"/>
  <c r="BA217" i="72"/>
  <c r="AY218" i="72"/>
  <c r="BA218" i="72"/>
  <c r="AY219" i="72"/>
  <c r="BA219" i="72"/>
  <c r="AY220" i="72"/>
  <c r="BA220" i="72"/>
  <c r="AY221" i="72"/>
  <c r="BA221" i="72"/>
  <c r="AY226" i="72"/>
  <c r="AY227" i="72"/>
  <c r="BA227" i="72"/>
  <c r="AY229" i="72"/>
  <c r="AY232" i="72"/>
  <c r="BA232" i="72"/>
  <c r="AY235" i="72"/>
  <c r="BA235" i="72"/>
  <c r="AY236" i="72"/>
  <c r="BA236" i="72"/>
  <c r="AY237" i="72"/>
  <c r="BA237" i="72"/>
  <c r="AY239" i="72"/>
  <c r="BA239" i="72"/>
  <c r="AY240" i="72"/>
  <c r="BA240" i="72"/>
  <c r="AY241" i="72"/>
  <c r="BA241" i="72"/>
  <c r="AY242" i="72"/>
  <c r="BA242" i="72"/>
  <c r="AY243" i="72"/>
  <c r="BA243" i="72"/>
  <c r="AY244" i="72"/>
  <c r="BA244" i="72"/>
  <c r="AY245" i="72"/>
  <c r="BA245" i="72"/>
  <c r="AY246" i="72"/>
  <c r="BA246" i="72"/>
  <c r="AY248" i="72"/>
  <c r="AY249" i="72"/>
  <c r="BA250" i="72"/>
  <c r="BA253" i="72"/>
  <c r="AY255" i="72"/>
  <c r="BA256" i="72"/>
  <c r="AY257" i="72"/>
  <c r="BA258" i="72"/>
  <c r="AY165" i="72"/>
  <c r="BA165" i="72"/>
  <c r="AY166" i="72"/>
  <c r="BA166" i="72"/>
  <c r="AY167" i="72"/>
  <c r="BA167" i="72"/>
  <c r="AY168" i="72"/>
  <c r="BA168" i="72"/>
  <c r="AY169" i="72"/>
  <c r="BA169" i="72"/>
  <c r="AY170" i="72"/>
  <c r="BA170" i="72"/>
  <c r="AY171" i="72"/>
  <c r="BA171" i="72"/>
  <c r="AY172" i="72"/>
  <c r="BA172" i="72"/>
  <c r="AY173" i="72"/>
  <c r="BA173" i="72"/>
  <c r="AY174" i="72"/>
  <c r="BA174" i="72"/>
  <c r="AY175" i="72"/>
  <c r="BA175" i="72"/>
  <c r="AY176" i="72"/>
  <c r="BA176" i="72"/>
  <c r="AY177" i="72"/>
  <c r="BA177" i="72"/>
  <c r="AY178" i="72"/>
  <c r="BA178" i="72"/>
  <c r="AY179" i="72"/>
  <c r="BA179" i="72"/>
  <c r="AY180" i="72"/>
  <c r="BA180" i="72"/>
  <c r="AY181" i="72"/>
  <c r="BA181" i="72"/>
  <c r="AY182" i="72"/>
  <c r="BA182" i="72"/>
  <c r="AY183" i="72"/>
  <c r="BA183" i="72"/>
  <c r="AY184" i="72"/>
  <c r="BA184" i="72"/>
  <c r="AY185" i="72"/>
  <c r="BA185" i="72"/>
  <c r="AY186" i="72"/>
  <c r="BA186" i="72"/>
  <c r="AY187" i="72"/>
  <c r="BA187" i="72"/>
  <c r="AY188" i="72"/>
  <c r="BA188" i="72"/>
  <c r="AY189" i="72"/>
  <c r="BA189" i="72"/>
  <c r="AY190" i="72"/>
  <c r="BA190" i="72"/>
  <c r="AY191" i="72"/>
  <c r="BA191" i="72"/>
  <c r="AY192" i="72"/>
  <c r="BA192" i="72"/>
  <c r="AY193" i="72"/>
  <c r="BA193" i="72"/>
  <c r="AY194" i="72"/>
  <c r="BA194" i="72"/>
  <c r="AY195" i="72"/>
  <c r="BA195" i="72"/>
  <c r="AY196" i="72"/>
  <c r="BA196" i="72"/>
  <c r="AY197" i="72"/>
  <c r="BA197" i="72"/>
  <c r="AY198" i="72"/>
  <c r="BA198" i="72"/>
  <c r="AY199" i="72"/>
  <c r="BA199" i="72"/>
  <c r="AY200" i="72"/>
  <c r="BA200" i="72"/>
  <c r="AY201" i="72"/>
  <c r="BA201" i="72"/>
  <c r="AY202" i="72"/>
  <c r="BA202" i="72"/>
  <c r="AY203" i="72"/>
  <c r="BA203" i="72"/>
  <c r="AY204" i="72"/>
  <c r="BA204" i="72"/>
  <c r="AY205" i="72"/>
  <c r="BA205" i="72"/>
  <c r="AY206" i="72"/>
  <c r="BA206" i="72"/>
  <c r="AY207" i="72"/>
  <c r="BA207" i="72"/>
  <c r="AY208" i="72"/>
  <c r="BA208" i="72"/>
  <c r="AY209" i="72"/>
  <c r="BA209" i="72"/>
  <c r="AY210" i="72"/>
  <c r="BA210" i="72"/>
  <c r="AY211" i="72"/>
  <c r="BA211" i="72"/>
  <c r="AY212" i="72"/>
  <c r="BA212" i="72"/>
  <c r="AY213" i="72"/>
  <c r="BA213" i="72"/>
  <c r="AY214" i="72"/>
  <c r="BA214" i="72"/>
  <c r="AY140" i="72"/>
  <c r="BA140" i="72"/>
  <c r="AY141" i="72"/>
  <c r="BA141" i="72"/>
  <c r="AY142" i="72"/>
  <c r="BA142" i="72"/>
  <c r="AY143" i="72"/>
  <c r="BA143" i="72"/>
  <c r="AY144" i="72"/>
  <c r="BA144" i="72"/>
  <c r="AY145" i="72"/>
  <c r="BA145" i="72"/>
  <c r="AY146" i="72"/>
  <c r="BA146" i="72"/>
  <c r="AY147" i="72"/>
  <c r="BA147" i="72"/>
  <c r="AY148" i="72"/>
  <c r="BA148" i="72"/>
  <c r="AY149" i="72"/>
  <c r="BA149" i="72"/>
  <c r="AY150" i="72"/>
  <c r="BA150" i="72"/>
  <c r="AY151" i="72"/>
  <c r="BA151" i="72"/>
  <c r="BA154" i="72"/>
  <c r="BA157" i="72"/>
  <c r="BA158" i="72"/>
  <c r="AY159" i="72"/>
  <c r="BA160" i="72"/>
  <c r="BA163" i="72"/>
  <c r="AK165" i="72"/>
  <c r="AM165" i="72"/>
  <c r="AK166" i="72"/>
  <c r="AM166" i="72"/>
  <c r="AK167" i="72"/>
  <c r="AM167" i="72"/>
  <c r="AK168" i="72"/>
  <c r="AM168" i="72"/>
  <c r="AK169" i="72"/>
  <c r="AM169" i="72"/>
  <c r="AK170" i="72"/>
  <c r="AM170" i="72"/>
  <c r="AK171" i="72"/>
  <c r="AM171" i="72"/>
  <c r="AK172" i="72"/>
  <c r="AM172" i="72"/>
  <c r="AK173" i="72"/>
  <c r="AM173" i="72"/>
  <c r="AK174" i="72"/>
  <c r="AM174" i="72"/>
  <c r="AK175" i="72"/>
  <c r="AM175" i="72"/>
  <c r="AK176" i="72"/>
  <c r="AM176" i="72"/>
  <c r="AK177" i="72"/>
  <c r="AM177" i="72"/>
  <c r="AK178" i="72"/>
  <c r="AM178" i="72"/>
  <c r="AK179" i="72"/>
  <c r="AM179" i="72"/>
  <c r="AK180" i="72"/>
  <c r="AM180" i="72"/>
  <c r="AK181" i="72"/>
  <c r="AM181" i="72"/>
  <c r="AK182" i="72"/>
  <c r="AM182" i="72"/>
  <c r="AK183" i="72"/>
  <c r="AM183" i="72"/>
  <c r="AK184" i="72"/>
  <c r="AM184" i="72"/>
  <c r="AK185" i="72"/>
  <c r="AM185" i="72"/>
  <c r="AK186" i="72"/>
  <c r="AM186" i="72"/>
  <c r="AK187" i="72"/>
  <c r="AM187" i="72"/>
  <c r="AK188" i="72"/>
  <c r="AM188" i="72"/>
  <c r="AK189" i="72"/>
  <c r="AM189" i="72"/>
  <c r="AK190" i="72"/>
  <c r="AM190" i="72"/>
  <c r="AK191" i="72"/>
  <c r="AM191" i="72"/>
  <c r="AK192" i="72"/>
  <c r="AM192" i="72"/>
  <c r="AK193" i="72"/>
  <c r="AM193" i="72"/>
  <c r="AK194" i="72"/>
  <c r="AM194" i="72"/>
  <c r="AK195" i="72"/>
  <c r="AM195" i="72"/>
  <c r="AK196" i="72"/>
  <c r="AM196" i="72"/>
  <c r="AK197" i="72"/>
  <c r="AM197" i="72"/>
  <c r="AK198" i="72"/>
  <c r="AM198" i="72"/>
  <c r="AK199" i="72"/>
  <c r="AM199" i="72"/>
  <c r="AK200" i="72"/>
  <c r="AM200" i="72"/>
  <c r="AK201" i="72"/>
  <c r="AM201" i="72"/>
  <c r="AK202" i="72"/>
  <c r="AM202" i="72"/>
  <c r="AK203" i="72"/>
  <c r="AM203" i="72"/>
  <c r="AK204" i="72"/>
  <c r="AM204" i="72"/>
  <c r="AK205" i="72"/>
  <c r="AM205" i="72"/>
  <c r="AK206" i="72"/>
  <c r="AM206" i="72"/>
  <c r="AK207" i="72"/>
  <c r="AM207" i="72"/>
  <c r="AK208" i="72"/>
  <c r="AM208" i="72"/>
  <c r="AK209" i="72"/>
  <c r="AM209" i="72"/>
  <c r="AK210" i="72"/>
  <c r="AM210" i="72"/>
  <c r="AK211" i="72"/>
  <c r="AM211" i="72"/>
  <c r="AK212" i="72"/>
  <c r="AM212" i="72"/>
  <c r="AK213" i="72"/>
  <c r="AM213" i="72"/>
  <c r="AK214" i="72"/>
  <c r="AM214" i="72"/>
  <c r="AK215" i="72"/>
  <c r="AM215" i="72"/>
  <c r="AK216" i="72"/>
  <c r="AM216" i="72"/>
  <c r="AK217" i="72"/>
  <c r="AM217" i="72"/>
  <c r="AK218" i="72"/>
  <c r="AM218" i="72"/>
  <c r="AK219" i="72"/>
  <c r="AM219" i="72"/>
  <c r="AK220" i="72"/>
  <c r="AM220" i="72"/>
  <c r="AK221" i="72"/>
  <c r="AM221" i="72"/>
  <c r="AM223" i="72"/>
  <c r="AM224" i="72"/>
  <c r="AK226" i="72"/>
  <c r="AK227" i="72"/>
  <c r="AK229" i="72"/>
  <c r="AK230" i="72"/>
  <c r="AM230" i="72"/>
  <c r="AK233" i="72"/>
  <c r="AM234" i="72"/>
  <c r="AK235" i="72"/>
  <c r="AM235" i="72"/>
  <c r="AK236" i="72"/>
  <c r="AM236" i="72"/>
  <c r="AK237" i="72"/>
  <c r="AM237" i="72"/>
  <c r="AK239" i="72"/>
  <c r="AM239" i="72"/>
  <c r="AK240" i="72"/>
  <c r="AM240" i="72"/>
  <c r="AK241" i="72"/>
  <c r="AM241" i="72"/>
  <c r="AK242" i="72"/>
  <c r="AM242" i="72"/>
  <c r="AK243" i="72"/>
  <c r="AM243" i="72"/>
  <c r="AK244" i="72"/>
  <c r="AM244" i="72"/>
  <c r="AK245" i="72"/>
  <c r="AM245" i="72"/>
  <c r="AK246" i="72"/>
  <c r="AM246" i="72"/>
  <c r="AK247" i="72"/>
  <c r="AM247" i="72"/>
  <c r="AM248" i="72"/>
  <c r="AK251" i="72"/>
  <c r="AM251" i="72"/>
  <c r="AM254" i="72"/>
  <c r="AM255" i="72"/>
  <c r="AM257" i="72"/>
  <c r="AK140" i="72"/>
  <c r="AM140" i="72"/>
  <c r="AK141" i="72"/>
  <c r="AM141" i="72"/>
  <c r="AK142" i="72"/>
  <c r="AM142" i="72"/>
  <c r="AK143" i="72"/>
  <c r="AM143" i="72"/>
  <c r="AK144" i="72"/>
  <c r="AM144" i="72"/>
  <c r="AK145" i="72"/>
  <c r="AM145" i="72"/>
  <c r="AK146" i="72"/>
  <c r="AM146" i="72"/>
  <c r="AK147" i="72"/>
  <c r="AM147" i="72"/>
  <c r="AK148" i="72"/>
  <c r="AM148" i="72"/>
  <c r="AK149" i="72"/>
  <c r="AM149" i="72"/>
  <c r="AK150" i="72"/>
  <c r="AM150" i="72"/>
  <c r="AK151" i="72"/>
  <c r="AM151" i="72"/>
  <c r="AK152" i="72"/>
  <c r="AM152" i="72"/>
  <c r="AK155" i="72"/>
  <c r="AM155" i="72"/>
  <c r="AM157" i="72"/>
  <c r="AM161" i="72"/>
  <c r="AK163" i="72"/>
  <c r="AM163" i="72"/>
  <c r="AM164" i="72"/>
  <c r="AK86" i="72"/>
  <c r="AM86" i="72"/>
  <c r="AK87" i="72"/>
  <c r="AM87" i="72"/>
  <c r="AK88" i="72"/>
  <c r="AM88" i="72"/>
  <c r="AK89" i="72"/>
  <c r="AM89" i="72"/>
  <c r="AK90" i="72"/>
  <c r="AM90" i="72"/>
  <c r="AK91" i="72"/>
  <c r="AM91" i="72"/>
  <c r="AK92" i="72"/>
  <c r="AM92" i="72"/>
  <c r="AK93" i="72"/>
  <c r="AM93" i="72"/>
  <c r="AK94" i="72"/>
  <c r="AM94" i="72"/>
  <c r="AK95" i="72"/>
  <c r="AM95" i="72"/>
  <c r="AK96" i="72"/>
  <c r="AM96" i="72"/>
  <c r="AK97" i="72"/>
  <c r="AM97" i="72"/>
  <c r="AK98" i="72"/>
  <c r="AM98" i="72"/>
  <c r="AK99" i="72"/>
  <c r="AM99" i="72"/>
  <c r="AK100" i="72"/>
  <c r="AM100" i="72"/>
  <c r="AK101" i="72"/>
  <c r="AM101" i="72"/>
  <c r="AK102" i="72"/>
  <c r="AM102" i="72"/>
  <c r="AK103" i="72"/>
  <c r="AM103" i="72"/>
  <c r="AK104" i="72"/>
  <c r="AM104" i="72"/>
  <c r="AK105" i="72"/>
  <c r="AM105" i="72"/>
  <c r="AK106" i="72"/>
  <c r="AM106" i="72"/>
  <c r="AK107" i="72"/>
  <c r="AM107" i="72"/>
  <c r="AK108" i="72"/>
  <c r="AM108" i="72"/>
  <c r="AK109" i="72"/>
  <c r="AM109" i="72"/>
  <c r="AK110" i="72"/>
  <c r="AM110" i="72"/>
  <c r="AK111" i="72"/>
  <c r="AM111" i="72"/>
  <c r="AK112" i="72"/>
  <c r="AM112" i="72"/>
  <c r="AK113" i="72"/>
  <c r="AM113" i="72"/>
  <c r="AK114" i="72"/>
  <c r="AM114" i="72"/>
  <c r="AK115" i="72"/>
  <c r="AM115" i="72"/>
  <c r="AK116" i="72"/>
  <c r="AM116" i="72"/>
  <c r="AK117" i="72"/>
  <c r="AM117" i="72"/>
  <c r="AK118" i="72"/>
  <c r="AM118" i="72"/>
  <c r="AK119" i="72"/>
  <c r="AM119" i="72"/>
  <c r="AM65" i="72"/>
  <c r="AK65" i="72"/>
  <c r="W165" i="72"/>
  <c r="Y165" i="72"/>
  <c r="W166" i="72"/>
  <c r="Y166" i="72"/>
  <c r="W167" i="72"/>
  <c r="Y167" i="72"/>
  <c r="W168" i="72"/>
  <c r="Y168" i="72"/>
  <c r="W169" i="72"/>
  <c r="Y169" i="72"/>
  <c r="W170" i="72"/>
  <c r="Y170" i="72"/>
  <c r="W171" i="72"/>
  <c r="Y171" i="72"/>
  <c r="W172" i="72"/>
  <c r="Y172" i="72"/>
  <c r="W173" i="72"/>
  <c r="Y173" i="72"/>
  <c r="W174" i="72"/>
  <c r="Y174" i="72"/>
  <c r="W175" i="72"/>
  <c r="Y175" i="72"/>
  <c r="W176" i="72"/>
  <c r="Y176" i="72"/>
  <c r="W177" i="72"/>
  <c r="Y177" i="72"/>
  <c r="W178" i="72"/>
  <c r="Y178" i="72"/>
  <c r="W179" i="72"/>
  <c r="Y179" i="72"/>
  <c r="W180" i="72"/>
  <c r="Y180" i="72"/>
  <c r="W181" i="72"/>
  <c r="Y181" i="72"/>
  <c r="W182" i="72"/>
  <c r="Y182" i="72"/>
  <c r="W191" i="72"/>
  <c r="Y191" i="72"/>
  <c r="W192" i="72"/>
  <c r="Y192" i="72"/>
  <c r="W193" i="72"/>
  <c r="Y193" i="72"/>
  <c r="W194" i="72"/>
  <c r="Y194" i="72"/>
  <c r="W195" i="72"/>
  <c r="Y195" i="72"/>
  <c r="W196" i="72"/>
  <c r="Y196" i="72"/>
  <c r="W197" i="72"/>
  <c r="Y197" i="72"/>
  <c r="W198" i="72"/>
  <c r="Y198" i="72"/>
  <c r="W199" i="72"/>
  <c r="Y199" i="72"/>
  <c r="W200" i="72"/>
  <c r="Y200" i="72"/>
  <c r="W201" i="72"/>
  <c r="Y201" i="72"/>
  <c r="W211" i="72"/>
  <c r="Y211" i="72"/>
  <c r="W212" i="72"/>
  <c r="Y212" i="72"/>
  <c r="W213" i="72"/>
  <c r="Y213" i="72"/>
  <c r="W214" i="72"/>
  <c r="Y214" i="72"/>
  <c r="W215" i="72"/>
  <c r="Y215" i="72"/>
  <c r="W216" i="72"/>
  <c r="Y216" i="72"/>
  <c r="W217" i="72"/>
  <c r="Y217" i="72"/>
  <c r="W218" i="72"/>
  <c r="Y218" i="72"/>
  <c r="W219" i="72"/>
  <c r="Y219" i="72"/>
  <c r="W220" i="72"/>
  <c r="Y220" i="72"/>
  <c r="W221" i="72"/>
  <c r="Y221" i="72"/>
  <c r="Y222" i="72"/>
  <c r="W224" i="72"/>
  <c r="Y224" i="72"/>
  <c r="Y226" i="72"/>
  <c r="Y228" i="72"/>
  <c r="Y230" i="72"/>
  <c r="Y234" i="72"/>
  <c r="W235" i="72"/>
  <c r="Y235" i="72"/>
  <c r="W236" i="72"/>
  <c r="Y236" i="72"/>
  <c r="W237" i="72"/>
  <c r="Y237" i="72"/>
  <c r="W239" i="72"/>
  <c r="Y239" i="72"/>
  <c r="W240" i="72"/>
  <c r="Y240" i="72"/>
  <c r="W241" i="72"/>
  <c r="Y241" i="72"/>
  <c r="W242" i="72"/>
  <c r="Y242" i="72"/>
  <c r="W243" i="72"/>
  <c r="Y243" i="72"/>
  <c r="W244" i="72"/>
  <c r="Y244" i="72"/>
  <c r="W245" i="72"/>
  <c r="Y245" i="72"/>
  <c r="W246" i="72"/>
  <c r="Y246" i="72"/>
  <c r="Y249" i="72"/>
  <c r="Y251" i="72"/>
  <c r="Y252" i="72"/>
  <c r="W257" i="72"/>
  <c r="Y258" i="72"/>
  <c r="W115" i="72"/>
  <c r="Y115" i="72"/>
  <c r="W116" i="72"/>
  <c r="Y116" i="72"/>
  <c r="W117" i="72"/>
  <c r="Y117" i="72"/>
  <c r="W118" i="72"/>
  <c r="Y118" i="72"/>
  <c r="W119" i="72"/>
  <c r="Y119" i="72"/>
  <c r="W140" i="72"/>
  <c r="Y140" i="72"/>
  <c r="W141" i="72"/>
  <c r="Y141" i="72"/>
  <c r="W142" i="72"/>
  <c r="Y142" i="72"/>
  <c r="W143" i="72"/>
  <c r="Y143" i="72"/>
  <c r="W144" i="72"/>
  <c r="Y144" i="72"/>
  <c r="W145" i="72"/>
  <c r="Y145" i="72"/>
  <c r="W146" i="72"/>
  <c r="Y146" i="72"/>
  <c r="W147" i="72"/>
  <c r="Y147" i="72"/>
  <c r="W148" i="72"/>
  <c r="Y148" i="72"/>
  <c r="W149" i="72"/>
  <c r="Y149" i="72"/>
  <c r="W150" i="72"/>
  <c r="Y150" i="72"/>
  <c r="W151" i="72"/>
  <c r="Y151" i="72"/>
  <c r="W86" i="72"/>
  <c r="Y86" i="72"/>
  <c r="W87" i="72"/>
  <c r="Y87" i="72"/>
  <c r="W88" i="72"/>
  <c r="Y88" i="72"/>
  <c r="W89" i="72"/>
  <c r="Y89" i="72"/>
  <c r="W90" i="72"/>
  <c r="Y90" i="72"/>
  <c r="W91" i="72"/>
  <c r="Y91" i="72"/>
  <c r="W92" i="72"/>
  <c r="Y92" i="72"/>
  <c r="W93" i="72"/>
  <c r="Y93" i="72"/>
  <c r="W94" i="72"/>
  <c r="Y94" i="72"/>
  <c r="W95" i="72"/>
  <c r="Y95" i="72"/>
  <c r="W96" i="72"/>
  <c r="Y96" i="72"/>
  <c r="W97" i="72"/>
  <c r="Y97" i="72"/>
  <c r="W98" i="72"/>
  <c r="Y98" i="72"/>
  <c r="W99" i="72"/>
  <c r="Y99" i="72"/>
  <c r="W100" i="72"/>
  <c r="Y100" i="72"/>
  <c r="W101" i="72"/>
  <c r="Y101" i="72"/>
  <c r="W102" i="72"/>
  <c r="Y102" i="72"/>
  <c r="W103" i="72"/>
  <c r="Y103" i="72"/>
  <c r="W104" i="72"/>
  <c r="Y104" i="72"/>
  <c r="W105" i="72"/>
  <c r="Y105" i="72"/>
  <c r="W106" i="72"/>
  <c r="Y106" i="72"/>
  <c r="W107" i="72"/>
  <c r="Y107" i="72"/>
  <c r="W108" i="72"/>
  <c r="Y108" i="72"/>
  <c r="W109" i="72"/>
  <c r="Y109" i="72"/>
  <c r="W110" i="72"/>
  <c r="Y110" i="72"/>
  <c r="W111" i="72"/>
  <c r="Y111" i="72"/>
  <c r="W112" i="72"/>
  <c r="Y112" i="72"/>
  <c r="W113" i="72"/>
  <c r="Y113" i="72"/>
  <c r="W114" i="72"/>
  <c r="Y114" i="72"/>
  <c r="Y65" i="72"/>
  <c r="W65" i="72"/>
  <c r="BF259" i="72"/>
  <c r="BL259" i="72" s="1"/>
  <c r="BF258" i="72"/>
  <c r="BN258" i="72" s="1"/>
  <c r="BF257" i="72"/>
  <c r="BN257" i="72" s="1"/>
  <c r="BF256" i="72"/>
  <c r="BL256" i="72" s="1"/>
  <c r="BF255" i="72"/>
  <c r="BL255" i="72" s="1"/>
  <c r="BF254" i="72"/>
  <c r="BN254" i="72" s="1"/>
  <c r="BF253" i="72"/>
  <c r="BL253" i="72" s="1"/>
  <c r="BF252" i="72"/>
  <c r="BN252" i="72" s="1"/>
  <c r="BF251" i="72"/>
  <c r="BN251" i="72" s="1"/>
  <c r="BF250" i="72"/>
  <c r="BL250" i="72" s="1"/>
  <c r="BF249" i="72"/>
  <c r="BL249" i="72" s="1"/>
  <c r="BF248" i="72"/>
  <c r="BL248" i="72" s="1"/>
  <c r="BF247" i="72"/>
  <c r="BL247" i="72" s="1"/>
  <c r="AS259" i="72"/>
  <c r="AY259" i="72" s="1"/>
  <c r="AS258" i="72"/>
  <c r="AY258" i="72" s="1"/>
  <c r="AS257" i="72"/>
  <c r="BA257" i="72" s="1"/>
  <c r="AS256" i="72"/>
  <c r="AY256" i="72" s="1"/>
  <c r="AS255" i="72"/>
  <c r="BA255" i="72" s="1"/>
  <c r="AS254" i="72"/>
  <c r="BA254" i="72" s="1"/>
  <c r="AS253" i="72"/>
  <c r="AY253" i="72" s="1"/>
  <c r="AS252" i="72"/>
  <c r="AY252" i="72" s="1"/>
  <c r="AS251" i="72"/>
  <c r="AY251" i="72" s="1"/>
  <c r="AS250" i="72"/>
  <c r="AY250" i="72" s="1"/>
  <c r="AS249" i="72"/>
  <c r="BA249" i="72" s="1"/>
  <c r="AS248" i="72"/>
  <c r="BA248" i="72" s="1"/>
  <c r="AS247" i="72"/>
  <c r="AY247" i="72" s="1"/>
  <c r="AE259" i="72"/>
  <c r="AK259" i="72" s="1"/>
  <c r="AE258" i="72"/>
  <c r="AK258" i="72" s="1"/>
  <c r="AE257" i="72"/>
  <c r="AK257" i="72" s="1"/>
  <c r="AE256" i="72"/>
  <c r="AM256" i="72" s="1"/>
  <c r="AE255" i="72"/>
  <c r="AK255" i="72" s="1"/>
  <c r="AE254" i="72"/>
  <c r="AK254" i="72" s="1"/>
  <c r="AE253" i="72"/>
  <c r="AM253" i="72" s="1"/>
  <c r="AE252" i="72"/>
  <c r="AK252" i="72" s="1"/>
  <c r="AE251" i="72"/>
  <c r="AE250" i="72"/>
  <c r="AM250" i="72" s="1"/>
  <c r="AE249" i="72"/>
  <c r="AK249" i="72" s="1"/>
  <c r="AE248" i="72"/>
  <c r="AK248" i="72" s="1"/>
  <c r="AE247" i="72"/>
  <c r="Q259" i="72"/>
  <c r="W259" i="72" s="1"/>
  <c r="Q258" i="72"/>
  <c r="W258" i="72" s="1"/>
  <c r="Q257" i="72"/>
  <c r="Y257" i="72" s="1"/>
  <c r="Q256" i="72"/>
  <c r="W256" i="72" s="1"/>
  <c r="Q255" i="72"/>
  <c r="W255" i="72" s="1"/>
  <c r="Q254" i="72"/>
  <c r="W254" i="72" s="1"/>
  <c r="Q253" i="72"/>
  <c r="Y253" i="72" s="1"/>
  <c r="Q252" i="72"/>
  <c r="W252" i="72" s="1"/>
  <c r="Q251" i="72"/>
  <c r="W251" i="72" s="1"/>
  <c r="Q250" i="72"/>
  <c r="Y250" i="72" s="1"/>
  <c r="Q249" i="72"/>
  <c r="W249" i="72" s="1"/>
  <c r="Q248" i="72"/>
  <c r="W248" i="72" s="1"/>
  <c r="Q247" i="72"/>
  <c r="Y247" i="72" s="1"/>
  <c r="BF234" i="72"/>
  <c r="BL234" i="72" s="1"/>
  <c r="BF233" i="72"/>
  <c r="BN233" i="72" s="1"/>
  <c r="BF232" i="72"/>
  <c r="BL232" i="72" s="1"/>
  <c r="BF231" i="72"/>
  <c r="BN231" i="72" s="1"/>
  <c r="BF230" i="72"/>
  <c r="BN230" i="72" s="1"/>
  <c r="BF229" i="72"/>
  <c r="BL229" i="72" s="1"/>
  <c r="BF228" i="72"/>
  <c r="BN228" i="72" s="1"/>
  <c r="BF227" i="72"/>
  <c r="BN227" i="72" s="1"/>
  <c r="BF226" i="72"/>
  <c r="BL226" i="72" s="1"/>
  <c r="BF225" i="72"/>
  <c r="BN225" i="72" s="1"/>
  <c r="BF224" i="72"/>
  <c r="BL224" i="72" s="1"/>
  <c r="BF223" i="72"/>
  <c r="BL223" i="72" s="1"/>
  <c r="BF222" i="72"/>
  <c r="BL222" i="72" s="1"/>
  <c r="AS234" i="72"/>
  <c r="AY234" i="72" s="1"/>
  <c r="AS233" i="72"/>
  <c r="AY233" i="72" s="1"/>
  <c r="AS232" i="72"/>
  <c r="AS231" i="72"/>
  <c r="AY231" i="72" s="1"/>
  <c r="AS230" i="72"/>
  <c r="AY230" i="72" s="1"/>
  <c r="AS229" i="72"/>
  <c r="BA229" i="72" s="1"/>
  <c r="AS228" i="72"/>
  <c r="AY228" i="72" s="1"/>
  <c r="AS227" i="72"/>
  <c r="AS226" i="72"/>
  <c r="BA226" i="72" s="1"/>
  <c r="AS225" i="72"/>
  <c r="AY225" i="72" s="1"/>
  <c r="AS224" i="72"/>
  <c r="AY224" i="72" s="1"/>
  <c r="AS223" i="72"/>
  <c r="BA223" i="72" s="1"/>
  <c r="AS222" i="72"/>
  <c r="AY222" i="72" s="1"/>
  <c r="AE234" i="72"/>
  <c r="AK234" i="72" s="1"/>
  <c r="AE233" i="72"/>
  <c r="AM233" i="72" s="1"/>
  <c r="AE232" i="72"/>
  <c r="AM232" i="72" s="1"/>
  <c r="AE231" i="72"/>
  <c r="AK231" i="72" s="1"/>
  <c r="AE230" i="72"/>
  <c r="AE229" i="72"/>
  <c r="AM229" i="72" s="1"/>
  <c r="AE228" i="72"/>
  <c r="AK228" i="72" s="1"/>
  <c r="AE227" i="72"/>
  <c r="AM227" i="72" s="1"/>
  <c r="AE226" i="72"/>
  <c r="AM226" i="72" s="1"/>
  <c r="AE225" i="72"/>
  <c r="AK225" i="72" s="1"/>
  <c r="AE224" i="72"/>
  <c r="AK224" i="72" s="1"/>
  <c r="AE223" i="72"/>
  <c r="AK223" i="72" s="1"/>
  <c r="AE222" i="72"/>
  <c r="AK222" i="72" s="1"/>
  <c r="Q234" i="72"/>
  <c r="W234" i="72" s="1"/>
  <c r="Q233" i="72"/>
  <c r="W233" i="72" s="1"/>
  <c r="Q232" i="72"/>
  <c r="W232" i="72" s="1"/>
  <c r="Q231" i="72"/>
  <c r="W231" i="72" s="1"/>
  <c r="Q230" i="72"/>
  <c r="W230" i="72" s="1"/>
  <c r="Q229" i="72"/>
  <c r="Y229" i="72" s="1"/>
  <c r="Q228" i="72"/>
  <c r="W228" i="72" s="1"/>
  <c r="Q227" i="72"/>
  <c r="W227" i="72" s="1"/>
  <c r="Q226" i="72"/>
  <c r="W226" i="72" s="1"/>
  <c r="Q225" i="72"/>
  <c r="W225" i="72" s="1"/>
  <c r="Q224" i="72"/>
  <c r="Q223" i="72"/>
  <c r="Y223" i="72" s="1"/>
  <c r="Q222" i="72"/>
  <c r="W222" i="72" s="1"/>
  <c r="BF164" i="72"/>
  <c r="BN164" i="72" s="1"/>
  <c r="BF163" i="72"/>
  <c r="BL163" i="72" s="1"/>
  <c r="BF162" i="72"/>
  <c r="BN162" i="72" s="1"/>
  <c r="BF161" i="72"/>
  <c r="BN161" i="72" s="1"/>
  <c r="BF160" i="72"/>
  <c r="BL160" i="72" s="1"/>
  <c r="BF159" i="72"/>
  <c r="BL159" i="72" s="1"/>
  <c r="BF158" i="72"/>
  <c r="BN158" i="72" s="1"/>
  <c r="BF157" i="72"/>
  <c r="BL157" i="72" s="1"/>
  <c r="BF156" i="72"/>
  <c r="BL156" i="72" s="1"/>
  <c r="BF155" i="72"/>
  <c r="BN155" i="72" s="1"/>
  <c r="BF154" i="72"/>
  <c r="BL154" i="72" s="1"/>
  <c r="BF153" i="72"/>
  <c r="BN153" i="72" s="1"/>
  <c r="BF152" i="72"/>
  <c r="BN152" i="72" s="1"/>
  <c r="AS164" i="72"/>
  <c r="AY164" i="72" s="1"/>
  <c r="AS163" i="72"/>
  <c r="AY163" i="72" s="1"/>
  <c r="AS162" i="72"/>
  <c r="AY162" i="72" s="1"/>
  <c r="AS161" i="72"/>
  <c r="BA161" i="72" s="1"/>
  <c r="AS160" i="72"/>
  <c r="AY160" i="72" s="1"/>
  <c r="AS159" i="72"/>
  <c r="BA159" i="72" s="1"/>
  <c r="AS158" i="72"/>
  <c r="AY158" i="72" s="1"/>
  <c r="AS157" i="72"/>
  <c r="AY157" i="72" s="1"/>
  <c r="AS156" i="72"/>
  <c r="AY156" i="72" s="1"/>
  <c r="AS155" i="72"/>
  <c r="BA155" i="72" s="1"/>
  <c r="AS154" i="72"/>
  <c r="AY154" i="72" s="1"/>
  <c r="AS153" i="72"/>
  <c r="AY153" i="72" s="1"/>
  <c r="AS152" i="72"/>
  <c r="AY152" i="72" s="1"/>
  <c r="AE164" i="72"/>
  <c r="AK164" i="72" s="1"/>
  <c r="AE163" i="72"/>
  <c r="AE162" i="72"/>
  <c r="AK162" i="72" s="1"/>
  <c r="AE161" i="72"/>
  <c r="AK161" i="72" s="1"/>
  <c r="AE160" i="72"/>
  <c r="AM160" i="72" s="1"/>
  <c r="AE159" i="72"/>
  <c r="AK159" i="72" s="1"/>
  <c r="AE158" i="72"/>
  <c r="AK158" i="72" s="1"/>
  <c r="AE157" i="72"/>
  <c r="AK157" i="72" s="1"/>
  <c r="AE156" i="72"/>
  <c r="AK156" i="72" s="1"/>
  <c r="AE155" i="72"/>
  <c r="AE154" i="72"/>
  <c r="AM154" i="72" s="1"/>
  <c r="AE153" i="72"/>
  <c r="AK153" i="72" s="1"/>
  <c r="AE152" i="72"/>
  <c r="AK81" i="94" l="1"/>
  <c r="AM81" i="94"/>
  <c r="AM126" i="94"/>
  <c r="AK126" i="94"/>
  <c r="BN223" i="98"/>
  <c r="BL223" i="98"/>
  <c r="BL251" i="72"/>
  <c r="BL152" i="72"/>
  <c r="AK73" i="95"/>
  <c r="AM70" i="96"/>
  <c r="BW70" i="96"/>
  <c r="BZ128" i="96"/>
  <c r="BY161" i="96"/>
  <c r="BN161" i="96"/>
  <c r="BX163" i="96"/>
  <c r="BA163" i="96"/>
  <c r="AY163" i="96"/>
  <c r="BX233" i="96"/>
  <c r="BA233" i="96"/>
  <c r="AY233" i="96"/>
  <c r="AY139" i="97"/>
  <c r="BW139" i="97"/>
  <c r="BY223" i="98"/>
  <c r="Y231" i="72"/>
  <c r="W223" i="72"/>
  <c r="AM162" i="72"/>
  <c r="AK154" i="72"/>
  <c r="AM225" i="72"/>
  <c r="BA234" i="72"/>
  <c r="BN250" i="72"/>
  <c r="BL230" i="72"/>
  <c r="BN160" i="72"/>
  <c r="BV69" i="94"/>
  <c r="Y69" i="94"/>
  <c r="AM74" i="94"/>
  <c r="AI86" i="94" s="1"/>
  <c r="AK74" i="94"/>
  <c r="BV79" i="94"/>
  <c r="Y79" i="94"/>
  <c r="BA126" i="94"/>
  <c r="BZ127" i="94"/>
  <c r="BV230" i="94"/>
  <c r="Y230" i="94"/>
  <c r="BV253" i="94"/>
  <c r="W257" i="94"/>
  <c r="BV257" i="94"/>
  <c r="BZ257" i="94" s="1"/>
  <c r="Y257" i="94"/>
  <c r="AM69" i="95"/>
  <c r="AK69" i="95"/>
  <c r="AG86" i="95" s="1"/>
  <c r="BA120" i="95"/>
  <c r="AY120" i="95"/>
  <c r="BW120" i="95"/>
  <c r="BW132" i="95"/>
  <c r="BA132" i="95"/>
  <c r="BW225" i="95"/>
  <c r="AK225" i="95"/>
  <c r="BY228" i="95"/>
  <c r="BN228" i="95"/>
  <c r="BL228" i="95"/>
  <c r="BV81" i="96"/>
  <c r="BY81" i="96" s="1"/>
  <c r="Y81" i="96"/>
  <c r="W81" i="96"/>
  <c r="AM84" i="96"/>
  <c r="BW84" i="96"/>
  <c r="Y120" i="96"/>
  <c r="W120" i="96"/>
  <c r="BY157" i="96"/>
  <c r="BL157" i="96"/>
  <c r="BN157" i="96"/>
  <c r="BY224" i="96"/>
  <c r="BN224" i="96"/>
  <c r="BL224" i="96"/>
  <c r="BL258" i="96"/>
  <c r="BY258" i="96"/>
  <c r="BN258" i="96"/>
  <c r="BA139" i="97"/>
  <c r="W188" i="98"/>
  <c r="Y188" i="98"/>
  <c r="W85" i="103"/>
  <c r="Y85" i="103"/>
  <c r="BV85" i="103"/>
  <c r="W206" i="103"/>
  <c r="Y206" i="103"/>
  <c r="BV253" i="103"/>
  <c r="Y253" i="103"/>
  <c r="W253" i="103"/>
  <c r="BA233" i="72"/>
  <c r="AM135" i="94"/>
  <c r="AK135" i="94"/>
  <c r="AK153" i="94"/>
  <c r="BW153" i="94"/>
  <c r="AM153" i="94"/>
  <c r="BX159" i="94"/>
  <c r="BA159" i="94"/>
  <c r="BY226" i="94"/>
  <c r="BN226" i="94"/>
  <c r="BL226" i="94"/>
  <c r="BW252" i="94"/>
  <c r="AM252" i="94"/>
  <c r="AK252" i="94"/>
  <c r="BW259" i="94"/>
  <c r="AM259" i="94"/>
  <c r="AM129" i="95"/>
  <c r="BV129" i="95"/>
  <c r="BZ129" i="95" s="1"/>
  <c r="AY153" i="95"/>
  <c r="BA153" i="95"/>
  <c r="Y156" i="95"/>
  <c r="BV156" i="95"/>
  <c r="W156" i="95"/>
  <c r="BV71" i="96"/>
  <c r="BY71" i="96" s="1"/>
  <c r="Y71" i="96"/>
  <c r="W71" i="96"/>
  <c r="AM74" i="96"/>
  <c r="BW74" i="96"/>
  <c r="Y122" i="96"/>
  <c r="W122" i="96"/>
  <c r="AM72" i="98"/>
  <c r="BW72" i="98"/>
  <c r="Y210" i="98"/>
  <c r="W210" i="98"/>
  <c r="W129" i="101"/>
  <c r="Y129" i="101"/>
  <c r="BW162" i="103"/>
  <c r="AM162" i="103"/>
  <c r="AK162" i="103"/>
  <c r="BX231" i="98"/>
  <c r="BA231" i="98"/>
  <c r="AY231" i="98"/>
  <c r="AM84" i="94"/>
  <c r="BW84" i="94"/>
  <c r="AK226" i="94"/>
  <c r="BW226" i="94"/>
  <c r="BZ226" i="94" s="1"/>
  <c r="AM226" i="94"/>
  <c r="Y248" i="94"/>
  <c r="BV248" i="94"/>
  <c r="AK258" i="95"/>
  <c r="BW258" i="95"/>
  <c r="AM153" i="72"/>
  <c r="BN229" i="72"/>
  <c r="W250" i="72"/>
  <c r="AK253" i="72"/>
  <c r="AK232" i="72"/>
  <c r="BA164" i="72"/>
  <c r="BA156" i="72"/>
  <c r="AY254" i="72"/>
  <c r="BA225" i="72"/>
  <c r="BL257" i="72"/>
  <c r="BV67" i="94"/>
  <c r="Y67" i="94"/>
  <c r="AM82" i="94"/>
  <c r="BW82" i="94"/>
  <c r="BV126" i="94"/>
  <c r="W128" i="94"/>
  <c r="Y128" i="94"/>
  <c r="BW135" i="94"/>
  <c r="BA135" i="94"/>
  <c r="AY138" i="94"/>
  <c r="BA138" i="94"/>
  <c r="AY159" i="94"/>
  <c r="AK161" i="94"/>
  <c r="AM161" i="94"/>
  <c r="BW161" i="94"/>
  <c r="AY250" i="94"/>
  <c r="BX257" i="94"/>
  <c r="BA257" i="94"/>
  <c r="AY257" i="94"/>
  <c r="AK259" i="94"/>
  <c r="BW67" i="95"/>
  <c r="AM67" i="95"/>
  <c r="AI86" i="95" s="1"/>
  <c r="Y79" i="95"/>
  <c r="BN120" i="95"/>
  <c r="AK129" i="95"/>
  <c r="AY139" i="95"/>
  <c r="BW139" i="95"/>
  <c r="BA139" i="95"/>
  <c r="BV222" i="95"/>
  <c r="Y222" i="95"/>
  <c r="BA127" i="96"/>
  <c r="BW127" i="96"/>
  <c r="W129" i="96"/>
  <c r="Y129" i="96"/>
  <c r="AK67" i="98"/>
  <c r="AM67" i="98"/>
  <c r="BV79" i="98"/>
  <c r="Y79" i="98"/>
  <c r="W79" i="98"/>
  <c r="Y125" i="98"/>
  <c r="W125" i="98"/>
  <c r="W230" i="98"/>
  <c r="Y230" i="98"/>
  <c r="BW250" i="98"/>
  <c r="AM250" i="98"/>
  <c r="AK250" i="98"/>
  <c r="BV71" i="99"/>
  <c r="Y71" i="99"/>
  <c r="W71" i="99"/>
  <c r="BW154" i="100"/>
  <c r="AM154" i="100"/>
  <c r="AK154" i="100"/>
  <c r="AM80" i="96"/>
  <c r="BW80" i="96"/>
  <c r="W229" i="72"/>
  <c r="AK160" i="72"/>
  <c r="AM252" i="72"/>
  <c r="AM231" i="72"/>
  <c r="BA224" i="72"/>
  <c r="BN256" i="72"/>
  <c r="BN248" i="72"/>
  <c r="BL158" i="72"/>
  <c r="BW126" i="94"/>
  <c r="AM131" i="94"/>
  <c r="AK131" i="94"/>
  <c r="BL228" i="94"/>
  <c r="BN228" i="94"/>
  <c r="BA230" i="94"/>
  <c r="BX230" i="94"/>
  <c r="AY230" i="94"/>
  <c r="AY259" i="94"/>
  <c r="BX259" i="94"/>
  <c r="BW74" i="95"/>
  <c r="BY74" i="95" s="1"/>
  <c r="AM74" i="95"/>
  <c r="AK74" i="95"/>
  <c r="BX156" i="95"/>
  <c r="BA156" i="95"/>
  <c r="AY156" i="95"/>
  <c r="Y160" i="95"/>
  <c r="BV160" i="95"/>
  <c r="BA238" i="95"/>
  <c r="AY238" i="95"/>
  <c r="BV75" i="96"/>
  <c r="BY75" i="96" s="1"/>
  <c r="Y75" i="96"/>
  <c r="W75" i="96"/>
  <c r="AM78" i="96"/>
  <c r="BW78" i="96"/>
  <c r="BW136" i="96"/>
  <c r="AY136" i="96"/>
  <c r="W152" i="96"/>
  <c r="BV152" i="96"/>
  <c r="Y152" i="96"/>
  <c r="BW81" i="97"/>
  <c r="AM81" i="97"/>
  <c r="AK81" i="97"/>
  <c r="Y232" i="72"/>
  <c r="BA153" i="96"/>
  <c r="BX153" i="96"/>
  <c r="Y256" i="72"/>
  <c r="Y248" i="72"/>
  <c r="AM159" i="72"/>
  <c r="AM259" i="72"/>
  <c r="AY155" i="72"/>
  <c r="BA252" i="72"/>
  <c r="BN255" i="72"/>
  <c r="BL227" i="72"/>
  <c r="BN157" i="72"/>
  <c r="AK85" i="94"/>
  <c r="AM85" i="94"/>
  <c r="BA123" i="94"/>
  <c r="Y134" i="94"/>
  <c r="W134" i="94"/>
  <c r="AM222" i="94"/>
  <c r="AK222" i="94"/>
  <c r="BL248" i="94"/>
  <c r="BN248" i="94"/>
  <c r="BX250" i="94"/>
  <c r="BA259" i="94"/>
  <c r="BV84" i="95"/>
  <c r="Y84" i="95"/>
  <c r="BV131" i="95"/>
  <c r="AM131" i="95"/>
  <c r="BN230" i="95"/>
  <c r="Y234" i="95"/>
  <c r="BV234" i="95"/>
  <c r="BN238" i="95"/>
  <c r="BL238" i="95"/>
  <c r="BX251" i="95"/>
  <c r="BA251" i="95"/>
  <c r="AY251" i="95"/>
  <c r="BW253" i="95"/>
  <c r="AM253" i="95"/>
  <c r="AM68" i="96"/>
  <c r="BW68" i="96"/>
  <c r="BW124" i="96"/>
  <c r="AY124" i="96"/>
  <c r="BA136" i="96"/>
  <c r="Y138" i="96"/>
  <c r="W202" i="96"/>
  <c r="Y202" i="96"/>
  <c r="Y205" i="96"/>
  <c r="W210" i="96"/>
  <c r="Y210" i="96"/>
  <c r="BW251" i="96"/>
  <c r="AM251" i="96"/>
  <c r="AK251" i="96"/>
  <c r="AM76" i="97"/>
  <c r="BW76" i="97"/>
  <c r="AK76" i="97"/>
  <c r="BW132" i="100"/>
  <c r="BA132" i="100"/>
  <c r="AY132" i="100"/>
  <c r="BA254" i="99"/>
  <c r="AY254" i="99"/>
  <c r="BX254" i="99"/>
  <c r="BX161" i="95"/>
  <c r="AY161" i="95"/>
  <c r="AM158" i="72"/>
  <c r="BA162" i="72"/>
  <c r="BA231" i="72"/>
  <c r="BN226" i="72"/>
  <c r="BN156" i="72"/>
  <c r="BV125" i="94"/>
  <c r="BZ125" i="94" s="1"/>
  <c r="AM125" i="94"/>
  <c r="BN128" i="94"/>
  <c r="BL128" i="94"/>
  <c r="BX128" i="94" s="1"/>
  <c r="BA152" i="94"/>
  <c r="BX152" i="94"/>
  <c r="AM154" i="94"/>
  <c r="AK154" i="94"/>
  <c r="W156" i="94"/>
  <c r="Y156" i="94"/>
  <c r="W160" i="94"/>
  <c r="Y160" i="94"/>
  <c r="BY163" i="94"/>
  <c r="BN163" i="94"/>
  <c r="BL163" i="94"/>
  <c r="BX222" i="94"/>
  <c r="BA222" i="94"/>
  <c r="BN233" i="94"/>
  <c r="BL233" i="94"/>
  <c r="Y251" i="94"/>
  <c r="W251" i="94"/>
  <c r="W68" i="95"/>
  <c r="Y68" i="95"/>
  <c r="AM77" i="95"/>
  <c r="AK77" i="95"/>
  <c r="BN122" i="95"/>
  <c r="BL122" i="95"/>
  <c r="BX122" i="95" s="1"/>
  <c r="AM137" i="95"/>
  <c r="BV137" i="95"/>
  <c r="BZ137" i="95" s="1"/>
  <c r="AK137" i="95"/>
  <c r="BX153" i="95"/>
  <c r="BX222" i="95"/>
  <c r="AY222" i="95"/>
  <c r="BV257" i="95"/>
  <c r="W257" i="95"/>
  <c r="Y257" i="95"/>
  <c r="BV79" i="96"/>
  <c r="BY79" i="96" s="1"/>
  <c r="Y79" i="96"/>
  <c r="W79" i="96"/>
  <c r="AM82" i="96"/>
  <c r="BW82" i="96"/>
  <c r="Y69" i="97"/>
  <c r="W69" i="97"/>
  <c r="BW136" i="97"/>
  <c r="BA136" i="97"/>
  <c r="AY136" i="97"/>
  <c r="W233" i="97"/>
  <c r="BV233" i="97"/>
  <c r="Y233" i="97"/>
  <c r="AY130" i="98"/>
  <c r="BW130" i="98"/>
  <c r="BA130" i="98"/>
  <c r="BX162" i="98"/>
  <c r="BA162" i="98"/>
  <c r="AY162" i="98"/>
  <c r="AK71" i="94"/>
  <c r="AM71" i="94"/>
  <c r="AM85" i="95"/>
  <c r="BW85" i="95"/>
  <c r="AK85" i="95"/>
  <c r="BY224" i="97"/>
  <c r="BN224" i="97"/>
  <c r="BL224" i="97"/>
  <c r="BL232" i="99"/>
  <c r="BN232" i="99"/>
  <c r="BN121" i="94"/>
  <c r="BL121" i="94"/>
  <c r="BX121" i="94" s="1"/>
  <c r="Y138" i="94"/>
  <c r="W138" i="94"/>
  <c r="BV157" i="94"/>
  <c r="BZ157" i="94" s="1"/>
  <c r="Y157" i="94"/>
  <c r="W157" i="94"/>
  <c r="AM255" i="94"/>
  <c r="AK255" i="94"/>
  <c r="BZ133" i="95"/>
  <c r="Y227" i="72"/>
  <c r="AM222" i="72"/>
  <c r="AY223" i="72"/>
  <c r="BN247" i="72"/>
  <c r="BN234" i="72"/>
  <c r="Y255" i="72"/>
  <c r="W247" i="72"/>
  <c r="AM258" i="72"/>
  <c r="AK250" i="72"/>
  <c r="BA153" i="72"/>
  <c r="BA259" i="72"/>
  <c r="BA251" i="72"/>
  <c r="BA230" i="72"/>
  <c r="BA222" i="72"/>
  <c r="Y83" i="94"/>
  <c r="BW123" i="94"/>
  <c r="AK134" i="94"/>
  <c r="AY152" i="94"/>
  <c r="AY222" i="94"/>
  <c r="BY233" i="94"/>
  <c r="Y253" i="94"/>
  <c r="BA254" i="94"/>
  <c r="BX254" i="94"/>
  <c r="BV258" i="94"/>
  <c r="W258" i="94"/>
  <c r="BW82" i="95"/>
  <c r="AK82" i="95"/>
  <c r="BW84" i="95"/>
  <c r="AM84" i="95"/>
  <c r="BA125" i="95"/>
  <c r="AY131" i="95"/>
  <c r="BW131" i="95"/>
  <c r="BN158" i="95"/>
  <c r="BX160" i="95"/>
  <c r="BA160" i="95"/>
  <c r="AY160" i="95"/>
  <c r="BV226" i="95"/>
  <c r="Y226" i="95"/>
  <c r="W231" i="95"/>
  <c r="Y231" i="95"/>
  <c r="BN248" i="95"/>
  <c r="BL248" i="95"/>
  <c r="BV69" i="96"/>
  <c r="BY69" i="96" s="1"/>
  <c r="Y69" i="96"/>
  <c r="W69" i="96"/>
  <c r="AM72" i="96"/>
  <c r="AI86" i="96" s="1"/>
  <c r="BW72" i="96"/>
  <c r="BL156" i="96"/>
  <c r="BY156" i="96"/>
  <c r="BN156" i="96"/>
  <c r="W187" i="96"/>
  <c r="Y187" i="96"/>
  <c r="BL128" i="97"/>
  <c r="BX128" i="97" s="1"/>
  <c r="AM134" i="97"/>
  <c r="AK134" i="97"/>
  <c r="BV134" i="97"/>
  <c r="W224" i="97"/>
  <c r="BV224" i="97"/>
  <c r="BZ224" i="97" s="1"/>
  <c r="BY222" i="99"/>
  <c r="BL222" i="99"/>
  <c r="BV230" i="99"/>
  <c r="Y230" i="99"/>
  <c r="W230" i="99"/>
  <c r="BN125" i="94"/>
  <c r="BL125" i="94"/>
  <c r="BX125" i="94" s="1"/>
  <c r="BA160" i="94"/>
  <c r="BX160" i="94"/>
  <c r="BV234" i="94"/>
  <c r="W234" i="94"/>
  <c r="AM75" i="95"/>
  <c r="BW75" i="95"/>
  <c r="Y80" i="95"/>
  <c r="W80" i="95"/>
  <c r="BY253" i="95"/>
  <c r="BL253" i="95"/>
  <c r="BV83" i="96"/>
  <c r="BY83" i="96" s="1"/>
  <c r="Y83" i="96"/>
  <c r="W83" i="96"/>
  <c r="BZ136" i="96"/>
  <c r="BL155" i="97"/>
  <c r="BN155" i="97"/>
  <c r="BY155" i="97"/>
  <c r="AK222" i="97"/>
  <c r="BW222" i="97"/>
  <c r="AM252" i="97"/>
  <c r="AK252" i="97"/>
  <c r="BW252" i="97"/>
  <c r="AK230" i="99"/>
  <c r="BW230" i="99"/>
  <c r="AM230" i="99"/>
  <c r="BV77" i="96"/>
  <c r="BY77" i="96" s="1"/>
  <c r="Y77" i="96"/>
  <c r="W77" i="96"/>
  <c r="AM249" i="72"/>
  <c r="AY161" i="72"/>
  <c r="BA152" i="72"/>
  <c r="BN232" i="72"/>
  <c r="BN224" i="72"/>
  <c r="BN163" i="72"/>
  <c r="BN154" i="72"/>
  <c r="BV83" i="94"/>
  <c r="Y121" i="94"/>
  <c r="AY158" i="94"/>
  <c r="BA158" i="94"/>
  <c r="AY160" i="94"/>
  <c r="BW222" i="94"/>
  <c r="Y234" i="94"/>
  <c r="BY249" i="94"/>
  <c r="BN249" i="94"/>
  <c r="BL249" i="94"/>
  <c r="BX253" i="94"/>
  <c r="BA253" i="94"/>
  <c r="AK258" i="94"/>
  <c r="AM258" i="94"/>
  <c r="AK75" i="95"/>
  <c r="BW80" i="95"/>
  <c r="BY80" i="95" s="1"/>
  <c r="AM80" i="95"/>
  <c r="BY82" i="95"/>
  <c r="BN121" i="95"/>
  <c r="BL121" i="95"/>
  <c r="BX121" i="95" s="1"/>
  <c r="AM136" i="95"/>
  <c r="BV73" i="96"/>
  <c r="BY73" i="96" s="1"/>
  <c r="Y73" i="96"/>
  <c r="W73" i="96"/>
  <c r="AM76" i="96"/>
  <c r="BW76" i="96"/>
  <c r="BV135" i="96"/>
  <c r="AK135" i="96"/>
  <c r="AM135" i="96"/>
  <c r="BV153" i="96"/>
  <c r="Y153" i="96"/>
  <c r="W153" i="96"/>
  <c r="W224" i="96"/>
  <c r="BV224" i="96"/>
  <c r="BV69" i="97"/>
  <c r="BY69" i="97" s="1"/>
  <c r="AM222" i="97"/>
  <c r="BX254" i="95"/>
  <c r="BA254" i="95"/>
  <c r="AY130" i="99"/>
  <c r="BW130" i="99"/>
  <c r="BA130" i="99"/>
  <c r="AM76" i="94"/>
  <c r="AK76" i="94"/>
  <c r="BN136" i="94"/>
  <c r="AY254" i="95"/>
  <c r="BV67" i="96"/>
  <c r="BY67" i="96" s="1"/>
  <c r="Y67" i="96"/>
  <c r="W67" i="96"/>
  <c r="S86" i="96" s="1"/>
  <c r="Y254" i="72"/>
  <c r="BL164" i="72"/>
  <c r="AK83" i="94"/>
  <c r="AM83" i="94"/>
  <c r="Y233" i="72"/>
  <c r="AM228" i="72"/>
  <c r="BN253" i="72"/>
  <c r="W253" i="72"/>
  <c r="Y225" i="72"/>
  <c r="AM156" i="72"/>
  <c r="AK256" i="72"/>
  <c r="BA228" i="72"/>
  <c r="Y71" i="94"/>
  <c r="Y81" i="94"/>
  <c r="BV131" i="94"/>
  <c r="BZ131" i="94" s="1"/>
  <c r="BW154" i="94"/>
  <c r="AY253" i="94"/>
  <c r="AK80" i="95"/>
  <c r="BZ121" i="95"/>
  <c r="Y130" i="95"/>
  <c r="BX226" i="95"/>
  <c r="AY226" i="95"/>
  <c r="AM66" i="96"/>
  <c r="BW66" i="96"/>
  <c r="BX159" i="96"/>
  <c r="BA159" i="96"/>
  <c r="AY159" i="96"/>
  <c r="BV127" i="97"/>
  <c r="BZ127" i="97" s="1"/>
  <c r="AM127" i="97"/>
  <c r="AK127" i="97"/>
  <c r="BX247" i="94"/>
  <c r="BW251" i="94"/>
  <c r="BW127" i="95"/>
  <c r="BV153" i="95"/>
  <c r="BW154" i="95"/>
  <c r="BW158" i="95"/>
  <c r="BW224" i="95"/>
  <c r="BZ224" i="95" s="1"/>
  <c r="BV230" i="95"/>
  <c r="BY231" i="95"/>
  <c r="BL229" i="96"/>
  <c r="BY229" i="96"/>
  <c r="BY81" i="97"/>
  <c r="BW122" i="97"/>
  <c r="BA122" i="97"/>
  <c r="W136" i="97"/>
  <c r="Y136" i="97"/>
  <c r="BV161" i="97"/>
  <c r="Y161" i="97"/>
  <c r="W161" i="97"/>
  <c r="AM70" i="98"/>
  <c r="AI86" i="98" s="1"/>
  <c r="BW70" i="98"/>
  <c r="AK70" i="98"/>
  <c r="BV125" i="98"/>
  <c r="AM125" i="98"/>
  <c r="Y162" i="98"/>
  <c r="BV162" i="98"/>
  <c r="W162" i="98"/>
  <c r="BW234" i="98"/>
  <c r="AM234" i="98"/>
  <c r="AK234" i="98"/>
  <c r="BW162" i="99"/>
  <c r="AM162" i="99"/>
  <c r="AK162" i="99"/>
  <c r="AY164" i="99"/>
  <c r="BX164" i="99"/>
  <c r="BV254" i="99"/>
  <c r="Y254" i="99"/>
  <c r="W254" i="99"/>
  <c r="BN254" i="96"/>
  <c r="BY254" i="96"/>
  <c r="AM66" i="97"/>
  <c r="BW66" i="97"/>
  <c r="Y79" i="97"/>
  <c r="BV79" i="97"/>
  <c r="W124" i="97"/>
  <c r="Y124" i="97"/>
  <c r="BW132" i="97"/>
  <c r="AY132" i="97"/>
  <c r="BZ136" i="97"/>
  <c r="W156" i="97"/>
  <c r="BV156" i="97"/>
  <c r="AK161" i="97"/>
  <c r="BW161" i="97"/>
  <c r="BY229" i="97"/>
  <c r="BN229" i="97"/>
  <c r="BL229" i="97"/>
  <c r="BN120" i="98"/>
  <c r="BL120" i="98"/>
  <c r="BX120" i="98" s="1"/>
  <c r="BV130" i="98"/>
  <c r="AM130" i="98"/>
  <c r="AK130" i="98"/>
  <c r="BV250" i="98"/>
  <c r="Y250" i="98"/>
  <c r="W250" i="98"/>
  <c r="Y133" i="99"/>
  <c r="W133" i="99"/>
  <c r="BV138" i="99"/>
  <c r="AM138" i="99"/>
  <c r="AK138" i="99"/>
  <c r="BX232" i="99"/>
  <c r="BA232" i="99"/>
  <c r="AY232" i="99"/>
  <c r="W72" i="100"/>
  <c r="Y72" i="100"/>
  <c r="BW75" i="100"/>
  <c r="AK75" i="100"/>
  <c r="AM75" i="100"/>
  <c r="AK126" i="100"/>
  <c r="BV126" i="100"/>
  <c r="AM126" i="100"/>
  <c r="BV134" i="101"/>
  <c r="AM134" i="101"/>
  <c r="AK134" i="101"/>
  <c r="AY238" i="101"/>
  <c r="BA238" i="101"/>
  <c r="BV125" i="95"/>
  <c r="BZ125" i="95" s="1"/>
  <c r="BN161" i="95"/>
  <c r="AM164" i="95"/>
  <c r="BY227" i="95"/>
  <c r="Y232" i="95"/>
  <c r="Y256" i="95"/>
  <c r="AM257" i="95"/>
  <c r="Y85" i="96"/>
  <c r="BW132" i="96"/>
  <c r="BA132" i="96"/>
  <c r="BV250" i="96"/>
  <c r="Y250" i="96"/>
  <c r="W250" i="96"/>
  <c r="AM255" i="96"/>
  <c r="AK255" i="96"/>
  <c r="Y67" i="97"/>
  <c r="W67" i="97"/>
  <c r="S86" i="97" s="1"/>
  <c r="BW79" i="97"/>
  <c r="AM79" i="97"/>
  <c r="BV121" i="97"/>
  <c r="AM121" i="97"/>
  <c r="BN132" i="97"/>
  <c r="BL132" i="97"/>
  <c r="BX132" i="97" s="1"/>
  <c r="BN136" i="97"/>
  <c r="BL136" i="97"/>
  <c r="BX136" i="97" s="1"/>
  <c r="AY138" i="97"/>
  <c r="BA138" i="97"/>
  <c r="BY257" i="97"/>
  <c r="BN257" i="97"/>
  <c r="BL257" i="97"/>
  <c r="BV153" i="98"/>
  <c r="Y153" i="98"/>
  <c r="W153" i="98"/>
  <c r="BY155" i="98"/>
  <c r="BN155" i="98"/>
  <c r="Y187" i="98"/>
  <c r="W187" i="98"/>
  <c r="BX222" i="98"/>
  <c r="BA222" i="98"/>
  <c r="AY222" i="98"/>
  <c r="BW71" i="99"/>
  <c r="BY71" i="99" s="1"/>
  <c r="AM71" i="99"/>
  <c r="AK71" i="99"/>
  <c r="BY250" i="99"/>
  <c r="BN250" i="99"/>
  <c r="BL250" i="99"/>
  <c r="AK258" i="99"/>
  <c r="AM258" i="99"/>
  <c r="W76" i="100"/>
  <c r="Y76" i="100"/>
  <c r="W205" i="100"/>
  <c r="Y205" i="100"/>
  <c r="BV123" i="101"/>
  <c r="BZ123" i="101" s="1"/>
  <c r="AM123" i="101"/>
  <c r="AM155" i="101"/>
  <c r="AK155" i="101"/>
  <c r="BW155" i="101"/>
  <c r="W230" i="95"/>
  <c r="AK233" i="95"/>
  <c r="AY234" i="95"/>
  <c r="W249" i="95"/>
  <c r="BL252" i="95"/>
  <c r="BL120" i="96"/>
  <c r="BX120" i="96" s="1"/>
  <c r="BN120" i="96"/>
  <c r="Y128" i="96"/>
  <c r="AY132" i="96"/>
  <c r="BW135" i="96"/>
  <c r="AY135" i="96"/>
  <c r="BW155" i="96"/>
  <c r="AM155" i="96"/>
  <c r="AM158" i="96"/>
  <c r="AM248" i="96"/>
  <c r="AK248" i="96"/>
  <c r="AK79" i="97"/>
  <c r="AK121" i="97"/>
  <c r="BW127" i="97"/>
  <c r="AY156" i="97"/>
  <c r="BA156" i="97"/>
  <c r="BW158" i="97"/>
  <c r="AM158" i="97"/>
  <c r="BV225" i="97"/>
  <c r="W225" i="97"/>
  <c r="BV77" i="98"/>
  <c r="Y77" i="98"/>
  <c r="W77" i="98"/>
  <c r="BV156" i="98"/>
  <c r="Y156" i="98"/>
  <c r="W156" i="98"/>
  <c r="Y204" i="98"/>
  <c r="W204" i="98"/>
  <c r="Y209" i="98"/>
  <c r="W209" i="98"/>
  <c r="BN129" i="99"/>
  <c r="BL129" i="99"/>
  <c r="BX129" i="99" s="1"/>
  <c r="BY160" i="99"/>
  <c r="BN160" i="99"/>
  <c r="BL160" i="99"/>
  <c r="Y163" i="99"/>
  <c r="W163" i="99"/>
  <c r="BV258" i="101"/>
  <c r="Y258" i="101"/>
  <c r="W258" i="101"/>
  <c r="W129" i="104"/>
  <c r="Y129" i="104"/>
  <c r="BV160" i="104"/>
  <c r="Y160" i="104"/>
  <c r="W160" i="104"/>
  <c r="BV126" i="96"/>
  <c r="BV131" i="96"/>
  <c r="AM131" i="96"/>
  <c r="BX155" i="96"/>
  <c r="BA155" i="96"/>
  <c r="AY158" i="96"/>
  <c r="BX158" i="96"/>
  <c r="BA158" i="96"/>
  <c r="BX248" i="96"/>
  <c r="BA248" i="96"/>
  <c r="AK252" i="96"/>
  <c r="BW252" i="96"/>
  <c r="BL257" i="96"/>
  <c r="BY257" i="96"/>
  <c r="BZ257" i="96" s="1"/>
  <c r="AM70" i="97"/>
  <c r="BW70" i="97"/>
  <c r="AK70" i="97"/>
  <c r="BV138" i="97"/>
  <c r="Y186" i="97"/>
  <c r="W186" i="97"/>
  <c r="AM232" i="97"/>
  <c r="AK232" i="97"/>
  <c r="BW135" i="98"/>
  <c r="BA135" i="98"/>
  <c r="AY135" i="98"/>
  <c r="BV233" i="98"/>
  <c r="BZ233" i="98" s="1"/>
  <c r="Y233" i="98"/>
  <c r="W233" i="98"/>
  <c r="BY257" i="98"/>
  <c r="BN257" i="98"/>
  <c r="BL257" i="98"/>
  <c r="BW135" i="99"/>
  <c r="BA135" i="99"/>
  <c r="AY135" i="99"/>
  <c r="Y139" i="99"/>
  <c r="W139" i="99"/>
  <c r="BX155" i="100"/>
  <c r="BA155" i="100"/>
  <c r="AY155" i="100"/>
  <c r="W154" i="94"/>
  <c r="AY155" i="94"/>
  <c r="BY159" i="94"/>
  <c r="Y161" i="94"/>
  <c r="AY223" i="94"/>
  <c r="BL224" i="94"/>
  <c r="W228" i="94"/>
  <c r="BA233" i="94"/>
  <c r="BX234" i="94"/>
  <c r="BA248" i="94"/>
  <c r="AY252" i="94"/>
  <c r="AU260" i="94" s="1"/>
  <c r="BL258" i="94"/>
  <c r="AK66" i="95"/>
  <c r="AM68" i="95"/>
  <c r="AK70" i="95"/>
  <c r="BW81" i="95"/>
  <c r="AM120" i="95"/>
  <c r="AI140" i="95" s="1"/>
  <c r="BA121" i="95"/>
  <c r="BN156" i="95"/>
  <c r="Y158" i="95"/>
  <c r="W162" i="95"/>
  <c r="BA164" i="95"/>
  <c r="W208" i="95"/>
  <c r="BY222" i="95"/>
  <c r="BY226" i="95"/>
  <c r="BZ226" i="95" s="1"/>
  <c r="Y228" i="95"/>
  <c r="U235" i="95" s="1"/>
  <c r="AK230" i="95"/>
  <c r="AY232" i="95"/>
  <c r="W248" i="95"/>
  <c r="BL251" i="95"/>
  <c r="W254" i="95"/>
  <c r="AY256" i="95"/>
  <c r="BL257" i="95"/>
  <c r="AK259" i="95"/>
  <c r="AK67" i="96"/>
  <c r="AK69" i="96"/>
  <c r="AK71" i="96"/>
  <c r="AK73" i="96"/>
  <c r="AK75" i="96"/>
  <c r="AK77" i="96"/>
  <c r="AK79" i="96"/>
  <c r="AK81" i="96"/>
  <c r="AK83" i="96"/>
  <c r="AM85" i="96"/>
  <c r="AY122" i="96"/>
  <c r="BW128" i="96"/>
  <c r="BA128" i="96"/>
  <c r="AK131" i="96"/>
  <c r="BL132" i="96"/>
  <c r="BX132" i="96" s="1"/>
  <c r="AY152" i="96"/>
  <c r="AY155" i="96"/>
  <c r="Y188" i="96"/>
  <c r="W188" i="96"/>
  <c r="BW232" i="96"/>
  <c r="AM232" i="96"/>
  <c r="AY248" i="96"/>
  <c r="AM252" i="96"/>
  <c r="BW255" i="96"/>
  <c r="BN257" i="96"/>
  <c r="BV67" i="97"/>
  <c r="BY67" i="97" s="1"/>
  <c r="BW75" i="97"/>
  <c r="BY75" i="97" s="1"/>
  <c r="AK75" i="97"/>
  <c r="BV85" i="97"/>
  <c r="BY85" i="97" s="1"/>
  <c r="Y85" i="97"/>
  <c r="BN124" i="97"/>
  <c r="BV126" i="97"/>
  <c r="AM126" i="97"/>
  <c r="AK126" i="97"/>
  <c r="BV131" i="97"/>
  <c r="AK131" i="97"/>
  <c r="Y137" i="97"/>
  <c r="BX156" i="97"/>
  <c r="AM162" i="97"/>
  <c r="Y209" i="97"/>
  <c r="AY238" i="97"/>
  <c r="BA238" i="97"/>
  <c r="BL131" i="99"/>
  <c r="BX131" i="99" s="1"/>
  <c r="BN131" i="99"/>
  <c r="BL135" i="99"/>
  <c r="BX135" i="99" s="1"/>
  <c r="BN135" i="99"/>
  <c r="BX163" i="99"/>
  <c r="BA163" i="99"/>
  <c r="AY163" i="99"/>
  <c r="BN258" i="99"/>
  <c r="BY258" i="99"/>
  <c r="BL258" i="99"/>
  <c r="BW136" i="100"/>
  <c r="AY136" i="100"/>
  <c r="BA136" i="100"/>
  <c r="W138" i="100"/>
  <c r="Y138" i="100"/>
  <c r="BL155" i="100"/>
  <c r="BY155" i="100"/>
  <c r="BN155" i="100"/>
  <c r="BW255" i="100"/>
  <c r="AM255" i="100"/>
  <c r="AK255" i="100"/>
  <c r="BY152" i="96"/>
  <c r="BN152" i="96"/>
  <c r="BV157" i="96"/>
  <c r="W157" i="96"/>
  <c r="BV234" i="96"/>
  <c r="Y234" i="96"/>
  <c r="BX252" i="96"/>
  <c r="BA252" i="96"/>
  <c r="AY252" i="96"/>
  <c r="BY71" i="97"/>
  <c r="BA153" i="97"/>
  <c r="BX153" i="97"/>
  <c r="BV157" i="97"/>
  <c r="Y157" i="97"/>
  <c r="AY162" i="97"/>
  <c r="BX162" i="97"/>
  <c r="AK258" i="97"/>
  <c r="BW258" i="97"/>
  <c r="AM258" i="97"/>
  <c r="BV225" i="98"/>
  <c r="Y225" i="98"/>
  <c r="W225" i="98"/>
  <c r="BA238" i="98"/>
  <c r="AY238" i="98"/>
  <c r="AM128" i="99"/>
  <c r="AK128" i="99"/>
  <c r="BW139" i="99"/>
  <c r="BA139" i="99"/>
  <c r="AY139" i="99"/>
  <c r="Y155" i="99"/>
  <c r="BV155" i="99"/>
  <c r="W224" i="99"/>
  <c r="Y224" i="99"/>
  <c r="AM158" i="104"/>
  <c r="BW158" i="104"/>
  <c r="AK158" i="104"/>
  <c r="BW134" i="94"/>
  <c r="BY70" i="95"/>
  <c r="Y223" i="95"/>
  <c r="Y227" i="95"/>
  <c r="AM228" i="95"/>
  <c r="AY230" i="95"/>
  <c r="BL232" i="95"/>
  <c r="AK247" i="95"/>
  <c r="W253" i="95"/>
  <c r="AK254" i="95"/>
  <c r="BL256" i="95"/>
  <c r="AY259" i="95"/>
  <c r="BN122" i="96"/>
  <c r="BJ140" i="96" s="1"/>
  <c r="Y124" i="96"/>
  <c r="BV127" i="96"/>
  <c r="AM127" i="96"/>
  <c r="AY131" i="96"/>
  <c r="W136" i="96"/>
  <c r="Y136" i="96"/>
  <c r="BL152" i="96"/>
  <c r="BY155" i="96"/>
  <c r="Y157" i="96"/>
  <c r="Y159" i="96"/>
  <c r="BV159" i="96"/>
  <c r="W185" i="96"/>
  <c r="Y185" i="96"/>
  <c r="BY225" i="96"/>
  <c r="BN225" i="96"/>
  <c r="BL225" i="96"/>
  <c r="W234" i="96"/>
  <c r="BL252" i="96"/>
  <c r="BY252" i="96"/>
  <c r="BN252" i="96"/>
  <c r="BV258" i="96"/>
  <c r="Y258" i="96"/>
  <c r="W258" i="96"/>
  <c r="BW73" i="97"/>
  <c r="BY73" i="97" s="1"/>
  <c r="AM73" i="97"/>
  <c r="Y120" i="97"/>
  <c r="W120" i="97"/>
  <c r="BW128" i="97"/>
  <c r="BA128" i="97"/>
  <c r="BW131" i="97"/>
  <c r="BA131" i="97"/>
  <c r="AY131" i="97"/>
  <c r="BV135" i="97"/>
  <c r="AM135" i="97"/>
  <c r="AK135" i="97"/>
  <c r="W157" i="97"/>
  <c r="W206" i="97"/>
  <c r="BY225" i="97"/>
  <c r="BN225" i="97"/>
  <c r="BL225" i="97"/>
  <c r="BW131" i="98"/>
  <c r="BA131" i="98"/>
  <c r="AY131" i="98"/>
  <c r="BW154" i="98"/>
  <c r="AM154" i="98"/>
  <c r="AK154" i="98"/>
  <c r="BX158" i="98"/>
  <c r="BA158" i="98"/>
  <c r="AY158" i="98"/>
  <c r="BW225" i="98"/>
  <c r="AM225" i="98"/>
  <c r="AK225" i="98"/>
  <c r="BW251" i="98"/>
  <c r="AM251" i="98"/>
  <c r="AK251" i="98"/>
  <c r="W132" i="100"/>
  <c r="Y132" i="100"/>
  <c r="BY161" i="100"/>
  <c r="BN161" i="100"/>
  <c r="Y126" i="103"/>
  <c r="W126" i="103"/>
  <c r="AM121" i="94"/>
  <c r="BN123" i="94"/>
  <c r="W153" i="94"/>
  <c r="BN155" i="94"/>
  <c r="BZ225" i="94"/>
  <c r="W226" i="94"/>
  <c r="AY228" i="94"/>
  <c r="Y238" i="94"/>
  <c r="BA247" i="94"/>
  <c r="BY67" i="95"/>
  <c r="S292" i="95" s="1"/>
  <c r="BV72" i="95"/>
  <c r="BY72" i="95" s="1"/>
  <c r="AK76" i="95"/>
  <c r="AK78" i="95"/>
  <c r="AK125" i="95"/>
  <c r="BA127" i="95"/>
  <c r="BN128" i="95"/>
  <c r="AM132" i="95"/>
  <c r="BA133" i="95"/>
  <c r="AY158" i="95"/>
  <c r="Y161" i="95"/>
  <c r="Y188" i="95"/>
  <c r="AY224" i="95"/>
  <c r="BA230" i="95"/>
  <c r="BZ247" i="95"/>
  <c r="Y253" i="95"/>
  <c r="W258" i="95"/>
  <c r="BA259" i="95"/>
  <c r="BW122" i="96"/>
  <c r="AK127" i="96"/>
  <c r="BL128" i="96"/>
  <c r="BX128" i="96" s="1"/>
  <c r="AM154" i="96"/>
  <c r="AK157" i="96"/>
  <c r="AM157" i="96"/>
  <c r="W159" i="96"/>
  <c r="BV226" i="96"/>
  <c r="Y226" i="96"/>
  <c r="W226" i="96"/>
  <c r="Y251" i="96"/>
  <c r="BV251" i="96"/>
  <c r="BX256" i="96"/>
  <c r="BA256" i="96"/>
  <c r="AM68" i="97"/>
  <c r="BW68" i="97"/>
  <c r="AK73" i="97"/>
  <c r="AY128" i="97"/>
  <c r="Y130" i="97"/>
  <c r="BW135" i="97"/>
  <c r="BA135" i="97"/>
  <c r="AY135" i="97"/>
  <c r="BN137" i="97"/>
  <c r="BL137" i="97"/>
  <c r="BX137" i="97" s="1"/>
  <c r="BW232" i="97"/>
  <c r="BY258" i="97"/>
  <c r="BN258" i="97"/>
  <c r="BL258" i="97"/>
  <c r="BL131" i="98"/>
  <c r="BX131" i="98" s="1"/>
  <c r="BN131" i="98"/>
  <c r="AM139" i="98"/>
  <c r="BV139" i="98"/>
  <c r="BZ139" i="98" s="1"/>
  <c r="AK139" i="98"/>
  <c r="AY154" i="98"/>
  <c r="BA154" i="98"/>
  <c r="BL158" i="98"/>
  <c r="BY158" i="98"/>
  <c r="BN158" i="98"/>
  <c r="BV249" i="98"/>
  <c r="Y249" i="98"/>
  <c r="W249" i="98"/>
  <c r="BX251" i="98"/>
  <c r="BA251" i="98"/>
  <c r="AY251" i="98"/>
  <c r="BN128" i="99"/>
  <c r="BL128" i="99"/>
  <c r="BX128" i="99" s="1"/>
  <c r="BV71" i="104"/>
  <c r="Y71" i="104"/>
  <c r="W71" i="104"/>
  <c r="BZ123" i="98"/>
  <c r="BY249" i="98"/>
  <c r="BW78" i="99"/>
  <c r="Y184" i="99"/>
  <c r="BX248" i="99"/>
  <c r="AY248" i="99"/>
  <c r="AU260" i="99" s="1"/>
  <c r="AK250" i="99"/>
  <c r="BW250" i="99"/>
  <c r="AY251" i="99"/>
  <c r="BX251" i="99"/>
  <c r="BY253" i="99"/>
  <c r="BX232" i="100"/>
  <c r="AY232" i="100"/>
  <c r="BW251" i="100"/>
  <c r="AK251" i="100"/>
  <c r="BL256" i="100"/>
  <c r="BY256" i="100"/>
  <c r="BV82" i="101"/>
  <c r="BY82" i="101" s="1"/>
  <c r="BV130" i="101"/>
  <c r="AK130" i="101"/>
  <c r="BZ131" i="101"/>
  <c r="Y188" i="101"/>
  <c r="W188" i="101"/>
  <c r="AM238" i="101"/>
  <c r="AK238" i="101"/>
  <c r="AY259" i="101"/>
  <c r="BX259" i="101"/>
  <c r="BA259" i="101"/>
  <c r="BV249" i="103"/>
  <c r="Y249" i="103"/>
  <c r="W249" i="103"/>
  <c r="BA125" i="104"/>
  <c r="BW125" i="104"/>
  <c r="BX257" i="96"/>
  <c r="BW154" i="97"/>
  <c r="BX230" i="97"/>
  <c r="BW78" i="98"/>
  <c r="Y85" i="98"/>
  <c r="BW122" i="98"/>
  <c r="AM126" i="98"/>
  <c r="BX152" i="98"/>
  <c r="BV159" i="98"/>
  <c r="BW160" i="98"/>
  <c r="BW164" i="98"/>
  <c r="BN232" i="98"/>
  <c r="BY233" i="98"/>
  <c r="BN248" i="98"/>
  <c r="BA252" i="98"/>
  <c r="Y77" i="99"/>
  <c r="Y85" i="99"/>
  <c r="AM122" i="99"/>
  <c r="BA123" i="99"/>
  <c r="AM134" i="99"/>
  <c r="Y153" i="99"/>
  <c r="BW154" i="99"/>
  <c r="BY161" i="99"/>
  <c r="Y231" i="99"/>
  <c r="BX233" i="99"/>
  <c r="BV252" i="99"/>
  <c r="W257" i="99"/>
  <c r="Y257" i="99"/>
  <c r="W66" i="100"/>
  <c r="Y66" i="100"/>
  <c r="AM81" i="100"/>
  <c r="W84" i="100"/>
  <c r="BV84" i="100"/>
  <c r="BY84" i="100" s="1"/>
  <c r="BA124" i="100"/>
  <c r="BW139" i="100"/>
  <c r="BA139" i="100"/>
  <c r="AY139" i="100"/>
  <c r="BV152" i="100"/>
  <c r="BA163" i="100"/>
  <c r="W210" i="100"/>
  <c r="Y210" i="100"/>
  <c r="BV226" i="100"/>
  <c r="BZ226" i="100" s="1"/>
  <c r="W226" i="100"/>
  <c r="Y120" i="101"/>
  <c r="W120" i="101"/>
  <c r="Y163" i="101"/>
  <c r="BV163" i="101"/>
  <c r="W163" i="101"/>
  <c r="AY131" i="103"/>
  <c r="BA131" i="103"/>
  <c r="BW255" i="97"/>
  <c r="BV67" i="98"/>
  <c r="BX155" i="98"/>
  <c r="BX159" i="98"/>
  <c r="BW254" i="98"/>
  <c r="BW131" i="99"/>
  <c r="BX154" i="99"/>
  <c r="BV234" i="99"/>
  <c r="Y234" i="99"/>
  <c r="BV135" i="100"/>
  <c r="AK135" i="100"/>
  <c r="AY158" i="100"/>
  <c r="BA158" i="100"/>
  <c r="W202" i="100"/>
  <c r="Y202" i="100"/>
  <c r="BX248" i="100"/>
  <c r="AY248" i="100"/>
  <c r="BA254" i="101"/>
  <c r="BX254" i="101"/>
  <c r="Y130" i="103"/>
  <c r="W130" i="103"/>
  <c r="Y209" i="103"/>
  <c r="W209" i="103"/>
  <c r="BW226" i="103"/>
  <c r="AM226" i="103"/>
  <c r="AK226" i="103"/>
  <c r="BX224" i="96"/>
  <c r="Y230" i="96"/>
  <c r="BA232" i="96"/>
  <c r="BN233" i="96"/>
  <c r="BV253" i="96"/>
  <c r="BY256" i="96"/>
  <c r="BW74" i="97"/>
  <c r="AM85" i="97"/>
  <c r="Y81" i="98"/>
  <c r="BV228" i="98"/>
  <c r="BN252" i="98"/>
  <c r="BX253" i="98"/>
  <c r="BA256" i="98"/>
  <c r="BY69" i="99"/>
  <c r="S294" i="99" s="1"/>
  <c r="BW75" i="99"/>
  <c r="BY75" i="99" s="1"/>
  <c r="BW83" i="99"/>
  <c r="BY83" i="99" s="1"/>
  <c r="BA159" i="99"/>
  <c r="AM231" i="99"/>
  <c r="BW232" i="99"/>
  <c r="AM247" i="99"/>
  <c r="BW79" i="100"/>
  <c r="BY79" i="100" s="1"/>
  <c r="AM79" i="100"/>
  <c r="AK157" i="100"/>
  <c r="AM157" i="100"/>
  <c r="BW162" i="100"/>
  <c r="AM162" i="100"/>
  <c r="AK162" i="100"/>
  <c r="BX233" i="100"/>
  <c r="AY233" i="100"/>
  <c r="BY68" i="101"/>
  <c r="AM139" i="101"/>
  <c r="BV139" i="101"/>
  <c r="AK139" i="101"/>
  <c r="AK258" i="101"/>
  <c r="BW258" i="101"/>
  <c r="AM258" i="101"/>
  <c r="BA138" i="103"/>
  <c r="BW138" i="103"/>
  <c r="BZ131" i="98"/>
  <c r="BY67" i="99"/>
  <c r="BW222" i="99"/>
  <c r="BA230" i="99"/>
  <c r="BX230" i="99"/>
  <c r="AY231" i="99"/>
  <c r="BA231" i="99"/>
  <c r="W233" i="99"/>
  <c r="Y233" i="99"/>
  <c r="BW67" i="100"/>
  <c r="AK67" i="100"/>
  <c r="BZ136" i="100"/>
  <c r="BV138" i="100"/>
  <c r="AM138" i="100"/>
  <c r="AK138" i="100"/>
  <c r="BX158" i="100"/>
  <c r="W204" i="100"/>
  <c r="Y204" i="100"/>
  <c r="AM238" i="100"/>
  <c r="AK238" i="100"/>
  <c r="BY253" i="100"/>
  <c r="BL253" i="100"/>
  <c r="BV66" i="101"/>
  <c r="BW139" i="101"/>
  <c r="AY139" i="101"/>
  <c r="Y154" i="101"/>
  <c r="W154" i="101"/>
  <c r="W133" i="104"/>
  <c r="Y133" i="104"/>
  <c r="W73" i="97"/>
  <c r="AK80" i="97"/>
  <c r="BW121" i="97"/>
  <c r="Y128" i="97"/>
  <c r="W133" i="97"/>
  <c r="BL156" i="97"/>
  <c r="BL157" i="97"/>
  <c r="BX158" i="97"/>
  <c r="BN161" i="97"/>
  <c r="AM223" i="97"/>
  <c r="W230" i="97"/>
  <c r="AK231" i="97"/>
  <c r="W250" i="97"/>
  <c r="AY256" i="97"/>
  <c r="W75" i="98"/>
  <c r="AM81" i="98"/>
  <c r="BW126" i="98"/>
  <c r="Y128" i="98"/>
  <c r="W133" i="98"/>
  <c r="AK138" i="98"/>
  <c r="AY139" i="98"/>
  <c r="Y152" i="98"/>
  <c r="W164" i="98"/>
  <c r="AK230" i="98"/>
  <c r="BL256" i="98"/>
  <c r="AK259" i="98"/>
  <c r="AK67" i="99"/>
  <c r="BW122" i="99"/>
  <c r="BN127" i="99"/>
  <c r="AK132" i="99"/>
  <c r="BW153" i="99"/>
  <c r="AY155" i="99"/>
  <c r="W157" i="99"/>
  <c r="BA158" i="99"/>
  <c r="W161" i="99"/>
  <c r="AK224" i="99"/>
  <c r="AY230" i="99"/>
  <c r="AK256" i="99"/>
  <c r="AM67" i="100"/>
  <c r="W121" i="100"/>
  <c r="AK122" i="100"/>
  <c r="BN123" i="100"/>
  <c r="BL123" i="100"/>
  <c r="BX123" i="100" s="1"/>
  <c r="BV131" i="100"/>
  <c r="AM131" i="100"/>
  <c r="AK131" i="100"/>
  <c r="AY138" i="100"/>
  <c r="BA138" i="100"/>
  <c r="Y159" i="100"/>
  <c r="BV159" i="100"/>
  <c r="BY160" i="100"/>
  <c r="BN160" i="100"/>
  <c r="Y209" i="100"/>
  <c r="W209" i="100"/>
  <c r="BA250" i="100"/>
  <c r="BX250" i="100"/>
  <c r="AY250" i="100"/>
  <c r="BN253" i="100"/>
  <c r="BY66" i="101"/>
  <c r="Y74" i="101"/>
  <c r="BV78" i="101"/>
  <c r="BA139" i="101"/>
  <c r="Y248" i="101"/>
  <c r="BV248" i="101"/>
  <c r="BW80" i="103"/>
  <c r="AM80" i="103"/>
  <c r="AK80" i="103"/>
  <c r="BV123" i="103"/>
  <c r="AM123" i="103"/>
  <c r="AK123" i="103"/>
  <c r="BV161" i="103"/>
  <c r="Y161" i="103"/>
  <c r="W161" i="103"/>
  <c r="BA238" i="103"/>
  <c r="AY238" i="103"/>
  <c r="W225" i="96"/>
  <c r="AY230" i="96"/>
  <c r="AM258" i="96"/>
  <c r="AK67" i="97"/>
  <c r="AK69" i="97"/>
  <c r="BW80" i="97"/>
  <c r="AK82" i="97"/>
  <c r="AY124" i="97"/>
  <c r="BZ128" i="97"/>
  <c r="Y132" i="97"/>
  <c r="BA134" i="97"/>
  <c r="AK139" i="97"/>
  <c r="AY155" i="97"/>
  <c r="BN156" i="97"/>
  <c r="Y204" i="97"/>
  <c r="Y210" i="97"/>
  <c r="W226" i="97"/>
  <c r="Y230" i="97"/>
  <c r="AY232" i="97"/>
  <c r="Y250" i="97"/>
  <c r="AY252" i="97"/>
  <c r="BY254" i="97"/>
  <c r="BA256" i="97"/>
  <c r="AK66" i="98"/>
  <c r="Y75" i="98"/>
  <c r="AM77" i="98"/>
  <c r="AM79" i="98"/>
  <c r="BN135" i="98"/>
  <c r="AM153" i="98"/>
  <c r="BV157" i="98"/>
  <c r="BN162" i="98"/>
  <c r="Y164" i="98"/>
  <c r="AM233" i="98"/>
  <c r="BA234" i="98"/>
  <c r="BN238" i="98"/>
  <c r="BV251" i="98"/>
  <c r="W254" i="98"/>
  <c r="AM67" i="99"/>
  <c r="BW121" i="99"/>
  <c r="BL126" i="99"/>
  <c r="BX126" i="99" s="1"/>
  <c r="W131" i="99"/>
  <c r="BW134" i="99"/>
  <c r="BZ134" i="99" s="1"/>
  <c r="BA138" i="99"/>
  <c r="BN139" i="99"/>
  <c r="BL152" i="99"/>
  <c r="BA155" i="99"/>
  <c r="Y157" i="99"/>
  <c r="BY159" i="99"/>
  <c r="Y161" i="99"/>
  <c r="BA162" i="99"/>
  <c r="BW163" i="99"/>
  <c r="Y208" i="99"/>
  <c r="W223" i="99"/>
  <c r="BX225" i="99"/>
  <c r="BZ225" i="99" s="1"/>
  <c r="BX234" i="99"/>
  <c r="BL249" i="99"/>
  <c r="BV251" i="99"/>
  <c r="W251" i="99"/>
  <c r="AY253" i="99"/>
  <c r="W255" i="99"/>
  <c r="BL257" i="99"/>
  <c r="W80" i="100"/>
  <c r="Y80" i="100"/>
  <c r="Y125" i="100"/>
  <c r="BW128" i="100"/>
  <c r="BZ128" i="100" s="1"/>
  <c r="BA128" i="100"/>
  <c r="W159" i="100"/>
  <c r="BL160" i="100"/>
  <c r="BV225" i="100"/>
  <c r="Y225" i="100"/>
  <c r="W225" i="100"/>
  <c r="BV247" i="100"/>
  <c r="Y247" i="100"/>
  <c r="BV76" i="101"/>
  <c r="BY76" i="101" s="1"/>
  <c r="Y138" i="101"/>
  <c r="BW162" i="101"/>
  <c r="AM162" i="101"/>
  <c r="W204" i="101"/>
  <c r="Y204" i="101"/>
  <c r="AY123" i="103"/>
  <c r="BW123" i="103"/>
  <c r="BA123" i="103"/>
  <c r="W137" i="103"/>
  <c r="Y137" i="103"/>
  <c r="BN164" i="103"/>
  <c r="BL164" i="103"/>
  <c r="BV225" i="103"/>
  <c r="Y225" i="103"/>
  <c r="W225" i="103"/>
  <c r="Y228" i="104"/>
  <c r="BV228" i="104"/>
  <c r="BL136" i="105"/>
  <c r="BX136" i="105" s="1"/>
  <c r="BN136" i="105"/>
  <c r="W74" i="100"/>
  <c r="Y74" i="100"/>
  <c r="Y137" i="100"/>
  <c r="W137" i="100"/>
  <c r="BV161" i="100"/>
  <c r="W161" i="100"/>
  <c r="AK230" i="100"/>
  <c r="BW230" i="100"/>
  <c r="BW247" i="100"/>
  <c r="AK247" i="100"/>
  <c r="BY152" i="101"/>
  <c r="BN152" i="101"/>
  <c r="BL152" i="101"/>
  <c r="BX156" i="101"/>
  <c r="BA156" i="101"/>
  <c r="AK162" i="101"/>
  <c r="BV127" i="103"/>
  <c r="AM127" i="103"/>
  <c r="AK127" i="103"/>
  <c r="BV130" i="104"/>
  <c r="AM130" i="104"/>
  <c r="AK130" i="104"/>
  <c r="AY222" i="104"/>
  <c r="BA222" i="104"/>
  <c r="BA159" i="98"/>
  <c r="W189" i="98"/>
  <c r="W202" i="98"/>
  <c r="AY224" i="98"/>
  <c r="BA230" i="98"/>
  <c r="AY248" i="98"/>
  <c r="BL249" i="98"/>
  <c r="W258" i="98"/>
  <c r="BA259" i="98"/>
  <c r="BW76" i="99"/>
  <c r="AK78" i="99"/>
  <c r="BW84" i="99"/>
  <c r="W123" i="99"/>
  <c r="BL125" i="99"/>
  <c r="BX125" i="99" s="1"/>
  <c r="W129" i="99"/>
  <c r="BL132" i="99"/>
  <c r="BX132" i="99" s="1"/>
  <c r="AK136" i="99"/>
  <c r="AK154" i="99"/>
  <c r="BL162" i="99"/>
  <c r="Y187" i="99"/>
  <c r="U211" i="99"/>
  <c r="BN224" i="99"/>
  <c r="W232" i="99"/>
  <c r="AY233" i="99"/>
  <c r="Y238" i="99"/>
  <c r="BV250" i="99"/>
  <c r="W250" i="99"/>
  <c r="AK251" i="99"/>
  <c r="AY252" i="99"/>
  <c r="BL253" i="99"/>
  <c r="AY256" i="99"/>
  <c r="Y68" i="100"/>
  <c r="BW71" i="100"/>
  <c r="BY71" i="100" s="1"/>
  <c r="AM71" i="100"/>
  <c r="BA134" i="100"/>
  <c r="Y161" i="100"/>
  <c r="Y163" i="100"/>
  <c r="BV163" i="100"/>
  <c r="BA230" i="100"/>
  <c r="BX230" i="100"/>
  <c r="AY230" i="100"/>
  <c r="AM247" i="100"/>
  <c r="BW259" i="100"/>
  <c r="AM259" i="100"/>
  <c r="AK259" i="100"/>
  <c r="BY74" i="101"/>
  <c r="Y82" i="101"/>
  <c r="AY156" i="101"/>
  <c r="BX159" i="101"/>
  <c r="AY159" i="101"/>
  <c r="BV161" i="101"/>
  <c r="Y161" i="101"/>
  <c r="AY127" i="103"/>
  <c r="BA127" i="103"/>
  <c r="BW127" i="103"/>
  <c r="BX223" i="103"/>
  <c r="BA223" i="103"/>
  <c r="AY223" i="103"/>
  <c r="AY154" i="104"/>
  <c r="BA154" i="104"/>
  <c r="BY156" i="104"/>
  <c r="BN156" i="104"/>
  <c r="BL156" i="104"/>
  <c r="BN163" i="104"/>
  <c r="BL163" i="104"/>
  <c r="BX252" i="104"/>
  <c r="BA252" i="104"/>
  <c r="AY252" i="104"/>
  <c r="BZ127" i="105"/>
  <c r="BW163" i="96"/>
  <c r="BX230" i="96"/>
  <c r="AY230" i="97"/>
  <c r="AY250" i="97"/>
  <c r="BN252" i="97"/>
  <c r="BY256" i="97"/>
  <c r="W258" i="97"/>
  <c r="AM73" i="98"/>
  <c r="BA122" i="98"/>
  <c r="BN123" i="98"/>
  <c r="BJ140" i="98" s="1"/>
  <c r="W126" i="98"/>
  <c r="BW153" i="98"/>
  <c r="BX156" i="98"/>
  <c r="BX234" i="98"/>
  <c r="BA248" i="98"/>
  <c r="W257" i="98"/>
  <c r="Y258" i="98"/>
  <c r="AK72" i="99"/>
  <c r="AK80" i="99"/>
  <c r="W122" i="99"/>
  <c r="W135" i="99"/>
  <c r="BW138" i="99"/>
  <c r="BX158" i="99"/>
  <c r="AK160" i="99"/>
  <c r="AY161" i="99"/>
  <c r="BY224" i="99"/>
  <c r="BL229" i="99"/>
  <c r="Y250" i="99"/>
  <c r="BA252" i="99"/>
  <c r="BA256" i="99"/>
  <c r="BV258" i="99"/>
  <c r="Y258" i="99"/>
  <c r="AK71" i="100"/>
  <c r="BZ124" i="100"/>
  <c r="BV127" i="100"/>
  <c r="AM127" i="100"/>
  <c r="W136" i="100"/>
  <c r="Y136" i="100"/>
  <c r="BL156" i="100"/>
  <c r="BW222" i="100"/>
  <c r="AM222" i="100"/>
  <c r="AK222" i="100"/>
  <c r="BW227" i="100"/>
  <c r="AK227" i="100"/>
  <c r="BL252" i="100"/>
  <c r="BY252" i="100"/>
  <c r="BV258" i="100"/>
  <c r="Y258" i="100"/>
  <c r="BY84" i="101"/>
  <c r="BN122" i="101"/>
  <c r="BL122" i="101"/>
  <c r="BX122" i="101" s="1"/>
  <c r="BW135" i="101"/>
  <c r="AY135" i="101"/>
  <c r="BV154" i="101"/>
  <c r="BA159" i="101"/>
  <c r="W161" i="101"/>
  <c r="BW259" i="101"/>
  <c r="AM259" i="101"/>
  <c r="AK259" i="101"/>
  <c r="BV134" i="103"/>
  <c r="AM134" i="103"/>
  <c r="BN157" i="103"/>
  <c r="BL157" i="103"/>
  <c r="BX159" i="103"/>
  <c r="AY159" i="103"/>
  <c r="BA159" i="103"/>
  <c r="BL223" i="103"/>
  <c r="BY223" i="103"/>
  <c r="BA229" i="103"/>
  <c r="AY229" i="103"/>
  <c r="BN128" i="104"/>
  <c r="BL128" i="104"/>
  <c r="BX128" i="104" s="1"/>
  <c r="BV121" i="105"/>
  <c r="AM121" i="105"/>
  <c r="AK121" i="105"/>
  <c r="BW71" i="101"/>
  <c r="BW79" i="101"/>
  <c r="Y224" i="101"/>
  <c r="Y238" i="101"/>
  <c r="AY250" i="101"/>
  <c r="BV251" i="101"/>
  <c r="Y253" i="101"/>
  <c r="W254" i="101"/>
  <c r="BY257" i="101"/>
  <c r="BV75" i="103"/>
  <c r="BY75" i="103" s="1"/>
  <c r="BV77" i="103"/>
  <c r="AK82" i="103"/>
  <c r="AY128" i="103"/>
  <c r="BN132" i="103"/>
  <c r="Y134" i="103"/>
  <c r="AM138" i="103"/>
  <c r="BN152" i="103"/>
  <c r="BL160" i="103"/>
  <c r="Y189" i="103"/>
  <c r="AM229" i="103"/>
  <c r="BN231" i="103"/>
  <c r="AY251" i="103"/>
  <c r="BN123" i="104"/>
  <c r="AM125" i="104"/>
  <c r="BL135" i="104"/>
  <c r="BX135" i="104" s="1"/>
  <c r="BN135" i="104"/>
  <c r="BV230" i="104"/>
  <c r="Y230" i="104"/>
  <c r="Y248" i="104"/>
  <c r="BV248" i="104"/>
  <c r="BL128" i="105"/>
  <c r="BX128" i="105" s="1"/>
  <c r="AM155" i="105"/>
  <c r="AK155" i="105"/>
  <c r="BW155" i="105"/>
  <c r="AK158" i="105"/>
  <c r="BW158" i="105"/>
  <c r="AM158" i="105"/>
  <c r="BX160" i="105"/>
  <c r="BA160" i="105"/>
  <c r="AY160" i="105"/>
  <c r="AM223" i="105"/>
  <c r="AK223" i="105"/>
  <c r="BW223" i="105"/>
  <c r="AM74" i="106"/>
  <c r="BA229" i="106"/>
  <c r="BX229" i="106"/>
  <c r="BL128" i="107"/>
  <c r="BX128" i="107" s="1"/>
  <c r="BN128" i="107"/>
  <c r="Y135" i="107"/>
  <c r="W135" i="107"/>
  <c r="Y230" i="100"/>
  <c r="BA131" i="101"/>
  <c r="BW154" i="101"/>
  <c r="Y157" i="101"/>
  <c r="BY160" i="101"/>
  <c r="BW247" i="101"/>
  <c r="BX250" i="101"/>
  <c r="BV160" i="103"/>
  <c r="W232" i="103"/>
  <c r="Y232" i="103"/>
  <c r="Y250" i="103"/>
  <c r="AM254" i="103"/>
  <c r="AY122" i="104"/>
  <c r="BA122" i="104"/>
  <c r="BV138" i="104"/>
  <c r="BW154" i="104"/>
  <c r="AM154" i="104"/>
  <c r="W187" i="104"/>
  <c r="Y187" i="104"/>
  <c r="W238" i="104"/>
  <c r="Y238" i="104"/>
  <c r="BY70" i="105"/>
  <c r="Y129" i="105"/>
  <c r="W129" i="105"/>
  <c r="BW139" i="105"/>
  <c r="BA139" i="105"/>
  <c r="AY139" i="105"/>
  <c r="BA127" i="106"/>
  <c r="BW127" i="106"/>
  <c r="BW80" i="107"/>
  <c r="AM80" i="107"/>
  <c r="Y247" i="107"/>
  <c r="BV247" i="107"/>
  <c r="AM66" i="104"/>
  <c r="BW66" i="104"/>
  <c r="AK71" i="104"/>
  <c r="AM71" i="104"/>
  <c r="BL131" i="104"/>
  <c r="BX131" i="104" s="1"/>
  <c r="BN131" i="104"/>
  <c r="BX228" i="104"/>
  <c r="BA228" i="104"/>
  <c r="AK161" i="106"/>
  <c r="BW161" i="106"/>
  <c r="AM161" i="106"/>
  <c r="BA163" i="106"/>
  <c r="BX163" i="106"/>
  <c r="AY163" i="106"/>
  <c r="BW232" i="107"/>
  <c r="AM232" i="107"/>
  <c r="BY69" i="100"/>
  <c r="BY77" i="100"/>
  <c r="BV233" i="100"/>
  <c r="BW252" i="100"/>
  <c r="BW70" i="101"/>
  <c r="BY70" i="101" s="1"/>
  <c r="BW78" i="101"/>
  <c r="BN224" i="101"/>
  <c r="Y226" i="101"/>
  <c r="BX230" i="101"/>
  <c r="BN249" i="101"/>
  <c r="AM252" i="101"/>
  <c r="BV67" i="103"/>
  <c r="BY67" i="103" s="1"/>
  <c r="BV69" i="103"/>
  <c r="AM78" i="103"/>
  <c r="BW134" i="103"/>
  <c r="BA156" i="103"/>
  <c r="W158" i="103"/>
  <c r="Y158" i="103"/>
  <c r="BW223" i="103"/>
  <c r="BW229" i="103"/>
  <c r="AM250" i="103"/>
  <c r="BX259" i="103"/>
  <c r="BA259" i="103"/>
  <c r="AK85" i="104"/>
  <c r="AM85" i="104"/>
  <c r="BW122" i="104"/>
  <c r="BX162" i="104"/>
  <c r="AY162" i="104"/>
  <c r="BA232" i="104"/>
  <c r="Y251" i="104"/>
  <c r="BV251" i="104"/>
  <c r="BV254" i="104"/>
  <c r="Y254" i="104"/>
  <c r="BV71" i="105"/>
  <c r="Y71" i="105"/>
  <c r="BW127" i="105"/>
  <c r="BA127" i="105"/>
  <c r="AY127" i="105"/>
  <c r="AK135" i="105"/>
  <c r="BV135" i="105"/>
  <c r="AM135" i="105"/>
  <c r="W81" i="107"/>
  <c r="BV81" i="107"/>
  <c r="Y81" i="107"/>
  <c r="BN127" i="109"/>
  <c r="BL127" i="109"/>
  <c r="BX127" i="109" s="1"/>
  <c r="BV231" i="100"/>
  <c r="BV158" i="101"/>
  <c r="BX227" i="101"/>
  <c r="BV83" i="103"/>
  <c r="BV226" i="103"/>
  <c r="BY229" i="103"/>
  <c r="AM231" i="103"/>
  <c r="BW231" i="103"/>
  <c r="BV247" i="103"/>
  <c r="BV225" i="104"/>
  <c r="W225" i="104"/>
  <c r="BW226" i="104"/>
  <c r="BA135" i="105"/>
  <c r="BW135" i="105"/>
  <c r="BX228" i="107"/>
  <c r="AY228" i="107"/>
  <c r="BA228" i="107"/>
  <c r="BY222" i="103"/>
  <c r="BL222" i="103"/>
  <c r="BV83" i="104"/>
  <c r="Y83" i="104"/>
  <c r="BA121" i="104"/>
  <c r="BW121" i="104"/>
  <c r="BN124" i="104"/>
  <c r="BL124" i="104"/>
  <c r="BX124" i="104" s="1"/>
  <c r="BV157" i="104"/>
  <c r="Y157" i="104"/>
  <c r="BV161" i="104"/>
  <c r="Y161" i="104"/>
  <c r="BV234" i="104"/>
  <c r="Y234" i="104"/>
  <c r="W234" i="104"/>
  <c r="BY68" i="105"/>
  <c r="BW77" i="105"/>
  <c r="BY77" i="105" s="1"/>
  <c r="AK77" i="105"/>
  <c r="Y120" i="105"/>
  <c r="W120" i="105"/>
  <c r="AM158" i="107"/>
  <c r="BW158" i="107"/>
  <c r="AK158" i="107"/>
  <c r="BL160" i="107"/>
  <c r="BY160" i="107"/>
  <c r="BN160" i="107"/>
  <c r="BY67" i="100"/>
  <c r="AM69" i="100"/>
  <c r="BY75" i="100"/>
  <c r="AM77" i="100"/>
  <c r="BA127" i="100"/>
  <c r="Y157" i="100"/>
  <c r="BL229" i="100"/>
  <c r="Y233" i="100"/>
  <c r="BA238" i="100"/>
  <c r="Y253" i="100"/>
  <c r="W254" i="100"/>
  <c r="BA259" i="100"/>
  <c r="AM69" i="101"/>
  <c r="AM77" i="101"/>
  <c r="AM85" i="101"/>
  <c r="AY133" i="101"/>
  <c r="BL134" i="101"/>
  <c r="BX134" i="101" s="1"/>
  <c r="AY155" i="101"/>
  <c r="BA160" i="101"/>
  <c r="W225" i="101"/>
  <c r="BA248" i="101"/>
  <c r="W250" i="101"/>
  <c r="BA252" i="101"/>
  <c r="BV253" i="101"/>
  <c r="AM256" i="101"/>
  <c r="AM72" i="103"/>
  <c r="Y79" i="103"/>
  <c r="BV81" i="103"/>
  <c r="Y121" i="103"/>
  <c r="Y125" i="103"/>
  <c r="BY153" i="103"/>
  <c r="AM161" i="103"/>
  <c r="BA162" i="103"/>
  <c r="BV163" i="103"/>
  <c r="W190" i="103"/>
  <c r="Y258" i="103"/>
  <c r="AM75" i="104"/>
  <c r="W83" i="104"/>
  <c r="Y120" i="104"/>
  <c r="AY126" i="104"/>
  <c r="BA126" i="104"/>
  <c r="BV153" i="104"/>
  <c r="Y153" i="104"/>
  <c r="W153" i="104"/>
  <c r="BX155" i="104"/>
  <c r="AY155" i="104"/>
  <c r="W157" i="104"/>
  <c r="W161" i="104"/>
  <c r="BW225" i="104"/>
  <c r="AM225" i="104"/>
  <c r="AM227" i="104"/>
  <c r="AK227" i="104"/>
  <c r="BW231" i="104"/>
  <c r="AM231" i="104"/>
  <c r="W233" i="104"/>
  <c r="Y233" i="104"/>
  <c r="W253" i="104"/>
  <c r="BV253" i="104"/>
  <c r="Y253" i="104"/>
  <c r="BW259" i="104"/>
  <c r="AM259" i="104"/>
  <c r="AM77" i="105"/>
  <c r="W206" i="105"/>
  <c r="Y206" i="105"/>
  <c r="BL224" i="105"/>
  <c r="BN224" i="105"/>
  <c r="BX228" i="105"/>
  <c r="BA228" i="105"/>
  <c r="AY228" i="105"/>
  <c r="BW255" i="105"/>
  <c r="BZ255" i="105" s="1"/>
  <c r="AK255" i="105"/>
  <c r="AY255" i="106"/>
  <c r="BA255" i="106"/>
  <c r="AK259" i="106"/>
  <c r="BW259" i="106"/>
  <c r="AM259" i="106"/>
  <c r="BL133" i="108"/>
  <c r="BX133" i="108" s="1"/>
  <c r="BN133" i="108"/>
  <c r="Y254" i="100"/>
  <c r="AK83" i="104"/>
  <c r="AM83" i="104"/>
  <c r="AK157" i="104"/>
  <c r="BW157" i="104"/>
  <c r="AM157" i="104"/>
  <c r="BW161" i="104"/>
  <c r="AM161" i="104"/>
  <c r="W163" i="104"/>
  <c r="Y163" i="104"/>
  <c r="AK226" i="105"/>
  <c r="BW226" i="105"/>
  <c r="AM226" i="105"/>
  <c r="BV257" i="105"/>
  <c r="Y257" i="105"/>
  <c r="W257" i="105"/>
  <c r="BW259" i="105"/>
  <c r="AK259" i="105"/>
  <c r="AM259" i="105"/>
  <c r="AY238" i="106"/>
  <c r="BA238" i="106"/>
  <c r="BW131" i="107"/>
  <c r="BA131" i="107"/>
  <c r="AY131" i="107"/>
  <c r="AM136" i="107"/>
  <c r="BV136" i="107"/>
  <c r="AK136" i="107"/>
  <c r="BW156" i="107"/>
  <c r="AK156" i="107"/>
  <c r="BY158" i="107"/>
  <c r="BL158" i="107"/>
  <c r="BA249" i="108"/>
  <c r="BX249" i="108"/>
  <c r="AY249" i="108"/>
  <c r="BV229" i="100"/>
  <c r="AK248" i="100"/>
  <c r="BA120" i="101"/>
  <c r="BW133" i="101"/>
  <c r="AM159" i="101"/>
  <c r="AY228" i="101"/>
  <c r="AY232" i="101"/>
  <c r="AY256" i="101"/>
  <c r="BV257" i="101"/>
  <c r="Y75" i="103"/>
  <c r="Y77" i="103"/>
  <c r="BV79" i="103"/>
  <c r="AK84" i="103"/>
  <c r="BL136" i="103"/>
  <c r="BX136" i="103" s="1"/>
  <c r="BN136" i="103"/>
  <c r="Y138" i="103"/>
  <c r="W154" i="103"/>
  <c r="Y157" i="103"/>
  <c r="BA160" i="103"/>
  <c r="AK230" i="103"/>
  <c r="W247" i="103"/>
  <c r="BX248" i="103"/>
  <c r="AY248" i="103"/>
  <c r="W254" i="103"/>
  <c r="W125" i="104"/>
  <c r="Y128" i="104"/>
  <c r="AK138" i="104"/>
  <c r="BL155" i="104"/>
  <c r="BN155" i="104"/>
  <c r="AK161" i="104"/>
  <c r="W222" i="104"/>
  <c r="S235" i="104" s="1"/>
  <c r="BN229" i="104"/>
  <c r="BY229" i="104"/>
  <c r="AY259" i="104"/>
  <c r="BX259" i="104"/>
  <c r="BA259" i="104"/>
  <c r="BV69" i="105"/>
  <c r="BY69" i="105" s="1"/>
  <c r="Y69" i="105"/>
  <c r="W69" i="105"/>
  <c r="W75" i="105"/>
  <c r="BV75" i="105"/>
  <c r="Y75" i="105"/>
  <c r="Y134" i="105"/>
  <c r="BW70" i="108"/>
  <c r="AK70" i="108"/>
  <c r="AM70" i="108"/>
  <c r="AK73" i="104"/>
  <c r="AM73" i="104"/>
  <c r="AY138" i="104"/>
  <c r="BW138" i="104"/>
  <c r="BL159" i="104"/>
  <c r="BY159" i="104"/>
  <c r="W208" i="104"/>
  <c r="Y208" i="104"/>
  <c r="BW222" i="104"/>
  <c r="AK222" i="104"/>
  <c r="BW75" i="105"/>
  <c r="BY75" i="105" s="1"/>
  <c r="AM75" i="105"/>
  <c r="BY153" i="105"/>
  <c r="BL153" i="105"/>
  <c r="BV157" i="105"/>
  <c r="Y157" i="105"/>
  <c r="BV250" i="105"/>
  <c r="Y250" i="105"/>
  <c r="BX255" i="105"/>
  <c r="AY255" i="105"/>
  <c r="BW125" i="106"/>
  <c r="BA125" i="106"/>
  <c r="AY125" i="106"/>
  <c r="W134" i="106"/>
  <c r="Y134" i="106"/>
  <c r="W159" i="106"/>
  <c r="Y159" i="106"/>
  <c r="AY161" i="106"/>
  <c r="BA161" i="106"/>
  <c r="AY259" i="106"/>
  <c r="BA259" i="106"/>
  <c r="BN136" i="107"/>
  <c r="BL136" i="107"/>
  <c r="BX136" i="107" s="1"/>
  <c r="BA230" i="107"/>
  <c r="BX230" i="107"/>
  <c r="AK234" i="107"/>
  <c r="BW234" i="107"/>
  <c r="BY258" i="107"/>
  <c r="BN258" i="107"/>
  <c r="AM123" i="108"/>
  <c r="BV123" i="108"/>
  <c r="AK123" i="108"/>
  <c r="BN223" i="108"/>
  <c r="BY223" i="108"/>
  <c r="AM124" i="109"/>
  <c r="AK124" i="109"/>
  <c r="BV124" i="109"/>
  <c r="BV162" i="105"/>
  <c r="Y162" i="105"/>
  <c r="W162" i="105"/>
  <c r="AY223" i="105"/>
  <c r="BA223" i="105"/>
  <c r="BX223" i="105"/>
  <c r="BW250" i="105"/>
  <c r="BZ250" i="105" s="1"/>
  <c r="AM250" i="105"/>
  <c r="BW129" i="106"/>
  <c r="BA129" i="106"/>
  <c r="W186" i="106"/>
  <c r="Y186" i="106"/>
  <c r="AY231" i="106"/>
  <c r="BX231" i="106"/>
  <c r="AK259" i="107"/>
  <c r="BW259" i="107"/>
  <c r="AM259" i="107"/>
  <c r="BV83" i="108"/>
  <c r="BY83" i="108" s="1"/>
  <c r="Y83" i="108"/>
  <c r="W83" i="108"/>
  <c r="BN121" i="108"/>
  <c r="BL121" i="108"/>
  <c r="BX121" i="108" s="1"/>
  <c r="BW256" i="108"/>
  <c r="AK256" i="108"/>
  <c r="AM256" i="108"/>
  <c r="BV152" i="111"/>
  <c r="W152" i="111"/>
  <c r="BY155" i="111"/>
  <c r="BN155" i="111"/>
  <c r="BL155" i="111"/>
  <c r="BV250" i="104"/>
  <c r="BZ250" i="104" s="1"/>
  <c r="W250" i="104"/>
  <c r="AK258" i="104"/>
  <c r="AM258" i="104"/>
  <c r="BY73" i="105"/>
  <c r="BL160" i="105"/>
  <c r="BY160" i="105"/>
  <c r="AK162" i="105"/>
  <c r="AM162" i="105"/>
  <c r="W188" i="105"/>
  <c r="Y188" i="105"/>
  <c r="BV230" i="105"/>
  <c r="W230" i="105"/>
  <c r="BL233" i="105"/>
  <c r="AK250" i="105"/>
  <c r="BV254" i="105"/>
  <c r="Y254" i="105"/>
  <c r="BX259" i="105"/>
  <c r="AY259" i="105"/>
  <c r="BV70" i="106"/>
  <c r="W70" i="106"/>
  <c r="AY129" i="106"/>
  <c r="W139" i="106"/>
  <c r="Y139" i="106"/>
  <c r="Y154" i="106"/>
  <c r="W121" i="107"/>
  <c r="BY156" i="107"/>
  <c r="BN156" i="107"/>
  <c r="BL156" i="107"/>
  <c r="Y185" i="107"/>
  <c r="W185" i="107"/>
  <c r="BX224" i="107"/>
  <c r="AY224" i="107"/>
  <c r="BV229" i="110"/>
  <c r="Y229" i="110"/>
  <c r="BW234" i="110"/>
  <c r="AK234" i="110"/>
  <c r="AM234" i="110"/>
  <c r="BV249" i="110"/>
  <c r="W249" i="110"/>
  <c r="Y249" i="110"/>
  <c r="Y152" i="111"/>
  <c r="AY238" i="104"/>
  <c r="BA238" i="104"/>
  <c r="BX248" i="104"/>
  <c r="BA248" i="104"/>
  <c r="BY71" i="105"/>
  <c r="BY233" i="105"/>
  <c r="BW247" i="105"/>
  <c r="AK247" i="105"/>
  <c r="BV82" i="106"/>
  <c r="W82" i="106"/>
  <c r="BL129" i="106"/>
  <c r="BX129" i="106" s="1"/>
  <c r="BN129" i="106"/>
  <c r="BV139" i="106"/>
  <c r="AM139" i="106"/>
  <c r="W223" i="106"/>
  <c r="Y223" i="106"/>
  <c r="BV250" i="106"/>
  <c r="Y250" i="106"/>
  <c r="W71" i="107"/>
  <c r="Y71" i="107"/>
  <c r="Y164" i="104"/>
  <c r="BA230" i="104"/>
  <c r="BX230" i="104"/>
  <c r="AY248" i="104"/>
  <c r="W67" i="105"/>
  <c r="AK71" i="105"/>
  <c r="AM73" i="105"/>
  <c r="BW83" i="105"/>
  <c r="AM83" i="105"/>
  <c r="AM126" i="105"/>
  <c r="BN127" i="105"/>
  <c r="W133" i="105"/>
  <c r="W137" i="105"/>
  <c r="BX164" i="105"/>
  <c r="AY164" i="105"/>
  <c r="W227" i="105"/>
  <c r="AK230" i="105"/>
  <c r="BW230" i="105"/>
  <c r="AM230" i="105"/>
  <c r="BV234" i="105"/>
  <c r="Y234" i="105"/>
  <c r="W234" i="105"/>
  <c r="AM247" i="105"/>
  <c r="BV249" i="105"/>
  <c r="BZ249" i="105" s="1"/>
  <c r="Y249" i="105"/>
  <c r="BW254" i="105"/>
  <c r="AM254" i="105"/>
  <c r="Y76" i="106"/>
  <c r="Y82" i="106"/>
  <c r="BN122" i="106"/>
  <c r="Y126" i="106"/>
  <c r="AM152" i="106"/>
  <c r="BW152" i="106"/>
  <c r="W250" i="106"/>
  <c r="BX252" i="106"/>
  <c r="BA252" i="106"/>
  <c r="BV254" i="106"/>
  <c r="W254" i="106"/>
  <c r="Y254" i="106"/>
  <c r="AK71" i="107"/>
  <c r="AM71" i="107"/>
  <c r="AM124" i="107"/>
  <c r="BV124" i="107"/>
  <c r="BL253" i="107"/>
  <c r="BN253" i="107"/>
  <c r="W75" i="108"/>
  <c r="Y75" i="108"/>
  <c r="Y67" i="105"/>
  <c r="AM71" i="105"/>
  <c r="BN138" i="105"/>
  <c r="BL138" i="105"/>
  <c r="BX138" i="105" s="1"/>
  <c r="BW154" i="105"/>
  <c r="AM154" i="105"/>
  <c r="BV222" i="105"/>
  <c r="Y222" i="105"/>
  <c r="W222" i="105"/>
  <c r="AK234" i="105"/>
  <c r="AM234" i="105"/>
  <c r="BX247" i="105"/>
  <c r="AY247" i="105"/>
  <c r="BV258" i="105"/>
  <c r="BZ258" i="105" s="1"/>
  <c r="Y258" i="105"/>
  <c r="AK76" i="106"/>
  <c r="AM76" i="106"/>
  <c r="BY154" i="106"/>
  <c r="BL154" i="106"/>
  <c r="BV71" i="107"/>
  <c r="BW248" i="107"/>
  <c r="AM248" i="107"/>
  <c r="BW127" i="108"/>
  <c r="BA127" i="108"/>
  <c r="Y129" i="108"/>
  <c r="W129" i="108"/>
  <c r="BW155" i="108"/>
  <c r="AM155" i="108"/>
  <c r="AK155" i="108"/>
  <c r="W187" i="108"/>
  <c r="Y187" i="108"/>
  <c r="BL160" i="104"/>
  <c r="AY250" i="104"/>
  <c r="BW258" i="104"/>
  <c r="BY67" i="105"/>
  <c r="AM69" i="105"/>
  <c r="Y81" i="105"/>
  <c r="BV83" i="105"/>
  <c r="BL123" i="105"/>
  <c r="BX123" i="105" s="1"/>
  <c r="BL134" i="105"/>
  <c r="BX134" i="105" s="1"/>
  <c r="BV138" i="105"/>
  <c r="W153" i="105"/>
  <c r="AK154" i="105"/>
  <c r="Y163" i="105"/>
  <c r="W163" i="105"/>
  <c r="BL164" i="105"/>
  <c r="BY164" i="105"/>
  <c r="BN164" i="105"/>
  <c r="AK222" i="105"/>
  <c r="AM222" i="105"/>
  <c r="Y229" i="105"/>
  <c r="BA247" i="105"/>
  <c r="BW251" i="105"/>
  <c r="AK251" i="105"/>
  <c r="W258" i="105"/>
  <c r="BV76" i="106"/>
  <c r="BW133" i="106"/>
  <c r="BA133" i="106"/>
  <c r="BW139" i="106"/>
  <c r="BZ139" i="106" s="1"/>
  <c r="S310" i="106" s="1"/>
  <c r="BN154" i="106"/>
  <c r="BX248" i="106"/>
  <c r="AY248" i="106"/>
  <c r="BX164" i="107"/>
  <c r="AY164" i="107"/>
  <c r="BA164" i="107"/>
  <c r="AM223" i="107"/>
  <c r="BW223" i="107"/>
  <c r="BW227" i="107"/>
  <c r="AK227" i="107"/>
  <c r="AM227" i="107"/>
  <c r="AK248" i="107"/>
  <c r="BY253" i="107"/>
  <c r="BY78" i="108"/>
  <c r="AY127" i="108"/>
  <c r="AK139" i="108"/>
  <c r="BV139" i="108"/>
  <c r="AM139" i="108"/>
  <c r="BX231" i="110"/>
  <c r="BA231" i="110"/>
  <c r="AY231" i="110"/>
  <c r="W231" i="103"/>
  <c r="AM153" i="104"/>
  <c r="AY159" i="104"/>
  <c r="AY163" i="104"/>
  <c r="AY164" i="104"/>
  <c r="W226" i="104"/>
  <c r="AK232" i="104"/>
  <c r="BX254" i="104"/>
  <c r="BW256" i="104"/>
  <c r="AM256" i="104"/>
  <c r="BN257" i="104"/>
  <c r="BY258" i="104"/>
  <c r="AK67" i="105"/>
  <c r="BW81" i="105"/>
  <c r="BY81" i="105" s="1"/>
  <c r="AK81" i="105"/>
  <c r="BW122" i="105"/>
  <c r="BA122" i="105"/>
  <c r="AM128" i="105"/>
  <c r="AK128" i="105"/>
  <c r="BV134" i="105"/>
  <c r="Y153" i="105"/>
  <c r="BA161" i="105"/>
  <c r="BX161" i="105"/>
  <c r="W202" i="105"/>
  <c r="AM251" i="105"/>
  <c r="BV253" i="105"/>
  <c r="Y253" i="105"/>
  <c r="BW258" i="105"/>
  <c r="AM258" i="105"/>
  <c r="BV68" i="106"/>
  <c r="Y68" i="106"/>
  <c r="W68" i="106"/>
  <c r="BV74" i="106"/>
  <c r="Y74" i="106"/>
  <c r="AY133" i="106"/>
  <c r="Y135" i="106"/>
  <c r="BV136" i="106"/>
  <c r="BA248" i="106"/>
  <c r="AK223" i="107"/>
  <c r="BW134" i="108"/>
  <c r="BY222" i="105"/>
  <c r="BZ222" i="105" s="1"/>
  <c r="BL222" i="105"/>
  <c r="BX224" i="105"/>
  <c r="BA224" i="105"/>
  <c r="AY224" i="105"/>
  <c r="BA229" i="105"/>
  <c r="BX229" i="105"/>
  <c r="BX251" i="105"/>
  <c r="AY251" i="105"/>
  <c r="BV80" i="106"/>
  <c r="Y80" i="106"/>
  <c r="W80" i="106"/>
  <c r="AM120" i="106"/>
  <c r="AI140" i="106" s="1"/>
  <c r="AK120" i="106"/>
  <c r="W163" i="106"/>
  <c r="Y163" i="106"/>
  <c r="AK238" i="106"/>
  <c r="AM238" i="106"/>
  <c r="BV126" i="108"/>
  <c r="AM126" i="108"/>
  <c r="BW131" i="108"/>
  <c r="BA131" i="108"/>
  <c r="AY131" i="108"/>
  <c r="BY257" i="108"/>
  <c r="BN257" i="108"/>
  <c r="BL257" i="108"/>
  <c r="BV66" i="109"/>
  <c r="Y66" i="109"/>
  <c r="W66" i="109"/>
  <c r="AK78" i="109"/>
  <c r="BW78" i="109"/>
  <c r="BY85" i="105"/>
  <c r="BW227" i="105"/>
  <c r="BW231" i="105"/>
  <c r="BW124" i="106"/>
  <c r="BL137" i="106"/>
  <c r="BX137" i="106" s="1"/>
  <c r="BN137" i="106"/>
  <c r="BW160" i="106"/>
  <c r="BL162" i="106"/>
  <c r="BN162" i="106"/>
  <c r="BW224" i="106"/>
  <c r="BW231" i="106"/>
  <c r="AK231" i="106"/>
  <c r="BY83" i="107"/>
  <c r="AM130" i="107"/>
  <c r="AK130" i="107"/>
  <c r="BW137" i="107"/>
  <c r="BW160" i="107"/>
  <c r="AK160" i="107"/>
  <c r="BV162" i="107"/>
  <c r="Y162" i="107"/>
  <c r="Y223" i="107"/>
  <c r="W223" i="107"/>
  <c r="BL224" i="107"/>
  <c r="BY224" i="107"/>
  <c r="BN224" i="107"/>
  <c r="BV227" i="107"/>
  <c r="W227" i="107"/>
  <c r="BX232" i="107"/>
  <c r="BA232" i="107"/>
  <c r="BX248" i="107"/>
  <c r="BA248" i="107"/>
  <c r="BV251" i="107"/>
  <c r="BV226" i="108"/>
  <c r="W226" i="108"/>
  <c r="Y226" i="108"/>
  <c r="W186" i="109"/>
  <c r="Y186" i="109"/>
  <c r="BY222" i="109"/>
  <c r="BN222" i="109"/>
  <c r="BV250" i="111"/>
  <c r="W250" i="111"/>
  <c r="Y250" i="111"/>
  <c r="BY79" i="105"/>
  <c r="BY77" i="106"/>
  <c r="U140" i="106"/>
  <c r="AY132" i="106"/>
  <c r="BA132" i="106"/>
  <c r="BL248" i="106"/>
  <c r="BY248" i="106"/>
  <c r="BN248" i="106"/>
  <c r="BL252" i="106"/>
  <c r="BY252" i="106"/>
  <c r="BY67" i="107"/>
  <c r="Y123" i="107"/>
  <c r="W123" i="107"/>
  <c r="BV153" i="107"/>
  <c r="Y153" i="107"/>
  <c r="BX229" i="107"/>
  <c r="AY229" i="107"/>
  <c r="BA250" i="107"/>
  <c r="BX250" i="107"/>
  <c r="BW252" i="107"/>
  <c r="AM252" i="107"/>
  <c r="AY259" i="107"/>
  <c r="BX259" i="107"/>
  <c r="BV67" i="108"/>
  <c r="W73" i="108"/>
  <c r="BV73" i="108"/>
  <c r="BW78" i="108"/>
  <c r="AM78" i="108"/>
  <c r="AK78" i="108"/>
  <c r="Y204" i="108"/>
  <c r="W204" i="108"/>
  <c r="Y209" i="108"/>
  <c r="W209" i="108"/>
  <c r="Y228" i="108"/>
  <c r="BV228" i="108"/>
  <c r="W228" i="108"/>
  <c r="BV129" i="109"/>
  <c r="AM129" i="109"/>
  <c r="AK129" i="109"/>
  <c r="Y185" i="110"/>
  <c r="W185" i="110"/>
  <c r="W203" i="106"/>
  <c r="Y203" i="106"/>
  <c r="W249" i="106"/>
  <c r="Y249" i="106"/>
  <c r="AK254" i="106"/>
  <c r="BW254" i="106"/>
  <c r="AM254" i="106"/>
  <c r="AM120" i="107"/>
  <c r="AK120" i="107"/>
  <c r="BV157" i="107"/>
  <c r="W157" i="107"/>
  <c r="Y159" i="107"/>
  <c r="W159" i="107"/>
  <c r="W202" i="107"/>
  <c r="Y202" i="107"/>
  <c r="AM231" i="107"/>
  <c r="AK231" i="107"/>
  <c r="W249" i="107"/>
  <c r="BV249" i="107"/>
  <c r="BX252" i="107"/>
  <c r="BA252" i="107"/>
  <c r="AK84" i="108"/>
  <c r="BW84" i="108"/>
  <c r="AM84" i="108"/>
  <c r="W125" i="108"/>
  <c r="Y125" i="108"/>
  <c r="BN163" i="108"/>
  <c r="BL163" i="108"/>
  <c r="BN126" i="111"/>
  <c r="BL126" i="111"/>
  <c r="BX126" i="111" s="1"/>
  <c r="BV163" i="111"/>
  <c r="Y163" i="111"/>
  <c r="W163" i="111"/>
  <c r="BA225" i="106"/>
  <c r="Y228" i="106"/>
  <c r="BV228" i="106"/>
  <c r="W228" i="106"/>
  <c r="BV234" i="106"/>
  <c r="W234" i="106"/>
  <c r="AK247" i="106"/>
  <c r="BV258" i="106"/>
  <c r="W258" i="106"/>
  <c r="BW72" i="107"/>
  <c r="AM72" i="107"/>
  <c r="Y79" i="107"/>
  <c r="BY229" i="107"/>
  <c r="BL229" i="107"/>
  <c r="BY257" i="107"/>
  <c r="BN257" i="107"/>
  <c r="BW120" i="108"/>
  <c r="BA120" i="108"/>
  <c r="BX228" i="108"/>
  <c r="AY228" i="108"/>
  <c r="BN135" i="111"/>
  <c r="BL135" i="111"/>
  <c r="BX135" i="111" s="1"/>
  <c r="BA154" i="111"/>
  <c r="AY154" i="111"/>
  <c r="AM70" i="106"/>
  <c r="AM82" i="106"/>
  <c r="AK124" i="106"/>
  <c r="AY128" i="106"/>
  <c r="BA128" i="106"/>
  <c r="AM131" i="106"/>
  <c r="BX153" i="106"/>
  <c r="BA153" i="106"/>
  <c r="BV160" i="106"/>
  <c r="BZ160" i="106" s="1"/>
  <c r="W160" i="106"/>
  <c r="BV224" i="106"/>
  <c r="Y224" i="106"/>
  <c r="BV230" i="106"/>
  <c r="Y230" i="106"/>
  <c r="W230" i="106"/>
  <c r="Y234" i="106"/>
  <c r="BW251" i="106"/>
  <c r="AM251" i="106"/>
  <c r="Y253" i="106"/>
  <c r="Y258" i="106"/>
  <c r="AK72" i="107"/>
  <c r="AK79" i="107"/>
  <c r="AM79" i="107"/>
  <c r="BA153" i="107"/>
  <c r="AY153" i="107"/>
  <c r="AM159" i="107"/>
  <c r="AM163" i="107"/>
  <c r="AK163" i="107"/>
  <c r="BV222" i="107"/>
  <c r="Y222" i="107"/>
  <c r="W222" i="107"/>
  <c r="BN229" i="107"/>
  <c r="Y251" i="107"/>
  <c r="Y256" i="107"/>
  <c r="BV256" i="107"/>
  <c r="BL257" i="107"/>
  <c r="BW68" i="108"/>
  <c r="AM68" i="108"/>
  <c r="Y79" i="108"/>
  <c r="Y85" i="108"/>
  <c r="W85" i="108"/>
  <c r="AY120" i="108"/>
  <c r="Y122" i="108"/>
  <c r="BV138" i="108"/>
  <c r="AK138" i="108"/>
  <c r="BA228" i="108"/>
  <c r="BY83" i="110"/>
  <c r="BL133" i="110"/>
  <c r="BX133" i="110" s="1"/>
  <c r="BN133" i="110"/>
  <c r="BN232" i="105"/>
  <c r="BA238" i="105"/>
  <c r="BY85" i="106"/>
  <c r="BN121" i="106"/>
  <c r="BJ140" i="106" s="1"/>
  <c r="W127" i="106"/>
  <c r="BW135" i="106"/>
  <c r="AY153" i="106"/>
  <c r="BA158" i="106"/>
  <c r="Y160" i="106"/>
  <c r="Y208" i="106"/>
  <c r="BX222" i="106"/>
  <c r="AY222" i="106"/>
  <c r="W224" i="106"/>
  <c r="BX228" i="106"/>
  <c r="AY228" i="106"/>
  <c r="AK230" i="106"/>
  <c r="BW230" i="106"/>
  <c r="BX232" i="106"/>
  <c r="AY232" i="106"/>
  <c r="AK234" i="106"/>
  <c r="BW234" i="106"/>
  <c r="AM234" i="106"/>
  <c r="AK251" i="106"/>
  <c r="AK258" i="106"/>
  <c r="BW258" i="106"/>
  <c r="AM258" i="106"/>
  <c r="BY75" i="107"/>
  <c r="BV79" i="107"/>
  <c r="BN120" i="107"/>
  <c r="AK126" i="107"/>
  <c r="BA129" i="107"/>
  <c r="AY129" i="107"/>
  <c r="W131" i="107"/>
  <c r="BN138" i="107"/>
  <c r="BL138" i="107"/>
  <c r="BX138" i="107" s="1"/>
  <c r="BX155" i="107"/>
  <c r="AY155" i="107"/>
  <c r="BV226" i="107"/>
  <c r="Y226" i="107"/>
  <c r="BY234" i="107"/>
  <c r="BX249" i="107"/>
  <c r="BA249" i="107"/>
  <c r="W256" i="107"/>
  <c r="BV258" i="107"/>
  <c r="Y258" i="107"/>
  <c r="AK68" i="108"/>
  <c r="AK85" i="108"/>
  <c r="AM85" i="108"/>
  <c r="BW85" i="108"/>
  <c r="BY85" i="108" s="1"/>
  <c r="S310" i="108" s="1"/>
  <c r="AM138" i="108"/>
  <c r="AK80" i="109"/>
  <c r="AM80" i="109"/>
  <c r="Y125" i="110"/>
  <c r="W125" i="110"/>
  <c r="BL153" i="106"/>
  <c r="BY153" i="106"/>
  <c r="BX225" i="106"/>
  <c r="BW255" i="106"/>
  <c r="AK255" i="106"/>
  <c r="W73" i="107"/>
  <c r="BV73" i="107"/>
  <c r="BY77" i="107"/>
  <c r="BW228" i="107"/>
  <c r="AK228" i="107"/>
  <c r="BW231" i="107"/>
  <c r="BY254" i="107"/>
  <c r="BL254" i="107"/>
  <c r="BW74" i="108"/>
  <c r="AM74" i="108"/>
  <c r="BV79" i="108"/>
  <c r="BN132" i="108"/>
  <c r="BL132" i="108"/>
  <c r="BX132" i="108" s="1"/>
  <c r="BW159" i="108"/>
  <c r="AM159" i="108"/>
  <c r="AK159" i="108"/>
  <c r="BW225" i="108"/>
  <c r="AK225" i="108"/>
  <c r="AM225" i="108"/>
  <c r="AM230" i="109"/>
  <c r="BW230" i="109"/>
  <c r="BL253" i="110"/>
  <c r="BY253" i="110"/>
  <c r="BN253" i="110"/>
  <c r="Y124" i="111"/>
  <c r="W124" i="111"/>
  <c r="BX154" i="111"/>
  <c r="BA124" i="106"/>
  <c r="AM127" i="106"/>
  <c r="BW128" i="106"/>
  <c r="BN153" i="106"/>
  <c r="AM160" i="106"/>
  <c r="W187" i="106"/>
  <c r="BL222" i="106"/>
  <c r="BN222" i="106"/>
  <c r="AM224" i="106"/>
  <c r="BL228" i="106"/>
  <c r="BN228" i="106"/>
  <c r="BA251" i="106"/>
  <c r="AM255" i="106"/>
  <c r="Y73" i="107"/>
  <c r="BN126" i="107"/>
  <c r="BL126" i="107"/>
  <c r="BX126" i="107" s="1"/>
  <c r="AM128" i="107"/>
  <c r="AK128" i="107"/>
  <c r="BW163" i="107"/>
  <c r="Y183" i="107"/>
  <c r="W183" i="107"/>
  <c r="AM228" i="107"/>
  <c r="BY233" i="107"/>
  <c r="BL233" i="107"/>
  <c r="BY249" i="107"/>
  <c r="BN249" i="107"/>
  <c r="BN254" i="107"/>
  <c r="BX256" i="107"/>
  <c r="AY256" i="107"/>
  <c r="AK74" i="108"/>
  <c r="AM82" i="108"/>
  <c r="BW82" i="108"/>
  <c r="BX223" i="108"/>
  <c r="BA223" i="108"/>
  <c r="AY223" i="108"/>
  <c r="BL126" i="109"/>
  <c r="BX126" i="109" s="1"/>
  <c r="BN126" i="109"/>
  <c r="AK230" i="109"/>
  <c r="BW79" i="111"/>
  <c r="AK79" i="111"/>
  <c r="AM79" i="111"/>
  <c r="BX253" i="106"/>
  <c r="BW69" i="107"/>
  <c r="BY69" i="107" s="1"/>
  <c r="BW77" i="107"/>
  <c r="BW85" i="107"/>
  <c r="BY85" i="107" s="1"/>
  <c r="BX255" i="107"/>
  <c r="BW258" i="107"/>
  <c r="AM120" i="108"/>
  <c r="AK120" i="108"/>
  <c r="BX155" i="108"/>
  <c r="BA155" i="108"/>
  <c r="Y202" i="108"/>
  <c r="W202" i="108"/>
  <c r="Y225" i="108"/>
  <c r="W225" i="108"/>
  <c r="BX247" i="108"/>
  <c r="BW129" i="109"/>
  <c r="BA129" i="109"/>
  <c r="BX156" i="109"/>
  <c r="AY156" i="109"/>
  <c r="BA156" i="109"/>
  <c r="BL228" i="109"/>
  <c r="BY228" i="109"/>
  <c r="AM128" i="110"/>
  <c r="AK128" i="110"/>
  <c r="BW259" i="110"/>
  <c r="AK259" i="110"/>
  <c r="AM259" i="110"/>
  <c r="Y259" i="111"/>
  <c r="W259" i="111"/>
  <c r="BV232" i="106"/>
  <c r="BW133" i="107"/>
  <c r="BV161" i="107"/>
  <c r="W161" i="107"/>
  <c r="BX253" i="107"/>
  <c r="BY68" i="108"/>
  <c r="BW222" i="108"/>
  <c r="AM222" i="108"/>
  <c r="BN225" i="108"/>
  <c r="BL225" i="108"/>
  <c r="BL228" i="108"/>
  <c r="BN228" i="108"/>
  <c r="BV234" i="108"/>
  <c r="Y234" i="108"/>
  <c r="BX256" i="108"/>
  <c r="BA256" i="108"/>
  <c r="AY256" i="108"/>
  <c r="BY161" i="109"/>
  <c r="W185" i="109"/>
  <c r="Y185" i="109"/>
  <c r="BX225" i="111"/>
  <c r="BA225" i="111"/>
  <c r="AY225" i="111"/>
  <c r="BY258" i="108"/>
  <c r="BL258" i="108"/>
  <c r="BV74" i="109"/>
  <c r="Y74" i="109"/>
  <c r="W130" i="109"/>
  <c r="Y130" i="109"/>
  <c r="U140" i="109" s="1"/>
  <c r="BX259" i="109"/>
  <c r="BA259" i="109"/>
  <c r="AM120" i="110"/>
  <c r="AK120" i="110"/>
  <c r="BW234" i="111"/>
  <c r="AM234" i="111"/>
  <c r="AK234" i="111"/>
  <c r="BV132" i="107"/>
  <c r="BX233" i="107"/>
  <c r="BV130" i="108"/>
  <c r="AM130" i="108"/>
  <c r="AK130" i="108"/>
  <c r="BX159" i="108"/>
  <c r="BA159" i="108"/>
  <c r="BX232" i="108"/>
  <c r="BA232" i="108"/>
  <c r="BA234" i="108"/>
  <c r="AY234" i="108"/>
  <c r="BX234" i="108"/>
  <c r="BW252" i="108"/>
  <c r="AM252" i="108"/>
  <c r="W70" i="109"/>
  <c r="BV70" i="109"/>
  <c r="BY70" i="109" s="1"/>
  <c r="AK72" i="109"/>
  <c r="AM72" i="109"/>
  <c r="BW137" i="109"/>
  <c r="AY137" i="109"/>
  <c r="BA137" i="109"/>
  <c r="BW164" i="109"/>
  <c r="AM164" i="109"/>
  <c r="BV69" i="110"/>
  <c r="Y69" i="110"/>
  <c r="W69" i="110"/>
  <c r="BX227" i="111"/>
  <c r="BA227" i="111"/>
  <c r="AY227" i="111"/>
  <c r="BL231" i="111"/>
  <c r="BN231" i="111"/>
  <c r="BY231" i="111"/>
  <c r="BW139" i="108"/>
  <c r="AY139" i="108"/>
  <c r="AK226" i="108"/>
  <c r="AM226" i="108"/>
  <c r="W161" i="109"/>
  <c r="Y161" i="109"/>
  <c r="BV161" i="109"/>
  <c r="BY256" i="109"/>
  <c r="BL256" i="109"/>
  <c r="Y131" i="110"/>
  <c r="W131" i="110"/>
  <c r="BW67" i="111"/>
  <c r="BY67" i="111" s="1"/>
  <c r="AK67" i="111"/>
  <c r="AM67" i="111"/>
  <c r="BA226" i="107"/>
  <c r="BX226" i="107"/>
  <c r="BV230" i="107"/>
  <c r="Y230" i="107"/>
  <c r="BV234" i="107"/>
  <c r="W234" i="107"/>
  <c r="BW124" i="108"/>
  <c r="BA124" i="108"/>
  <c r="BW132" i="108"/>
  <c r="AY132" i="108"/>
  <c r="BA250" i="108"/>
  <c r="BX250" i="108"/>
  <c r="W189" i="109"/>
  <c r="Y189" i="109"/>
  <c r="BN256" i="109"/>
  <c r="AK85" i="110"/>
  <c r="BW85" i="110"/>
  <c r="BN159" i="110"/>
  <c r="BY159" i="110"/>
  <c r="AY238" i="110"/>
  <c r="BA238" i="110"/>
  <c r="BW71" i="111"/>
  <c r="AK71" i="111"/>
  <c r="BW77" i="111"/>
  <c r="AM77" i="111"/>
  <c r="AM225" i="106"/>
  <c r="Y184" i="107"/>
  <c r="W187" i="107"/>
  <c r="AM222" i="107"/>
  <c r="Y225" i="107"/>
  <c r="AY226" i="107"/>
  <c r="Y229" i="107"/>
  <c r="W230" i="107"/>
  <c r="Y234" i="107"/>
  <c r="AM254" i="107"/>
  <c r="BA255" i="107"/>
  <c r="Y69" i="108"/>
  <c r="BY74" i="108"/>
  <c r="AY124" i="108"/>
  <c r="BW130" i="108"/>
  <c r="BA132" i="108"/>
  <c r="Y138" i="108"/>
  <c r="Y210" i="108"/>
  <c r="W210" i="108"/>
  <c r="W223" i="108"/>
  <c r="Y223" i="108"/>
  <c r="BV223" i="108"/>
  <c r="AY224" i="108"/>
  <c r="BA247" i="108"/>
  <c r="AY250" i="108"/>
  <c r="BA257" i="108"/>
  <c r="BW125" i="109"/>
  <c r="BZ125" i="109" s="1"/>
  <c r="AY125" i="109"/>
  <c r="BA125" i="109"/>
  <c r="AM136" i="109"/>
  <c r="BV136" i="109"/>
  <c r="BV158" i="109"/>
  <c r="Y158" i="109"/>
  <c r="W158" i="109"/>
  <c r="AK238" i="109"/>
  <c r="AM124" i="110"/>
  <c r="AK124" i="110"/>
  <c r="Y135" i="110"/>
  <c r="W135" i="110"/>
  <c r="BL159" i="110"/>
  <c r="AY161" i="110"/>
  <c r="BA161" i="110"/>
  <c r="BX161" i="110"/>
  <c r="W68" i="111"/>
  <c r="BV68" i="111"/>
  <c r="Y68" i="111"/>
  <c r="AM71" i="111"/>
  <c r="AK77" i="111"/>
  <c r="BL157" i="111"/>
  <c r="BY157" i="111"/>
  <c r="Y202" i="111"/>
  <c r="Y189" i="108"/>
  <c r="W189" i="108"/>
  <c r="BY78" i="109"/>
  <c r="BV80" i="109"/>
  <c r="BY80" i="109" s="1"/>
  <c r="BV84" i="109"/>
  <c r="Y139" i="109"/>
  <c r="W139" i="109"/>
  <c r="BX224" i="109"/>
  <c r="AY224" i="109"/>
  <c r="AM226" i="109"/>
  <c r="AK226" i="109"/>
  <c r="BW226" i="109"/>
  <c r="BV230" i="109"/>
  <c r="Y230" i="109"/>
  <c r="AK70" i="110"/>
  <c r="BW70" i="110"/>
  <c r="BA123" i="110"/>
  <c r="AY123" i="110"/>
  <c r="BW123" i="110"/>
  <c r="BV156" i="110"/>
  <c r="W156" i="110"/>
  <c r="BV233" i="110"/>
  <c r="Y233" i="110"/>
  <c r="W233" i="110"/>
  <c r="W80" i="111"/>
  <c r="BV80" i="111"/>
  <c r="Y80" i="111"/>
  <c r="BW152" i="111"/>
  <c r="AM152" i="111"/>
  <c r="AK152" i="111"/>
  <c r="BW250" i="111"/>
  <c r="AM250" i="111"/>
  <c r="AK250" i="111"/>
  <c r="BX252" i="111"/>
  <c r="BA252" i="111"/>
  <c r="Y248" i="108"/>
  <c r="BV248" i="108"/>
  <c r="AY136" i="109"/>
  <c r="BW136" i="109"/>
  <c r="BV157" i="109"/>
  <c r="BV162" i="109"/>
  <c r="W162" i="109"/>
  <c r="Y71" i="110"/>
  <c r="BV71" i="110"/>
  <c r="W71" i="110"/>
  <c r="BL135" i="110"/>
  <c r="BX135" i="110" s="1"/>
  <c r="BN135" i="110"/>
  <c r="W228" i="110"/>
  <c r="BV228" i="110"/>
  <c r="Y228" i="110"/>
  <c r="BL229" i="110"/>
  <c r="BY229" i="110"/>
  <c r="Y121" i="111"/>
  <c r="W121" i="111"/>
  <c r="BV223" i="111"/>
  <c r="Y223" i="111"/>
  <c r="W223" i="111"/>
  <c r="BV249" i="111"/>
  <c r="Y249" i="111"/>
  <c r="W249" i="111"/>
  <c r="AY259" i="111"/>
  <c r="BA259" i="111"/>
  <c r="BY72" i="109"/>
  <c r="S297" i="109" s="1"/>
  <c r="AY132" i="109"/>
  <c r="BW132" i="109"/>
  <c r="BA132" i="109"/>
  <c r="BN154" i="109"/>
  <c r="BL154" i="109"/>
  <c r="BW223" i="109"/>
  <c r="AM223" i="109"/>
  <c r="AY238" i="109"/>
  <c r="AM251" i="109"/>
  <c r="AK251" i="109"/>
  <c r="BV257" i="109"/>
  <c r="BZ257" i="109" s="1"/>
  <c r="Y257" i="109"/>
  <c r="AY127" i="110"/>
  <c r="AK160" i="110"/>
  <c r="AM160" i="110"/>
  <c r="W84" i="111"/>
  <c r="Y84" i="111"/>
  <c r="BV84" i="111"/>
  <c r="BN134" i="111"/>
  <c r="Y186" i="111"/>
  <c r="AM226" i="111"/>
  <c r="AK226" i="111"/>
  <c r="BW226" i="111"/>
  <c r="BX247" i="111"/>
  <c r="AY247" i="111"/>
  <c r="BW138" i="109"/>
  <c r="AY138" i="109"/>
  <c r="BY154" i="109"/>
  <c r="BX164" i="109"/>
  <c r="BA164" i="109"/>
  <c r="Y227" i="109"/>
  <c r="BV227" i="109"/>
  <c r="W227" i="109"/>
  <c r="BV233" i="109"/>
  <c r="Y233" i="109"/>
  <c r="BV77" i="110"/>
  <c r="BY77" i="110" s="1"/>
  <c r="W77" i="110"/>
  <c r="AM134" i="110"/>
  <c r="BV134" i="110"/>
  <c r="AK134" i="110"/>
  <c r="BW139" i="110"/>
  <c r="AY139" i="110"/>
  <c r="Y155" i="110"/>
  <c r="BV155" i="110"/>
  <c r="BV164" i="110"/>
  <c r="BZ164" i="110" s="1"/>
  <c r="Y164" i="110"/>
  <c r="W164" i="110"/>
  <c r="BW69" i="111"/>
  <c r="AM69" i="111"/>
  <c r="AK69" i="111"/>
  <c r="AM129" i="111"/>
  <c r="BV129" i="111"/>
  <c r="BW133" i="111"/>
  <c r="BA133" i="111"/>
  <c r="BA137" i="111"/>
  <c r="AY137" i="111"/>
  <c r="BW137" i="111"/>
  <c r="BZ137" i="111" s="1"/>
  <c r="AK233" i="111"/>
  <c r="AM233" i="111"/>
  <c r="BX251" i="111"/>
  <c r="BA251" i="111"/>
  <c r="AY251" i="111"/>
  <c r="Y203" i="108"/>
  <c r="BX227" i="108"/>
  <c r="AY230" i="108"/>
  <c r="BL233" i="108"/>
  <c r="AY248" i="108"/>
  <c r="AK251" i="108"/>
  <c r="W258" i="108"/>
  <c r="BA259" i="108"/>
  <c r="W127" i="109"/>
  <c r="BA138" i="109"/>
  <c r="AY164" i="109"/>
  <c r="AM231" i="109"/>
  <c r="BW231" i="109"/>
  <c r="AK231" i="109"/>
  <c r="W233" i="109"/>
  <c r="BV253" i="109"/>
  <c r="W253" i="109"/>
  <c r="BV67" i="110"/>
  <c r="Y67" i="110"/>
  <c r="Y77" i="110"/>
  <c r="AK79" i="110"/>
  <c r="BW79" i="110"/>
  <c r="BY79" i="110" s="1"/>
  <c r="AM79" i="110"/>
  <c r="BW127" i="110"/>
  <c r="BW160" i="110"/>
  <c r="BZ160" i="110" s="1"/>
  <c r="BN238" i="110"/>
  <c r="AY133" i="111"/>
  <c r="AM160" i="111"/>
  <c r="BW160" i="111"/>
  <c r="BN229" i="111"/>
  <c r="BL229" i="111"/>
  <c r="W257" i="108"/>
  <c r="BV257" i="108"/>
  <c r="AI140" i="109"/>
  <c r="BW130" i="109"/>
  <c r="BA130" i="109"/>
  <c r="BA158" i="109"/>
  <c r="BX158" i="109"/>
  <c r="AY158" i="109"/>
  <c r="Y208" i="109"/>
  <c r="W208" i="109"/>
  <c r="BX227" i="109"/>
  <c r="BA227" i="109"/>
  <c r="AY227" i="109"/>
  <c r="BX231" i="109"/>
  <c r="BA231" i="109"/>
  <c r="BV250" i="109"/>
  <c r="Y250" i="109"/>
  <c r="W250" i="109"/>
  <c r="BW131" i="110"/>
  <c r="BA131" i="110"/>
  <c r="BX222" i="110"/>
  <c r="AY222" i="110"/>
  <c r="BY228" i="110"/>
  <c r="BN228" i="110"/>
  <c r="BL228" i="110"/>
  <c r="BY256" i="110"/>
  <c r="BN256" i="110"/>
  <c r="W82" i="111"/>
  <c r="BV82" i="111"/>
  <c r="BX153" i="111"/>
  <c r="BA153" i="111"/>
  <c r="AY153" i="111"/>
  <c r="BA253" i="111"/>
  <c r="BX253" i="111"/>
  <c r="AY253" i="111"/>
  <c r="BA128" i="108"/>
  <c r="Y153" i="108"/>
  <c r="Y157" i="108"/>
  <c r="Y161" i="108"/>
  <c r="AM232" i="108"/>
  <c r="AM247" i="108"/>
  <c r="Y257" i="108"/>
  <c r="AM66" i="109"/>
  <c r="Y80" i="109"/>
  <c r="W126" i="109"/>
  <c r="Y126" i="109"/>
  <c r="AY130" i="109"/>
  <c r="BV137" i="109"/>
  <c r="AK137" i="109"/>
  <c r="BN138" i="109"/>
  <c r="AK152" i="109"/>
  <c r="Y157" i="109"/>
  <c r="W163" i="109"/>
  <c r="BV163" i="109"/>
  <c r="BV222" i="109"/>
  <c r="Y222" i="109"/>
  <c r="W222" i="109"/>
  <c r="Y224" i="109"/>
  <c r="BV224" i="109"/>
  <c r="AY229" i="109"/>
  <c r="AY231" i="109"/>
  <c r="BW250" i="109"/>
  <c r="BZ250" i="109" s="1"/>
  <c r="AK250" i="109"/>
  <c r="BW259" i="109"/>
  <c r="AM259" i="109"/>
  <c r="AK259" i="109"/>
  <c r="W75" i="110"/>
  <c r="AY121" i="110"/>
  <c r="BL129" i="110"/>
  <c r="BX129" i="110" s="1"/>
  <c r="BN129" i="110"/>
  <c r="AY131" i="110"/>
  <c r="BL136" i="110"/>
  <c r="BX136" i="110" s="1"/>
  <c r="BN136" i="110"/>
  <c r="BA222" i="110"/>
  <c r="BL225" i="110"/>
  <c r="BL256" i="110"/>
  <c r="Y82" i="111"/>
  <c r="BN124" i="111"/>
  <c r="BL124" i="111"/>
  <c r="BX124" i="111" s="1"/>
  <c r="BZ124" i="111" s="1"/>
  <c r="Y128" i="111"/>
  <c r="W128" i="111"/>
  <c r="BV132" i="111"/>
  <c r="AK132" i="111"/>
  <c r="BX222" i="111"/>
  <c r="BA222" i="111"/>
  <c r="AY222" i="111"/>
  <c r="BY229" i="111"/>
  <c r="BN253" i="111"/>
  <c r="BY253" i="111"/>
  <c r="BX162" i="109"/>
  <c r="BV83" i="110"/>
  <c r="BV224" i="110"/>
  <c r="Y224" i="110"/>
  <c r="AY230" i="110"/>
  <c r="BA230" i="110"/>
  <c r="BA123" i="111"/>
  <c r="BW123" i="111"/>
  <c r="BL153" i="111"/>
  <c r="BY153" i="111"/>
  <c r="BV224" i="111"/>
  <c r="Y224" i="111"/>
  <c r="AY234" i="111"/>
  <c r="BX234" i="111"/>
  <c r="BZ121" i="109"/>
  <c r="BY75" i="110"/>
  <c r="BL162" i="110"/>
  <c r="BN162" i="110"/>
  <c r="BA224" i="110"/>
  <c r="BX224" i="110"/>
  <c r="BV254" i="110"/>
  <c r="BZ254" i="110" s="1"/>
  <c r="Y254" i="110"/>
  <c r="BX255" i="110"/>
  <c r="BA255" i="110"/>
  <c r="AY255" i="110"/>
  <c r="W74" i="111"/>
  <c r="BV74" i="111"/>
  <c r="BX157" i="111"/>
  <c r="BA157" i="111"/>
  <c r="AY157" i="111"/>
  <c r="BW164" i="111"/>
  <c r="AM164" i="111"/>
  <c r="BZ133" i="109"/>
  <c r="AM258" i="109"/>
  <c r="AK258" i="109"/>
  <c r="Y122" i="110"/>
  <c r="W122" i="110"/>
  <c r="BX251" i="110"/>
  <c r="AY251" i="110"/>
  <c r="BY252" i="110"/>
  <c r="W72" i="111"/>
  <c r="Y72" i="111"/>
  <c r="W130" i="111"/>
  <c r="Y130" i="111"/>
  <c r="AM136" i="111"/>
  <c r="AK136" i="111"/>
  <c r="BA223" i="111"/>
  <c r="AY223" i="111"/>
  <c r="BV228" i="111"/>
  <c r="BA232" i="111"/>
  <c r="AY232" i="111"/>
  <c r="AK258" i="111"/>
  <c r="BW258" i="111"/>
  <c r="Y247" i="109"/>
  <c r="BV247" i="109"/>
  <c r="BY253" i="109"/>
  <c r="BN253" i="109"/>
  <c r="AK71" i="110"/>
  <c r="BW71" i="110"/>
  <c r="AY234" i="110"/>
  <c r="BX234" i="110"/>
  <c r="BV253" i="110"/>
  <c r="Y253" i="110"/>
  <c r="W253" i="110"/>
  <c r="BN252" i="111"/>
  <c r="BL252" i="111"/>
  <c r="BV254" i="111"/>
  <c r="Y254" i="111"/>
  <c r="W254" i="111"/>
  <c r="AM258" i="111"/>
  <c r="W187" i="109"/>
  <c r="Y209" i="109"/>
  <c r="BN227" i="109"/>
  <c r="W247" i="109"/>
  <c r="BA248" i="109"/>
  <c r="BX252" i="109"/>
  <c r="BA252" i="109"/>
  <c r="BL253" i="109"/>
  <c r="AM71" i="110"/>
  <c r="AK80" i="110"/>
  <c r="Y127" i="110"/>
  <c r="W127" i="110"/>
  <c r="AM130" i="110"/>
  <c r="AK130" i="110"/>
  <c r="W139" i="110"/>
  <c r="BA152" i="110"/>
  <c r="BX152" i="110"/>
  <c r="BL160" i="110"/>
  <c r="AK226" i="110"/>
  <c r="BA227" i="110"/>
  <c r="Y230" i="110"/>
  <c r="AM233" i="110"/>
  <c r="BA234" i="110"/>
  <c r="Y250" i="110"/>
  <c r="BX256" i="110"/>
  <c r="BA256" i="110"/>
  <c r="BY257" i="110"/>
  <c r="BA259" i="110"/>
  <c r="BV72" i="111"/>
  <c r="BW75" i="111"/>
  <c r="AM75" i="111"/>
  <c r="AI86" i="111" s="1"/>
  <c r="AK75" i="111"/>
  <c r="AM83" i="111"/>
  <c r="BA139" i="111"/>
  <c r="BW139" i="111"/>
  <c r="BY154" i="111"/>
  <c r="BN154" i="111"/>
  <c r="BL154" i="111"/>
  <c r="AK156" i="111"/>
  <c r="Y161" i="111"/>
  <c r="BV161" i="111"/>
  <c r="BN162" i="111"/>
  <c r="BL162" i="111"/>
  <c r="AK251" i="111"/>
  <c r="W257" i="111"/>
  <c r="AW140" i="109"/>
  <c r="BY67" i="110"/>
  <c r="Y162" i="110"/>
  <c r="BV162" i="110"/>
  <c r="BL227" i="110"/>
  <c r="BY227" i="110"/>
  <c r="BW250" i="110"/>
  <c r="AK250" i="110"/>
  <c r="BA253" i="110"/>
  <c r="BX253" i="110"/>
  <c r="BV258" i="110"/>
  <c r="Y258" i="110"/>
  <c r="W70" i="111"/>
  <c r="BV70" i="111"/>
  <c r="BA127" i="111"/>
  <c r="BW127" i="111"/>
  <c r="AM230" i="111"/>
  <c r="AK230" i="111"/>
  <c r="AM251" i="111"/>
  <c r="BY252" i="111"/>
  <c r="Y257" i="111"/>
  <c r="BV133" i="111"/>
  <c r="BZ138" i="111"/>
  <c r="BY85" i="111"/>
  <c r="BW131" i="111"/>
  <c r="BV255" i="94"/>
  <c r="Y255" i="94"/>
  <c r="Y233" i="94"/>
  <c r="BV233" i="94"/>
  <c r="Y183" i="94"/>
  <c r="W161" i="94"/>
  <c r="Y136" i="94"/>
  <c r="BY71" i="111"/>
  <c r="BY75" i="111"/>
  <c r="BY79" i="111"/>
  <c r="BY83" i="111"/>
  <c r="BY77" i="111"/>
  <c r="BY81" i="111"/>
  <c r="AM126" i="111"/>
  <c r="AK126" i="111"/>
  <c r="AK155" i="111"/>
  <c r="BW155" i="111"/>
  <c r="BW161" i="111"/>
  <c r="BY163" i="111"/>
  <c r="BL163" i="111"/>
  <c r="Y184" i="111"/>
  <c r="W184" i="111"/>
  <c r="BY224" i="111"/>
  <c r="BN224" i="111"/>
  <c r="BV225" i="111"/>
  <c r="BZ225" i="111" s="1"/>
  <c r="Y225" i="111"/>
  <c r="BN225" i="111"/>
  <c r="BY225" i="111"/>
  <c r="BL225" i="111"/>
  <c r="BA249" i="111"/>
  <c r="BX249" i="111"/>
  <c r="AY249" i="111"/>
  <c r="BA258" i="111"/>
  <c r="AY258" i="111"/>
  <c r="BX258" i="111"/>
  <c r="BY259" i="111"/>
  <c r="BN259" i="111"/>
  <c r="BL259" i="111"/>
  <c r="BW66" i="111"/>
  <c r="BY66" i="111" s="1"/>
  <c r="W67" i="111"/>
  <c r="BW70" i="111"/>
  <c r="BY70" i="111" s="1"/>
  <c r="W71" i="111"/>
  <c r="BW74" i="111"/>
  <c r="BY74" i="111" s="1"/>
  <c r="W75" i="111"/>
  <c r="BW76" i="111"/>
  <c r="BY76" i="111" s="1"/>
  <c r="S301" i="111" s="1"/>
  <c r="W77" i="111"/>
  <c r="BW78" i="111"/>
  <c r="BY78" i="111" s="1"/>
  <c r="W79" i="111"/>
  <c r="BW80" i="111"/>
  <c r="W81" i="111"/>
  <c r="BW82" i="111"/>
  <c r="W83" i="111"/>
  <c r="BL120" i="111"/>
  <c r="BV121" i="111"/>
  <c r="BZ121" i="111" s="1"/>
  <c r="BL123" i="111"/>
  <c r="BX123" i="111" s="1"/>
  <c r="BW128" i="111"/>
  <c r="BZ128" i="111" s="1"/>
  <c r="AM130" i="111"/>
  <c r="AK130" i="111"/>
  <c r="BL137" i="111"/>
  <c r="BX137" i="111" s="1"/>
  <c r="BN137" i="111"/>
  <c r="BL139" i="111"/>
  <c r="BX139" i="111" s="1"/>
  <c r="AM155" i="111"/>
  <c r="BW157" i="111"/>
  <c r="BZ157" i="111" s="1"/>
  <c r="AK157" i="111"/>
  <c r="AK161" i="111"/>
  <c r="AK163" i="111"/>
  <c r="AM163" i="111"/>
  <c r="BN163" i="111"/>
  <c r="W164" i="111"/>
  <c r="BV164" i="111"/>
  <c r="BL224" i="111"/>
  <c r="BH235" i="111" s="1"/>
  <c r="W225" i="111"/>
  <c r="AY226" i="111"/>
  <c r="BX226" i="111"/>
  <c r="BA226" i="111"/>
  <c r="AM238" i="111"/>
  <c r="AK238" i="111"/>
  <c r="BY255" i="111"/>
  <c r="BN255" i="111"/>
  <c r="BL255" i="111"/>
  <c r="BW257" i="111"/>
  <c r="AM257" i="111"/>
  <c r="AK257" i="111"/>
  <c r="AK66" i="111"/>
  <c r="Y67" i="111"/>
  <c r="AK68" i="111"/>
  <c r="Y69" i="111"/>
  <c r="BV69" i="111"/>
  <c r="AK70" i="111"/>
  <c r="Y71" i="111"/>
  <c r="AK72" i="111"/>
  <c r="Y73" i="111"/>
  <c r="BV73" i="111"/>
  <c r="BY73" i="111" s="1"/>
  <c r="AK74" i="111"/>
  <c r="Y75" i="111"/>
  <c r="AK76" i="111"/>
  <c r="Y77" i="111"/>
  <c r="AK78" i="111"/>
  <c r="Y79" i="111"/>
  <c r="AK80" i="111"/>
  <c r="Y81" i="111"/>
  <c r="AK82" i="111"/>
  <c r="Y83" i="111"/>
  <c r="AK84" i="111"/>
  <c r="Y85" i="111"/>
  <c r="Y120" i="111"/>
  <c r="AK121" i="111"/>
  <c r="Y122" i="111"/>
  <c r="BA122" i="111"/>
  <c r="AM125" i="111"/>
  <c r="BL125" i="111"/>
  <c r="BX125" i="111" s="1"/>
  <c r="BZ125" i="111" s="1"/>
  <c r="BN125" i="111"/>
  <c r="AY126" i="111"/>
  <c r="BL127" i="111"/>
  <c r="BX127" i="111" s="1"/>
  <c r="AK129" i="111"/>
  <c r="BV131" i="111"/>
  <c r="BZ131" i="111" s="1"/>
  <c r="AK131" i="111"/>
  <c r="BA132" i="111"/>
  <c r="BW132" i="111"/>
  <c r="BZ132" i="111" s="1"/>
  <c r="AM134" i="111"/>
  <c r="AK134" i="111"/>
  <c r="Y137" i="111"/>
  <c r="W137" i="111"/>
  <c r="Y138" i="111"/>
  <c r="BA138" i="111"/>
  <c r="Y153" i="111"/>
  <c r="BV153" i="111"/>
  <c r="BZ153" i="111" s="1"/>
  <c r="BA155" i="111"/>
  <c r="AY155" i="111"/>
  <c r="BX155" i="111"/>
  <c r="BA156" i="111"/>
  <c r="BX156" i="111"/>
  <c r="AM157" i="111"/>
  <c r="BV160" i="111"/>
  <c r="Y160" i="111"/>
  <c r="W162" i="111"/>
  <c r="BV162" i="111"/>
  <c r="BW163" i="111"/>
  <c r="BZ163" i="111" s="1"/>
  <c r="AY164" i="111"/>
  <c r="BA164" i="111"/>
  <c r="Y204" i="111"/>
  <c r="W205" i="111"/>
  <c r="Y206" i="111"/>
  <c r="Y227" i="111"/>
  <c r="BV227" i="111"/>
  <c r="BZ227" i="111" s="1"/>
  <c r="W227" i="111"/>
  <c r="BW228" i="111"/>
  <c r="BZ228" i="111" s="1"/>
  <c r="AM228" i="111"/>
  <c r="AK228" i="111"/>
  <c r="BW232" i="111"/>
  <c r="BZ232" i="111" s="1"/>
  <c r="AM232" i="111"/>
  <c r="BA233" i="111"/>
  <c r="BX233" i="111"/>
  <c r="BZ233" i="111" s="1"/>
  <c r="AY233" i="111"/>
  <c r="Y248" i="111"/>
  <c r="W248" i="111"/>
  <c r="BV248" i="111"/>
  <c r="BA254" i="111"/>
  <c r="AY254" i="111"/>
  <c r="Y255" i="111"/>
  <c r="BV255" i="111"/>
  <c r="BZ255" i="111" s="1"/>
  <c r="W255" i="111"/>
  <c r="BV123" i="111"/>
  <c r="BZ123" i="111" s="1"/>
  <c r="AK123" i="111"/>
  <c r="Y129" i="111"/>
  <c r="W129" i="111"/>
  <c r="BL133" i="111"/>
  <c r="BX133" i="111" s="1"/>
  <c r="BN133" i="111"/>
  <c r="BV139" i="111"/>
  <c r="BZ139" i="111" s="1"/>
  <c r="AK139" i="111"/>
  <c r="BV156" i="111"/>
  <c r="BW158" i="111"/>
  <c r="AM158" i="111"/>
  <c r="BW68" i="111"/>
  <c r="BY68" i="111" s="1"/>
  <c r="S293" i="111" s="1"/>
  <c r="BW72" i="111"/>
  <c r="BY72" i="111" s="1"/>
  <c r="BW84" i="111"/>
  <c r="W85" i="111"/>
  <c r="AY122" i="111"/>
  <c r="AM123" i="111"/>
  <c r="AK125" i="111"/>
  <c r="BV127" i="111"/>
  <c r="AK127" i="111"/>
  <c r="BA128" i="111"/>
  <c r="Y133" i="111"/>
  <c r="W133" i="111"/>
  <c r="Y134" i="111"/>
  <c r="AY138" i="111"/>
  <c r="AM139" i="111"/>
  <c r="BW154" i="111"/>
  <c r="BZ154" i="111" s="1"/>
  <c r="AM154" i="111"/>
  <c r="Y156" i="111"/>
  <c r="BY160" i="111"/>
  <c r="BN160" i="111"/>
  <c r="W183" i="111"/>
  <c r="W188" i="111"/>
  <c r="Y189" i="111"/>
  <c r="BW223" i="111"/>
  <c r="BZ223" i="111" s="1"/>
  <c r="AM223" i="111"/>
  <c r="AK223" i="111"/>
  <c r="BA120" i="111"/>
  <c r="BW120" i="111"/>
  <c r="AM122" i="111"/>
  <c r="AK122" i="111"/>
  <c r="Y125" i="111"/>
  <c r="W125" i="111"/>
  <c r="Y126" i="111"/>
  <c r="BA126" i="111"/>
  <c r="BV126" i="111"/>
  <c r="BL129" i="111"/>
  <c r="BX129" i="111" s="1"/>
  <c r="BZ129" i="111" s="1"/>
  <c r="BN129" i="111"/>
  <c r="AY130" i="111"/>
  <c r="AM131" i="111"/>
  <c r="BL131" i="111"/>
  <c r="BX131" i="111" s="1"/>
  <c r="BV135" i="111"/>
  <c r="BZ135" i="111" s="1"/>
  <c r="AK135" i="111"/>
  <c r="BA136" i="111"/>
  <c r="BW136" i="111"/>
  <c r="BZ136" i="111" s="1"/>
  <c r="AM138" i="111"/>
  <c r="AK138" i="111"/>
  <c r="AY152" i="111"/>
  <c r="BX152" i="111"/>
  <c r="BZ152" i="111" s="1"/>
  <c r="W153" i="111"/>
  <c r="BN153" i="111"/>
  <c r="BY156" i="111"/>
  <c r="BN156" i="111"/>
  <c r="BL156" i="111"/>
  <c r="BN157" i="111"/>
  <c r="W158" i="111"/>
  <c r="Y158" i="111"/>
  <c r="BA158" i="111"/>
  <c r="BV158" i="111"/>
  <c r="BZ158" i="111" s="1"/>
  <c r="BA159" i="111"/>
  <c r="BX159" i="111"/>
  <c r="BZ159" i="111" s="1"/>
  <c r="W160" i="111"/>
  <c r="Y162" i="111"/>
  <c r="AY162" i="111"/>
  <c r="BX162" i="111"/>
  <c r="AY163" i="111"/>
  <c r="BX163" i="111"/>
  <c r="BY164" i="111"/>
  <c r="BN164" i="111"/>
  <c r="BX164" i="111"/>
  <c r="W185" i="111"/>
  <c r="Y185" i="111"/>
  <c r="Y208" i="111"/>
  <c r="BW222" i="111"/>
  <c r="BZ222" i="111" s="1"/>
  <c r="AM222" i="111"/>
  <c r="BA224" i="111"/>
  <c r="AY224" i="111"/>
  <c r="BX224" i="111"/>
  <c r="AK229" i="111"/>
  <c r="BW229" i="111"/>
  <c r="BZ229" i="111" s="1"/>
  <c r="Y231" i="111"/>
  <c r="BV231" i="111"/>
  <c r="AK232" i="111"/>
  <c r="BV234" i="111"/>
  <c r="Y234" i="111"/>
  <c r="W234" i="111"/>
  <c r="BY247" i="111"/>
  <c r="BN247" i="111"/>
  <c r="BL247" i="111"/>
  <c r="Y256" i="111"/>
  <c r="W256" i="111"/>
  <c r="BV256" i="111"/>
  <c r="BY152" i="111"/>
  <c r="BN152" i="111"/>
  <c r="BY161" i="111"/>
  <c r="BW162" i="111"/>
  <c r="AM162" i="111"/>
  <c r="S211" i="111"/>
  <c r="Y210" i="111"/>
  <c r="W210" i="111"/>
  <c r="Y222" i="111"/>
  <c r="W222" i="111"/>
  <c r="BL227" i="111"/>
  <c r="BN227" i="111"/>
  <c r="AY230" i="111"/>
  <c r="BX230" i="111"/>
  <c r="BZ230" i="111" s="1"/>
  <c r="BY234" i="111"/>
  <c r="BN234" i="111"/>
  <c r="BL234" i="111"/>
  <c r="Y247" i="111"/>
  <c r="BV247" i="111"/>
  <c r="W247" i="111"/>
  <c r="BW249" i="111"/>
  <c r="AM249" i="111"/>
  <c r="AK249" i="111"/>
  <c r="BW252" i="111"/>
  <c r="AM252" i="111"/>
  <c r="BZ252" i="111"/>
  <c r="BY254" i="111"/>
  <c r="BZ254" i="111" s="1"/>
  <c r="BN254" i="111"/>
  <c r="BL254" i="111"/>
  <c r="BZ257" i="111"/>
  <c r="BA257" i="111"/>
  <c r="BX257" i="111"/>
  <c r="AY257" i="111"/>
  <c r="BY230" i="111"/>
  <c r="BN230" i="111"/>
  <c r="BW233" i="111"/>
  <c r="BW248" i="111"/>
  <c r="AM248" i="111"/>
  <c r="BA250" i="111"/>
  <c r="AW260" i="111" s="1"/>
  <c r="AY250" i="111"/>
  <c r="AU260" i="111" s="1"/>
  <c r="BX250" i="111"/>
  <c r="BW253" i="111"/>
  <c r="BZ253" i="111" s="1"/>
  <c r="AM253" i="111"/>
  <c r="AK253" i="111"/>
  <c r="BW256" i="111"/>
  <c r="AM256" i="111"/>
  <c r="BY258" i="111"/>
  <c r="BN258" i="111"/>
  <c r="BV259" i="111"/>
  <c r="BZ259" i="111" s="1"/>
  <c r="BY226" i="111"/>
  <c r="BN226" i="111"/>
  <c r="BY250" i="111"/>
  <c r="BN250" i="111"/>
  <c r="BY251" i="111"/>
  <c r="BN251" i="111"/>
  <c r="BL251" i="111"/>
  <c r="Y252" i="111"/>
  <c r="W252" i="111"/>
  <c r="BX259" i="111"/>
  <c r="Y247" i="110"/>
  <c r="BV247" i="110"/>
  <c r="W247" i="110"/>
  <c r="BA254" i="110"/>
  <c r="AY254" i="110"/>
  <c r="AK67" i="110"/>
  <c r="AM67" i="110"/>
  <c r="BV70" i="110"/>
  <c r="BY70" i="110" s="1"/>
  <c r="Y70" i="110"/>
  <c r="AM76" i="110"/>
  <c r="AK76" i="110"/>
  <c r="AK83" i="110"/>
  <c r="AM83" i="110"/>
  <c r="BW120" i="110"/>
  <c r="BA120" i="110"/>
  <c r="AY120" i="110"/>
  <c r="BN130" i="110"/>
  <c r="BL130" i="110"/>
  <c r="BX130" i="110" s="1"/>
  <c r="BA133" i="110"/>
  <c r="BW133" i="110"/>
  <c r="AY133" i="110"/>
  <c r="Y134" i="110"/>
  <c r="W134" i="110"/>
  <c r="BY154" i="110"/>
  <c r="BN154" i="110"/>
  <c r="BL154" i="110"/>
  <c r="BW155" i="110"/>
  <c r="AM155" i="110"/>
  <c r="AK155" i="110"/>
  <c r="W163" i="110"/>
  <c r="BV163" i="110"/>
  <c r="Y163" i="110"/>
  <c r="BA164" i="110"/>
  <c r="BX164" i="110"/>
  <c r="AY164" i="110"/>
  <c r="W188" i="110"/>
  <c r="Y188" i="110"/>
  <c r="W207" i="110"/>
  <c r="Y207" i="110"/>
  <c r="AY226" i="110"/>
  <c r="BX226" i="110"/>
  <c r="BA226" i="110"/>
  <c r="Y256" i="110"/>
  <c r="W256" i="110"/>
  <c r="BV256" i="110"/>
  <c r="BV72" i="110"/>
  <c r="BY72" i="110" s="1"/>
  <c r="Y72" i="110"/>
  <c r="W72" i="110"/>
  <c r="BW74" i="110"/>
  <c r="AM74" i="110"/>
  <c r="AK81" i="110"/>
  <c r="BW81" i="110"/>
  <c r="BY81" i="110" s="1"/>
  <c r="BN126" i="110"/>
  <c r="BL126" i="110"/>
  <c r="BX126" i="110" s="1"/>
  <c r="BA129" i="110"/>
  <c r="BW129" i="110"/>
  <c r="AY129" i="110"/>
  <c r="Y130" i="110"/>
  <c r="W130" i="110"/>
  <c r="BA153" i="110"/>
  <c r="BX153" i="110"/>
  <c r="AY153" i="110"/>
  <c r="BV154" i="110"/>
  <c r="BZ154" i="110" s="1"/>
  <c r="Y154" i="110"/>
  <c r="W154" i="110"/>
  <c r="BA156" i="110"/>
  <c r="AY156" i="110"/>
  <c r="BA163" i="110"/>
  <c r="BX163" i="110"/>
  <c r="AY163" i="110"/>
  <c r="Y202" i="110"/>
  <c r="W202" i="110"/>
  <c r="BW66" i="110"/>
  <c r="AM66" i="110"/>
  <c r="BY69" i="110"/>
  <c r="AK73" i="110"/>
  <c r="BW73" i="110"/>
  <c r="BY73" i="110" s="1"/>
  <c r="BV80" i="110"/>
  <c r="BY80" i="110" s="1"/>
  <c r="Y80" i="110"/>
  <c r="W80" i="110"/>
  <c r="BW82" i="110"/>
  <c r="AM82" i="110"/>
  <c r="BY85" i="110"/>
  <c r="W120" i="110"/>
  <c r="Y120" i="110"/>
  <c r="BN134" i="110"/>
  <c r="BL134" i="110"/>
  <c r="BX134" i="110" s="1"/>
  <c r="BA137" i="110"/>
  <c r="BW137" i="110"/>
  <c r="AY137" i="110"/>
  <c r="Y138" i="110"/>
  <c r="W138" i="110"/>
  <c r="BX156" i="110"/>
  <c r="BL158" i="110"/>
  <c r="BY158" i="110"/>
  <c r="BN158" i="110"/>
  <c r="AY159" i="110"/>
  <c r="BX159" i="110"/>
  <c r="BA159" i="110"/>
  <c r="BV161" i="110"/>
  <c r="Y161" i="110"/>
  <c r="W161" i="110"/>
  <c r="Y231" i="110"/>
  <c r="BV231" i="110"/>
  <c r="W231" i="110"/>
  <c r="BW249" i="110"/>
  <c r="AM249" i="110"/>
  <c r="AK249" i="110"/>
  <c r="BW252" i="110"/>
  <c r="AM252" i="110"/>
  <c r="AK252" i="110"/>
  <c r="AM68" i="110"/>
  <c r="AK68" i="110"/>
  <c r="AK75" i="110"/>
  <c r="AM75" i="110"/>
  <c r="BV78" i="110"/>
  <c r="BY78" i="110" s="1"/>
  <c r="Y78" i="110"/>
  <c r="AM84" i="110"/>
  <c r="AK84" i="110"/>
  <c r="BW121" i="110"/>
  <c r="BN122" i="110"/>
  <c r="BJ140" i="110" s="1"/>
  <c r="BL122" i="110"/>
  <c r="BX122" i="110" s="1"/>
  <c r="BA125" i="110"/>
  <c r="BW125" i="110"/>
  <c r="AY125" i="110"/>
  <c r="Y126" i="110"/>
  <c r="W126" i="110"/>
  <c r="BN138" i="110"/>
  <c r="BL138" i="110"/>
  <c r="BX138" i="110" s="1"/>
  <c r="W203" i="110"/>
  <c r="Y203" i="110"/>
  <c r="AM222" i="110"/>
  <c r="AK222" i="110"/>
  <c r="BW223" i="110"/>
  <c r="AM223" i="110"/>
  <c r="AK223" i="110"/>
  <c r="AY225" i="110"/>
  <c r="BX225" i="110"/>
  <c r="BA225" i="110"/>
  <c r="BX254" i="110"/>
  <c r="BV123" i="110"/>
  <c r="BZ123" i="110" s="1"/>
  <c r="BV127" i="110"/>
  <c r="BV131" i="110"/>
  <c r="BZ131" i="110" s="1"/>
  <c r="BV135" i="110"/>
  <c r="BZ135" i="110" s="1"/>
  <c r="BV139" i="110"/>
  <c r="BZ139" i="110" s="1"/>
  <c r="BY156" i="110"/>
  <c r="BY157" i="110"/>
  <c r="BN157" i="110"/>
  <c r="BL157" i="110"/>
  <c r="W159" i="110"/>
  <c r="Y159" i="110"/>
  <c r="BV159" i="110"/>
  <c r="BA160" i="110"/>
  <c r="BX160" i="110"/>
  <c r="Y206" i="110"/>
  <c r="W206" i="110"/>
  <c r="BY224" i="110"/>
  <c r="BW228" i="110"/>
  <c r="BZ228" i="110" s="1"/>
  <c r="AM228" i="110"/>
  <c r="BA229" i="110"/>
  <c r="AY229" i="110"/>
  <c r="BY230" i="110"/>
  <c r="BN230" i="110"/>
  <c r="BL230" i="110"/>
  <c r="BW231" i="110"/>
  <c r="AK231" i="110"/>
  <c r="AY232" i="110"/>
  <c r="BX232" i="110"/>
  <c r="BA233" i="110"/>
  <c r="BX233" i="110"/>
  <c r="BZ233" i="110" s="1"/>
  <c r="AY233" i="110"/>
  <c r="BY254" i="110"/>
  <c r="BN254" i="110"/>
  <c r="Y255" i="110"/>
  <c r="BV255" i="110"/>
  <c r="BY255" i="110"/>
  <c r="BN255" i="110"/>
  <c r="BL255" i="110"/>
  <c r="Y259" i="110"/>
  <c r="W259" i="110"/>
  <c r="BV259" i="110"/>
  <c r="BV66" i="110"/>
  <c r="BY66" i="110" s="1"/>
  <c r="Y66" i="110"/>
  <c r="BV74" i="110"/>
  <c r="BY74" i="110" s="1"/>
  <c r="Y74" i="110"/>
  <c r="BV82" i="110"/>
  <c r="BY82" i="110" s="1"/>
  <c r="Y82" i="110"/>
  <c r="BV121" i="110"/>
  <c r="AK121" i="110"/>
  <c r="AK123" i="110"/>
  <c r="Y124" i="110"/>
  <c r="AY124" i="110"/>
  <c r="BV125" i="110"/>
  <c r="AK125" i="110"/>
  <c r="AK127" i="110"/>
  <c r="Y128" i="110"/>
  <c r="AY128" i="110"/>
  <c r="BV129" i="110"/>
  <c r="AK129" i="110"/>
  <c r="AK131" i="110"/>
  <c r="Y132" i="110"/>
  <c r="AY132" i="110"/>
  <c r="BV133" i="110"/>
  <c r="BZ133" i="110" s="1"/>
  <c r="AK133" i="110"/>
  <c r="AK135" i="110"/>
  <c r="Y136" i="110"/>
  <c r="AY136" i="110"/>
  <c r="BV137" i="110"/>
  <c r="AK137" i="110"/>
  <c r="AK139" i="110"/>
  <c r="Y152" i="110"/>
  <c r="AY152" i="110"/>
  <c r="BY155" i="110"/>
  <c r="BL155" i="110"/>
  <c r="AK156" i="110"/>
  <c r="BW156" i="110"/>
  <c r="BZ156" i="110" s="1"/>
  <c r="BL156" i="110"/>
  <c r="BV157" i="110"/>
  <c r="BZ157" i="110" s="1"/>
  <c r="W158" i="110"/>
  <c r="BV158" i="110"/>
  <c r="BW159" i="110"/>
  <c r="AM159" i="110"/>
  <c r="AY160" i="110"/>
  <c r="BW162" i="110"/>
  <c r="BY164" i="110"/>
  <c r="BL164" i="110"/>
  <c r="S191" i="110"/>
  <c r="W205" i="110"/>
  <c r="W210" i="110"/>
  <c r="BL222" i="110"/>
  <c r="BN222" i="110"/>
  <c r="AY223" i="110"/>
  <c r="AM224" i="110"/>
  <c r="BL224" i="110"/>
  <c r="Y227" i="110"/>
  <c r="BV227" i="110"/>
  <c r="BZ227" i="110" s="1"/>
  <c r="AK228" i="110"/>
  <c r="AM231" i="110"/>
  <c r="W232" i="110"/>
  <c r="Y232" i="110"/>
  <c r="BA232" i="110"/>
  <c r="BV232" i="110"/>
  <c r="BY234" i="110"/>
  <c r="BN234" i="110"/>
  <c r="Y248" i="110"/>
  <c r="W248" i="110"/>
  <c r="BV248" i="110"/>
  <c r="AY249" i="110"/>
  <c r="BX249" i="110"/>
  <c r="BA250" i="110"/>
  <c r="AY250" i="110"/>
  <c r="BX250" i="110"/>
  <c r="BW253" i="110"/>
  <c r="BZ253" i="110" s="1"/>
  <c r="AM253" i="110"/>
  <c r="AK253" i="110"/>
  <c r="BL254" i="110"/>
  <c r="W255" i="110"/>
  <c r="BA258" i="110"/>
  <c r="AY258" i="110"/>
  <c r="BX258" i="110"/>
  <c r="BZ258" i="110" s="1"/>
  <c r="W66" i="110"/>
  <c r="BV68" i="110"/>
  <c r="BY68" i="110" s="1"/>
  <c r="Y68" i="110"/>
  <c r="AM69" i="110"/>
  <c r="W74" i="110"/>
  <c r="BV76" i="110"/>
  <c r="BY76" i="110" s="1"/>
  <c r="Y76" i="110"/>
  <c r="AM77" i="110"/>
  <c r="W82" i="110"/>
  <c r="BV84" i="110"/>
  <c r="BY84" i="110" s="1"/>
  <c r="Y84" i="110"/>
  <c r="AM85" i="110"/>
  <c r="BV120" i="110"/>
  <c r="AM121" i="110"/>
  <c r="BA122" i="110"/>
  <c r="BW122" i="110"/>
  <c r="BZ122" i="110" s="1"/>
  <c r="BA124" i="110"/>
  <c r="BV124" i="110"/>
  <c r="BZ124" i="110" s="1"/>
  <c r="AM125" i="110"/>
  <c r="BA126" i="110"/>
  <c r="BW126" i="110"/>
  <c r="BZ126" i="110" s="1"/>
  <c r="BA128" i="110"/>
  <c r="BV128" i="110"/>
  <c r="BZ128" i="110" s="1"/>
  <c r="AM129" i="110"/>
  <c r="BA130" i="110"/>
  <c r="BW130" i="110"/>
  <c r="BZ130" i="110" s="1"/>
  <c r="BA132" i="110"/>
  <c r="BV132" i="110"/>
  <c r="BZ132" i="110" s="1"/>
  <c r="AM133" i="110"/>
  <c r="BA134" i="110"/>
  <c r="BW134" i="110"/>
  <c r="BZ134" i="110" s="1"/>
  <c r="BA136" i="110"/>
  <c r="BV136" i="110"/>
  <c r="BZ136" i="110" s="1"/>
  <c r="AM137" i="110"/>
  <c r="BA138" i="110"/>
  <c r="BW138" i="110"/>
  <c r="BZ138" i="110" s="1"/>
  <c r="BW152" i="110"/>
  <c r="AM152" i="110"/>
  <c r="BV152" i="110"/>
  <c r="BZ153" i="110"/>
  <c r="AM153" i="110"/>
  <c r="BL153" i="110"/>
  <c r="BA154" i="110"/>
  <c r="W155" i="110"/>
  <c r="BN155" i="110"/>
  <c r="AM156" i="110"/>
  <c r="Y157" i="110"/>
  <c r="BW158" i="110"/>
  <c r="AK158" i="110"/>
  <c r="AK159" i="110"/>
  <c r="BY161" i="110"/>
  <c r="BN161" i="110"/>
  <c r="AK162" i="110"/>
  <c r="AK164" i="110"/>
  <c r="AM164" i="110"/>
  <c r="BN164" i="110"/>
  <c r="U191" i="110"/>
  <c r="Y222" i="110"/>
  <c r="W222" i="110"/>
  <c r="BV222" i="110"/>
  <c r="BZ222" i="110" s="1"/>
  <c r="Y223" i="110"/>
  <c r="BA223" i="110"/>
  <c r="BV223" i="110"/>
  <c r="BZ223" i="110" s="1"/>
  <c r="BW224" i="110"/>
  <c r="BZ224" i="110" s="1"/>
  <c r="W227" i="110"/>
  <c r="BN227" i="110"/>
  <c r="BN229" i="110"/>
  <c r="BX230" i="110"/>
  <c r="BN231" i="110"/>
  <c r="BV234" i="110"/>
  <c r="BZ234" i="110" s="1"/>
  <c r="Y234" i="110"/>
  <c r="BL234" i="110"/>
  <c r="BY247" i="110"/>
  <c r="BN247" i="110"/>
  <c r="BL247" i="110"/>
  <c r="AY257" i="110"/>
  <c r="BX257" i="110"/>
  <c r="BY258" i="110"/>
  <c r="BN258" i="110"/>
  <c r="BL258" i="110"/>
  <c r="BW256" i="110"/>
  <c r="AM256" i="110"/>
  <c r="AK256" i="110"/>
  <c r="BY259" i="110"/>
  <c r="BN259" i="110"/>
  <c r="BL259" i="110"/>
  <c r="BY162" i="110"/>
  <c r="BW163" i="110"/>
  <c r="AM163" i="110"/>
  <c r="BZ225" i="110"/>
  <c r="BY225" i="110"/>
  <c r="AK229" i="110"/>
  <c r="BW229" i="110"/>
  <c r="BZ229" i="110" s="1"/>
  <c r="BV230" i="110"/>
  <c r="BW232" i="110"/>
  <c r="AM232" i="110"/>
  <c r="BW248" i="110"/>
  <c r="AM248" i="110"/>
  <c r="AK248" i="110"/>
  <c r="AG260" i="110" s="1"/>
  <c r="BW257" i="110"/>
  <c r="BZ257" i="110" s="1"/>
  <c r="AM257" i="110"/>
  <c r="AK257" i="110"/>
  <c r="BY226" i="110"/>
  <c r="BN226" i="110"/>
  <c r="BY250" i="110"/>
  <c r="BN250" i="110"/>
  <c r="BY251" i="110"/>
  <c r="BZ251" i="110" s="1"/>
  <c r="BN251" i="110"/>
  <c r="BL251" i="110"/>
  <c r="Y252" i="110"/>
  <c r="W252" i="110"/>
  <c r="BX259" i="110"/>
  <c r="BV67" i="109"/>
  <c r="BY67" i="109" s="1"/>
  <c r="S292" i="109" s="1"/>
  <c r="Y67" i="109"/>
  <c r="AM68" i="109"/>
  <c r="AK69" i="109"/>
  <c r="AG86" i="109" s="1"/>
  <c r="BV75" i="109"/>
  <c r="BY75" i="109" s="1"/>
  <c r="Y75" i="109"/>
  <c r="AM76" i="109"/>
  <c r="AK77" i="109"/>
  <c r="BV83" i="109"/>
  <c r="BY83" i="109" s="1"/>
  <c r="Y83" i="109"/>
  <c r="AM84" i="109"/>
  <c r="AK85" i="109"/>
  <c r="W121" i="109"/>
  <c r="BN121" i="109"/>
  <c r="AK122" i="109"/>
  <c r="W125" i="109"/>
  <c r="BN125" i="109"/>
  <c r="BJ140" i="109" s="1"/>
  <c r="AK126" i="109"/>
  <c r="W129" i="109"/>
  <c r="BN129" i="109"/>
  <c r="AK130" i="109"/>
  <c r="W133" i="109"/>
  <c r="BN133" i="109"/>
  <c r="AK134" i="109"/>
  <c r="W137" i="109"/>
  <c r="BN137" i="109"/>
  <c r="AK138" i="109"/>
  <c r="BY152" i="109"/>
  <c r="BZ152" i="109" s="1"/>
  <c r="BN152" i="109"/>
  <c r="AY155" i="109"/>
  <c r="BX155" i="109"/>
  <c r="AK156" i="109"/>
  <c r="BY158" i="109"/>
  <c r="BL160" i="109"/>
  <c r="BN160" i="109"/>
  <c r="Y164" i="109"/>
  <c r="BV164" i="109"/>
  <c r="BN164" i="109"/>
  <c r="Y183" i="109"/>
  <c r="W183" i="109"/>
  <c r="BY223" i="109"/>
  <c r="BN223" i="109"/>
  <c r="AY228" i="109"/>
  <c r="AU235" i="109" s="1"/>
  <c r="BX228" i="109"/>
  <c r="AY230" i="109"/>
  <c r="BA230" i="109"/>
  <c r="AK233" i="109"/>
  <c r="BW233" i="109"/>
  <c r="AM233" i="109"/>
  <c r="AY234" i="109"/>
  <c r="BX234" i="109"/>
  <c r="BZ234" i="109"/>
  <c r="BV73" i="109"/>
  <c r="BY73" i="109" s="1"/>
  <c r="Y73" i="109"/>
  <c r="BV122" i="109"/>
  <c r="BZ122" i="109" s="1"/>
  <c r="BV134" i="109"/>
  <c r="BZ134" i="109" s="1"/>
  <c r="S305" i="109" s="1"/>
  <c r="BW157" i="109"/>
  <c r="BZ157" i="109" s="1"/>
  <c r="AM157" i="109"/>
  <c r="AK157" i="109"/>
  <c r="AK162" i="109"/>
  <c r="BW162" i="109"/>
  <c r="BZ162" i="109" s="1"/>
  <c r="AY163" i="109"/>
  <c r="BX163" i="109"/>
  <c r="BZ163" i="109" s="1"/>
  <c r="BW66" i="109"/>
  <c r="BY66" i="109" s="1"/>
  <c r="W67" i="109"/>
  <c r="BV69" i="109"/>
  <c r="BY69" i="109" s="1"/>
  <c r="Y69" i="109"/>
  <c r="AM69" i="109"/>
  <c r="AM70" i="109"/>
  <c r="AK71" i="109"/>
  <c r="BW74" i="109"/>
  <c r="W75" i="109"/>
  <c r="BV77" i="109"/>
  <c r="BY77" i="109" s="1"/>
  <c r="Y77" i="109"/>
  <c r="AM77" i="109"/>
  <c r="AM78" i="109"/>
  <c r="AK79" i="109"/>
  <c r="BW82" i="109"/>
  <c r="BY82" i="109" s="1"/>
  <c r="W83" i="109"/>
  <c r="BV85" i="109"/>
  <c r="BY85" i="109" s="1"/>
  <c r="Y85" i="109"/>
  <c r="AM85" i="109"/>
  <c r="W120" i="109"/>
  <c r="BL120" i="109"/>
  <c r="AY123" i="109"/>
  <c r="BW123" i="109"/>
  <c r="W124" i="109"/>
  <c r="BL124" i="109"/>
  <c r="BX124" i="109" s="1"/>
  <c r="BZ124" i="109" s="1"/>
  <c r="S295" i="109" s="1"/>
  <c r="AY127" i="109"/>
  <c r="BW127" i="109"/>
  <c r="W128" i="109"/>
  <c r="BL128" i="109"/>
  <c r="BX128" i="109" s="1"/>
  <c r="BZ128" i="109" s="1"/>
  <c r="AY131" i="109"/>
  <c r="BW131" i="109"/>
  <c r="W132" i="109"/>
  <c r="BL132" i="109"/>
  <c r="BX132" i="109" s="1"/>
  <c r="AY135" i="109"/>
  <c r="BW135" i="109"/>
  <c r="W136" i="109"/>
  <c r="BL136" i="109"/>
  <c r="BX136" i="109" s="1"/>
  <c r="BZ136" i="109" s="1"/>
  <c r="AY139" i="109"/>
  <c r="BW139" i="109"/>
  <c r="W152" i="109"/>
  <c r="BL152" i="109"/>
  <c r="AK153" i="109"/>
  <c r="BW153" i="109"/>
  <c r="Y154" i="109"/>
  <c r="AY154" i="109"/>
  <c r="AU165" i="109" s="1"/>
  <c r="BW155" i="109"/>
  <c r="AK155" i="109"/>
  <c r="BY155" i="109"/>
  <c r="BN155" i="109"/>
  <c r="AM156" i="109"/>
  <c r="BL156" i="109"/>
  <c r="BN156" i="109"/>
  <c r="AY157" i="109"/>
  <c r="AM158" i="109"/>
  <c r="BL158" i="109"/>
  <c r="Y160" i="109"/>
  <c r="BV160" i="109"/>
  <c r="W160" i="109"/>
  <c r="BW161" i="109"/>
  <c r="BZ161" i="109" s="1"/>
  <c r="AM161" i="109"/>
  <c r="AK161" i="109"/>
  <c r="BY162" i="109"/>
  <c r="W164" i="109"/>
  <c r="BY164" i="109"/>
  <c r="W190" i="109"/>
  <c r="W205" i="109"/>
  <c r="Y205" i="109"/>
  <c r="BA222" i="109"/>
  <c r="BX222" i="109"/>
  <c r="BZ222" i="109" s="1"/>
  <c r="BL223" i="109"/>
  <c r="BW224" i="109"/>
  <c r="BZ224" i="109" s="1"/>
  <c r="BX225" i="109"/>
  <c r="BA225" i="109"/>
  <c r="BY230" i="109"/>
  <c r="BZ230" i="109" s="1"/>
  <c r="BN230" i="109"/>
  <c r="BL230" i="109"/>
  <c r="BA234" i="109"/>
  <c r="BW252" i="109"/>
  <c r="AM252" i="109"/>
  <c r="AK252" i="109"/>
  <c r="BW253" i="109"/>
  <c r="BZ253" i="109" s="1"/>
  <c r="AM253" i="109"/>
  <c r="AK253" i="109"/>
  <c r="BW256" i="109"/>
  <c r="BZ256" i="109" s="1"/>
  <c r="AM256" i="109"/>
  <c r="AK256" i="109"/>
  <c r="BV81" i="109"/>
  <c r="BY81" i="109" s="1"/>
  <c r="S306" i="109" s="1"/>
  <c r="Y81" i="109"/>
  <c r="BV126" i="109"/>
  <c r="BZ126" i="109" s="1"/>
  <c r="BV130" i="109"/>
  <c r="BZ130" i="109" s="1"/>
  <c r="BV138" i="109"/>
  <c r="BZ138" i="109" s="1"/>
  <c r="AY159" i="109"/>
  <c r="BX159" i="109"/>
  <c r="BA159" i="109"/>
  <c r="W184" i="109"/>
  <c r="Y184" i="109"/>
  <c r="BV226" i="109"/>
  <c r="Y226" i="109"/>
  <c r="W228" i="109"/>
  <c r="BV228" i="109"/>
  <c r="BX232" i="109"/>
  <c r="BA232" i="109"/>
  <c r="AY232" i="109"/>
  <c r="BN233" i="109"/>
  <c r="BL233" i="109"/>
  <c r="BW249" i="109"/>
  <c r="BZ249" i="109" s="1"/>
  <c r="AM249" i="109"/>
  <c r="AK249" i="109"/>
  <c r="BA258" i="109"/>
  <c r="AY258" i="109"/>
  <c r="BW68" i="109"/>
  <c r="BY68" i="109" s="1"/>
  <c r="BV71" i="109"/>
  <c r="BY71" i="109" s="1"/>
  <c r="Y71" i="109"/>
  <c r="BW76" i="109"/>
  <c r="BY76" i="109" s="1"/>
  <c r="S301" i="109" s="1"/>
  <c r="BV79" i="109"/>
  <c r="BY79" i="109" s="1"/>
  <c r="Y79" i="109"/>
  <c r="BW84" i="109"/>
  <c r="BY84" i="109" s="1"/>
  <c r="BV123" i="109"/>
  <c r="AK123" i="109"/>
  <c r="BV127" i="109"/>
  <c r="BZ127" i="109" s="1"/>
  <c r="AK127" i="109"/>
  <c r="BV131" i="109"/>
  <c r="AK131" i="109"/>
  <c r="BV135" i="109"/>
  <c r="BZ135" i="109" s="1"/>
  <c r="AK135" i="109"/>
  <c r="BV139" i="109"/>
  <c r="BZ139" i="109" s="1"/>
  <c r="AK139" i="109"/>
  <c r="Y152" i="109"/>
  <c r="BY153" i="109"/>
  <c r="BW154" i="109"/>
  <c r="AM154" i="109"/>
  <c r="AI165" i="109" s="1"/>
  <c r="BV154" i="109"/>
  <c r="Y156" i="109"/>
  <c r="W156" i="109"/>
  <c r="BV156" i="109"/>
  <c r="BZ156" i="109" s="1"/>
  <c r="BA157" i="109"/>
  <c r="BW158" i="109"/>
  <c r="BY160" i="109"/>
  <c r="Y204" i="109"/>
  <c r="U211" i="109" s="1"/>
  <c r="W204" i="109"/>
  <c r="S211" i="109" s="1"/>
  <c r="BV223" i="109"/>
  <c r="Y223" i="109"/>
  <c r="BV225" i="109"/>
  <c r="W225" i="109"/>
  <c r="BX229" i="109"/>
  <c r="BW232" i="109"/>
  <c r="AM232" i="109"/>
  <c r="AK232" i="109"/>
  <c r="BX258" i="109"/>
  <c r="BZ258" i="109" s="1"/>
  <c r="BY163" i="109"/>
  <c r="BN163" i="109"/>
  <c r="BY224" i="109"/>
  <c r="BW225" i="109"/>
  <c r="BW227" i="109"/>
  <c r="BY229" i="109"/>
  <c r="BL229" i="109"/>
  <c r="BL231" i="109"/>
  <c r="BN231" i="109"/>
  <c r="BZ233" i="109"/>
  <c r="BW248" i="109"/>
  <c r="BZ248" i="109" s="1"/>
  <c r="AM248" i="109"/>
  <c r="BA250" i="109"/>
  <c r="AW260" i="109" s="1"/>
  <c r="AY250" i="109"/>
  <c r="BX250" i="109"/>
  <c r="BY258" i="109"/>
  <c r="BN258" i="109"/>
  <c r="BY259" i="109"/>
  <c r="BN259" i="109"/>
  <c r="BL259" i="109"/>
  <c r="BY159" i="109"/>
  <c r="BN159" i="109"/>
  <c r="AY162" i="109"/>
  <c r="BL163" i="109"/>
  <c r="AK164" i="109"/>
  <c r="AM222" i="109"/>
  <c r="BL222" i="109"/>
  <c r="BA223" i="109"/>
  <c r="W224" i="109"/>
  <c r="BN224" i="109"/>
  <c r="AK225" i="109"/>
  <c r="BY226" i="109"/>
  <c r="BN226" i="109"/>
  <c r="AK227" i="109"/>
  <c r="AK229" i="109"/>
  <c r="AM229" i="109"/>
  <c r="BN229" i="109"/>
  <c r="W230" i="109"/>
  <c r="Y231" i="109"/>
  <c r="W231" i="109"/>
  <c r="BV231" i="109"/>
  <c r="Y232" i="109"/>
  <c r="BV232" i="109"/>
  <c r="AK248" i="109"/>
  <c r="BY250" i="109"/>
  <c r="BN250" i="109"/>
  <c r="BY251" i="109"/>
  <c r="BZ251" i="109" s="1"/>
  <c r="BN251" i="109"/>
  <c r="BL251" i="109"/>
  <c r="Y252" i="109"/>
  <c r="W252" i="109"/>
  <c r="BV252" i="109"/>
  <c r="AY253" i="109"/>
  <c r="BX253" i="109"/>
  <c r="BA254" i="109"/>
  <c r="AY254" i="109"/>
  <c r="BX254" i="109"/>
  <c r="BW257" i="109"/>
  <c r="AM257" i="109"/>
  <c r="AK257" i="109"/>
  <c r="BL258" i="109"/>
  <c r="W259" i="109"/>
  <c r="BV259" i="109"/>
  <c r="BY227" i="109"/>
  <c r="BZ227" i="109" s="1"/>
  <c r="BW228" i="109"/>
  <c r="AM228" i="109"/>
  <c r="BZ229" i="109"/>
  <c r="BY234" i="109"/>
  <c r="BN234" i="109"/>
  <c r="BY247" i="109"/>
  <c r="BZ247" i="109" s="1"/>
  <c r="BN247" i="109"/>
  <c r="BL247" i="109"/>
  <c r="Y248" i="109"/>
  <c r="W248" i="109"/>
  <c r="BY254" i="109"/>
  <c r="BN254" i="109"/>
  <c r="BY255" i="109"/>
  <c r="BZ255" i="109" s="1"/>
  <c r="BN255" i="109"/>
  <c r="BL255" i="109"/>
  <c r="Y256" i="109"/>
  <c r="W256" i="109"/>
  <c r="BV84" i="108"/>
  <c r="BY84" i="108" s="1"/>
  <c r="Y84" i="108"/>
  <c r="W66" i="108"/>
  <c r="BW67" i="108"/>
  <c r="W68" i="108"/>
  <c r="BW71" i="108"/>
  <c r="BY71" i="108" s="1"/>
  <c r="W72" i="108"/>
  <c r="BW73" i="108"/>
  <c r="BY73" i="108" s="1"/>
  <c r="W74" i="108"/>
  <c r="BW77" i="108"/>
  <c r="BY77" i="108" s="1"/>
  <c r="S302" i="108" s="1"/>
  <c r="W78" i="108"/>
  <c r="AM79" i="108"/>
  <c r="W84" i="108"/>
  <c r="AK124" i="108"/>
  <c r="AM128" i="108"/>
  <c r="BV128" i="108"/>
  <c r="BZ128" i="108" s="1"/>
  <c r="S299" i="108" s="1"/>
  <c r="Y135" i="108"/>
  <c r="W135" i="108"/>
  <c r="W163" i="108"/>
  <c r="BV163" i="108"/>
  <c r="Y163" i="108"/>
  <c r="BN224" i="108"/>
  <c r="BY224" i="108"/>
  <c r="BL224" i="108"/>
  <c r="AY225" i="108"/>
  <c r="BX225" i="108"/>
  <c r="BZ225" i="108" s="1"/>
  <c r="BA225" i="108"/>
  <c r="BY231" i="108"/>
  <c r="BN231" i="108"/>
  <c r="BL231" i="108"/>
  <c r="BY251" i="108"/>
  <c r="BN251" i="108"/>
  <c r="BL251" i="108"/>
  <c r="BV259" i="108"/>
  <c r="W259" i="108"/>
  <c r="Y259" i="108"/>
  <c r="Y66" i="108"/>
  <c r="AK67" i="108"/>
  <c r="Y68" i="108"/>
  <c r="AK69" i="108"/>
  <c r="Y70" i="108"/>
  <c r="BV70" i="108"/>
  <c r="BY70" i="108" s="1"/>
  <c r="AK71" i="108"/>
  <c r="Y72" i="108"/>
  <c r="AK73" i="108"/>
  <c r="Y74" i="108"/>
  <c r="AK75" i="108"/>
  <c r="Y76" i="108"/>
  <c r="BV76" i="108"/>
  <c r="BY76" i="108" s="1"/>
  <c r="AK77" i="108"/>
  <c r="Y78" i="108"/>
  <c r="BV80" i="108"/>
  <c r="BY80" i="108" s="1"/>
  <c r="Y80" i="108"/>
  <c r="AM80" i="108"/>
  <c r="AM81" i="108"/>
  <c r="AK82" i="108"/>
  <c r="Y120" i="108"/>
  <c r="W120" i="108"/>
  <c r="BW121" i="108"/>
  <c r="BA121" i="108"/>
  <c r="BN123" i="108"/>
  <c r="BL123" i="108"/>
  <c r="BX123" i="108" s="1"/>
  <c r="BZ123" i="108" s="1"/>
  <c r="AM125" i="108"/>
  <c r="BV125" i="108"/>
  <c r="AK125" i="108"/>
  <c r="BL126" i="108"/>
  <c r="BX126" i="108" s="1"/>
  <c r="AK128" i="108"/>
  <c r="BW129" i="108"/>
  <c r="BA129" i="108"/>
  <c r="AY129" i="108"/>
  <c r="AM136" i="108"/>
  <c r="BV136" i="108"/>
  <c r="BZ136" i="108" s="1"/>
  <c r="AK136" i="108"/>
  <c r="BW137" i="108"/>
  <c r="BA137" i="108"/>
  <c r="AY137" i="108"/>
  <c r="Y159" i="108"/>
  <c r="W159" i="108"/>
  <c r="BV159" i="108"/>
  <c r="BZ159" i="108" s="1"/>
  <c r="BW160" i="108"/>
  <c r="AM160" i="108"/>
  <c r="AK160" i="108"/>
  <c r="BA161" i="108"/>
  <c r="AY161" i="108"/>
  <c r="BX161" i="108"/>
  <c r="BZ161" i="108" s="1"/>
  <c r="W186" i="108"/>
  <c r="Y186" i="108"/>
  <c r="Y205" i="108"/>
  <c r="W205" i="108"/>
  <c r="AK224" i="108"/>
  <c r="BW224" i="108"/>
  <c r="BZ224" i="108" s="1"/>
  <c r="AM224" i="108"/>
  <c r="BA226" i="108"/>
  <c r="BX226" i="108"/>
  <c r="AY226" i="108"/>
  <c r="BV124" i="108"/>
  <c r="BA126" i="108"/>
  <c r="AY126" i="108"/>
  <c r="BW126" i="108"/>
  <c r="Y128" i="108"/>
  <c r="W128" i="108"/>
  <c r="AM132" i="108"/>
  <c r="BV132" i="108"/>
  <c r="BZ132" i="108" s="1"/>
  <c r="S303" i="108" s="1"/>
  <c r="AK132" i="108"/>
  <c r="BW133" i="108"/>
  <c r="BA133" i="108"/>
  <c r="AY133" i="108"/>
  <c r="BW152" i="108"/>
  <c r="AM152" i="108"/>
  <c r="AK152" i="108"/>
  <c r="BA153" i="108"/>
  <c r="AY153" i="108"/>
  <c r="BX153" i="108"/>
  <c r="BZ153" i="108" s="1"/>
  <c r="BY158" i="108"/>
  <c r="BN158" i="108"/>
  <c r="BL158" i="108"/>
  <c r="BX163" i="108"/>
  <c r="BA163" i="108"/>
  <c r="AY163" i="108"/>
  <c r="AK234" i="108"/>
  <c r="BW234" i="108"/>
  <c r="BZ234" i="108" s="1"/>
  <c r="AM234" i="108"/>
  <c r="AK254" i="108"/>
  <c r="BW254" i="108"/>
  <c r="AM254" i="108"/>
  <c r="AK258" i="108"/>
  <c r="BW258" i="108"/>
  <c r="AM258" i="108"/>
  <c r="BW69" i="108"/>
  <c r="BY69" i="108" s="1"/>
  <c r="BW75" i="108"/>
  <c r="BY75" i="108" s="1"/>
  <c r="AK80" i="108"/>
  <c r="AM121" i="108"/>
  <c r="BV121" i="108"/>
  <c r="AK121" i="108"/>
  <c r="BL122" i="108"/>
  <c r="BX122" i="108" s="1"/>
  <c r="BN134" i="108"/>
  <c r="BL134" i="108"/>
  <c r="BX134" i="108" s="1"/>
  <c r="BZ134" i="108" s="1"/>
  <c r="BY154" i="108"/>
  <c r="BN154" i="108"/>
  <c r="BL154" i="108"/>
  <c r="BW79" i="108"/>
  <c r="BY79" i="108" s="1"/>
  <c r="W80" i="108"/>
  <c r="BV82" i="108"/>
  <c r="BY82" i="108" s="1"/>
  <c r="Y82" i="108"/>
  <c r="AM83" i="108"/>
  <c r="BV120" i="108"/>
  <c r="BZ120" i="108" s="1"/>
  <c r="S291" i="108" s="1"/>
  <c r="AY121" i="108"/>
  <c r="BA122" i="108"/>
  <c r="AY122" i="108"/>
  <c r="BW122" i="108"/>
  <c r="BZ122" i="108" s="1"/>
  <c r="S293" i="108" s="1"/>
  <c r="W123" i="108"/>
  <c r="Y124" i="108"/>
  <c r="W124" i="108"/>
  <c r="BW125" i="108"/>
  <c r="BA125" i="108"/>
  <c r="BN127" i="108"/>
  <c r="BL127" i="108"/>
  <c r="BX127" i="108" s="1"/>
  <c r="BN130" i="108"/>
  <c r="BL130" i="108"/>
  <c r="BX130" i="108" s="1"/>
  <c r="BZ130" i="108" s="1"/>
  <c r="Y131" i="108"/>
  <c r="W131" i="108"/>
  <c r="BN138" i="108"/>
  <c r="BL138" i="108"/>
  <c r="BX138" i="108" s="1"/>
  <c r="Y139" i="108"/>
  <c r="W139" i="108"/>
  <c r="Y155" i="108"/>
  <c r="W155" i="108"/>
  <c r="BV155" i="108"/>
  <c r="BZ155" i="108" s="1"/>
  <c r="BW156" i="108"/>
  <c r="AM156" i="108"/>
  <c r="AK156" i="108"/>
  <c r="BZ157" i="108"/>
  <c r="BA157" i="108"/>
  <c r="AY157" i="108"/>
  <c r="BX157" i="108"/>
  <c r="BY162" i="108"/>
  <c r="BZ162" i="108" s="1"/>
  <c r="BN162" i="108"/>
  <c r="BL162" i="108"/>
  <c r="Y185" i="108"/>
  <c r="W185" i="108"/>
  <c r="BX233" i="108"/>
  <c r="BA233" i="108"/>
  <c r="AY233" i="108"/>
  <c r="BN234" i="108"/>
  <c r="BL234" i="108"/>
  <c r="BX253" i="108"/>
  <c r="BA253" i="108"/>
  <c r="AY253" i="108"/>
  <c r="BN254" i="108"/>
  <c r="BL254" i="108"/>
  <c r="BV152" i="108"/>
  <c r="BZ152" i="108" s="1"/>
  <c r="BX154" i="108"/>
  <c r="BV156" i="108"/>
  <c r="BX158" i="108"/>
  <c r="BV160" i="108"/>
  <c r="BX162" i="108"/>
  <c r="BY222" i="108"/>
  <c r="BW223" i="108"/>
  <c r="BZ223" i="108" s="1"/>
  <c r="AM223" i="108"/>
  <c r="BW228" i="108"/>
  <c r="BY230" i="108"/>
  <c r="BZ230" i="108" s="1"/>
  <c r="BL230" i="108"/>
  <c r="BL232" i="108"/>
  <c r="BN232" i="108"/>
  <c r="BW248" i="108"/>
  <c r="BZ248" i="108" s="1"/>
  <c r="BY250" i="108"/>
  <c r="BL250" i="108"/>
  <c r="BL252" i="108"/>
  <c r="BN252" i="108"/>
  <c r="BZ254" i="108"/>
  <c r="BW257" i="108"/>
  <c r="AM257" i="108"/>
  <c r="BZ258" i="108"/>
  <c r="AK129" i="108"/>
  <c r="BV129" i="108"/>
  <c r="AY130" i="108"/>
  <c r="BL131" i="108"/>
  <c r="BX131" i="108" s="1"/>
  <c r="BZ131" i="108" s="1"/>
  <c r="W132" i="108"/>
  <c r="AK133" i="108"/>
  <c r="BV133" i="108"/>
  <c r="AY134" i="108"/>
  <c r="BL135" i="108"/>
  <c r="BX135" i="108" s="1"/>
  <c r="BZ135" i="108" s="1"/>
  <c r="S306" i="108" s="1"/>
  <c r="W136" i="108"/>
  <c r="AK137" i="108"/>
  <c r="BV137" i="108"/>
  <c r="BZ137" i="108" s="1"/>
  <c r="S308" i="108" s="1"/>
  <c r="AY138" i="108"/>
  <c r="BL139" i="108"/>
  <c r="BX139" i="108" s="1"/>
  <c r="BZ139" i="108" s="1"/>
  <c r="W152" i="108"/>
  <c r="AK153" i="108"/>
  <c r="AY154" i="108"/>
  <c r="BL155" i="108"/>
  <c r="W156" i="108"/>
  <c r="AK157" i="108"/>
  <c r="AY158" i="108"/>
  <c r="BL159" i="108"/>
  <c r="W160" i="108"/>
  <c r="AK161" i="108"/>
  <c r="AY162" i="108"/>
  <c r="BW163" i="108"/>
  <c r="AM163" i="108"/>
  <c r="BZ164" i="108"/>
  <c r="AM164" i="108"/>
  <c r="BL164" i="108"/>
  <c r="BY164" i="108"/>
  <c r="W188" i="108"/>
  <c r="S191" i="108" s="1"/>
  <c r="W206" i="108"/>
  <c r="S211" i="108" s="1"/>
  <c r="Y207" i="108"/>
  <c r="W222" i="108"/>
  <c r="BN222" i="108"/>
  <c r="AK223" i="108"/>
  <c r="BY225" i="108"/>
  <c r="BY227" i="108"/>
  <c r="BN227" i="108"/>
  <c r="AK228" i="108"/>
  <c r="AK230" i="108"/>
  <c r="AM230" i="108"/>
  <c r="BN230" i="108"/>
  <c r="W231" i="108"/>
  <c r="BV231" i="108"/>
  <c r="BZ231" i="108" s="1"/>
  <c r="Y232" i="108"/>
  <c r="W232" i="108"/>
  <c r="BV232" i="108"/>
  <c r="BZ232" i="108" s="1"/>
  <c r="Y233" i="108"/>
  <c r="BV233" i="108"/>
  <c r="BY247" i="108"/>
  <c r="BN247" i="108"/>
  <c r="AK248" i="108"/>
  <c r="AK250" i="108"/>
  <c r="AM250" i="108"/>
  <c r="BN250" i="108"/>
  <c r="W251" i="108"/>
  <c r="BV251" i="108"/>
  <c r="Y252" i="108"/>
  <c r="W252" i="108"/>
  <c r="BV252" i="108"/>
  <c r="BZ252" i="108" s="1"/>
  <c r="Y253" i="108"/>
  <c r="BV253" i="108"/>
  <c r="Y256" i="108"/>
  <c r="BV256" i="108"/>
  <c r="BZ256" i="108" s="1"/>
  <c r="AK257" i="108"/>
  <c r="BA258" i="108"/>
  <c r="AY258" i="108"/>
  <c r="BX258" i="108"/>
  <c r="AM153" i="108"/>
  <c r="BN155" i="108"/>
  <c r="AM157" i="108"/>
  <c r="BN159" i="108"/>
  <c r="AM161" i="108"/>
  <c r="BV222" i="108"/>
  <c r="BZ226" i="108"/>
  <c r="BV227" i="108"/>
  <c r="BZ227" i="108" s="1"/>
  <c r="Y227" i="108"/>
  <c r="U235" i="108" s="1"/>
  <c r="W229" i="108"/>
  <c r="BV229" i="108"/>
  <c r="AY231" i="108"/>
  <c r="BA231" i="108"/>
  <c r="AW235" i="108" s="1"/>
  <c r="BW233" i="108"/>
  <c r="AM233" i="108"/>
  <c r="AK233" i="108"/>
  <c r="BV247" i="108"/>
  <c r="Y247" i="108"/>
  <c r="W249" i="108"/>
  <c r="BV249" i="108"/>
  <c r="BW250" i="108"/>
  <c r="AY251" i="108"/>
  <c r="BA251" i="108"/>
  <c r="BW253" i="108"/>
  <c r="AM253" i="108"/>
  <c r="AK253" i="108"/>
  <c r="AY255" i="108"/>
  <c r="BX255" i="108"/>
  <c r="BZ255" i="108" s="1"/>
  <c r="W256" i="108"/>
  <c r="BN256" i="108"/>
  <c r="BY259" i="108"/>
  <c r="BN259" i="108"/>
  <c r="BL259" i="108"/>
  <c r="BH260" i="108" s="1"/>
  <c r="BY228" i="108"/>
  <c r="BW229" i="108"/>
  <c r="AM229" i="108"/>
  <c r="BY248" i="108"/>
  <c r="BW249" i="108"/>
  <c r="AM249" i="108"/>
  <c r="BY255" i="108"/>
  <c r="BN255" i="108"/>
  <c r="BV70" i="107"/>
  <c r="BY70" i="107" s="1"/>
  <c r="Y70" i="107"/>
  <c r="BV78" i="107"/>
  <c r="BY78" i="107" s="1"/>
  <c r="S303" i="107" s="1"/>
  <c r="Y78" i="107"/>
  <c r="BW124" i="107"/>
  <c r="BZ124" i="107" s="1"/>
  <c r="AY124" i="107"/>
  <c r="BV125" i="107"/>
  <c r="BZ125" i="107" s="1"/>
  <c r="AK125" i="107"/>
  <c r="BW128" i="107"/>
  <c r="BZ128" i="107" s="1"/>
  <c r="AY128" i="107"/>
  <c r="BV129" i="107"/>
  <c r="BZ129" i="107" s="1"/>
  <c r="S300" i="107" s="1"/>
  <c r="AK129" i="107"/>
  <c r="BW132" i="107"/>
  <c r="BZ132" i="107" s="1"/>
  <c r="AY132" i="107"/>
  <c r="BV133" i="107"/>
  <c r="BZ133" i="107" s="1"/>
  <c r="AK133" i="107"/>
  <c r="BW136" i="107"/>
  <c r="AY136" i="107"/>
  <c r="BV137" i="107"/>
  <c r="BZ137" i="107" s="1"/>
  <c r="S308" i="107" s="1"/>
  <c r="AK137" i="107"/>
  <c r="BW161" i="107"/>
  <c r="BZ161" i="107" s="1"/>
  <c r="AK161" i="107"/>
  <c r="BY161" i="107"/>
  <c r="BL161" i="107"/>
  <c r="BA162" i="107"/>
  <c r="AY162" i="107"/>
  <c r="AU165" i="107" s="1"/>
  <c r="BL164" i="107"/>
  <c r="BN164" i="107"/>
  <c r="W238" i="107"/>
  <c r="Y238" i="107"/>
  <c r="BV259" i="107"/>
  <c r="Y259" i="107"/>
  <c r="W259" i="107"/>
  <c r="AK66" i="107"/>
  <c r="W70" i="107"/>
  <c r="S86" i="107" s="1"/>
  <c r="BV72" i="107"/>
  <c r="BY72" i="107" s="1"/>
  <c r="Y72" i="107"/>
  <c r="AM73" i="107"/>
  <c r="AK74" i="107"/>
  <c r="W78" i="107"/>
  <c r="BV80" i="107"/>
  <c r="BY80" i="107" s="1"/>
  <c r="Y80" i="107"/>
  <c r="AM81" i="107"/>
  <c r="AK82" i="107"/>
  <c r="AY121" i="107"/>
  <c r="BW121" i="107"/>
  <c r="Y122" i="107"/>
  <c r="AY122" i="107"/>
  <c r="BW122" i="107"/>
  <c r="BZ122" i="107" s="1"/>
  <c r="BN123" i="107"/>
  <c r="BJ140" i="107" s="1"/>
  <c r="Y124" i="107"/>
  <c r="BA124" i="107"/>
  <c r="AM125" i="107"/>
  <c r="BN125" i="107"/>
  <c r="Y126" i="107"/>
  <c r="AY126" i="107"/>
  <c r="BW126" i="107"/>
  <c r="BN127" i="107"/>
  <c r="Y128" i="107"/>
  <c r="BA128" i="107"/>
  <c r="AM129" i="107"/>
  <c r="BN129" i="107"/>
  <c r="Y130" i="107"/>
  <c r="AY130" i="107"/>
  <c r="BW130" i="107"/>
  <c r="BZ130" i="107" s="1"/>
  <c r="BN131" i="107"/>
  <c r="Y132" i="107"/>
  <c r="BA132" i="107"/>
  <c r="AM133" i="107"/>
  <c r="BN133" i="107"/>
  <c r="Y134" i="107"/>
  <c r="AY134" i="107"/>
  <c r="BW134" i="107"/>
  <c r="BZ134" i="107" s="1"/>
  <c r="BN135" i="107"/>
  <c r="Y136" i="107"/>
  <c r="BA136" i="107"/>
  <c r="AM137" i="107"/>
  <c r="BN137" i="107"/>
  <c r="Y138" i="107"/>
  <c r="AY138" i="107"/>
  <c r="BW138" i="107"/>
  <c r="BZ138" i="107" s="1"/>
  <c r="BN139" i="107"/>
  <c r="Y152" i="107"/>
  <c r="U165" i="107" s="1"/>
  <c r="BA152" i="107"/>
  <c r="BV152" i="107"/>
  <c r="AM153" i="107"/>
  <c r="BN153" i="107"/>
  <c r="Y154" i="107"/>
  <c r="BV154" i="107"/>
  <c r="BZ154" i="107" s="1"/>
  <c r="BN155" i="107"/>
  <c r="Y156" i="107"/>
  <c r="BA156" i="107"/>
  <c r="BV156" i="107"/>
  <c r="AM157" i="107"/>
  <c r="BN157" i="107"/>
  <c r="Y158" i="107"/>
  <c r="BV158" i="107"/>
  <c r="BN159" i="107"/>
  <c r="Y160" i="107"/>
  <c r="BA160" i="107"/>
  <c r="BV160" i="107"/>
  <c r="AM161" i="107"/>
  <c r="BN161" i="107"/>
  <c r="BY162" i="107"/>
  <c r="BL162" i="107"/>
  <c r="Y163" i="107"/>
  <c r="AY163" i="107"/>
  <c r="BA163" i="107"/>
  <c r="BX163" i="107"/>
  <c r="Y207" i="107"/>
  <c r="U211" i="107" s="1"/>
  <c r="W207" i="107"/>
  <c r="S211" i="107" s="1"/>
  <c r="BA225" i="107"/>
  <c r="BX225" i="107"/>
  <c r="AY225" i="107"/>
  <c r="Y228" i="107"/>
  <c r="W228" i="107"/>
  <c r="BV228" i="107"/>
  <c r="BW229" i="107"/>
  <c r="BZ229" i="107" s="1"/>
  <c r="AM229" i="107"/>
  <c r="AK229" i="107"/>
  <c r="BN250" i="107"/>
  <c r="BY250" i="107"/>
  <c r="BL250" i="107"/>
  <c r="BV66" i="107"/>
  <c r="BY66" i="107" s="1"/>
  <c r="Y66" i="107"/>
  <c r="AM66" i="107"/>
  <c r="AM67" i="107"/>
  <c r="AK68" i="107"/>
  <c r="BW71" i="107"/>
  <c r="BY71" i="107" s="1"/>
  <c r="S296" i="107" s="1"/>
  <c r="W72" i="107"/>
  <c r="BV74" i="107"/>
  <c r="BY74" i="107" s="1"/>
  <c r="S299" i="107" s="1"/>
  <c r="Y74" i="107"/>
  <c r="AM74" i="107"/>
  <c r="AM75" i="107"/>
  <c r="AK76" i="107"/>
  <c r="BW79" i="107"/>
  <c r="W80" i="107"/>
  <c r="BV82" i="107"/>
  <c r="BY82" i="107" s="1"/>
  <c r="Y82" i="107"/>
  <c r="AM82" i="107"/>
  <c r="AM83" i="107"/>
  <c r="AK84" i="107"/>
  <c r="Y120" i="107"/>
  <c r="AY120" i="107"/>
  <c r="BV121" i="107"/>
  <c r="AK121" i="107"/>
  <c r="BA122" i="107"/>
  <c r="BA126" i="107"/>
  <c r="BA130" i="107"/>
  <c r="BA134" i="107"/>
  <c r="BA138" i="107"/>
  <c r="BX152" i="107"/>
  <c r="BW153" i="107"/>
  <c r="BA154" i="107"/>
  <c r="BW155" i="107"/>
  <c r="BX156" i="107"/>
  <c r="BW157" i="107"/>
  <c r="BA158" i="107"/>
  <c r="BW159" i="107"/>
  <c r="BX160" i="107"/>
  <c r="BN162" i="107"/>
  <c r="BY163" i="107"/>
  <c r="BN163" i="107"/>
  <c r="BL163" i="107"/>
  <c r="Y164" i="107"/>
  <c r="W164" i="107"/>
  <c r="BY164" i="107"/>
  <c r="Y186" i="107"/>
  <c r="U191" i="107" s="1"/>
  <c r="BZ254" i="107"/>
  <c r="BV68" i="107"/>
  <c r="BY68" i="107" s="1"/>
  <c r="Y68" i="107"/>
  <c r="BW73" i="107"/>
  <c r="BY73" i="107" s="1"/>
  <c r="S298" i="107" s="1"/>
  <c r="BV76" i="107"/>
  <c r="BY76" i="107" s="1"/>
  <c r="Y76" i="107"/>
  <c r="BW81" i="107"/>
  <c r="BY81" i="107" s="1"/>
  <c r="BV84" i="107"/>
  <c r="BY84" i="107" s="1"/>
  <c r="S309" i="107" s="1"/>
  <c r="Y84" i="107"/>
  <c r="BA120" i="107"/>
  <c r="BV120" i="107"/>
  <c r="BZ120" i="107" s="1"/>
  <c r="BV123" i="107"/>
  <c r="BZ123" i="107" s="1"/>
  <c r="AK123" i="107"/>
  <c r="BV127" i="107"/>
  <c r="BZ127" i="107" s="1"/>
  <c r="AK127" i="107"/>
  <c r="BV131" i="107"/>
  <c r="BZ131" i="107" s="1"/>
  <c r="S302" i="107" s="1"/>
  <c r="AK131" i="107"/>
  <c r="BV135" i="107"/>
  <c r="BZ135" i="107" s="1"/>
  <c r="AK135" i="107"/>
  <c r="BV139" i="107"/>
  <c r="BZ139" i="107" s="1"/>
  <c r="AK139" i="107"/>
  <c r="BY153" i="107"/>
  <c r="BX154" i="107"/>
  <c r="BY155" i="107"/>
  <c r="BY157" i="107"/>
  <c r="BZ157" i="107" s="1"/>
  <c r="BX158" i="107"/>
  <c r="BY159" i="107"/>
  <c r="AK162" i="107"/>
  <c r="AM162" i="107"/>
  <c r="BW162" i="107"/>
  <c r="BX162" i="107"/>
  <c r="BV163" i="107"/>
  <c r="BW164" i="107"/>
  <c r="AK164" i="107"/>
  <c r="Y190" i="107"/>
  <c r="BX153" i="107"/>
  <c r="BZ153" i="107" s="1"/>
  <c r="BV155" i="107"/>
  <c r="BX157" i="107"/>
  <c r="BV159" i="107"/>
  <c r="BZ159" i="107" s="1"/>
  <c r="BY226" i="107"/>
  <c r="BL226" i="107"/>
  <c r="BN226" i="107"/>
  <c r="AY247" i="107"/>
  <c r="BA247" i="107"/>
  <c r="BX247" i="107"/>
  <c r="BZ247" i="107" s="1"/>
  <c r="AK250" i="107"/>
  <c r="BW250" i="107"/>
  <c r="AY251" i="107"/>
  <c r="BX251" i="107"/>
  <c r="BZ251" i="107" s="1"/>
  <c r="BA254" i="107"/>
  <c r="AY254" i="107"/>
  <c r="BX254" i="107"/>
  <c r="BY255" i="107"/>
  <c r="BN255" i="107"/>
  <c r="BL255" i="107"/>
  <c r="AY257" i="107"/>
  <c r="BA257" i="107"/>
  <c r="BX257" i="107"/>
  <c r="AY222" i="107"/>
  <c r="BA222" i="107"/>
  <c r="BX222" i="107"/>
  <c r="BL223" i="107"/>
  <c r="BY223" i="107"/>
  <c r="BN223" i="107"/>
  <c r="W224" i="107"/>
  <c r="Y224" i="107"/>
  <c r="BV224" i="107"/>
  <c r="AK226" i="107"/>
  <c r="AM226" i="107"/>
  <c r="BW226" i="107"/>
  <c r="BZ226" i="107" s="1"/>
  <c r="AY227" i="107"/>
  <c r="BA227" i="107"/>
  <c r="BX227" i="107"/>
  <c r="BZ227" i="107" s="1"/>
  <c r="AK230" i="107"/>
  <c r="BW230" i="107"/>
  <c r="BZ230" i="107" s="1"/>
  <c r="BL230" i="107"/>
  <c r="AY231" i="107"/>
  <c r="BX231" i="107"/>
  <c r="BA234" i="107"/>
  <c r="AY234" i="107"/>
  <c r="BX234" i="107"/>
  <c r="BN238" i="107"/>
  <c r="BL238" i="107"/>
  <c r="BL248" i="107"/>
  <c r="BN248" i="107"/>
  <c r="AM250" i="107"/>
  <c r="BA251" i="107"/>
  <c r="Y252" i="107"/>
  <c r="BV252" i="107"/>
  <c r="BN252" i="107"/>
  <c r="BW253" i="107"/>
  <c r="AM253" i="107"/>
  <c r="BW256" i="107"/>
  <c r="AK256" i="107"/>
  <c r="AM256" i="107"/>
  <c r="W257" i="107"/>
  <c r="Y257" i="107"/>
  <c r="BV257" i="107"/>
  <c r="BY259" i="107"/>
  <c r="BN259" i="107"/>
  <c r="AM152" i="107"/>
  <c r="BN154" i="107"/>
  <c r="AM156" i="107"/>
  <c r="BN158" i="107"/>
  <c r="AM160" i="107"/>
  <c r="BY222" i="107"/>
  <c r="BN222" i="107"/>
  <c r="BV223" i="107"/>
  <c r="BZ223" i="107" s="1"/>
  <c r="BW224" i="107"/>
  <c r="AM224" i="107"/>
  <c r="BW225" i="107"/>
  <c r="BZ225" i="107" s="1"/>
  <c r="AK225" i="107"/>
  <c r="AM225" i="107"/>
  <c r="BL228" i="107"/>
  <c r="BN228" i="107"/>
  <c r="AM230" i="107"/>
  <c r="BA231" i="107"/>
  <c r="Y232" i="107"/>
  <c r="BV232" i="107"/>
  <c r="BZ232" i="107" s="1"/>
  <c r="BN232" i="107"/>
  <c r="BW233" i="107"/>
  <c r="AM233" i="107"/>
  <c r="Y248" i="107"/>
  <c r="W248" i="107"/>
  <c r="BV248" i="107"/>
  <c r="BW249" i="107"/>
  <c r="AM249" i="107"/>
  <c r="AK249" i="107"/>
  <c r="W252" i="107"/>
  <c r="BY252" i="107"/>
  <c r="AK253" i="107"/>
  <c r="W255" i="107"/>
  <c r="BV255" i="107"/>
  <c r="Y255" i="107"/>
  <c r="BA258" i="107"/>
  <c r="BX258" i="107"/>
  <c r="BZ258" i="107" s="1"/>
  <c r="BL259" i="107"/>
  <c r="AY223" i="107"/>
  <c r="W225" i="107"/>
  <c r="BY227" i="107"/>
  <c r="BN227" i="107"/>
  <c r="AY230" i="107"/>
  <c r="AK232" i="107"/>
  <c r="Y233" i="107"/>
  <c r="BY247" i="107"/>
  <c r="BN247" i="107"/>
  <c r="AY250" i="107"/>
  <c r="AK252" i="107"/>
  <c r="Y253" i="107"/>
  <c r="BY256" i="107"/>
  <c r="BW257" i="107"/>
  <c r="AM257" i="107"/>
  <c r="AM258" i="107"/>
  <c r="BL258" i="107"/>
  <c r="BA259" i="107"/>
  <c r="BY231" i="107"/>
  <c r="BN231" i="107"/>
  <c r="BY251" i="107"/>
  <c r="BN251" i="107"/>
  <c r="BY71" i="106"/>
  <c r="BZ156" i="106"/>
  <c r="BZ123" i="106"/>
  <c r="BZ127" i="106"/>
  <c r="BW69" i="106"/>
  <c r="BY69" i="106" s="1"/>
  <c r="BW75" i="106"/>
  <c r="BY75" i="106" s="1"/>
  <c r="AK67" i="106"/>
  <c r="AK69" i="106"/>
  <c r="AK71" i="106"/>
  <c r="AK73" i="106"/>
  <c r="AK75" i="106"/>
  <c r="AK77" i="106"/>
  <c r="AK79" i="106"/>
  <c r="AK81" i="106"/>
  <c r="AK83" i="106"/>
  <c r="AK85" i="106"/>
  <c r="W120" i="106"/>
  <c r="AK121" i="106"/>
  <c r="BV121" i="106"/>
  <c r="BZ121" i="106" s="1"/>
  <c r="AY122" i="106"/>
  <c r="BL123" i="106"/>
  <c r="BX123" i="106" s="1"/>
  <c r="W124" i="106"/>
  <c r="AK125" i="106"/>
  <c r="BV125" i="106"/>
  <c r="AY126" i="106"/>
  <c r="BL127" i="106"/>
  <c r="BX127" i="106" s="1"/>
  <c r="W128" i="106"/>
  <c r="AK129" i="106"/>
  <c r="BV129" i="106"/>
  <c r="AY130" i="106"/>
  <c r="BL131" i="106"/>
  <c r="BX131" i="106" s="1"/>
  <c r="BZ131" i="106" s="1"/>
  <c r="S302" i="106" s="1"/>
  <c r="W132" i="106"/>
  <c r="AK133" i="106"/>
  <c r="BV133" i="106"/>
  <c r="BZ133" i="106" s="1"/>
  <c r="AY134" i="106"/>
  <c r="BL135" i="106"/>
  <c r="BX135" i="106" s="1"/>
  <c r="W136" i="106"/>
  <c r="AK137" i="106"/>
  <c r="BV137" i="106"/>
  <c r="BZ137" i="106" s="1"/>
  <c r="AY138" i="106"/>
  <c r="BL139" i="106"/>
  <c r="BX139" i="106" s="1"/>
  <c r="W152" i="106"/>
  <c r="AK153" i="106"/>
  <c r="BV153" i="106"/>
  <c r="BZ153" i="106" s="1"/>
  <c r="AY154" i="106"/>
  <c r="BL155" i="106"/>
  <c r="BX155" i="106"/>
  <c r="BZ155" i="106" s="1"/>
  <c r="W156" i="106"/>
  <c r="W157" i="106"/>
  <c r="BN157" i="106"/>
  <c r="BA160" i="106"/>
  <c r="AY160" i="106"/>
  <c r="BX160" i="106"/>
  <c r="BY161" i="106"/>
  <c r="BN161" i="106"/>
  <c r="BL161" i="106"/>
  <c r="Y162" i="106"/>
  <c r="W162" i="106"/>
  <c r="BV162" i="106"/>
  <c r="W184" i="106"/>
  <c r="W188" i="106"/>
  <c r="W205" i="106"/>
  <c r="W209" i="106"/>
  <c r="BW222" i="106"/>
  <c r="AM222" i="106"/>
  <c r="AK222" i="106"/>
  <c r="Y225" i="106"/>
  <c r="W225" i="106"/>
  <c r="BA230" i="106"/>
  <c r="BX230" i="106"/>
  <c r="AY230" i="106"/>
  <c r="BV231" i="106"/>
  <c r="Y231" i="106"/>
  <c r="W231" i="106"/>
  <c r="BY234" i="106"/>
  <c r="BZ234" i="106" s="1"/>
  <c r="BN234" i="106"/>
  <c r="BL234" i="106"/>
  <c r="BW248" i="106"/>
  <c r="AM248" i="106"/>
  <c r="AK248" i="106"/>
  <c r="BY254" i="106"/>
  <c r="BN254" i="106"/>
  <c r="BL254" i="106"/>
  <c r="BW256" i="106"/>
  <c r="AM256" i="106"/>
  <c r="AK256" i="106"/>
  <c r="BW67" i="106"/>
  <c r="BY67" i="106" s="1"/>
  <c r="S292" i="106" s="1"/>
  <c r="BW73" i="106"/>
  <c r="BY73" i="106" s="1"/>
  <c r="S298" i="106" s="1"/>
  <c r="BW79" i="106"/>
  <c r="BY79" i="106" s="1"/>
  <c r="BW83" i="106"/>
  <c r="BY83" i="106" s="1"/>
  <c r="BW159" i="106"/>
  <c r="AM159" i="106"/>
  <c r="AK159" i="106"/>
  <c r="Y189" i="106"/>
  <c r="W189" i="106"/>
  <c r="Y202" i="106"/>
  <c r="W202" i="106"/>
  <c r="Y210" i="106"/>
  <c r="W210" i="106"/>
  <c r="BW66" i="106"/>
  <c r="BY66" i="106" s="1"/>
  <c r="W67" i="106"/>
  <c r="BW68" i="106"/>
  <c r="W69" i="106"/>
  <c r="BW70" i="106"/>
  <c r="BY70" i="106" s="1"/>
  <c r="W71" i="106"/>
  <c r="AM71" i="106"/>
  <c r="BW72" i="106"/>
  <c r="BY72" i="106" s="1"/>
  <c r="W73" i="106"/>
  <c r="BW74" i="106"/>
  <c r="BY74" i="106" s="1"/>
  <c r="W75" i="106"/>
  <c r="BW76" i="106"/>
  <c r="BY76" i="106" s="1"/>
  <c r="S301" i="106" s="1"/>
  <c r="W77" i="106"/>
  <c r="AM77" i="106"/>
  <c r="BW78" i="106"/>
  <c r="BY78" i="106" s="1"/>
  <c r="W79" i="106"/>
  <c r="BW80" i="106"/>
  <c r="W81" i="106"/>
  <c r="AM81" i="106"/>
  <c r="BW82" i="106"/>
  <c r="W83" i="106"/>
  <c r="BW84" i="106"/>
  <c r="BY84" i="106" s="1"/>
  <c r="W85" i="106"/>
  <c r="AM85" i="106"/>
  <c r="BL120" i="106"/>
  <c r="W121" i="106"/>
  <c r="AK122" i="106"/>
  <c r="BA122" i="106"/>
  <c r="BV122" i="106"/>
  <c r="BZ122" i="106" s="1"/>
  <c r="AY123" i="106"/>
  <c r="BL124" i="106"/>
  <c r="BX124" i="106" s="1"/>
  <c r="BZ124" i="106" s="1"/>
  <c r="W125" i="106"/>
  <c r="AK126" i="106"/>
  <c r="BA126" i="106"/>
  <c r="BV126" i="106"/>
  <c r="BZ126" i="106" s="1"/>
  <c r="AY127" i="106"/>
  <c r="BL128" i="106"/>
  <c r="BX128" i="106" s="1"/>
  <c r="W129" i="106"/>
  <c r="AK130" i="106"/>
  <c r="BA130" i="106"/>
  <c r="BV130" i="106"/>
  <c r="BZ130" i="106" s="1"/>
  <c r="AY131" i="106"/>
  <c r="BL132" i="106"/>
  <c r="BX132" i="106" s="1"/>
  <c r="BZ132" i="106" s="1"/>
  <c r="W133" i="106"/>
  <c r="AK134" i="106"/>
  <c r="BA134" i="106"/>
  <c r="BV134" i="106"/>
  <c r="BZ134" i="106" s="1"/>
  <c r="AY135" i="106"/>
  <c r="BL136" i="106"/>
  <c r="BX136" i="106" s="1"/>
  <c r="BZ136" i="106" s="1"/>
  <c r="W137" i="106"/>
  <c r="AK138" i="106"/>
  <c r="BA138" i="106"/>
  <c r="BV138" i="106"/>
  <c r="BZ138" i="106" s="1"/>
  <c r="AY139" i="106"/>
  <c r="Y152" i="106"/>
  <c r="BL152" i="106"/>
  <c r="BX152" i="106"/>
  <c r="BZ152" i="106" s="1"/>
  <c r="W153" i="106"/>
  <c r="AM153" i="106"/>
  <c r="AK154" i="106"/>
  <c r="BA154" i="106"/>
  <c r="BV154" i="106"/>
  <c r="BZ154" i="106" s="1"/>
  <c r="AY155" i="106"/>
  <c r="BN155" i="106"/>
  <c r="Y156" i="106"/>
  <c r="BL156" i="106"/>
  <c r="BX156" i="106"/>
  <c r="BV157" i="106"/>
  <c r="AY159" i="106"/>
  <c r="BX159" i="106"/>
  <c r="BY160" i="106"/>
  <c r="BN160" i="106"/>
  <c r="BV161" i="106"/>
  <c r="BW162" i="106"/>
  <c r="AM162" i="106"/>
  <c r="BW163" i="106"/>
  <c r="AM163" i="106"/>
  <c r="AK163" i="106"/>
  <c r="BZ226" i="106"/>
  <c r="BY231" i="106"/>
  <c r="BN231" i="106"/>
  <c r="BL231" i="106"/>
  <c r="AM232" i="106"/>
  <c r="BW232" i="106"/>
  <c r="AK232" i="106"/>
  <c r="BX233" i="106"/>
  <c r="BA233" i="106"/>
  <c r="AY233" i="106"/>
  <c r="BW249" i="106"/>
  <c r="AM249" i="106"/>
  <c r="AK249" i="106"/>
  <c r="BZ255" i="106"/>
  <c r="BW257" i="106"/>
  <c r="AM257" i="106"/>
  <c r="AK257" i="106"/>
  <c r="AG260" i="106" s="1"/>
  <c r="BY157" i="106"/>
  <c r="BW158" i="106"/>
  <c r="AM158" i="106"/>
  <c r="BY164" i="106"/>
  <c r="BN164" i="106"/>
  <c r="Y185" i="106"/>
  <c r="U191" i="106" s="1"/>
  <c r="W185" i="106"/>
  <c r="Y206" i="106"/>
  <c r="W206" i="106"/>
  <c r="W233" i="106"/>
  <c r="BV233" i="106"/>
  <c r="BZ233" i="106" s="1"/>
  <c r="Y233" i="106"/>
  <c r="U235" i="106" s="1"/>
  <c r="Y67" i="106"/>
  <c r="Y69" i="106"/>
  <c r="Y71" i="106"/>
  <c r="Y73" i="106"/>
  <c r="Y75" i="106"/>
  <c r="Y77" i="106"/>
  <c r="Y79" i="106"/>
  <c r="Y81" i="106"/>
  <c r="Y83" i="106"/>
  <c r="Y85" i="106"/>
  <c r="AK123" i="106"/>
  <c r="AK127" i="106"/>
  <c r="AK131" i="106"/>
  <c r="AK135" i="106"/>
  <c r="AK139" i="106"/>
  <c r="BN152" i="106"/>
  <c r="AM154" i="106"/>
  <c r="BN156" i="106"/>
  <c r="AK157" i="106"/>
  <c r="Y158" i="106"/>
  <c r="AY158" i="106"/>
  <c r="BV158" i="106"/>
  <c r="BL160" i="106"/>
  <c r="W161" i="106"/>
  <c r="AK162" i="106"/>
  <c r="BA164" i="106"/>
  <c r="AY164" i="106"/>
  <c r="BX164" i="106"/>
  <c r="BZ164" i="106" s="1"/>
  <c r="BA223" i="106"/>
  <c r="AY223" i="106"/>
  <c r="BX223" i="106"/>
  <c r="BY224" i="106"/>
  <c r="BN224" i="106"/>
  <c r="BL224" i="106"/>
  <c r="Y238" i="106"/>
  <c r="W238" i="106"/>
  <c r="Y247" i="106"/>
  <c r="W247" i="106"/>
  <c r="Y255" i="106"/>
  <c r="W255" i="106"/>
  <c r="BV222" i="106"/>
  <c r="BX224" i="106"/>
  <c r="BZ224" i="106" s="1"/>
  <c r="BY227" i="106"/>
  <c r="BZ227" i="106" s="1"/>
  <c r="BN227" i="106"/>
  <c r="BA250" i="106"/>
  <c r="AW260" i="106" s="1"/>
  <c r="AY250" i="106"/>
  <c r="BX250" i="106"/>
  <c r="BZ250" i="106" s="1"/>
  <c r="BY251" i="106"/>
  <c r="BN251" i="106"/>
  <c r="BL251" i="106"/>
  <c r="Y252" i="106"/>
  <c r="W252" i="106"/>
  <c r="BV252" i="106"/>
  <c r="BA258" i="106"/>
  <c r="AY258" i="106"/>
  <c r="BX258" i="106"/>
  <c r="BY259" i="106"/>
  <c r="BN259" i="106"/>
  <c r="BL259" i="106"/>
  <c r="BV159" i="106"/>
  <c r="BZ159" i="106" s="1"/>
  <c r="BX161" i="106"/>
  <c r="BV163" i="106"/>
  <c r="W222" i="106"/>
  <c r="AK223" i="106"/>
  <c r="BV223" i="106"/>
  <c r="AY224" i="106"/>
  <c r="BL225" i="106"/>
  <c r="BY225" i="106"/>
  <c r="BZ225" i="106" s="1"/>
  <c r="AY226" i="106"/>
  <c r="W227" i="106"/>
  <c r="BL227" i="106"/>
  <c r="AK228" i="106"/>
  <c r="BW228" i="106"/>
  <c r="Y229" i="106"/>
  <c r="AY229" i="106"/>
  <c r="BY232" i="106"/>
  <c r="BW233" i="106"/>
  <c r="AM233" i="106"/>
  <c r="AY249" i="106"/>
  <c r="BX249" i="106"/>
  <c r="BY250" i="106"/>
  <c r="BN250" i="106"/>
  <c r="BV251" i="106"/>
  <c r="BW252" i="106"/>
  <c r="AM252" i="106"/>
  <c r="BW253" i="106"/>
  <c r="AM253" i="106"/>
  <c r="AK253" i="106"/>
  <c r="AY257" i="106"/>
  <c r="BX257" i="106"/>
  <c r="BY258" i="106"/>
  <c r="BN258" i="106"/>
  <c r="BV259" i="106"/>
  <c r="BZ259" i="106" s="1"/>
  <c r="AM223" i="106"/>
  <c r="BX226" i="106"/>
  <c r="Y227" i="106"/>
  <c r="BY228" i="106"/>
  <c r="BW229" i="106"/>
  <c r="AM229" i="106"/>
  <c r="BV229" i="106"/>
  <c r="BZ229" i="106" s="1"/>
  <c r="BZ230" i="106"/>
  <c r="AM230" i="106"/>
  <c r="BL230" i="106"/>
  <c r="BA231" i="106"/>
  <c r="W232" i="106"/>
  <c r="BN232" i="106"/>
  <c r="AK233" i="106"/>
  <c r="BA234" i="106"/>
  <c r="AY234" i="106"/>
  <c r="BX234" i="106"/>
  <c r="BN238" i="106"/>
  <c r="BL238" i="106"/>
  <c r="BY247" i="106"/>
  <c r="BN247" i="106"/>
  <c r="BL247" i="106"/>
  <c r="Y248" i="106"/>
  <c r="W248" i="106"/>
  <c r="BV248" i="106"/>
  <c r="BL250" i="106"/>
  <c r="W251" i="106"/>
  <c r="AK252" i="106"/>
  <c r="BA254" i="106"/>
  <c r="AY254" i="106"/>
  <c r="BX254" i="106"/>
  <c r="BY255" i="106"/>
  <c r="BN255" i="106"/>
  <c r="BL255" i="106"/>
  <c r="Y256" i="106"/>
  <c r="W256" i="106"/>
  <c r="BV256" i="106"/>
  <c r="BZ256" i="106" s="1"/>
  <c r="BL258" i="106"/>
  <c r="W259" i="106"/>
  <c r="BX247" i="106"/>
  <c r="BZ247" i="106" s="1"/>
  <c r="BV249" i="106"/>
  <c r="BX251" i="106"/>
  <c r="BV253" i="106"/>
  <c r="BZ253" i="106" s="1"/>
  <c r="BX255" i="106"/>
  <c r="BV257" i="106"/>
  <c r="BX259" i="106"/>
  <c r="BZ156" i="105"/>
  <c r="S298" i="105"/>
  <c r="BY66" i="105"/>
  <c r="BY74" i="105"/>
  <c r="BZ121" i="105"/>
  <c r="BY72" i="105"/>
  <c r="BW80" i="105"/>
  <c r="BY80" i="105" s="1"/>
  <c r="BW82" i="105"/>
  <c r="BY82" i="105" s="1"/>
  <c r="BW84" i="105"/>
  <c r="BY84" i="105" s="1"/>
  <c r="BX120" i="105"/>
  <c r="BA130" i="105"/>
  <c r="AY130" i="105"/>
  <c r="BW130" i="105"/>
  <c r="BZ130" i="105" s="1"/>
  <c r="S301" i="105" s="1"/>
  <c r="BW133" i="105"/>
  <c r="BA133" i="105"/>
  <c r="BN135" i="105"/>
  <c r="BL135" i="105"/>
  <c r="BX135" i="105" s="1"/>
  <c r="AM137" i="105"/>
  <c r="BV137" i="105"/>
  <c r="BZ137" i="105" s="1"/>
  <c r="AK137" i="105"/>
  <c r="BY155" i="105"/>
  <c r="BN155" i="105"/>
  <c r="BL155" i="105"/>
  <c r="BA158" i="105"/>
  <c r="AY158" i="105"/>
  <c r="Y160" i="105"/>
  <c r="W160" i="105"/>
  <c r="BV160" i="105"/>
  <c r="BX225" i="105"/>
  <c r="BA225" i="105"/>
  <c r="BY230" i="105"/>
  <c r="BN230" i="105"/>
  <c r="BW256" i="105"/>
  <c r="AM256" i="105"/>
  <c r="AK256" i="105"/>
  <c r="BZ257" i="105"/>
  <c r="BA257" i="105"/>
  <c r="AY257" i="105"/>
  <c r="BX257" i="105"/>
  <c r="AK66" i="105"/>
  <c r="AK68" i="105"/>
  <c r="AK70" i="105"/>
  <c r="AK72" i="105"/>
  <c r="AK74" i="105"/>
  <c r="AK76" i="105"/>
  <c r="AK78" i="105"/>
  <c r="AK80" i="105"/>
  <c r="AK84" i="105"/>
  <c r="AY120" i="105"/>
  <c r="AK123" i="105"/>
  <c r="BV123" i="105"/>
  <c r="BZ123" i="105" s="1"/>
  <c r="AY124" i="105"/>
  <c r="BV125" i="105"/>
  <c r="AK125" i="105"/>
  <c r="AK127" i="105"/>
  <c r="Y128" i="105"/>
  <c r="AY128" i="105"/>
  <c r="BV129" i="105"/>
  <c r="AK129" i="105"/>
  <c r="BA134" i="105"/>
  <c r="AY134" i="105"/>
  <c r="BW134" i="105"/>
  <c r="W135" i="105"/>
  <c r="Y136" i="105"/>
  <c r="W136" i="105"/>
  <c r="BN139" i="105"/>
  <c r="BL139" i="105"/>
  <c r="BX139" i="105" s="1"/>
  <c r="BZ139" i="105" s="1"/>
  <c r="S310" i="105" s="1"/>
  <c r="BW153" i="105"/>
  <c r="AM153" i="105"/>
  <c r="AK153" i="105"/>
  <c r="W155" i="105"/>
  <c r="BV155" i="105"/>
  <c r="BZ155" i="105" s="1"/>
  <c r="BW156" i="105"/>
  <c r="AM156" i="105"/>
  <c r="AY157" i="105"/>
  <c r="BX157" i="105"/>
  <c r="BW160" i="105"/>
  <c r="AM160" i="105"/>
  <c r="W190" i="105"/>
  <c r="BV223" i="105"/>
  <c r="Y223" i="105"/>
  <c r="U235" i="105" s="1"/>
  <c r="W66" i="105"/>
  <c r="AM66" i="105"/>
  <c r="W68" i="105"/>
  <c r="AM68" i="105"/>
  <c r="W70" i="105"/>
  <c r="AM70" i="105"/>
  <c r="W72" i="105"/>
  <c r="AM72" i="105"/>
  <c r="W74" i="105"/>
  <c r="AM74" i="105"/>
  <c r="W76" i="105"/>
  <c r="AM76" i="105"/>
  <c r="W78" i="105"/>
  <c r="AM78" i="105"/>
  <c r="W80" i="105"/>
  <c r="W82" i="105"/>
  <c r="AM82" i="105"/>
  <c r="W84" i="105"/>
  <c r="AK120" i="105"/>
  <c r="BA120" i="105"/>
  <c r="BV120" i="105"/>
  <c r="AY121" i="105"/>
  <c r="BN121" i="105"/>
  <c r="Y122" i="105"/>
  <c r="BL122" i="105"/>
  <c r="BX122" i="105" s="1"/>
  <c r="BZ122" i="105" s="1"/>
  <c r="S293" i="105" s="1"/>
  <c r="W123" i="105"/>
  <c r="AK124" i="105"/>
  <c r="BA124" i="105"/>
  <c r="BV124" i="105"/>
  <c r="BZ124" i="105" s="1"/>
  <c r="S295" i="105" s="1"/>
  <c r="AM125" i="105"/>
  <c r="BL125" i="105"/>
  <c r="BX125" i="105" s="1"/>
  <c r="BA126" i="105"/>
  <c r="BW126" i="105"/>
  <c r="BZ126" i="105" s="1"/>
  <c r="AM127" i="105"/>
  <c r="BA128" i="105"/>
  <c r="BV128" i="105"/>
  <c r="AM129" i="105"/>
  <c r="BL129" i="105"/>
  <c r="BX129" i="105" s="1"/>
  <c r="BL130" i="105"/>
  <c r="BX130" i="105" s="1"/>
  <c r="AK132" i="105"/>
  <c r="BV136" i="105"/>
  <c r="BZ136" i="105" s="1"/>
  <c r="BA138" i="105"/>
  <c r="AY138" i="105"/>
  <c r="BW138" i="105"/>
  <c r="W139" i="105"/>
  <c r="Y152" i="105"/>
  <c r="W152" i="105"/>
  <c r="BZ153" i="105"/>
  <c r="AK156" i="105"/>
  <c r="W159" i="105"/>
  <c r="AK160" i="105"/>
  <c r="BA162" i="105"/>
  <c r="AY162" i="105"/>
  <c r="BX162" i="105"/>
  <c r="BZ162" i="105" s="1"/>
  <c r="BY163" i="105"/>
  <c r="BN163" i="105"/>
  <c r="BL163" i="105"/>
  <c r="Y164" i="105"/>
  <c r="W164" i="105"/>
  <c r="BV164" i="105"/>
  <c r="Y204" i="105"/>
  <c r="W204" i="105"/>
  <c r="Y208" i="105"/>
  <c r="W208" i="105"/>
  <c r="BA222" i="105"/>
  <c r="BX222" i="105"/>
  <c r="W223" i="105"/>
  <c r="Y228" i="105"/>
  <c r="W228" i="105"/>
  <c r="BV228" i="105"/>
  <c r="BW232" i="105"/>
  <c r="AM232" i="105"/>
  <c r="BA233" i="105"/>
  <c r="BX233" i="105"/>
  <c r="AY233" i="105"/>
  <c r="BY250" i="105"/>
  <c r="BN250" i="105"/>
  <c r="BL250" i="105"/>
  <c r="Y132" i="105"/>
  <c r="W132" i="105"/>
  <c r="BZ134" i="105"/>
  <c r="BY154" i="105"/>
  <c r="BZ154" i="105" s="1"/>
  <c r="BN154" i="105"/>
  <c r="Y156" i="105"/>
  <c r="W156" i="105"/>
  <c r="BX158" i="105"/>
  <c r="BY159" i="105"/>
  <c r="BN159" i="105"/>
  <c r="BL159" i="105"/>
  <c r="Y183" i="105"/>
  <c r="U191" i="105" s="1"/>
  <c r="W183" i="105"/>
  <c r="Y187" i="105"/>
  <c r="W187" i="105"/>
  <c r="BY223" i="105"/>
  <c r="BN223" i="105"/>
  <c r="W225" i="105"/>
  <c r="BV225" i="105"/>
  <c r="BA234" i="105"/>
  <c r="AY234" i="105"/>
  <c r="BX234" i="105"/>
  <c r="BV132" i="105"/>
  <c r="BZ132" i="105" s="1"/>
  <c r="S303" i="105" s="1"/>
  <c r="AY133" i="105"/>
  <c r="BW137" i="105"/>
  <c r="BA137" i="105"/>
  <c r="BZ138" i="105"/>
  <c r="BY158" i="105"/>
  <c r="BN158" i="105"/>
  <c r="BV159" i="105"/>
  <c r="BW161" i="105"/>
  <c r="AM161" i="105"/>
  <c r="AK161" i="105"/>
  <c r="W186" i="105"/>
  <c r="AY225" i="105"/>
  <c r="BL230" i="105"/>
  <c r="BW233" i="105"/>
  <c r="AM233" i="105"/>
  <c r="AK233" i="105"/>
  <c r="Y255" i="105"/>
  <c r="W255" i="105"/>
  <c r="Y66" i="105"/>
  <c r="Y68" i="105"/>
  <c r="Y70" i="105"/>
  <c r="Y72" i="105"/>
  <c r="Y74" i="105"/>
  <c r="Y76" i="105"/>
  <c r="Y78" i="105"/>
  <c r="Y80" i="105"/>
  <c r="Y82" i="105"/>
  <c r="Y84" i="105"/>
  <c r="BW129" i="105"/>
  <c r="BA129" i="105"/>
  <c r="BN131" i="105"/>
  <c r="BL131" i="105"/>
  <c r="BX131" i="105" s="1"/>
  <c r="BZ131" i="105" s="1"/>
  <c r="S302" i="105" s="1"/>
  <c r="AM133" i="105"/>
  <c r="BV133" i="105"/>
  <c r="BZ133" i="105" s="1"/>
  <c r="S304" i="105" s="1"/>
  <c r="AK133" i="105"/>
  <c r="BW152" i="105"/>
  <c r="BZ152" i="105" s="1"/>
  <c r="AM152" i="105"/>
  <c r="BA154" i="105"/>
  <c r="AW165" i="105" s="1"/>
  <c r="AY154" i="105"/>
  <c r="BX154" i="105"/>
  <c r="BW157" i="105"/>
  <c r="BZ157" i="105" s="1"/>
  <c r="AM157" i="105"/>
  <c r="AK157" i="105"/>
  <c r="BZ158" i="105"/>
  <c r="BY162" i="105"/>
  <c r="BN162" i="105"/>
  <c r="BV163" i="105"/>
  <c r="BW164" i="105"/>
  <c r="AM164" i="105"/>
  <c r="W203" i="105"/>
  <c r="W207" i="105"/>
  <c r="AY222" i="105"/>
  <c r="BW224" i="105"/>
  <c r="BZ224" i="105" s="1"/>
  <c r="BA226" i="105"/>
  <c r="AY226" i="105"/>
  <c r="BX226" i="105"/>
  <c r="BZ226" i="105" s="1"/>
  <c r="BY227" i="105"/>
  <c r="BN227" i="105"/>
  <c r="BL227" i="105"/>
  <c r="BV231" i="105"/>
  <c r="AK232" i="105"/>
  <c r="Y259" i="105"/>
  <c r="W259" i="105"/>
  <c r="BV259" i="105"/>
  <c r="BX159" i="105"/>
  <c r="BV161" i="105"/>
  <c r="BZ161" i="105" s="1"/>
  <c r="BX163" i="105"/>
  <c r="BY224" i="105"/>
  <c r="BW225" i="105"/>
  <c r="AM225" i="105"/>
  <c r="BY226" i="105"/>
  <c r="BN226" i="105"/>
  <c r="BV227" i="105"/>
  <c r="BW228" i="105"/>
  <c r="AM228" i="105"/>
  <c r="BW229" i="105"/>
  <c r="AM229" i="105"/>
  <c r="AK229" i="105"/>
  <c r="AG235" i="105" s="1"/>
  <c r="BY234" i="105"/>
  <c r="BZ234" i="105" s="1"/>
  <c r="BN234" i="105"/>
  <c r="Y251" i="105"/>
  <c r="W251" i="105"/>
  <c r="BV251" i="105"/>
  <c r="BZ251" i="105" s="1"/>
  <c r="BW252" i="105"/>
  <c r="AM252" i="105"/>
  <c r="AK252" i="105"/>
  <c r="BA253" i="105"/>
  <c r="AY253" i="105"/>
  <c r="BX253" i="105"/>
  <c r="BZ253" i="105" s="1"/>
  <c r="BY258" i="105"/>
  <c r="BN258" i="105"/>
  <c r="BL258" i="105"/>
  <c r="BA230" i="105"/>
  <c r="AY230" i="105"/>
  <c r="BX230" i="105"/>
  <c r="BZ230" i="105" s="1"/>
  <c r="BY231" i="105"/>
  <c r="BN231" i="105"/>
  <c r="BL231" i="105"/>
  <c r="Y232" i="105"/>
  <c r="W232" i="105"/>
  <c r="BV232" i="105"/>
  <c r="BZ232" i="105" s="1"/>
  <c r="Y238" i="105"/>
  <c r="W238" i="105"/>
  <c r="Y247" i="105"/>
  <c r="W247" i="105"/>
  <c r="BV247" i="105"/>
  <c r="BW248" i="105"/>
  <c r="AM248" i="105"/>
  <c r="AK248" i="105"/>
  <c r="BA249" i="105"/>
  <c r="AY249" i="105"/>
  <c r="BX249" i="105"/>
  <c r="BY254" i="105"/>
  <c r="BN254" i="105"/>
  <c r="BL254" i="105"/>
  <c r="BV248" i="105"/>
  <c r="BX250" i="105"/>
  <c r="BV252" i="105"/>
  <c r="BX254" i="105"/>
  <c r="BV256" i="105"/>
  <c r="BZ256" i="105" s="1"/>
  <c r="BX258" i="105"/>
  <c r="BX227" i="105"/>
  <c r="BV229" i="105"/>
  <c r="BZ229" i="105" s="1"/>
  <c r="BX231" i="105"/>
  <c r="BV233" i="105"/>
  <c r="BL238" i="105"/>
  <c r="BL247" i="105"/>
  <c r="W248" i="105"/>
  <c r="AK249" i="105"/>
  <c r="AY250" i="105"/>
  <c r="BL251" i="105"/>
  <c r="W252" i="105"/>
  <c r="AK253" i="105"/>
  <c r="AY254" i="105"/>
  <c r="BL255" i="105"/>
  <c r="W256" i="105"/>
  <c r="AK257" i="105"/>
  <c r="AY258" i="105"/>
  <c r="BL259" i="105"/>
  <c r="BN247" i="105"/>
  <c r="AM249" i="105"/>
  <c r="BN251" i="105"/>
  <c r="AM253" i="105"/>
  <c r="BN255" i="105"/>
  <c r="AM257" i="105"/>
  <c r="BN259" i="105"/>
  <c r="AK68" i="104"/>
  <c r="AG86" i="104" s="1"/>
  <c r="BV72" i="104"/>
  <c r="Y72" i="104"/>
  <c r="W72" i="104"/>
  <c r="BW120" i="104"/>
  <c r="BA120" i="104"/>
  <c r="AY120" i="104"/>
  <c r="BN121" i="104"/>
  <c r="BL121" i="104"/>
  <c r="BX121" i="104" s="1"/>
  <c r="BZ121" i="104" s="1"/>
  <c r="BW128" i="104"/>
  <c r="BA128" i="104"/>
  <c r="AY128" i="104"/>
  <c r="BN129" i="104"/>
  <c r="BL129" i="104"/>
  <c r="BX129" i="104" s="1"/>
  <c r="BZ129" i="104" s="1"/>
  <c r="BW136" i="104"/>
  <c r="BA136" i="104"/>
  <c r="AY136" i="104"/>
  <c r="BN137" i="104"/>
  <c r="BL137" i="104"/>
  <c r="BX137" i="104" s="1"/>
  <c r="BZ137" i="104" s="1"/>
  <c r="Y154" i="104"/>
  <c r="U165" i="104" s="1"/>
  <c r="W154" i="104"/>
  <c r="Y162" i="104"/>
  <c r="BV162" i="104"/>
  <c r="BZ162" i="104" s="1"/>
  <c r="W162" i="104"/>
  <c r="BW163" i="104"/>
  <c r="BZ163" i="104" s="1"/>
  <c r="AM163" i="104"/>
  <c r="AK163" i="104"/>
  <c r="BA225" i="104"/>
  <c r="AY225" i="104"/>
  <c r="BX225" i="104"/>
  <c r="BY227" i="104"/>
  <c r="BN227" i="104"/>
  <c r="BL227" i="104"/>
  <c r="BW257" i="104"/>
  <c r="AM257" i="104"/>
  <c r="AK257" i="104"/>
  <c r="BV66" i="104"/>
  <c r="BY66" i="104" s="1"/>
  <c r="S291" i="104" s="1"/>
  <c r="Y66" i="104"/>
  <c r="W66" i="104"/>
  <c r="BW68" i="104"/>
  <c r="AK70" i="104"/>
  <c r="AM72" i="104"/>
  <c r="AK72" i="104"/>
  <c r="AM74" i="104"/>
  <c r="AI86" i="104" s="1"/>
  <c r="AK74" i="104"/>
  <c r="AM76" i="104"/>
  <c r="AK76" i="104"/>
  <c r="AM78" i="104"/>
  <c r="AK78" i="104"/>
  <c r="AM80" i="104"/>
  <c r="AK80" i="104"/>
  <c r="AM82" i="104"/>
  <c r="AK82" i="104"/>
  <c r="AM84" i="104"/>
  <c r="AK84" i="104"/>
  <c r="Y126" i="104"/>
  <c r="W126" i="104"/>
  <c r="AM127" i="104"/>
  <c r="BV127" i="104"/>
  <c r="BZ127" i="104" s="1"/>
  <c r="AK127" i="104"/>
  <c r="Y134" i="104"/>
  <c r="W134" i="104"/>
  <c r="AM135" i="104"/>
  <c r="BV135" i="104"/>
  <c r="BZ135" i="104" s="1"/>
  <c r="AK135" i="104"/>
  <c r="BA156" i="104"/>
  <c r="AY156" i="104"/>
  <c r="BX156" i="104"/>
  <c r="BY157" i="104"/>
  <c r="BN157" i="104"/>
  <c r="BL157" i="104"/>
  <c r="BZ160" i="104"/>
  <c r="BA160" i="104"/>
  <c r="AY160" i="104"/>
  <c r="BX160" i="104"/>
  <c r="BL252" i="104"/>
  <c r="BN252" i="104"/>
  <c r="BY252" i="104"/>
  <c r="BV70" i="104"/>
  <c r="Y70" i="104"/>
  <c r="W70" i="104"/>
  <c r="Y122" i="104"/>
  <c r="W122" i="104"/>
  <c r="AM123" i="104"/>
  <c r="AI140" i="104" s="1"/>
  <c r="BV123" i="104"/>
  <c r="BZ123" i="104" s="1"/>
  <c r="AK123" i="104"/>
  <c r="BZ125" i="104"/>
  <c r="Y130" i="104"/>
  <c r="U140" i="104" s="1"/>
  <c r="W130" i="104"/>
  <c r="AM131" i="104"/>
  <c r="BV131" i="104"/>
  <c r="AK131" i="104"/>
  <c r="Y138" i="104"/>
  <c r="W138" i="104"/>
  <c r="AM139" i="104"/>
  <c r="BV139" i="104"/>
  <c r="BZ139" i="104" s="1"/>
  <c r="AK139" i="104"/>
  <c r="BW155" i="104"/>
  <c r="AM155" i="104"/>
  <c r="AK155" i="104"/>
  <c r="Y158" i="104"/>
  <c r="W158" i="104"/>
  <c r="BL162" i="104"/>
  <c r="BN162" i="104"/>
  <c r="BY247" i="104"/>
  <c r="BN247" i="104"/>
  <c r="BL247" i="104"/>
  <c r="BZ254" i="104"/>
  <c r="BV68" i="104"/>
  <c r="BY68" i="104" s="1"/>
  <c r="S293" i="104" s="1"/>
  <c r="Y68" i="104"/>
  <c r="W68" i="104"/>
  <c r="BW70" i="104"/>
  <c r="BW72" i="104"/>
  <c r="BW74" i="104"/>
  <c r="BY74" i="104" s="1"/>
  <c r="BW76" i="104"/>
  <c r="BY76" i="104" s="1"/>
  <c r="BW78" i="104"/>
  <c r="BY78" i="104" s="1"/>
  <c r="BW80" i="104"/>
  <c r="BY80" i="104" s="1"/>
  <c r="BW82" i="104"/>
  <c r="BY82" i="104" s="1"/>
  <c r="BW84" i="104"/>
  <c r="BY84" i="104" s="1"/>
  <c r="S309" i="104" s="1"/>
  <c r="BW124" i="104"/>
  <c r="BA124" i="104"/>
  <c r="AY124" i="104"/>
  <c r="BN125" i="104"/>
  <c r="BL125" i="104"/>
  <c r="BX125" i="104" s="1"/>
  <c r="BW132" i="104"/>
  <c r="BA132" i="104"/>
  <c r="AY132" i="104"/>
  <c r="BN133" i="104"/>
  <c r="BL133" i="104"/>
  <c r="BX133" i="104" s="1"/>
  <c r="BZ133" i="104" s="1"/>
  <c r="BA152" i="104"/>
  <c r="AY152" i="104"/>
  <c r="BX152" i="104"/>
  <c r="BY153" i="104"/>
  <c r="BN153" i="104"/>
  <c r="BL153" i="104"/>
  <c r="BV158" i="104"/>
  <c r="BW159" i="104"/>
  <c r="AM159" i="104"/>
  <c r="AK159" i="104"/>
  <c r="BY161" i="104"/>
  <c r="BN161" i="104"/>
  <c r="BL161" i="104"/>
  <c r="BA224" i="104"/>
  <c r="BX224" i="104"/>
  <c r="AY224" i="104"/>
  <c r="AU235" i="104" s="1"/>
  <c r="BL232" i="104"/>
  <c r="BN232" i="104"/>
  <c r="BY232" i="104"/>
  <c r="Y256" i="104"/>
  <c r="BV256" i="104"/>
  <c r="BZ256" i="104" s="1"/>
  <c r="W256" i="104"/>
  <c r="BX153" i="104"/>
  <c r="BV155" i="104"/>
  <c r="BX157" i="104"/>
  <c r="BV159" i="104"/>
  <c r="BX161" i="104"/>
  <c r="BZ161" i="104" s="1"/>
  <c r="U211" i="104"/>
  <c r="Y203" i="104"/>
  <c r="W203" i="104"/>
  <c r="Y207" i="104"/>
  <c r="W207" i="104"/>
  <c r="BA226" i="104"/>
  <c r="BX226" i="104"/>
  <c r="BX229" i="104"/>
  <c r="BA229" i="104"/>
  <c r="Y232" i="104"/>
  <c r="BV232" i="104"/>
  <c r="W232" i="104"/>
  <c r="BW233" i="104"/>
  <c r="BZ233" i="104" s="1"/>
  <c r="AM233" i="104"/>
  <c r="AK233" i="104"/>
  <c r="BX249" i="104"/>
  <c r="BA249" i="104"/>
  <c r="Y252" i="104"/>
  <c r="BV252" i="104"/>
  <c r="W252" i="104"/>
  <c r="BW253" i="104"/>
  <c r="AM253" i="104"/>
  <c r="AK253" i="104"/>
  <c r="BV259" i="104"/>
  <c r="Y259" i="104"/>
  <c r="W259" i="104"/>
  <c r="BW67" i="104"/>
  <c r="BY67" i="104" s="1"/>
  <c r="BW69" i="104"/>
  <c r="BY69" i="104" s="1"/>
  <c r="BW71" i="104"/>
  <c r="BY71" i="104" s="1"/>
  <c r="BW73" i="104"/>
  <c r="BY73" i="104" s="1"/>
  <c r="W74" i="104"/>
  <c r="BW75" i="104"/>
  <c r="BY75" i="104" s="1"/>
  <c r="W76" i="104"/>
  <c r="BW77" i="104"/>
  <c r="BY77" i="104" s="1"/>
  <c r="W78" i="104"/>
  <c r="BW79" i="104"/>
  <c r="BY79" i="104" s="1"/>
  <c r="W80" i="104"/>
  <c r="BW81" i="104"/>
  <c r="BY81" i="104" s="1"/>
  <c r="W82" i="104"/>
  <c r="BW83" i="104"/>
  <c r="BY83" i="104" s="1"/>
  <c r="W84" i="104"/>
  <c r="BW85" i="104"/>
  <c r="BY85" i="104" s="1"/>
  <c r="AK120" i="104"/>
  <c r="BV120" i="104"/>
  <c r="BZ120" i="104" s="1"/>
  <c r="AY121" i="104"/>
  <c r="BL122" i="104"/>
  <c r="BX122" i="104" s="1"/>
  <c r="BZ122" i="104" s="1"/>
  <c r="W123" i="104"/>
  <c r="AK124" i="104"/>
  <c r="BV124" i="104"/>
  <c r="BZ124" i="104" s="1"/>
  <c r="AY125" i="104"/>
  <c r="BL126" i="104"/>
  <c r="BX126" i="104" s="1"/>
  <c r="BZ126" i="104" s="1"/>
  <c r="W127" i="104"/>
  <c r="AK128" i="104"/>
  <c r="BV128" i="104"/>
  <c r="AY129" i="104"/>
  <c r="BL130" i="104"/>
  <c r="BX130" i="104" s="1"/>
  <c r="BZ130" i="104" s="1"/>
  <c r="W131" i="104"/>
  <c r="AK132" i="104"/>
  <c r="BV132" i="104"/>
  <c r="AY133" i="104"/>
  <c r="BL134" i="104"/>
  <c r="BX134" i="104" s="1"/>
  <c r="BZ134" i="104" s="1"/>
  <c r="W135" i="104"/>
  <c r="AK136" i="104"/>
  <c r="BV136" i="104"/>
  <c r="BZ136" i="104" s="1"/>
  <c r="AY137" i="104"/>
  <c r="BL138" i="104"/>
  <c r="BX138" i="104" s="1"/>
  <c r="BZ138" i="104" s="1"/>
  <c r="W139" i="104"/>
  <c r="AK152" i="104"/>
  <c r="BV152" i="104"/>
  <c r="AY153" i="104"/>
  <c r="BL154" i="104"/>
  <c r="BX154" i="104"/>
  <c r="BZ154" i="104" s="1"/>
  <c r="W155" i="104"/>
  <c r="S165" i="104" s="1"/>
  <c r="AK156" i="104"/>
  <c r="BV156" i="104"/>
  <c r="AY157" i="104"/>
  <c r="BL158" i="104"/>
  <c r="BX158" i="104"/>
  <c r="W159" i="104"/>
  <c r="AK160" i="104"/>
  <c r="AY161" i="104"/>
  <c r="BW164" i="104"/>
  <c r="AM164" i="104"/>
  <c r="AK164" i="104"/>
  <c r="U191" i="104"/>
  <c r="Y186" i="104"/>
  <c r="W186" i="104"/>
  <c r="Y190" i="104"/>
  <c r="W190" i="104"/>
  <c r="W202" i="104"/>
  <c r="W206" i="104"/>
  <c r="W210" i="104"/>
  <c r="BY222" i="104"/>
  <c r="BN222" i="104"/>
  <c r="BL222" i="104"/>
  <c r="Y223" i="104"/>
  <c r="W223" i="104"/>
  <c r="BV223" i="104"/>
  <c r="BL225" i="104"/>
  <c r="AY226" i="104"/>
  <c r="BV227" i="104"/>
  <c r="Y227" i="104"/>
  <c r="W229" i="104"/>
  <c r="BV229" i="104"/>
  <c r="AY229" i="104"/>
  <c r="BN230" i="104"/>
  <c r="BY230" i="104"/>
  <c r="BL230" i="104"/>
  <c r="BV247" i="104"/>
  <c r="BZ247" i="104" s="1"/>
  <c r="Y247" i="104"/>
  <c r="W249" i="104"/>
  <c r="BV249" i="104"/>
  <c r="AY249" i="104"/>
  <c r="BN250" i="104"/>
  <c r="BY250" i="104"/>
  <c r="BL250" i="104"/>
  <c r="Y74" i="104"/>
  <c r="Y76" i="104"/>
  <c r="Y78" i="104"/>
  <c r="Y80" i="104"/>
  <c r="Y82" i="104"/>
  <c r="Y84" i="104"/>
  <c r="AK121" i="104"/>
  <c r="AK125" i="104"/>
  <c r="AK129" i="104"/>
  <c r="AK133" i="104"/>
  <c r="AK137" i="104"/>
  <c r="AM152" i="104"/>
  <c r="BN154" i="104"/>
  <c r="AM156" i="104"/>
  <c r="BN158" i="104"/>
  <c r="AM160" i="104"/>
  <c r="BZ164" i="104"/>
  <c r="W185" i="104"/>
  <c r="W189" i="104"/>
  <c r="BV222" i="104"/>
  <c r="BW223" i="104"/>
  <c r="AM223" i="104"/>
  <c r="BW224" i="104"/>
  <c r="AM224" i="104"/>
  <c r="AK224" i="104"/>
  <c r="BZ225" i="104"/>
  <c r="W227" i="104"/>
  <c r="AK228" i="104"/>
  <c r="AG235" i="104" s="1"/>
  <c r="Y229" i="104"/>
  <c r="AK230" i="104"/>
  <c r="AM230" i="104"/>
  <c r="BW230" i="104"/>
  <c r="BZ230" i="104" s="1"/>
  <c r="AY231" i="104"/>
  <c r="BX231" i="104"/>
  <c r="BA231" i="104"/>
  <c r="AK234" i="104"/>
  <c r="BW234" i="104"/>
  <c r="BL234" i="104"/>
  <c r="W247" i="104"/>
  <c r="AK248" i="104"/>
  <c r="Y249" i="104"/>
  <c r="AK250" i="104"/>
  <c r="AM250" i="104"/>
  <c r="BW250" i="104"/>
  <c r="AY251" i="104"/>
  <c r="BX251" i="104"/>
  <c r="BA251" i="104"/>
  <c r="AK254" i="104"/>
  <c r="BW254" i="104"/>
  <c r="BL254" i="104"/>
  <c r="AY255" i="104"/>
  <c r="BX255" i="104"/>
  <c r="BZ255" i="104" s="1"/>
  <c r="BZ257" i="104"/>
  <c r="BA258" i="104"/>
  <c r="BX258" i="104"/>
  <c r="BZ258" i="104" s="1"/>
  <c r="AY258" i="104"/>
  <c r="BY259" i="104"/>
  <c r="BN259" i="104"/>
  <c r="BL259" i="104"/>
  <c r="BX222" i="104"/>
  <c r="BV224" i="104"/>
  <c r="BY228" i="104"/>
  <c r="BZ228" i="104" s="1"/>
  <c r="BW229" i="104"/>
  <c r="AM229" i="104"/>
  <c r="BY248" i="104"/>
  <c r="BZ248" i="104" s="1"/>
  <c r="BW249" i="104"/>
  <c r="AM249" i="104"/>
  <c r="BY255" i="104"/>
  <c r="BN255" i="104"/>
  <c r="AK225" i="104"/>
  <c r="BZ226" i="104"/>
  <c r="AM226" i="104"/>
  <c r="BL226" i="104"/>
  <c r="BA227" i="104"/>
  <c r="W228" i="104"/>
  <c r="BN228" i="104"/>
  <c r="AK229" i="104"/>
  <c r="BY231" i="104"/>
  <c r="BN231" i="104"/>
  <c r="AY234" i="104"/>
  <c r="BL238" i="104"/>
  <c r="BA247" i="104"/>
  <c r="W248" i="104"/>
  <c r="BN248" i="104"/>
  <c r="AK249" i="104"/>
  <c r="BY251" i="104"/>
  <c r="BN251" i="104"/>
  <c r="AY254" i="104"/>
  <c r="BL255" i="104"/>
  <c r="AK256" i="104"/>
  <c r="Y257" i="104"/>
  <c r="BV82" i="103"/>
  <c r="BY82" i="103" s="1"/>
  <c r="Y82" i="103"/>
  <c r="W82" i="103"/>
  <c r="BX120" i="103"/>
  <c r="AM128" i="103"/>
  <c r="BV128" i="103"/>
  <c r="BZ128" i="103" s="1"/>
  <c r="AK128" i="103"/>
  <c r="AM136" i="103"/>
  <c r="BV136" i="103"/>
  <c r="BZ136" i="103" s="1"/>
  <c r="AK136" i="103"/>
  <c r="BY154" i="103"/>
  <c r="BN154" i="103"/>
  <c r="BL154" i="103"/>
  <c r="BL159" i="103"/>
  <c r="BN159" i="103"/>
  <c r="AM71" i="103"/>
  <c r="AK71" i="103"/>
  <c r="BV72" i="103"/>
  <c r="BY72" i="103" s="1"/>
  <c r="Y72" i="103"/>
  <c r="BY77" i="103"/>
  <c r="S302" i="103" s="1"/>
  <c r="BW125" i="103"/>
  <c r="BA125" i="103"/>
  <c r="AY125" i="103"/>
  <c r="BN126" i="103"/>
  <c r="BL126" i="103"/>
  <c r="BX126" i="103" s="1"/>
  <c r="BW133" i="103"/>
  <c r="BA133" i="103"/>
  <c r="AY133" i="103"/>
  <c r="BN134" i="103"/>
  <c r="BL134" i="103"/>
  <c r="BX134" i="103" s="1"/>
  <c r="BW156" i="103"/>
  <c r="AM156" i="103"/>
  <c r="AK156" i="103"/>
  <c r="BY159" i="103"/>
  <c r="BW227" i="103"/>
  <c r="AK227" i="103"/>
  <c r="AM227" i="103"/>
  <c r="AK233" i="103"/>
  <c r="AM233" i="103"/>
  <c r="BW233" i="103"/>
  <c r="AM69" i="103"/>
  <c r="AK69" i="103"/>
  <c r="BV70" i="103"/>
  <c r="BY70" i="103" s="1"/>
  <c r="Y70" i="103"/>
  <c r="AM77" i="103"/>
  <c r="AK77" i="103"/>
  <c r="BV78" i="103"/>
  <c r="BY78" i="103" s="1"/>
  <c r="Y78" i="103"/>
  <c r="W78" i="103"/>
  <c r="AM120" i="103"/>
  <c r="BV120" i="103"/>
  <c r="AK120" i="103"/>
  <c r="BZ122" i="103"/>
  <c r="Y127" i="103"/>
  <c r="W127" i="103"/>
  <c r="Y135" i="103"/>
  <c r="W135" i="103"/>
  <c r="BA153" i="103"/>
  <c r="AY153" i="103"/>
  <c r="BX153" i="103"/>
  <c r="Y186" i="103"/>
  <c r="W186" i="103"/>
  <c r="BV66" i="103"/>
  <c r="BY66" i="103" s="1"/>
  <c r="Y66" i="103"/>
  <c r="BW69" i="103"/>
  <c r="BY71" i="103"/>
  <c r="W72" i="103"/>
  <c r="S86" i="103" s="1"/>
  <c r="AM73" i="103"/>
  <c r="AK73" i="103"/>
  <c r="BV74" i="103"/>
  <c r="BY74" i="103" s="1"/>
  <c r="Y74" i="103"/>
  <c r="BW77" i="103"/>
  <c r="BV80" i="103"/>
  <c r="BY80" i="103" s="1"/>
  <c r="Y80" i="103"/>
  <c r="W80" i="103"/>
  <c r="BV84" i="103"/>
  <c r="BY84" i="103" s="1"/>
  <c r="Y84" i="103"/>
  <c r="W84" i="103"/>
  <c r="Y123" i="103"/>
  <c r="U140" i="103" s="1"/>
  <c r="W123" i="103"/>
  <c r="AM124" i="103"/>
  <c r="BV124" i="103"/>
  <c r="BZ124" i="103" s="1"/>
  <c r="AK124" i="103"/>
  <c r="BZ126" i="103"/>
  <c r="Y131" i="103"/>
  <c r="W131" i="103"/>
  <c r="AM132" i="103"/>
  <c r="BV132" i="103"/>
  <c r="BZ132" i="103" s="1"/>
  <c r="AK132" i="103"/>
  <c r="BZ134" i="103"/>
  <c r="Y139" i="103"/>
  <c r="W139" i="103"/>
  <c r="BW152" i="103"/>
  <c r="AM152" i="103"/>
  <c r="AK152" i="103"/>
  <c r="Y155" i="103"/>
  <c r="W155" i="103"/>
  <c r="AY158" i="103"/>
  <c r="BX158" i="103"/>
  <c r="BA158" i="103"/>
  <c r="Y159" i="103"/>
  <c r="BV159" i="103"/>
  <c r="BZ159" i="103" s="1"/>
  <c r="W159" i="103"/>
  <c r="AM67" i="103"/>
  <c r="AK67" i="103"/>
  <c r="BV68" i="103"/>
  <c r="BY68" i="103" s="1"/>
  <c r="Y68" i="103"/>
  <c r="BW71" i="103"/>
  <c r="BY73" i="103"/>
  <c r="W74" i="103"/>
  <c r="AM75" i="103"/>
  <c r="AK75" i="103"/>
  <c r="BV76" i="103"/>
  <c r="BY76" i="103" s="1"/>
  <c r="Y76" i="103"/>
  <c r="BW121" i="103"/>
  <c r="BA121" i="103"/>
  <c r="AY121" i="103"/>
  <c r="BN122" i="103"/>
  <c r="BL122" i="103"/>
  <c r="BX122" i="103" s="1"/>
  <c r="BW129" i="103"/>
  <c r="BA129" i="103"/>
  <c r="AY129" i="103"/>
  <c r="BN130" i="103"/>
  <c r="BL130" i="103"/>
  <c r="BX130" i="103" s="1"/>
  <c r="BZ130" i="103" s="1"/>
  <c r="BW137" i="103"/>
  <c r="BA137" i="103"/>
  <c r="AY137" i="103"/>
  <c r="BN138" i="103"/>
  <c r="BL138" i="103"/>
  <c r="BX138" i="103" s="1"/>
  <c r="BA157" i="103"/>
  <c r="AY157" i="103"/>
  <c r="BX157" i="103"/>
  <c r="BW160" i="103"/>
  <c r="BZ160" i="103" s="1"/>
  <c r="AM160" i="103"/>
  <c r="AK160" i="103"/>
  <c r="BZ162" i="103"/>
  <c r="W187" i="103"/>
  <c r="S191" i="103" s="1"/>
  <c r="Y187" i="103"/>
  <c r="W210" i="103"/>
  <c r="Y210" i="103"/>
  <c r="W228" i="103"/>
  <c r="Y228" i="103"/>
  <c r="BV228" i="103"/>
  <c r="AK238" i="103"/>
  <c r="AM238" i="103"/>
  <c r="BW79" i="103"/>
  <c r="BY79" i="103" s="1"/>
  <c r="S304" i="103" s="1"/>
  <c r="BW81" i="103"/>
  <c r="BY81" i="103" s="1"/>
  <c r="BW83" i="103"/>
  <c r="BY83" i="103" s="1"/>
  <c r="S308" i="103" s="1"/>
  <c r="BW85" i="103"/>
  <c r="BY85" i="103" s="1"/>
  <c r="S310" i="103" s="1"/>
  <c r="BV152" i="103"/>
  <c r="BX154" i="103"/>
  <c r="BZ154" i="103" s="1"/>
  <c r="BV156" i="103"/>
  <c r="BZ156" i="103" s="1"/>
  <c r="BY162" i="103"/>
  <c r="BN162" i="103"/>
  <c r="BL227" i="103"/>
  <c r="BN227" i="103"/>
  <c r="BW228" i="103"/>
  <c r="AM228" i="103"/>
  <c r="AK228" i="103"/>
  <c r="BA233" i="103"/>
  <c r="AY233" i="103"/>
  <c r="AU235" i="103" s="1"/>
  <c r="BN238" i="103"/>
  <c r="BL238" i="103"/>
  <c r="BY250" i="103"/>
  <c r="BN250" i="103"/>
  <c r="BL250" i="103"/>
  <c r="Y259" i="103"/>
  <c r="W259" i="103"/>
  <c r="BV259" i="103"/>
  <c r="BZ259" i="103" s="1"/>
  <c r="AK79" i="103"/>
  <c r="AK81" i="103"/>
  <c r="AK83" i="103"/>
  <c r="AK85" i="103"/>
  <c r="W120" i="103"/>
  <c r="AK121" i="103"/>
  <c r="BV121" i="103"/>
  <c r="AY122" i="103"/>
  <c r="BL123" i="103"/>
  <c r="BX123" i="103" s="1"/>
  <c r="W124" i="103"/>
  <c r="AK125" i="103"/>
  <c r="BV125" i="103"/>
  <c r="AY126" i="103"/>
  <c r="BL127" i="103"/>
  <c r="BX127" i="103" s="1"/>
  <c r="W128" i="103"/>
  <c r="AK129" i="103"/>
  <c r="BV129" i="103"/>
  <c r="AY130" i="103"/>
  <c r="BL131" i="103"/>
  <c r="BX131" i="103" s="1"/>
  <c r="BZ131" i="103" s="1"/>
  <c r="W132" i="103"/>
  <c r="AK133" i="103"/>
  <c r="BV133" i="103"/>
  <c r="BZ133" i="103" s="1"/>
  <c r="AY134" i="103"/>
  <c r="BL135" i="103"/>
  <c r="BX135" i="103" s="1"/>
  <c r="BZ135" i="103" s="1"/>
  <c r="W136" i="103"/>
  <c r="AK137" i="103"/>
  <c r="BV137" i="103"/>
  <c r="BZ137" i="103" s="1"/>
  <c r="AY138" i="103"/>
  <c r="BL139" i="103"/>
  <c r="BX139" i="103" s="1"/>
  <c r="BZ139" i="103" s="1"/>
  <c r="W152" i="103"/>
  <c r="AK153" i="103"/>
  <c r="BV153" i="103"/>
  <c r="BZ153" i="103" s="1"/>
  <c r="AY154" i="103"/>
  <c r="BL155" i="103"/>
  <c r="BX155" i="103"/>
  <c r="BZ155" i="103" s="1"/>
  <c r="W156" i="103"/>
  <c r="AK157" i="103"/>
  <c r="BV157" i="103"/>
  <c r="BZ157" i="103" s="1"/>
  <c r="BY158" i="103"/>
  <c r="BN158" i="103"/>
  <c r="AY161" i="103"/>
  <c r="W162" i="103"/>
  <c r="BL162" i="103"/>
  <c r="AK163" i="103"/>
  <c r="BW163" i="103"/>
  <c r="Y164" i="103"/>
  <c r="AY164" i="103"/>
  <c r="AM223" i="103"/>
  <c r="BW225" i="103"/>
  <c r="AK225" i="103"/>
  <c r="AG235" i="103" s="1"/>
  <c r="BY225" i="103"/>
  <c r="BZ225" i="103" s="1"/>
  <c r="BL225" i="103"/>
  <c r="Y226" i="103"/>
  <c r="AY226" i="103"/>
  <c r="BA226" i="103"/>
  <c r="BX226" i="103"/>
  <c r="AY228" i="103"/>
  <c r="BX228" i="103"/>
  <c r="BY233" i="103"/>
  <c r="BL233" i="103"/>
  <c r="Y234" i="103"/>
  <c r="AY234" i="103"/>
  <c r="BA234" i="103"/>
  <c r="BX234" i="103"/>
  <c r="AK122" i="103"/>
  <c r="AK126" i="103"/>
  <c r="AK130" i="103"/>
  <c r="AK134" i="103"/>
  <c r="AK138" i="103"/>
  <c r="AM153" i="103"/>
  <c r="BN155" i="103"/>
  <c r="AM157" i="103"/>
  <c r="BL158" i="103"/>
  <c r="AK159" i="103"/>
  <c r="Y160" i="103"/>
  <c r="BX161" i="103"/>
  <c r="BZ161" i="103" s="1"/>
  <c r="Y162" i="103"/>
  <c r="BY163" i="103"/>
  <c r="BW164" i="103"/>
  <c r="AM164" i="103"/>
  <c r="BV164" i="103"/>
  <c r="BZ164" i="103" s="1"/>
  <c r="Y183" i="103"/>
  <c r="Y202" i="103"/>
  <c r="Y204" i="103"/>
  <c r="Y222" i="103"/>
  <c r="BV222" i="103"/>
  <c r="BN223" i="103"/>
  <c r="Y224" i="103"/>
  <c r="BA224" i="103"/>
  <c r="BV224" i="103"/>
  <c r="BZ224" i="103" s="1"/>
  <c r="AM225" i="103"/>
  <c r="BN225" i="103"/>
  <c r="BY226" i="103"/>
  <c r="BN226" i="103"/>
  <c r="BL226" i="103"/>
  <c r="Y227" i="103"/>
  <c r="W227" i="103"/>
  <c r="BY227" i="103"/>
  <c r="BA228" i="103"/>
  <c r="BN233" i="103"/>
  <c r="BY234" i="103"/>
  <c r="BN234" i="103"/>
  <c r="BL234" i="103"/>
  <c r="Y238" i="103"/>
  <c r="W238" i="103"/>
  <c r="BW248" i="103"/>
  <c r="BZ248" i="103" s="1"/>
  <c r="AM248" i="103"/>
  <c r="AK248" i="103"/>
  <c r="Y251" i="103"/>
  <c r="W251" i="103"/>
  <c r="BV251" i="103"/>
  <c r="BZ251" i="103" s="1"/>
  <c r="BW252" i="103"/>
  <c r="AM252" i="103"/>
  <c r="AK252" i="103"/>
  <c r="BV223" i="103"/>
  <c r="BZ223" i="103" s="1"/>
  <c r="BY230" i="103"/>
  <c r="BZ230" i="103" s="1"/>
  <c r="BN230" i="103"/>
  <c r="Y255" i="103"/>
  <c r="W255" i="103"/>
  <c r="BV255" i="103"/>
  <c r="BZ255" i="103" s="1"/>
  <c r="BW256" i="103"/>
  <c r="AM256" i="103"/>
  <c r="AK256" i="103"/>
  <c r="BA257" i="103"/>
  <c r="AW260" i="103" s="1"/>
  <c r="AY257" i="103"/>
  <c r="BX257" i="103"/>
  <c r="BZ257" i="103" s="1"/>
  <c r="BA253" i="103"/>
  <c r="AY253" i="103"/>
  <c r="BX253" i="103"/>
  <c r="BY258" i="103"/>
  <c r="BN258" i="103"/>
  <c r="BL258" i="103"/>
  <c r="BN222" i="103"/>
  <c r="AM224" i="103"/>
  <c r="BX229" i="103"/>
  <c r="Y230" i="103"/>
  <c r="BY231" i="103"/>
  <c r="BZ231" i="103" s="1"/>
  <c r="BW232" i="103"/>
  <c r="AM232" i="103"/>
  <c r="BV232" i="103"/>
  <c r="BZ232" i="103" s="1"/>
  <c r="BY247" i="103"/>
  <c r="BZ247" i="103" s="1"/>
  <c r="BN247" i="103"/>
  <c r="BL247" i="103"/>
  <c r="Y248" i="103"/>
  <c r="W248" i="103"/>
  <c r="BZ249" i="103"/>
  <c r="BA249" i="103"/>
  <c r="AY249" i="103"/>
  <c r="BX249" i="103"/>
  <c r="BY254" i="103"/>
  <c r="BN254" i="103"/>
  <c r="BL254" i="103"/>
  <c r="BX250" i="103"/>
  <c r="BZ250" i="103" s="1"/>
  <c r="BV252" i="103"/>
  <c r="BX254" i="103"/>
  <c r="BV256" i="103"/>
  <c r="BZ256" i="103" s="1"/>
  <c r="BX258" i="103"/>
  <c r="BZ258" i="103" s="1"/>
  <c r="AK249" i="103"/>
  <c r="AY250" i="103"/>
  <c r="BL251" i="103"/>
  <c r="W252" i="103"/>
  <c r="AK253" i="103"/>
  <c r="AY254" i="103"/>
  <c r="BL255" i="103"/>
  <c r="W256" i="103"/>
  <c r="AK257" i="103"/>
  <c r="AY258" i="103"/>
  <c r="BL259" i="103"/>
  <c r="AM249" i="103"/>
  <c r="BN251" i="103"/>
  <c r="AM253" i="103"/>
  <c r="BN255" i="103"/>
  <c r="AM257" i="103"/>
  <c r="BN259" i="103"/>
  <c r="BV77" i="101"/>
  <c r="BY77" i="101" s="1"/>
  <c r="S302" i="101" s="1"/>
  <c r="Y77" i="101"/>
  <c r="BV85" i="101"/>
  <c r="BY85" i="101" s="1"/>
  <c r="Y85" i="101"/>
  <c r="BN133" i="101"/>
  <c r="BL133" i="101"/>
  <c r="BX133" i="101" s="1"/>
  <c r="AY138" i="101"/>
  <c r="BW138" i="101"/>
  <c r="BZ138" i="101" s="1"/>
  <c r="S309" i="101" s="1"/>
  <c r="BA138" i="101"/>
  <c r="BL155" i="101"/>
  <c r="BN155" i="101"/>
  <c r="W164" i="101"/>
  <c r="BV164" i="101"/>
  <c r="Y164" i="101"/>
  <c r="AK73" i="101"/>
  <c r="AK81" i="101"/>
  <c r="BV162" i="101"/>
  <c r="Y162" i="101"/>
  <c r="W162" i="101"/>
  <c r="BA225" i="101"/>
  <c r="AY225" i="101"/>
  <c r="BX225" i="101"/>
  <c r="BY227" i="101"/>
  <c r="BN227" i="101"/>
  <c r="Y232" i="101"/>
  <c r="BV232" i="101"/>
  <c r="W232" i="101"/>
  <c r="BY247" i="101"/>
  <c r="BN247" i="101"/>
  <c r="Y252" i="101"/>
  <c r="BV252" i="101"/>
  <c r="W252" i="101"/>
  <c r="Y256" i="101"/>
  <c r="BV256" i="101"/>
  <c r="BZ256" i="101" s="1"/>
  <c r="BV259" i="101"/>
  <c r="Y259" i="101"/>
  <c r="W259" i="101"/>
  <c r="AM66" i="101"/>
  <c r="AK67" i="101"/>
  <c r="AG86" i="101" s="1"/>
  <c r="BV73" i="101"/>
  <c r="BY73" i="101" s="1"/>
  <c r="Y73" i="101"/>
  <c r="AM73" i="101"/>
  <c r="AM74" i="101"/>
  <c r="AK75" i="101"/>
  <c r="BV81" i="101"/>
  <c r="BY81" i="101" s="1"/>
  <c r="Y81" i="101"/>
  <c r="AM81" i="101"/>
  <c r="AM82" i="101"/>
  <c r="AK83" i="101"/>
  <c r="BN120" i="101"/>
  <c r="BL120" i="101"/>
  <c r="BW122" i="101"/>
  <c r="BA122" i="101"/>
  <c r="BA123" i="101"/>
  <c r="AY123" i="101"/>
  <c r="AY126" i="101"/>
  <c r="BW126" i="101"/>
  <c r="BZ126" i="101" s="1"/>
  <c r="BA126" i="101"/>
  <c r="AK127" i="101"/>
  <c r="BN129" i="101"/>
  <c r="BL129" i="101"/>
  <c r="BX129" i="101" s="1"/>
  <c r="AY134" i="101"/>
  <c r="BW134" i="101"/>
  <c r="BZ134" i="101" s="1"/>
  <c r="BA134" i="101"/>
  <c r="AK135" i="101"/>
  <c r="BN137" i="101"/>
  <c r="BL137" i="101"/>
  <c r="BX137" i="101" s="1"/>
  <c r="W152" i="101"/>
  <c r="BV152" i="101"/>
  <c r="BN153" i="101"/>
  <c r="BY153" i="101"/>
  <c r="BL153" i="101"/>
  <c r="BY155" i="101"/>
  <c r="AY224" i="101"/>
  <c r="BX224" i="101"/>
  <c r="BN225" i="101"/>
  <c r="BL225" i="101"/>
  <c r="BL227" i="101"/>
  <c r="BL247" i="101"/>
  <c r="W256" i="101"/>
  <c r="BV69" i="101"/>
  <c r="BY69" i="101" s="1"/>
  <c r="Y69" i="101"/>
  <c r="BN125" i="101"/>
  <c r="BL125" i="101"/>
  <c r="BX125" i="101" s="1"/>
  <c r="AY130" i="101"/>
  <c r="BW130" i="101"/>
  <c r="BZ130" i="101" s="1"/>
  <c r="S301" i="101" s="1"/>
  <c r="BA130" i="101"/>
  <c r="Y159" i="101"/>
  <c r="BV159" i="101"/>
  <c r="BZ159" i="101" s="1"/>
  <c r="BW160" i="101"/>
  <c r="AM160" i="101"/>
  <c r="AM163" i="101"/>
  <c r="BW163" i="101"/>
  <c r="AK163" i="101"/>
  <c r="Y189" i="101"/>
  <c r="W189" i="101"/>
  <c r="S191" i="101" s="1"/>
  <c r="Y206" i="101"/>
  <c r="W206" i="101"/>
  <c r="BA226" i="101"/>
  <c r="BX226" i="101"/>
  <c r="AY226" i="101"/>
  <c r="BX229" i="101"/>
  <c r="BA229" i="101"/>
  <c r="AY229" i="101"/>
  <c r="BL232" i="101"/>
  <c r="BN232" i="101"/>
  <c r="BY232" i="101"/>
  <c r="BW233" i="101"/>
  <c r="AM233" i="101"/>
  <c r="AK233" i="101"/>
  <c r="BX249" i="101"/>
  <c r="BA249" i="101"/>
  <c r="AY249" i="101"/>
  <c r="BL252" i="101"/>
  <c r="BN252" i="101"/>
  <c r="BY252" i="101"/>
  <c r="BW253" i="101"/>
  <c r="AM253" i="101"/>
  <c r="AK253" i="101"/>
  <c r="BW257" i="101"/>
  <c r="BZ257" i="101" s="1"/>
  <c r="AM257" i="101"/>
  <c r="W69" i="101"/>
  <c r="BV71" i="101"/>
  <c r="BY71" i="101" s="1"/>
  <c r="Y71" i="101"/>
  <c r="AM72" i="101"/>
  <c r="W77" i="101"/>
  <c r="BV79" i="101"/>
  <c r="BY79" i="101" s="1"/>
  <c r="Y79" i="101"/>
  <c r="AM80" i="101"/>
  <c r="W85" i="101"/>
  <c r="AK121" i="101"/>
  <c r="AM122" i="101"/>
  <c r="BV122" i="101"/>
  <c r="AK122" i="101"/>
  <c r="Y124" i="101"/>
  <c r="BV125" i="101"/>
  <c r="BZ125" i="101" s="1"/>
  <c r="AK125" i="101"/>
  <c r="AM125" i="101"/>
  <c r="BW128" i="101"/>
  <c r="BA128" i="101"/>
  <c r="Y132" i="101"/>
  <c r="BV133" i="101"/>
  <c r="AK133" i="101"/>
  <c r="AM133" i="101"/>
  <c r="BW136" i="101"/>
  <c r="BA136" i="101"/>
  <c r="BX152" i="101"/>
  <c r="BA152" i="101"/>
  <c r="Y155" i="101"/>
  <c r="BV155" i="101"/>
  <c r="BZ155" i="101" s="1"/>
  <c r="W155" i="101"/>
  <c r="BW156" i="101"/>
  <c r="BZ156" i="101" s="1"/>
  <c r="AM156" i="101"/>
  <c r="AK156" i="101"/>
  <c r="BV67" i="101"/>
  <c r="BY67" i="101" s="1"/>
  <c r="Y67" i="101"/>
  <c r="AM68" i="101"/>
  <c r="BW72" i="101"/>
  <c r="BY72" i="101" s="1"/>
  <c r="W73" i="101"/>
  <c r="S86" i="101" s="1"/>
  <c r="BV75" i="101"/>
  <c r="BY75" i="101" s="1"/>
  <c r="Y75" i="101"/>
  <c r="AM76" i="101"/>
  <c r="BW80" i="101"/>
  <c r="BY80" i="101" s="1"/>
  <c r="W81" i="101"/>
  <c r="BV83" i="101"/>
  <c r="BY83" i="101" s="1"/>
  <c r="Y83" i="101"/>
  <c r="AM84" i="101"/>
  <c r="Y121" i="101"/>
  <c r="W121" i="101"/>
  <c r="BV121" i="101"/>
  <c r="BZ121" i="101" s="1"/>
  <c r="AY122" i="101"/>
  <c r="AU140" i="101" s="1"/>
  <c r="BW124" i="101"/>
  <c r="BA124" i="101"/>
  <c r="BV127" i="101"/>
  <c r="BZ127" i="101" s="1"/>
  <c r="Y128" i="101"/>
  <c r="BV129" i="101"/>
  <c r="AK129" i="101"/>
  <c r="AM129" i="101"/>
  <c r="BW132" i="101"/>
  <c r="BA132" i="101"/>
  <c r="BV135" i="101"/>
  <c r="BZ135" i="101" s="1"/>
  <c r="Y136" i="101"/>
  <c r="BV137" i="101"/>
  <c r="BZ137" i="101" s="1"/>
  <c r="AK137" i="101"/>
  <c r="AM137" i="101"/>
  <c r="AK153" i="101"/>
  <c r="AM153" i="101"/>
  <c r="BW153" i="101"/>
  <c r="BZ153" i="101" s="1"/>
  <c r="AY154" i="101"/>
  <c r="BX154" i="101"/>
  <c r="BA154" i="101"/>
  <c r="AK157" i="101"/>
  <c r="BW157" i="101"/>
  <c r="BZ157" i="101" s="1"/>
  <c r="AY158" i="101"/>
  <c r="BX158" i="101"/>
  <c r="BZ158" i="101" s="1"/>
  <c r="S277" i="101" s="1"/>
  <c r="BZ160" i="101"/>
  <c r="BA161" i="101"/>
  <c r="BX161" i="101"/>
  <c r="BZ161" i="101" s="1"/>
  <c r="AY161" i="101"/>
  <c r="BY162" i="101"/>
  <c r="BN162" i="101"/>
  <c r="BL162" i="101"/>
  <c r="BA164" i="101"/>
  <c r="AY164" i="101"/>
  <c r="BX164" i="101"/>
  <c r="BZ233" i="101"/>
  <c r="BZ253" i="101"/>
  <c r="BV124" i="101"/>
  <c r="BZ124" i="101" s="1"/>
  <c r="BV128" i="101"/>
  <c r="BV132" i="101"/>
  <c r="BV136" i="101"/>
  <c r="BW152" i="101"/>
  <c r="AM152" i="101"/>
  <c r="BY158" i="101"/>
  <c r="BN158" i="101"/>
  <c r="BY222" i="101"/>
  <c r="BN222" i="101"/>
  <c r="BL222" i="101"/>
  <c r="Y223" i="101"/>
  <c r="U235" i="101" s="1"/>
  <c r="W223" i="101"/>
  <c r="BV223" i="101"/>
  <c r="BV227" i="101"/>
  <c r="Y227" i="101"/>
  <c r="W229" i="101"/>
  <c r="BV229" i="101"/>
  <c r="BN230" i="101"/>
  <c r="BY230" i="101"/>
  <c r="BL230" i="101"/>
  <c r="BV247" i="101"/>
  <c r="BZ247" i="101" s="1"/>
  <c r="Y247" i="101"/>
  <c r="W249" i="101"/>
  <c r="BV249" i="101"/>
  <c r="BN250" i="101"/>
  <c r="BY250" i="101"/>
  <c r="BZ250" i="101" s="1"/>
  <c r="BL250" i="101"/>
  <c r="AK123" i="101"/>
  <c r="AK124" i="101"/>
  <c r="W127" i="101"/>
  <c r="BN127" i="101"/>
  <c r="AK128" i="101"/>
  <c r="W131" i="101"/>
  <c r="BN131" i="101"/>
  <c r="AK132" i="101"/>
  <c r="W135" i="101"/>
  <c r="BN135" i="101"/>
  <c r="AK136" i="101"/>
  <c r="W139" i="101"/>
  <c r="BN139" i="101"/>
  <c r="AK152" i="101"/>
  <c r="BY154" i="101"/>
  <c r="BN154" i="101"/>
  <c r="AY157" i="101"/>
  <c r="BL158" i="101"/>
  <c r="AK159" i="101"/>
  <c r="Y160" i="101"/>
  <c r="BY163" i="101"/>
  <c r="BW164" i="101"/>
  <c r="AM164" i="101"/>
  <c r="Y183" i="101"/>
  <c r="U191" i="101" s="1"/>
  <c r="W190" i="101"/>
  <c r="W207" i="101"/>
  <c r="Y208" i="101"/>
  <c r="BV222" i="101"/>
  <c r="BW223" i="101"/>
  <c r="AM223" i="101"/>
  <c r="BW224" i="101"/>
  <c r="AM224" i="101"/>
  <c r="AK224" i="101"/>
  <c r="BZ225" i="101"/>
  <c r="W227" i="101"/>
  <c r="AK228" i="101"/>
  <c r="Y229" i="101"/>
  <c r="AK230" i="101"/>
  <c r="AM230" i="101"/>
  <c r="BW230" i="101"/>
  <c r="BZ230" i="101" s="1"/>
  <c r="AY231" i="101"/>
  <c r="BX231" i="101"/>
  <c r="BZ231" i="101" s="1"/>
  <c r="BA231" i="101"/>
  <c r="AK234" i="101"/>
  <c r="BW234" i="101"/>
  <c r="BZ234" i="101" s="1"/>
  <c r="BL234" i="101"/>
  <c r="W247" i="101"/>
  <c r="AK248" i="101"/>
  <c r="Y249" i="101"/>
  <c r="AK250" i="101"/>
  <c r="AM250" i="101"/>
  <c r="BW250" i="101"/>
  <c r="AY251" i="101"/>
  <c r="BX251" i="101"/>
  <c r="BZ251" i="101" s="1"/>
  <c r="BA251" i="101"/>
  <c r="AK254" i="101"/>
  <c r="BW254" i="101"/>
  <c r="BZ254" i="101" s="1"/>
  <c r="BL254" i="101"/>
  <c r="AY255" i="101"/>
  <c r="BX255" i="101"/>
  <c r="BZ255" i="101" s="1"/>
  <c r="BA258" i="101"/>
  <c r="BX258" i="101"/>
  <c r="AY258" i="101"/>
  <c r="BY259" i="101"/>
  <c r="BN259" i="101"/>
  <c r="BL259" i="101"/>
  <c r="BX222" i="101"/>
  <c r="BV224" i="101"/>
  <c r="BZ224" i="101" s="1"/>
  <c r="BY228" i="101"/>
  <c r="BZ228" i="101" s="1"/>
  <c r="BW229" i="101"/>
  <c r="AM229" i="101"/>
  <c r="BY248" i="101"/>
  <c r="BZ248" i="101" s="1"/>
  <c r="BW249" i="101"/>
  <c r="AM249" i="101"/>
  <c r="BY255" i="101"/>
  <c r="BN255" i="101"/>
  <c r="AK225" i="101"/>
  <c r="BZ226" i="101"/>
  <c r="AM226" i="101"/>
  <c r="BL226" i="101"/>
  <c r="BA227" i="101"/>
  <c r="W228" i="101"/>
  <c r="BN228" i="101"/>
  <c r="AK229" i="101"/>
  <c r="BY231" i="101"/>
  <c r="BN231" i="101"/>
  <c r="AY234" i="101"/>
  <c r="BL238" i="101"/>
  <c r="BA247" i="101"/>
  <c r="W248" i="101"/>
  <c r="BN248" i="101"/>
  <c r="AK249" i="101"/>
  <c r="BY251" i="101"/>
  <c r="BN251" i="101"/>
  <c r="AY254" i="101"/>
  <c r="BL255" i="101"/>
  <c r="AK256" i="101"/>
  <c r="Y257" i="101"/>
  <c r="BV125" i="100"/>
  <c r="AK125" i="100"/>
  <c r="BW152" i="100"/>
  <c r="BZ152" i="100" s="1"/>
  <c r="AM152" i="100"/>
  <c r="AK152" i="100"/>
  <c r="BV158" i="100"/>
  <c r="Y158" i="100"/>
  <c r="W158" i="100"/>
  <c r="BA161" i="100"/>
  <c r="BX161" i="100"/>
  <c r="BX164" i="100"/>
  <c r="BA164" i="100"/>
  <c r="W183" i="100"/>
  <c r="Y183" i="100"/>
  <c r="AY222" i="100"/>
  <c r="BX222" i="100"/>
  <c r="BA225" i="100"/>
  <c r="BX225" i="100"/>
  <c r="AY225" i="100"/>
  <c r="AK226" i="100"/>
  <c r="AM226" i="100"/>
  <c r="BW226" i="100"/>
  <c r="AM228" i="100"/>
  <c r="AK228" i="100"/>
  <c r="BN234" i="100"/>
  <c r="BL234" i="100"/>
  <c r="BW249" i="100"/>
  <c r="AM249" i="100"/>
  <c r="AK249" i="100"/>
  <c r="AK254" i="100"/>
  <c r="BW254" i="100"/>
  <c r="AM254" i="100"/>
  <c r="BW257" i="100"/>
  <c r="BZ257" i="100" s="1"/>
  <c r="AM257" i="100"/>
  <c r="AK257" i="100"/>
  <c r="AK70" i="100"/>
  <c r="AK74" i="100"/>
  <c r="AK80" i="100"/>
  <c r="Y82" i="100"/>
  <c r="BN121" i="100"/>
  <c r="BL121" i="100"/>
  <c r="BX121" i="100" s="1"/>
  <c r="BZ121" i="100" s="1"/>
  <c r="S292" i="100" s="1"/>
  <c r="BW123" i="100"/>
  <c r="BA123" i="100"/>
  <c r="AM125" i="100"/>
  <c r="BA126" i="100"/>
  <c r="BL129" i="100"/>
  <c r="BX129" i="100" s="1"/>
  <c r="BW130" i="100"/>
  <c r="Y135" i="100"/>
  <c r="W135" i="100"/>
  <c r="AM136" i="100"/>
  <c r="AK136" i="100"/>
  <c r="BL139" i="100"/>
  <c r="BX139" i="100" s="1"/>
  <c r="BZ139" i="100" s="1"/>
  <c r="BN139" i="100"/>
  <c r="AY161" i="100"/>
  <c r="BV162" i="100"/>
  <c r="Y162" i="100"/>
  <c r="W164" i="100"/>
  <c r="BV164" i="100"/>
  <c r="AY164" i="100"/>
  <c r="Y190" i="100"/>
  <c r="W190" i="100"/>
  <c r="AK66" i="100"/>
  <c r="AK68" i="100"/>
  <c r="AK76" i="100"/>
  <c r="AK78" i="100"/>
  <c r="BV66" i="100"/>
  <c r="W67" i="100"/>
  <c r="BV68" i="100"/>
  <c r="W69" i="100"/>
  <c r="BV70" i="100"/>
  <c r="W71" i="100"/>
  <c r="BV72" i="100"/>
  <c r="W73" i="100"/>
  <c r="BV74" i="100"/>
  <c r="W75" i="100"/>
  <c r="BV76" i="100"/>
  <c r="W77" i="100"/>
  <c r="BV78" i="100"/>
  <c r="W79" i="100"/>
  <c r="BV80" i="100"/>
  <c r="AM82" i="100"/>
  <c r="AK82" i="100"/>
  <c r="BV83" i="100"/>
  <c r="BY83" i="100" s="1"/>
  <c r="Y83" i="100"/>
  <c r="BL120" i="100"/>
  <c r="Y122" i="100"/>
  <c r="W122" i="100"/>
  <c r="BV122" i="100"/>
  <c r="BZ122" i="100" s="1"/>
  <c r="AY123" i="100"/>
  <c r="AM124" i="100"/>
  <c r="AK124" i="100"/>
  <c r="BL127" i="100"/>
  <c r="BX127" i="100" s="1"/>
  <c r="BZ127" i="100" s="1"/>
  <c r="S298" i="100" s="1"/>
  <c r="BN127" i="100"/>
  <c r="BA130" i="100"/>
  <c r="BV133" i="100"/>
  <c r="AK133" i="100"/>
  <c r="BL133" i="100"/>
  <c r="BX133" i="100" s="1"/>
  <c r="BW134" i="100"/>
  <c r="Y139" i="100"/>
  <c r="W139" i="100"/>
  <c r="AK153" i="100"/>
  <c r="BW153" i="100"/>
  <c r="BL153" i="100"/>
  <c r="AY154" i="100"/>
  <c r="BX154" i="100"/>
  <c r="BA157" i="100"/>
  <c r="BX157" i="100"/>
  <c r="BZ157" i="100" s="1"/>
  <c r="AY157" i="100"/>
  <c r="BY158" i="100"/>
  <c r="BN158" i="100"/>
  <c r="BL158" i="100"/>
  <c r="BA160" i="100"/>
  <c r="AY160" i="100"/>
  <c r="BX160" i="100"/>
  <c r="W162" i="100"/>
  <c r="AK163" i="100"/>
  <c r="Y164" i="100"/>
  <c r="W189" i="100"/>
  <c r="Y207" i="100"/>
  <c r="W207" i="100"/>
  <c r="BY223" i="100"/>
  <c r="BW228" i="100"/>
  <c r="BW229" i="100"/>
  <c r="BZ229" i="100" s="1"/>
  <c r="AM229" i="100"/>
  <c r="AK229" i="100"/>
  <c r="Y232" i="100"/>
  <c r="BV232" i="100"/>
  <c r="BL232" i="100"/>
  <c r="BY232" i="100"/>
  <c r="BY234" i="100"/>
  <c r="AY247" i="100"/>
  <c r="BA247" i="100"/>
  <c r="AK250" i="100"/>
  <c r="BW250" i="100"/>
  <c r="BZ250" i="100" s="1"/>
  <c r="AM250" i="100"/>
  <c r="AY251" i="100"/>
  <c r="BX251" i="100"/>
  <c r="BY255" i="100"/>
  <c r="BN255" i="100"/>
  <c r="BL255" i="100"/>
  <c r="W256" i="100"/>
  <c r="BA258" i="100"/>
  <c r="BX258" i="100"/>
  <c r="BZ258" i="100" s="1"/>
  <c r="BA120" i="100"/>
  <c r="AY120" i="100"/>
  <c r="AM123" i="100"/>
  <c r="BV123" i="100"/>
  <c r="AK123" i="100"/>
  <c r="BW126" i="100"/>
  <c r="BZ126" i="100" s="1"/>
  <c r="Y131" i="100"/>
  <c r="W131" i="100"/>
  <c r="AM132" i="100"/>
  <c r="AK132" i="100"/>
  <c r="BL135" i="100"/>
  <c r="BX135" i="100" s="1"/>
  <c r="BZ135" i="100" s="1"/>
  <c r="BN135" i="100"/>
  <c r="AK72" i="100"/>
  <c r="BV81" i="100"/>
  <c r="BY81" i="100" s="1"/>
  <c r="Y81" i="100"/>
  <c r="BV129" i="100"/>
  <c r="AK129" i="100"/>
  <c r="W208" i="100"/>
  <c r="Y208" i="100"/>
  <c r="BA222" i="100"/>
  <c r="Y223" i="100"/>
  <c r="BV223" i="100"/>
  <c r="BZ223" i="100" s="1"/>
  <c r="BN223" i="100"/>
  <c r="BW224" i="100"/>
  <c r="BZ224" i="100" s="1"/>
  <c r="AM224" i="100"/>
  <c r="BA226" i="100"/>
  <c r="BX226" i="100"/>
  <c r="AY226" i="100"/>
  <c r="BZ228" i="100"/>
  <c r="AY231" i="100"/>
  <c r="BX231" i="100"/>
  <c r="BZ231" i="100" s="1"/>
  <c r="BA231" i="100"/>
  <c r="BX249" i="100"/>
  <c r="BA249" i="100"/>
  <c r="AY249" i="100"/>
  <c r="BN250" i="100"/>
  <c r="BL250" i="100"/>
  <c r="W255" i="100"/>
  <c r="Y255" i="100"/>
  <c r="BV256" i="100"/>
  <c r="BW66" i="100"/>
  <c r="Y67" i="100"/>
  <c r="BW68" i="100"/>
  <c r="Y69" i="100"/>
  <c r="BW70" i="100"/>
  <c r="Y71" i="100"/>
  <c r="BW72" i="100"/>
  <c r="Y73" i="100"/>
  <c r="BW74" i="100"/>
  <c r="Y75" i="100"/>
  <c r="BW76" i="100"/>
  <c r="Y77" i="100"/>
  <c r="BW78" i="100"/>
  <c r="Y79" i="100"/>
  <c r="BW80" i="100"/>
  <c r="BV82" i="100"/>
  <c r="BY82" i="100" s="1"/>
  <c r="AM84" i="100"/>
  <c r="AI86" i="100" s="1"/>
  <c r="AK84" i="100"/>
  <c r="Y85" i="100"/>
  <c r="BV85" i="100"/>
  <c r="BY85" i="100" s="1"/>
  <c r="BW120" i="100"/>
  <c r="Y127" i="100"/>
  <c r="W127" i="100"/>
  <c r="AM128" i="100"/>
  <c r="AK128" i="100"/>
  <c r="BL131" i="100"/>
  <c r="BX131" i="100" s="1"/>
  <c r="BN131" i="100"/>
  <c r="BV132" i="100"/>
  <c r="BV137" i="100"/>
  <c r="AK137" i="100"/>
  <c r="BW138" i="100"/>
  <c r="BZ153" i="100"/>
  <c r="Y155" i="100"/>
  <c r="BV155" i="100"/>
  <c r="BZ155" i="100" s="1"/>
  <c r="BW156" i="100"/>
  <c r="BZ156" i="100" s="1"/>
  <c r="AM156" i="100"/>
  <c r="AM159" i="100"/>
  <c r="BW159" i="100"/>
  <c r="BZ159" i="100" s="1"/>
  <c r="AK159" i="100"/>
  <c r="W160" i="100"/>
  <c r="BV160" i="100"/>
  <c r="Y160" i="100"/>
  <c r="BY162" i="100"/>
  <c r="BN162" i="100"/>
  <c r="BZ163" i="100"/>
  <c r="AY227" i="100"/>
  <c r="BA227" i="100"/>
  <c r="BX227" i="100"/>
  <c r="Y228" i="100"/>
  <c r="W228" i="100"/>
  <c r="S235" i="100" s="1"/>
  <c r="BA234" i="100"/>
  <c r="AY234" i="100"/>
  <c r="BN238" i="100"/>
  <c r="BL238" i="100"/>
  <c r="BY247" i="100"/>
  <c r="BZ247" i="100" s="1"/>
  <c r="BN247" i="100"/>
  <c r="BL247" i="100"/>
  <c r="BY250" i="100"/>
  <c r="BA251" i="100"/>
  <c r="BV255" i="100"/>
  <c r="W257" i="100"/>
  <c r="Y257" i="100"/>
  <c r="AY258" i="100"/>
  <c r="BY154" i="100"/>
  <c r="BZ154" i="100" s="1"/>
  <c r="BN154" i="100"/>
  <c r="BY163" i="100"/>
  <c r="BW164" i="100"/>
  <c r="AM164" i="100"/>
  <c r="BY222" i="100"/>
  <c r="BN222" i="100"/>
  <c r="BY227" i="100"/>
  <c r="BN227" i="100"/>
  <c r="BY230" i="100"/>
  <c r="AK234" i="100"/>
  <c r="BW234" i="100"/>
  <c r="BZ234" i="100" s="1"/>
  <c r="BL248" i="100"/>
  <c r="BN248" i="100"/>
  <c r="BW253" i="100"/>
  <c r="BZ253" i="100" s="1"/>
  <c r="AM253" i="100"/>
  <c r="BW256" i="100"/>
  <c r="AK256" i="100"/>
  <c r="BY259" i="100"/>
  <c r="BN259" i="100"/>
  <c r="AK120" i="100"/>
  <c r="AY125" i="100"/>
  <c r="BW125" i="100"/>
  <c r="BL126" i="100"/>
  <c r="BX126" i="100" s="1"/>
  <c r="AY129" i="100"/>
  <c r="BW129" i="100"/>
  <c r="BL130" i="100"/>
  <c r="BX130" i="100" s="1"/>
  <c r="AY133" i="100"/>
  <c r="BW133" i="100"/>
  <c r="BL134" i="100"/>
  <c r="BX134" i="100" s="1"/>
  <c r="AY137" i="100"/>
  <c r="BW137" i="100"/>
  <c r="BL138" i="100"/>
  <c r="BX138" i="100" s="1"/>
  <c r="AY153" i="100"/>
  <c r="BL154" i="100"/>
  <c r="AK155" i="100"/>
  <c r="Y156" i="100"/>
  <c r="BY159" i="100"/>
  <c r="BW160" i="100"/>
  <c r="AM160" i="100"/>
  <c r="BZ161" i="100"/>
  <c r="AM161" i="100"/>
  <c r="BL161" i="100"/>
  <c r="BA162" i="100"/>
  <c r="W163" i="100"/>
  <c r="BN163" i="100"/>
  <c r="AK164" i="100"/>
  <c r="BL222" i="100"/>
  <c r="AK223" i="100"/>
  <c r="Y224" i="100"/>
  <c r="BW225" i="100"/>
  <c r="BZ225" i="100" s="1"/>
  <c r="AK225" i="100"/>
  <c r="BY226" i="100"/>
  <c r="BL226" i="100"/>
  <c r="BL227" i="100"/>
  <c r="BL228" i="100"/>
  <c r="BN228" i="100"/>
  <c r="AY229" i="100"/>
  <c r="AM230" i="100"/>
  <c r="BL230" i="100"/>
  <c r="BW233" i="100"/>
  <c r="AM233" i="100"/>
  <c r="AM234" i="100"/>
  <c r="Y238" i="100"/>
  <c r="W247" i="100"/>
  <c r="Y248" i="100"/>
  <c r="U260" i="100" s="1"/>
  <c r="W248" i="100"/>
  <c r="BV248" i="100"/>
  <c r="Y249" i="100"/>
  <c r="BV249" i="100"/>
  <c r="BZ249" i="100" s="1"/>
  <c r="Y252" i="100"/>
  <c r="BV252" i="100"/>
  <c r="AK253" i="100"/>
  <c r="BA254" i="100"/>
  <c r="AY254" i="100"/>
  <c r="BX254" i="100"/>
  <c r="BZ254" i="100" s="1"/>
  <c r="BA255" i="100"/>
  <c r="BX255" i="100"/>
  <c r="AM256" i="100"/>
  <c r="BV259" i="100"/>
  <c r="Y259" i="100"/>
  <c r="BL259" i="100"/>
  <c r="BY231" i="100"/>
  <c r="BN231" i="100"/>
  <c r="BY251" i="100"/>
  <c r="BN251" i="100"/>
  <c r="S310" i="99"/>
  <c r="BV78" i="99"/>
  <c r="BY78" i="99" s="1"/>
  <c r="Y78" i="99"/>
  <c r="BW120" i="99"/>
  <c r="BA120" i="99"/>
  <c r="AY120" i="99"/>
  <c r="BW128" i="99"/>
  <c r="BA128" i="99"/>
  <c r="AY128" i="99"/>
  <c r="BY154" i="99"/>
  <c r="BN154" i="99"/>
  <c r="BL154" i="99"/>
  <c r="AM155" i="99"/>
  <c r="BW155" i="99"/>
  <c r="BZ155" i="99" s="1"/>
  <c r="AK155" i="99"/>
  <c r="BX156" i="99"/>
  <c r="BA156" i="99"/>
  <c r="AY156" i="99"/>
  <c r="AM73" i="99"/>
  <c r="W66" i="99"/>
  <c r="AM66" i="99"/>
  <c r="W68" i="99"/>
  <c r="AM68" i="99"/>
  <c r="W70" i="99"/>
  <c r="AM70" i="99"/>
  <c r="BV74" i="99"/>
  <c r="BY74" i="99" s="1"/>
  <c r="Y74" i="99"/>
  <c r="AM74" i="99"/>
  <c r="AM75" i="99"/>
  <c r="AK76" i="99"/>
  <c r="BW79" i="99"/>
  <c r="BY79" i="99" s="1"/>
  <c r="BV82" i="99"/>
  <c r="BY82" i="99" s="1"/>
  <c r="Y82" i="99"/>
  <c r="AM82" i="99"/>
  <c r="AM83" i="99"/>
  <c r="AK84" i="99"/>
  <c r="BL122" i="99"/>
  <c r="BX122" i="99" s="1"/>
  <c r="BZ122" i="99" s="1"/>
  <c r="BW124" i="99"/>
  <c r="BA124" i="99"/>
  <c r="AY124" i="99"/>
  <c r="AY125" i="99"/>
  <c r="BW125" i="99"/>
  <c r="BL130" i="99"/>
  <c r="BX130" i="99" s="1"/>
  <c r="BW132" i="99"/>
  <c r="BA132" i="99"/>
  <c r="AY132" i="99"/>
  <c r="AY133" i="99"/>
  <c r="BW133" i="99"/>
  <c r="BA137" i="99"/>
  <c r="BW137" i="99"/>
  <c r="AY137" i="99"/>
  <c r="W156" i="99"/>
  <c r="BV156" i="99"/>
  <c r="Y156" i="99"/>
  <c r="BW66" i="99"/>
  <c r="BY66" i="99" s="1"/>
  <c r="BW68" i="99"/>
  <c r="BY68" i="99" s="1"/>
  <c r="BW70" i="99"/>
  <c r="BY70" i="99" s="1"/>
  <c r="BV72" i="99"/>
  <c r="BY72" i="99" s="1"/>
  <c r="Y72" i="99"/>
  <c r="AK74" i="99"/>
  <c r="AG86" i="99" s="1"/>
  <c r="W78" i="99"/>
  <c r="BV80" i="99"/>
  <c r="BY80" i="99" s="1"/>
  <c r="Y80" i="99"/>
  <c r="AM81" i="99"/>
  <c r="AK82" i="99"/>
  <c r="W120" i="99"/>
  <c r="Y120" i="99"/>
  <c r="AM123" i="99"/>
  <c r="AK123" i="99"/>
  <c r="W126" i="99"/>
  <c r="BZ126" i="99"/>
  <c r="W128" i="99"/>
  <c r="Y128" i="99"/>
  <c r="AM131" i="99"/>
  <c r="AK131" i="99"/>
  <c r="W134" i="99"/>
  <c r="BN138" i="99"/>
  <c r="BL138" i="99"/>
  <c r="BX138" i="99" s="1"/>
  <c r="Y66" i="99"/>
  <c r="Y68" i="99"/>
  <c r="Y70" i="99"/>
  <c r="BW73" i="99"/>
  <c r="BY73" i="99" s="1"/>
  <c r="S298" i="99" s="1"/>
  <c r="BV76" i="99"/>
  <c r="BY76" i="99" s="1"/>
  <c r="Y76" i="99"/>
  <c r="BW81" i="99"/>
  <c r="BY81" i="99" s="1"/>
  <c r="BV84" i="99"/>
  <c r="BY84" i="99" s="1"/>
  <c r="Y84" i="99"/>
  <c r="BV123" i="99"/>
  <c r="BZ123" i="99" s="1"/>
  <c r="W124" i="99"/>
  <c r="Y124" i="99"/>
  <c r="AM127" i="99"/>
  <c r="AK127" i="99"/>
  <c r="W130" i="99"/>
  <c r="BZ130" i="99"/>
  <c r="BV131" i="99"/>
  <c r="W132" i="99"/>
  <c r="Y132" i="99"/>
  <c r="Y138" i="99"/>
  <c r="W138" i="99"/>
  <c r="BA153" i="99"/>
  <c r="BX153" i="99"/>
  <c r="AY153" i="99"/>
  <c r="BV154" i="99"/>
  <c r="Y154" i="99"/>
  <c r="W154" i="99"/>
  <c r="S165" i="99" s="1"/>
  <c r="BV135" i="99"/>
  <c r="BZ135" i="99" s="1"/>
  <c r="BV139" i="99"/>
  <c r="BZ139" i="99" s="1"/>
  <c r="BY157" i="99"/>
  <c r="BJ140" i="99"/>
  <c r="BV121" i="99"/>
  <c r="AK121" i="99"/>
  <c r="BV125" i="99"/>
  <c r="BZ125" i="99" s="1"/>
  <c r="S296" i="99" s="1"/>
  <c r="AK125" i="99"/>
  <c r="BV129" i="99"/>
  <c r="BZ129" i="99" s="1"/>
  <c r="AK129" i="99"/>
  <c r="BV133" i="99"/>
  <c r="AK133" i="99"/>
  <c r="AK135" i="99"/>
  <c r="Y136" i="99"/>
  <c r="AY136" i="99"/>
  <c r="BV137" i="99"/>
  <c r="AK137" i="99"/>
  <c r="AK139" i="99"/>
  <c r="Y152" i="99"/>
  <c r="AY152" i="99"/>
  <c r="BY155" i="99"/>
  <c r="BW156" i="99"/>
  <c r="AM156" i="99"/>
  <c r="AM157" i="99"/>
  <c r="BL157" i="99"/>
  <c r="BH165" i="99" s="1"/>
  <c r="AM159" i="99"/>
  <c r="AM163" i="99"/>
  <c r="Y189" i="99"/>
  <c r="W189" i="99"/>
  <c r="BV120" i="99"/>
  <c r="BZ120" i="99" s="1"/>
  <c r="BV124" i="99"/>
  <c r="BV128" i="99"/>
  <c r="BZ128" i="99" s="1"/>
  <c r="BV132" i="99"/>
  <c r="BA136" i="99"/>
  <c r="BV136" i="99"/>
  <c r="BZ136" i="99" s="1"/>
  <c r="BW152" i="99"/>
  <c r="AM152" i="99"/>
  <c r="BV152" i="99"/>
  <c r="AM153" i="99"/>
  <c r="BL153" i="99"/>
  <c r="BA154" i="99"/>
  <c r="W155" i="99"/>
  <c r="BN155" i="99"/>
  <c r="AK156" i="99"/>
  <c r="BA157" i="99"/>
  <c r="BX157" i="99"/>
  <c r="Y158" i="99"/>
  <c r="BV158" i="99"/>
  <c r="BZ158" i="99" s="1"/>
  <c r="BN159" i="99"/>
  <c r="Y160" i="99"/>
  <c r="BA160" i="99"/>
  <c r="BV160" i="99"/>
  <c r="BZ160" i="99" s="1"/>
  <c r="AM161" i="99"/>
  <c r="BN161" i="99"/>
  <c r="Y162" i="99"/>
  <c r="BV162" i="99"/>
  <c r="BZ162" i="99" s="1"/>
  <c r="BN163" i="99"/>
  <c r="Y164" i="99"/>
  <c r="BA164" i="99"/>
  <c r="BV164" i="99"/>
  <c r="BZ164" i="99" s="1"/>
  <c r="Y185" i="99"/>
  <c r="W185" i="99"/>
  <c r="BV222" i="99"/>
  <c r="BX224" i="99"/>
  <c r="BY227" i="99"/>
  <c r="BZ227" i="99" s="1"/>
  <c r="BN227" i="99"/>
  <c r="BY247" i="99"/>
  <c r="BZ247" i="99" s="1"/>
  <c r="BN247" i="99"/>
  <c r="BY256" i="99"/>
  <c r="BW257" i="99"/>
  <c r="BZ257" i="99" s="1"/>
  <c r="AM257" i="99"/>
  <c r="BV159" i="99"/>
  <c r="BZ159" i="99" s="1"/>
  <c r="BX161" i="99"/>
  <c r="BZ161" i="99" s="1"/>
  <c r="BV163" i="99"/>
  <c r="W202" i="99"/>
  <c r="W206" i="99"/>
  <c r="W210" i="99"/>
  <c r="W222" i="99"/>
  <c r="AK223" i="99"/>
  <c r="BV223" i="99"/>
  <c r="BZ223" i="99" s="1"/>
  <c r="AY224" i="99"/>
  <c r="BL225" i="99"/>
  <c r="BH235" i="99" s="1"/>
  <c r="BY225" i="99"/>
  <c r="AY226" i="99"/>
  <c r="BW226" i="99"/>
  <c r="W227" i="99"/>
  <c r="BL227" i="99"/>
  <c r="AK228" i="99"/>
  <c r="BW228" i="99"/>
  <c r="BZ228" i="99" s="1"/>
  <c r="Y229" i="99"/>
  <c r="AY229" i="99"/>
  <c r="BY232" i="99"/>
  <c r="BW233" i="99"/>
  <c r="AM233" i="99"/>
  <c r="BV233" i="99"/>
  <c r="AM234" i="99"/>
  <c r="BL234" i="99"/>
  <c r="BY234" i="99"/>
  <c r="BA238" i="99"/>
  <c r="W247" i="99"/>
  <c r="BL247" i="99"/>
  <c r="AK248" i="99"/>
  <c r="AG260" i="99" s="1"/>
  <c r="BW248" i="99"/>
  <c r="BZ248" i="99" s="1"/>
  <c r="Y249" i="99"/>
  <c r="AY249" i="99"/>
  <c r="BX250" i="99"/>
  <c r="BZ250" i="99" s="1"/>
  <c r="Y251" i="99"/>
  <c r="BY252" i="99"/>
  <c r="BZ252" i="99" s="1"/>
  <c r="BW253" i="99"/>
  <c r="AM253" i="99"/>
  <c r="BA253" i="99"/>
  <c r="BV253" i="99"/>
  <c r="AM254" i="99"/>
  <c r="BL254" i="99"/>
  <c r="BY254" i="99"/>
  <c r="BA255" i="99"/>
  <c r="W256" i="99"/>
  <c r="BN256" i="99"/>
  <c r="AK257" i="99"/>
  <c r="BY259" i="99"/>
  <c r="BN259" i="99"/>
  <c r="BX259" i="99"/>
  <c r="W186" i="99"/>
  <c r="W190" i="99"/>
  <c r="W203" i="99"/>
  <c r="W207" i="99"/>
  <c r="BX222" i="99"/>
  <c r="AM223" i="99"/>
  <c r="AI235" i="99" s="1"/>
  <c r="BV224" i="99"/>
  <c r="BX226" i="99"/>
  <c r="BZ226" i="99" s="1"/>
  <c r="Y227" i="99"/>
  <c r="BY228" i="99"/>
  <c r="BW229" i="99"/>
  <c r="AM229" i="99"/>
  <c r="BA229" i="99"/>
  <c r="BV229" i="99"/>
  <c r="BZ230" i="99"/>
  <c r="Y247" i="99"/>
  <c r="U260" i="99" s="1"/>
  <c r="BY248" i="99"/>
  <c r="BW249" i="99"/>
  <c r="AM249" i="99"/>
  <c r="BA249" i="99"/>
  <c r="BV249" i="99"/>
  <c r="BY255" i="99"/>
  <c r="BN255" i="99"/>
  <c r="BX255" i="99"/>
  <c r="BZ255" i="99" s="1"/>
  <c r="BV256" i="99"/>
  <c r="BW258" i="99"/>
  <c r="BZ258" i="99" s="1"/>
  <c r="BN158" i="99"/>
  <c r="AM160" i="99"/>
  <c r="BN162" i="99"/>
  <c r="AM164" i="99"/>
  <c r="BN222" i="99"/>
  <c r="AM224" i="99"/>
  <c r="AK225" i="99"/>
  <c r="AM226" i="99"/>
  <c r="BL226" i="99"/>
  <c r="BA227" i="99"/>
  <c r="AW235" i="99" s="1"/>
  <c r="W228" i="99"/>
  <c r="BN228" i="99"/>
  <c r="AK229" i="99"/>
  <c r="BY231" i="99"/>
  <c r="BN231" i="99"/>
  <c r="BX231" i="99"/>
  <c r="BZ231" i="99" s="1"/>
  <c r="BV232" i="99"/>
  <c r="AY234" i="99"/>
  <c r="BW234" i="99"/>
  <c r="BZ234" i="99" s="1"/>
  <c r="BL238" i="99"/>
  <c r="BA247" i="99"/>
  <c r="W248" i="99"/>
  <c r="BN248" i="99"/>
  <c r="AK249" i="99"/>
  <c r="BY251" i="99"/>
  <c r="BZ251" i="99" s="1"/>
  <c r="BN251" i="99"/>
  <c r="BW254" i="99"/>
  <c r="BZ254" i="99" s="1"/>
  <c r="BZ121" i="98"/>
  <c r="BW128" i="98"/>
  <c r="BA128" i="98"/>
  <c r="BZ137" i="98"/>
  <c r="Y139" i="98"/>
  <c r="W139" i="98"/>
  <c r="BY153" i="98"/>
  <c r="BN153" i="98"/>
  <c r="BW155" i="98"/>
  <c r="AM155" i="98"/>
  <c r="BV68" i="98"/>
  <c r="Y68" i="98"/>
  <c r="W68" i="98"/>
  <c r="AK72" i="98"/>
  <c r="BV76" i="98"/>
  <c r="Y76" i="98"/>
  <c r="W76" i="98"/>
  <c r="AK80" i="98"/>
  <c r="BV84" i="98"/>
  <c r="Y84" i="98"/>
  <c r="W84" i="98"/>
  <c r="BN122" i="98"/>
  <c r="BL122" i="98"/>
  <c r="BX122" i="98" s="1"/>
  <c r="BW124" i="98"/>
  <c r="BA124" i="98"/>
  <c r="BA125" i="98"/>
  <c r="AY125" i="98"/>
  <c r="AK127" i="98"/>
  <c r="AM128" i="98"/>
  <c r="BV128" i="98"/>
  <c r="BZ128" i="98" s="1"/>
  <c r="AK128" i="98"/>
  <c r="W130" i="98"/>
  <c r="BZ133" i="98"/>
  <c r="BL133" i="98"/>
  <c r="BX133" i="98" s="1"/>
  <c r="Y135" i="98"/>
  <c r="W135" i="98"/>
  <c r="BV135" i="98"/>
  <c r="BZ135" i="98" s="1"/>
  <c r="BN138" i="98"/>
  <c r="BL138" i="98"/>
  <c r="BX138" i="98" s="1"/>
  <c r="BZ138" i="98" s="1"/>
  <c r="BA153" i="98"/>
  <c r="AY153" i="98"/>
  <c r="AU165" i="98" s="1"/>
  <c r="BX153" i="98"/>
  <c r="BZ153" i="98" s="1"/>
  <c r="BY154" i="98"/>
  <c r="BN154" i="98"/>
  <c r="BL154" i="98"/>
  <c r="Y155" i="98"/>
  <c r="W155" i="98"/>
  <c r="BV155" i="98"/>
  <c r="BY156" i="98"/>
  <c r="BV161" i="98"/>
  <c r="Y161" i="98"/>
  <c r="W161" i="98"/>
  <c r="BA164" i="98"/>
  <c r="BX164" i="98"/>
  <c r="BZ164" i="98" s="1"/>
  <c r="W186" i="98"/>
  <c r="Y186" i="98"/>
  <c r="AK222" i="98"/>
  <c r="AK224" i="98"/>
  <c r="AM224" i="98"/>
  <c r="BW224" i="98"/>
  <c r="AY225" i="98"/>
  <c r="BX225" i="98"/>
  <c r="BA225" i="98"/>
  <c r="Y227" i="98"/>
  <c r="BV227" i="98"/>
  <c r="BZ227" i="98" s="1"/>
  <c r="W227" i="98"/>
  <c r="BW231" i="98"/>
  <c r="AK231" i="98"/>
  <c r="BA254" i="98"/>
  <c r="AY254" i="98"/>
  <c r="Y255" i="98"/>
  <c r="BV255" i="98"/>
  <c r="W255" i="98"/>
  <c r="BA258" i="98"/>
  <c r="AY258" i="98"/>
  <c r="BX258" i="98"/>
  <c r="BN126" i="98"/>
  <c r="BL126" i="98"/>
  <c r="BX126" i="98" s="1"/>
  <c r="BZ126" i="98" s="1"/>
  <c r="BA129" i="98"/>
  <c r="AY129" i="98"/>
  <c r="AM132" i="98"/>
  <c r="BV132" i="98"/>
  <c r="AK132" i="98"/>
  <c r="BV154" i="98"/>
  <c r="Y185" i="98"/>
  <c r="U191" i="98" s="1"/>
  <c r="W185" i="98"/>
  <c r="Y205" i="98"/>
  <c r="U211" i="98" s="1"/>
  <c r="W205" i="98"/>
  <c r="S211" i="98" s="1"/>
  <c r="BW228" i="98"/>
  <c r="AM228" i="98"/>
  <c r="BZ228" i="98"/>
  <c r="BA229" i="98"/>
  <c r="AY229" i="98"/>
  <c r="BL231" i="98"/>
  <c r="BN231" i="98"/>
  <c r="BY234" i="98"/>
  <c r="BN234" i="98"/>
  <c r="BW249" i="98"/>
  <c r="BZ249" i="98" s="1"/>
  <c r="AM249" i="98"/>
  <c r="AK249" i="98"/>
  <c r="BW252" i="98"/>
  <c r="AM252" i="98"/>
  <c r="BZ252" i="98"/>
  <c r="BY254" i="98"/>
  <c r="BN254" i="98"/>
  <c r="BL254" i="98"/>
  <c r="BY258" i="98"/>
  <c r="BN258" i="98"/>
  <c r="BL258" i="98"/>
  <c r="BW66" i="98"/>
  <c r="AK68" i="98"/>
  <c r="BV72" i="98"/>
  <c r="BY72" i="98" s="1"/>
  <c r="Y72" i="98"/>
  <c r="W72" i="98"/>
  <c r="BW74" i="98"/>
  <c r="AK76" i="98"/>
  <c r="BV80" i="98"/>
  <c r="BY80" i="98" s="1"/>
  <c r="Y80" i="98"/>
  <c r="W80" i="98"/>
  <c r="BW82" i="98"/>
  <c r="AK84" i="98"/>
  <c r="AM120" i="98"/>
  <c r="BV120" i="98"/>
  <c r="AK120" i="98"/>
  <c r="W122" i="98"/>
  <c r="BL125" i="98"/>
  <c r="BX125" i="98" s="1"/>
  <c r="BZ125" i="98" s="1"/>
  <c r="Y127" i="98"/>
  <c r="W127" i="98"/>
  <c r="BV127" i="98"/>
  <c r="BZ127" i="98" s="1"/>
  <c r="AY128" i="98"/>
  <c r="BN130" i="98"/>
  <c r="BL130" i="98"/>
  <c r="BX130" i="98" s="1"/>
  <c r="BZ130" i="98" s="1"/>
  <c r="BW132" i="98"/>
  <c r="BA132" i="98"/>
  <c r="BA133" i="98"/>
  <c r="AY133" i="98"/>
  <c r="AK135" i="98"/>
  <c r="AM136" i="98"/>
  <c r="BV136" i="98"/>
  <c r="AK136" i="98"/>
  <c r="W138" i="98"/>
  <c r="BL153" i="98"/>
  <c r="W154" i="98"/>
  <c r="AK155" i="98"/>
  <c r="AK156" i="98"/>
  <c r="BW156" i="98"/>
  <c r="BZ156" i="98" s="1"/>
  <c r="BL156" i="98"/>
  <c r="AY157" i="98"/>
  <c r="BX157" i="98"/>
  <c r="BA160" i="98"/>
  <c r="BX160" i="98"/>
  <c r="BZ160" i="98" s="1"/>
  <c r="AY160" i="98"/>
  <c r="BY161" i="98"/>
  <c r="BN161" i="98"/>
  <c r="BL161" i="98"/>
  <c r="BA163" i="98"/>
  <c r="AY163" i="98"/>
  <c r="BX163" i="98"/>
  <c r="W184" i="98"/>
  <c r="S191" i="98" s="1"/>
  <c r="BW222" i="98"/>
  <c r="BX223" i="98"/>
  <c r="BA223" i="98"/>
  <c r="AK228" i="98"/>
  <c r="BX230" i="98"/>
  <c r="BY231" i="98"/>
  <c r="BL234" i="98"/>
  <c r="BA249" i="98"/>
  <c r="BX249" i="98"/>
  <c r="AY249" i="98"/>
  <c r="AU260" i="98" s="1"/>
  <c r="AK252" i="98"/>
  <c r="Y256" i="98"/>
  <c r="W256" i="98"/>
  <c r="BV256" i="98"/>
  <c r="BV70" i="98"/>
  <c r="Y70" i="98"/>
  <c r="W70" i="98"/>
  <c r="BV78" i="98"/>
  <c r="BY78" i="98" s="1"/>
  <c r="Y78" i="98"/>
  <c r="W78" i="98"/>
  <c r="Y123" i="98"/>
  <c r="W123" i="98"/>
  <c r="S140" i="98" s="1"/>
  <c r="BV66" i="98"/>
  <c r="BY66" i="98" s="1"/>
  <c r="Y66" i="98"/>
  <c r="W66" i="98"/>
  <c r="BW68" i="98"/>
  <c r="BV74" i="98"/>
  <c r="Y74" i="98"/>
  <c r="W74" i="98"/>
  <c r="BW76" i="98"/>
  <c r="BV82" i="98"/>
  <c r="BY82" i="98" s="1"/>
  <c r="Y82" i="98"/>
  <c r="W82" i="98"/>
  <c r="BW84" i="98"/>
  <c r="BW120" i="98"/>
  <c r="BA120" i="98"/>
  <c r="BA121" i="98"/>
  <c r="AY121" i="98"/>
  <c r="AM124" i="98"/>
  <c r="BV124" i="98"/>
  <c r="BZ124" i="98" s="1"/>
  <c r="AK124" i="98"/>
  <c r="BZ129" i="98"/>
  <c r="Y131" i="98"/>
  <c r="W131" i="98"/>
  <c r="BN134" i="98"/>
  <c r="BL134" i="98"/>
  <c r="BX134" i="98" s="1"/>
  <c r="BZ134" i="98" s="1"/>
  <c r="BW136" i="98"/>
  <c r="BA136" i="98"/>
  <c r="BA137" i="98"/>
  <c r="AY137" i="98"/>
  <c r="BW152" i="98"/>
  <c r="AM152" i="98"/>
  <c r="AK152" i="98"/>
  <c r="Y158" i="98"/>
  <c r="BV158" i="98"/>
  <c r="BW159" i="98"/>
  <c r="BZ159" i="98" s="1"/>
  <c r="AM159" i="98"/>
  <c r="AM162" i="98"/>
  <c r="BW162" i="98"/>
  <c r="BZ162" i="98" s="1"/>
  <c r="AK162" i="98"/>
  <c r="W163" i="98"/>
  <c r="BV163" i="98"/>
  <c r="Y163" i="98"/>
  <c r="W223" i="98"/>
  <c r="BV223" i="98"/>
  <c r="BZ223" i="98" s="1"/>
  <c r="BN224" i="98"/>
  <c r="BY224" i="98"/>
  <c r="BZ224" i="98" s="1"/>
  <c r="BL224" i="98"/>
  <c r="BL227" i="98"/>
  <c r="BN227" i="98"/>
  <c r="AY232" i="98"/>
  <c r="BX232" i="98"/>
  <c r="BA232" i="98"/>
  <c r="BV234" i="98"/>
  <c r="Y234" i="98"/>
  <c r="W234" i="98"/>
  <c r="BX254" i="98"/>
  <c r="BY255" i="98"/>
  <c r="BN255" i="98"/>
  <c r="BL255" i="98"/>
  <c r="Y259" i="98"/>
  <c r="W259" i="98"/>
  <c r="BV259" i="98"/>
  <c r="BW67" i="98"/>
  <c r="BY67" i="98" s="1"/>
  <c r="BW69" i="98"/>
  <c r="BY69" i="98" s="1"/>
  <c r="S294" i="98" s="1"/>
  <c r="BW71" i="98"/>
  <c r="BY71" i="98" s="1"/>
  <c r="BW73" i="98"/>
  <c r="BY73" i="98" s="1"/>
  <c r="BW75" i="98"/>
  <c r="BY75" i="98" s="1"/>
  <c r="S300" i="98" s="1"/>
  <c r="BW77" i="98"/>
  <c r="BY77" i="98" s="1"/>
  <c r="S302" i="98" s="1"/>
  <c r="BW79" i="98"/>
  <c r="BY79" i="98" s="1"/>
  <c r="S304" i="98" s="1"/>
  <c r="BW81" i="98"/>
  <c r="BY81" i="98" s="1"/>
  <c r="S306" i="98" s="1"/>
  <c r="BW83" i="98"/>
  <c r="BY83" i="98" s="1"/>
  <c r="BW85" i="98"/>
  <c r="BY85" i="98" s="1"/>
  <c r="S310" i="98" s="1"/>
  <c r="BV152" i="98"/>
  <c r="BX154" i="98"/>
  <c r="BY157" i="98"/>
  <c r="BN157" i="98"/>
  <c r="BY222" i="98"/>
  <c r="BZ222" i="98" s="1"/>
  <c r="BW223" i="98"/>
  <c r="AM223" i="98"/>
  <c r="AY226" i="98"/>
  <c r="BX226" i="98"/>
  <c r="BY229" i="98"/>
  <c r="BY230" i="98"/>
  <c r="BN230" i="98"/>
  <c r="BL230" i="98"/>
  <c r="W232" i="98"/>
  <c r="Y232" i="98"/>
  <c r="BV232" i="98"/>
  <c r="BA233" i="98"/>
  <c r="BX233" i="98"/>
  <c r="BY247" i="98"/>
  <c r="BN247" i="98"/>
  <c r="BL247" i="98"/>
  <c r="Y248" i="98"/>
  <c r="U260" i="98" s="1"/>
  <c r="W248" i="98"/>
  <c r="BV248" i="98"/>
  <c r="BA250" i="98"/>
  <c r="AY250" i="98"/>
  <c r="BX250" i="98"/>
  <c r="BW253" i="98"/>
  <c r="BZ253" i="98" s="1"/>
  <c r="AM253" i="98"/>
  <c r="AK253" i="98"/>
  <c r="BZ254" i="98"/>
  <c r="BW256" i="98"/>
  <c r="AM256" i="98"/>
  <c r="AK256" i="98"/>
  <c r="BY259" i="98"/>
  <c r="BN259" i="98"/>
  <c r="BL259" i="98"/>
  <c r="AK121" i="98"/>
  <c r="AK125" i="98"/>
  <c r="AK129" i="98"/>
  <c r="AK133" i="98"/>
  <c r="AK137" i="98"/>
  <c r="BL155" i="98"/>
  <c r="AY156" i="98"/>
  <c r="BL157" i="98"/>
  <c r="AK158" i="98"/>
  <c r="Y159" i="98"/>
  <c r="BY162" i="98"/>
  <c r="BW163" i="98"/>
  <c r="AM163" i="98"/>
  <c r="AM164" i="98"/>
  <c r="BL164" i="98"/>
  <c r="W206" i="98"/>
  <c r="Y207" i="98"/>
  <c r="W222" i="98"/>
  <c r="BN222" i="98"/>
  <c r="AK223" i="98"/>
  <c r="BY225" i="98"/>
  <c r="BZ225" i="98" s="1"/>
  <c r="BA226" i="98"/>
  <c r="AK229" i="98"/>
  <c r="BW229" i="98"/>
  <c r="BV230" i="98"/>
  <c r="BZ230" i="98" s="1"/>
  <c r="W231" i="98"/>
  <c r="BV231" i="98"/>
  <c r="BW232" i="98"/>
  <c r="AM232" i="98"/>
  <c r="AY233" i="98"/>
  <c r="W247" i="98"/>
  <c r="BV247" i="98"/>
  <c r="BW248" i="98"/>
  <c r="AM248" i="98"/>
  <c r="AK248" i="98"/>
  <c r="BW257" i="98"/>
  <c r="AM257" i="98"/>
  <c r="AK257" i="98"/>
  <c r="BY226" i="98"/>
  <c r="BN226" i="98"/>
  <c r="BY250" i="98"/>
  <c r="BN250" i="98"/>
  <c r="BY251" i="98"/>
  <c r="BZ251" i="98" s="1"/>
  <c r="BN251" i="98"/>
  <c r="BL251" i="98"/>
  <c r="Y252" i="98"/>
  <c r="W252" i="98"/>
  <c r="BX259" i="98"/>
  <c r="Y68" i="97"/>
  <c r="Y72" i="97"/>
  <c r="Y78" i="97"/>
  <c r="Y82" i="97"/>
  <c r="BL121" i="97"/>
  <c r="BX121" i="97" s="1"/>
  <c r="BZ121" i="97" s="1"/>
  <c r="S292" i="97" s="1"/>
  <c r="BV122" i="97"/>
  <c r="BZ122" i="97" s="1"/>
  <c r="BV129" i="97"/>
  <c r="AK129" i="97"/>
  <c r="BL129" i="97"/>
  <c r="BX129" i="97" s="1"/>
  <c r="AM136" i="97"/>
  <c r="AK136" i="97"/>
  <c r="BV162" i="97"/>
  <c r="BZ162" i="97" s="1"/>
  <c r="Y162" i="97"/>
  <c r="W164" i="97"/>
  <c r="BV164" i="97"/>
  <c r="Y190" i="97"/>
  <c r="W190" i="97"/>
  <c r="S211" i="97"/>
  <c r="W208" i="97"/>
  <c r="Y208" i="97"/>
  <c r="Y223" i="97"/>
  <c r="BV223" i="97"/>
  <c r="BN223" i="97"/>
  <c r="BW224" i="97"/>
  <c r="AM224" i="97"/>
  <c r="BA226" i="97"/>
  <c r="BX226" i="97"/>
  <c r="AY226" i="97"/>
  <c r="BZ228" i="97"/>
  <c r="AY231" i="97"/>
  <c r="BX231" i="97"/>
  <c r="BA231" i="97"/>
  <c r="BX249" i="97"/>
  <c r="BA249" i="97"/>
  <c r="AY249" i="97"/>
  <c r="BN250" i="97"/>
  <c r="BL250" i="97"/>
  <c r="W255" i="97"/>
  <c r="Y255" i="97"/>
  <c r="BV256" i="97"/>
  <c r="AI86" i="97"/>
  <c r="BV120" i="97"/>
  <c r="BZ120" i="97" s="1"/>
  <c r="AK120" i="97"/>
  <c r="BX120" i="97"/>
  <c r="Y121" i="97"/>
  <c r="AK122" i="97"/>
  <c r="Y123" i="97"/>
  <c r="AY123" i="97"/>
  <c r="AK124" i="97"/>
  <c r="BA125" i="97"/>
  <c r="BW125" i="97"/>
  <c r="AY125" i="97"/>
  <c r="BA126" i="97"/>
  <c r="W127" i="97"/>
  <c r="S140" i="97" s="1"/>
  <c r="BN127" i="97"/>
  <c r="AM129" i="97"/>
  <c r="BA130" i="97"/>
  <c r="BV133" i="97"/>
  <c r="AK133" i="97"/>
  <c r="BL133" i="97"/>
  <c r="BX133" i="97" s="1"/>
  <c r="BW134" i="97"/>
  <c r="Y139" i="97"/>
  <c r="W139" i="97"/>
  <c r="AK153" i="97"/>
  <c r="BW153" i="97"/>
  <c r="BL153" i="97"/>
  <c r="AY154" i="97"/>
  <c r="BX154" i="97"/>
  <c r="BA157" i="97"/>
  <c r="BX157" i="97"/>
  <c r="AY157" i="97"/>
  <c r="BY158" i="97"/>
  <c r="BN158" i="97"/>
  <c r="BL158" i="97"/>
  <c r="BA160" i="97"/>
  <c r="AY160" i="97"/>
  <c r="BX160" i="97"/>
  <c r="W162" i="97"/>
  <c r="S165" i="97" s="1"/>
  <c r="AK163" i="97"/>
  <c r="Y164" i="97"/>
  <c r="W189" i="97"/>
  <c r="Y207" i="97"/>
  <c r="W207" i="97"/>
  <c r="W223" i="97"/>
  <c r="BY223" i="97"/>
  <c r="AK224" i="97"/>
  <c r="BW229" i="97"/>
  <c r="BZ229" i="97" s="1"/>
  <c r="AM229" i="97"/>
  <c r="AK229" i="97"/>
  <c r="Y232" i="97"/>
  <c r="BV232" i="97"/>
  <c r="BL232" i="97"/>
  <c r="BY232" i="97"/>
  <c r="AY247" i="97"/>
  <c r="BA247" i="97"/>
  <c r="AK250" i="97"/>
  <c r="BW250" i="97"/>
  <c r="BZ250" i="97" s="1"/>
  <c r="AM250" i="97"/>
  <c r="AY251" i="97"/>
  <c r="BX251" i="97"/>
  <c r="BZ251" i="97"/>
  <c r="BY255" i="97"/>
  <c r="BN255" i="97"/>
  <c r="BL255" i="97"/>
  <c r="W256" i="97"/>
  <c r="BA258" i="97"/>
  <c r="BX258" i="97"/>
  <c r="BV66" i="97"/>
  <c r="BY66" i="97" s="1"/>
  <c r="BV68" i="97"/>
  <c r="BV70" i="97"/>
  <c r="BY70" i="97" s="1"/>
  <c r="BV72" i="97"/>
  <c r="BY72" i="97" s="1"/>
  <c r="BV74" i="97"/>
  <c r="BY74" i="97" s="1"/>
  <c r="S299" i="97" s="1"/>
  <c r="BV76" i="97"/>
  <c r="BV78" i="97"/>
  <c r="BY78" i="97" s="1"/>
  <c r="BV80" i="97"/>
  <c r="BV82" i="97"/>
  <c r="BY82" i="97" s="1"/>
  <c r="S307" i="97" s="1"/>
  <c r="BV84" i="97"/>
  <c r="BY84" i="97" s="1"/>
  <c r="BV125" i="97"/>
  <c r="AK125" i="97"/>
  <c r="Y131" i="97"/>
  <c r="W131" i="97"/>
  <c r="AM132" i="97"/>
  <c r="AK132" i="97"/>
  <c r="BL135" i="97"/>
  <c r="BX135" i="97" s="1"/>
  <c r="BZ135" i="97" s="1"/>
  <c r="S306" i="97" s="1"/>
  <c r="BN135" i="97"/>
  <c r="BW152" i="97"/>
  <c r="BZ152" i="97" s="1"/>
  <c r="AM152" i="97"/>
  <c r="AK152" i="97"/>
  <c r="BV158" i="97"/>
  <c r="BZ158" i="97" s="1"/>
  <c r="Y158" i="97"/>
  <c r="W158" i="97"/>
  <c r="BA161" i="97"/>
  <c r="BX161" i="97"/>
  <c r="BZ161" i="97" s="1"/>
  <c r="BX164" i="97"/>
  <c r="BA164" i="97"/>
  <c r="W183" i="97"/>
  <c r="Y183" i="97"/>
  <c r="U191" i="97" s="1"/>
  <c r="AY222" i="97"/>
  <c r="BX222" i="97"/>
  <c r="BA225" i="97"/>
  <c r="BX225" i="97"/>
  <c r="AY225" i="97"/>
  <c r="AK226" i="97"/>
  <c r="AM226" i="97"/>
  <c r="BW226" i="97"/>
  <c r="BZ226" i="97" s="1"/>
  <c r="AM228" i="97"/>
  <c r="AK228" i="97"/>
  <c r="BN234" i="97"/>
  <c r="BL234" i="97"/>
  <c r="BW249" i="97"/>
  <c r="AM249" i="97"/>
  <c r="AK249" i="97"/>
  <c r="AK254" i="97"/>
  <c r="BW254" i="97"/>
  <c r="AM254" i="97"/>
  <c r="BW257" i="97"/>
  <c r="BZ257" i="97" s="1"/>
  <c r="AM257" i="97"/>
  <c r="AK257" i="97"/>
  <c r="Y66" i="97"/>
  <c r="Y70" i="97"/>
  <c r="Y74" i="97"/>
  <c r="Y76" i="97"/>
  <c r="Y80" i="97"/>
  <c r="Y84" i="97"/>
  <c r="AY120" i="97"/>
  <c r="BW120" i="97"/>
  <c r="BV124" i="97"/>
  <c r="BZ124" i="97" s="1"/>
  <c r="Y126" i="97"/>
  <c r="BW126" i="97"/>
  <c r="BW130" i="97"/>
  <c r="Y135" i="97"/>
  <c r="W135" i="97"/>
  <c r="BL139" i="97"/>
  <c r="BX139" i="97" s="1"/>
  <c r="BZ139" i="97" s="1"/>
  <c r="S310" i="97" s="1"/>
  <c r="BN139" i="97"/>
  <c r="AY164" i="97"/>
  <c r="AK66" i="97"/>
  <c r="AK68" i="97"/>
  <c r="BA123" i="97"/>
  <c r="BV123" i="97"/>
  <c r="BZ123" i="97" s="1"/>
  <c r="S294" i="97" s="1"/>
  <c r="BN126" i="97"/>
  <c r="BL126" i="97"/>
  <c r="BX126" i="97" s="1"/>
  <c r="AM128" i="97"/>
  <c r="AK128" i="97"/>
  <c r="BL131" i="97"/>
  <c r="BX131" i="97" s="1"/>
  <c r="BZ131" i="97" s="1"/>
  <c r="S302" i="97" s="1"/>
  <c r="BN131" i="97"/>
  <c r="BV132" i="97"/>
  <c r="BZ132" i="97" s="1"/>
  <c r="BV137" i="97"/>
  <c r="AK137" i="97"/>
  <c r="BW138" i="97"/>
  <c r="Y155" i="97"/>
  <c r="BV155" i="97"/>
  <c r="BW156" i="97"/>
  <c r="BZ156" i="97" s="1"/>
  <c r="AM156" i="97"/>
  <c r="AM159" i="97"/>
  <c r="BW159" i="97"/>
  <c r="BZ159" i="97" s="1"/>
  <c r="AK159" i="97"/>
  <c r="W160" i="97"/>
  <c r="BV160" i="97"/>
  <c r="Y160" i="97"/>
  <c r="BY162" i="97"/>
  <c r="BN162" i="97"/>
  <c r="BZ163" i="97"/>
  <c r="S235" i="97"/>
  <c r="AY227" i="97"/>
  <c r="BA227" i="97"/>
  <c r="BX227" i="97"/>
  <c r="BZ227" i="97" s="1"/>
  <c r="Y228" i="97"/>
  <c r="W228" i="97"/>
  <c r="BA234" i="97"/>
  <c r="AY234" i="97"/>
  <c r="BN238" i="97"/>
  <c r="BL238" i="97"/>
  <c r="BY247" i="97"/>
  <c r="BZ247" i="97" s="1"/>
  <c r="BN247" i="97"/>
  <c r="BL247" i="97"/>
  <c r="BY250" i="97"/>
  <c r="BL254" i="97"/>
  <c r="BV255" i="97"/>
  <c r="W257" i="97"/>
  <c r="Y257" i="97"/>
  <c r="AY258" i="97"/>
  <c r="BY154" i="97"/>
  <c r="BZ154" i="97" s="1"/>
  <c r="BN154" i="97"/>
  <c r="BY163" i="97"/>
  <c r="BW164" i="97"/>
  <c r="AM164" i="97"/>
  <c r="BY222" i="97"/>
  <c r="BZ222" i="97" s="1"/>
  <c r="BN222" i="97"/>
  <c r="BY227" i="97"/>
  <c r="BN227" i="97"/>
  <c r="BY230" i="97"/>
  <c r="AK234" i="97"/>
  <c r="BW234" i="97"/>
  <c r="BZ234" i="97" s="1"/>
  <c r="BL248" i="97"/>
  <c r="BN248" i="97"/>
  <c r="BW253" i="97"/>
  <c r="BZ253" i="97" s="1"/>
  <c r="AM253" i="97"/>
  <c r="BW256" i="97"/>
  <c r="AK256" i="97"/>
  <c r="BY259" i="97"/>
  <c r="BN259" i="97"/>
  <c r="AY129" i="97"/>
  <c r="BW129" i="97"/>
  <c r="BL130" i="97"/>
  <c r="BX130" i="97" s="1"/>
  <c r="AY133" i="97"/>
  <c r="BW133" i="97"/>
  <c r="BL134" i="97"/>
  <c r="BX134" i="97" s="1"/>
  <c r="AY137" i="97"/>
  <c r="BW137" i="97"/>
  <c r="BL138" i="97"/>
  <c r="BX138" i="97" s="1"/>
  <c r="AY153" i="97"/>
  <c r="AU165" i="97" s="1"/>
  <c r="BL154" i="97"/>
  <c r="AK155" i="97"/>
  <c r="Y156" i="97"/>
  <c r="BY159" i="97"/>
  <c r="BW160" i="97"/>
  <c r="AM160" i="97"/>
  <c r="AM161" i="97"/>
  <c r="BL161" i="97"/>
  <c r="BA162" i="97"/>
  <c r="W163" i="97"/>
  <c r="BN163" i="97"/>
  <c r="BJ165" i="97" s="1"/>
  <c r="AK164" i="97"/>
  <c r="BL222" i="97"/>
  <c r="AK223" i="97"/>
  <c r="Y224" i="97"/>
  <c r="BW225" i="97"/>
  <c r="AK225" i="97"/>
  <c r="BY226" i="97"/>
  <c r="BL226" i="97"/>
  <c r="BL227" i="97"/>
  <c r="BL228" i="97"/>
  <c r="BN228" i="97"/>
  <c r="AY229" i="97"/>
  <c r="BZ230" i="97"/>
  <c r="AM230" i="97"/>
  <c r="BL230" i="97"/>
  <c r="BW233" i="97"/>
  <c r="AM233" i="97"/>
  <c r="AM234" i="97"/>
  <c r="Y238" i="97"/>
  <c r="W247" i="97"/>
  <c r="Y248" i="97"/>
  <c r="W248" i="97"/>
  <c r="BV248" i="97"/>
  <c r="BZ248" i="97" s="1"/>
  <c r="Y249" i="97"/>
  <c r="U260" i="97" s="1"/>
  <c r="BV249" i="97"/>
  <c r="BZ249" i="97" s="1"/>
  <c r="Y252" i="97"/>
  <c r="BV252" i="97"/>
  <c r="BZ252" i="97" s="1"/>
  <c r="AK253" i="97"/>
  <c r="BA254" i="97"/>
  <c r="AY254" i="97"/>
  <c r="BX254" i="97"/>
  <c r="BA255" i="97"/>
  <c r="BX255" i="97"/>
  <c r="AM256" i="97"/>
  <c r="BZ258" i="97"/>
  <c r="BV259" i="97"/>
  <c r="BZ259" i="97" s="1"/>
  <c r="Y259" i="97"/>
  <c r="BL259" i="97"/>
  <c r="BY231" i="97"/>
  <c r="BN231" i="97"/>
  <c r="BY251" i="97"/>
  <c r="BN251" i="97"/>
  <c r="BV125" i="96"/>
  <c r="AK125" i="96"/>
  <c r="Y131" i="96"/>
  <c r="W131" i="96"/>
  <c r="AM132" i="96"/>
  <c r="AK132" i="96"/>
  <c r="BW152" i="96"/>
  <c r="AM152" i="96"/>
  <c r="AK152" i="96"/>
  <c r="BV158" i="96"/>
  <c r="Y158" i="96"/>
  <c r="W158" i="96"/>
  <c r="BA161" i="96"/>
  <c r="BX161" i="96"/>
  <c r="BZ161" i="96" s="1"/>
  <c r="BX164" i="96"/>
  <c r="BA164" i="96"/>
  <c r="W183" i="96"/>
  <c r="Y183" i="96"/>
  <c r="BA225" i="96"/>
  <c r="BX225" i="96"/>
  <c r="AY225" i="96"/>
  <c r="AK226" i="96"/>
  <c r="AM226" i="96"/>
  <c r="BW226" i="96"/>
  <c r="BW249" i="96"/>
  <c r="AM249" i="96"/>
  <c r="AI260" i="96" s="1"/>
  <c r="AK249" i="96"/>
  <c r="AK254" i="96"/>
  <c r="BW254" i="96"/>
  <c r="AM254" i="96"/>
  <c r="BW257" i="96"/>
  <c r="AM257" i="96"/>
  <c r="AK257" i="96"/>
  <c r="Y66" i="96"/>
  <c r="Y68" i="96"/>
  <c r="Y70" i="96"/>
  <c r="Y72" i="96"/>
  <c r="Y74" i="96"/>
  <c r="Y76" i="96"/>
  <c r="Y78" i="96"/>
  <c r="Y80" i="96"/>
  <c r="Y82" i="96"/>
  <c r="Y84" i="96"/>
  <c r="AY120" i="96"/>
  <c r="BW120" i="96"/>
  <c r="W121" i="96"/>
  <c r="BL121" i="96"/>
  <c r="BX121" i="96" s="1"/>
  <c r="BV122" i="96"/>
  <c r="BZ122" i="96" s="1"/>
  <c r="BV124" i="96"/>
  <c r="BZ124" i="96" s="1"/>
  <c r="AM125" i="96"/>
  <c r="Y126" i="96"/>
  <c r="BW126" i="96"/>
  <c r="BV129" i="96"/>
  <c r="AK129" i="96"/>
  <c r="BL129" i="96"/>
  <c r="BX129" i="96" s="1"/>
  <c r="BW130" i="96"/>
  <c r="BZ130" i="96" s="1"/>
  <c r="Y135" i="96"/>
  <c r="W135" i="96"/>
  <c r="AM136" i="96"/>
  <c r="AK136" i="96"/>
  <c r="BL139" i="96"/>
  <c r="BX139" i="96" s="1"/>
  <c r="BN139" i="96"/>
  <c r="AY161" i="96"/>
  <c r="BV162" i="96"/>
  <c r="Y162" i="96"/>
  <c r="W164" i="96"/>
  <c r="BV164" i="96"/>
  <c r="AY164" i="96"/>
  <c r="Y190" i="96"/>
  <c r="W190" i="96"/>
  <c r="W208" i="96"/>
  <c r="Y208" i="96"/>
  <c r="Y223" i="96"/>
  <c r="U235" i="96" s="1"/>
  <c r="BV223" i="96"/>
  <c r="BN223" i="96"/>
  <c r="BW224" i="96"/>
  <c r="AM224" i="96"/>
  <c r="BA226" i="96"/>
  <c r="BX226" i="96"/>
  <c r="AY226" i="96"/>
  <c r="AY231" i="96"/>
  <c r="BX231" i="96"/>
  <c r="BA231" i="96"/>
  <c r="BX249" i="96"/>
  <c r="BA249" i="96"/>
  <c r="AY249" i="96"/>
  <c r="BN250" i="96"/>
  <c r="BL250" i="96"/>
  <c r="BV120" i="96"/>
  <c r="AK120" i="96"/>
  <c r="AK122" i="96"/>
  <c r="Y123" i="96"/>
  <c r="AY123" i="96"/>
  <c r="AK124" i="96"/>
  <c r="BA125" i="96"/>
  <c r="BW125" i="96"/>
  <c r="AY125" i="96"/>
  <c r="BA126" i="96"/>
  <c r="W127" i="96"/>
  <c r="BN127" i="96"/>
  <c r="AM129" i="96"/>
  <c r="BA130" i="96"/>
  <c r="BV133" i="96"/>
  <c r="AK133" i="96"/>
  <c r="BL133" i="96"/>
  <c r="BX133" i="96" s="1"/>
  <c r="BW134" i="96"/>
  <c r="BZ134" i="96" s="1"/>
  <c r="Y139" i="96"/>
  <c r="W139" i="96"/>
  <c r="AK153" i="96"/>
  <c r="BW153" i="96"/>
  <c r="BZ153" i="96" s="1"/>
  <c r="BL153" i="96"/>
  <c r="AY154" i="96"/>
  <c r="BX154" i="96"/>
  <c r="BA157" i="96"/>
  <c r="BX157" i="96"/>
  <c r="BZ157" i="96" s="1"/>
  <c r="AY157" i="96"/>
  <c r="BY158" i="96"/>
  <c r="BN158" i="96"/>
  <c r="BL158" i="96"/>
  <c r="BA160" i="96"/>
  <c r="AY160" i="96"/>
  <c r="BX160" i="96"/>
  <c r="W162" i="96"/>
  <c r="AK163" i="96"/>
  <c r="Y164" i="96"/>
  <c r="W189" i="96"/>
  <c r="Y207" i="96"/>
  <c r="W207" i="96"/>
  <c r="W223" i="96"/>
  <c r="S235" i="96" s="1"/>
  <c r="BY223" i="96"/>
  <c r="AK224" i="96"/>
  <c r="BW229" i="96"/>
  <c r="BZ229" i="96" s="1"/>
  <c r="AM229" i="96"/>
  <c r="AK229" i="96"/>
  <c r="Y232" i="96"/>
  <c r="BV232" i="96"/>
  <c r="BL232" i="96"/>
  <c r="BY232" i="96"/>
  <c r="AY247" i="96"/>
  <c r="BA247" i="96"/>
  <c r="AK250" i="96"/>
  <c r="BW250" i="96"/>
  <c r="AM250" i="96"/>
  <c r="AY251" i="96"/>
  <c r="BX251" i="96"/>
  <c r="BY255" i="96"/>
  <c r="BN255" i="96"/>
  <c r="BL255" i="96"/>
  <c r="W256" i="96"/>
  <c r="BA258" i="96"/>
  <c r="BX258" i="96"/>
  <c r="BV66" i="96"/>
  <c r="BY66" i="96" s="1"/>
  <c r="BV68" i="96"/>
  <c r="BY68" i="96" s="1"/>
  <c r="BV70" i="96"/>
  <c r="BY70" i="96" s="1"/>
  <c r="S295" i="96" s="1"/>
  <c r="BV72" i="96"/>
  <c r="BY72" i="96" s="1"/>
  <c r="BV74" i="96"/>
  <c r="BY74" i="96" s="1"/>
  <c r="BV76" i="96"/>
  <c r="BV78" i="96"/>
  <c r="BY78" i="96" s="1"/>
  <c r="BV80" i="96"/>
  <c r="BV82" i="96"/>
  <c r="BY82" i="96" s="1"/>
  <c r="BV84" i="96"/>
  <c r="BY84" i="96" s="1"/>
  <c r="BL135" i="96"/>
  <c r="BX135" i="96" s="1"/>
  <c r="BZ135" i="96" s="1"/>
  <c r="BN135" i="96"/>
  <c r="AY222" i="96"/>
  <c r="BX222" i="96"/>
  <c r="BZ222" i="96" s="1"/>
  <c r="AM228" i="96"/>
  <c r="AI235" i="96" s="1"/>
  <c r="AK228" i="96"/>
  <c r="BN234" i="96"/>
  <c r="BL234" i="96"/>
  <c r="BZ228" i="96"/>
  <c r="W255" i="96"/>
  <c r="Y255" i="96"/>
  <c r="BV256" i="96"/>
  <c r="AK66" i="96"/>
  <c r="AK68" i="96"/>
  <c r="AK70" i="96"/>
  <c r="AK72" i="96"/>
  <c r="AK74" i="96"/>
  <c r="AK76" i="96"/>
  <c r="AK78" i="96"/>
  <c r="AK80" i="96"/>
  <c r="AK82" i="96"/>
  <c r="AK84" i="96"/>
  <c r="AM120" i="96"/>
  <c r="BA121" i="96"/>
  <c r="BW121" i="96"/>
  <c r="BA123" i="96"/>
  <c r="BV123" i="96"/>
  <c r="BZ123" i="96" s="1"/>
  <c r="S294" i="96" s="1"/>
  <c r="BN126" i="96"/>
  <c r="BL126" i="96"/>
  <c r="BX126" i="96" s="1"/>
  <c r="BZ127" i="96"/>
  <c r="S298" i="96" s="1"/>
  <c r="AM128" i="96"/>
  <c r="AK128" i="96"/>
  <c r="BL131" i="96"/>
  <c r="BX131" i="96" s="1"/>
  <c r="BN131" i="96"/>
  <c r="BV132" i="96"/>
  <c r="AM133" i="96"/>
  <c r="BA134" i="96"/>
  <c r="BV137" i="96"/>
  <c r="AK137" i="96"/>
  <c r="BL137" i="96"/>
  <c r="BX137" i="96" s="1"/>
  <c r="BW138" i="96"/>
  <c r="BZ139" i="96"/>
  <c r="S310" i="96" s="1"/>
  <c r="AM153" i="96"/>
  <c r="BA154" i="96"/>
  <c r="Y155" i="96"/>
  <c r="BV155" i="96"/>
  <c r="BN155" i="96"/>
  <c r="BW156" i="96"/>
  <c r="BZ156" i="96" s="1"/>
  <c r="AM156" i="96"/>
  <c r="AM159" i="96"/>
  <c r="BW159" i="96"/>
  <c r="AK159" i="96"/>
  <c r="W160" i="96"/>
  <c r="BV160" i="96"/>
  <c r="Y160" i="96"/>
  <c r="BY162" i="96"/>
  <c r="BN162" i="96"/>
  <c r="W206" i="96"/>
  <c r="AY227" i="96"/>
  <c r="BA227" i="96"/>
  <c r="BX227" i="96"/>
  <c r="Y228" i="96"/>
  <c r="W228" i="96"/>
  <c r="W232" i="96"/>
  <c r="BN232" i="96"/>
  <c r="BA234" i="96"/>
  <c r="AY234" i="96"/>
  <c r="BN238" i="96"/>
  <c r="BL238" i="96"/>
  <c r="BY247" i="96"/>
  <c r="BZ247" i="96" s="1"/>
  <c r="BN247" i="96"/>
  <c r="BL247" i="96"/>
  <c r="BY250" i="96"/>
  <c r="BZ250" i="96" s="1"/>
  <c r="BA251" i="96"/>
  <c r="BL254" i="96"/>
  <c r="BV255" i="96"/>
  <c r="W257" i="96"/>
  <c r="Y257" i="96"/>
  <c r="AY258" i="96"/>
  <c r="BY154" i="96"/>
  <c r="BZ154" i="96" s="1"/>
  <c r="BN154" i="96"/>
  <c r="BY163" i="96"/>
  <c r="BZ163" i="96" s="1"/>
  <c r="BW164" i="96"/>
  <c r="AM164" i="96"/>
  <c r="BY222" i="96"/>
  <c r="BN222" i="96"/>
  <c r="BY227" i="96"/>
  <c r="BN227" i="96"/>
  <c r="BY230" i="96"/>
  <c r="AK234" i="96"/>
  <c r="BW234" i="96"/>
  <c r="BZ234" i="96" s="1"/>
  <c r="BL248" i="96"/>
  <c r="BN248" i="96"/>
  <c r="BW253" i="96"/>
  <c r="AM253" i="96"/>
  <c r="BZ254" i="96"/>
  <c r="BW256" i="96"/>
  <c r="AK256" i="96"/>
  <c r="BY259" i="96"/>
  <c r="BN259" i="96"/>
  <c r="AY129" i="96"/>
  <c r="BW129" i="96"/>
  <c r="BL130" i="96"/>
  <c r="BX130" i="96" s="1"/>
  <c r="AY133" i="96"/>
  <c r="BW133" i="96"/>
  <c r="BL134" i="96"/>
  <c r="BX134" i="96" s="1"/>
  <c r="AY137" i="96"/>
  <c r="BW137" i="96"/>
  <c r="BL138" i="96"/>
  <c r="BX138" i="96" s="1"/>
  <c r="AY153" i="96"/>
  <c r="BL154" i="96"/>
  <c r="AK155" i="96"/>
  <c r="Y156" i="96"/>
  <c r="BY159" i="96"/>
  <c r="BW160" i="96"/>
  <c r="AM160" i="96"/>
  <c r="AM161" i="96"/>
  <c r="BL161" i="96"/>
  <c r="BA162" i="96"/>
  <c r="W163" i="96"/>
  <c r="BN163" i="96"/>
  <c r="AK164" i="96"/>
  <c r="BL222" i="96"/>
  <c r="AK223" i="96"/>
  <c r="Y224" i="96"/>
  <c r="BW225" i="96"/>
  <c r="BZ225" i="96" s="1"/>
  <c r="AK225" i="96"/>
  <c r="BY226" i="96"/>
  <c r="BL226" i="96"/>
  <c r="BL227" i="96"/>
  <c r="BL228" i="96"/>
  <c r="BN228" i="96"/>
  <c r="AY229" i="96"/>
  <c r="BZ230" i="96"/>
  <c r="AM230" i="96"/>
  <c r="BL230" i="96"/>
  <c r="BW233" i="96"/>
  <c r="BZ233" i="96" s="1"/>
  <c r="AM233" i="96"/>
  <c r="AM234" i="96"/>
  <c r="Y238" i="96"/>
  <c r="W247" i="96"/>
  <c r="Y248" i="96"/>
  <c r="W248" i="96"/>
  <c r="BV248" i="96"/>
  <c r="BZ248" i="96" s="1"/>
  <c r="Y249" i="96"/>
  <c r="BV249" i="96"/>
  <c r="Y252" i="96"/>
  <c r="BV252" i="96"/>
  <c r="BZ252" i="96" s="1"/>
  <c r="AK253" i="96"/>
  <c r="BA254" i="96"/>
  <c r="AY254" i="96"/>
  <c r="BX254" i="96"/>
  <c r="BA255" i="96"/>
  <c r="BX255" i="96"/>
  <c r="AM256" i="96"/>
  <c r="BV259" i="96"/>
  <c r="Y259" i="96"/>
  <c r="BL259" i="96"/>
  <c r="BY231" i="96"/>
  <c r="BN231" i="96"/>
  <c r="BY251" i="96"/>
  <c r="BN251" i="96"/>
  <c r="BW66" i="95"/>
  <c r="BY66" i="95" s="1"/>
  <c r="S291" i="95" s="1"/>
  <c r="W67" i="95"/>
  <c r="BV79" i="95"/>
  <c r="BY79" i="95" s="1"/>
  <c r="S304" i="95" s="1"/>
  <c r="Y81" i="95"/>
  <c r="W120" i="95"/>
  <c r="Y123" i="95"/>
  <c r="W123" i="95"/>
  <c r="W124" i="95"/>
  <c r="Y127" i="95"/>
  <c r="W127" i="95"/>
  <c r="W128" i="95"/>
  <c r="Y131" i="95"/>
  <c r="W131" i="95"/>
  <c r="W132" i="95"/>
  <c r="Y135" i="95"/>
  <c r="W135" i="95"/>
  <c r="W136" i="95"/>
  <c r="Y139" i="95"/>
  <c r="W139" i="95"/>
  <c r="BY152" i="95"/>
  <c r="BV155" i="95"/>
  <c r="Y155" i="95"/>
  <c r="W155" i="95"/>
  <c r="AK162" i="95"/>
  <c r="BW162" i="95"/>
  <c r="BZ162" i="95" s="1"/>
  <c r="AM162" i="95"/>
  <c r="Y164" i="95"/>
  <c r="BV164" i="95"/>
  <c r="BZ164" i="95" s="1"/>
  <c r="W164" i="95"/>
  <c r="BV77" i="95"/>
  <c r="Y77" i="95"/>
  <c r="W77" i="95"/>
  <c r="BA130" i="95"/>
  <c r="BW130" i="95"/>
  <c r="AY130" i="95"/>
  <c r="BA134" i="95"/>
  <c r="BW134" i="95"/>
  <c r="AY134" i="95"/>
  <c r="BA138" i="95"/>
  <c r="BW138" i="95"/>
  <c r="AY138" i="95"/>
  <c r="BW153" i="95"/>
  <c r="BZ153" i="95" s="1"/>
  <c r="AM153" i="95"/>
  <c r="AI165" i="95" s="1"/>
  <c r="AM156" i="95"/>
  <c r="BW156" i="95"/>
  <c r="AK156" i="95"/>
  <c r="AY163" i="95"/>
  <c r="BX163" i="95"/>
  <c r="BA163" i="95"/>
  <c r="BL164" i="95"/>
  <c r="BN164" i="95"/>
  <c r="Y67" i="95"/>
  <c r="BV75" i="95"/>
  <c r="BY75" i="95" s="1"/>
  <c r="S300" i="95" s="1"/>
  <c r="Y75" i="95"/>
  <c r="W75" i="95"/>
  <c r="BV85" i="95"/>
  <c r="BY85" i="95" s="1"/>
  <c r="BX157" i="95"/>
  <c r="BA157" i="95"/>
  <c r="AY157" i="95"/>
  <c r="BY164" i="95"/>
  <c r="BW226" i="95"/>
  <c r="AM226" i="95"/>
  <c r="AK226" i="95"/>
  <c r="BV81" i="95"/>
  <c r="BY81" i="95" s="1"/>
  <c r="BA122" i="95"/>
  <c r="AW140" i="95" s="1"/>
  <c r="BW122" i="95"/>
  <c r="AY122" i="95"/>
  <c r="BA126" i="95"/>
  <c r="BW126" i="95"/>
  <c r="AY126" i="95"/>
  <c r="Y152" i="95"/>
  <c r="BV152" i="95"/>
  <c r="BN162" i="95"/>
  <c r="BY162" i="95"/>
  <c r="BL162" i="95"/>
  <c r="Y190" i="95"/>
  <c r="W190" i="95"/>
  <c r="AM238" i="95"/>
  <c r="AK238" i="95"/>
  <c r="BV69" i="95"/>
  <c r="BY69" i="95" s="1"/>
  <c r="BV71" i="95"/>
  <c r="BY71" i="95" s="1"/>
  <c r="S296" i="95" s="1"/>
  <c r="BV73" i="95"/>
  <c r="W73" i="95"/>
  <c r="BW73" i="95"/>
  <c r="BW77" i="95"/>
  <c r="BV83" i="95"/>
  <c r="BY83" i="95" s="1"/>
  <c r="S308" i="95" s="1"/>
  <c r="Y85" i="95"/>
  <c r="BN123" i="95"/>
  <c r="BJ140" i="95" s="1"/>
  <c r="BL123" i="95"/>
  <c r="BN127" i="95"/>
  <c r="BL127" i="95"/>
  <c r="BX127" i="95" s="1"/>
  <c r="BZ127" i="95" s="1"/>
  <c r="BN131" i="95"/>
  <c r="BL131" i="95"/>
  <c r="BX131" i="95" s="1"/>
  <c r="BZ131" i="95" s="1"/>
  <c r="BN135" i="95"/>
  <c r="BL135" i="95"/>
  <c r="BX135" i="95" s="1"/>
  <c r="BZ135" i="95" s="1"/>
  <c r="BN139" i="95"/>
  <c r="BL139" i="95"/>
  <c r="BX139" i="95" s="1"/>
  <c r="BZ139" i="95" s="1"/>
  <c r="BA154" i="95"/>
  <c r="BX154" i="95"/>
  <c r="BZ154" i="95" s="1"/>
  <c r="AY154" i="95"/>
  <c r="AU165" i="95" s="1"/>
  <c r="BY155" i="95"/>
  <c r="BN155" i="95"/>
  <c r="BL155" i="95"/>
  <c r="W157" i="95"/>
  <c r="BV157" i="95"/>
  <c r="Y157" i="95"/>
  <c r="BA223" i="95"/>
  <c r="AY223" i="95"/>
  <c r="BX223" i="95"/>
  <c r="BY224" i="95"/>
  <c r="BN224" i="95"/>
  <c r="BL224" i="95"/>
  <c r="BA253" i="95"/>
  <c r="AY253" i="95"/>
  <c r="BX253" i="95"/>
  <c r="BZ253" i="95" s="1"/>
  <c r="BZ255" i="95"/>
  <c r="BV120" i="95"/>
  <c r="BZ120" i="95" s="1"/>
  <c r="BV124" i="95"/>
  <c r="BZ124" i="95" s="1"/>
  <c r="S295" i="95" s="1"/>
  <c r="BV128" i="95"/>
  <c r="BZ128" i="95" s="1"/>
  <c r="S299" i="95" s="1"/>
  <c r="BV132" i="95"/>
  <c r="BZ132" i="95" s="1"/>
  <c r="S303" i="95" s="1"/>
  <c r="BV136" i="95"/>
  <c r="BZ136" i="95" s="1"/>
  <c r="BX158" i="95"/>
  <c r="BZ158" i="95" s="1"/>
  <c r="Y159" i="95"/>
  <c r="BY160" i="95"/>
  <c r="BZ160" i="95" s="1"/>
  <c r="S279" i="95" s="1"/>
  <c r="BW161" i="95"/>
  <c r="AM161" i="95"/>
  <c r="BA161" i="95"/>
  <c r="BV161" i="95"/>
  <c r="Y205" i="95"/>
  <c r="W205" i="95"/>
  <c r="Y209" i="95"/>
  <c r="W209" i="95"/>
  <c r="BW222" i="95"/>
  <c r="BZ222" i="95" s="1"/>
  <c r="AM222" i="95"/>
  <c r="AK222" i="95"/>
  <c r="AG235" i="95" s="1"/>
  <c r="BW232" i="95"/>
  <c r="BZ232" i="95" s="1"/>
  <c r="AM232" i="95"/>
  <c r="AK232" i="95"/>
  <c r="Y121" i="95"/>
  <c r="AY121" i="95"/>
  <c r="BV122" i="95"/>
  <c r="AK122" i="95"/>
  <c r="Y125" i="95"/>
  <c r="AY125" i="95"/>
  <c r="BV126" i="95"/>
  <c r="BZ126" i="95" s="1"/>
  <c r="S297" i="95" s="1"/>
  <c r="AK126" i="95"/>
  <c r="Y129" i="95"/>
  <c r="AY129" i="95"/>
  <c r="BV130" i="95"/>
  <c r="AK130" i="95"/>
  <c r="Y133" i="95"/>
  <c r="AY133" i="95"/>
  <c r="BV134" i="95"/>
  <c r="BZ134" i="95" s="1"/>
  <c r="AK134" i="95"/>
  <c r="Y137" i="95"/>
  <c r="AY137" i="95"/>
  <c r="BV138" i="95"/>
  <c r="BZ138" i="95" s="1"/>
  <c r="AK138" i="95"/>
  <c r="AK152" i="95"/>
  <c r="Y153" i="95"/>
  <c r="BY156" i="95"/>
  <c r="BW157" i="95"/>
  <c r="AM157" i="95"/>
  <c r="AM158" i="95"/>
  <c r="BL158" i="95"/>
  <c r="BH165" i="95" s="1"/>
  <c r="BA159" i="95"/>
  <c r="W160" i="95"/>
  <c r="BN160" i="95"/>
  <c r="AK161" i="95"/>
  <c r="BY163" i="95"/>
  <c r="BZ163" i="95" s="1"/>
  <c r="BN163" i="95"/>
  <c r="W183" i="95"/>
  <c r="Y184" i="95"/>
  <c r="W204" i="95"/>
  <c r="Y225" i="95"/>
  <c r="W225" i="95"/>
  <c r="S235" i="95" s="1"/>
  <c r="BV225" i="95"/>
  <c r="Y251" i="95"/>
  <c r="W251" i="95"/>
  <c r="BV251" i="95"/>
  <c r="BZ251" i="95" s="1"/>
  <c r="BY159" i="95"/>
  <c r="BZ159" i="95" s="1"/>
  <c r="BN159" i="95"/>
  <c r="BX227" i="95"/>
  <c r="BA227" i="95"/>
  <c r="AY227" i="95"/>
  <c r="BW248" i="95"/>
  <c r="BZ248" i="95" s="1"/>
  <c r="AM248" i="95"/>
  <c r="AK248" i="95"/>
  <c r="BA222" i="95"/>
  <c r="BN223" i="95"/>
  <c r="BJ235" i="95" s="1"/>
  <c r="Y224" i="95"/>
  <c r="AM225" i="95"/>
  <c r="BA226" i="95"/>
  <c r="BX228" i="95"/>
  <c r="BZ228" i="95" s="1"/>
  <c r="Y229" i="95"/>
  <c r="BY230" i="95"/>
  <c r="BZ230" i="95" s="1"/>
  <c r="BW231" i="95"/>
  <c r="AM231" i="95"/>
  <c r="BV231" i="95"/>
  <c r="Y247" i="95"/>
  <c r="W247" i="95"/>
  <c r="BA249" i="95"/>
  <c r="AY249" i="95"/>
  <c r="BX249" i="95"/>
  <c r="BY254" i="95"/>
  <c r="BZ254" i="95" s="1"/>
  <c r="BN254" i="95"/>
  <c r="BL254" i="95"/>
  <c r="Y259" i="95"/>
  <c r="W259" i="95"/>
  <c r="BV259" i="95"/>
  <c r="BZ259" i="95" s="1"/>
  <c r="BV223" i="95"/>
  <c r="BZ223" i="95" s="1"/>
  <c r="BX225" i="95"/>
  <c r="BV227" i="95"/>
  <c r="BZ227" i="95" s="1"/>
  <c r="BA233" i="95"/>
  <c r="AY233" i="95"/>
  <c r="BX233" i="95"/>
  <c r="BY250" i="95"/>
  <c r="BZ250" i="95" s="1"/>
  <c r="BN250" i="95"/>
  <c r="BL250" i="95"/>
  <c r="BW256" i="95"/>
  <c r="BZ256" i="95" s="1"/>
  <c r="AM256" i="95"/>
  <c r="AK256" i="95"/>
  <c r="BY229" i="95"/>
  <c r="BZ229" i="95" s="1"/>
  <c r="BN229" i="95"/>
  <c r="BY233" i="95"/>
  <c r="BN233" i="95"/>
  <c r="BY234" i="95"/>
  <c r="BZ234" i="95" s="1"/>
  <c r="BN234" i="95"/>
  <c r="BL234" i="95"/>
  <c r="Y238" i="95"/>
  <c r="W238" i="95"/>
  <c r="BZ249" i="95"/>
  <c r="BW252" i="95"/>
  <c r="BZ252" i="95" s="1"/>
  <c r="AM252" i="95"/>
  <c r="AK252" i="95"/>
  <c r="Y255" i="95"/>
  <c r="W255" i="95"/>
  <c r="BA257" i="95"/>
  <c r="AY257" i="95"/>
  <c r="BX257" i="95"/>
  <c r="BZ257" i="95" s="1"/>
  <c r="BY258" i="95"/>
  <c r="BN258" i="95"/>
  <c r="BL258" i="95"/>
  <c r="AM247" i="95"/>
  <c r="BA248" i="95"/>
  <c r="BN249" i="95"/>
  <c r="Y250" i="95"/>
  <c r="AM251" i="95"/>
  <c r="BA252" i="95"/>
  <c r="BN253" i="95"/>
  <c r="Y254" i="95"/>
  <c r="AM255" i="95"/>
  <c r="BA256" i="95"/>
  <c r="BN257" i="95"/>
  <c r="Y258" i="95"/>
  <c r="BX258" i="95"/>
  <c r="AM259" i="95"/>
  <c r="BL259" i="95"/>
  <c r="AM120" i="94"/>
  <c r="BV120" i="94"/>
  <c r="BZ120" i="94" s="1"/>
  <c r="AK120" i="94"/>
  <c r="BA157" i="94"/>
  <c r="AY157" i="94"/>
  <c r="Y159" i="94"/>
  <c r="W159" i="94"/>
  <c r="Y222" i="94"/>
  <c r="BV222" i="94"/>
  <c r="W222" i="94"/>
  <c r="BA224" i="94"/>
  <c r="BX224" i="94"/>
  <c r="AY224" i="94"/>
  <c r="AM228" i="94"/>
  <c r="AK228" i="94"/>
  <c r="AK230" i="94"/>
  <c r="AM230" i="94"/>
  <c r="BW230" i="94"/>
  <c r="BZ230" i="94" s="1"/>
  <c r="AY231" i="94"/>
  <c r="BX231" i="94"/>
  <c r="BA231" i="94"/>
  <c r="BW248" i="94"/>
  <c r="BX249" i="94"/>
  <c r="BA249" i="94"/>
  <c r="AY249" i="94"/>
  <c r="BL252" i="94"/>
  <c r="BN252" i="94"/>
  <c r="BY252" i="94"/>
  <c r="AY255" i="94"/>
  <c r="BX255" i="94"/>
  <c r="BA255" i="94"/>
  <c r="BW257" i="94"/>
  <c r="AM257" i="94"/>
  <c r="AK257" i="94"/>
  <c r="BV66" i="94"/>
  <c r="BY66" i="94" s="1"/>
  <c r="Y66" i="94"/>
  <c r="W66" i="94"/>
  <c r="AK70" i="94"/>
  <c r="BV74" i="94"/>
  <c r="BY74" i="94" s="1"/>
  <c r="Y74" i="94"/>
  <c r="W74" i="94"/>
  <c r="AK78" i="94"/>
  <c r="BV82" i="94"/>
  <c r="BY82" i="94" s="1"/>
  <c r="Y82" i="94"/>
  <c r="W82" i="94"/>
  <c r="BW120" i="94"/>
  <c r="BA120" i="94"/>
  <c r="BA121" i="94"/>
  <c r="AY121" i="94"/>
  <c r="AK123" i="94"/>
  <c r="AM124" i="94"/>
  <c r="BV124" i="94"/>
  <c r="BZ124" i="94" s="1"/>
  <c r="AK124" i="94"/>
  <c r="W126" i="94"/>
  <c r="BL129" i="94"/>
  <c r="BX129" i="94" s="1"/>
  <c r="BZ129" i="94" s="1"/>
  <c r="Y131" i="94"/>
  <c r="W131" i="94"/>
  <c r="BN134" i="94"/>
  <c r="BL134" i="94"/>
  <c r="BX134" i="94" s="1"/>
  <c r="BW136" i="94"/>
  <c r="BA136" i="94"/>
  <c r="BA137" i="94"/>
  <c r="AY137" i="94"/>
  <c r="AK139" i="94"/>
  <c r="BW152" i="94"/>
  <c r="AM152" i="94"/>
  <c r="AK152" i="94"/>
  <c r="AY156" i="94"/>
  <c r="BX156" i="94"/>
  <c r="BY157" i="94"/>
  <c r="BN157" i="94"/>
  <c r="BV158" i="94"/>
  <c r="BW159" i="94"/>
  <c r="AM159" i="94"/>
  <c r="BW160" i="94"/>
  <c r="AM160" i="94"/>
  <c r="AK160" i="94"/>
  <c r="BA163" i="94"/>
  <c r="AY163" i="94"/>
  <c r="BX163" i="94"/>
  <c r="Y185" i="94"/>
  <c r="U191" i="94" s="1"/>
  <c r="W185" i="94"/>
  <c r="BA226" i="94"/>
  <c r="BX226" i="94"/>
  <c r="BL232" i="94"/>
  <c r="BN232" i="94"/>
  <c r="BY232" i="94"/>
  <c r="AK248" i="94"/>
  <c r="W249" i="94"/>
  <c r="BV249" i="94"/>
  <c r="Y249" i="94"/>
  <c r="Y252" i="94"/>
  <c r="BV252" i="94"/>
  <c r="W252" i="94"/>
  <c r="BV68" i="94"/>
  <c r="BY68" i="94" s="1"/>
  <c r="Y68" i="94"/>
  <c r="W68" i="94"/>
  <c r="BW70" i="94"/>
  <c r="AK72" i="94"/>
  <c r="BV76" i="94"/>
  <c r="BY76" i="94" s="1"/>
  <c r="Y76" i="94"/>
  <c r="W76" i="94"/>
  <c r="BW78" i="94"/>
  <c r="AK80" i="94"/>
  <c r="BV84" i="94"/>
  <c r="Y84" i="94"/>
  <c r="W84" i="94"/>
  <c r="AY120" i="94"/>
  <c r="BN122" i="94"/>
  <c r="BJ140" i="94" s="1"/>
  <c r="BL122" i="94"/>
  <c r="BX122" i="94" s="1"/>
  <c r="BZ122" i="94" s="1"/>
  <c r="BW124" i="94"/>
  <c r="BA124" i="94"/>
  <c r="BA125" i="94"/>
  <c r="AY125" i="94"/>
  <c r="AK127" i="94"/>
  <c r="AM128" i="94"/>
  <c r="BV128" i="94"/>
  <c r="AK128" i="94"/>
  <c r="W130" i="94"/>
  <c r="BL133" i="94"/>
  <c r="BX133" i="94" s="1"/>
  <c r="Y135" i="94"/>
  <c r="W135" i="94"/>
  <c r="BV135" i="94"/>
  <c r="BZ135" i="94" s="1"/>
  <c r="AY136" i="94"/>
  <c r="BN138" i="94"/>
  <c r="BL138" i="94"/>
  <c r="BX138" i="94" s="1"/>
  <c r="BZ138" i="94" s="1"/>
  <c r="BA153" i="94"/>
  <c r="AY153" i="94"/>
  <c r="BX153" i="94"/>
  <c r="BZ153" i="94" s="1"/>
  <c r="BY154" i="94"/>
  <c r="BN154" i="94"/>
  <c r="BL154" i="94"/>
  <c r="Y155" i="94"/>
  <c r="W155" i="94"/>
  <c r="S165" i="94" s="1"/>
  <c r="BV155" i="94"/>
  <c r="BL157" i="94"/>
  <c r="W158" i="94"/>
  <c r="AK159" i="94"/>
  <c r="BA161" i="94"/>
  <c r="AY161" i="94"/>
  <c r="BX161" i="94"/>
  <c r="BZ161" i="94" s="1"/>
  <c r="BY162" i="94"/>
  <c r="BN162" i="94"/>
  <c r="BL162" i="94"/>
  <c r="W163" i="94"/>
  <c r="BV163" i="94"/>
  <c r="BZ163" i="94" s="1"/>
  <c r="Y163" i="94"/>
  <c r="Y203" i="94"/>
  <c r="W203" i="94"/>
  <c r="Y223" i="94"/>
  <c r="W223" i="94"/>
  <c r="BV223" i="94"/>
  <c r="BZ223" i="94" s="1"/>
  <c r="AY226" i="94"/>
  <c r="BZ228" i="94"/>
  <c r="BY247" i="94"/>
  <c r="BN247" i="94"/>
  <c r="BL247" i="94"/>
  <c r="BV72" i="94"/>
  <c r="BY72" i="94" s="1"/>
  <c r="Y72" i="94"/>
  <c r="W72" i="94"/>
  <c r="BV80" i="94"/>
  <c r="Y80" i="94"/>
  <c r="W80" i="94"/>
  <c r="Y127" i="94"/>
  <c r="W127" i="94"/>
  <c r="BN130" i="94"/>
  <c r="BL130" i="94"/>
  <c r="BX130" i="94" s="1"/>
  <c r="BZ130" i="94" s="1"/>
  <c r="BW132" i="94"/>
  <c r="BA132" i="94"/>
  <c r="BA133" i="94"/>
  <c r="AY133" i="94"/>
  <c r="AM136" i="94"/>
  <c r="BV136" i="94"/>
  <c r="AK136" i="94"/>
  <c r="BX157" i="94"/>
  <c r="BY158" i="94"/>
  <c r="BN158" i="94"/>
  <c r="BL158" i="94"/>
  <c r="BV159" i="94"/>
  <c r="BZ159" i="94" s="1"/>
  <c r="Y186" i="94"/>
  <c r="W186" i="94"/>
  <c r="BV70" i="94"/>
  <c r="Y70" i="94"/>
  <c r="W70" i="94"/>
  <c r="BW72" i="94"/>
  <c r="BV78" i="94"/>
  <c r="BY78" i="94" s="1"/>
  <c r="Y78" i="94"/>
  <c r="W78" i="94"/>
  <c r="BW80" i="94"/>
  <c r="BZ121" i="94"/>
  <c r="Y123" i="94"/>
  <c r="U140" i="94" s="1"/>
  <c r="W123" i="94"/>
  <c r="BV123" i="94"/>
  <c r="BZ123" i="94" s="1"/>
  <c r="AY124" i="94"/>
  <c r="BN126" i="94"/>
  <c r="BL126" i="94"/>
  <c r="BX126" i="94" s="1"/>
  <c r="BZ126" i="94" s="1"/>
  <c r="BW128" i="94"/>
  <c r="BA128" i="94"/>
  <c r="BA129" i="94"/>
  <c r="AY129" i="94"/>
  <c r="AM132" i="94"/>
  <c r="BV132" i="94"/>
  <c r="AK132" i="94"/>
  <c r="BW133" i="94"/>
  <c r="BZ137" i="94"/>
  <c r="Y139" i="94"/>
  <c r="W139" i="94"/>
  <c r="BV139" i="94"/>
  <c r="BZ139" i="94" s="1"/>
  <c r="BY153" i="94"/>
  <c r="BN153" i="94"/>
  <c r="BV154" i="94"/>
  <c r="BW155" i="94"/>
  <c r="AM155" i="94"/>
  <c r="BW156" i="94"/>
  <c r="AM156" i="94"/>
  <c r="AK156" i="94"/>
  <c r="BY161" i="94"/>
  <c r="BN161" i="94"/>
  <c r="BV162" i="94"/>
  <c r="BA164" i="94"/>
  <c r="BX164" i="94"/>
  <c r="Y202" i="94"/>
  <c r="W202" i="94"/>
  <c r="BY222" i="94"/>
  <c r="BN222" i="94"/>
  <c r="BL222" i="94"/>
  <c r="BW224" i="94"/>
  <c r="BZ224" i="94" s="1"/>
  <c r="AM224" i="94"/>
  <c r="AK224" i="94"/>
  <c r="BW228" i="94"/>
  <c r="BA258" i="94"/>
  <c r="BX258" i="94"/>
  <c r="AY258" i="94"/>
  <c r="BW253" i="94"/>
  <c r="BZ253" i="94" s="1"/>
  <c r="AM253" i="94"/>
  <c r="AK253" i="94"/>
  <c r="BV259" i="94"/>
  <c r="Y259" i="94"/>
  <c r="W259" i="94"/>
  <c r="BW67" i="94"/>
  <c r="BY67" i="94" s="1"/>
  <c r="BW69" i="94"/>
  <c r="BW71" i="94"/>
  <c r="BY71" i="94" s="1"/>
  <c r="S296" i="94" s="1"/>
  <c r="BW73" i="94"/>
  <c r="BY73" i="94" s="1"/>
  <c r="S298" i="94" s="1"/>
  <c r="BW75" i="94"/>
  <c r="BY75" i="94" s="1"/>
  <c r="BW77" i="94"/>
  <c r="BY77" i="94" s="1"/>
  <c r="S302" i="94" s="1"/>
  <c r="BW79" i="94"/>
  <c r="BY79" i="94" s="1"/>
  <c r="BW81" i="94"/>
  <c r="BY81" i="94" s="1"/>
  <c r="S306" i="94" s="1"/>
  <c r="BW83" i="94"/>
  <c r="BY83" i="94" s="1"/>
  <c r="BW85" i="94"/>
  <c r="BY85" i="94" s="1"/>
  <c r="S310" i="94" s="1"/>
  <c r="BV152" i="94"/>
  <c r="BX154" i="94"/>
  <c r="BV156" i="94"/>
  <c r="BX158" i="94"/>
  <c r="BV160" i="94"/>
  <c r="BX162" i="94"/>
  <c r="Y190" i="94"/>
  <c r="W190" i="94"/>
  <c r="Y207" i="94"/>
  <c r="W207" i="94"/>
  <c r="BW223" i="94"/>
  <c r="AM223" i="94"/>
  <c r="AI235" i="94" s="1"/>
  <c r="BA225" i="94"/>
  <c r="AY225" i="94"/>
  <c r="BY227" i="94"/>
  <c r="BN227" i="94"/>
  <c r="W229" i="94"/>
  <c r="BV229" i="94"/>
  <c r="BX229" i="94"/>
  <c r="BA229" i="94"/>
  <c r="Y232" i="94"/>
  <c r="BV232" i="94"/>
  <c r="BZ232" i="94" s="1"/>
  <c r="W232" i="94"/>
  <c r="BW233" i="94"/>
  <c r="BZ233" i="94" s="1"/>
  <c r="AM233" i="94"/>
  <c r="AK233" i="94"/>
  <c r="BV247" i="94"/>
  <c r="Y247" i="94"/>
  <c r="BN250" i="94"/>
  <c r="BY250" i="94"/>
  <c r="BL250" i="94"/>
  <c r="AK254" i="94"/>
  <c r="BW254" i="94"/>
  <c r="BZ254" i="94" s="1"/>
  <c r="Y256" i="94"/>
  <c r="BV256" i="94"/>
  <c r="BZ256" i="94" s="1"/>
  <c r="AK121" i="94"/>
  <c r="AK125" i="94"/>
  <c r="AK129" i="94"/>
  <c r="AK133" i="94"/>
  <c r="AK137" i="94"/>
  <c r="BW163" i="94"/>
  <c r="AM163" i="94"/>
  <c r="BZ164" i="94"/>
  <c r="AM164" i="94"/>
  <c r="BL164" i="94"/>
  <c r="W189" i="94"/>
  <c r="S191" i="94" s="1"/>
  <c r="W206" i="94"/>
  <c r="AK223" i="94"/>
  <c r="BV227" i="94"/>
  <c r="BZ227" i="94" s="1"/>
  <c r="Y227" i="94"/>
  <c r="BL227" i="94"/>
  <c r="Y229" i="94"/>
  <c r="AY229" i="94"/>
  <c r="BN230" i="94"/>
  <c r="BY230" i="94"/>
  <c r="BL230" i="94"/>
  <c r="AK234" i="94"/>
  <c r="BW234" i="94"/>
  <c r="BZ234" i="94" s="1"/>
  <c r="BL234" i="94"/>
  <c r="W247" i="94"/>
  <c r="AK250" i="94"/>
  <c r="AM250" i="94"/>
  <c r="BW250" i="94"/>
  <c r="BZ250" i="94" s="1"/>
  <c r="AY251" i="94"/>
  <c r="BX251" i="94"/>
  <c r="BA251" i="94"/>
  <c r="AM254" i="94"/>
  <c r="BL254" i="94"/>
  <c r="W256" i="94"/>
  <c r="BN256" i="94"/>
  <c r="BY259" i="94"/>
  <c r="BN259" i="94"/>
  <c r="BL259" i="94"/>
  <c r="BY228" i="94"/>
  <c r="BW229" i="94"/>
  <c r="AM229" i="94"/>
  <c r="BY248" i="94"/>
  <c r="BZ248" i="94" s="1"/>
  <c r="BW249" i="94"/>
  <c r="AM249" i="94"/>
  <c r="BY255" i="94"/>
  <c r="BZ255" i="94" s="1"/>
  <c r="BN255" i="94"/>
  <c r="BW258" i="94"/>
  <c r="BY231" i="94"/>
  <c r="BN231" i="94"/>
  <c r="AY234" i="94"/>
  <c r="BL238" i="94"/>
  <c r="BY251" i="94"/>
  <c r="BN251" i="94"/>
  <c r="BA247" i="72"/>
  <c r="Y259" i="72"/>
  <c r="S298" i="97" l="1"/>
  <c r="BZ259" i="96"/>
  <c r="BZ227" i="100"/>
  <c r="BZ222" i="103"/>
  <c r="S271" i="111"/>
  <c r="S299" i="111"/>
  <c r="BH165" i="94"/>
  <c r="AW165" i="95"/>
  <c r="U86" i="95"/>
  <c r="BZ227" i="96"/>
  <c r="BZ125" i="96"/>
  <c r="S296" i="96" s="1"/>
  <c r="U165" i="97"/>
  <c r="BY68" i="97"/>
  <c r="S293" i="97" s="1"/>
  <c r="AU235" i="98"/>
  <c r="U165" i="98"/>
  <c r="U140" i="98"/>
  <c r="U235" i="98"/>
  <c r="BZ229" i="99"/>
  <c r="S140" i="100"/>
  <c r="BZ123" i="100"/>
  <c r="S294" i="100" s="1"/>
  <c r="AW235" i="101"/>
  <c r="U260" i="103"/>
  <c r="S235" i="103"/>
  <c r="S306" i="103"/>
  <c r="U165" i="103"/>
  <c r="BY69" i="103"/>
  <c r="S295" i="103"/>
  <c r="AU260" i="104"/>
  <c r="AW235" i="104"/>
  <c r="AW260" i="105"/>
  <c r="U211" i="105"/>
  <c r="AG165" i="105"/>
  <c r="BH235" i="106"/>
  <c r="BZ158" i="106"/>
  <c r="BZ250" i="107"/>
  <c r="AU140" i="107"/>
  <c r="S260" i="108"/>
  <c r="AG260" i="108"/>
  <c r="BZ133" i="108"/>
  <c r="S276" i="108"/>
  <c r="BH235" i="108"/>
  <c r="BZ254" i="109"/>
  <c r="S304" i="109"/>
  <c r="AI86" i="109"/>
  <c r="AW235" i="110"/>
  <c r="BZ250" i="110"/>
  <c r="BZ155" i="110"/>
  <c r="AI260" i="111"/>
  <c r="U191" i="111"/>
  <c r="BZ126" i="111"/>
  <c r="S297" i="111" s="1"/>
  <c r="BZ137" i="109"/>
  <c r="S140" i="107"/>
  <c r="S278" i="98"/>
  <c r="AG235" i="99"/>
  <c r="S275" i="100"/>
  <c r="BJ235" i="103"/>
  <c r="S296" i="103"/>
  <c r="S165" i="96"/>
  <c r="BZ125" i="103"/>
  <c r="BZ160" i="108"/>
  <c r="BZ126" i="97"/>
  <c r="AW140" i="96"/>
  <c r="BZ258" i="96"/>
  <c r="BZ231" i="98"/>
  <c r="S298" i="98"/>
  <c r="S307" i="98"/>
  <c r="S165" i="98"/>
  <c r="BZ259" i="99"/>
  <c r="AG140" i="99"/>
  <c r="BZ251" i="100"/>
  <c r="AU235" i="101"/>
  <c r="U140" i="101"/>
  <c r="U86" i="101"/>
  <c r="AI140" i="101"/>
  <c r="U211" i="101"/>
  <c r="S310" i="101"/>
  <c r="BJ260" i="103"/>
  <c r="AI260" i="103"/>
  <c r="BZ233" i="103"/>
  <c r="BZ158" i="103"/>
  <c r="BZ224" i="104"/>
  <c r="BZ234" i="104"/>
  <c r="BZ152" i="104"/>
  <c r="BZ253" i="104"/>
  <c r="BZ155" i="104"/>
  <c r="S307" i="104"/>
  <c r="BZ254" i="105"/>
  <c r="AG260" i="105"/>
  <c r="BJ165" i="105"/>
  <c r="S165" i="105"/>
  <c r="BJ140" i="105"/>
  <c r="S309" i="105"/>
  <c r="BZ258" i="106"/>
  <c r="BH165" i="106"/>
  <c r="BY82" i="106"/>
  <c r="S297" i="106"/>
  <c r="S191" i="106"/>
  <c r="BZ135" i="106"/>
  <c r="S306" i="106" s="1"/>
  <c r="BZ125" i="106"/>
  <c r="AG260" i="107"/>
  <c r="BZ234" i="107"/>
  <c r="BZ164" i="107"/>
  <c r="BZ250" i="108"/>
  <c r="S274" i="108" s="1"/>
  <c r="BZ158" i="108"/>
  <c r="AG140" i="108"/>
  <c r="BZ126" i="108"/>
  <c r="S297" i="108" s="1"/>
  <c r="U211" i="108"/>
  <c r="BY67" i="108"/>
  <c r="AG235" i="109"/>
  <c r="BZ158" i="109"/>
  <c r="BZ132" i="109"/>
  <c r="S303" i="109" s="1"/>
  <c r="BZ120" i="110"/>
  <c r="S291" i="110" s="1"/>
  <c r="S302" i="110"/>
  <c r="BZ252" i="110"/>
  <c r="S276" i="110" s="1"/>
  <c r="BZ231" i="111"/>
  <c r="BZ156" i="111"/>
  <c r="BJ140" i="111"/>
  <c r="BY69" i="111"/>
  <c r="S86" i="111"/>
  <c r="AG165" i="111"/>
  <c r="BZ155" i="97"/>
  <c r="BZ120" i="98"/>
  <c r="S300" i="99"/>
  <c r="AI140" i="100"/>
  <c r="BZ127" i="103"/>
  <c r="S140" i="94"/>
  <c r="BH260" i="95"/>
  <c r="AW140" i="97"/>
  <c r="AI140" i="99"/>
  <c r="BH235" i="105"/>
  <c r="U211" i="106"/>
  <c r="U165" i="108"/>
  <c r="AG165" i="110"/>
  <c r="AU235" i="95"/>
  <c r="BZ253" i="96"/>
  <c r="S282" i="96"/>
  <c r="BZ121" i="96"/>
  <c r="S292" i="96" s="1"/>
  <c r="S306" i="96"/>
  <c r="BZ137" i="97"/>
  <c r="S308" i="97" s="1"/>
  <c r="BZ125" i="97"/>
  <c r="S296" i="97" s="1"/>
  <c r="BZ258" i="98"/>
  <c r="S191" i="99"/>
  <c r="BZ121" i="99"/>
  <c r="S292" i="99" s="1"/>
  <c r="BZ153" i="99"/>
  <c r="S293" i="99"/>
  <c r="S310" i="100"/>
  <c r="AW140" i="100"/>
  <c r="S211" i="100"/>
  <c r="BZ222" i="101"/>
  <c r="S292" i="101"/>
  <c r="AG140" i="101"/>
  <c r="BZ253" i="103"/>
  <c r="U191" i="103"/>
  <c r="S279" i="103"/>
  <c r="BZ153" i="104"/>
  <c r="S140" i="104"/>
  <c r="AU165" i="105"/>
  <c r="U140" i="105"/>
  <c r="S307" i="105"/>
  <c r="BZ254" i="106"/>
  <c r="AI260" i="106"/>
  <c r="AI86" i="106"/>
  <c r="AI260" i="107"/>
  <c r="BJ165" i="107"/>
  <c r="S310" i="107"/>
  <c r="BZ228" i="107"/>
  <c r="BH165" i="107"/>
  <c r="BZ126" i="107"/>
  <c r="AI260" i="108"/>
  <c r="BZ253" i="108"/>
  <c r="BZ127" i="108"/>
  <c r="S298" i="108" s="1"/>
  <c r="BZ121" i="108"/>
  <c r="AG165" i="108"/>
  <c r="AW165" i="109"/>
  <c r="S296" i="109"/>
  <c r="BY74" i="109"/>
  <c r="BZ230" i="110"/>
  <c r="S235" i="110"/>
  <c r="AI140" i="110"/>
  <c r="BZ249" i="110"/>
  <c r="AG140" i="110"/>
  <c r="BZ127" i="110"/>
  <c r="BH140" i="110"/>
  <c r="BZ258" i="111"/>
  <c r="AG260" i="111"/>
  <c r="U165" i="111"/>
  <c r="S140" i="111"/>
  <c r="S276" i="111"/>
  <c r="BY82" i="111"/>
  <c r="S307" i="111" s="1"/>
  <c r="BJ235" i="111"/>
  <c r="BY83" i="105"/>
  <c r="AU165" i="96"/>
  <c r="AI260" i="100"/>
  <c r="AI260" i="110"/>
  <c r="S307" i="95"/>
  <c r="S291" i="97"/>
  <c r="AG260" i="104"/>
  <c r="BZ128" i="105"/>
  <c r="S299" i="105" s="1"/>
  <c r="S165" i="107"/>
  <c r="AG260" i="109"/>
  <c r="S305" i="95"/>
  <c r="BZ160" i="94"/>
  <c r="S272" i="94"/>
  <c r="BZ134" i="94"/>
  <c r="BZ226" i="96"/>
  <c r="BZ254" i="97"/>
  <c r="S273" i="97"/>
  <c r="S277" i="97"/>
  <c r="BZ157" i="97"/>
  <c r="S276" i="97" s="1"/>
  <c r="BZ163" i="99"/>
  <c r="S282" i="99" s="1"/>
  <c r="AW165" i="99"/>
  <c r="BZ138" i="99"/>
  <c r="S291" i="99"/>
  <c r="AG260" i="100"/>
  <c r="BZ130" i="100"/>
  <c r="AI260" i="101"/>
  <c r="BZ258" i="101"/>
  <c r="BZ154" i="101"/>
  <c r="BZ133" i="101"/>
  <c r="S304" i="101" s="1"/>
  <c r="BH165" i="101"/>
  <c r="BZ123" i="103"/>
  <c r="BZ228" i="103"/>
  <c r="S277" i="103" s="1"/>
  <c r="BZ252" i="104"/>
  <c r="BJ140" i="104"/>
  <c r="BZ227" i="105"/>
  <c r="S211" i="105"/>
  <c r="BH165" i="105"/>
  <c r="BZ120" i="105"/>
  <c r="S308" i="105"/>
  <c r="S305" i="105"/>
  <c r="BZ256" i="107"/>
  <c r="S280" i="107" s="1"/>
  <c r="BZ249" i="107"/>
  <c r="BZ253" i="107"/>
  <c r="BZ154" i="108"/>
  <c r="AI140" i="108"/>
  <c r="AG86" i="108"/>
  <c r="BZ231" i="109"/>
  <c r="S280" i="109" s="1"/>
  <c r="S293" i="109"/>
  <c r="AG165" i="109"/>
  <c r="AU260" i="110"/>
  <c r="BZ162" i="110"/>
  <c r="BZ127" i="111"/>
  <c r="S310" i="111"/>
  <c r="BZ248" i="111"/>
  <c r="BZ226" i="111"/>
  <c r="S295" i="101"/>
  <c r="AG86" i="98"/>
  <c r="U260" i="96"/>
  <c r="AW260" i="98"/>
  <c r="U140" i="100"/>
  <c r="S140" i="101"/>
  <c r="AI235" i="103"/>
  <c r="AU260" i="106"/>
  <c r="BY84" i="94"/>
  <c r="BY69" i="94"/>
  <c r="S294" i="94" s="1"/>
  <c r="AG86" i="94"/>
  <c r="S291" i="94"/>
  <c r="S211" i="95"/>
  <c r="BZ156" i="94"/>
  <c r="S292" i="94"/>
  <c r="BZ136" i="94"/>
  <c r="BZ233" i="95"/>
  <c r="U191" i="95"/>
  <c r="S86" i="95"/>
  <c r="S211" i="96"/>
  <c r="BZ155" i="96"/>
  <c r="BZ132" i="96"/>
  <c r="S307" i="96"/>
  <c r="BZ120" i="96"/>
  <c r="S291" i="96" s="1"/>
  <c r="BJ140" i="97"/>
  <c r="BZ257" i="98"/>
  <c r="BZ229" i="98"/>
  <c r="BZ250" i="98"/>
  <c r="S292" i="98"/>
  <c r="BZ122" i="98"/>
  <c r="U235" i="99"/>
  <c r="U191" i="99"/>
  <c r="BZ252" i="100"/>
  <c r="BZ233" i="100"/>
  <c r="U165" i="100"/>
  <c r="BJ165" i="100"/>
  <c r="AG165" i="101"/>
  <c r="AI165" i="101"/>
  <c r="AU165" i="101"/>
  <c r="BZ226" i="103"/>
  <c r="BZ231" i="104"/>
  <c r="AI235" i="104"/>
  <c r="S301" i="104"/>
  <c r="BZ248" i="105"/>
  <c r="BZ247" i="105"/>
  <c r="BJ235" i="105"/>
  <c r="BZ223" i="106"/>
  <c r="AW235" i="106"/>
  <c r="AI165" i="106"/>
  <c r="BY80" i="106"/>
  <c r="S305" i="106" s="1"/>
  <c r="AU165" i="106"/>
  <c r="BZ248" i="107"/>
  <c r="S272" i="107" s="1"/>
  <c r="BZ231" i="107"/>
  <c r="U235" i="107"/>
  <c r="BZ162" i="107"/>
  <c r="U191" i="108"/>
  <c r="BZ124" i="108"/>
  <c r="S280" i="108"/>
  <c r="BJ140" i="108"/>
  <c r="AU235" i="108"/>
  <c r="BZ259" i="109"/>
  <c r="BZ252" i="109"/>
  <c r="S235" i="109"/>
  <c r="BZ131" i="109"/>
  <c r="AW260" i="110"/>
  <c r="BZ159" i="110"/>
  <c r="BZ249" i="111"/>
  <c r="AG140" i="111"/>
  <c r="U86" i="111"/>
  <c r="BY80" i="111"/>
  <c r="S305" i="111" s="1"/>
  <c r="BY71" i="110"/>
  <c r="S191" i="107"/>
  <c r="AI260" i="94"/>
  <c r="S275" i="97"/>
  <c r="U165" i="101"/>
  <c r="AU260" i="105"/>
  <c r="S294" i="107"/>
  <c r="AU140" i="108"/>
  <c r="AG260" i="103"/>
  <c r="BZ259" i="105"/>
  <c r="BJ235" i="106"/>
  <c r="BZ222" i="107"/>
  <c r="S304" i="110"/>
  <c r="AU140" i="111"/>
  <c r="BZ251" i="94"/>
  <c r="S275" i="94" s="1"/>
  <c r="BZ229" i="94"/>
  <c r="AW260" i="94"/>
  <c r="BZ122" i="95"/>
  <c r="S293" i="95" s="1"/>
  <c r="BH140" i="94"/>
  <c r="BZ252" i="94"/>
  <c r="U140" i="95"/>
  <c r="U211" i="95"/>
  <c r="BJ165" i="96"/>
  <c r="AI260" i="97"/>
  <c r="U211" i="97"/>
  <c r="BZ163" i="98"/>
  <c r="BZ247" i="94"/>
  <c r="BZ258" i="94"/>
  <c r="AG260" i="94"/>
  <c r="AU235" i="94"/>
  <c r="AG235" i="94"/>
  <c r="S191" i="95"/>
  <c r="BZ156" i="95"/>
  <c r="S275" i="95" s="1"/>
  <c r="BZ130" i="95"/>
  <c r="S301" i="95" s="1"/>
  <c r="BY73" i="95"/>
  <c r="S165" i="95"/>
  <c r="U165" i="96"/>
  <c r="BY80" i="96"/>
  <c r="S305" i="96" s="1"/>
  <c r="AW235" i="96"/>
  <c r="BZ152" i="96"/>
  <c r="AI235" i="97"/>
  <c r="BZ225" i="97"/>
  <c r="BY80" i="97"/>
  <c r="BZ223" i="97"/>
  <c r="AG260" i="98"/>
  <c r="AU140" i="98"/>
  <c r="BY70" i="98"/>
  <c r="BZ136" i="98"/>
  <c r="BJ235" i="99"/>
  <c r="AU235" i="99"/>
  <c r="S278" i="99"/>
  <c r="BZ156" i="99"/>
  <c r="U235" i="100"/>
  <c r="BJ140" i="100"/>
  <c r="BZ129" i="101"/>
  <c r="S275" i="101"/>
  <c r="BZ254" i="103"/>
  <c r="S293" i="103"/>
  <c r="BH165" i="103"/>
  <c r="S296" i="104"/>
  <c r="S191" i="105"/>
  <c r="S235" i="105"/>
  <c r="BZ135" i="105"/>
  <c r="S306" i="105" s="1"/>
  <c r="S292" i="105"/>
  <c r="BZ232" i="106"/>
  <c r="S283" i="106"/>
  <c r="AW140" i="106"/>
  <c r="AU140" i="106"/>
  <c r="S260" i="107"/>
  <c r="S235" i="107"/>
  <c r="S301" i="107"/>
  <c r="AG235" i="108"/>
  <c r="AI86" i="108"/>
  <c r="S260" i="109"/>
  <c r="BZ225" i="109"/>
  <c r="S308" i="109"/>
  <c r="BJ165" i="110"/>
  <c r="BZ129" i="110"/>
  <c r="S300" i="110" s="1"/>
  <c r="S235" i="111"/>
  <c r="BZ224" i="111"/>
  <c r="BH165" i="111"/>
  <c r="AI140" i="111"/>
  <c r="BZ133" i="111"/>
  <c r="BY78" i="101"/>
  <c r="BY84" i="95"/>
  <c r="S280" i="104"/>
  <c r="BH260" i="107"/>
  <c r="AG260" i="96"/>
  <c r="BZ154" i="99"/>
  <c r="S140" i="96"/>
  <c r="AG260" i="97"/>
  <c r="U235" i="97"/>
  <c r="AI260" i="98"/>
  <c r="BZ152" i="98"/>
  <c r="AW235" i="98"/>
  <c r="AW165" i="98"/>
  <c r="AI260" i="99"/>
  <c r="AW140" i="99"/>
  <c r="AI235" i="100"/>
  <c r="BH165" i="100"/>
  <c r="BZ132" i="100"/>
  <c r="S307" i="100"/>
  <c r="AG260" i="101"/>
  <c r="AG235" i="101"/>
  <c r="BZ136" i="101"/>
  <c r="S307" i="101" s="1"/>
  <c r="S305" i="101"/>
  <c r="S260" i="103"/>
  <c r="BZ138" i="103"/>
  <c r="S309" i="103" s="1"/>
  <c r="AG86" i="103"/>
  <c r="S299" i="103"/>
  <c r="AU165" i="103"/>
  <c r="BJ140" i="103"/>
  <c r="BZ222" i="104"/>
  <c r="S294" i="104"/>
  <c r="BZ131" i="104"/>
  <c r="AI235" i="105"/>
  <c r="S281" i="105"/>
  <c r="AI140" i="105"/>
  <c r="AG140" i="106"/>
  <c r="BY68" i="106"/>
  <c r="S293" i="106" s="1"/>
  <c r="AG165" i="106"/>
  <c r="AG86" i="106"/>
  <c r="U260" i="107"/>
  <c r="AG235" i="107"/>
  <c r="AG165" i="107"/>
  <c r="AI140" i="107"/>
  <c r="U260" i="109"/>
  <c r="U235" i="109"/>
  <c r="S165" i="110"/>
  <c r="BZ247" i="111"/>
  <c r="BH260" i="111"/>
  <c r="AU235" i="111"/>
  <c r="AI165" i="111"/>
  <c r="BZ155" i="111"/>
  <c r="S274" i="111" s="1"/>
  <c r="S303" i="111"/>
  <c r="BH140" i="107"/>
  <c r="BZ139" i="101"/>
  <c r="BZ158" i="98"/>
  <c r="S140" i="105"/>
  <c r="BZ222" i="100"/>
  <c r="BZ152" i="94"/>
  <c r="BZ224" i="96"/>
  <c r="BZ233" i="97"/>
  <c r="U140" i="97"/>
  <c r="S278" i="95"/>
  <c r="BY76" i="97"/>
  <c r="S301" i="97" s="1"/>
  <c r="AU165" i="100"/>
  <c r="S280" i="101"/>
  <c r="AU260" i="103"/>
  <c r="AW235" i="103"/>
  <c r="S273" i="103"/>
  <c r="S211" i="103"/>
  <c r="AW140" i="103"/>
  <c r="AI86" i="103"/>
  <c r="BZ227" i="103"/>
  <c r="AU140" i="103"/>
  <c r="AI260" i="104"/>
  <c r="S292" i="104"/>
  <c r="BH165" i="104"/>
  <c r="BZ233" i="105"/>
  <c r="S294" i="105"/>
  <c r="S86" i="106"/>
  <c r="S308" i="106"/>
  <c r="S278" i="107"/>
  <c r="AG140" i="107"/>
  <c r="BY79" i="107"/>
  <c r="S304" i="107" s="1"/>
  <c r="BZ136" i="107"/>
  <c r="AW260" i="108"/>
  <c r="BZ251" i="108"/>
  <c r="BZ228" i="108"/>
  <c r="S277" i="108" s="1"/>
  <c r="BH165" i="108"/>
  <c r="BZ155" i="109"/>
  <c r="AW165" i="110"/>
  <c r="AU235" i="110"/>
  <c r="BZ137" i="110"/>
  <c r="S308" i="110" s="1"/>
  <c r="BZ251" i="111"/>
  <c r="U211" i="111"/>
  <c r="S309" i="95"/>
  <c r="U165" i="94"/>
  <c r="AI235" i="101"/>
  <c r="U235" i="104"/>
  <c r="S211" i="101"/>
  <c r="BZ157" i="104"/>
  <c r="AU165" i="108"/>
  <c r="U86" i="109"/>
  <c r="S295" i="111"/>
  <c r="AW235" i="94"/>
  <c r="AG260" i="95"/>
  <c r="AU260" i="95"/>
  <c r="BZ159" i="96"/>
  <c r="S278" i="96" s="1"/>
  <c r="BZ131" i="96"/>
  <c r="S302" i="96" s="1"/>
  <c r="BH165" i="96"/>
  <c r="BY70" i="94"/>
  <c r="S295" i="94" s="1"/>
  <c r="S301" i="94"/>
  <c r="AG165" i="94"/>
  <c r="S307" i="94"/>
  <c r="AW260" i="95"/>
  <c r="BJ165" i="95"/>
  <c r="BZ231" i="96"/>
  <c r="AG235" i="96"/>
  <c r="BY76" i="96"/>
  <c r="BZ126" i="96"/>
  <c r="S297" i="96" s="1"/>
  <c r="BZ255" i="97"/>
  <c r="AI140" i="97"/>
  <c r="BZ157" i="98"/>
  <c r="S276" i="98" s="1"/>
  <c r="S86" i="100"/>
  <c r="AU260" i="101"/>
  <c r="S235" i="101"/>
  <c r="BZ227" i="101"/>
  <c r="AW165" i="103"/>
  <c r="BZ133" i="94"/>
  <c r="S304" i="94" s="1"/>
  <c r="BZ258" i="95"/>
  <c r="S282" i="95" s="1"/>
  <c r="S299" i="96"/>
  <c r="BZ251" i="96"/>
  <c r="S275" i="96" s="1"/>
  <c r="U140" i="96"/>
  <c r="BH165" i="97"/>
  <c r="AW235" i="97"/>
  <c r="BZ130" i="97"/>
  <c r="S191" i="97"/>
  <c r="BZ153" i="97"/>
  <c r="S272" i="97" s="1"/>
  <c r="BZ231" i="97"/>
  <c r="BZ247" i="98"/>
  <c r="S308" i="98"/>
  <c r="BH235" i="98"/>
  <c r="BJ165" i="98"/>
  <c r="BZ157" i="99"/>
  <c r="BZ133" i="99"/>
  <c r="BZ131" i="99"/>
  <c r="S302" i="99" s="1"/>
  <c r="AG165" i="99"/>
  <c r="BZ248" i="100"/>
  <c r="S165" i="100"/>
  <c r="AG140" i="100"/>
  <c r="BZ230" i="100"/>
  <c r="BZ131" i="100"/>
  <c r="S302" i="100" s="1"/>
  <c r="U86" i="100"/>
  <c r="BZ223" i="101"/>
  <c r="BZ128" i="101"/>
  <c r="S299" i="101" s="1"/>
  <c r="AW140" i="101"/>
  <c r="BZ229" i="103"/>
  <c r="BZ234" i="103"/>
  <c r="S283" i="103" s="1"/>
  <c r="BH235" i="103"/>
  <c r="BZ152" i="103"/>
  <c r="S191" i="104"/>
  <c r="BZ223" i="104"/>
  <c r="BJ165" i="104"/>
  <c r="BZ248" i="106"/>
  <c r="BZ161" i="106"/>
  <c r="AW165" i="106"/>
  <c r="BZ128" i="106"/>
  <c r="S304" i="106"/>
  <c r="BZ129" i="106"/>
  <c r="S300" i="106" s="1"/>
  <c r="S294" i="106"/>
  <c r="BZ233" i="107"/>
  <c r="AI235" i="107"/>
  <c r="BH235" i="107"/>
  <c r="AU260" i="108"/>
  <c r="BZ229" i="108"/>
  <c r="BZ257" i="108"/>
  <c r="BZ138" i="108"/>
  <c r="BJ165" i="108"/>
  <c r="AW140" i="108"/>
  <c r="AU260" i="109"/>
  <c r="BZ123" i="109"/>
  <c r="S86" i="109"/>
  <c r="BH165" i="110"/>
  <c r="AG86" i="110"/>
  <c r="BZ250" i="111"/>
  <c r="AG235" i="111"/>
  <c r="BY84" i="111"/>
  <c r="S309" i="111" s="1"/>
  <c r="AW165" i="111"/>
  <c r="BZ129" i="109"/>
  <c r="S300" i="109" s="1"/>
  <c r="BY79" i="97"/>
  <c r="S278" i="111"/>
  <c r="BZ120" i="111"/>
  <c r="S291" i="111" s="1"/>
  <c r="S282" i="111"/>
  <c r="S275" i="111"/>
  <c r="BZ162" i="111"/>
  <c r="S281" i="111" s="1"/>
  <c r="S298" i="111"/>
  <c r="BH140" i="111"/>
  <c r="BX120" i="111"/>
  <c r="U260" i="111"/>
  <c r="U235" i="111"/>
  <c r="BJ165" i="111"/>
  <c r="BZ234" i="111"/>
  <c r="AW235" i="111"/>
  <c r="AU165" i="111"/>
  <c r="S191" i="111"/>
  <c r="S294" i="111"/>
  <c r="AG86" i="111"/>
  <c r="BZ164" i="111"/>
  <c r="S283" i="111" s="1"/>
  <c r="BZ161" i="111"/>
  <c r="S302" i="111"/>
  <c r="S304" i="111"/>
  <c r="S296" i="111"/>
  <c r="BJ260" i="111"/>
  <c r="S260" i="111"/>
  <c r="AI235" i="111"/>
  <c r="S277" i="111"/>
  <c r="AW140" i="111"/>
  <c r="S273" i="111"/>
  <c r="BZ256" i="111"/>
  <c r="S165" i="111"/>
  <c r="BZ160" i="111"/>
  <c r="S279" i="111" s="1"/>
  <c r="S272" i="111"/>
  <c r="U140" i="111"/>
  <c r="S306" i="111"/>
  <c r="S308" i="111"/>
  <c r="S300" i="111"/>
  <c r="S292" i="111"/>
  <c r="S274" i="110"/>
  <c r="BH260" i="110"/>
  <c r="S309" i="110"/>
  <c r="S301" i="110"/>
  <c r="S293" i="110"/>
  <c r="BZ232" i="110"/>
  <c r="S281" i="110" s="1"/>
  <c r="BJ235" i="110"/>
  <c r="U165" i="110"/>
  <c r="S299" i="110"/>
  <c r="S278" i="110"/>
  <c r="AG235" i="110"/>
  <c r="S305" i="110"/>
  <c r="AI86" i="110"/>
  <c r="U211" i="110"/>
  <c r="BZ163" i="110"/>
  <c r="S282" i="110" s="1"/>
  <c r="BZ247" i="110"/>
  <c r="BJ260" i="110"/>
  <c r="S86" i="110"/>
  <c r="BZ248" i="110"/>
  <c r="S272" i="110" s="1"/>
  <c r="BH235" i="110"/>
  <c r="U86" i="110"/>
  <c r="BZ255" i="110"/>
  <c r="S279" i="110" s="1"/>
  <c r="AI235" i="110"/>
  <c r="U140" i="110"/>
  <c r="S298" i="110"/>
  <c r="S273" i="110"/>
  <c r="BZ226" i="110"/>
  <c r="S275" i="110" s="1"/>
  <c r="U260" i="110"/>
  <c r="U235" i="110"/>
  <c r="BZ152" i="110"/>
  <c r="BZ125" i="110"/>
  <c r="S296" i="110" s="1"/>
  <c r="S307" i="110"/>
  <c r="S303" i="110"/>
  <c r="S140" i="110"/>
  <c r="S297" i="110"/>
  <c r="AU140" i="110"/>
  <c r="S295" i="110"/>
  <c r="AI165" i="110"/>
  <c r="BZ158" i="110"/>
  <c r="S277" i="110" s="1"/>
  <c r="AU165" i="110"/>
  <c r="BZ121" i="110"/>
  <c r="S292" i="110" s="1"/>
  <c r="BZ259" i="110"/>
  <c r="S283" i="110" s="1"/>
  <c r="BZ231" i="110"/>
  <c r="BZ161" i="110"/>
  <c r="S310" i="110"/>
  <c r="S294" i="110"/>
  <c r="S211" i="110"/>
  <c r="S306" i="110"/>
  <c r="BZ256" i="110"/>
  <c r="AW140" i="110"/>
  <c r="S260" i="110"/>
  <c r="BH140" i="109"/>
  <c r="BX120" i="109"/>
  <c r="BZ120" i="109" s="1"/>
  <c r="S291" i="109" s="1"/>
  <c r="S310" i="109"/>
  <c r="AG140" i="109"/>
  <c r="S271" i="109"/>
  <c r="BZ232" i="109"/>
  <c r="S281" i="109" s="1"/>
  <c r="BH235" i="109"/>
  <c r="S309" i="109"/>
  <c r="BZ226" i="109"/>
  <c r="S275" i="109" s="1"/>
  <c r="BZ159" i="109"/>
  <c r="S278" i="109" s="1"/>
  <c r="BZ153" i="109"/>
  <c r="S165" i="109"/>
  <c r="S140" i="109"/>
  <c r="S299" i="109"/>
  <c r="BZ164" i="109"/>
  <c r="BH260" i="109"/>
  <c r="AI235" i="109"/>
  <c r="AI260" i="109"/>
  <c r="BZ223" i="109"/>
  <c r="BZ154" i="109"/>
  <c r="S273" i="109" s="1"/>
  <c r="U165" i="109"/>
  <c r="BZ228" i="109"/>
  <c r="S277" i="109" s="1"/>
  <c r="BZ160" i="109"/>
  <c r="S279" i="109" s="1"/>
  <c r="S307" i="109"/>
  <c r="S294" i="109"/>
  <c r="S191" i="109"/>
  <c r="BJ165" i="109"/>
  <c r="BJ260" i="109"/>
  <c r="S282" i="109"/>
  <c r="AW235" i="109"/>
  <c r="BH165" i="109"/>
  <c r="AU140" i="109"/>
  <c r="S302" i="109"/>
  <c r="S276" i="109"/>
  <c r="S298" i="109"/>
  <c r="BJ235" i="109"/>
  <c r="U191" i="109"/>
  <c r="S272" i="108"/>
  <c r="S281" i="108"/>
  <c r="S305" i="108"/>
  <c r="U260" i="108"/>
  <c r="BZ222" i="108"/>
  <c r="S271" i="108" s="1"/>
  <c r="BJ235" i="108"/>
  <c r="S283" i="108"/>
  <c r="BZ156" i="108"/>
  <c r="S275" i="108" s="1"/>
  <c r="S307" i="108"/>
  <c r="AI165" i="108"/>
  <c r="BZ125" i="108"/>
  <c r="S296" i="108" s="1"/>
  <c r="S86" i="108"/>
  <c r="S294" i="108"/>
  <c r="BH140" i="108"/>
  <c r="S309" i="108"/>
  <c r="BZ249" i="108"/>
  <c r="BZ247" i="108"/>
  <c r="BZ233" i="108"/>
  <c r="S235" i="108"/>
  <c r="S165" i="108"/>
  <c r="AI235" i="108"/>
  <c r="AW165" i="108"/>
  <c r="S140" i="108"/>
  <c r="S295" i="108"/>
  <c r="BZ259" i="108"/>
  <c r="BZ163" i="108"/>
  <c r="S282" i="108" s="1"/>
  <c r="BJ260" i="108"/>
  <c r="BZ129" i="108"/>
  <c r="S300" i="108" s="1"/>
  <c r="S279" i="108"/>
  <c r="S304" i="108"/>
  <c r="S278" i="108"/>
  <c r="U140" i="108"/>
  <c r="S301" i="108"/>
  <c r="U86" i="108"/>
  <c r="AU260" i="107"/>
  <c r="U86" i="107"/>
  <c r="BZ160" i="107"/>
  <c r="BZ158" i="107"/>
  <c r="S277" i="107" s="1"/>
  <c r="BZ259" i="107"/>
  <c r="S283" i="107" s="1"/>
  <c r="BJ260" i="107"/>
  <c r="S291" i="107"/>
  <c r="BZ156" i="107"/>
  <c r="S275" i="107" s="1"/>
  <c r="AG86" i="107"/>
  <c r="BZ257" i="107"/>
  <c r="S281" i="107" s="1"/>
  <c r="AW235" i="107"/>
  <c r="BZ163" i="107"/>
  <c r="AW140" i="107"/>
  <c r="S306" i="107"/>
  <c r="U140" i="107"/>
  <c r="BZ152" i="107"/>
  <c r="S271" i="107" s="1"/>
  <c r="S305" i="107"/>
  <c r="S295" i="107"/>
  <c r="BZ255" i="107"/>
  <c r="BJ235" i="107"/>
  <c r="AI165" i="107"/>
  <c r="BZ252" i="107"/>
  <c r="S276" i="107" s="1"/>
  <c r="BZ224" i="107"/>
  <c r="S273" i="107" s="1"/>
  <c r="AU235" i="107"/>
  <c r="AW260" i="107"/>
  <c r="BZ155" i="107"/>
  <c r="S274" i="107" s="1"/>
  <c r="S293" i="107"/>
  <c r="BZ121" i="107"/>
  <c r="S292" i="107" s="1"/>
  <c r="S307" i="107"/>
  <c r="AI86" i="107"/>
  <c r="AW165" i="107"/>
  <c r="S297" i="107"/>
  <c r="S274" i="106"/>
  <c r="BH260" i="106"/>
  <c r="S235" i="106"/>
  <c r="U86" i="106"/>
  <c r="BZ157" i="106"/>
  <c r="S307" i="106"/>
  <c r="S279" i="106"/>
  <c r="S272" i="106"/>
  <c r="S275" i="106"/>
  <c r="BZ257" i="106"/>
  <c r="BZ249" i="106"/>
  <c r="BJ260" i="106"/>
  <c r="BZ163" i="106"/>
  <c r="S282" i="106" s="1"/>
  <c r="BJ165" i="106"/>
  <c r="U165" i="106"/>
  <c r="S303" i="106"/>
  <c r="BZ162" i="106"/>
  <c r="S281" i="106" s="1"/>
  <c r="S296" i="106"/>
  <c r="BZ251" i="106"/>
  <c r="BZ228" i="106"/>
  <c r="S277" i="106" s="1"/>
  <c r="BZ252" i="106"/>
  <c r="BZ222" i="106"/>
  <c r="S271" i="106" s="1"/>
  <c r="S260" i="106"/>
  <c r="S273" i="106"/>
  <c r="S309" i="106"/>
  <c r="S299" i="106"/>
  <c r="BZ231" i="106"/>
  <c r="AG235" i="106"/>
  <c r="S165" i="106"/>
  <c r="S278" i="106"/>
  <c r="U260" i="106"/>
  <c r="AU235" i="106"/>
  <c r="S280" i="106"/>
  <c r="BX120" i="106"/>
  <c r="BZ120" i="106" s="1"/>
  <c r="S291" i="106" s="1"/>
  <c r="BH140" i="106"/>
  <c r="S295" i="106"/>
  <c r="S211" i="106"/>
  <c r="AI235" i="106"/>
  <c r="S140" i="106"/>
  <c r="BJ260" i="105"/>
  <c r="BZ231" i="105"/>
  <c r="S280" i="105" s="1"/>
  <c r="AU235" i="105"/>
  <c r="U86" i="105"/>
  <c r="AG140" i="105"/>
  <c r="S273" i="105"/>
  <c r="AU140" i="105"/>
  <c r="S275" i="105"/>
  <c r="BH260" i="105"/>
  <c r="S260" i="105"/>
  <c r="AI165" i="105"/>
  <c r="BZ159" i="105"/>
  <c r="S278" i="105" s="1"/>
  <c r="BZ225" i="105"/>
  <c r="BZ164" i="105"/>
  <c r="S283" i="105" s="1"/>
  <c r="S272" i="105"/>
  <c r="U165" i="105"/>
  <c r="AI86" i="105"/>
  <c r="BZ223" i="105"/>
  <c r="AG86" i="105"/>
  <c r="BZ252" i="105"/>
  <c r="S276" i="105" s="1"/>
  <c r="AI260" i="105"/>
  <c r="U260" i="105"/>
  <c r="BZ163" i="105"/>
  <c r="S282" i="105" s="1"/>
  <c r="S271" i="105"/>
  <c r="S86" i="105"/>
  <c r="S274" i="105"/>
  <c r="BZ129" i="105"/>
  <c r="S300" i="105" s="1"/>
  <c r="BZ160" i="105"/>
  <c r="S279" i="105" s="1"/>
  <c r="BH140" i="105"/>
  <c r="S297" i="105"/>
  <c r="BZ228" i="105"/>
  <c r="S277" i="105" s="1"/>
  <c r="AW235" i="105"/>
  <c r="AW140" i="105"/>
  <c r="BZ125" i="105"/>
  <c r="S296" i="105" s="1"/>
  <c r="S291" i="105"/>
  <c r="S276" i="104"/>
  <c r="S299" i="104"/>
  <c r="BZ229" i="104"/>
  <c r="S271" i="104"/>
  <c r="AW140" i="104"/>
  <c r="BZ251" i="104"/>
  <c r="S260" i="104"/>
  <c r="BH235" i="104"/>
  <c r="AG165" i="104"/>
  <c r="S308" i="104"/>
  <c r="S304" i="104"/>
  <c r="S300" i="104"/>
  <c r="BZ259" i="104"/>
  <c r="S283" i="104" s="1"/>
  <c r="BZ159" i="104"/>
  <c r="S278" i="104" s="1"/>
  <c r="BZ158" i="104"/>
  <c r="S277" i="104" s="1"/>
  <c r="BH260" i="104"/>
  <c r="S305" i="104"/>
  <c r="AI165" i="104"/>
  <c r="U260" i="104"/>
  <c r="BJ235" i="104"/>
  <c r="BZ156" i="104"/>
  <c r="S275" i="104" s="1"/>
  <c r="BZ132" i="104"/>
  <c r="S303" i="104" s="1"/>
  <c r="AG140" i="104"/>
  <c r="AU165" i="104"/>
  <c r="BH140" i="104"/>
  <c r="BJ260" i="104"/>
  <c r="S86" i="104"/>
  <c r="BY72" i="104"/>
  <c r="S297" i="104" s="1"/>
  <c r="BZ249" i="104"/>
  <c r="S273" i="104" s="1"/>
  <c r="S282" i="104"/>
  <c r="S279" i="104"/>
  <c r="AW260" i="104"/>
  <c r="BZ227" i="104"/>
  <c r="S211" i="104"/>
  <c r="BZ128" i="104"/>
  <c r="S310" i="104"/>
  <c r="S306" i="104"/>
  <c r="S302" i="104"/>
  <c r="S298" i="104"/>
  <c r="BZ232" i="104"/>
  <c r="S281" i="104" s="1"/>
  <c r="S274" i="104"/>
  <c r="AW165" i="104"/>
  <c r="BY70" i="104"/>
  <c r="S295" i="104" s="1"/>
  <c r="U86" i="104"/>
  <c r="AU140" i="104"/>
  <c r="S274" i="103"/>
  <c r="S165" i="103"/>
  <c r="S271" i="103"/>
  <c r="S281" i="103"/>
  <c r="AG165" i="103"/>
  <c r="U235" i="103"/>
  <c r="BZ163" i="103"/>
  <c r="BZ129" i="103"/>
  <c r="S300" i="103" s="1"/>
  <c r="S140" i="103"/>
  <c r="S301" i="103"/>
  <c r="S298" i="103"/>
  <c r="AI165" i="103"/>
  <c r="S305" i="103"/>
  <c r="S280" i="103"/>
  <c r="AG140" i="103"/>
  <c r="BJ165" i="103"/>
  <c r="S272" i="103"/>
  <c r="S275" i="103"/>
  <c r="BZ120" i="103"/>
  <c r="S291" i="103" s="1"/>
  <c r="S297" i="103"/>
  <c r="BH140" i="103"/>
  <c r="S307" i="103"/>
  <c r="BZ252" i="103"/>
  <c r="S276" i="103" s="1"/>
  <c r="BH260" i="103"/>
  <c r="U211" i="103"/>
  <c r="BZ121" i="103"/>
  <c r="S292" i="103" s="1"/>
  <c r="S278" i="103"/>
  <c r="U86" i="103"/>
  <c r="AI140" i="103"/>
  <c r="S303" i="103"/>
  <c r="S272" i="101"/>
  <c r="S260" i="101"/>
  <c r="U260" i="101"/>
  <c r="BH235" i="101"/>
  <c r="S297" i="101"/>
  <c r="BZ152" i="101"/>
  <c r="AI86" i="101"/>
  <c r="BZ232" i="101"/>
  <c r="BZ229" i="101"/>
  <c r="BJ235" i="101"/>
  <c r="S308" i="101"/>
  <c r="S274" i="101"/>
  <c r="S296" i="101"/>
  <c r="BH260" i="101"/>
  <c r="S165" i="101"/>
  <c r="S306" i="101"/>
  <c r="BJ260" i="101"/>
  <c r="BZ162" i="101"/>
  <c r="BZ164" i="101"/>
  <c r="AW260" i="101"/>
  <c r="BZ249" i="101"/>
  <c r="S273" i="101" s="1"/>
  <c r="BZ132" i="101"/>
  <c r="S303" i="101" s="1"/>
  <c r="S300" i="101"/>
  <c r="BZ122" i="101"/>
  <c r="S293" i="101" s="1"/>
  <c r="S294" i="101"/>
  <c r="BX120" i="101"/>
  <c r="BZ120" i="101" s="1"/>
  <c r="S291" i="101" s="1"/>
  <c r="BH140" i="101"/>
  <c r="S298" i="101"/>
  <c r="S279" i="101"/>
  <c r="AW165" i="101"/>
  <c r="BZ163" i="101"/>
  <c r="S282" i="101" s="1"/>
  <c r="S278" i="101"/>
  <c r="BJ165" i="101"/>
  <c r="BJ140" i="101"/>
  <c r="BZ259" i="101"/>
  <c r="BZ252" i="101"/>
  <c r="S276" i="101" s="1"/>
  <c r="S278" i="100"/>
  <c r="S276" i="100"/>
  <c r="S271" i="100"/>
  <c r="S273" i="100"/>
  <c r="BZ120" i="100"/>
  <c r="AG235" i="100"/>
  <c r="BJ235" i="100"/>
  <c r="S272" i="100"/>
  <c r="BZ256" i="100"/>
  <c r="S306" i="100"/>
  <c r="AW165" i="100"/>
  <c r="BZ134" i="100"/>
  <c r="U191" i="100"/>
  <c r="BZ158" i="100"/>
  <c r="S277" i="100" s="1"/>
  <c r="BH235" i="100"/>
  <c r="S280" i="100"/>
  <c r="BH260" i="100"/>
  <c r="BZ137" i="100"/>
  <c r="S308" i="100" s="1"/>
  <c r="AU140" i="100"/>
  <c r="AW260" i="100"/>
  <c r="BH140" i="100"/>
  <c r="BX120" i="100"/>
  <c r="BY78" i="100"/>
  <c r="S303" i="100" s="1"/>
  <c r="BY74" i="100"/>
  <c r="S299" i="100" s="1"/>
  <c r="BY70" i="100"/>
  <c r="S295" i="100" s="1"/>
  <c r="BY66" i="100"/>
  <c r="S191" i="100"/>
  <c r="AG165" i="100"/>
  <c r="BZ125" i="100"/>
  <c r="S296" i="100" s="1"/>
  <c r="BZ259" i="100"/>
  <c r="S260" i="100"/>
  <c r="BZ255" i="100"/>
  <c r="BJ260" i="100"/>
  <c r="S274" i="100"/>
  <c r="AW235" i="100"/>
  <c r="BZ129" i="100"/>
  <c r="S300" i="100" s="1"/>
  <c r="AU260" i="100"/>
  <c r="AG86" i="100"/>
  <c r="BZ162" i="100"/>
  <c r="AU235" i="100"/>
  <c r="AI165" i="100"/>
  <c r="S282" i="100"/>
  <c r="BZ160" i="100"/>
  <c r="S279" i="100" s="1"/>
  <c r="BZ138" i="100"/>
  <c r="S309" i="100" s="1"/>
  <c r="BZ232" i="100"/>
  <c r="U211" i="100"/>
  <c r="BZ133" i="100"/>
  <c r="S304" i="100" s="1"/>
  <c r="BY80" i="100"/>
  <c r="S305" i="100" s="1"/>
  <c r="BY76" i="100"/>
  <c r="S301" i="100" s="1"/>
  <c r="BY72" i="100"/>
  <c r="S297" i="100" s="1"/>
  <c r="BY68" i="100"/>
  <c r="S293" i="100" s="1"/>
  <c r="BZ164" i="100"/>
  <c r="S283" i="100" s="1"/>
  <c r="S276" i="99"/>
  <c r="S295" i="99"/>
  <c r="S272" i="99"/>
  <c r="BZ224" i="99"/>
  <c r="BZ233" i="99"/>
  <c r="S211" i="99"/>
  <c r="BJ260" i="99"/>
  <c r="BZ124" i="99"/>
  <c r="S306" i="99"/>
  <c r="S299" i="99"/>
  <c r="BJ165" i="99"/>
  <c r="U165" i="99"/>
  <c r="S309" i="99"/>
  <c r="S274" i="99"/>
  <c r="S275" i="99"/>
  <c r="S304" i="99"/>
  <c r="BZ256" i="99"/>
  <c r="BH260" i="99"/>
  <c r="S235" i="99"/>
  <c r="S283" i="99"/>
  <c r="S280" i="99"/>
  <c r="BZ152" i="99"/>
  <c r="U140" i="99"/>
  <c r="BH140" i="99"/>
  <c r="AI86" i="99"/>
  <c r="AW260" i="99"/>
  <c r="BZ232" i="99"/>
  <c r="S281" i="99" s="1"/>
  <c r="BZ249" i="99"/>
  <c r="BZ253" i="99"/>
  <c r="S260" i="99"/>
  <c r="BZ222" i="99"/>
  <c r="S279" i="99"/>
  <c r="S277" i="99"/>
  <c r="AI165" i="99"/>
  <c r="BZ132" i="99"/>
  <c r="S303" i="99" s="1"/>
  <c r="AU165" i="99"/>
  <c r="BZ137" i="99"/>
  <c r="S308" i="99" s="1"/>
  <c r="S301" i="99"/>
  <c r="U86" i="99"/>
  <c r="S140" i="99"/>
  <c r="S305" i="99"/>
  <c r="S297" i="99"/>
  <c r="S307" i="99"/>
  <c r="S86" i="99"/>
  <c r="AU140" i="99"/>
  <c r="AI165" i="98"/>
  <c r="BZ154" i="98"/>
  <c r="S273" i="98" s="1"/>
  <c r="S260" i="98"/>
  <c r="S271" i="98"/>
  <c r="S296" i="98"/>
  <c r="AW140" i="98"/>
  <c r="U86" i="98"/>
  <c r="AI140" i="98"/>
  <c r="AG235" i="98"/>
  <c r="BZ161" i="98"/>
  <c r="S280" i="98" s="1"/>
  <c r="BY84" i="98"/>
  <c r="S309" i="98" s="1"/>
  <c r="BY76" i="98"/>
  <c r="S301" i="98" s="1"/>
  <c r="BY68" i="98"/>
  <c r="S293" i="98" s="1"/>
  <c r="BZ232" i="98"/>
  <c r="S281" i="98" s="1"/>
  <c r="S282" i="98"/>
  <c r="S86" i="98"/>
  <c r="BJ235" i="98"/>
  <c r="BH260" i="98"/>
  <c r="AI235" i="98"/>
  <c r="BY74" i="98"/>
  <c r="S299" i="98" s="1"/>
  <c r="S291" i="98"/>
  <c r="S295" i="98"/>
  <c r="BH140" i="98"/>
  <c r="S305" i="98"/>
  <c r="BZ132" i="98"/>
  <c r="S303" i="98" s="1"/>
  <c r="BZ255" i="98"/>
  <c r="S279" i="98" s="1"/>
  <c r="BZ259" i="98"/>
  <c r="S283" i="98" s="1"/>
  <c r="S235" i="98"/>
  <c r="BZ248" i="98"/>
  <c r="S272" i="98" s="1"/>
  <c r="BJ260" i="98"/>
  <c r="BZ226" i="98"/>
  <c r="S275" i="98" s="1"/>
  <c r="BZ234" i="98"/>
  <c r="S277" i="98"/>
  <c r="AG165" i="98"/>
  <c r="BZ256" i="98"/>
  <c r="BH165" i="98"/>
  <c r="AG140" i="98"/>
  <c r="S297" i="98"/>
  <c r="BZ155" i="98"/>
  <c r="S274" i="98" s="1"/>
  <c r="S278" i="97"/>
  <c r="S271" i="97"/>
  <c r="S282" i="97"/>
  <c r="BZ160" i="97"/>
  <c r="S279" i="97" s="1"/>
  <c r="BZ138" i="97"/>
  <c r="AU140" i="97"/>
  <c r="BZ133" i="97"/>
  <c r="S304" i="97" s="1"/>
  <c r="AG235" i="97"/>
  <c r="BJ235" i="97"/>
  <c r="AG165" i="97"/>
  <c r="S305" i="97"/>
  <c r="S297" i="97"/>
  <c r="AW165" i="97"/>
  <c r="BZ134" i="97"/>
  <c r="BZ164" i="97"/>
  <c r="S283" i="97" s="1"/>
  <c r="BH235" i="97"/>
  <c r="BH260" i="97"/>
  <c r="U86" i="97"/>
  <c r="AU235" i="97"/>
  <c r="AI165" i="97"/>
  <c r="S303" i="97"/>
  <c r="S295" i="97"/>
  <c r="AW260" i="97"/>
  <c r="BZ256" i="97"/>
  <c r="S280" i="97" s="1"/>
  <c r="BZ129" i="97"/>
  <c r="S300" i="97" s="1"/>
  <c r="S260" i="97"/>
  <c r="BJ260" i="97"/>
  <c r="S274" i="97"/>
  <c r="AG86" i="97"/>
  <c r="S309" i="97"/>
  <c r="AU260" i="97"/>
  <c r="BZ232" i="97"/>
  <c r="S281" i="97" s="1"/>
  <c r="AG140" i="97"/>
  <c r="BH140" i="97"/>
  <c r="S276" i="96"/>
  <c r="BJ235" i="96"/>
  <c r="AI140" i="96"/>
  <c r="AU140" i="96"/>
  <c r="BZ249" i="96"/>
  <c r="S273" i="96" s="1"/>
  <c r="BH235" i="96"/>
  <c r="AW165" i="96"/>
  <c r="BZ137" i="96"/>
  <c r="S308" i="96" s="1"/>
  <c r="S303" i="96"/>
  <c r="AW260" i="96"/>
  <c r="BZ162" i="96"/>
  <c r="S271" i="96"/>
  <c r="AG140" i="96"/>
  <c r="BH140" i="96"/>
  <c r="S260" i="96"/>
  <c r="BZ255" i="96"/>
  <c r="BH260" i="96"/>
  <c r="BZ138" i="96"/>
  <c r="S309" i="96" s="1"/>
  <c r="AG86" i="96"/>
  <c r="AU235" i="96"/>
  <c r="S301" i="96"/>
  <c r="S293" i="96"/>
  <c r="AU260" i="96"/>
  <c r="BZ232" i="96"/>
  <c r="BZ223" i="96"/>
  <c r="BZ164" i="96"/>
  <c r="S283" i="96" s="1"/>
  <c r="U191" i="96"/>
  <c r="BZ158" i="96"/>
  <c r="S277" i="96" s="1"/>
  <c r="AI165" i="96"/>
  <c r="BJ260" i="96"/>
  <c r="BZ160" i="96"/>
  <c r="S279" i="96" s="1"/>
  <c r="S274" i="96"/>
  <c r="S272" i="96"/>
  <c r="BZ256" i="96"/>
  <c r="S280" i="96" s="1"/>
  <c r="U211" i="96"/>
  <c r="BZ133" i="96"/>
  <c r="S304" i="96" s="1"/>
  <c r="BZ129" i="96"/>
  <c r="S300" i="96" s="1"/>
  <c r="U86" i="96"/>
  <c r="S191" i="96"/>
  <c r="AG165" i="96"/>
  <c r="U260" i="95"/>
  <c r="AW235" i="95"/>
  <c r="S273" i="95"/>
  <c r="S277" i="95"/>
  <c r="AI235" i="95"/>
  <c r="BZ161" i="95"/>
  <c r="S306" i="95"/>
  <c r="BZ155" i="95"/>
  <c r="S140" i="95"/>
  <c r="AI260" i="95"/>
  <c r="BZ225" i="95"/>
  <c r="AU140" i="95"/>
  <c r="BH235" i="95"/>
  <c r="BH140" i="95"/>
  <c r="BX123" i="95"/>
  <c r="BZ123" i="95" s="1"/>
  <c r="S294" i="95" s="1"/>
  <c r="S298" i="95"/>
  <c r="S283" i="95"/>
  <c r="BZ231" i="95"/>
  <c r="AG165" i="95"/>
  <c r="BZ157" i="95"/>
  <c r="S276" i="95" s="1"/>
  <c r="S272" i="95"/>
  <c r="BZ152" i="95"/>
  <c r="S271" i="95" s="1"/>
  <c r="S310" i="95"/>
  <c r="BY77" i="95"/>
  <c r="S302" i="95" s="1"/>
  <c r="BJ260" i="95"/>
  <c r="S260" i="95"/>
  <c r="AG140" i="95"/>
  <c r="S281" i="95"/>
  <c r="U165" i="95"/>
  <c r="S276" i="94"/>
  <c r="BJ260" i="94"/>
  <c r="AU165" i="94"/>
  <c r="BZ128" i="94"/>
  <c r="S299" i="94" s="1"/>
  <c r="S86" i="94"/>
  <c r="S260" i="94"/>
  <c r="S279" i="94"/>
  <c r="BH235" i="94"/>
  <c r="S211" i="94"/>
  <c r="BZ162" i="94"/>
  <c r="S281" i="94" s="1"/>
  <c r="BZ155" i="94"/>
  <c r="S274" i="94" s="1"/>
  <c r="AW165" i="94"/>
  <c r="AU140" i="94"/>
  <c r="S309" i="94"/>
  <c r="BZ249" i="94"/>
  <c r="AI165" i="94"/>
  <c r="U86" i="94"/>
  <c r="S235" i="94"/>
  <c r="AG140" i="94"/>
  <c r="U260" i="94"/>
  <c r="BZ259" i="94"/>
  <c r="S283" i="94" s="1"/>
  <c r="BJ235" i="94"/>
  <c r="U211" i="94"/>
  <c r="BZ154" i="94"/>
  <c r="S273" i="94" s="1"/>
  <c r="S297" i="94"/>
  <c r="S282" i="94"/>
  <c r="BZ158" i="94"/>
  <c r="S277" i="94" s="1"/>
  <c r="AW140" i="94"/>
  <c r="BZ231" i="94"/>
  <c r="S280" i="94" s="1"/>
  <c r="BZ222" i="94"/>
  <c r="S308" i="94"/>
  <c r="S300" i="94"/>
  <c r="BJ165" i="94"/>
  <c r="BZ132" i="94"/>
  <c r="S303" i="94" s="1"/>
  <c r="S278" i="94"/>
  <c r="BY80" i="94"/>
  <c r="S305" i="94" s="1"/>
  <c r="BH260" i="94"/>
  <c r="S293" i="94"/>
  <c r="U235" i="94"/>
  <c r="AI140" i="94"/>
  <c r="S281" i="100" l="1"/>
  <c r="S271" i="101"/>
  <c r="S273" i="108"/>
  <c r="S271" i="94"/>
  <c r="S276" i="106"/>
  <c r="S282" i="107"/>
  <c r="S294" i="103"/>
  <c r="S283" i="109"/>
  <c r="S272" i="104"/>
  <c r="S292" i="108"/>
  <c r="S282" i="103"/>
  <c r="S273" i="99"/>
  <c r="S274" i="109"/>
  <c r="S280" i="111"/>
  <c r="S280" i="110"/>
  <c r="S271" i="110"/>
  <c r="S272" i="109"/>
  <c r="S279" i="107"/>
  <c r="S283" i="101"/>
  <c r="S281" i="101"/>
  <c r="S291" i="100"/>
  <c r="S271" i="99"/>
  <c r="S281" i="96"/>
  <c r="S274" i="95"/>
  <c r="S280" i="95"/>
  <c r="Q203" i="72" l="1"/>
  <c r="Q204" i="72"/>
  <c r="Q205" i="72"/>
  <c r="Q206" i="72"/>
  <c r="Q207" i="72"/>
  <c r="Q208" i="72"/>
  <c r="Q209" i="72"/>
  <c r="Q210" i="72"/>
  <c r="Q202" i="72"/>
  <c r="Q184" i="72"/>
  <c r="Q185" i="72"/>
  <c r="Q186" i="72"/>
  <c r="Q187" i="72"/>
  <c r="Q188" i="72"/>
  <c r="Q189" i="72"/>
  <c r="Q190" i="72"/>
  <c r="Q183" i="72"/>
  <c r="Q153" i="72"/>
  <c r="Q154" i="72"/>
  <c r="Q155" i="72"/>
  <c r="Q156" i="72"/>
  <c r="Q157" i="72"/>
  <c r="Q158" i="72"/>
  <c r="Q159" i="72"/>
  <c r="Q160" i="72"/>
  <c r="Q161" i="72"/>
  <c r="Q162" i="72"/>
  <c r="Q163" i="72"/>
  <c r="Q164" i="72"/>
  <c r="Q152" i="72"/>
  <c r="BF139" i="72"/>
  <c r="BF138" i="72"/>
  <c r="BF137" i="72"/>
  <c r="BF136" i="72"/>
  <c r="BF135" i="72"/>
  <c r="BF134" i="72"/>
  <c r="BF133" i="72"/>
  <c r="BF132" i="72"/>
  <c r="BF131" i="72"/>
  <c r="BF130" i="72"/>
  <c r="BF129" i="72"/>
  <c r="BF128" i="72"/>
  <c r="BF127" i="72"/>
  <c r="BF126" i="72"/>
  <c r="BF125" i="72"/>
  <c r="BF124" i="72"/>
  <c r="BF123" i="72"/>
  <c r="BF122" i="72"/>
  <c r="BF121" i="72"/>
  <c r="BF120" i="72"/>
  <c r="AS139" i="72"/>
  <c r="AS138" i="72"/>
  <c r="AS137" i="72"/>
  <c r="AS136" i="72"/>
  <c r="AS135" i="72"/>
  <c r="AS134" i="72"/>
  <c r="AS133" i="72"/>
  <c r="AS132" i="72"/>
  <c r="AS131" i="72"/>
  <c r="AS130" i="72"/>
  <c r="AS129" i="72"/>
  <c r="AS128" i="72"/>
  <c r="AS127" i="72"/>
  <c r="AS126" i="72"/>
  <c r="AS125" i="72"/>
  <c r="AS124" i="72"/>
  <c r="AS123" i="72"/>
  <c r="AS122" i="72"/>
  <c r="AS121" i="72"/>
  <c r="AS120" i="72"/>
  <c r="AE139" i="72"/>
  <c r="AE138" i="72"/>
  <c r="AE137" i="72"/>
  <c r="AE136" i="72"/>
  <c r="AE135" i="72"/>
  <c r="AE134" i="72"/>
  <c r="AE133" i="72"/>
  <c r="AE132" i="72"/>
  <c r="AE131" i="72"/>
  <c r="AE130" i="72"/>
  <c r="AE129" i="72"/>
  <c r="AE128" i="72"/>
  <c r="AE127" i="72"/>
  <c r="AE126" i="72"/>
  <c r="AE125" i="72"/>
  <c r="AE124" i="72"/>
  <c r="AE123" i="72"/>
  <c r="AE122" i="72"/>
  <c r="AE121" i="72"/>
  <c r="AE120" i="72"/>
  <c r="Q139" i="72"/>
  <c r="Q138" i="72"/>
  <c r="Q137" i="72"/>
  <c r="Q136" i="72"/>
  <c r="Q135" i="72"/>
  <c r="Q134" i="72"/>
  <c r="Q133" i="72"/>
  <c r="Q132" i="72"/>
  <c r="Q131" i="72"/>
  <c r="Q130" i="72"/>
  <c r="Q129" i="72"/>
  <c r="Q128" i="72"/>
  <c r="Q127" i="72"/>
  <c r="Q126" i="72"/>
  <c r="Q125" i="72"/>
  <c r="Q124" i="72"/>
  <c r="Q123" i="72"/>
  <c r="Q122" i="72"/>
  <c r="Q121" i="72"/>
  <c r="Q120" i="72"/>
  <c r="AE85" i="72"/>
  <c r="AE84" i="72"/>
  <c r="AE83" i="72"/>
  <c r="AE82" i="72"/>
  <c r="AE81" i="72"/>
  <c r="AE80" i="72"/>
  <c r="AE79" i="72"/>
  <c r="AE78" i="72"/>
  <c r="AE77" i="72"/>
  <c r="AE76" i="72"/>
  <c r="AE75" i="72"/>
  <c r="AE74" i="72"/>
  <c r="AE73" i="72"/>
  <c r="AE72" i="72"/>
  <c r="AE71" i="72"/>
  <c r="AE70" i="72"/>
  <c r="AE69" i="72"/>
  <c r="AE68" i="72"/>
  <c r="AE67" i="72"/>
  <c r="AE66" i="72"/>
  <c r="Q67" i="72"/>
  <c r="Q68" i="72"/>
  <c r="Q69" i="72"/>
  <c r="Q70" i="72"/>
  <c r="Q71" i="72"/>
  <c r="Q72" i="72"/>
  <c r="Q73" i="72"/>
  <c r="Q74" i="72"/>
  <c r="Q75" i="72"/>
  <c r="Q76" i="72"/>
  <c r="Q77" i="72"/>
  <c r="Q78" i="72"/>
  <c r="Q79" i="72"/>
  <c r="Q80" i="72"/>
  <c r="Q81" i="72"/>
  <c r="Q82" i="72"/>
  <c r="Q83" i="72"/>
  <c r="Q84" i="72"/>
  <c r="Q85" i="72"/>
  <c r="BL138" i="72" l="1"/>
  <c r="BN138" i="72"/>
  <c r="BA123" i="72"/>
  <c r="AY123" i="72"/>
  <c r="AY135" i="72"/>
  <c r="BA135" i="72"/>
  <c r="BL127" i="72"/>
  <c r="BN127" i="72"/>
  <c r="BL139" i="72"/>
  <c r="BN139" i="72"/>
  <c r="W154" i="72"/>
  <c r="Y154" i="72"/>
  <c r="Y209" i="72"/>
  <c r="W209" i="72"/>
  <c r="W74" i="72"/>
  <c r="Y74" i="72"/>
  <c r="AM70" i="72"/>
  <c r="AK70" i="72"/>
  <c r="AK82" i="72"/>
  <c r="AM82" i="72"/>
  <c r="W128" i="72"/>
  <c r="Y128" i="72"/>
  <c r="AK120" i="72"/>
  <c r="AM120" i="72"/>
  <c r="AK132" i="72"/>
  <c r="AM132" i="72"/>
  <c r="AY124" i="72"/>
  <c r="BA124" i="72"/>
  <c r="AY136" i="72"/>
  <c r="BA136" i="72"/>
  <c r="BN128" i="72"/>
  <c r="BL128" i="72"/>
  <c r="W152" i="72"/>
  <c r="Y152" i="72"/>
  <c r="W153" i="72"/>
  <c r="Y153" i="72"/>
  <c r="W208" i="72"/>
  <c r="Y208" i="72"/>
  <c r="AK80" i="72"/>
  <c r="AM80" i="72"/>
  <c r="W210" i="72"/>
  <c r="Y210" i="72"/>
  <c r="AM71" i="72"/>
  <c r="AK71" i="72"/>
  <c r="BA137" i="72"/>
  <c r="AY137" i="72"/>
  <c r="BA138" i="72"/>
  <c r="AY138" i="72"/>
  <c r="W206" i="72"/>
  <c r="Y206" i="72"/>
  <c r="W155" i="72"/>
  <c r="Y155" i="72"/>
  <c r="W75" i="72"/>
  <c r="Y75" i="72"/>
  <c r="W129" i="72"/>
  <c r="Y129" i="72"/>
  <c r="W164" i="72"/>
  <c r="Y164" i="72"/>
  <c r="AK72" i="72"/>
  <c r="AM72" i="72"/>
  <c r="BL130" i="72"/>
  <c r="BN130" i="72"/>
  <c r="W83" i="72"/>
  <c r="Y83" i="72"/>
  <c r="Y71" i="72"/>
  <c r="W71" i="72"/>
  <c r="AM73" i="72"/>
  <c r="AK73" i="72"/>
  <c r="AM85" i="72"/>
  <c r="AK85" i="72"/>
  <c r="Y131" i="72"/>
  <c r="W131" i="72"/>
  <c r="AK123" i="72"/>
  <c r="AM123" i="72"/>
  <c r="AK135" i="72"/>
  <c r="AM135" i="72"/>
  <c r="AY127" i="72"/>
  <c r="BA127" i="72"/>
  <c r="AY139" i="72"/>
  <c r="BA139" i="72"/>
  <c r="BN131" i="72"/>
  <c r="BL131" i="72"/>
  <c r="W162" i="72"/>
  <c r="Y162" i="72"/>
  <c r="W189" i="72"/>
  <c r="Y189" i="72"/>
  <c r="Y205" i="72"/>
  <c r="W205" i="72"/>
  <c r="W126" i="72"/>
  <c r="Y126" i="72"/>
  <c r="Y139" i="72"/>
  <c r="W139" i="72"/>
  <c r="BA125" i="72"/>
  <c r="AY125" i="72"/>
  <c r="AK84" i="72"/>
  <c r="AM84" i="72"/>
  <c r="AK74" i="72"/>
  <c r="AM74" i="72"/>
  <c r="AK136" i="72"/>
  <c r="AM136" i="72"/>
  <c r="BL120" i="72"/>
  <c r="BN120" i="72"/>
  <c r="W161" i="72"/>
  <c r="Y161" i="72"/>
  <c r="W188" i="72"/>
  <c r="Y188" i="72"/>
  <c r="W204" i="72"/>
  <c r="Y204" i="72"/>
  <c r="AK68" i="72"/>
  <c r="AM68" i="72"/>
  <c r="BA122" i="72"/>
  <c r="AY122" i="72"/>
  <c r="AK69" i="72"/>
  <c r="AM69" i="72"/>
  <c r="W85" i="72"/>
  <c r="Y85" i="72"/>
  <c r="W207" i="72"/>
  <c r="Y207" i="72"/>
  <c r="W72" i="72"/>
  <c r="Y72" i="72"/>
  <c r="Y163" i="72"/>
  <c r="W163" i="72"/>
  <c r="W70" i="72"/>
  <c r="Y70" i="72"/>
  <c r="AK124" i="72"/>
  <c r="AM124" i="72"/>
  <c r="AY128" i="72"/>
  <c r="BA128" i="72"/>
  <c r="BN132" i="72"/>
  <c r="BL132" i="72"/>
  <c r="W81" i="72"/>
  <c r="Y81" i="72"/>
  <c r="Y69" i="72"/>
  <c r="W69" i="72"/>
  <c r="AK75" i="72"/>
  <c r="AM75" i="72"/>
  <c r="Y121" i="72"/>
  <c r="W121" i="72"/>
  <c r="Y133" i="72"/>
  <c r="W133" i="72"/>
  <c r="AK125" i="72"/>
  <c r="AM125" i="72"/>
  <c r="AK137" i="72"/>
  <c r="AM137" i="72"/>
  <c r="AY129" i="72"/>
  <c r="BA129" i="72"/>
  <c r="BL121" i="72"/>
  <c r="BN121" i="72"/>
  <c r="BL133" i="72"/>
  <c r="BN133" i="72"/>
  <c r="W160" i="72"/>
  <c r="Y160" i="72"/>
  <c r="Y187" i="72"/>
  <c r="W187" i="72"/>
  <c r="W203" i="72"/>
  <c r="Y203" i="72"/>
  <c r="W76" i="72"/>
  <c r="Y76" i="72"/>
  <c r="AY134" i="72"/>
  <c r="BA134" i="72"/>
  <c r="AM131" i="72"/>
  <c r="AK131" i="72"/>
  <c r="W73" i="72"/>
  <c r="Y73" i="72"/>
  <c r="BL129" i="72"/>
  <c r="BN129" i="72"/>
  <c r="W84" i="72"/>
  <c r="Y84" i="72"/>
  <c r="AK122" i="72"/>
  <c r="AM122" i="72"/>
  <c r="W132" i="72"/>
  <c r="Y132" i="72"/>
  <c r="W80" i="72"/>
  <c r="Y80" i="72"/>
  <c r="Y68" i="72"/>
  <c r="W68" i="72"/>
  <c r="AK76" i="72"/>
  <c r="AM76" i="72"/>
  <c r="Y122" i="72"/>
  <c r="W122" i="72"/>
  <c r="W134" i="72"/>
  <c r="Y134" i="72"/>
  <c r="AK126" i="72"/>
  <c r="AM126" i="72"/>
  <c r="AK138" i="72"/>
  <c r="AM138" i="72"/>
  <c r="AY130" i="72"/>
  <c r="BA130" i="72"/>
  <c r="BN122" i="72"/>
  <c r="BL122" i="72"/>
  <c r="BN134" i="72"/>
  <c r="BL134" i="72"/>
  <c r="W159" i="72"/>
  <c r="Y159" i="72"/>
  <c r="W186" i="72"/>
  <c r="Y186" i="72"/>
  <c r="W138" i="72"/>
  <c r="Y138" i="72"/>
  <c r="AM121" i="72"/>
  <c r="AK121" i="72"/>
  <c r="AM134" i="72"/>
  <c r="AK134" i="72"/>
  <c r="W120" i="72"/>
  <c r="Y120" i="72"/>
  <c r="W79" i="72"/>
  <c r="Y79" i="72"/>
  <c r="W67" i="72"/>
  <c r="Y67" i="72"/>
  <c r="AK77" i="72"/>
  <c r="AM77" i="72"/>
  <c r="W123" i="72"/>
  <c r="Y123" i="72"/>
  <c r="W135" i="72"/>
  <c r="Y135" i="72"/>
  <c r="AM127" i="72"/>
  <c r="AK127" i="72"/>
  <c r="AM139" i="72"/>
  <c r="AK139" i="72"/>
  <c r="BA131" i="72"/>
  <c r="AY131" i="72"/>
  <c r="BN123" i="72"/>
  <c r="BL123" i="72"/>
  <c r="BL135" i="72"/>
  <c r="BN135" i="72"/>
  <c r="Y158" i="72"/>
  <c r="W158" i="72"/>
  <c r="W185" i="72"/>
  <c r="Y185" i="72"/>
  <c r="AK130" i="72"/>
  <c r="AM130" i="72"/>
  <c r="Y127" i="72"/>
  <c r="W127" i="72"/>
  <c r="AM133" i="72"/>
  <c r="AK133" i="72"/>
  <c r="AY126" i="72"/>
  <c r="BA126" i="72"/>
  <c r="W82" i="72"/>
  <c r="Y82" i="72"/>
  <c r="AK78" i="72"/>
  <c r="AM78" i="72"/>
  <c r="AK128" i="72"/>
  <c r="AM128" i="72"/>
  <c r="BA120" i="72"/>
  <c r="AY120" i="72"/>
  <c r="AY132" i="72"/>
  <c r="BA132" i="72"/>
  <c r="BL124" i="72"/>
  <c r="BN124" i="72"/>
  <c r="BL136" i="72"/>
  <c r="BN136" i="72"/>
  <c r="Y157" i="72"/>
  <c r="W157" i="72"/>
  <c r="Y184" i="72"/>
  <c r="W184" i="72"/>
  <c r="BL126" i="72"/>
  <c r="BN126" i="72"/>
  <c r="AK81" i="72"/>
  <c r="AM81" i="72"/>
  <c r="AK83" i="72"/>
  <c r="AM83" i="72"/>
  <c r="W183" i="72"/>
  <c r="Y183" i="72"/>
  <c r="Y130" i="72"/>
  <c r="W130" i="72"/>
  <c r="W190" i="72"/>
  <c r="Y190" i="72"/>
  <c r="W78" i="72"/>
  <c r="Y78" i="72"/>
  <c r="AK66" i="72"/>
  <c r="AM66" i="72"/>
  <c r="W124" i="72"/>
  <c r="Y124" i="72"/>
  <c r="W136" i="72"/>
  <c r="Y136" i="72"/>
  <c r="Y77" i="72"/>
  <c r="W77" i="72"/>
  <c r="AM67" i="72"/>
  <c r="AK67" i="72"/>
  <c r="AM79" i="72"/>
  <c r="AK79" i="72"/>
  <c r="W125" i="72"/>
  <c r="Y125" i="72"/>
  <c r="W137" i="72"/>
  <c r="Y137" i="72"/>
  <c r="AK129" i="72"/>
  <c r="AM129" i="72"/>
  <c r="AY121" i="72"/>
  <c r="BA121" i="72"/>
  <c r="AY133" i="72"/>
  <c r="BA133" i="72"/>
  <c r="BN125" i="72"/>
  <c r="BL125" i="72"/>
  <c r="BN137" i="72"/>
  <c r="BL137" i="72"/>
  <c r="W156" i="72"/>
  <c r="Y156" i="72"/>
  <c r="W202" i="72"/>
  <c r="Y202" i="72"/>
  <c r="D6" i="111"/>
  <c r="D6" i="110"/>
  <c r="D6" i="109"/>
  <c r="D6" i="108"/>
  <c r="D6" i="107"/>
  <c r="D6" i="106"/>
  <c r="D6" i="105"/>
  <c r="D6" i="104"/>
  <c r="D6" i="103"/>
  <c r="D6" i="101"/>
  <c r="D6" i="100"/>
  <c r="D6" i="99"/>
  <c r="D6" i="98"/>
  <c r="D6" i="97"/>
  <c r="D6" i="96"/>
  <c r="D6" i="95"/>
  <c r="D6" i="94"/>
  <c r="I11" i="111"/>
  <c r="G12" i="111"/>
  <c r="E28" i="111"/>
  <c r="I28" i="111" s="1"/>
  <c r="K46" i="111"/>
  <c r="K45" i="111"/>
  <c r="K44" i="111"/>
  <c r="K43" i="111"/>
  <c r="E36" i="111"/>
  <c r="I36" i="111" s="1"/>
  <c r="E35" i="111"/>
  <c r="I35" i="111" s="1"/>
  <c r="E34" i="111"/>
  <c r="I34" i="111" s="1"/>
  <c r="I37" i="111" s="1"/>
  <c r="I20" i="111"/>
  <c r="I19" i="111"/>
  <c r="I17" i="111"/>
  <c r="I12" i="111"/>
  <c r="E12" i="111"/>
  <c r="C12" i="111"/>
  <c r="G11" i="111"/>
  <c r="E11" i="111"/>
  <c r="C11" i="111"/>
  <c r="I10" i="111"/>
  <c r="G10" i="111"/>
  <c r="E10" i="111"/>
  <c r="C10" i="111"/>
  <c r="K6" i="111"/>
  <c r="D5" i="111"/>
  <c r="E10" i="110"/>
  <c r="K46" i="110"/>
  <c r="K45" i="110"/>
  <c r="K44" i="110"/>
  <c r="K43" i="110"/>
  <c r="E36" i="110"/>
  <c r="I36" i="110" s="1"/>
  <c r="E35" i="110"/>
  <c r="I35" i="110" s="1"/>
  <c r="E34" i="110"/>
  <c r="I34" i="110" s="1"/>
  <c r="I37" i="110" s="1"/>
  <c r="E28" i="110"/>
  <c r="I28" i="110" s="1"/>
  <c r="I20" i="110"/>
  <c r="I19" i="110"/>
  <c r="I17" i="110"/>
  <c r="I12" i="110"/>
  <c r="G12" i="110"/>
  <c r="E12" i="110"/>
  <c r="C12" i="110"/>
  <c r="I11" i="110"/>
  <c r="G11" i="110"/>
  <c r="E11" i="110"/>
  <c r="C11" i="110"/>
  <c r="I10" i="110"/>
  <c r="G10" i="110"/>
  <c r="C10" i="110"/>
  <c r="K6" i="110"/>
  <c r="D5" i="110"/>
  <c r="G11" i="109"/>
  <c r="E12" i="109"/>
  <c r="K46" i="109"/>
  <c r="K45" i="109"/>
  <c r="K44" i="109"/>
  <c r="K43" i="109"/>
  <c r="E36" i="109"/>
  <c r="I36" i="109" s="1"/>
  <c r="E35" i="109"/>
  <c r="I35" i="109" s="1"/>
  <c r="E34" i="109"/>
  <c r="I34" i="109" s="1"/>
  <c r="E28" i="109"/>
  <c r="I28" i="109" s="1"/>
  <c r="I20" i="109"/>
  <c r="I19" i="109"/>
  <c r="I17" i="109"/>
  <c r="I12" i="109"/>
  <c r="G12" i="109"/>
  <c r="C12" i="109"/>
  <c r="I11" i="109"/>
  <c r="E11" i="109"/>
  <c r="C11" i="109"/>
  <c r="I10" i="109"/>
  <c r="G10" i="109"/>
  <c r="E10" i="109"/>
  <c r="C10" i="109"/>
  <c r="K6" i="109"/>
  <c r="D5" i="109"/>
  <c r="K46" i="108"/>
  <c r="K45" i="108"/>
  <c r="K44" i="108"/>
  <c r="K43" i="108"/>
  <c r="E36" i="108"/>
  <c r="I36" i="108" s="1"/>
  <c r="E35" i="108"/>
  <c r="I35" i="108" s="1"/>
  <c r="E34" i="108"/>
  <c r="I34" i="108" s="1"/>
  <c r="I37" i="108" s="1"/>
  <c r="E28" i="108"/>
  <c r="I28" i="108" s="1"/>
  <c r="I20" i="108"/>
  <c r="I19" i="108"/>
  <c r="I17" i="108"/>
  <c r="I12" i="108"/>
  <c r="G12" i="108"/>
  <c r="E12" i="108"/>
  <c r="C12" i="108"/>
  <c r="I11" i="108"/>
  <c r="G11" i="108"/>
  <c r="E11" i="108"/>
  <c r="C11" i="108"/>
  <c r="I10" i="108"/>
  <c r="G10" i="108"/>
  <c r="E10" i="108"/>
  <c r="C10" i="108"/>
  <c r="K6" i="108"/>
  <c r="D5" i="108"/>
  <c r="E35" i="107"/>
  <c r="I35" i="107" s="1"/>
  <c r="K46" i="107"/>
  <c r="K45" i="107"/>
  <c r="K44" i="107"/>
  <c r="K43" i="107"/>
  <c r="E36" i="107"/>
  <c r="I36" i="107" s="1"/>
  <c r="E34" i="107"/>
  <c r="I34" i="107" s="1"/>
  <c r="I37" i="107" s="1"/>
  <c r="E28" i="107"/>
  <c r="I28" i="107" s="1"/>
  <c r="I20" i="107"/>
  <c r="I19" i="107"/>
  <c r="I17" i="107"/>
  <c r="I12" i="107"/>
  <c r="G12" i="107"/>
  <c r="E12" i="107"/>
  <c r="C12" i="107"/>
  <c r="I11" i="107"/>
  <c r="G11" i="107"/>
  <c r="E11" i="107"/>
  <c r="C11" i="107"/>
  <c r="I10" i="107"/>
  <c r="G10" i="107"/>
  <c r="E10" i="107"/>
  <c r="C10" i="107"/>
  <c r="K6" i="107"/>
  <c r="D5" i="107"/>
  <c r="I20" i="106"/>
  <c r="E35" i="106"/>
  <c r="I35" i="106" s="1"/>
  <c r="K46" i="106"/>
  <c r="K45" i="106"/>
  <c r="K44" i="106"/>
  <c r="K43" i="106"/>
  <c r="E36" i="106"/>
  <c r="I36" i="106" s="1"/>
  <c r="E34" i="106"/>
  <c r="I34" i="106" s="1"/>
  <c r="I37" i="106" s="1"/>
  <c r="E28" i="106"/>
  <c r="I28" i="106" s="1"/>
  <c r="I19" i="106"/>
  <c r="I17" i="106"/>
  <c r="I12" i="106"/>
  <c r="G12" i="106"/>
  <c r="E12" i="106"/>
  <c r="C12" i="106"/>
  <c r="I11" i="106"/>
  <c r="G11" i="106"/>
  <c r="E11" i="106"/>
  <c r="C11" i="106"/>
  <c r="I10" i="106"/>
  <c r="G10" i="106"/>
  <c r="E10" i="106"/>
  <c r="C10" i="106"/>
  <c r="K6" i="106"/>
  <c r="D5" i="106"/>
  <c r="E11" i="105"/>
  <c r="C12" i="105"/>
  <c r="I20" i="105"/>
  <c r="E35" i="105"/>
  <c r="I35" i="105" s="1"/>
  <c r="K46" i="105"/>
  <c r="K45" i="105"/>
  <c r="K44" i="105"/>
  <c r="K43" i="105"/>
  <c r="E36" i="105"/>
  <c r="I36" i="105" s="1"/>
  <c r="E34" i="105"/>
  <c r="I34" i="105" s="1"/>
  <c r="I37" i="105" s="1"/>
  <c r="E28" i="105"/>
  <c r="I28" i="105" s="1"/>
  <c r="I19" i="105"/>
  <c r="I17" i="105"/>
  <c r="I12" i="105"/>
  <c r="G12" i="105"/>
  <c r="E12" i="105"/>
  <c r="I11" i="105"/>
  <c r="G11" i="105"/>
  <c r="C11" i="105"/>
  <c r="I10" i="105"/>
  <c r="G10" i="105"/>
  <c r="E10" i="105"/>
  <c r="C10" i="105"/>
  <c r="K6" i="105"/>
  <c r="D5" i="105"/>
  <c r="I20" i="104"/>
  <c r="K46" i="104"/>
  <c r="K45" i="104"/>
  <c r="K44" i="104"/>
  <c r="K43" i="104"/>
  <c r="E36" i="104"/>
  <c r="I36" i="104" s="1"/>
  <c r="E35" i="104"/>
  <c r="I35" i="104" s="1"/>
  <c r="E34" i="104"/>
  <c r="I34" i="104" s="1"/>
  <c r="I37" i="104" s="1"/>
  <c r="E28" i="104"/>
  <c r="I28" i="104" s="1"/>
  <c r="I19" i="104"/>
  <c r="I17" i="104"/>
  <c r="I12" i="104"/>
  <c r="G12" i="104"/>
  <c r="E12" i="104"/>
  <c r="C12" i="104"/>
  <c r="I11" i="104"/>
  <c r="G11" i="104"/>
  <c r="E11" i="104"/>
  <c r="C11" i="104"/>
  <c r="I10" i="104"/>
  <c r="G10" i="104"/>
  <c r="E10" i="104"/>
  <c r="C10" i="104"/>
  <c r="K6" i="104"/>
  <c r="D5" i="104"/>
  <c r="G11" i="103"/>
  <c r="E12" i="103"/>
  <c r="K46" i="103"/>
  <c r="K45" i="103"/>
  <c r="K44" i="103"/>
  <c r="K43" i="103"/>
  <c r="E36" i="103"/>
  <c r="I36" i="103" s="1"/>
  <c r="E35" i="103"/>
  <c r="I35" i="103" s="1"/>
  <c r="E34" i="103"/>
  <c r="I34" i="103" s="1"/>
  <c r="I37" i="103" s="1"/>
  <c r="E28" i="103"/>
  <c r="I28" i="103" s="1"/>
  <c r="I20" i="103"/>
  <c r="I19" i="103"/>
  <c r="I17" i="103"/>
  <c r="I12" i="103"/>
  <c r="G12" i="103"/>
  <c r="C12" i="103"/>
  <c r="I11" i="103"/>
  <c r="E11" i="103"/>
  <c r="C11" i="103"/>
  <c r="I10" i="103"/>
  <c r="G10" i="103"/>
  <c r="E10" i="103"/>
  <c r="C10" i="103"/>
  <c r="K6" i="103"/>
  <c r="D5" i="103"/>
  <c r="G11" i="101"/>
  <c r="G12" i="101"/>
  <c r="E12" i="101"/>
  <c r="E10" i="101"/>
  <c r="K46" i="101"/>
  <c r="K45" i="101"/>
  <c r="K44" i="101"/>
  <c r="K43" i="101"/>
  <c r="E36" i="101"/>
  <c r="I36" i="101" s="1"/>
  <c r="E35" i="101"/>
  <c r="I35" i="101" s="1"/>
  <c r="E34" i="101"/>
  <c r="I34" i="101" s="1"/>
  <c r="I37" i="101" s="1"/>
  <c r="E28" i="101"/>
  <c r="I28" i="101" s="1"/>
  <c r="I20" i="101"/>
  <c r="I19" i="101"/>
  <c r="I17" i="101"/>
  <c r="I12" i="101"/>
  <c r="C12" i="101"/>
  <c r="I11" i="101"/>
  <c r="E11" i="101"/>
  <c r="C11" i="101"/>
  <c r="I10" i="101"/>
  <c r="G10" i="101"/>
  <c r="C10" i="101"/>
  <c r="K6" i="101"/>
  <c r="D5" i="101"/>
  <c r="C11" i="100"/>
  <c r="I12" i="100"/>
  <c r="E10" i="100"/>
  <c r="E35" i="100"/>
  <c r="I35" i="100" s="1"/>
  <c r="E34" i="100"/>
  <c r="I34" i="100" s="1"/>
  <c r="I37" i="100" s="1"/>
  <c r="K46" i="100"/>
  <c r="K45" i="100"/>
  <c r="K44" i="100"/>
  <c r="K43" i="100"/>
  <c r="E36" i="100"/>
  <c r="I36" i="100" s="1"/>
  <c r="E28" i="100"/>
  <c r="I28" i="100" s="1"/>
  <c r="I20" i="100"/>
  <c r="I19" i="100"/>
  <c r="I17" i="100"/>
  <c r="G12" i="100"/>
  <c r="E12" i="100"/>
  <c r="C12" i="100"/>
  <c r="I11" i="100"/>
  <c r="G11" i="100"/>
  <c r="E11" i="100"/>
  <c r="I10" i="100"/>
  <c r="G10" i="100"/>
  <c r="C10" i="100"/>
  <c r="K6" i="100"/>
  <c r="D5" i="100"/>
  <c r="G11" i="99"/>
  <c r="E12" i="99"/>
  <c r="I20" i="99"/>
  <c r="K46" i="99"/>
  <c r="K45" i="99"/>
  <c r="K44" i="99"/>
  <c r="K43" i="99"/>
  <c r="E36" i="99"/>
  <c r="I36" i="99" s="1"/>
  <c r="E35" i="99"/>
  <c r="I35" i="99" s="1"/>
  <c r="E34" i="99"/>
  <c r="I34" i="99" s="1"/>
  <c r="I37" i="99" s="1"/>
  <c r="E28" i="99"/>
  <c r="I28" i="99" s="1"/>
  <c r="I19" i="99"/>
  <c r="I17" i="99"/>
  <c r="I12" i="99"/>
  <c r="G12" i="99"/>
  <c r="C12" i="99"/>
  <c r="I11" i="99"/>
  <c r="E11" i="99"/>
  <c r="C11" i="99"/>
  <c r="I10" i="99"/>
  <c r="G10" i="99"/>
  <c r="E10" i="99"/>
  <c r="C10" i="99"/>
  <c r="K6" i="99"/>
  <c r="D5" i="99"/>
  <c r="E12" i="98"/>
  <c r="K46" i="98"/>
  <c r="K45" i="98"/>
  <c r="K44" i="98"/>
  <c r="K43" i="98"/>
  <c r="E36" i="98"/>
  <c r="I36" i="98" s="1"/>
  <c r="E35" i="98"/>
  <c r="I35" i="98" s="1"/>
  <c r="E34" i="98"/>
  <c r="I34" i="98" s="1"/>
  <c r="I37" i="98" s="1"/>
  <c r="E28" i="98"/>
  <c r="I28" i="98" s="1"/>
  <c r="I20" i="98"/>
  <c r="I19" i="98"/>
  <c r="I17" i="98"/>
  <c r="I12" i="98"/>
  <c r="G12" i="98"/>
  <c r="C12" i="98"/>
  <c r="I11" i="98"/>
  <c r="G11" i="98"/>
  <c r="E11" i="98"/>
  <c r="C11" i="98"/>
  <c r="I10" i="98"/>
  <c r="G10" i="98"/>
  <c r="E10" i="98"/>
  <c r="C10" i="98"/>
  <c r="K6" i="98"/>
  <c r="D5" i="98"/>
  <c r="C10" i="97"/>
  <c r="K46" i="97"/>
  <c r="K45" i="97"/>
  <c r="K44" i="97"/>
  <c r="K43" i="97"/>
  <c r="E36" i="97"/>
  <c r="I36" i="97" s="1"/>
  <c r="E35" i="97"/>
  <c r="I35" i="97" s="1"/>
  <c r="E34" i="97"/>
  <c r="I34" i="97" s="1"/>
  <c r="I37" i="97" s="1"/>
  <c r="E28" i="97"/>
  <c r="I28" i="97" s="1"/>
  <c r="I20" i="97"/>
  <c r="I19" i="97"/>
  <c r="I17" i="97"/>
  <c r="I12" i="97"/>
  <c r="G12" i="97"/>
  <c r="E12" i="97"/>
  <c r="C12" i="97"/>
  <c r="I11" i="97"/>
  <c r="G11" i="97"/>
  <c r="E11" i="97"/>
  <c r="C11" i="97"/>
  <c r="I10" i="97"/>
  <c r="G10" i="97"/>
  <c r="E10" i="97"/>
  <c r="K6" i="97"/>
  <c r="D5" i="97"/>
  <c r="C11" i="96"/>
  <c r="E10" i="96"/>
  <c r="K46" i="96"/>
  <c r="K45" i="96"/>
  <c r="K44" i="96"/>
  <c r="K43" i="96"/>
  <c r="E36" i="96"/>
  <c r="I36" i="96" s="1"/>
  <c r="E35" i="96"/>
  <c r="I35" i="96" s="1"/>
  <c r="E34" i="96"/>
  <c r="I34" i="96" s="1"/>
  <c r="I37" i="96" s="1"/>
  <c r="E28" i="96"/>
  <c r="I28" i="96" s="1"/>
  <c r="I20" i="96"/>
  <c r="I19" i="96"/>
  <c r="I17" i="96"/>
  <c r="I12" i="96"/>
  <c r="G12" i="96"/>
  <c r="E12" i="96"/>
  <c r="C12" i="96"/>
  <c r="I11" i="96"/>
  <c r="G11" i="96"/>
  <c r="E11" i="96"/>
  <c r="I10" i="96"/>
  <c r="G10" i="96"/>
  <c r="C10" i="96"/>
  <c r="K6" i="96"/>
  <c r="D5" i="96"/>
  <c r="I20" i="95"/>
  <c r="K46" i="95"/>
  <c r="K45" i="95"/>
  <c r="K44" i="95"/>
  <c r="K43" i="95"/>
  <c r="E36" i="95"/>
  <c r="I36" i="95" s="1"/>
  <c r="E35" i="95"/>
  <c r="I35" i="95" s="1"/>
  <c r="E34" i="95"/>
  <c r="I34" i="95" s="1"/>
  <c r="I37" i="95" s="1"/>
  <c r="E28" i="95"/>
  <c r="I28" i="95" s="1"/>
  <c r="I19" i="95"/>
  <c r="I17" i="95"/>
  <c r="I12" i="95"/>
  <c r="G12" i="95"/>
  <c r="E12" i="95"/>
  <c r="C12" i="95"/>
  <c r="I11" i="95"/>
  <c r="G11" i="95"/>
  <c r="E11" i="95"/>
  <c r="C11" i="95"/>
  <c r="I10" i="95"/>
  <c r="G10" i="95"/>
  <c r="E10" i="95"/>
  <c r="C10" i="95"/>
  <c r="K6" i="95"/>
  <c r="D5" i="95"/>
  <c r="I11" i="94"/>
  <c r="G12" i="94"/>
  <c r="E28" i="94"/>
  <c r="I28" i="94" s="1"/>
  <c r="K46" i="94"/>
  <c r="K45" i="94"/>
  <c r="K44" i="94"/>
  <c r="K43" i="94"/>
  <c r="E36" i="94"/>
  <c r="I36" i="94" s="1"/>
  <c r="E35" i="94"/>
  <c r="I35" i="94" s="1"/>
  <c r="E34" i="94"/>
  <c r="I34" i="94" s="1"/>
  <c r="I37" i="94" s="1"/>
  <c r="I20" i="94"/>
  <c r="I19" i="94"/>
  <c r="I17" i="94"/>
  <c r="I12" i="94"/>
  <c r="E12" i="94"/>
  <c r="C12" i="94"/>
  <c r="G11" i="94"/>
  <c r="E11" i="94"/>
  <c r="C11" i="94"/>
  <c r="I10" i="94"/>
  <c r="G10" i="94"/>
  <c r="E10" i="94"/>
  <c r="C10" i="94"/>
  <c r="K6" i="94"/>
  <c r="D5" i="94"/>
  <c r="BJ263" i="72"/>
  <c r="I11" i="72" s="1"/>
  <c r="AW263" i="72"/>
  <c r="AI263" i="72"/>
  <c r="E11" i="72" s="1"/>
  <c r="U263" i="72"/>
  <c r="C11" i="72" s="1"/>
  <c r="BY259" i="72"/>
  <c r="BX259" i="72"/>
  <c r="BW259" i="72"/>
  <c r="BV259" i="72"/>
  <c r="BY258" i="72"/>
  <c r="BX258" i="72"/>
  <c r="BW258" i="72"/>
  <c r="BV258" i="72"/>
  <c r="BY257" i="72"/>
  <c r="BX257" i="72"/>
  <c r="BW257" i="72"/>
  <c r="BV257" i="72"/>
  <c r="BY256" i="72"/>
  <c r="BX256" i="72"/>
  <c r="BW256" i="72"/>
  <c r="BV256" i="72"/>
  <c r="BZ256" i="72" s="1"/>
  <c r="BY255" i="72"/>
  <c r="BX255" i="72"/>
  <c r="BW255" i="72"/>
  <c r="BV255" i="72"/>
  <c r="BY254" i="72"/>
  <c r="BX254" i="72"/>
  <c r="BW254" i="72"/>
  <c r="BV254" i="72"/>
  <c r="BY253" i="72"/>
  <c r="BX253" i="72"/>
  <c r="BW253" i="72"/>
  <c r="BV253" i="72"/>
  <c r="BZ253" i="72" s="1"/>
  <c r="BY252" i="72"/>
  <c r="BX252" i="72"/>
  <c r="BW252" i="72"/>
  <c r="BV252" i="72"/>
  <c r="BY251" i="72"/>
  <c r="BX251" i="72"/>
  <c r="BW251" i="72"/>
  <c r="BV251" i="72"/>
  <c r="BY250" i="72"/>
  <c r="BX250" i="72"/>
  <c r="BW250" i="72"/>
  <c r="BV250" i="72"/>
  <c r="BZ250" i="72" s="1"/>
  <c r="BY249" i="72"/>
  <c r="BX249" i="72"/>
  <c r="BW249" i="72"/>
  <c r="BV249" i="72"/>
  <c r="BY248" i="72"/>
  <c r="BX248" i="72"/>
  <c r="BW248" i="72"/>
  <c r="BV248" i="72"/>
  <c r="BY247" i="72"/>
  <c r="BX247" i="72"/>
  <c r="BW247" i="72"/>
  <c r="BV247" i="72"/>
  <c r="BZ247" i="72" s="1"/>
  <c r="BE243" i="72"/>
  <c r="AR243" i="72"/>
  <c r="AD243" i="72"/>
  <c r="BE242" i="72"/>
  <c r="AR242" i="72"/>
  <c r="AD242" i="72"/>
  <c r="BJ238" i="72"/>
  <c r="AW238" i="72"/>
  <c r="AI238" i="72"/>
  <c r="U238" i="72"/>
  <c r="BY234" i="72"/>
  <c r="BX234" i="72"/>
  <c r="BW234" i="72"/>
  <c r="BV234" i="72"/>
  <c r="BY233" i="72"/>
  <c r="BX233" i="72"/>
  <c r="BW233" i="72"/>
  <c r="BV233" i="72"/>
  <c r="BY232" i="72"/>
  <c r="BX232" i="72"/>
  <c r="BW232" i="72"/>
  <c r="BV232" i="72"/>
  <c r="BY231" i="72"/>
  <c r="BX231" i="72"/>
  <c r="BW231" i="72"/>
  <c r="BV231" i="72"/>
  <c r="BY230" i="72"/>
  <c r="BX230" i="72"/>
  <c r="BW230" i="72"/>
  <c r="BV230" i="72"/>
  <c r="BY229" i="72"/>
  <c r="BX229" i="72"/>
  <c r="BW229" i="72"/>
  <c r="BV229" i="72"/>
  <c r="BY228" i="72"/>
  <c r="BX228" i="72"/>
  <c r="BW228" i="72"/>
  <c r="BV228" i="72"/>
  <c r="BY227" i="72"/>
  <c r="BX227" i="72"/>
  <c r="BW227" i="72"/>
  <c r="BV227" i="72"/>
  <c r="BY226" i="72"/>
  <c r="BX226" i="72"/>
  <c r="BW226" i="72"/>
  <c r="BV226" i="72"/>
  <c r="BY225" i="72"/>
  <c r="BX225" i="72"/>
  <c r="BW225" i="72"/>
  <c r="BV225" i="72"/>
  <c r="BY224" i="72"/>
  <c r="BX224" i="72"/>
  <c r="BW224" i="72"/>
  <c r="BV224" i="72"/>
  <c r="BY223" i="72"/>
  <c r="BX223" i="72"/>
  <c r="BW223" i="72"/>
  <c r="BV223" i="72"/>
  <c r="BY222" i="72"/>
  <c r="BX222" i="72"/>
  <c r="BW222" i="72"/>
  <c r="BV222" i="72"/>
  <c r="BJ235" i="72"/>
  <c r="AI235" i="72"/>
  <c r="U213" i="72"/>
  <c r="I20" i="72" s="1"/>
  <c r="U194" i="72"/>
  <c r="E28" i="72" s="1"/>
  <c r="I28" i="72" s="1"/>
  <c r="U191" i="72"/>
  <c r="S191" i="72"/>
  <c r="BJ168" i="72"/>
  <c r="I10" i="72" s="1"/>
  <c r="AW168" i="72"/>
  <c r="G10" i="72" s="1"/>
  <c r="AI168" i="72"/>
  <c r="E10" i="72" s="1"/>
  <c r="U168" i="72"/>
  <c r="C10" i="72" s="1"/>
  <c r="BY164" i="72"/>
  <c r="BX164" i="72"/>
  <c r="BW164" i="72"/>
  <c r="BV164" i="72"/>
  <c r="BY163" i="72"/>
  <c r="BX163" i="72"/>
  <c r="BW163" i="72"/>
  <c r="BV163" i="72"/>
  <c r="BY162" i="72"/>
  <c r="BX162" i="72"/>
  <c r="BW162" i="72"/>
  <c r="BV162" i="72"/>
  <c r="BY161" i="72"/>
  <c r="BX161" i="72"/>
  <c r="BW161" i="72"/>
  <c r="BV161" i="72"/>
  <c r="BY160" i="72"/>
  <c r="BX160" i="72"/>
  <c r="BW160" i="72"/>
  <c r="BV160" i="72"/>
  <c r="BY159" i="72"/>
  <c r="BX159" i="72"/>
  <c r="BW159" i="72"/>
  <c r="BV159" i="72"/>
  <c r="BY158" i="72"/>
  <c r="BX158" i="72"/>
  <c r="BW158" i="72"/>
  <c r="BV158" i="72"/>
  <c r="BY157" i="72"/>
  <c r="BX157" i="72"/>
  <c r="BW157" i="72"/>
  <c r="BV157" i="72"/>
  <c r="BY156" i="72"/>
  <c r="BX156" i="72"/>
  <c r="BW156" i="72"/>
  <c r="BV156" i="72"/>
  <c r="BY155" i="72"/>
  <c r="BX155" i="72"/>
  <c r="BW155" i="72"/>
  <c r="BV155" i="72"/>
  <c r="BY154" i="72"/>
  <c r="BX154" i="72"/>
  <c r="BW154" i="72"/>
  <c r="BV154" i="72"/>
  <c r="BY153" i="72"/>
  <c r="BX153" i="72"/>
  <c r="BW153" i="72"/>
  <c r="BV153" i="72"/>
  <c r="BY152" i="72"/>
  <c r="BX152" i="72"/>
  <c r="BW152" i="72"/>
  <c r="BV152" i="72"/>
  <c r="AU165" i="72"/>
  <c r="S165" i="72"/>
  <c r="BH143" i="72"/>
  <c r="E36" i="72" s="1"/>
  <c r="I36" i="72" s="1"/>
  <c r="AW143" i="72"/>
  <c r="AI143" i="72"/>
  <c r="U143" i="72"/>
  <c r="BY139" i="72"/>
  <c r="BW139" i="72"/>
  <c r="BV139" i="72"/>
  <c r="BX139" i="72"/>
  <c r="BY138" i="72"/>
  <c r="BW138" i="72"/>
  <c r="BV138" i="72"/>
  <c r="BX138" i="72"/>
  <c r="BY137" i="72"/>
  <c r="BW137" i="72"/>
  <c r="BV137" i="72"/>
  <c r="BX137" i="72"/>
  <c r="BY136" i="72"/>
  <c r="BW136" i="72"/>
  <c r="BV136" i="72"/>
  <c r="BX136" i="72"/>
  <c r="BY135" i="72"/>
  <c r="BW135" i="72"/>
  <c r="BV135" i="72"/>
  <c r="BX135" i="72"/>
  <c r="BY134" i="72"/>
  <c r="BW134" i="72"/>
  <c r="BV134" i="72"/>
  <c r="BX134" i="72"/>
  <c r="BY133" i="72"/>
  <c r="BW133" i="72"/>
  <c r="BV133" i="72"/>
  <c r="BX133" i="72"/>
  <c r="BY132" i="72"/>
  <c r="BW132" i="72"/>
  <c r="BV132" i="72"/>
  <c r="BX132" i="72"/>
  <c r="BY131" i="72"/>
  <c r="BW131" i="72"/>
  <c r="BV131" i="72"/>
  <c r="BX131" i="72"/>
  <c r="BY130" i="72"/>
  <c r="BW130" i="72"/>
  <c r="BV130" i="72"/>
  <c r="BX130" i="72"/>
  <c r="BY129" i="72"/>
  <c r="BW129" i="72"/>
  <c r="BV129" i="72"/>
  <c r="BX129" i="72"/>
  <c r="BY128" i="72"/>
  <c r="BW128" i="72"/>
  <c r="BV128" i="72"/>
  <c r="BX128" i="72"/>
  <c r="BY127" i="72"/>
  <c r="BW127" i="72"/>
  <c r="BV127" i="72"/>
  <c r="BX127" i="72"/>
  <c r="BY126" i="72"/>
  <c r="BW126" i="72"/>
  <c r="BV126" i="72"/>
  <c r="BX126" i="72"/>
  <c r="BY125" i="72"/>
  <c r="BW125" i="72"/>
  <c r="BV125" i="72"/>
  <c r="BX125" i="72"/>
  <c r="BY124" i="72"/>
  <c r="BW124" i="72"/>
  <c r="BV124" i="72"/>
  <c r="BX124" i="72"/>
  <c r="BY123" i="72"/>
  <c r="BW123" i="72"/>
  <c r="BV123" i="72"/>
  <c r="BX123" i="72"/>
  <c r="BY122" i="72"/>
  <c r="BW122" i="72"/>
  <c r="BV122" i="72"/>
  <c r="BX122" i="72"/>
  <c r="BY121" i="72"/>
  <c r="BW121" i="72"/>
  <c r="BV121" i="72"/>
  <c r="BX121" i="72"/>
  <c r="BY120" i="72"/>
  <c r="BW120" i="72"/>
  <c r="BV120" i="72"/>
  <c r="BX120" i="72"/>
  <c r="BN119" i="72"/>
  <c r="BL119" i="72"/>
  <c r="BA119" i="72"/>
  <c r="AY119" i="72"/>
  <c r="BN118" i="72"/>
  <c r="BL118" i="72"/>
  <c r="BA118" i="72"/>
  <c r="AY118" i="72"/>
  <c r="BN117" i="72"/>
  <c r="BL117" i="72"/>
  <c r="BA117" i="72"/>
  <c r="AY117" i="72"/>
  <c r="BN116" i="72"/>
  <c r="BL116" i="72"/>
  <c r="BA116" i="72"/>
  <c r="AY116" i="72"/>
  <c r="BN115" i="72"/>
  <c r="BL115" i="72"/>
  <c r="BA115" i="72"/>
  <c r="AY115" i="72"/>
  <c r="BN114" i="72"/>
  <c r="BL114" i="72"/>
  <c r="BA114" i="72"/>
  <c r="AY114" i="72"/>
  <c r="BN113" i="72"/>
  <c r="BL113" i="72"/>
  <c r="BA113" i="72"/>
  <c r="AY113" i="72"/>
  <c r="BN112" i="72"/>
  <c r="BL112" i="72"/>
  <c r="BA112" i="72"/>
  <c r="AY112" i="72"/>
  <c r="BN111" i="72"/>
  <c r="BL111" i="72"/>
  <c r="BA111" i="72"/>
  <c r="AY111" i="72"/>
  <c r="BN110" i="72"/>
  <c r="BL110" i="72"/>
  <c r="BA110" i="72"/>
  <c r="AY110" i="72"/>
  <c r="BN109" i="72"/>
  <c r="BL109" i="72"/>
  <c r="BA109" i="72"/>
  <c r="AY109" i="72"/>
  <c r="AG89" i="72"/>
  <c r="E35" i="72" s="1"/>
  <c r="I35" i="72" s="1"/>
  <c r="S89" i="72"/>
  <c r="E34" i="72" s="1"/>
  <c r="I34" i="72" s="1"/>
  <c r="I37" i="72" s="1"/>
  <c r="BX85" i="72"/>
  <c r="BW85" i="72"/>
  <c r="BV85" i="72"/>
  <c r="BX84" i="72"/>
  <c r="BW84" i="72"/>
  <c r="BV84" i="72"/>
  <c r="BX83" i="72"/>
  <c r="BW83" i="72"/>
  <c r="BV83" i="72"/>
  <c r="BY83" i="72" s="1"/>
  <c r="BX82" i="72"/>
  <c r="BW82" i="72"/>
  <c r="BV82" i="72"/>
  <c r="BX81" i="72"/>
  <c r="BW81" i="72"/>
  <c r="BV81" i="72"/>
  <c r="BX80" i="72"/>
  <c r="BW80" i="72"/>
  <c r="BV80" i="72"/>
  <c r="BX79" i="72"/>
  <c r="BW79" i="72"/>
  <c r="BV79" i="72"/>
  <c r="BY79" i="72" s="1"/>
  <c r="BX78" i="72"/>
  <c r="BW78" i="72"/>
  <c r="BV78" i="72"/>
  <c r="BX77" i="72"/>
  <c r="BW77" i="72"/>
  <c r="BV77" i="72"/>
  <c r="BX76" i="72"/>
  <c r="BW76" i="72"/>
  <c r="BV76" i="72"/>
  <c r="BX75" i="72"/>
  <c r="BW75" i="72"/>
  <c r="BV75" i="72"/>
  <c r="BY75" i="72" s="1"/>
  <c r="BX74" i="72"/>
  <c r="BW74" i="72"/>
  <c r="BV74" i="72"/>
  <c r="BX73" i="72"/>
  <c r="BW73" i="72"/>
  <c r="BV73" i="72"/>
  <c r="BX72" i="72"/>
  <c r="BW72" i="72"/>
  <c r="BV72" i="72"/>
  <c r="BX71" i="72"/>
  <c r="BW71" i="72"/>
  <c r="BV71" i="72"/>
  <c r="BY71" i="72" s="1"/>
  <c r="BX70" i="72"/>
  <c r="BW70" i="72"/>
  <c r="BV70" i="72"/>
  <c r="BX69" i="72"/>
  <c r="BW69" i="72"/>
  <c r="BV69" i="72"/>
  <c r="BX68" i="72"/>
  <c r="BW68" i="72"/>
  <c r="BV68" i="72"/>
  <c r="BX67" i="72"/>
  <c r="BW67" i="72"/>
  <c r="BV67" i="72"/>
  <c r="BY67" i="72" s="1"/>
  <c r="BX66" i="72"/>
  <c r="BW66" i="72"/>
  <c r="AM64" i="72"/>
  <c r="AK64" i="72"/>
  <c r="Y64" i="72"/>
  <c r="W64" i="72"/>
  <c r="AM63" i="72"/>
  <c r="AK63" i="72"/>
  <c r="Y63" i="72"/>
  <c r="W63" i="72"/>
  <c r="AM62" i="72"/>
  <c r="AK62" i="72"/>
  <c r="Y62" i="72"/>
  <c r="W62" i="72"/>
  <c r="K46" i="72"/>
  <c r="K45" i="72"/>
  <c r="K44" i="72"/>
  <c r="K43" i="72"/>
  <c r="I19" i="72"/>
  <c r="I17" i="72"/>
  <c r="I12" i="72"/>
  <c r="C12" i="72"/>
  <c r="G11" i="72"/>
  <c r="K6" i="72"/>
  <c r="T94" i="72" s="1"/>
  <c r="D6" i="72"/>
  <c r="AD53" i="72" s="1"/>
  <c r="D5" i="72"/>
  <c r="BE93" i="72" s="1"/>
  <c r="G12" i="72" l="1"/>
  <c r="AY238" i="72"/>
  <c r="BA238" i="72"/>
  <c r="BZ254" i="72"/>
  <c r="BZ257" i="72"/>
  <c r="AV218" i="101"/>
  <c r="BI148" i="101"/>
  <c r="T148" i="101"/>
  <c r="T243" i="101"/>
  <c r="AH94" i="101"/>
  <c r="T287" i="101"/>
  <c r="AH218" i="101"/>
  <c r="BW53" i="101"/>
  <c r="AV148" i="101"/>
  <c r="T267" i="101"/>
  <c r="BI218" i="101"/>
  <c r="T218" i="101"/>
  <c r="T198" i="101"/>
  <c r="T173" i="101"/>
  <c r="T53" i="101"/>
  <c r="AV94" i="101"/>
  <c r="AH53" i="101"/>
  <c r="AH148" i="101"/>
  <c r="T94" i="101"/>
  <c r="BI94" i="101"/>
  <c r="BW94" i="101"/>
  <c r="AR147" i="103"/>
  <c r="P266" i="103"/>
  <c r="BE147" i="103"/>
  <c r="P217" i="103"/>
  <c r="BS52" i="103"/>
  <c r="P242" i="103"/>
  <c r="BS93" i="103"/>
  <c r="AD52" i="103"/>
  <c r="BE93" i="103"/>
  <c r="P52" i="103"/>
  <c r="BE217" i="103"/>
  <c r="AD147" i="103"/>
  <c r="AR93" i="103"/>
  <c r="P172" i="103"/>
  <c r="AR217" i="103"/>
  <c r="P147" i="103"/>
  <c r="AD93" i="103"/>
  <c r="P286" i="103"/>
  <c r="AD217" i="103"/>
  <c r="P93" i="103"/>
  <c r="P197" i="103"/>
  <c r="I21" i="105"/>
  <c r="BS94" i="97"/>
  <c r="P94" i="97"/>
  <c r="AD218" i="97"/>
  <c r="AD148" i="97"/>
  <c r="AR94" i="97"/>
  <c r="P173" i="97"/>
  <c r="BS53" i="97"/>
  <c r="P198" i="97"/>
  <c r="P287" i="97"/>
  <c r="AD94" i="97"/>
  <c r="P53" i="97"/>
  <c r="P267" i="97"/>
  <c r="P243" i="97"/>
  <c r="P218" i="97"/>
  <c r="AR148" i="97"/>
  <c r="AD53" i="97"/>
  <c r="BE218" i="97"/>
  <c r="BE94" i="97"/>
  <c r="AR218" i="97"/>
  <c r="P148" i="97"/>
  <c r="BE148" i="97"/>
  <c r="P243" i="110"/>
  <c r="AR94" i="110"/>
  <c r="AD94" i="110"/>
  <c r="P218" i="110"/>
  <c r="BS53" i="110"/>
  <c r="BE218" i="110"/>
  <c r="AD148" i="110"/>
  <c r="P267" i="110"/>
  <c r="AR218" i="110"/>
  <c r="P198" i="110"/>
  <c r="P53" i="110"/>
  <c r="P173" i="110"/>
  <c r="P148" i="110"/>
  <c r="BS94" i="110"/>
  <c r="BE94" i="110"/>
  <c r="P94" i="110"/>
  <c r="P287" i="110"/>
  <c r="AD218" i="110"/>
  <c r="BE148" i="110"/>
  <c r="AD53" i="110"/>
  <c r="AR148" i="110"/>
  <c r="T267" i="109"/>
  <c r="BW53" i="109"/>
  <c r="T243" i="109"/>
  <c r="AH218" i="109"/>
  <c r="BI148" i="109"/>
  <c r="T148" i="109"/>
  <c r="AH53" i="109"/>
  <c r="T173" i="109"/>
  <c r="AH148" i="109"/>
  <c r="T218" i="109"/>
  <c r="T287" i="109"/>
  <c r="T94" i="109"/>
  <c r="BI218" i="109"/>
  <c r="BI94" i="109"/>
  <c r="AV94" i="109"/>
  <c r="T198" i="109"/>
  <c r="T53" i="109"/>
  <c r="AV218" i="109"/>
  <c r="AH94" i="109"/>
  <c r="BW94" i="109"/>
  <c r="AV148" i="109"/>
  <c r="AH218" i="97"/>
  <c r="AV94" i="97"/>
  <c r="T173" i="97"/>
  <c r="BW53" i="97"/>
  <c r="T198" i="97"/>
  <c r="T243" i="97"/>
  <c r="BI218" i="97"/>
  <c r="T218" i="97"/>
  <c r="BI148" i="97"/>
  <c r="T148" i="97"/>
  <c r="AH53" i="97"/>
  <c r="T53" i="97"/>
  <c r="AV148" i="97"/>
  <c r="BW94" i="97"/>
  <c r="BI94" i="97"/>
  <c r="AH148" i="97"/>
  <c r="T287" i="97"/>
  <c r="AH94" i="97"/>
  <c r="T267" i="97"/>
  <c r="T94" i="97"/>
  <c r="AV218" i="97"/>
  <c r="BE147" i="98"/>
  <c r="P217" i="98"/>
  <c r="P242" i="98"/>
  <c r="BS93" i="98"/>
  <c r="P286" i="98"/>
  <c r="AR147" i="98"/>
  <c r="BE93" i="98"/>
  <c r="BE217" i="98"/>
  <c r="AR93" i="98"/>
  <c r="BS52" i="98"/>
  <c r="AD52" i="98"/>
  <c r="P266" i="98"/>
  <c r="AD147" i="98"/>
  <c r="P52" i="98"/>
  <c r="P172" i="98"/>
  <c r="P197" i="98"/>
  <c r="P147" i="98"/>
  <c r="AD217" i="98"/>
  <c r="AR217" i="98"/>
  <c r="AD93" i="98"/>
  <c r="P93" i="98"/>
  <c r="P286" i="111"/>
  <c r="AD147" i="111"/>
  <c r="BS52" i="111"/>
  <c r="BE217" i="111"/>
  <c r="P172" i="111"/>
  <c r="AD52" i="111"/>
  <c r="P93" i="111"/>
  <c r="P52" i="111"/>
  <c r="P266" i="111"/>
  <c r="BE147" i="111"/>
  <c r="BS93" i="111"/>
  <c r="P217" i="111"/>
  <c r="BE93" i="111"/>
  <c r="AR93" i="111"/>
  <c r="P147" i="111"/>
  <c r="AD93" i="111"/>
  <c r="P197" i="111"/>
  <c r="AR217" i="111"/>
  <c r="P242" i="111"/>
  <c r="AD217" i="111"/>
  <c r="AR147" i="111"/>
  <c r="BZ251" i="72"/>
  <c r="BY69" i="72"/>
  <c r="S294" i="72" s="1"/>
  <c r="BY73" i="72"/>
  <c r="BY77" i="72"/>
  <c r="BY81" i="72"/>
  <c r="BY85" i="72"/>
  <c r="BL238" i="72"/>
  <c r="BN238" i="72"/>
  <c r="T287" i="103"/>
  <c r="AV148" i="103"/>
  <c r="T53" i="103"/>
  <c r="BI218" i="103"/>
  <c r="T218" i="103"/>
  <c r="T94" i="103"/>
  <c r="T243" i="103"/>
  <c r="BW94" i="103"/>
  <c r="AH148" i="103"/>
  <c r="BI94" i="103"/>
  <c r="AV218" i="103"/>
  <c r="AV94" i="103"/>
  <c r="BI148" i="103"/>
  <c r="T148" i="103"/>
  <c r="BW53" i="103"/>
  <c r="AH218" i="103"/>
  <c r="T173" i="103"/>
  <c r="AH94" i="103"/>
  <c r="T267" i="103"/>
  <c r="AH53" i="103"/>
  <c r="T198" i="103"/>
  <c r="P266" i="104"/>
  <c r="AD217" i="104"/>
  <c r="AR93" i="104"/>
  <c r="AD147" i="104"/>
  <c r="P242" i="104"/>
  <c r="P217" i="104"/>
  <c r="AD93" i="104"/>
  <c r="P197" i="104"/>
  <c r="BE147" i="104"/>
  <c r="BS93" i="104"/>
  <c r="BE93" i="104"/>
  <c r="BE217" i="104"/>
  <c r="AR147" i="104"/>
  <c r="BS52" i="104"/>
  <c r="P286" i="104"/>
  <c r="AD52" i="104"/>
  <c r="AR217" i="104"/>
  <c r="P172" i="104"/>
  <c r="P93" i="104"/>
  <c r="P52" i="104"/>
  <c r="P147" i="104"/>
  <c r="P198" i="98"/>
  <c r="BE218" i="98"/>
  <c r="P218" i="98"/>
  <c r="AR148" i="98"/>
  <c r="BS94" i="98"/>
  <c r="P94" i="98"/>
  <c r="AD53" i="98"/>
  <c r="P287" i="98"/>
  <c r="P243" i="98"/>
  <c r="BE94" i="98"/>
  <c r="P53" i="98"/>
  <c r="P267" i="98"/>
  <c r="AR218" i="98"/>
  <c r="AD148" i="98"/>
  <c r="AR94" i="98"/>
  <c r="AD218" i="98"/>
  <c r="BE148" i="98"/>
  <c r="P148" i="98"/>
  <c r="AD94" i="98"/>
  <c r="P173" i="98"/>
  <c r="BS53" i="98"/>
  <c r="P287" i="111"/>
  <c r="AD94" i="111"/>
  <c r="P267" i="111"/>
  <c r="AR218" i="111"/>
  <c r="AD218" i="111"/>
  <c r="P198" i="111"/>
  <c r="P94" i="111"/>
  <c r="AD53" i="111"/>
  <c r="BE148" i="111"/>
  <c r="P218" i="111"/>
  <c r="P53" i="111"/>
  <c r="BS94" i="111"/>
  <c r="BE218" i="111"/>
  <c r="AR94" i="111"/>
  <c r="P173" i="111"/>
  <c r="BE94" i="111"/>
  <c r="P243" i="111"/>
  <c r="BS53" i="111"/>
  <c r="AR148" i="111"/>
  <c r="AD148" i="111"/>
  <c r="P148" i="111"/>
  <c r="T267" i="96"/>
  <c r="T173" i="96"/>
  <c r="BI94" i="96"/>
  <c r="BI218" i="96"/>
  <c r="T218" i="96"/>
  <c r="AV148" i="96"/>
  <c r="AH218" i="96"/>
  <c r="AV94" i="96"/>
  <c r="T243" i="96"/>
  <c r="AH148" i="96"/>
  <c r="BW53" i="96"/>
  <c r="T287" i="96"/>
  <c r="AH94" i="96"/>
  <c r="AH53" i="96"/>
  <c r="AV218" i="96"/>
  <c r="T148" i="96"/>
  <c r="T53" i="96"/>
  <c r="T94" i="96"/>
  <c r="BW94" i="96"/>
  <c r="T198" i="96"/>
  <c r="BI148" i="96"/>
  <c r="BZ248" i="72"/>
  <c r="BZ120" i="72"/>
  <c r="BZ123" i="72"/>
  <c r="BZ126" i="72"/>
  <c r="BZ129" i="72"/>
  <c r="S300" i="72" s="1"/>
  <c r="BZ132" i="72"/>
  <c r="BZ135" i="72"/>
  <c r="BZ138" i="72"/>
  <c r="T243" i="104"/>
  <c r="AV94" i="104"/>
  <c r="AH53" i="104"/>
  <c r="BI218" i="104"/>
  <c r="T218" i="104"/>
  <c r="BI148" i="104"/>
  <c r="T148" i="104"/>
  <c r="T53" i="104"/>
  <c r="T287" i="104"/>
  <c r="T173" i="104"/>
  <c r="BW94" i="104"/>
  <c r="T94" i="104"/>
  <c r="BW53" i="104"/>
  <c r="T198" i="104"/>
  <c r="AV148" i="104"/>
  <c r="BI94" i="104"/>
  <c r="AH148" i="104"/>
  <c r="AH218" i="104"/>
  <c r="T267" i="104"/>
  <c r="AH94" i="104"/>
  <c r="AV218" i="104"/>
  <c r="P242" i="105"/>
  <c r="AR217" i="105"/>
  <c r="P197" i="105"/>
  <c r="AD52" i="105"/>
  <c r="AD147" i="105"/>
  <c r="BS93" i="105"/>
  <c r="AD217" i="105"/>
  <c r="P172" i="105"/>
  <c r="BE93" i="105"/>
  <c r="AR93" i="105"/>
  <c r="P147" i="105"/>
  <c r="P217" i="105"/>
  <c r="AD93" i="105"/>
  <c r="BE147" i="105"/>
  <c r="P286" i="105"/>
  <c r="AR147" i="105"/>
  <c r="BS52" i="105"/>
  <c r="P93" i="105"/>
  <c r="P52" i="105"/>
  <c r="P266" i="105"/>
  <c r="BE217" i="105"/>
  <c r="P267" i="99"/>
  <c r="P243" i="99"/>
  <c r="AD218" i="99"/>
  <c r="P198" i="99"/>
  <c r="BE148" i="99"/>
  <c r="P148" i="99"/>
  <c r="BS94" i="99"/>
  <c r="P94" i="99"/>
  <c r="BE94" i="99"/>
  <c r="P218" i="99"/>
  <c r="BE218" i="99"/>
  <c r="AR148" i="99"/>
  <c r="AR94" i="99"/>
  <c r="BS53" i="99"/>
  <c r="P287" i="99"/>
  <c r="AR218" i="99"/>
  <c r="AD148" i="99"/>
  <c r="AD94" i="99"/>
  <c r="P53" i="99"/>
  <c r="P173" i="99"/>
  <c r="AD53" i="99"/>
  <c r="P266" i="106"/>
  <c r="P286" i="106"/>
  <c r="AD147" i="106"/>
  <c r="AD217" i="106"/>
  <c r="P172" i="106"/>
  <c r="AD93" i="106"/>
  <c r="BS52" i="106"/>
  <c r="P147" i="106"/>
  <c r="AD52" i="106"/>
  <c r="P217" i="106"/>
  <c r="P242" i="106"/>
  <c r="P197" i="106"/>
  <c r="BE147" i="106"/>
  <c r="AR147" i="106"/>
  <c r="BS93" i="106"/>
  <c r="BE93" i="106"/>
  <c r="BE217" i="106"/>
  <c r="AR93" i="106"/>
  <c r="AR217" i="106"/>
  <c r="P93" i="106"/>
  <c r="P52" i="106"/>
  <c r="I21" i="106"/>
  <c r="P243" i="100"/>
  <c r="BE218" i="100"/>
  <c r="P218" i="100"/>
  <c r="BE148" i="100"/>
  <c r="P148" i="100"/>
  <c r="BS53" i="100"/>
  <c r="P287" i="100"/>
  <c r="AD53" i="100"/>
  <c r="AR218" i="100"/>
  <c r="AR148" i="100"/>
  <c r="P53" i="100"/>
  <c r="P267" i="100"/>
  <c r="BS94" i="100"/>
  <c r="P94" i="100"/>
  <c r="AD218" i="100"/>
  <c r="P173" i="100"/>
  <c r="BE94" i="100"/>
  <c r="AD148" i="100"/>
  <c r="AR94" i="100"/>
  <c r="P198" i="100"/>
  <c r="AD94" i="100"/>
  <c r="AH218" i="105"/>
  <c r="T173" i="105"/>
  <c r="BI148" i="105"/>
  <c r="T148" i="105"/>
  <c r="BI94" i="105"/>
  <c r="BW53" i="105"/>
  <c r="AV94" i="105"/>
  <c r="AH53" i="105"/>
  <c r="T218" i="105"/>
  <c r="T53" i="105"/>
  <c r="T243" i="105"/>
  <c r="BI218" i="105"/>
  <c r="AV148" i="105"/>
  <c r="T287" i="105"/>
  <c r="T267" i="105"/>
  <c r="T198" i="105"/>
  <c r="BW94" i="105"/>
  <c r="AH94" i="105"/>
  <c r="AV218" i="105"/>
  <c r="T94" i="105"/>
  <c r="AH148" i="105"/>
  <c r="BY70" i="72"/>
  <c r="BY74" i="72"/>
  <c r="BY78" i="72"/>
  <c r="BY82" i="72"/>
  <c r="BZ249" i="72"/>
  <c r="BZ252" i="72"/>
  <c r="BZ255" i="72"/>
  <c r="AD217" i="94"/>
  <c r="AR93" i="94"/>
  <c r="BS52" i="94"/>
  <c r="P217" i="94"/>
  <c r="AD93" i="94"/>
  <c r="P242" i="94"/>
  <c r="AR147" i="94"/>
  <c r="BE217" i="94"/>
  <c r="P172" i="94"/>
  <c r="P93" i="94"/>
  <c r="P286" i="94"/>
  <c r="AR217" i="94"/>
  <c r="P197" i="94"/>
  <c r="AD147" i="94"/>
  <c r="BS93" i="94"/>
  <c r="BE93" i="94"/>
  <c r="P147" i="94"/>
  <c r="P266" i="94"/>
  <c r="AD52" i="94"/>
  <c r="P52" i="94"/>
  <c r="BE147" i="94"/>
  <c r="T267" i="106"/>
  <c r="AH218" i="106"/>
  <c r="T243" i="106"/>
  <c r="BI218" i="106"/>
  <c r="T218" i="106"/>
  <c r="T287" i="106"/>
  <c r="T53" i="106"/>
  <c r="T148" i="106"/>
  <c r="BI148" i="106"/>
  <c r="AH94" i="106"/>
  <c r="T173" i="106"/>
  <c r="T198" i="106"/>
  <c r="BI94" i="106"/>
  <c r="AH148" i="106"/>
  <c r="BW94" i="106"/>
  <c r="BW53" i="106"/>
  <c r="AH53" i="106"/>
  <c r="AV218" i="106"/>
  <c r="AV94" i="106"/>
  <c r="T94" i="106"/>
  <c r="AV148" i="106"/>
  <c r="AR217" i="107"/>
  <c r="AR147" i="107"/>
  <c r="P172" i="107"/>
  <c r="BE93" i="107"/>
  <c r="BS52" i="107"/>
  <c r="P266" i="107"/>
  <c r="P242" i="107"/>
  <c r="P197" i="107"/>
  <c r="P93" i="107"/>
  <c r="AD217" i="107"/>
  <c r="P147" i="107"/>
  <c r="P217" i="107"/>
  <c r="BS93" i="107"/>
  <c r="BE147" i="107"/>
  <c r="AR93" i="107"/>
  <c r="AD93" i="107"/>
  <c r="AD52" i="107"/>
  <c r="P286" i="107"/>
  <c r="P52" i="107"/>
  <c r="AD147" i="107"/>
  <c r="BE217" i="107"/>
  <c r="AR94" i="101"/>
  <c r="AR218" i="101"/>
  <c r="BE148" i="101"/>
  <c r="P148" i="101"/>
  <c r="P243" i="101"/>
  <c r="AD94" i="101"/>
  <c r="P287" i="101"/>
  <c r="AD218" i="101"/>
  <c r="BS53" i="101"/>
  <c r="P267" i="101"/>
  <c r="BS94" i="101"/>
  <c r="P94" i="101"/>
  <c r="AD148" i="101"/>
  <c r="BE94" i="101"/>
  <c r="AD53" i="101"/>
  <c r="P53" i="101"/>
  <c r="BE218" i="101"/>
  <c r="P198" i="101"/>
  <c r="P218" i="101"/>
  <c r="P173" i="101"/>
  <c r="AR148" i="101"/>
  <c r="AH218" i="94"/>
  <c r="T198" i="94"/>
  <c r="BW94" i="94"/>
  <c r="T218" i="94"/>
  <c r="AV94" i="94"/>
  <c r="T243" i="94"/>
  <c r="AV148" i="94"/>
  <c r="BI218" i="94"/>
  <c r="AH94" i="94"/>
  <c r="AV218" i="94"/>
  <c r="T173" i="94"/>
  <c r="T94" i="94"/>
  <c r="BW53" i="94"/>
  <c r="BI94" i="94"/>
  <c r="AH148" i="94"/>
  <c r="AH53" i="94"/>
  <c r="T148" i="94"/>
  <c r="T53" i="94"/>
  <c r="T267" i="94"/>
  <c r="T287" i="94"/>
  <c r="BI148" i="94"/>
  <c r="AD217" i="95"/>
  <c r="P197" i="95"/>
  <c r="P172" i="95"/>
  <c r="AD147" i="95"/>
  <c r="AD93" i="95"/>
  <c r="P286" i="95"/>
  <c r="P217" i="95"/>
  <c r="P242" i="95"/>
  <c r="P147" i="95"/>
  <c r="P93" i="95"/>
  <c r="P266" i="95"/>
  <c r="BS52" i="95"/>
  <c r="BE217" i="95"/>
  <c r="AD52" i="95"/>
  <c r="AR217" i="95"/>
  <c r="BE93" i="95"/>
  <c r="AR147" i="95"/>
  <c r="BE147" i="95"/>
  <c r="P52" i="95"/>
  <c r="BS93" i="95"/>
  <c r="AR93" i="95"/>
  <c r="T267" i="107"/>
  <c r="BW53" i="107"/>
  <c r="AH53" i="107"/>
  <c r="AH218" i="107"/>
  <c r="AH148" i="107"/>
  <c r="BW94" i="107"/>
  <c r="T94" i="107"/>
  <c r="AH94" i="107"/>
  <c r="T198" i="107"/>
  <c r="T148" i="107"/>
  <c r="T218" i="107"/>
  <c r="BI148" i="107"/>
  <c r="BI218" i="107"/>
  <c r="T173" i="107"/>
  <c r="AV94" i="107"/>
  <c r="T53" i="107"/>
  <c r="AV218" i="107"/>
  <c r="BI94" i="107"/>
  <c r="AV148" i="107"/>
  <c r="T287" i="107"/>
  <c r="T243" i="107"/>
  <c r="P266" i="108"/>
  <c r="P217" i="108"/>
  <c r="AD147" i="108"/>
  <c r="BE217" i="108"/>
  <c r="P172" i="108"/>
  <c r="P286" i="108"/>
  <c r="P242" i="108"/>
  <c r="AR217" i="108"/>
  <c r="P197" i="108"/>
  <c r="BE147" i="108"/>
  <c r="BE93" i="108"/>
  <c r="AR147" i="108"/>
  <c r="AR93" i="108"/>
  <c r="AD217" i="108"/>
  <c r="BS52" i="108"/>
  <c r="AD93" i="108"/>
  <c r="AD52" i="108"/>
  <c r="P93" i="108"/>
  <c r="BS93" i="108"/>
  <c r="P147" i="108"/>
  <c r="P52" i="108"/>
  <c r="P267" i="103"/>
  <c r="P198" i="103"/>
  <c r="P173" i="103"/>
  <c r="BE94" i="103"/>
  <c r="AR148" i="103"/>
  <c r="P53" i="103"/>
  <c r="BE218" i="103"/>
  <c r="P218" i="103"/>
  <c r="P94" i="103"/>
  <c r="P243" i="103"/>
  <c r="BS94" i="103"/>
  <c r="AD148" i="103"/>
  <c r="AR218" i="103"/>
  <c r="AR94" i="103"/>
  <c r="P287" i="103"/>
  <c r="BE148" i="103"/>
  <c r="P148" i="103"/>
  <c r="BS53" i="103"/>
  <c r="AD53" i="103"/>
  <c r="AD94" i="103"/>
  <c r="AD218" i="103"/>
  <c r="I21" i="107"/>
  <c r="BZ121" i="72"/>
  <c r="S292" i="72" s="1"/>
  <c r="BZ124" i="72"/>
  <c r="BZ127" i="72"/>
  <c r="S298" i="72" s="1"/>
  <c r="BZ130" i="72"/>
  <c r="BZ133" i="72"/>
  <c r="S304" i="72" s="1"/>
  <c r="BZ136" i="72"/>
  <c r="BZ139" i="72"/>
  <c r="K10" i="94"/>
  <c r="AV243" i="94" s="1"/>
  <c r="T287" i="95"/>
  <c r="AH53" i="95"/>
  <c r="BI218" i="95"/>
  <c r="T218" i="95"/>
  <c r="T198" i="95"/>
  <c r="T173" i="95"/>
  <c r="T267" i="95"/>
  <c r="T243" i="95"/>
  <c r="BI148" i="95"/>
  <c r="T148" i="95"/>
  <c r="T53" i="95"/>
  <c r="AV218" i="95"/>
  <c r="BW94" i="95"/>
  <c r="T94" i="95"/>
  <c r="BI94" i="95"/>
  <c r="AV94" i="95"/>
  <c r="AH218" i="95"/>
  <c r="AH148" i="95"/>
  <c r="AH94" i="95"/>
  <c r="BW53" i="95"/>
  <c r="AV148" i="95"/>
  <c r="P242" i="96"/>
  <c r="AR147" i="96"/>
  <c r="P286" i="96"/>
  <c r="AD147" i="96"/>
  <c r="AR217" i="96"/>
  <c r="P172" i="96"/>
  <c r="P266" i="96"/>
  <c r="P147" i="96"/>
  <c r="BS93" i="96"/>
  <c r="BE147" i="96"/>
  <c r="P52" i="96"/>
  <c r="AR93" i="96"/>
  <c r="P217" i="96"/>
  <c r="AD93" i="96"/>
  <c r="P197" i="96"/>
  <c r="BE217" i="96"/>
  <c r="P93" i="96"/>
  <c r="BE93" i="96"/>
  <c r="AD217" i="96"/>
  <c r="BS52" i="96"/>
  <c r="AD52" i="96"/>
  <c r="T267" i="108"/>
  <c r="BI218" i="108"/>
  <c r="BW53" i="108"/>
  <c r="BI148" i="108"/>
  <c r="T148" i="108"/>
  <c r="T287" i="108"/>
  <c r="AV218" i="108"/>
  <c r="T173" i="108"/>
  <c r="AV148" i="108"/>
  <c r="T53" i="108"/>
  <c r="BI94" i="108"/>
  <c r="AV94" i="108"/>
  <c r="AH218" i="108"/>
  <c r="T198" i="108"/>
  <c r="AH94" i="108"/>
  <c r="AH148" i="108"/>
  <c r="T94" i="108"/>
  <c r="T243" i="108"/>
  <c r="T218" i="108"/>
  <c r="BW94" i="108"/>
  <c r="AH53" i="108"/>
  <c r="P266" i="109"/>
  <c r="AD147" i="109"/>
  <c r="AD93" i="109"/>
  <c r="AR217" i="109"/>
  <c r="P242" i="109"/>
  <c r="BE93" i="109"/>
  <c r="P52" i="109"/>
  <c r="P172" i="109"/>
  <c r="P217" i="109"/>
  <c r="BS52" i="109"/>
  <c r="P147" i="109"/>
  <c r="AD52" i="109"/>
  <c r="P286" i="109"/>
  <c r="BE217" i="109"/>
  <c r="AR93" i="109"/>
  <c r="P197" i="109"/>
  <c r="BE147" i="109"/>
  <c r="AR147" i="109"/>
  <c r="P93" i="109"/>
  <c r="AD217" i="109"/>
  <c r="BS93" i="109"/>
  <c r="P287" i="104"/>
  <c r="P267" i="104"/>
  <c r="AD148" i="104"/>
  <c r="BS53" i="104"/>
  <c r="AR94" i="104"/>
  <c r="P243" i="104"/>
  <c r="BE218" i="104"/>
  <c r="P218" i="104"/>
  <c r="AR148" i="104"/>
  <c r="AD218" i="104"/>
  <c r="P173" i="104"/>
  <c r="BE148" i="104"/>
  <c r="P94" i="104"/>
  <c r="AD53" i="104"/>
  <c r="P53" i="104"/>
  <c r="BS94" i="104"/>
  <c r="P198" i="104"/>
  <c r="AR218" i="104"/>
  <c r="P148" i="104"/>
  <c r="AD94" i="104"/>
  <c r="BE94" i="104"/>
  <c r="AD217" i="110"/>
  <c r="AR93" i="110"/>
  <c r="AD52" i="110"/>
  <c r="P242" i="110"/>
  <c r="P52" i="110"/>
  <c r="BE217" i="110"/>
  <c r="AR147" i="110"/>
  <c r="P93" i="110"/>
  <c r="P197" i="110"/>
  <c r="AD147" i="110"/>
  <c r="AR217" i="110"/>
  <c r="P147" i="110"/>
  <c r="BS93" i="110"/>
  <c r="P286" i="110"/>
  <c r="AD93" i="110"/>
  <c r="P266" i="110"/>
  <c r="BS52" i="110"/>
  <c r="P217" i="110"/>
  <c r="BE93" i="110"/>
  <c r="P172" i="110"/>
  <c r="BE147" i="110"/>
  <c r="P243" i="105"/>
  <c r="AR218" i="105"/>
  <c r="P287" i="105"/>
  <c r="P198" i="105"/>
  <c r="P267" i="105"/>
  <c r="AD94" i="105"/>
  <c r="AD148" i="105"/>
  <c r="BS94" i="105"/>
  <c r="AD218" i="105"/>
  <c r="BE94" i="105"/>
  <c r="BS53" i="105"/>
  <c r="P148" i="105"/>
  <c r="P173" i="105"/>
  <c r="BE148" i="105"/>
  <c r="AR94" i="105"/>
  <c r="AD53" i="105"/>
  <c r="P218" i="105"/>
  <c r="P53" i="105"/>
  <c r="BE218" i="105"/>
  <c r="P94" i="105"/>
  <c r="AR148" i="105"/>
  <c r="AD218" i="106"/>
  <c r="P198" i="106"/>
  <c r="AD148" i="106"/>
  <c r="AR94" i="106"/>
  <c r="P267" i="106"/>
  <c r="P148" i="106"/>
  <c r="P218" i="106"/>
  <c r="BE148" i="106"/>
  <c r="AD94" i="106"/>
  <c r="P173" i="106"/>
  <c r="P243" i="106"/>
  <c r="BS53" i="106"/>
  <c r="BE218" i="106"/>
  <c r="P287" i="106"/>
  <c r="BS94" i="106"/>
  <c r="BE94" i="106"/>
  <c r="AD53" i="106"/>
  <c r="AR218" i="106"/>
  <c r="P53" i="106"/>
  <c r="P94" i="106"/>
  <c r="AR148" i="106"/>
  <c r="AR218" i="107"/>
  <c r="AR148" i="107"/>
  <c r="AD94" i="107"/>
  <c r="AD53" i="107"/>
  <c r="P287" i="107"/>
  <c r="P173" i="107"/>
  <c r="BE94" i="107"/>
  <c r="P243" i="107"/>
  <c r="P267" i="107"/>
  <c r="AD218" i="107"/>
  <c r="P198" i="107"/>
  <c r="P148" i="107"/>
  <c r="P94" i="107"/>
  <c r="P218" i="107"/>
  <c r="BE148" i="107"/>
  <c r="BS53" i="107"/>
  <c r="BE218" i="107"/>
  <c r="P53" i="107"/>
  <c r="BS94" i="107"/>
  <c r="AR94" i="107"/>
  <c r="AD148" i="107"/>
  <c r="P266" i="97"/>
  <c r="P52" i="97"/>
  <c r="P172" i="97"/>
  <c r="P197" i="97"/>
  <c r="AR93" i="97"/>
  <c r="AD217" i="97"/>
  <c r="AD147" i="97"/>
  <c r="AD93" i="97"/>
  <c r="P286" i="97"/>
  <c r="P93" i="97"/>
  <c r="P217" i="97"/>
  <c r="BE93" i="97"/>
  <c r="P242" i="97"/>
  <c r="AR147" i="97"/>
  <c r="BS52" i="97"/>
  <c r="BE217" i="97"/>
  <c r="AD52" i="97"/>
  <c r="BE147" i="97"/>
  <c r="AR217" i="97"/>
  <c r="P147" i="97"/>
  <c r="BS93" i="97"/>
  <c r="P242" i="99"/>
  <c r="P197" i="99"/>
  <c r="AD217" i="99"/>
  <c r="P147" i="99"/>
  <c r="P52" i="99"/>
  <c r="BS93" i="99"/>
  <c r="BE93" i="99"/>
  <c r="P217" i="99"/>
  <c r="BE147" i="99"/>
  <c r="AR93" i="99"/>
  <c r="P172" i="99"/>
  <c r="BE217" i="99"/>
  <c r="AR147" i="99"/>
  <c r="AD93" i="99"/>
  <c r="P286" i="99"/>
  <c r="AR217" i="99"/>
  <c r="AD147" i="99"/>
  <c r="P93" i="99"/>
  <c r="P266" i="99"/>
  <c r="AD52" i="99"/>
  <c r="BS52" i="99"/>
  <c r="BY68" i="72"/>
  <c r="BY76" i="72"/>
  <c r="BY80" i="72"/>
  <c r="BY84" i="72"/>
  <c r="BZ122" i="72"/>
  <c r="BZ125" i="72"/>
  <c r="S296" i="72" s="1"/>
  <c r="BZ128" i="72"/>
  <c r="S299" i="72" s="1"/>
  <c r="BZ131" i="72"/>
  <c r="S302" i="72" s="1"/>
  <c r="BZ134" i="72"/>
  <c r="S305" i="72" s="1"/>
  <c r="BZ137" i="72"/>
  <c r="S308" i="72" s="1"/>
  <c r="Y238" i="72"/>
  <c r="W238" i="72"/>
  <c r="BI94" i="99"/>
  <c r="T218" i="99"/>
  <c r="BI218" i="99"/>
  <c r="AV148" i="99"/>
  <c r="AV94" i="99"/>
  <c r="BW53" i="99"/>
  <c r="T173" i="99"/>
  <c r="AH53" i="99"/>
  <c r="T53" i="99"/>
  <c r="T243" i="99"/>
  <c r="AH218" i="99"/>
  <c r="BI148" i="99"/>
  <c r="T148" i="99"/>
  <c r="BW94" i="99"/>
  <c r="T94" i="99"/>
  <c r="AH148" i="99"/>
  <c r="T198" i="99"/>
  <c r="T287" i="99"/>
  <c r="AV218" i="99"/>
  <c r="T267" i="99"/>
  <c r="AH94" i="99"/>
  <c r="P242" i="100"/>
  <c r="P217" i="100"/>
  <c r="P147" i="100"/>
  <c r="P93" i="100"/>
  <c r="P286" i="100"/>
  <c r="BS52" i="100"/>
  <c r="P197" i="100"/>
  <c r="AR93" i="100"/>
  <c r="AR147" i="100"/>
  <c r="AD93" i="100"/>
  <c r="AD147" i="100"/>
  <c r="P266" i="100"/>
  <c r="BE217" i="100"/>
  <c r="AD52" i="100"/>
  <c r="P52" i="100"/>
  <c r="AR217" i="100"/>
  <c r="AD217" i="100"/>
  <c r="P172" i="100"/>
  <c r="BE93" i="100"/>
  <c r="BS93" i="100"/>
  <c r="BE147" i="100"/>
  <c r="AD148" i="95"/>
  <c r="BS53" i="95"/>
  <c r="P287" i="95"/>
  <c r="BE218" i="95"/>
  <c r="P218" i="95"/>
  <c r="P198" i="95"/>
  <c r="P173" i="95"/>
  <c r="AD94" i="95"/>
  <c r="P267" i="95"/>
  <c r="P243" i="95"/>
  <c r="BE148" i="95"/>
  <c r="P148" i="95"/>
  <c r="P53" i="95"/>
  <c r="BE94" i="95"/>
  <c r="AR218" i="95"/>
  <c r="AR148" i="95"/>
  <c r="BS94" i="95"/>
  <c r="AR94" i="95"/>
  <c r="AD218" i="95"/>
  <c r="AD53" i="95"/>
  <c r="P94" i="95"/>
  <c r="BE218" i="108"/>
  <c r="P218" i="108"/>
  <c r="AD94" i="108"/>
  <c r="P243" i="108"/>
  <c r="P267" i="108"/>
  <c r="P173" i="108"/>
  <c r="BE94" i="108"/>
  <c r="AR218" i="108"/>
  <c r="BS94" i="108"/>
  <c r="P148" i="108"/>
  <c r="P53" i="108"/>
  <c r="P287" i="108"/>
  <c r="BE148" i="108"/>
  <c r="AR94" i="108"/>
  <c r="AR148" i="108"/>
  <c r="BS53" i="108"/>
  <c r="P94" i="108"/>
  <c r="AD218" i="108"/>
  <c r="AD148" i="108"/>
  <c r="P198" i="108"/>
  <c r="AD53" i="108"/>
  <c r="I21" i="96"/>
  <c r="T243" i="110"/>
  <c r="AV94" i="110"/>
  <c r="BI218" i="110"/>
  <c r="T218" i="110"/>
  <c r="T267" i="110"/>
  <c r="AV218" i="110"/>
  <c r="BW53" i="110"/>
  <c r="AH94" i="110"/>
  <c r="AH148" i="110"/>
  <c r="T287" i="110"/>
  <c r="AH53" i="110"/>
  <c r="T173" i="110"/>
  <c r="BI148" i="110"/>
  <c r="T148" i="110"/>
  <c r="AH218" i="110"/>
  <c r="BI94" i="110"/>
  <c r="BW94" i="110"/>
  <c r="T53" i="110"/>
  <c r="T198" i="110"/>
  <c r="AV148" i="110"/>
  <c r="T94" i="110"/>
  <c r="BI218" i="98"/>
  <c r="T218" i="98"/>
  <c r="AV148" i="98"/>
  <c r="BW94" i="98"/>
  <c r="T94" i="98"/>
  <c r="AH53" i="98"/>
  <c r="T287" i="98"/>
  <c r="T243" i="98"/>
  <c r="BI94" i="98"/>
  <c r="T53" i="98"/>
  <c r="T267" i="98"/>
  <c r="AV218" i="98"/>
  <c r="AH148" i="98"/>
  <c r="AV94" i="98"/>
  <c r="AH218" i="98"/>
  <c r="BI148" i="98"/>
  <c r="T148" i="98"/>
  <c r="AH94" i="98"/>
  <c r="T198" i="98"/>
  <c r="T173" i="98"/>
  <c r="BW53" i="98"/>
  <c r="I21" i="108"/>
  <c r="T287" i="111"/>
  <c r="AH94" i="111"/>
  <c r="T267" i="111"/>
  <c r="AV218" i="111"/>
  <c r="T243" i="111"/>
  <c r="BI148" i="111"/>
  <c r="T148" i="111"/>
  <c r="AH218" i="111"/>
  <c r="T198" i="111"/>
  <c r="AV148" i="111"/>
  <c r="BI94" i="111"/>
  <c r="BW53" i="111"/>
  <c r="T218" i="111"/>
  <c r="T53" i="111"/>
  <c r="BW94" i="111"/>
  <c r="T173" i="111"/>
  <c r="BI218" i="111"/>
  <c r="T94" i="111"/>
  <c r="AV94" i="111"/>
  <c r="AH53" i="111"/>
  <c r="AH148" i="111"/>
  <c r="BY72" i="72"/>
  <c r="E12" i="72"/>
  <c r="AM238" i="72"/>
  <c r="AK238" i="72"/>
  <c r="AH94" i="100"/>
  <c r="T287" i="100"/>
  <c r="T267" i="100"/>
  <c r="BW94" i="100"/>
  <c r="T94" i="100"/>
  <c r="T198" i="100"/>
  <c r="AV148" i="100"/>
  <c r="BI94" i="100"/>
  <c r="T218" i="100"/>
  <c r="T173" i="100"/>
  <c r="BW53" i="100"/>
  <c r="T243" i="100"/>
  <c r="AH148" i="100"/>
  <c r="AV94" i="100"/>
  <c r="AH53" i="100"/>
  <c r="T53" i="100"/>
  <c r="BI218" i="100"/>
  <c r="AV218" i="100"/>
  <c r="BI148" i="100"/>
  <c r="AH218" i="100"/>
  <c r="T148" i="100"/>
  <c r="I21" i="100"/>
  <c r="BE217" i="101"/>
  <c r="P52" i="101"/>
  <c r="P147" i="101"/>
  <c r="AD93" i="101"/>
  <c r="P242" i="101"/>
  <c r="AR217" i="101"/>
  <c r="BE147" i="101"/>
  <c r="P93" i="101"/>
  <c r="AR147" i="101"/>
  <c r="BE93" i="101"/>
  <c r="BS52" i="101"/>
  <c r="P197" i="101"/>
  <c r="P286" i="101"/>
  <c r="AD52" i="101"/>
  <c r="P266" i="101"/>
  <c r="AD217" i="101"/>
  <c r="BS93" i="101"/>
  <c r="P172" i="101"/>
  <c r="P217" i="101"/>
  <c r="AD147" i="101"/>
  <c r="AR93" i="101"/>
  <c r="P243" i="96"/>
  <c r="P267" i="96"/>
  <c r="AD218" i="96"/>
  <c r="BE148" i="96"/>
  <c r="P148" i="96"/>
  <c r="AR94" i="96"/>
  <c r="BS94" i="96"/>
  <c r="P173" i="96"/>
  <c r="AR148" i="96"/>
  <c r="BE94" i="96"/>
  <c r="P218" i="96"/>
  <c r="BE218" i="96"/>
  <c r="AD148" i="96"/>
  <c r="BS53" i="96"/>
  <c r="P287" i="96"/>
  <c r="AD94" i="96"/>
  <c r="P198" i="96"/>
  <c r="AR218" i="96"/>
  <c r="P53" i="96"/>
  <c r="P94" i="96"/>
  <c r="AD53" i="96"/>
  <c r="AR218" i="109"/>
  <c r="AD148" i="109"/>
  <c r="P243" i="109"/>
  <c r="AD94" i="109"/>
  <c r="P287" i="109"/>
  <c r="BE94" i="109"/>
  <c r="P53" i="109"/>
  <c r="P218" i="109"/>
  <c r="P173" i="109"/>
  <c r="P148" i="109"/>
  <c r="P94" i="109"/>
  <c r="BE148" i="109"/>
  <c r="BS94" i="109"/>
  <c r="P198" i="109"/>
  <c r="AR148" i="109"/>
  <c r="BS53" i="109"/>
  <c r="AR94" i="109"/>
  <c r="AD53" i="109"/>
  <c r="BE218" i="109"/>
  <c r="P267" i="109"/>
  <c r="AD218" i="109"/>
  <c r="P287" i="94"/>
  <c r="BE94" i="94"/>
  <c r="AR94" i="94"/>
  <c r="P243" i="94"/>
  <c r="AR148" i="94"/>
  <c r="P148" i="94"/>
  <c r="P53" i="94"/>
  <c r="BE218" i="94"/>
  <c r="AR218" i="94"/>
  <c r="AD218" i="94"/>
  <c r="P218" i="94"/>
  <c r="P173" i="94"/>
  <c r="AD53" i="94"/>
  <c r="BS94" i="94"/>
  <c r="P94" i="94"/>
  <c r="AD94" i="94"/>
  <c r="P267" i="94"/>
  <c r="P198" i="94"/>
  <c r="BE148" i="94"/>
  <c r="AD148" i="94"/>
  <c r="BS53" i="94"/>
  <c r="I21" i="99"/>
  <c r="BI243" i="94"/>
  <c r="AH243" i="94"/>
  <c r="K10" i="103"/>
  <c r="BZ258" i="72"/>
  <c r="BZ259" i="72"/>
  <c r="BZ222" i="72"/>
  <c r="BZ223" i="72"/>
  <c r="BZ224" i="72"/>
  <c r="BZ225" i="72"/>
  <c r="BZ226" i="72"/>
  <c r="BZ228" i="72"/>
  <c r="BZ229" i="72"/>
  <c r="BZ230" i="72"/>
  <c r="BZ231" i="72"/>
  <c r="BZ232" i="72"/>
  <c r="BZ233" i="72"/>
  <c r="BZ234" i="72"/>
  <c r="BZ227" i="72"/>
  <c r="AU235" i="72"/>
  <c r="BZ152" i="72"/>
  <c r="BZ153" i="72"/>
  <c r="BZ154" i="72"/>
  <c r="S273" i="72" s="1"/>
  <c r="BZ155" i="72"/>
  <c r="BZ156" i="72"/>
  <c r="S275" i="72" s="1"/>
  <c r="BZ157" i="72"/>
  <c r="BZ158" i="72"/>
  <c r="S277" i="72" s="1"/>
  <c r="BZ159" i="72"/>
  <c r="S278" i="72" s="1"/>
  <c r="BZ160" i="72"/>
  <c r="BZ161" i="72"/>
  <c r="S280" i="72" s="1"/>
  <c r="BZ162" i="72"/>
  <c r="BZ163" i="72"/>
  <c r="S282" i="72" s="1"/>
  <c r="BZ164" i="72"/>
  <c r="K10" i="104"/>
  <c r="K11" i="101"/>
  <c r="K47" i="110"/>
  <c r="K12" i="110"/>
  <c r="K12" i="111"/>
  <c r="K11" i="111"/>
  <c r="K10" i="110"/>
  <c r="K12" i="109"/>
  <c r="K10" i="108"/>
  <c r="K11" i="108"/>
  <c r="K12" i="108"/>
  <c r="K47" i="105"/>
  <c r="I21" i="104"/>
  <c r="K47" i="101"/>
  <c r="K12" i="100"/>
  <c r="K12" i="99"/>
  <c r="K11" i="99"/>
  <c r="K47" i="98"/>
  <c r="K11" i="97"/>
  <c r="K12" i="97"/>
  <c r="I21" i="97"/>
  <c r="K10" i="95"/>
  <c r="K11" i="95"/>
  <c r="I21" i="95"/>
  <c r="K47" i="94"/>
  <c r="K11" i="94"/>
  <c r="I21" i="94"/>
  <c r="K47" i="111"/>
  <c r="I21" i="110"/>
  <c r="I21" i="109"/>
  <c r="K47" i="109"/>
  <c r="K10" i="109"/>
  <c r="K11" i="109"/>
  <c r="K11" i="107"/>
  <c r="K12" i="107"/>
  <c r="K12" i="106"/>
  <c r="K47" i="106"/>
  <c r="K47" i="104"/>
  <c r="I21" i="103"/>
  <c r="K47" i="103"/>
  <c r="K12" i="103"/>
  <c r="K10" i="101"/>
  <c r="K12" i="101"/>
  <c r="K47" i="100"/>
  <c r="K10" i="100"/>
  <c r="K10" i="99"/>
  <c r="K47" i="99"/>
  <c r="K12" i="98"/>
  <c r="K10" i="98"/>
  <c r="K11" i="98"/>
  <c r="K12" i="96"/>
  <c r="K47" i="96"/>
  <c r="K11" i="96"/>
  <c r="K10" i="96"/>
  <c r="K47" i="95"/>
  <c r="K12" i="94"/>
  <c r="S235" i="72"/>
  <c r="K11" i="103"/>
  <c r="K11" i="104"/>
  <c r="K12" i="104"/>
  <c r="K10" i="105"/>
  <c r="K11" i="105"/>
  <c r="K12" i="105"/>
  <c r="K10" i="107"/>
  <c r="K47" i="107"/>
  <c r="K10" i="106"/>
  <c r="K11" i="106"/>
  <c r="K47" i="108"/>
  <c r="K11" i="110"/>
  <c r="K10" i="111"/>
  <c r="I21" i="111"/>
  <c r="E39" i="111" s="1"/>
  <c r="I39" i="111" s="1"/>
  <c r="K11" i="100"/>
  <c r="I21" i="101"/>
  <c r="K47" i="97"/>
  <c r="K10" i="97"/>
  <c r="I21" i="98"/>
  <c r="K12" i="95"/>
  <c r="K13" i="94"/>
  <c r="E27" i="94" s="1"/>
  <c r="I27" i="94" s="1"/>
  <c r="I29" i="94" s="1"/>
  <c r="I30" i="94" s="1"/>
  <c r="AI260" i="72"/>
  <c r="K12" i="72"/>
  <c r="S140" i="72"/>
  <c r="AU140" i="72"/>
  <c r="K10" i="72"/>
  <c r="BI243" i="72" s="1"/>
  <c r="T218" i="72"/>
  <c r="I21" i="72"/>
  <c r="AG86" i="72"/>
  <c r="T53" i="72"/>
  <c r="AI86" i="72"/>
  <c r="S211" i="72"/>
  <c r="K11" i="72"/>
  <c r="P217" i="72"/>
  <c r="U165" i="72"/>
  <c r="AW165" i="72"/>
  <c r="BJ260" i="72"/>
  <c r="AV94" i="72"/>
  <c r="AG140" i="72"/>
  <c r="AR147" i="72"/>
  <c r="U211" i="72"/>
  <c r="AH218" i="72"/>
  <c r="BH235" i="72"/>
  <c r="S260" i="72"/>
  <c r="AU260" i="72"/>
  <c r="BW94" i="72"/>
  <c r="AI140" i="72"/>
  <c r="BJ140" i="72"/>
  <c r="AH148" i="72"/>
  <c r="AI165" i="72"/>
  <c r="BI218" i="72"/>
  <c r="U260" i="72"/>
  <c r="AW260" i="72"/>
  <c r="P94" i="72"/>
  <c r="AR148" i="72"/>
  <c r="AR94" i="72"/>
  <c r="BH140" i="72"/>
  <c r="AV243" i="72"/>
  <c r="AH243" i="72"/>
  <c r="K13" i="72"/>
  <c r="E27" i="72" s="1"/>
  <c r="I27" i="72" s="1"/>
  <c r="I29" i="72" s="1"/>
  <c r="I30" i="72" s="1"/>
  <c r="BJ165" i="72"/>
  <c r="AG235" i="72"/>
  <c r="AR217" i="72"/>
  <c r="P172" i="72"/>
  <c r="AD147" i="72"/>
  <c r="BS93" i="72"/>
  <c r="P93" i="72"/>
  <c r="P52" i="72"/>
  <c r="AD217" i="72"/>
  <c r="P266" i="72"/>
  <c r="P286" i="72"/>
  <c r="BE218" i="72"/>
  <c r="AD218" i="72"/>
  <c r="BS53" i="72"/>
  <c r="P53" i="72"/>
  <c r="P287" i="72"/>
  <c r="P267" i="72"/>
  <c r="P243" i="72"/>
  <c r="AD52" i="72"/>
  <c r="AH53" i="72"/>
  <c r="AD93" i="72"/>
  <c r="BE94" i="72"/>
  <c r="U140" i="72"/>
  <c r="AW140" i="72"/>
  <c r="P148" i="72"/>
  <c r="BE148" i="72"/>
  <c r="AG165" i="72"/>
  <c r="BH165" i="72"/>
  <c r="P173" i="72"/>
  <c r="P197" i="72"/>
  <c r="BE217" i="72"/>
  <c r="AR218" i="72"/>
  <c r="U235" i="72"/>
  <c r="AW235" i="72"/>
  <c r="AG260" i="72"/>
  <c r="BH260" i="72"/>
  <c r="K47" i="72"/>
  <c r="BE147" i="72"/>
  <c r="T287" i="72"/>
  <c r="T267" i="72"/>
  <c r="T243" i="72"/>
  <c r="T198" i="72"/>
  <c r="AV148" i="72"/>
  <c r="T148" i="72"/>
  <c r="BI94" i="72"/>
  <c r="AH94" i="72"/>
  <c r="BS52" i="72"/>
  <c r="BW53" i="72"/>
  <c r="AR93" i="72"/>
  <c r="AD94" i="72"/>
  <c r="BS94" i="72"/>
  <c r="P147" i="72"/>
  <c r="AD148" i="72"/>
  <c r="BI148" i="72"/>
  <c r="T173" i="72"/>
  <c r="P198" i="72"/>
  <c r="P218" i="72"/>
  <c r="AV218" i="72"/>
  <c r="P242" i="72"/>
  <c r="S281" i="72" l="1"/>
  <c r="S301" i="72"/>
  <c r="S279" i="72"/>
  <c r="S295" i="72"/>
  <c r="S293" i="72"/>
  <c r="S309" i="72"/>
  <c r="S276" i="72"/>
  <c r="S306" i="72"/>
  <c r="S303" i="72"/>
  <c r="S274" i="72"/>
  <c r="S297" i="72"/>
  <c r="S272" i="72"/>
  <c r="S310" i="72"/>
  <c r="S271" i="72"/>
  <c r="S307" i="72"/>
  <c r="BI243" i="111"/>
  <c r="AV243" i="111"/>
  <c r="AH243" i="111"/>
  <c r="BI243" i="110"/>
  <c r="AV243" i="110"/>
  <c r="AH243" i="110"/>
  <c r="BI243" i="109"/>
  <c r="AV243" i="109"/>
  <c r="AH243" i="109"/>
  <c r="BI243" i="108"/>
  <c r="AV243" i="108"/>
  <c r="AH243" i="108"/>
  <c r="BI243" i="107"/>
  <c r="AV243" i="107"/>
  <c r="AH243" i="107"/>
  <c r="BI243" i="106"/>
  <c r="AV243" i="106"/>
  <c r="AH243" i="106"/>
  <c r="BI243" i="105"/>
  <c r="AV243" i="105"/>
  <c r="AH243" i="105"/>
  <c r="K13" i="104"/>
  <c r="E27" i="104" s="1"/>
  <c r="I27" i="104" s="1"/>
  <c r="I29" i="104" s="1"/>
  <c r="I30" i="104" s="1"/>
  <c r="BI243" i="104"/>
  <c r="AV243" i="104"/>
  <c r="AH243" i="104"/>
  <c r="BI243" i="103"/>
  <c r="AV243" i="103"/>
  <c r="AH243" i="103"/>
  <c r="K13" i="103"/>
  <c r="E27" i="103" s="1"/>
  <c r="I27" i="103" s="1"/>
  <c r="I29" i="103" s="1"/>
  <c r="I30" i="103" s="1"/>
  <c r="BI243" i="101"/>
  <c r="AV243" i="101"/>
  <c r="AH243" i="101"/>
  <c r="BI243" i="100"/>
  <c r="AV243" i="100"/>
  <c r="AH243" i="100"/>
  <c r="BI243" i="99"/>
  <c r="AV243" i="99"/>
  <c r="AH243" i="99"/>
  <c r="BI243" i="98"/>
  <c r="AV243" i="98"/>
  <c r="AH243" i="98"/>
  <c r="BI243" i="97"/>
  <c r="AV243" i="97"/>
  <c r="AH243" i="97"/>
  <c r="BI243" i="96"/>
  <c r="AV243" i="96"/>
  <c r="AH243" i="96"/>
  <c r="BI243" i="95"/>
  <c r="AV243" i="95"/>
  <c r="AH243" i="95"/>
  <c r="K13" i="100"/>
  <c r="E27" i="100" s="1"/>
  <c r="I27" i="100" s="1"/>
  <c r="I29" i="100" s="1"/>
  <c r="I30" i="100" s="1"/>
  <c r="S283" i="72"/>
  <c r="K13" i="110"/>
  <c r="E27" i="110" s="1"/>
  <c r="I27" i="110" s="1"/>
  <c r="I29" i="110" s="1"/>
  <c r="I30" i="110" s="1"/>
  <c r="K13" i="98"/>
  <c r="E27" i="98" s="1"/>
  <c r="I27" i="98" s="1"/>
  <c r="I29" i="98" s="1"/>
  <c r="I30" i="98" s="1"/>
  <c r="K13" i="101"/>
  <c r="E27" i="101" s="1"/>
  <c r="I27" i="101" s="1"/>
  <c r="I29" i="101" s="1"/>
  <c r="I30" i="101" s="1"/>
  <c r="K13" i="95"/>
  <c r="E27" i="95" s="1"/>
  <c r="I27" i="95" s="1"/>
  <c r="I29" i="95" s="1"/>
  <c r="I30" i="95" s="1"/>
  <c r="K13" i="108"/>
  <c r="E27" i="108" s="1"/>
  <c r="I27" i="108" s="1"/>
  <c r="I29" i="108" s="1"/>
  <c r="I30" i="108" s="1"/>
  <c r="K13" i="99"/>
  <c r="E27" i="99" s="1"/>
  <c r="I27" i="99" s="1"/>
  <c r="I29" i="99" s="1"/>
  <c r="I30" i="99" s="1"/>
  <c r="K13" i="109"/>
  <c r="E27" i="109" s="1"/>
  <c r="I27" i="109" s="1"/>
  <c r="I29" i="109" s="1"/>
  <c r="I30" i="109" s="1"/>
  <c r="K13" i="96"/>
  <c r="E27" i="96" s="1"/>
  <c r="I27" i="96" s="1"/>
  <c r="I29" i="96" s="1"/>
  <c r="I30" i="96" s="1"/>
  <c r="K13" i="111"/>
  <c r="E27" i="111" s="1"/>
  <c r="I27" i="111" s="1"/>
  <c r="I29" i="111" s="1"/>
  <c r="I30" i="111" s="1"/>
  <c r="K13" i="106"/>
  <c r="E27" i="106" s="1"/>
  <c r="I27" i="106" s="1"/>
  <c r="I29" i="106" s="1"/>
  <c r="I30" i="106" s="1"/>
  <c r="K13" i="107"/>
  <c r="E27" i="107" s="1"/>
  <c r="I27" i="107" s="1"/>
  <c r="I29" i="107" s="1"/>
  <c r="I30" i="107" s="1"/>
  <c r="K13" i="105"/>
  <c r="E27" i="105" s="1"/>
  <c r="I27" i="105" s="1"/>
  <c r="I29" i="105" s="1"/>
  <c r="I30" i="105" s="1"/>
  <c r="K13" i="97"/>
  <c r="E27" i="97" s="1"/>
  <c r="I27" i="97" s="1"/>
  <c r="I29" i="97" s="1"/>
  <c r="I30" i="97" s="1"/>
  <c r="Q66" i="72"/>
  <c r="BV66" i="72" l="1"/>
  <c r="BY66" i="72" s="1"/>
  <c r="S291" i="72" s="1"/>
  <c r="W66" i="72"/>
  <c r="Y66" i="72"/>
  <c r="U86" i="72" s="1"/>
  <c r="S86" i="72"/>
</calcChain>
</file>

<file path=xl/sharedStrings.xml><?xml version="1.0" encoding="utf-8"?>
<sst xmlns="http://schemas.openxmlformats.org/spreadsheetml/2006/main" count="25225" uniqueCount="336">
  <si>
    <t>C1.1</t>
  </si>
  <si>
    <t>Réceptionner les marchandises et contrôler les livraisons</t>
  </si>
  <si>
    <t>C1.2</t>
  </si>
  <si>
    <t>Stocker les marchandises</t>
  </si>
  <si>
    <t>C1.3</t>
  </si>
  <si>
    <t>Mettre en place les marchandises nécessaires à la production</t>
  </si>
  <si>
    <t>C1.4</t>
  </si>
  <si>
    <t>Participer aux opérations d’inventaire</t>
  </si>
  <si>
    <t>C2- Collecter l’ensemble des informations et organiser sa production culinaire</t>
  </si>
  <si>
    <t>C2.1</t>
  </si>
  <si>
    <t>Collecter les informations nécessaires à sa production</t>
  </si>
  <si>
    <t>C2.2</t>
  </si>
  <si>
    <t>Dresser une liste prévisionnelle des produits nécessaires à sa production</t>
  </si>
  <si>
    <t>C2.3</t>
  </si>
  <si>
    <t>Identifier et sélectionner les matériels nécessaires à sa production</t>
  </si>
  <si>
    <t>C2.4</t>
  </si>
  <si>
    <t>Planifier son travail</t>
  </si>
  <si>
    <t>POLE 1 Organisation de la production de cuisine</t>
  </si>
  <si>
    <t>POLE 2 Préparation et distribution de la production de cuisine</t>
  </si>
  <si>
    <t>Cuisiner</t>
  </si>
  <si>
    <t>à</t>
  </si>
  <si>
    <t>/20</t>
  </si>
  <si>
    <t>C3- Préparer, organiser et maintenir en état son poste de travail</t>
  </si>
  <si>
    <t>C3.1</t>
  </si>
  <si>
    <t>Contrôler ses denrées</t>
  </si>
  <si>
    <t>C3.2</t>
  </si>
  <si>
    <t>Mettre en place et maintenir en état son espace de travail</t>
  </si>
  <si>
    <t>C3.3</t>
  </si>
  <si>
    <t>Mettre en œuvre les bonnes pratiques d’hygiène, de sécurité et de santé</t>
  </si>
  <si>
    <t>C3.4</t>
  </si>
  <si>
    <t>Mettre en œuvre les bonnes pratiques en matière de développement durable</t>
  </si>
  <si>
    <t>C4- Maitriser les techniques culinaires de base et réaliser une production</t>
  </si>
  <si>
    <t>C4.1</t>
  </si>
  <si>
    <t>Réaliser les techniques préliminaires</t>
  </si>
  <si>
    <t>C4.3</t>
  </si>
  <si>
    <t>Utiliser et mettre en valeur des produits et des spécialités de sa région</t>
  </si>
  <si>
    <t>C5.1</t>
  </si>
  <si>
    <t>C5.2</t>
  </si>
  <si>
    <t>C5.3</t>
  </si>
  <si>
    <t>C5.4</t>
  </si>
  <si>
    <t>C6.1</t>
  </si>
  <si>
    <t>C6.2</t>
  </si>
  <si>
    <t>C6.3</t>
  </si>
  <si>
    <t>C1-1
Réceptionner, contrôler et stocker les marchandises</t>
  </si>
  <si>
    <t>Thème 1 - Les grandes familles de produits alimentaires</t>
  </si>
  <si>
    <t>Thème 2 - Les fournisseurs</t>
  </si>
  <si>
    <t>Thème 3 - Les mesures d’hygiène et de sécurité dans les locaux professionnels</t>
  </si>
  <si>
    <t>C1.2 - Stocker les marchandises</t>
  </si>
  <si>
    <t>C1.4 - Participer aux approvisionnements et opérations d’inventaire</t>
  </si>
  <si>
    <t>Thème 4 - Les stocks et les approvisionnements</t>
  </si>
  <si>
    <t>C2.1 - Collecter les informations nécessaires à sa production</t>
  </si>
  <si>
    <t>Thème 5 - Le client</t>
  </si>
  <si>
    <t>Thème 6 - L’approche économique</t>
  </si>
  <si>
    <t>C2.2 - Dresser une liste prévisionnelle des produits nécessaires à sa production</t>
  </si>
  <si>
    <t>Thème 7 - Les supports et les documents de production</t>
  </si>
  <si>
    <t>Thème 8 - Les locaux et équipements de cuisine</t>
  </si>
  <si>
    <t>C2.3 - Identifier et sélectionner les locaux et matériels nécessaires à sa production</t>
  </si>
  <si>
    <t>C2.4 - Planifier son travail</t>
  </si>
  <si>
    <t>Thème 10 - Les modes d’organisation d’une prestation de cuisine</t>
  </si>
  <si>
    <t>C3.1 - Contrôler ses denrées</t>
  </si>
  <si>
    <t>C3.2 - Mettre en place et maintenir en état son espace de travail</t>
  </si>
  <si>
    <t>C3.3- Mettre en œuvre les bonnes pratiques d’hygiène, de sécurité et de santé</t>
  </si>
  <si>
    <t>C4.1 - Réaliser les techniques préliminaires</t>
  </si>
  <si>
    <t>C4.2 – Cuisiner :</t>
  </si>
  <si>
    <t>C5.1 - Choisir et mettre en place les matériels de dressage</t>
  </si>
  <si>
    <t>C5.2 - Dresser ses préparations culinaires</t>
  </si>
  <si>
    <t>C5.3 - Distribuer ses préparations culinaires</t>
  </si>
  <si>
    <t>C5.4 - Évaluer la qualité de ses préparations culinaires</t>
  </si>
  <si>
    <t>C6.2 - Rendre compte de son activité</t>
  </si>
  <si>
    <t>C6.3 - Se situer dans son environnement professionnel</t>
  </si>
  <si>
    <t xml:space="preserve"> cocher</t>
  </si>
  <si>
    <t>C1.3 - Mettre en place les marchandises nécessaires à la production</t>
  </si>
  <si>
    <t>Notation Évaluation significative technologie N°1</t>
  </si>
  <si>
    <t xml:space="preserve">Capacité à relater la démarche utilisée pour conduire à la réalisation du chef-d’œuvre : objectifs, étapes, acteurs et partenaires, part individuelle investie dans le projet </t>
  </si>
  <si>
    <t>Hiérarchisation correcte des informations délivrées pour introduire le sujet</t>
  </si>
  <si>
    <t>Clarté de la présentation et la pertinence des termes utilisés</t>
  </si>
  <si>
    <t>Respect des consignes données sur le contenu exigé de la présentation</t>
  </si>
  <si>
    <t>Identification claire, précise et restituée objectivement des points suivants : objectifs du projet, étapes, acteurs, part individuelle investie dans le projet</t>
  </si>
  <si>
    <t>Aptitude à apprécier les points forts et les points faibles du chef-d’œuvre et de la démarche adoptée.</t>
  </si>
  <si>
    <t>Identification des difficultés rencontrées et de la manière dont elles ont été dépassées ou non</t>
  </si>
  <si>
    <t>Mise en avant des aspects positifs ou présentant des difficultés rencontrées au long du projet</t>
  </si>
  <si>
    <t>Aptitude à faire ressortir la valeur ou l’intérêt que présente son chef-d’œuvre.</t>
  </si>
  <si>
    <t>Émission d’un avis ou ressenti personnel sur le chef-d’œuvre entrepris</t>
  </si>
  <si>
    <t>Mise en exergue de la pertinence du chef-d’œuvre par rapport à la filière métier du candidat</t>
  </si>
  <si>
    <t>Écoute et prise en compte des questions et remarques ; réactivité</t>
  </si>
  <si>
    <t xml:space="preserve">Notation Évaluation orale chef d'oeuvre </t>
  </si>
  <si>
    <t>CAP CUISINE</t>
  </si>
  <si>
    <t>Nom &amp; Prénom</t>
  </si>
  <si>
    <t>Etablissement</t>
  </si>
  <si>
    <t>Session</t>
  </si>
  <si>
    <t>Culture
technologique</t>
  </si>
  <si>
    <t>Gestion appliquée</t>
  </si>
  <si>
    <t>Sciences appliquées</t>
  </si>
  <si>
    <t>Note 1</t>
  </si>
  <si>
    <t>Note 2</t>
  </si>
  <si>
    <t>Note 3</t>
  </si>
  <si>
    <t>Note 4</t>
  </si>
  <si>
    <t>Notation Évaluation significative technologie N°2</t>
  </si>
  <si>
    <t>Notation Évaluation significative technologie N°3</t>
  </si>
  <si>
    <t xml:space="preserve">2ème partie orale </t>
  </si>
  <si>
    <t>1ère partie écrite</t>
  </si>
  <si>
    <t>TOTAL</t>
  </si>
  <si>
    <t>/20 points</t>
  </si>
  <si>
    <t>/60 points</t>
  </si>
  <si>
    <t>/80 points</t>
  </si>
  <si>
    <t>Récapitulatif EP1 : Organisation de la production de cuisine</t>
  </si>
  <si>
    <t>/100 points</t>
  </si>
  <si>
    <t>COMPÉTENCES</t>
  </si>
  <si>
    <t>COMPÉTENCES OPÉRATIONNELLES</t>
  </si>
  <si>
    <t>C1-
Réceptionner, contrôler et stocker les marchandises</t>
  </si>
  <si>
    <t>C4.2-1 Cuisiner - Des appareils, des fonds et des sauces</t>
  </si>
  <si>
    <t>C4.2-2 Cuisiner - Des entrées froides et des entrées chaudes</t>
  </si>
  <si>
    <t>C4.2-3 Cuisiner - Des mets à base de poissons, de coquillages, de crustacés</t>
  </si>
  <si>
    <t>C4.2-4  Cuisiner - Des  mets  à  base  de  viandes,  de  volailles,  de gibiers, d’abats, d’œufs</t>
  </si>
  <si>
    <t>C4.2-5 Cuisiner - Des mets à base d’aliments d’origine végétale</t>
  </si>
  <si>
    <t>C4.2-6 Cuisiner - Des garnitures d’accompagnement (y compris légumineuses complètes)</t>
  </si>
  <si>
    <t>C4.2-7  Cuisiner  -  Des  préparations  de  pâtisserie  (sucrées  et salées)</t>
  </si>
  <si>
    <t>C5- Analyser, contrôler la qualité de sa production, dresser et participer à la
distribution</t>
  </si>
  <si>
    <t>Dresser ses préparations culinaires</t>
  </si>
  <si>
    <t>Distribuer ses préparations culinaires</t>
  </si>
  <si>
    <t>Évaluer la qualité de ses préparations culinaires</t>
  </si>
  <si>
    <t>C6
Communiquer</t>
  </si>
  <si>
    <t>Communiquer en situation professionnelle</t>
  </si>
  <si>
    <t>Rendre compte de son activité</t>
  </si>
  <si>
    <t>Se situer dans son environnement professionnel</t>
  </si>
  <si>
    <t>Établissement</t>
  </si>
  <si>
    <t>Note EP1 Organisation de la production de cuisine</t>
  </si>
  <si>
    <t>Synthèse EP1 - Organisation de la production de cuisine</t>
  </si>
  <si>
    <t>Synthèse EP2 - Réalisation de la production de cuisine</t>
  </si>
  <si>
    <t>Choisir et mettre en place les matériels de dressage</t>
  </si>
  <si>
    <t>Thème 9 - La prévention des risques liés à l’activité de cuisine</t>
  </si>
  <si>
    <r>
      <t xml:space="preserve">NM
</t>
    </r>
    <r>
      <rPr>
        <b/>
        <sz val="10"/>
        <color rgb="FFFFFFFF"/>
        <rFont val="Segoe UI Symbol"/>
        <family val="2"/>
      </rPr>
      <t>₁</t>
    </r>
  </si>
  <si>
    <r>
      <t xml:space="preserve">IM
</t>
    </r>
    <r>
      <rPr>
        <b/>
        <sz val="10"/>
        <rFont val="Segoe UI Symbol"/>
        <family val="2"/>
      </rPr>
      <t>₂</t>
    </r>
  </si>
  <si>
    <r>
      <t xml:space="preserve">Ma
</t>
    </r>
    <r>
      <rPr>
        <b/>
        <sz val="10"/>
        <rFont val="Segoe UI Symbol"/>
        <family val="2"/>
      </rPr>
      <t>₃</t>
    </r>
  </si>
  <si>
    <r>
      <t xml:space="preserve">BM
</t>
    </r>
    <r>
      <rPr>
        <b/>
        <sz val="10"/>
        <rFont val="Segoe UI Symbol"/>
        <family val="2"/>
      </rPr>
      <t>₄</t>
    </r>
  </si>
  <si>
    <t>Notation Évaluation "oral"</t>
  </si>
  <si>
    <t>Notation Évaluation significative Sciences appliquées N°1</t>
  </si>
  <si>
    <r>
      <t xml:space="preserve">Synthèse </t>
    </r>
    <r>
      <rPr>
        <sz val="11"/>
        <color theme="1"/>
        <rFont val="Calibri"/>
        <family val="2"/>
        <scheme val="minor"/>
      </rPr>
      <t>PFMP</t>
    </r>
  </si>
  <si>
    <t>Synthèse chef d'œuvre</t>
  </si>
  <si>
    <t>Chef d'œuvre</t>
  </si>
  <si>
    <t>Moy. Mat</t>
  </si>
  <si>
    <t>S1 en établissement de formation</t>
  </si>
  <si>
    <t>S2 en établissement de formation</t>
  </si>
  <si>
    <t>EP1 Évaluation orale</t>
  </si>
  <si>
    <t>EP1 Sciences appliquées évaluation N°1</t>
  </si>
  <si>
    <t>EP1 Sciences appliquées évaluation N°2</t>
  </si>
  <si>
    <t>EP1 Sciences appliquées évaluation N°3</t>
  </si>
  <si>
    <t>EP1 Sciences appliquées évaluation N°4</t>
  </si>
  <si>
    <t>EP1 Gestion appliquée évaluation N°1</t>
  </si>
  <si>
    <t>EP1 Gestion appliquée évaluation N°2</t>
  </si>
  <si>
    <t>EP1 Gestion appliquée évaluation N°3</t>
  </si>
  <si>
    <t>EP1 Gestion appliquée évaluation N°4</t>
  </si>
  <si>
    <t>Date</t>
  </si>
  <si>
    <t>S1</t>
  </si>
  <si>
    <t>S2</t>
  </si>
  <si>
    <t>PFMP 1</t>
  </si>
  <si>
    <t>PFMP 2</t>
  </si>
  <si>
    <t>PFMP 3</t>
  </si>
  <si>
    <t>Nom et prénom du candidat</t>
  </si>
  <si>
    <t>Nom et prénom 
du candidat</t>
  </si>
  <si>
    <t>Coordonnées / cachet de l'entreprise d'accueil</t>
  </si>
  <si>
    <t>Professeur</t>
  </si>
  <si>
    <t>Professionnel</t>
  </si>
  <si>
    <t>Fonction</t>
  </si>
  <si>
    <t>Émargement</t>
  </si>
  <si>
    <t>PFMP FORMATIVE</t>
  </si>
  <si>
    <t>PFMP CERTIFICATIVE</t>
  </si>
  <si>
    <t>Nombre de jours de PFMP réalisé</t>
  </si>
  <si>
    <t>Nombre de jours 
de PFMP</t>
  </si>
  <si>
    <t>Appréciation :</t>
  </si>
  <si>
    <t xml:space="preserve">CAP CUISINE
EP2 : Réalisation de la production de cuisine
Contrôle en cours de formation
Evaluation en milieu professionnel FORMATIVE </t>
  </si>
  <si>
    <t xml:space="preserve">CAP CUISINE
EP2 : Réalisation de la production de cuisine
Contrôle en cours de formation
Evaluation  en milieu professionnel FORMATIVE </t>
  </si>
  <si>
    <t>Total jours de PFMP</t>
  </si>
  <si>
    <t>Zone de notation indicative</t>
  </si>
  <si>
    <t>Note livret année 1</t>
  </si>
  <si>
    <t>Chef d'œuvre 1ère année</t>
  </si>
  <si>
    <t>Chef d'œuvre 2ème année</t>
  </si>
  <si>
    <t>Note livret année 2</t>
  </si>
  <si>
    <t>EP2 S1 en établissement de formation</t>
  </si>
  <si>
    <t>EP2 S2 en établissement de formation</t>
  </si>
  <si>
    <t>EP2 S3 en milieu professionnel (PFMP CERTIFICATIVE)</t>
  </si>
  <si>
    <t>SUIVI DU PARCOURS DE COMPETENCES</t>
  </si>
  <si>
    <t>SUIVI DU PARCOURS DE CERTIFICATION EN CONTRÔLE EN COURS DE FORMATION</t>
  </si>
  <si>
    <t>ÉVALUATION DES COMPÉTENCES SOCIALES ET COMPORTEMENTALES</t>
  </si>
  <si>
    <t>Critères d'évaluation</t>
  </si>
  <si>
    <t>Faire preuve de curiosité professionnelle et demander des conseils</t>
  </si>
  <si>
    <t>Respecter les horaires de travail et faire preuve de ponctualité</t>
  </si>
  <si>
    <t>Faire preuve de dynamisme, de participation active, de rapidité, de vivacité dans son travail</t>
  </si>
  <si>
    <t>S'intégrer d'une manière active au sein d'une équipe</t>
  </si>
  <si>
    <t>Savoir s'adapter aux remarques formulées</t>
  </si>
  <si>
    <t>Aptitude à s'adapter à ses interlocuteurs et à la situation</t>
  </si>
  <si>
    <t>CAPACITÉS</t>
  </si>
  <si>
    <t>Compétences opérationnelles</t>
  </si>
  <si>
    <t>C1.1 - Réceptionner les marchandises et contrôler les livraisons</t>
  </si>
  <si>
    <t>C2.3 - Identifier et sélectionner les locaux matériels nécessaires à sa production</t>
  </si>
  <si>
    <t>Comp opérationnelle</t>
  </si>
  <si>
    <t>C4.2-1</t>
  </si>
  <si>
    <t>des fonds et des sauces</t>
  </si>
  <si>
    <r>
      <rPr>
        <b/>
        <sz val="10"/>
        <rFont val="Calibri"/>
        <family val="2"/>
        <scheme val="minor"/>
      </rPr>
      <t>C3.4 - Mettre en œuvre les bonnes pratiques en matière de
développement durable</t>
    </r>
  </si>
  <si>
    <r>
      <rPr>
        <b/>
        <sz val="10"/>
        <rFont val="Calibri"/>
        <family val="2"/>
        <scheme val="minor"/>
      </rPr>
      <t>C4.3 - Utiliser et mettre en valeur des produits et des spécialités de sa
région</t>
    </r>
  </si>
  <si>
    <r>
      <rPr>
        <b/>
        <sz val="10"/>
        <rFont val="Calibri"/>
        <family val="2"/>
        <scheme val="minor"/>
      </rPr>
      <t xml:space="preserve">C6.1 - Communiquer en situation professionnelle
</t>
    </r>
    <r>
      <rPr>
        <sz val="10"/>
        <rFont val="Calibri"/>
        <family val="2"/>
        <scheme val="minor"/>
      </rPr>
      <t>au sein de son entreprise avec les clients
avec des tiers
au moyen d’outils et de médias
numériques</t>
    </r>
  </si>
  <si>
    <r>
      <rPr>
        <b/>
        <sz val="10"/>
        <rFont val="Calibri"/>
        <family val="2"/>
        <scheme val="minor"/>
      </rPr>
      <t xml:space="preserve">Résultats attendus (non exhaustifs)
</t>
    </r>
    <r>
      <rPr>
        <sz val="10"/>
        <rFont val="Calibri"/>
        <family val="2"/>
        <scheme val="minor"/>
      </rPr>
      <t>(Critères et indicateurs de performance, critères de succès)</t>
    </r>
  </si>
  <si>
    <t xml:space="preserve"> CIP 110 - Utilisation appropriée des outils et supports nécessaires à l’approvisionnement et au stockage
 CIP 111 - Bonne identification des produits, de ces critères qualitatifs et de ces caractéristiques (saisonnalité, qualité…)
 CIP 112 - Vérification qualitative et quantitative des produits par rapport à la commande
 CIP 113 - Bonne identification des documents administratifs et commerciaux
 CIP 114 - Repérage et signalement des éventuelles anomalies
 CIP 115 - Vérification conforme des critères d’hygiène liés à la sécurité alimentaires des produits réceptionnés
 CIP 116 - Identification conforme des signes d'identification de l'origine et de la qualité</t>
  </si>
  <si>
    <t xml:space="preserve"> CIP 120 - Stockage réalisé dans le respect des règles d’hygiène et de sécurité en vigueur
 CIP 121 - Alerte sur les risques de rupture de produit
 CIP 122 - Conformité du tri des emballages et des consignations</t>
  </si>
  <si>
    <t xml:space="preserve"> CIP 130 - Conformité des produits mis en place
 CIP 131 - Exactitude des quantités</t>
  </si>
  <si>
    <t xml:space="preserve"> CIP 140 - Exactitude des informations relevées
 CIP 141 - Identification conforme des signes d'identification de l'origine et de la qualité
 CIP 142 - Respect du tri sélectif et Limitation du gaspillage alimentaire
 CIP 143 - Appliquer les bonnes méthodes de stockage</t>
  </si>
  <si>
    <t xml:space="preserve"> CIP 210 - Pertinence des informations collectées (fiche technique, nombre de couverts, plats du jour, besoins spécifiques, etc.)
 CIP 211 - Bonne identification des attentes des clients
 CIP 212 - Connaissance et identification des allergènes présents dans la production
 CIP 213 - Identification de la notion de prix d’achat et de coût de revient</t>
  </si>
  <si>
    <t xml:space="preserve"> CIP 220 - Conformité des produits sélectionnés (type, variété, quantités, etc.)
 CIP 221 - Qualité et conformité de la fiche technique
 CIP 222 - Attitude écoresponsable dans la prévision des besoins
 CIP 223 - Identification correcte des allergènes</t>
  </si>
  <si>
    <t xml:space="preserve"> CIP 230 - Pertinence des matériels sélectionnés
 CIP 231 - Identifier correctement les locaux adaptés à une production donnée
 CIP 232 - Attitude écoresponsable dans la prévision des matériels</t>
  </si>
  <si>
    <t xml:space="preserve"> CIP 240 - Choix pertinent des techniques de fabrication
 CIP 241 - Cohérence de l’ordonnancement des tâches
 CIP 242 - Identification correcte des points critiques
 CIP 243 - Planification pertinente des cuissons pour réduire la dépense énergétique
 CIP 244 - Bonne identification des points de vigilance en matière d’hygiène alimentaire
 CIP 245 - Choix pertinent de la méthode d’organisation</t>
  </si>
  <si>
    <t xml:space="preserve"> CIP 310 - Rigueur du contrôle qualitatif des denrées
 CIP 311 - Anomalies repérées et signalées
 CIP 312- Réalisation et précision des pesées, des mesures
 CIP 313 - Respect des procédures de conservation et de conditionnement des denrées tout au long de l’activité</t>
  </si>
  <si>
    <t xml:space="preserve"> CIP 320 - Organisation rationnelle du poste de travail tout au long de l’activité
 CIP 321 - Propreté de l’espace de travail
 CIP 322 - Maintien en état de son espace de travail
 CIP 323 - Adopter des gestes et postures conformes</t>
  </si>
  <si>
    <t xml:space="preserve"> CIP 330 - Application et suivi des protocoles, des pratiques d’hygiène, de sécurité et de santé
 CIP 331 - Respect de la tenue professionnelle
 CIP 332 - Respect des règles essentielles en matière d’hygiène corporelle</t>
  </si>
  <si>
    <t xml:space="preserve"> CIP 340 - Application de principes du développement durable dans sa pratique
 CIP 341 - Respect du tri sélectif
 CIP 342 - Utilisation rationnelle des fluides et sources d’énergie
 CIP 343 - Limitation des déchets et du gaspillage alimentaire</t>
  </si>
  <si>
    <r>
      <rPr>
        <sz val="10"/>
        <rFont val="Calibri"/>
        <family val="2"/>
        <scheme val="minor"/>
      </rPr>
      <t xml:space="preserve"> CIP 410 - Dextérité des gestes
 CIP 411 - Qualité du résultat
 CIP 412 - Rapidité d’exécution</t>
    </r>
    <r>
      <rPr>
        <sz val="10"/>
        <color theme="1"/>
        <rFont val="Calibri"/>
        <family val="2"/>
        <scheme val="minor"/>
      </rPr>
      <t xml:space="preserve">
 CIP 413 - Application des procédures de désinfection et de décontamination</t>
    </r>
  </si>
  <si>
    <t xml:space="preserve"> CIP 430 - Bonne identification des produits marqueurs de sa région
 CIP 431 - Connaissance de circuits d’approvisionnement dans sa région
 CIP 432 - Utilisation pertinente des produits marqueurs régionaux et des spécialités
 CIP 433 - Valorisation des circuits de proximité</t>
  </si>
  <si>
    <t xml:space="preserve"> CIP 520 - Respect des consignes de dressage et d’envoi
 CIP 521 - Bonne mise en valeur des mets
 CIP 522 - Soin apporté au dressage
 CIP 523 - Respect des températures</t>
  </si>
  <si>
    <t xml:space="preserve"> CIP 540 - Autocontrôle de sa production tout au long de l’activité et rectifications nécessaires
 CIP 541 - Vérifier la qualité commerciale de la production
 CIP 542 - Qualité de l’autocontrôle de la production
 CIP 543 - Pertinence du vocabulaire professionnel
 CIP 544 - Pertinence de l’analyse de son travail</t>
  </si>
  <si>
    <t xml:space="preserve"> CIP 610 - Conformité de la tenue professionnelle tout au long de la production
 CIP 611 - Comportements et attitudes professionnels adaptés, notamment avec le personnel ou la clientèle en situation de handicap
 CIP 612 - Qualité de l’écoute
 CIP 613 - Exhaustivité des informations transmises au personnel de restaurant (origine des produits, allergènes…)
 CIP 614 - Exactitude et pertinence des informations et des messages transmis</t>
  </si>
  <si>
    <t xml:space="preserve"> CIP 620 - Utilisation d’un vocabulaire professionnel à l’oral comme à l’écrit
 CIP 621 - Efficacité, opportunité et pertinence du compte-rendu de l’activité
 CIP 622 - Valoriser son travail au moyen d’outils et de médias numériques</t>
  </si>
  <si>
    <t xml:space="preserve"> CIP 630 - Identification pertinente des informations économiques, sociales et juridiques liées au contexte professionnel
 CIP 631 - Positionnement et communication adaptés au contexte professionnel</t>
  </si>
  <si>
    <t xml:space="preserve"> Correspondance entre les compétences opérationnelles et les résultats attendus 
(critères et indicateurs de performance)</t>
  </si>
  <si>
    <t>Se présenter et avoir une tenue propre et conforme</t>
  </si>
  <si>
    <t>Effectuer son travail, en respectant les consignes données</t>
  </si>
  <si>
    <t>Garder la maîtrise de soi en toute circonstance</t>
  </si>
  <si>
    <t>Faire preuve d'initiative</t>
  </si>
  <si>
    <t>Faire preuve de discrétion et de respect d'autrui</t>
  </si>
  <si>
    <t>Faire preuve de motivation, d'implication et d'interêtpour sa formation</t>
  </si>
  <si>
    <t xml:space="preserve">CAP CUISINE
EP2 : Réalisation de la production de cuisine S3
Contrôle en cours de formation
Situation 3 EN MILIEU PROFESSIONNEL PFMP CERTIFICATIVE </t>
  </si>
  <si>
    <t xml:space="preserve">Notation PFMP S3 </t>
  </si>
  <si>
    <t xml:space="preserve">Notation PFMP N°3 </t>
  </si>
  <si>
    <t xml:space="preserve">Notation PFMP N°2 </t>
  </si>
  <si>
    <t>Notation PFMP N°1</t>
  </si>
  <si>
    <t>Total note chef d'œuvre</t>
  </si>
  <si>
    <t>Note oral Chef d'œuvre</t>
  </si>
  <si>
    <t>Notation Évaluation significative technologie N°4</t>
  </si>
  <si>
    <t>CAP CUISINE
EP1 - Organisation de la production de cuisine
Contrôle en cours de formation
Evaluation  n°1 Sciences appliquées</t>
  </si>
  <si>
    <t>CAP CUISINE
EP1 - Organisation de la production de cuisine
Contrôle en cours de formation
Evaluation  n°4 Sciences appliquées</t>
  </si>
  <si>
    <t>CAP CUISINE
EP1 - Organisation de la production de cuisine
Contrôle en cours de formation
Evaluation  n°3 Sciences appliquées</t>
  </si>
  <si>
    <t>CAP CUISINE
EP1 - Organisation de la production de cuisine
Contrôle en cours de formation
Evaluation  n°2 Sciences appliquées</t>
  </si>
  <si>
    <t>Notation Évaluation significative Sciences appliquées N°2</t>
  </si>
  <si>
    <t>Notation Évaluation significative Sciences appliquées N°3</t>
  </si>
  <si>
    <t>Notation Évaluation significative Sciences appliquées N°4</t>
  </si>
  <si>
    <t>CAP CUISINE
EP1 - Organisation de la production de cuisine
Contrôle en cours de formation
Evaluation  n°1 Gestion appliquée</t>
  </si>
  <si>
    <t>CAP CUISINE
EP1 - Organisation de la production de cuisine
Contrôle en cours de formation
Evaluation  n°2 Gestion appliquée</t>
  </si>
  <si>
    <t>CAP CUISINE
EP1 - Organisation de la production de cuisine
Contrôle en cours de formation
Evaluation  n°3 Gestion appliquée</t>
  </si>
  <si>
    <t>CAP CUISINE
EP1 - Organisation de la production de cuisine
Contrôle en cours de formation
Evaluation  n°4 Gestion appliquée</t>
  </si>
  <si>
    <t>Oral Chef d'œuvre N°1</t>
  </si>
  <si>
    <t>PFMP 4</t>
  </si>
  <si>
    <t>Éval 1</t>
  </si>
  <si>
    <t>Éval 2</t>
  </si>
  <si>
    <t>Éval 3</t>
  </si>
  <si>
    <t>Éval 4</t>
  </si>
  <si>
    <t>acquisition</t>
  </si>
  <si>
    <t xml:space="preserve"> acquisition</t>
  </si>
  <si>
    <t xml:space="preserve">
Acquisition</t>
  </si>
  <si>
    <t>Acquisition</t>
  </si>
  <si>
    <t xml:space="preserve">CAP CUISINE
EP2 : Réalisation de la production de cuisine S1
Contrôle en cours de formation
Situation 1 PRATIQUE </t>
  </si>
  <si>
    <t>CAP CUISINE
EP2 : Réalisation de la production de cuisine S2
Contrôle en cours de formation
Situation 2 PRATIQUE ET ORAL</t>
  </si>
  <si>
    <r>
      <t xml:space="preserve">NM
</t>
    </r>
    <r>
      <rPr>
        <b/>
        <sz val="10"/>
        <rFont val="Segoe UI Symbol"/>
        <family val="2"/>
      </rPr>
      <t>₁</t>
    </r>
  </si>
  <si>
    <t>CANDIDAT 1</t>
  </si>
  <si>
    <t>CANDIDAT 2</t>
  </si>
  <si>
    <t>CANDIDAT 3</t>
  </si>
  <si>
    <t>CANDIDAT 4</t>
  </si>
  <si>
    <t>CANDIDAT 5</t>
  </si>
  <si>
    <t>CANDIDAT 6</t>
  </si>
  <si>
    <t>CANDIDAT 7</t>
  </si>
  <si>
    <t>CANDIDAT 8</t>
  </si>
  <si>
    <t>CANDIDAT 9</t>
  </si>
  <si>
    <t>CANDIDAT 10</t>
  </si>
  <si>
    <t>CANDIDAT 11</t>
  </si>
  <si>
    <t>CANDIDAT 12</t>
  </si>
  <si>
    <t>CANDIDAT 13</t>
  </si>
  <si>
    <t>CANDIDAT 14</t>
  </si>
  <si>
    <t>CANDIDAT 15</t>
  </si>
  <si>
    <t>CANDIDAT 16</t>
  </si>
  <si>
    <t>CANDIDAT 17</t>
  </si>
  <si>
    <t>CANDIDAT 18</t>
  </si>
  <si>
    <t xml:space="preserve"> CIP 420 - Prise en compte des consignes et contraintes de production
 CIP 421 - Utilisation appropriée et rationnelle des matériels et des moyens
 CIP 422 - Respect des modes de préparation
 CIP 423 - Respect des techniques culinaires
 CIP 424 - Respect des modes de cuisson
 CIP 425 - Autocontrôle de sa production tout au long de l’activité et rectifications
 CIP 426 - Adaptabilité aux différents aléas, au contexte de l’entreprise et aux attentes du client
 CIP 427 - Conformité du résultat attendu
 CIP 428 - Respect de l’environnement (limitation des déchets, de l’utilisation des fluides, du gaspillage alimentaire)
</t>
  </si>
  <si>
    <r>
      <rPr>
        <b/>
        <sz val="8"/>
        <rFont val="Calibri"/>
        <family val="2"/>
        <scheme val="minor"/>
      </rPr>
      <t xml:space="preserve">Cuisiner </t>
    </r>
    <r>
      <rPr>
        <sz val="8"/>
        <rFont val="Calibri"/>
        <family val="2"/>
        <scheme val="minor"/>
      </rPr>
      <t>- Des appareils,</t>
    </r>
  </si>
  <si>
    <r>
      <rPr>
        <sz val="8"/>
        <rFont val="Calibri"/>
        <family val="2"/>
        <scheme val="minor"/>
      </rPr>
      <t xml:space="preserve">Comp opérationnelle
</t>
    </r>
    <r>
      <rPr>
        <b/>
        <sz val="8"/>
        <rFont val="Calibri"/>
        <family val="2"/>
        <scheme val="minor"/>
      </rPr>
      <t>C4.2-2</t>
    </r>
  </si>
  <si>
    <r>
      <rPr>
        <b/>
        <sz val="8"/>
        <rFont val="Calibri"/>
        <family val="2"/>
        <scheme val="minor"/>
      </rPr>
      <t xml:space="preserve">Cuisiner </t>
    </r>
    <r>
      <rPr>
        <sz val="8"/>
        <rFont val="Calibri"/>
        <family val="2"/>
        <scheme val="minor"/>
      </rPr>
      <t>- Des entrées froides et des entrées chaudes</t>
    </r>
  </si>
  <si>
    <r>
      <rPr>
        <sz val="8"/>
        <rFont val="Calibri"/>
        <family val="2"/>
        <scheme val="minor"/>
      </rPr>
      <t xml:space="preserve">Comp opérationnelle
</t>
    </r>
    <r>
      <rPr>
        <b/>
        <sz val="8"/>
        <rFont val="Calibri"/>
        <family val="2"/>
        <scheme val="minor"/>
      </rPr>
      <t>C4.2-3</t>
    </r>
  </si>
  <si>
    <r>
      <rPr>
        <b/>
        <sz val="8"/>
        <rFont val="Calibri"/>
        <family val="2"/>
        <scheme val="minor"/>
      </rPr>
      <t xml:space="preserve">Cuisiner </t>
    </r>
    <r>
      <rPr>
        <sz val="8"/>
        <rFont val="Calibri"/>
        <family val="2"/>
        <scheme val="minor"/>
      </rPr>
      <t>- Des mets à base de poissons, de coquillages, de crustacés</t>
    </r>
  </si>
  <si>
    <r>
      <rPr>
        <sz val="8"/>
        <rFont val="Calibri"/>
        <family val="2"/>
        <scheme val="minor"/>
      </rPr>
      <t xml:space="preserve">Comp opérationnelle
</t>
    </r>
    <r>
      <rPr>
        <b/>
        <sz val="8"/>
        <rFont val="Calibri"/>
        <family val="2"/>
        <scheme val="minor"/>
      </rPr>
      <t>C4.2-4</t>
    </r>
  </si>
  <si>
    <r>
      <rPr>
        <b/>
        <sz val="8"/>
        <rFont val="Calibri"/>
        <family val="2"/>
        <scheme val="minor"/>
      </rPr>
      <t xml:space="preserve">Cuisiner </t>
    </r>
    <r>
      <rPr>
        <sz val="8"/>
        <rFont val="Calibri"/>
        <family val="2"/>
        <scheme val="minor"/>
      </rPr>
      <t>- Des mets à base de viandes, de volailles, de gibiers, d’abats, d’œufs</t>
    </r>
  </si>
  <si>
    <r>
      <rPr>
        <sz val="8"/>
        <rFont val="Calibri"/>
        <family val="2"/>
        <scheme val="minor"/>
      </rPr>
      <t xml:space="preserve">Comp opérationnelle
</t>
    </r>
    <r>
      <rPr>
        <b/>
        <sz val="8"/>
        <rFont val="Calibri"/>
        <family val="2"/>
        <scheme val="minor"/>
      </rPr>
      <t>C4.2-5</t>
    </r>
  </si>
  <si>
    <r>
      <rPr>
        <b/>
        <sz val="8"/>
        <rFont val="Calibri"/>
        <family val="2"/>
        <scheme val="minor"/>
      </rPr>
      <t xml:space="preserve">Cuisiner </t>
    </r>
    <r>
      <rPr>
        <sz val="8"/>
        <rFont val="Calibri"/>
        <family val="2"/>
        <scheme val="minor"/>
      </rPr>
      <t>- Des mets à base
d’aliments d’origine végétale</t>
    </r>
  </si>
  <si>
    <r>
      <t xml:space="preserve">Comp opérationnelle
</t>
    </r>
    <r>
      <rPr>
        <b/>
        <sz val="8"/>
        <color theme="1"/>
        <rFont val="Calibri"/>
        <family val="2"/>
        <scheme val="minor"/>
      </rPr>
      <t>C4.2-6</t>
    </r>
  </si>
  <si>
    <r>
      <rPr>
        <b/>
        <sz val="8"/>
        <rFont val="Calibri"/>
        <family val="2"/>
        <scheme val="minor"/>
      </rPr>
      <t xml:space="preserve">Cuisiner </t>
    </r>
    <r>
      <rPr>
        <sz val="8"/>
        <rFont val="Calibri"/>
        <family val="2"/>
        <scheme val="minor"/>
      </rPr>
      <t>- Des garnitures</t>
    </r>
  </si>
  <si>
    <r>
      <rPr>
        <sz val="8"/>
        <rFont val="Calibri"/>
        <family val="2"/>
        <scheme val="minor"/>
      </rPr>
      <t xml:space="preserve">Comp opérationnelle
</t>
    </r>
    <r>
      <rPr>
        <b/>
        <sz val="8"/>
        <rFont val="Calibri"/>
        <family val="2"/>
        <scheme val="minor"/>
      </rPr>
      <t>C4.2-7</t>
    </r>
  </si>
  <si>
    <r>
      <rPr>
        <b/>
        <sz val="8"/>
        <rFont val="Calibri"/>
        <family val="2"/>
        <scheme val="minor"/>
      </rPr>
      <t xml:space="preserve">Cuisiner </t>
    </r>
    <r>
      <rPr>
        <sz val="8"/>
        <rFont val="Calibri"/>
        <family val="2"/>
        <scheme val="minor"/>
      </rPr>
      <t>- Des préparations de pâtisserie (sucrées et salées)</t>
    </r>
  </si>
  <si>
    <t xml:space="preserve"> CIP 510 - Conformité de la mise en place des matériels de dressage
 CIP 511 - Choix pertinent et créatif du matériel de dressage</t>
  </si>
  <si>
    <t xml:space="preserve"> CIP 530 - Respect des temps impartis
 CIP 531- Conformité de la distribution</t>
  </si>
  <si>
    <t>SAVOIRS ASSOCIÉS</t>
  </si>
  <si>
    <t>Acquisition des compétences en centre de formation</t>
  </si>
  <si>
    <t>Acquisition compétences en PFMP</t>
  </si>
  <si>
    <t>Moyenne des compétences acquises durant période de formation</t>
  </si>
  <si>
    <t>S3 PFMP CERTIFICATIVE</t>
  </si>
  <si>
    <t xml:space="preserve">Notation S1 </t>
  </si>
  <si>
    <t xml:space="preserve">Notation S2 </t>
  </si>
  <si>
    <t>Note retenue par l'enseignant</t>
  </si>
  <si>
    <t xml:space="preserve">Total </t>
  </si>
  <si>
    <t>/240 points</t>
  </si>
  <si>
    <t>Moyenne EP1</t>
  </si>
  <si>
    <t>RÉCAPITULATIF DE LA CERTIFICATION EN CONTRÔLE EN COURS DE FORMATION</t>
  </si>
  <si>
    <t>CIP</t>
  </si>
  <si>
    <t>LISTE DES CANDIDATS</t>
  </si>
  <si>
    <t>RACCOURCIS VERS LES GRILLES D'ÉVALUATION</t>
  </si>
  <si>
    <t>CAP CUISINE
EP1 - Organisation de la production de cuisine
Contrôle en cours de formation
Evaluation  n°1 / Partie orale</t>
  </si>
  <si>
    <t xml:space="preserve"> CAP CUISINE
Contrôle en cours de formation
Chef d'œuvre</t>
  </si>
  <si>
    <t>CAP CUISINE
EP1 - Organisation de la production de cuisine
Contrôle en cours de formation
Evaluation  n°2 / Partie écrite (évaluations réalisées tout au long de la formation)
Culture professionnelle</t>
  </si>
  <si>
    <t>CAP CUISINE
EP1 - Organisation de la production de cuisine
Contrôle en cours de formation
Evaluation  n°3 / Partie écrite (évaluations réalisées tout au long de la formation)
Culture professionnelle</t>
  </si>
  <si>
    <t>CAP CUISINE
EP1 - Organisation de la production de cuisine
Contrôle en cours de formation
Evaluation  n°4  / Partie écrite (évaluations réalisées tout au long de la formation)
Culture professionnelle</t>
  </si>
  <si>
    <t>CAP CUISINE
EP1 - Organisation de la production de cuisine
Contrôle en cours de formation
Evaluation  n°1 / Partie écrite (évaluations réalisées tout au long de la formation)
Culture professionnelle</t>
  </si>
  <si>
    <t>EP1 Culture professionnelle évaluation N°4</t>
  </si>
  <si>
    <t>EP1 Culture professionnelle évaluation N°3</t>
  </si>
  <si>
    <t>EP1 Culture professionnelle évaluation N°2</t>
  </si>
  <si>
    <t>EP1 Culture professionnelle évaluation N°1</t>
  </si>
  <si>
    <r>
      <t xml:space="preserve">NM </t>
    </r>
    <r>
      <rPr>
        <sz val="6"/>
        <rFont val="Calibri"/>
        <family val="2"/>
        <scheme val="minor"/>
      </rPr>
      <t>1</t>
    </r>
  </si>
  <si>
    <t>Non Maîtrisé = insuffisant</t>
  </si>
  <si>
    <r>
      <t xml:space="preserve">MI </t>
    </r>
    <r>
      <rPr>
        <sz val="6"/>
        <rFont val="Calibri"/>
        <family val="2"/>
        <scheme val="minor"/>
      </rPr>
      <t>2</t>
    </r>
  </si>
  <si>
    <t>Maîtrise insuffisante = fragile</t>
  </si>
  <si>
    <r>
      <t xml:space="preserve">Ma </t>
    </r>
    <r>
      <rPr>
        <sz val="6"/>
        <rFont val="Calibri"/>
        <family val="2"/>
        <scheme val="minor"/>
      </rPr>
      <t>3</t>
    </r>
  </si>
  <si>
    <t>Maîtrisé = satisfaisant</t>
  </si>
  <si>
    <r>
      <t xml:space="preserve">BM </t>
    </r>
    <r>
      <rPr>
        <sz val="6"/>
        <rFont val="Calibri"/>
        <family val="2"/>
        <scheme val="minor"/>
      </rPr>
      <t>4</t>
    </r>
  </si>
  <si>
    <t>Bonne Maîtrise = excellent</t>
  </si>
  <si>
    <t>↑</t>
  </si>
  <si>
    <t>TUTORIEL LIVRETS SUIVI ET ÉVALUATION CAP CUISINE ET CAP CS HCR</t>
  </si>
  <si>
    <r>
      <t>·</t>
    </r>
    <r>
      <rPr>
        <sz val="7"/>
        <color rgb="FF00B0F0"/>
        <rFont val="Arial"/>
        <family val="2"/>
      </rPr>
      <t xml:space="preserve">        </t>
    </r>
    <r>
      <rPr>
        <b/>
        <sz val="16"/>
        <color rgb="FF00B0F0"/>
        <rFont val="Arial"/>
        <family val="2"/>
      </rPr>
      <t xml:space="preserve">FEUILLE : LISTE DES CANDIDATS
</t>
    </r>
    <r>
      <rPr>
        <sz val="7"/>
        <color rgb="FF00B0F0"/>
        <rFont val="Arial"/>
        <family val="2"/>
      </rPr>
      <t xml:space="preserve">
</t>
    </r>
    <r>
      <rPr>
        <sz val="11"/>
        <color rgb="FF00B0F0"/>
        <rFont val="Arial"/>
        <family val="2"/>
      </rPr>
      <t xml:space="preserve">Compléter cette feuille en inscrivant toutes les informations utiles (Établissement, date de la session, nom et prénom des candidats). Toutes les informations se reportent automatiquement sur les </t>
    </r>
    <r>
      <rPr>
        <b/>
        <sz val="11"/>
        <color rgb="FF00B050"/>
        <rFont val="Arial"/>
        <family val="2"/>
      </rPr>
      <t>FEUILLES CANDIDATS</t>
    </r>
    <r>
      <rPr>
        <b/>
        <sz val="11"/>
        <color rgb="FF00B0F0"/>
        <rFont val="Arial"/>
        <family val="2"/>
      </rPr>
      <t>.</t>
    </r>
    <r>
      <rPr>
        <sz val="11"/>
        <color rgb="FF00B0F0"/>
        <rFont val="Arial"/>
        <family val="2"/>
      </rPr>
      <t xml:space="preserve">
        Chaque cellule « Candidat » possède un hyperlien vous conduisant vers la feuille candidat correspondante en 1 clic.</t>
    </r>
  </si>
  <si>
    <r>
      <rPr>
        <b/>
        <sz val="16"/>
        <color rgb="FF00B050"/>
        <rFont val="Arial"/>
        <family val="2"/>
      </rPr>
      <t>FEUILLE : CANDIDAT</t>
    </r>
    <r>
      <rPr>
        <sz val="11"/>
        <color rgb="FF00B050"/>
        <rFont val="Arial"/>
        <family val="2"/>
      </rPr>
      <t xml:space="preserve">
La feuille « Candidat » est composée de l’ensemble des pages nécessaires à l’évaluation.
•	La page « </t>
    </r>
    <r>
      <rPr>
        <sz val="11"/>
        <color theme="1" tint="0.499984740745262"/>
        <rFont val="Arial"/>
        <family val="2"/>
      </rPr>
      <t>RÉCAPITULATIF DE LA CERTIFICATION EN CONTRÔLE EN COURS DE FORMATION</t>
    </r>
    <r>
      <rPr>
        <sz val="11"/>
        <color rgb="FF00B050"/>
        <rFont val="Arial"/>
        <family val="2"/>
      </rPr>
      <t xml:space="preserve"> » est verrouillée, toutes les informations y sont reportées au fur et à mesure du suivi et de la validation du parcours, en fonction des informations saisies sur les pages qui composent la feuille « Candidat ».
Seules les notes relatives au chef-d’œuvre doivent être renseignées pour la première et deuxième année.
•	La page «</t>
    </r>
    <r>
      <rPr>
        <sz val="11"/>
        <rFont val="Arial"/>
        <family val="2"/>
      </rPr>
      <t xml:space="preserve"> RACCOURCIS VERS LES GRILLES D’ÉVALUATION </t>
    </r>
    <r>
      <rPr>
        <sz val="11"/>
        <color rgb="FF00B050"/>
        <rFont val="Arial"/>
        <family val="2"/>
      </rPr>
      <t xml:space="preserve">» vous permet un accès direct à la grille d’évaluation que vous souhaitez compléter dans le cadre du suivi des parcours de chaque candidat (parcours de certification en CCF et parcours de compétences).
•	Pour chaque grille d’évaluation :
- pour chaque compétence, compléter avec la lettre « X » l’échelle d’évaluation, l’étoile de compétences se valide automatiquement
- un bouton de renvoi « CIP » vous permet de consulter les correspondances entre les compétences opérationnelles et les résultats attendus (critères et indicateurs de performance).
- la validation des compétences vous renseigne sur la « zone de notation indicative » dans laquelle le candidat s’inscrit.
La définition de la note vous appartient dans le respect de la zone de notation indicative indiquée préalablement.
Exemple : Après la validation de compétences en lien avec la situation d’évaluation observée, si le candidat se situe dans la « zone de notation indicative » de 12/20 à 15,50/20, l’évaluateur peut au regard de la situation d’évaluation définir la note de 12/20, 12,5/20, 13/20 […], 15,50/20.
</t>
    </r>
  </si>
  <si>
    <r>
      <rPr>
        <b/>
        <sz val="16"/>
        <color rgb="FFFF0000"/>
        <rFont val="Calibri"/>
        <family val="2"/>
        <scheme val="minor"/>
      </rPr>
      <t>FEUILLE : CIP</t>
    </r>
    <r>
      <rPr>
        <sz val="11"/>
        <color rgb="FFFF0000"/>
        <rFont val="Calibri"/>
        <family val="2"/>
        <scheme val="minor"/>
      </rPr>
      <t xml:space="preserve">
La feuille « CIP » vous permet de consulter les correspondances entre les compétences opérationnelles et les résultats attendus (critères et indicateurs de performance). Cette feuille est également accessible sur chaque grille d’évaluation à partir du bouton de renvoi « CIP ».</t>
    </r>
  </si>
  <si>
    <t>Notation Évaluation significative gestion appliquée N°3</t>
  </si>
  <si>
    <t>Notation Évaluation significative gestion appliquée N°4</t>
  </si>
  <si>
    <t>Notation Évaluation significative gestion appliquée N°2</t>
  </si>
  <si>
    <t>Notation Évaluation significative gestion appliquée N°1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</si>
</sst>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_ ;\-#,##0.0\ "/>
  </numFmts>
  <fonts count="5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Leelawadee UI"/>
      <family val="2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8"/>
      <color theme="0"/>
      <name val="Calibri"/>
      <family val="2"/>
      <scheme val="minor"/>
    </font>
    <font>
      <u/>
      <sz val="8"/>
      <name val="Calibri"/>
      <family val="2"/>
      <scheme val="minor"/>
    </font>
    <font>
      <u/>
      <sz val="7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0"/>
      <color rgb="FFFFFFFF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color rgb="FFFFFFFF"/>
      <name val="Segoe UI Symbol"/>
      <family val="2"/>
    </font>
    <font>
      <b/>
      <sz val="10"/>
      <name val="Arial"/>
      <family val="2"/>
    </font>
    <font>
      <b/>
      <sz val="10"/>
      <name val="Segoe UI Symbol"/>
      <family val="2"/>
    </font>
    <font>
      <sz val="10"/>
      <name val="Calibri"/>
      <family val="2"/>
    </font>
    <font>
      <b/>
      <sz val="10"/>
      <name val="Calibri"/>
      <family val="2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000000"/>
      <name val="Calibri Light"/>
      <family val="2"/>
    </font>
    <font>
      <sz val="11"/>
      <color rgb="FF9C0006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name val="Calibri"/>
      <family val="2"/>
    </font>
    <font>
      <b/>
      <sz val="8"/>
      <color theme="1"/>
      <name val="Leelawadee UI"/>
      <family val="2"/>
    </font>
    <font>
      <sz val="8"/>
      <name val="Calibri"/>
      <family val="2"/>
    </font>
    <font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6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00B0F0"/>
      <name val="Arial"/>
      <family val="2"/>
    </font>
    <font>
      <sz val="11"/>
      <color rgb="FF00B0F0"/>
      <name val="Arial"/>
      <family val="2"/>
    </font>
    <font>
      <b/>
      <sz val="11"/>
      <color rgb="FF00B050"/>
      <name val="Arial"/>
      <family val="2"/>
    </font>
    <font>
      <b/>
      <sz val="11"/>
      <color rgb="FF00B0F0"/>
      <name val="Arial"/>
      <family val="2"/>
    </font>
    <font>
      <sz val="7"/>
      <color rgb="FF00B0F0"/>
      <name val="Arial"/>
      <family val="2"/>
    </font>
    <font>
      <b/>
      <sz val="16"/>
      <color rgb="FF00B0F0"/>
      <name val="Arial"/>
      <family val="2"/>
    </font>
    <font>
      <sz val="11"/>
      <color rgb="FF00B050"/>
      <name val="Arial"/>
      <family val="2"/>
    </font>
    <font>
      <b/>
      <sz val="16"/>
      <color rgb="FF00B050"/>
      <name val="Arial"/>
      <family val="2"/>
    </font>
    <font>
      <sz val="11"/>
      <name val="Arial"/>
      <family val="2"/>
    </font>
    <font>
      <sz val="11"/>
      <color theme="1" tint="0.499984740745262"/>
      <name val="Arial"/>
      <family val="2"/>
    </font>
    <font>
      <b/>
      <sz val="16"/>
      <color rgb="FFFF0000"/>
      <name val="Calibri"/>
      <family val="2"/>
      <scheme val="minor"/>
    </font>
    <font>
      <b/>
      <sz val="16"/>
      <color theme="1" tint="0.499984740745262"/>
      <name val="Arial"/>
      <family val="2"/>
    </font>
    <font>
      <b/>
      <sz val="16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FF0000"/>
      </patternFill>
    </fill>
    <fill>
      <patternFill patternType="solid">
        <fgColor rgb="FFFFC000"/>
      </patternFill>
    </fill>
    <fill>
      <patternFill patternType="solid">
        <fgColor rgb="FFFFFF00"/>
      </patternFill>
    </fill>
    <fill>
      <patternFill patternType="solid">
        <fgColor rgb="FF00B050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5010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rgb="FF29B95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7CE"/>
      </patternFill>
    </fill>
    <fill>
      <patternFill patternType="solid">
        <fgColor rgb="FFD9E2F3"/>
      </patternFill>
    </fill>
    <fill>
      <patternFill patternType="solid">
        <fgColor rgb="FFEBF1DE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5"/>
      </patternFill>
    </fill>
    <fill>
      <patternFill patternType="solid">
        <fgColor rgb="FF76E3FF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FFE16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Dashed">
        <color rgb="FF00B0F0"/>
      </left>
      <right/>
      <top style="mediumDashed">
        <color rgb="FF00B0F0"/>
      </top>
      <bottom style="mediumDashed">
        <color rgb="FF00B0F0"/>
      </bottom>
      <diagonal/>
    </border>
    <border>
      <left/>
      <right/>
      <top style="mediumDashed">
        <color rgb="FF00B0F0"/>
      </top>
      <bottom style="mediumDashed">
        <color rgb="FF00B0F0"/>
      </bottom>
      <diagonal/>
    </border>
    <border>
      <left/>
      <right style="mediumDashed">
        <color rgb="FF00B0F0"/>
      </right>
      <top style="mediumDashed">
        <color rgb="FF00B0F0"/>
      </top>
      <bottom style="mediumDashed">
        <color rgb="FF00B0F0"/>
      </bottom>
      <diagonal/>
    </border>
    <border>
      <left style="mediumDashed">
        <color rgb="FF00B050"/>
      </left>
      <right/>
      <top style="mediumDashed">
        <color rgb="FF00B050"/>
      </top>
      <bottom style="mediumDashed">
        <color rgb="FF00B050"/>
      </bottom>
      <diagonal/>
    </border>
    <border>
      <left/>
      <right/>
      <top style="mediumDashed">
        <color rgb="FF00B050"/>
      </top>
      <bottom style="mediumDashed">
        <color rgb="FF00B050"/>
      </bottom>
      <diagonal/>
    </border>
    <border>
      <left/>
      <right style="mediumDashed">
        <color rgb="FF00B050"/>
      </right>
      <top style="mediumDashed">
        <color rgb="FF00B050"/>
      </top>
      <bottom style="mediumDashed">
        <color rgb="FF00B050"/>
      </bottom>
      <diagonal/>
    </border>
    <border>
      <left style="mediumDashed">
        <color rgb="FFFF0000"/>
      </left>
      <right/>
      <top style="mediumDashed">
        <color rgb="FFFF0000"/>
      </top>
      <bottom style="mediumDashed">
        <color rgb="FFFF0000"/>
      </bottom>
      <diagonal/>
    </border>
    <border>
      <left/>
      <right/>
      <top style="mediumDashed">
        <color rgb="FFFF0000"/>
      </top>
      <bottom style="mediumDashed">
        <color rgb="FFFF0000"/>
      </bottom>
      <diagonal/>
    </border>
    <border>
      <left/>
      <right style="mediumDashed">
        <color rgb="FFFF0000"/>
      </right>
      <top style="mediumDashed">
        <color rgb="FFFF0000"/>
      </top>
      <bottom style="mediumDashed">
        <color rgb="FFFF0000"/>
      </bottom>
      <diagonal/>
    </border>
  </borders>
  <cellStyleXfs count="13">
    <xf numFmtId="0" fontId="0" fillId="0" borderId="0"/>
    <xf numFmtId="0" fontId="10" fillId="0" borderId="0" applyNumberFormat="0" applyFill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21" borderId="0" applyNumberFormat="0" applyBorder="0" applyAlignment="0" applyProtection="0"/>
    <xf numFmtId="0" fontId="29" fillId="26" borderId="0" applyNumberFormat="0" applyBorder="0" applyAlignment="0" applyProtection="0"/>
    <xf numFmtId="0" fontId="14" fillId="31" borderId="0" applyNumberFormat="0" applyBorder="0" applyAlignment="0" applyProtection="0"/>
  </cellStyleXfs>
  <cellXfs count="459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/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 vertical="center" wrapText="1"/>
    </xf>
    <xf numFmtId="0" fontId="13" fillId="0" borderId="0" xfId="1" applyFont="1" applyFill="1" applyBorder="1" applyAlignment="1">
      <alignment vertical="center" wrapText="1"/>
    </xf>
    <xf numFmtId="0" fontId="12" fillId="0" borderId="0" xfId="1" applyFont="1" applyFill="1" applyBorder="1" applyAlignment="1">
      <alignment vertical="center" wrapText="1"/>
    </xf>
    <xf numFmtId="0" fontId="11" fillId="0" borderId="0" xfId="1" applyFont="1" applyFill="1" applyBorder="1" applyAlignment="1">
      <alignment vertical="center" wrapText="1"/>
    </xf>
    <xf numFmtId="0" fontId="17" fillId="17" borderId="0" xfId="0" applyFont="1" applyFill="1" applyAlignment="1">
      <alignment wrapText="1"/>
    </xf>
    <xf numFmtId="0" fontId="6" fillId="0" borderId="0" xfId="0" applyFont="1" applyAlignment="1">
      <alignment horizontal="center" vertical="center"/>
    </xf>
    <xf numFmtId="0" fontId="6" fillId="0" borderId="2" xfId="7" applyFont="1" applyFill="1" applyBorder="1" applyAlignment="1">
      <alignment horizontal="center" vertical="center" wrapText="1"/>
    </xf>
    <xf numFmtId="0" fontId="6" fillId="0" borderId="0" xfId="7" applyFont="1" applyFill="1" applyAlignment="1">
      <alignment vertical="center" wrapText="1"/>
    </xf>
    <xf numFmtId="0" fontId="6" fillId="0" borderId="0" xfId="7" applyFont="1" applyFill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6" fillId="0" borderId="6" xfId="0" applyFont="1" applyBorder="1"/>
    <xf numFmtId="0" fontId="24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4" fillId="0" borderId="0" xfId="0" applyFont="1" applyAlignment="1">
      <alignment horizontal="right" vertical="center" wrapText="1"/>
    </xf>
    <xf numFmtId="0" fontId="6" fillId="0" borderId="14" xfId="0" applyFont="1" applyBorder="1" applyAlignment="1">
      <alignment vertical="center" wrapText="1"/>
    </xf>
    <xf numFmtId="0" fontId="6" fillId="0" borderId="0" xfId="2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6" fillId="0" borderId="0" xfId="2" applyFont="1" applyFill="1" applyBorder="1" applyAlignment="1" applyProtection="1">
      <alignment horizontal="center" vertical="center"/>
      <protection locked="0"/>
    </xf>
    <xf numFmtId="164" fontId="6" fillId="0" borderId="0" xfId="0" applyNumberFormat="1" applyFont="1" applyAlignment="1">
      <alignment horizontal="center" vertical="center" wrapText="1"/>
    </xf>
    <xf numFmtId="0" fontId="6" fillId="6" borderId="14" xfId="0" applyFont="1" applyFill="1" applyBorder="1" applyAlignment="1">
      <alignment vertical="center" wrapText="1"/>
    </xf>
    <xf numFmtId="0" fontId="6" fillId="6" borderId="12" xfId="0" applyFont="1" applyFill="1" applyBorder="1" applyAlignment="1">
      <alignment vertical="center" wrapText="1"/>
    </xf>
    <xf numFmtId="0" fontId="6" fillId="0" borderId="2" xfId="7" applyFont="1" applyFill="1" applyBorder="1" applyAlignment="1">
      <alignment horizontal="right" vertical="center"/>
    </xf>
    <xf numFmtId="0" fontId="0" fillId="0" borderId="0" xfId="0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6" fillId="0" borderId="0" xfId="7" applyFont="1" applyFill="1" applyAlignment="1">
      <alignment horizontal="justify" vertical="center" wrapText="1"/>
    </xf>
    <xf numFmtId="0" fontId="24" fillId="0" borderId="0" xfId="0" applyFont="1" applyAlignment="1">
      <alignment horizontal="justify" vertical="center" wrapText="1"/>
    </xf>
    <xf numFmtId="0" fontId="6" fillId="0" borderId="0" xfId="0" applyFont="1" applyAlignment="1">
      <alignment horizontal="justify" vertical="center" wrapText="1"/>
    </xf>
    <xf numFmtId="0" fontId="6" fillId="0" borderId="0" xfId="2" applyFont="1" applyFill="1" applyBorder="1" applyAlignment="1">
      <alignment horizontal="justify" vertical="center" wrapText="1"/>
    </xf>
    <xf numFmtId="0" fontId="11" fillId="0" borderId="0" xfId="1" applyFont="1" applyFill="1" applyBorder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0" fillId="0" borderId="2" xfId="0" applyBorder="1" applyAlignment="1">
      <alignment horizontal="justify" vertical="center"/>
    </xf>
    <xf numFmtId="0" fontId="0" fillId="8" borderId="2" xfId="0" applyFill="1" applyBorder="1" applyAlignment="1">
      <alignment horizontal="justify" vertical="center"/>
    </xf>
    <xf numFmtId="0" fontId="17" fillId="17" borderId="0" xfId="0" applyFont="1" applyFill="1" applyAlignment="1">
      <alignment horizontal="justify" vertical="center" wrapText="1"/>
    </xf>
    <xf numFmtId="0" fontId="6" fillId="0" borderId="0" xfId="7" applyFont="1" applyFill="1" applyBorder="1" applyAlignment="1">
      <alignment horizontal="center" vertical="center" wrapText="1"/>
    </xf>
    <xf numFmtId="0" fontId="6" fillId="0" borderId="0" xfId="7" applyFont="1" applyFill="1" applyBorder="1" applyAlignment="1">
      <alignment horizontal="center" vertical="center"/>
    </xf>
    <xf numFmtId="0" fontId="18" fillId="0" borderId="0" xfId="7" applyFont="1" applyFill="1" applyBorder="1" applyAlignment="1">
      <alignment horizontal="right" vertical="center"/>
    </xf>
    <xf numFmtId="0" fontId="6" fillId="0" borderId="0" xfId="7" applyFont="1" applyFill="1" applyBorder="1" applyAlignment="1">
      <alignment vertical="center" wrapText="1"/>
    </xf>
    <xf numFmtId="0" fontId="3" fillId="0" borderId="0" xfId="7" applyFont="1" applyFill="1" applyBorder="1" applyAlignment="1">
      <alignment vertical="center" wrapText="1"/>
    </xf>
    <xf numFmtId="0" fontId="6" fillId="0" borderId="2" xfId="7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25" borderId="2" xfId="0" applyFill="1" applyBorder="1"/>
    <xf numFmtId="0" fontId="0" fillId="25" borderId="2" xfId="0" applyFill="1" applyBorder="1" applyAlignment="1">
      <alignment horizontal="center" vertical="center"/>
    </xf>
    <xf numFmtId="0" fontId="0" fillId="25" borderId="2" xfId="0" applyFill="1" applyBorder="1" applyAlignment="1">
      <alignment horizontal="center"/>
    </xf>
    <xf numFmtId="0" fontId="3" fillId="0" borderId="2" xfId="7" applyFont="1" applyFill="1" applyBorder="1" applyAlignment="1">
      <alignment horizontal="center" vertical="center" wrapText="1"/>
    </xf>
    <xf numFmtId="0" fontId="6" fillId="0" borderId="3" xfId="7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9" fontId="6" fillId="17" borderId="0" xfId="0" applyNumberFormat="1" applyFont="1" applyFill="1" applyAlignment="1">
      <alignment horizontal="center" vertical="center" wrapText="1"/>
    </xf>
    <xf numFmtId="0" fontId="6" fillId="27" borderId="2" xfId="0" applyFont="1" applyFill="1" applyBorder="1" applyAlignment="1">
      <alignment horizontal="left" vertical="center" wrapText="1"/>
    </xf>
    <xf numFmtId="0" fontId="6" fillId="27" borderId="2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center"/>
    </xf>
    <xf numFmtId="0" fontId="0" fillId="29" borderId="2" xfId="0" applyFill="1" applyBorder="1" applyAlignment="1">
      <alignment horizontal="justify" vertical="center"/>
    </xf>
    <xf numFmtId="0" fontId="0" fillId="29" borderId="5" xfId="0" applyFill="1" applyBorder="1" applyAlignment="1">
      <alignment horizontal="justify" vertical="center"/>
    </xf>
    <xf numFmtId="0" fontId="0" fillId="17" borderId="0" xfId="0" applyFill="1" applyAlignment="1">
      <alignment horizontal="justify" vertical="center"/>
    </xf>
    <xf numFmtId="0" fontId="0" fillId="17" borderId="0" xfId="0" applyFill="1" applyAlignment="1">
      <alignment horizontal="center" vertical="center"/>
    </xf>
    <xf numFmtId="2" fontId="0" fillId="17" borderId="0" xfId="0" applyNumberFormat="1" applyFill="1" applyAlignment="1">
      <alignment horizontal="center" vertical="center"/>
    </xf>
    <xf numFmtId="0" fontId="3" fillId="0" borderId="0" xfId="7" applyFont="1" applyFill="1" applyBorder="1" applyAlignment="1">
      <alignment horizontal="justify" vertical="center"/>
    </xf>
    <xf numFmtId="0" fontId="6" fillId="17" borderId="2" xfId="7" applyFont="1" applyFill="1" applyBorder="1" applyAlignment="1">
      <alignment horizontal="center" vertical="center" wrapText="1"/>
    </xf>
    <xf numFmtId="0" fontId="28" fillId="0" borderId="0" xfId="0" applyFont="1" applyAlignment="1">
      <alignment horizontal="right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center" vertical="center" wrapText="1"/>
    </xf>
    <xf numFmtId="0" fontId="22" fillId="5" borderId="2" xfId="0" applyFont="1" applyFill="1" applyBorder="1" applyAlignment="1">
      <alignment horizontal="center" vertical="center" wrapText="1"/>
    </xf>
    <xf numFmtId="0" fontId="6" fillId="17" borderId="0" xfId="4" applyFont="1" applyFill="1" applyBorder="1" applyAlignment="1">
      <alignment horizontal="justify" vertical="center" wrapText="1"/>
    </xf>
    <xf numFmtId="0" fontId="4" fillId="0" borderId="0" xfId="0" applyFont="1" applyAlignment="1">
      <alignment vertical="center" wrapText="1"/>
    </xf>
    <xf numFmtId="0" fontId="27" fillId="17" borderId="0" xfId="0" applyFont="1" applyFill="1" applyAlignment="1">
      <alignment horizontal="justify" vertical="center" wrapText="1"/>
    </xf>
    <xf numFmtId="0" fontId="3" fillId="17" borderId="0" xfId="7" applyFont="1" applyFill="1" applyBorder="1" applyAlignment="1">
      <alignment horizontal="justify" vertical="center"/>
    </xf>
    <xf numFmtId="0" fontId="17" fillId="17" borderId="0" xfId="0" applyFont="1" applyFill="1" applyAlignment="1">
      <alignment vertical="center"/>
    </xf>
    <xf numFmtId="0" fontId="0" fillId="17" borderId="0" xfId="0" applyFill="1" applyAlignment="1">
      <alignment vertical="center"/>
    </xf>
    <xf numFmtId="2" fontId="0" fillId="17" borderId="0" xfId="0" applyNumberFormat="1" applyFill="1" applyAlignment="1">
      <alignment horizontal="justify" vertical="center"/>
    </xf>
    <xf numFmtId="0" fontId="0" fillId="17" borderId="0" xfId="0" applyFill="1" applyAlignment="1">
      <alignment wrapText="1"/>
    </xf>
    <xf numFmtId="0" fontId="0" fillId="17" borderId="0" xfId="0" applyFill="1"/>
    <xf numFmtId="0" fontId="3" fillId="0" borderId="3" xfId="7" applyFont="1" applyFill="1" applyBorder="1" applyAlignment="1">
      <alignment horizontal="center" vertical="center"/>
    </xf>
    <xf numFmtId="0" fontId="3" fillId="0" borderId="0" xfId="7" applyFont="1" applyFill="1" applyBorder="1" applyAlignment="1">
      <alignment horizontal="center" vertical="center"/>
    </xf>
    <xf numFmtId="0" fontId="14" fillId="17" borderId="0" xfId="10" applyFill="1" applyBorder="1" applyAlignment="1">
      <alignment horizontal="right" vertical="center"/>
    </xf>
    <xf numFmtId="0" fontId="0" fillId="17" borderId="0" xfId="10" applyFont="1" applyFill="1" applyBorder="1" applyAlignment="1">
      <alignment horizontal="center" vertical="center"/>
    </xf>
    <xf numFmtId="0" fontId="2" fillId="7" borderId="12" xfId="0" applyFont="1" applyFill="1" applyBorder="1" applyAlignment="1">
      <alignment vertical="center"/>
    </xf>
    <xf numFmtId="0" fontId="2" fillId="7" borderId="14" xfId="0" applyFont="1" applyFill="1" applyBorder="1" applyAlignment="1">
      <alignment vertical="center"/>
    </xf>
    <xf numFmtId="0" fontId="0" fillId="8" borderId="11" xfId="0" applyFill="1" applyBorder="1" applyAlignment="1">
      <alignment horizontal="center" vertical="center"/>
    </xf>
    <xf numFmtId="0" fontId="0" fillId="8" borderId="17" xfId="0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64" fontId="0" fillId="8" borderId="2" xfId="0" applyNumberFormat="1" applyFill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8" borderId="11" xfId="0" applyNumberFormat="1" applyFill="1" applyBorder="1" applyAlignment="1">
      <alignment horizontal="center" vertical="center"/>
    </xf>
    <xf numFmtId="0" fontId="0" fillId="8" borderId="10" xfId="0" applyFill="1" applyBorder="1" applyAlignment="1">
      <alignment horizontal="center" vertical="center"/>
    </xf>
    <xf numFmtId="164" fontId="0" fillId="8" borderId="10" xfId="0" applyNumberFormat="1" applyFill="1" applyBorder="1" applyAlignment="1">
      <alignment horizontal="center" vertical="center"/>
    </xf>
    <xf numFmtId="0" fontId="29" fillId="26" borderId="2" xfId="11" applyBorder="1" applyAlignment="1">
      <alignment horizontal="center" vertical="center" wrapText="1"/>
    </xf>
    <xf numFmtId="0" fontId="3" fillId="17" borderId="2" xfId="7" applyFont="1" applyFill="1" applyBorder="1" applyAlignment="1">
      <alignment horizontal="center" vertical="center" wrapText="1"/>
    </xf>
    <xf numFmtId="0" fontId="3" fillId="0" borderId="0" xfId="0" applyFont="1"/>
    <xf numFmtId="0" fontId="3" fillId="17" borderId="0" xfId="4" applyFont="1" applyFill="1" applyBorder="1" applyAlignment="1">
      <alignment horizontal="justify" vertical="center" wrapText="1"/>
    </xf>
    <xf numFmtId="0" fontId="3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2" applyFont="1" applyFill="1" applyBorder="1" applyAlignment="1">
      <alignment horizontal="center" vertical="center" wrapText="1"/>
    </xf>
    <xf numFmtId="0" fontId="34" fillId="0" borderId="0" xfId="0" applyFont="1" applyAlignment="1">
      <alignment vertical="center" wrapText="1"/>
    </xf>
    <xf numFmtId="0" fontId="3" fillId="17" borderId="0" xfId="0" applyFont="1" applyFill="1" applyAlignment="1">
      <alignment horizontal="center" vertical="center"/>
    </xf>
    <xf numFmtId="0" fontId="3" fillId="0" borderId="0" xfId="7" applyFont="1" applyFill="1" applyAlignment="1">
      <alignment vertical="center" wrapText="1"/>
    </xf>
    <xf numFmtId="0" fontId="6" fillId="17" borderId="2" xfId="8" applyFont="1" applyFill="1" applyBorder="1" applyAlignment="1">
      <alignment horizontal="center" vertical="center" wrapText="1"/>
    </xf>
    <xf numFmtId="0" fontId="6" fillId="17" borderId="2" xfId="8" applyFont="1" applyFill="1" applyBorder="1" applyAlignment="1">
      <alignment horizontal="justify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17" borderId="2" xfId="0" applyFont="1" applyFill="1" applyBorder="1" applyAlignment="1">
      <alignment horizontal="center" vertical="center" wrapText="1"/>
    </xf>
    <xf numFmtId="0" fontId="22" fillId="30" borderId="2" xfId="0" applyFont="1" applyFill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6" fillId="17" borderId="2" xfId="7" applyFont="1" applyFill="1" applyBorder="1" applyAlignment="1">
      <alignment horizontal="justify" vertical="center" wrapText="1"/>
    </xf>
    <xf numFmtId="0" fontId="7" fillId="17" borderId="2" xfId="3" applyFont="1" applyFill="1" applyBorder="1" applyAlignment="1">
      <alignment horizontal="justify" vertical="center" wrapText="1"/>
    </xf>
    <xf numFmtId="0" fontId="7" fillId="17" borderId="2" xfId="3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4" xfId="0" applyFont="1" applyBorder="1" applyAlignment="1">
      <alignment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31" fillId="19" borderId="12" xfId="0" applyFont="1" applyFill="1" applyBorder="1" applyAlignment="1">
      <alignment vertical="center"/>
    </xf>
    <xf numFmtId="0" fontId="31" fillId="19" borderId="14" xfId="0" applyFont="1" applyFill="1" applyBorder="1" applyAlignment="1">
      <alignment horizontal="center" vertical="center"/>
    </xf>
    <xf numFmtId="0" fontId="36" fillId="17" borderId="2" xfId="10" applyFont="1" applyFill="1" applyBorder="1" applyAlignment="1">
      <alignment horizontal="center" vertical="center" wrapText="1"/>
    </xf>
    <xf numFmtId="0" fontId="5" fillId="17" borderId="2" xfId="10" applyFont="1" applyFill="1" applyBorder="1" applyAlignment="1">
      <alignment horizontal="center" vertical="center" wrapText="1"/>
    </xf>
    <xf numFmtId="0" fontId="6" fillId="17" borderId="2" xfId="6" applyFont="1" applyFill="1" applyBorder="1" applyAlignment="1">
      <alignment horizontal="justify" vertical="center" wrapText="1"/>
    </xf>
    <xf numFmtId="0" fontId="2" fillId="24" borderId="12" xfId="0" applyFont="1" applyFill="1" applyBorder="1" applyAlignment="1">
      <alignment vertical="center"/>
    </xf>
    <xf numFmtId="0" fontId="2" fillId="24" borderId="14" xfId="0" applyFont="1" applyFill="1" applyBorder="1" applyAlignment="1">
      <alignment vertical="center"/>
    </xf>
    <xf numFmtId="164" fontId="0" fillId="18" borderId="2" xfId="0" applyNumberFormat="1" applyFill="1" applyBorder="1" applyAlignment="1">
      <alignment horizontal="justify" vertical="center"/>
    </xf>
    <xf numFmtId="165" fontId="0" fillId="0" borderId="2" xfId="0" applyNumberFormat="1" applyBorder="1" applyAlignment="1">
      <alignment horizontal="center" vertical="center"/>
    </xf>
    <xf numFmtId="9" fontId="3" fillId="17" borderId="2" xfId="7" applyNumberFormat="1" applyFont="1" applyFill="1" applyBorder="1" applyAlignment="1">
      <alignment horizontal="center" vertical="center" wrapText="1"/>
    </xf>
    <xf numFmtId="9" fontId="3" fillId="23" borderId="2" xfId="7" applyNumberFormat="1" applyFont="1" applyFill="1" applyBorder="1" applyAlignment="1">
      <alignment horizontal="center" vertical="center" wrapText="1"/>
    </xf>
    <xf numFmtId="9" fontId="3" fillId="0" borderId="2" xfId="7" applyNumberFormat="1" applyFont="1" applyFill="1" applyBorder="1" applyAlignment="1">
      <alignment horizontal="center" vertical="center" wrapText="1"/>
    </xf>
    <xf numFmtId="9" fontId="3" fillId="30" borderId="2" xfId="7" applyNumberFormat="1" applyFont="1" applyFill="1" applyBorder="1" applyAlignment="1">
      <alignment horizontal="center" vertical="center" wrapText="1"/>
    </xf>
    <xf numFmtId="9" fontId="3" fillId="17" borderId="2" xfId="8" applyNumberFormat="1" applyFont="1" applyFill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/>
    </xf>
    <xf numFmtId="0" fontId="10" fillId="25" borderId="2" xfId="1" applyFill="1" applyBorder="1" applyAlignment="1">
      <alignment horizontal="center" vertical="center"/>
    </xf>
    <xf numFmtId="0" fontId="7" fillId="0" borderId="23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5" fillId="28" borderId="2" xfId="0" applyFont="1" applyFill="1" applyBorder="1" applyAlignment="1">
      <alignment horizontal="right" vertical="top" wrapText="1"/>
    </xf>
    <xf numFmtId="0" fontId="3" fillId="28" borderId="2" xfId="0" applyFont="1" applyFill="1" applyBorder="1" applyAlignment="1">
      <alignment horizontal="left" vertical="top" wrapText="1"/>
    </xf>
    <xf numFmtId="0" fontId="37" fillId="28" borderId="2" xfId="0" applyFont="1" applyFill="1" applyBorder="1" applyAlignment="1">
      <alignment horizontal="right" vertical="top" wrapText="1"/>
    </xf>
    <xf numFmtId="0" fontId="5" fillId="28" borderId="2" xfId="0" applyFont="1" applyFill="1" applyBorder="1" applyAlignment="1">
      <alignment horizontal="left" vertical="top" wrapText="1"/>
    </xf>
    <xf numFmtId="0" fontId="3" fillId="28" borderId="2" xfId="0" applyFont="1" applyFill="1" applyBorder="1" applyAlignment="1">
      <alignment horizontal="right" vertical="top" wrapText="1"/>
    </xf>
    <xf numFmtId="0" fontId="3" fillId="28" borderId="2" xfId="0" applyFont="1" applyFill="1" applyBorder="1" applyAlignment="1">
      <alignment horizontal="right" wrapText="1"/>
    </xf>
    <xf numFmtId="0" fontId="6" fillId="27" borderId="23" xfId="0" applyFont="1" applyFill="1" applyBorder="1" applyAlignment="1">
      <alignment horizontal="center" vertical="center" wrapText="1"/>
    </xf>
    <xf numFmtId="0" fontId="2" fillId="32" borderId="14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 indent="1"/>
    </xf>
    <xf numFmtId="0" fontId="24" fillId="0" borderId="0" xfId="0" applyFont="1" applyAlignment="1">
      <alignment horizontal="right" vertical="center" wrapText="1" indent="1"/>
    </xf>
    <xf numFmtId="164" fontId="0" fillId="17" borderId="11" xfId="0" applyNumberFormat="1" applyFill="1" applyBorder="1" applyAlignment="1" applyProtection="1">
      <alignment horizontal="center" vertical="center"/>
      <protection locked="0"/>
    </xf>
    <xf numFmtId="164" fontId="0" fillId="17" borderId="10" xfId="0" applyNumberFormat="1" applyFill="1" applyBorder="1" applyAlignment="1" applyProtection="1">
      <alignment horizontal="center" vertical="center"/>
      <protection locked="0"/>
    </xf>
    <xf numFmtId="0" fontId="6" fillId="17" borderId="2" xfId="7" applyFont="1" applyFill="1" applyBorder="1" applyAlignment="1" applyProtection="1">
      <alignment horizontal="center" vertical="center" wrapText="1"/>
      <protection locked="0"/>
    </xf>
    <xf numFmtId="0" fontId="6" fillId="11" borderId="2" xfId="4" applyFont="1" applyBorder="1" applyAlignment="1" applyProtection="1">
      <alignment horizontal="justify" vertical="center" wrapText="1"/>
      <protection locked="0"/>
    </xf>
    <xf numFmtId="0" fontId="7" fillId="17" borderId="2" xfId="3" applyFont="1" applyFill="1" applyBorder="1" applyAlignment="1" applyProtection="1">
      <alignment horizontal="center" vertical="center" wrapText="1"/>
      <protection locked="0"/>
    </xf>
    <xf numFmtId="0" fontId="6" fillId="17" borderId="2" xfId="8" applyFont="1" applyFill="1" applyBorder="1" applyAlignment="1" applyProtection="1">
      <alignment horizontal="center" vertical="center" wrapText="1"/>
      <protection locked="0"/>
    </xf>
    <xf numFmtId="0" fontId="36" fillId="17" borderId="2" xfId="10" applyFont="1" applyFill="1" applyBorder="1" applyAlignment="1" applyProtection="1">
      <alignment horizontal="center" vertical="center" wrapText="1"/>
      <protection locked="0"/>
    </xf>
    <xf numFmtId="0" fontId="6" fillId="17" borderId="2" xfId="6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9" fontId="26" fillId="0" borderId="0" xfId="7" applyNumberFormat="1" applyFont="1" applyFill="1" applyBorder="1" applyAlignment="1">
      <alignment horizontal="center" vertical="center" wrapText="1"/>
    </xf>
    <xf numFmtId="0" fontId="3" fillId="0" borderId="2" xfId="7" applyFont="1" applyFill="1" applyBorder="1" applyAlignment="1">
      <alignment horizontal="center" vertical="center"/>
    </xf>
    <xf numFmtId="0" fontId="18" fillId="0" borderId="2" xfId="7" applyFont="1" applyFill="1" applyBorder="1" applyAlignment="1">
      <alignment horizontal="right" vertical="center"/>
    </xf>
    <xf numFmtId="0" fontId="0" fillId="0" borderId="2" xfId="0" applyBorder="1" applyProtection="1">
      <protection locked="0"/>
    </xf>
    <xf numFmtId="0" fontId="0" fillId="0" borderId="20" xfId="0" applyBorder="1" applyAlignment="1">
      <alignment horizontal="justify" vertical="center"/>
    </xf>
    <xf numFmtId="0" fontId="0" fillId="29" borderId="19" xfId="0" applyFill="1" applyBorder="1" applyAlignment="1">
      <alignment horizontal="justify" vertical="center"/>
    </xf>
    <xf numFmtId="0" fontId="0" fillId="6" borderId="2" xfId="0" applyFill="1" applyBorder="1" applyAlignment="1">
      <alignment horizontal="justify" vertical="center"/>
    </xf>
    <xf numFmtId="164" fontId="0" fillId="6" borderId="2" xfId="0" applyNumberFormat="1" applyFill="1" applyBorder="1" applyAlignment="1">
      <alignment horizontal="justify" vertical="center"/>
    </xf>
    <xf numFmtId="0" fontId="0" fillId="6" borderId="2" xfId="0" applyFill="1" applyBorder="1" applyAlignment="1">
      <alignment horizontal="center" vertical="center"/>
    </xf>
    <xf numFmtId="0" fontId="0" fillId="0" borderId="2" xfId="0" applyBorder="1"/>
    <xf numFmtId="0" fontId="10" fillId="17" borderId="0" xfId="1" applyFill="1" applyBorder="1" applyAlignment="1">
      <alignment horizontal="center" vertical="center" wrapText="1"/>
    </xf>
    <xf numFmtId="0" fontId="6" fillId="17" borderId="0" xfId="0" applyFont="1" applyFill="1"/>
    <xf numFmtId="0" fontId="5" fillId="17" borderId="0" xfId="0" applyFont="1" applyFill="1" applyAlignment="1">
      <alignment horizontal="center" vertical="center"/>
    </xf>
    <xf numFmtId="0" fontId="7" fillId="17" borderId="0" xfId="0" applyFont="1" applyFill="1" applyAlignment="1">
      <alignment horizontal="center" vertical="center"/>
    </xf>
    <xf numFmtId="0" fontId="30" fillId="17" borderId="0" xfId="0" applyFont="1" applyFill="1" applyAlignment="1">
      <alignment horizontal="right" vertical="center"/>
    </xf>
    <xf numFmtId="0" fontId="31" fillId="17" borderId="0" xfId="0" applyFont="1" applyFill="1" applyAlignment="1">
      <alignment vertical="center"/>
    </xf>
    <xf numFmtId="0" fontId="31" fillId="17" borderId="0" xfId="0" applyFont="1" applyFill="1" applyAlignment="1">
      <alignment horizontal="center" vertical="center"/>
    </xf>
    <xf numFmtId="0" fontId="3" fillId="17" borderId="0" xfId="0" applyFont="1" applyFill="1"/>
    <xf numFmtId="0" fontId="6" fillId="17" borderId="0" xfId="0" applyFont="1" applyFill="1" applyAlignment="1">
      <alignment horizontal="center" vertical="center"/>
    </xf>
    <xf numFmtId="0" fontId="2" fillId="17" borderId="0" xfId="0" applyFont="1" applyFill="1" applyAlignment="1">
      <alignment horizontal="right" vertical="center"/>
    </xf>
    <xf numFmtId="0" fontId="2" fillId="17" borderId="0" xfId="0" applyFont="1" applyFill="1" applyAlignment="1">
      <alignment horizontal="center" vertical="center"/>
    </xf>
    <xf numFmtId="0" fontId="2" fillId="17" borderId="0" xfId="0" applyFont="1" applyFill="1" applyAlignment="1">
      <alignment vertical="center"/>
    </xf>
    <xf numFmtId="0" fontId="7" fillId="17" borderId="2" xfId="10" applyFont="1" applyFill="1" applyBorder="1" applyAlignment="1">
      <alignment horizontal="justify" vertical="center" wrapText="1"/>
    </xf>
    <xf numFmtId="0" fontId="6" fillId="0" borderId="2" xfId="7" applyFont="1" applyFill="1" applyBorder="1" applyAlignment="1">
      <alignment horizontal="justify" vertical="center" wrapText="1"/>
    </xf>
    <xf numFmtId="0" fontId="29" fillId="17" borderId="0" xfId="11" applyFill="1" applyBorder="1" applyAlignment="1">
      <alignment vertical="center"/>
    </xf>
    <xf numFmtId="0" fontId="36" fillId="35" borderId="2" xfId="11" applyFont="1" applyFill="1" applyBorder="1" applyAlignment="1">
      <alignment horizontal="center" vertical="center"/>
    </xf>
    <xf numFmtId="0" fontId="36" fillId="17" borderId="2" xfId="11" applyFont="1" applyFill="1" applyBorder="1" applyAlignment="1">
      <alignment vertical="center"/>
    </xf>
    <xf numFmtId="0" fontId="36" fillId="6" borderId="2" xfId="11" applyFont="1" applyFill="1" applyBorder="1" applyAlignment="1">
      <alignment horizontal="center" vertical="center"/>
    </xf>
    <xf numFmtId="0" fontId="36" fillId="7" borderId="2" xfId="0" applyFont="1" applyFill="1" applyBorder="1" applyAlignment="1">
      <alignment horizontal="center" vertical="center"/>
    </xf>
    <xf numFmtId="0" fontId="36" fillId="0" borderId="2" xfId="0" applyFont="1" applyBorder="1" applyAlignment="1">
      <alignment horizontal="justify" vertical="center"/>
    </xf>
    <xf numFmtId="0" fontId="36" fillId="24" borderId="2" xfId="0" applyFont="1" applyFill="1" applyBorder="1" applyAlignment="1">
      <alignment horizontal="center" vertical="center"/>
    </xf>
    <xf numFmtId="0" fontId="3" fillId="36" borderId="2" xfId="8" applyFont="1" applyFill="1" applyBorder="1" applyAlignment="1">
      <alignment horizontal="center" vertical="center" wrapText="1"/>
    </xf>
    <xf numFmtId="0" fontId="3" fillId="36" borderId="2" xfId="8" applyFont="1" applyFill="1" applyBorder="1" applyAlignment="1">
      <alignment vertical="center" textRotation="255" wrapText="1"/>
    </xf>
    <xf numFmtId="0" fontId="6" fillId="0" borderId="2" xfId="7" applyFont="1" applyFill="1" applyBorder="1" applyAlignment="1" applyProtection="1">
      <alignment horizontal="center" vertical="center"/>
    </xf>
    <xf numFmtId="0" fontId="3" fillId="17" borderId="2" xfId="7" applyFont="1" applyFill="1" applyBorder="1" applyAlignment="1" applyProtection="1">
      <alignment horizontal="center" vertical="center" wrapText="1"/>
    </xf>
    <xf numFmtId="0" fontId="6" fillId="17" borderId="2" xfId="7" applyFont="1" applyFill="1" applyBorder="1" applyAlignment="1" applyProtection="1">
      <alignment horizontal="center" vertical="center"/>
    </xf>
    <xf numFmtId="0" fontId="6" fillId="17" borderId="2" xfId="8" applyFont="1" applyFill="1" applyBorder="1" applyAlignment="1" applyProtection="1">
      <alignment horizontal="center" vertical="center"/>
    </xf>
    <xf numFmtId="0" fontId="36" fillId="17" borderId="2" xfId="10" applyFont="1" applyFill="1" applyBorder="1" applyAlignment="1" applyProtection="1">
      <alignment horizontal="center" vertical="center"/>
    </xf>
    <xf numFmtId="0" fontId="6" fillId="17" borderId="2" xfId="6" applyFont="1" applyFill="1" applyBorder="1" applyAlignment="1" applyProtection="1">
      <alignment horizontal="center" vertical="center"/>
    </xf>
    <xf numFmtId="0" fontId="42" fillId="34" borderId="2" xfId="1" applyFont="1" applyFill="1" applyBorder="1" applyAlignment="1">
      <alignment horizontal="center" vertical="center" wrapText="1"/>
    </xf>
    <xf numFmtId="0" fontId="42" fillId="34" borderId="2" xfId="1" applyFont="1" applyFill="1" applyBorder="1" applyAlignment="1">
      <alignment horizontal="center" vertical="center"/>
    </xf>
    <xf numFmtId="0" fontId="14" fillId="25" borderId="12" xfId="10" applyFill="1" applyBorder="1" applyAlignment="1">
      <alignment horizontal="right" vertical="center"/>
    </xf>
    <xf numFmtId="0" fontId="0" fillId="25" borderId="14" xfId="10" applyFont="1" applyFill="1" applyBorder="1" applyAlignment="1">
      <alignment horizontal="center" vertical="center"/>
    </xf>
    <xf numFmtId="0" fontId="31" fillId="37" borderId="12" xfId="0" applyFont="1" applyFill="1" applyBorder="1" applyAlignment="1">
      <alignment vertical="center"/>
    </xf>
    <xf numFmtId="0" fontId="31" fillId="37" borderId="14" xfId="0" applyFont="1" applyFill="1" applyBorder="1" applyAlignment="1">
      <alignment vertical="center"/>
    </xf>
    <xf numFmtId="0" fontId="6" fillId="17" borderId="0" xfId="0" applyFont="1" applyFill="1" applyAlignment="1">
      <alignment horizontal="center"/>
    </xf>
    <xf numFmtId="0" fontId="10" fillId="17" borderId="0" xfId="1" applyFill="1" applyBorder="1" applyAlignment="1">
      <alignment horizontal="center" vertical="center"/>
    </xf>
    <xf numFmtId="0" fontId="6" fillId="17" borderId="0" xfId="0" applyFont="1" applyFill="1" applyAlignment="1">
      <alignment horizontal="justify" vertical="center"/>
    </xf>
    <xf numFmtId="0" fontId="6" fillId="17" borderId="0" xfId="2" applyFont="1" applyFill="1" applyBorder="1" applyAlignment="1">
      <alignment horizontal="justify" vertical="center" wrapText="1"/>
    </xf>
    <xf numFmtId="0" fontId="24" fillId="17" borderId="0" xfId="0" applyFont="1" applyFill="1" applyAlignment="1">
      <alignment horizontal="right" vertical="center" wrapText="1"/>
    </xf>
    <xf numFmtId="0" fontId="45" fillId="0" borderId="0" xfId="0" applyFont="1" applyAlignment="1">
      <alignment horizontal="center" vertical="center" wrapText="1"/>
    </xf>
    <xf numFmtId="0" fontId="0" fillId="20" borderId="0" xfId="0" applyFill="1" applyAlignment="1">
      <alignment vertical="center"/>
    </xf>
    <xf numFmtId="164" fontId="0" fillId="17" borderId="0" xfId="0" applyNumberFormat="1" applyFill="1" applyAlignment="1">
      <alignment horizontal="justify" vertical="center"/>
    </xf>
    <xf numFmtId="0" fontId="50" fillId="0" borderId="38" xfId="0" applyFont="1" applyBorder="1" applyAlignment="1">
      <alignment horizontal="justify" vertical="justify" wrapText="1"/>
    </xf>
    <xf numFmtId="0" fontId="50" fillId="0" borderId="39" xfId="0" applyFont="1" applyBorder="1" applyAlignment="1">
      <alignment horizontal="justify" vertical="justify"/>
    </xf>
    <xf numFmtId="0" fontId="50" fillId="0" borderId="40" xfId="0" applyFont="1" applyBorder="1" applyAlignment="1">
      <alignment horizontal="justify" vertical="justify"/>
    </xf>
    <xf numFmtId="0" fontId="44" fillId="0" borderId="0" xfId="0" applyFont="1" applyAlignment="1">
      <alignment horizontal="center" vertical="center"/>
    </xf>
    <xf numFmtId="0" fontId="43" fillId="0" borderId="41" xfId="0" applyFont="1" applyBorder="1" applyAlignment="1">
      <alignment horizontal="justify" vertical="justify" wrapText="1"/>
    </xf>
    <xf numFmtId="0" fontId="43" fillId="0" borderId="42" xfId="0" applyFont="1" applyBorder="1" applyAlignment="1">
      <alignment horizontal="justify" vertical="justify"/>
    </xf>
    <xf numFmtId="0" fontId="43" fillId="0" borderId="43" xfId="0" applyFont="1" applyBorder="1" applyAlignment="1">
      <alignment horizontal="justify" vertical="justify"/>
    </xf>
    <xf numFmtId="0" fontId="55" fillId="0" borderId="0" xfId="0" applyFont="1" applyAlignment="1">
      <alignment horizontal="center" vertical="center"/>
    </xf>
    <xf numFmtId="0" fontId="45" fillId="0" borderId="35" xfId="0" applyFont="1" applyBorder="1" applyAlignment="1">
      <alignment horizontal="justify" vertical="justify" wrapText="1"/>
    </xf>
    <xf numFmtId="0" fontId="45" fillId="0" borderId="36" xfId="0" applyFont="1" applyBorder="1" applyAlignment="1">
      <alignment horizontal="justify" vertical="justify" wrapText="1"/>
    </xf>
    <xf numFmtId="0" fontId="45" fillId="0" borderId="37" xfId="0" applyFont="1" applyBorder="1" applyAlignment="1">
      <alignment horizontal="justify" vertical="justify" wrapText="1"/>
    </xf>
    <xf numFmtId="0" fontId="8" fillId="0" borderId="0" xfId="0" applyFont="1" applyAlignment="1">
      <alignment horizontal="center"/>
    </xf>
    <xf numFmtId="0" fontId="0" fillId="17" borderId="2" xfId="0" applyFill="1" applyBorder="1" applyAlignment="1" applyProtection="1">
      <alignment horizontal="center"/>
      <protection locked="0"/>
    </xf>
    <xf numFmtId="0" fontId="6" fillId="17" borderId="3" xfId="8" applyFont="1" applyFill="1" applyBorder="1" applyAlignment="1">
      <alignment horizontal="center" vertical="center" wrapText="1"/>
    </xf>
    <xf numFmtId="0" fontId="6" fillId="17" borderId="5" xfId="8" applyFont="1" applyFill="1" applyBorder="1" applyAlignment="1">
      <alignment horizontal="center" vertical="center" wrapText="1"/>
    </xf>
    <xf numFmtId="0" fontId="6" fillId="17" borderId="20" xfId="8" applyFont="1" applyFill="1" applyBorder="1" applyAlignment="1">
      <alignment horizontal="center" vertical="center" wrapText="1"/>
    </xf>
    <xf numFmtId="0" fontId="6" fillId="17" borderId="19" xfId="8" applyFont="1" applyFill="1" applyBorder="1" applyAlignment="1">
      <alignment horizontal="center" vertical="center" wrapText="1"/>
    </xf>
    <xf numFmtId="0" fontId="6" fillId="17" borderId="21" xfId="8" applyFont="1" applyFill="1" applyBorder="1" applyAlignment="1">
      <alignment horizontal="center" vertical="center" wrapText="1"/>
    </xf>
    <xf numFmtId="0" fontId="6" fillId="17" borderId="18" xfId="8" applyFont="1" applyFill="1" applyBorder="1" applyAlignment="1">
      <alignment horizontal="center" vertical="center" wrapText="1"/>
    </xf>
    <xf numFmtId="0" fontId="56" fillId="0" borderId="0" xfId="0" applyFont="1" applyAlignment="1">
      <alignment horizontal="center"/>
    </xf>
    <xf numFmtId="0" fontId="6" fillId="0" borderId="2" xfId="7" applyFont="1" applyFill="1" applyBorder="1" applyAlignment="1">
      <alignment horizontal="center" vertical="center"/>
    </xf>
    <xf numFmtId="0" fontId="6" fillId="22" borderId="2" xfId="7" applyFont="1" applyFill="1" applyBorder="1" applyAlignment="1" applyProtection="1">
      <alignment horizontal="center" vertical="center"/>
      <protection locked="0"/>
    </xf>
    <xf numFmtId="0" fontId="39" fillId="8" borderId="0" xfId="0" applyFont="1" applyFill="1" applyAlignment="1">
      <alignment horizontal="center" vertical="center" wrapText="1"/>
    </xf>
    <xf numFmtId="0" fontId="39" fillId="8" borderId="0" xfId="0" applyFont="1" applyFill="1" applyAlignment="1">
      <alignment horizontal="center" vertical="center"/>
    </xf>
    <xf numFmtId="0" fontId="15" fillId="33" borderId="0" xfId="0" applyFont="1" applyFill="1" applyAlignment="1">
      <alignment horizontal="center" vertical="center"/>
    </xf>
    <xf numFmtId="0" fontId="16" fillId="33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1" fillId="25" borderId="2" xfId="1" applyFont="1" applyFill="1" applyBorder="1" applyAlignment="1">
      <alignment horizontal="center" vertical="center"/>
    </xf>
    <xf numFmtId="0" fontId="41" fillId="19" borderId="2" xfId="1" applyFont="1" applyFill="1" applyBorder="1" applyAlignment="1">
      <alignment horizontal="center" vertical="center"/>
    </xf>
    <xf numFmtId="164" fontId="38" fillId="0" borderId="22" xfId="0" applyNumberFormat="1" applyFont="1" applyBorder="1" applyAlignment="1">
      <alignment horizontal="right" vertical="center"/>
    </xf>
    <xf numFmtId="164" fontId="38" fillId="0" borderId="8" xfId="0" applyNumberFormat="1" applyFont="1" applyBorder="1" applyAlignment="1">
      <alignment horizontal="right" vertical="center"/>
    </xf>
    <xf numFmtId="164" fontId="38" fillId="0" borderId="19" xfId="0" applyNumberFormat="1" applyFont="1" applyBorder="1" applyAlignment="1">
      <alignment horizontal="right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 applyProtection="1">
      <alignment horizontal="center" vertical="center"/>
      <protection locked="0"/>
    </xf>
    <xf numFmtId="0" fontId="6" fillId="17" borderId="6" xfId="8" applyFont="1" applyFill="1" applyBorder="1" applyAlignment="1">
      <alignment horizontal="center" vertical="center" wrapText="1"/>
    </xf>
    <xf numFmtId="0" fontId="6" fillId="17" borderId="34" xfId="8" applyFont="1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0" fillId="17" borderId="0" xfId="0" applyFill="1" applyAlignment="1">
      <alignment horizontal="center" vertical="center"/>
    </xf>
    <xf numFmtId="0" fontId="0" fillId="18" borderId="2" xfId="0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1" fillId="24" borderId="2" xfId="1" applyFont="1" applyFill="1" applyBorder="1" applyAlignment="1">
      <alignment horizontal="center" vertical="center"/>
    </xf>
    <xf numFmtId="164" fontId="0" fillId="0" borderId="26" xfId="0" applyNumberFormat="1" applyBorder="1" applyAlignment="1">
      <alignment horizontal="center" vertical="center"/>
    </xf>
    <xf numFmtId="164" fontId="0" fillId="0" borderId="27" xfId="0" applyNumberFormat="1" applyBorder="1" applyAlignment="1">
      <alignment horizontal="center" vertical="center"/>
    </xf>
    <xf numFmtId="164" fontId="0" fillId="0" borderId="28" xfId="0" applyNumberFormat="1" applyBorder="1" applyAlignment="1">
      <alignment horizontal="center" vertical="center"/>
    </xf>
    <xf numFmtId="0" fontId="1" fillId="17" borderId="2" xfId="0" applyFont="1" applyFill="1" applyBorder="1" applyAlignment="1">
      <alignment horizontal="right" vertical="center"/>
    </xf>
    <xf numFmtId="164" fontId="1" fillId="0" borderId="3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0" fontId="41" fillId="0" borderId="2" xfId="1" quotePrefix="1" applyFont="1" applyBorder="1" applyAlignment="1">
      <alignment horizontal="center" vertical="center"/>
    </xf>
    <xf numFmtId="0" fontId="41" fillId="0" borderId="2" xfId="1" applyFont="1" applyBorder="1" applyAlignment="1">
      <alignment horizontal="center" vertical="center"/>
    </xf>
    <xf numFmtId="0" fontId="41" fillId="7" borderId="2" xfId="1" applyFont="1" applyFill="1" applyBorder="1" applyAlignment="1">
      <alignment horizontal="center" vertical="center"/>
    </xf>
    <xf numFmtId="0" fontId="6" fillId="0" borderId="29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1" fillId="0" borderId="2" xfId="0" applyFont="1" applyBorder="1" applyAlignment="1">
      <alignment horizontal="right"/>
    </xf>
    <xf numFmtId="164" fontId="0" fillId="0" borderId="30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0" fillId="0" borderId="32" xfId="0" applyNumberFormat="1" applyBorder="1" applyAlignment="1">
      <alignment horizontal="center" vertical="center"/>
    </xf>
    <xf numFmtId="0" fontId="41" fillId="37" borderId="2" xfId="1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18" borderId="3" xfId="0" applyFont="1" applyFill="1" applyBorder="1" applyAlignment="1">
      <alignment horizontal="center" vertical="center"/>
    </xf>
    <xf numFmtId="0" fontId="1" fillId="18" borderId="4" xfId="0" applyFont="1" applyFill="1" applyBorder="1" applyAlignment="1">
      <alignment horizontal="center" vertical="center"/>
    </xf>
    <xf numFmtId="0" fontId="1" fillId="18" borderId="5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4" fillId="17" borderId="0" xfId="5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0" fillId="17" borderId="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41" fillId="6" borderId="2" xfId="1" applyFont="1" applyFill="1" applyBorder="1" applyAlignment="1">
      <alignment horizontal="center" vertical="center"/>
    </xf>
    <xf numFmtId="0" fontId="1" fillId="18" borderId="2" xfId="0" applyFont="1" applyFill="1" applyBorder="1" applyAlignment="1">
      <alignment horizontal="center" vertical="center"/>
    </xf>
    <xf numFmtId="0" fontId="10" fillId="26" borderId="2" xfId="1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29" fillId="17" borderId="2" xfId="11" applyFill="1" applyBorder="1" applyAlignment="1">
      <alignment horizontal="center" vertical="center"/>
    </xf>
    <xf numFmtId="0" fontId="3" fillId="18" borderId="3" xfId="0" applyFont="1" applyFill="1" applyBorder="1" applyAlignment="1">
      <alignment horizontal="center" vertical="center" wrapText="1"/>
    </xf>
    <xf numFmtId="0" fontId="3" fillId="18" borderId="4" xfId="0" applyFont="1" applyFill="1" applyBorder="1" applyAlignment="1">
      <alignment horizontal="center" vertical="center" wrapText="1"/>
    </xf>
    <xf numFmtId="0" fontId="3" fillId="18" borderId="5" xfId="0" applyFont="1" applyFill="1" applyBorder="1" applyAlignment="1">
      <alignment horizontal="center" vertical="center" wrapText="1"/>
    </xf>
    <xf numFmtId="0" fontId="3" fillId="38" borderId="3" xfId="0" applyFont="1" applyFill="1" applyBorder="1" applyAlignment="1">
      <alignment horizontal="center" vertical="center" wrapText="1"/>
    </xf>
    <xf numFmtId="0" fontId="3" fillId="38" borderId="4" xfId="0" applyFont="1" applyFill="1" applyBorder="1" applyAlignment="1">
      <alignment horizontal="center" vertical="center" wrapText="1"/>
    </xf>
    <xf numFmtId="0" fontId="3" fillId="38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9" fillId="17" borderId="0" xfId="11" applyFill="1" applyBorder="1" applyAlignment="1">
      <alignment horizontal="center" vertical="center"/>
    </xf>
    <xf numFmtId="0" fontId="29" fillId="26" borderId="12" xfId="11" applyBorder="1" applyAlignment="1">
      <alignment horizontal="center" vertical="center" wrapText="1"/>
    </xf>
    <xf numFmtId="0" fontId="29" fillId="26" borderId="13" xfId="11" applyBorder="1" applyAlignment="1">
      <alignment horizontal="center" vertical="center"/>
    </xf>
    <xf numFmtId="0" fontId="29" fillId="26" borderId="14" xfId="11" applyBorder="1" applyAlignment="1">
      <alignment horizontal="center" vertical="center"/>
    </xf>
    <xf numFmtId="0" fontId="6" fillId="17" borderId="0" xfId="0" applyFont="1" applyFill="1" applyAlignment="1">
      <alignment horizontal="center" wrapText="1"/>
    </xf>
    <xf numFmtId="0" fontId="3" fillId="17" borderId="0" xfId="0" applyFont="1" applyFill="1" applyAlignment="1">
      <alignment horizontal="center" wrapText="1"/>
    </xf>
    <xf numFmtId="0" fontId="27" fillId="17" borderId="0" xfId="0" applyFont="1" applyFill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6" fillId="17" borderId="0" xfId="7" applyFont="1" applyFill="1" applyBorder="1" applyAlignment="1">
      <alignment horizontal="center" vertical="center" wrapText="1"/>
    </xf>
    <xf numFmtId="0" fontId="6" fillId="17" borderId="0" xfId="7" applyFont="1" applyFill="1" applyBorder="1" applyAlignment="1">
      <alignment horizontal="center" vertical="center"/>
    </xf>
    <xf numFmtId="0" fontId="27" fillId="17" borderId="0" xfId="0" applyFont="1" applyFill="1" applyAlignment="1">
      <alignment horizontal="center" vertical="center" wrapText="1"/>
    </xf>
    <xf numFmtId="0" fontId="19" fillId="32" borderId="2" xfId="7" applyFont="1" applyFill="1" applyBorder="1" applyAlignment="1">
      <alignment horizontal="center" wrapText="1"/>
    </xf>
    <xf numFmtId="0" fontId="19" fillId="32" borderId="2" xfId="7" applyFont="1" applyFill="1" applyBorder="1" applyAlignment="1">
      <alignment horizontal="center"/>
    </xf>
    <xf numFmtId="0" fontId="19" fillId="32" borderId="2" xfId="0" applyFont="1" applyFill="1" applyBorder="1" applyAlignment="1">
      <alignment horizontal="center" wrapText="1"/>
    </xf>
    <xf numFmtId="0" fontId="19" fillId="32" borderId="2" xfId="0" applyFont="1" applyFill="1" applyBorder="1" applyAlignment="1">
      <alignment horizontal="center"/>
    </xf>
    <xf numFmtId="0" fontId="6" fillId="0" borderId="2" xfId="7" applyFont="1" applyFill="1" applyBorder="1" applyAlignment="1" applyProtection="1">
      <alignment horizontal="left" vertical="top" wrapText="1"/>
      <protection locked="0"/>
    </xf>
    <xf numFmtId="0" fontId="6" fillId="22" borderId="3" xfId="7" applyFont="1" applyFill="1" applyBorder="1" applyAlignment="1" applyProtection="1">
      <alignment horizontal="center" vertical="center"/>
      <protection locked="0"/>
    </xf>
    <xf numFmtId="0" fontId="6" fillId="22" borderId="4" xfId="7" applyFont="1" applyFill="1" applyBorder="1" applyAlignment="1" applyProtection="1">
      <alignment horizontal="center" vertical="center"/>
      <protection locked="0"/>
    </xf>
    <xf numFmtId="0" fontId="6" fillId="22" borderId="5" xfId="7" applyFont="1" applyFill="1" applyBorder="1" applyAlignment="1" applyProtection="1">
      <alignment horizontal="center" vertical="center"/>
      <protection locked="0"/>
    </xf>
    <xf numFmtId="9" fontId="6" fillId="17" borderId="0" xfId="0" applyNumberFormat="1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4" fillId="32" borderId="2" xfId="12" applyFill="1" applyBorder="1" applyAlignment="1">
      <alignment horizontal="center" vertical="center"/>
    </xf>
    <xf numFmtId="0" fontId="14" fillId="32" borderId="2" xfId="10" applyFill="1" applyBorder="1" applyAlignment="1">
      <alignment horizontal="center" vertical="center"/>
    </xf>
    <xf numFmtId="0" fontId="29" fillId="26" borderId="2" xfId="11" applyBorder="1" applyAlignment="1">
      <alignment horizontal="center" vertical="center"/>
    </xf>
    <xf numFmtId="0" fontId="6" fillId="0" borderId="2" xfId="7" applyFont="1" applyFill="1" applyBorder="1" applyAlignment="1" applyProtection="1">
      <alignment horizontal="center" vertical="center" wrapText="1"/>
      <protection locked="0"/>
    </xf>
    <xf numFmtId="0" fontId="18" fillId="0" borderId="2" xfId="7" applyFont="1" applyFill="1" applyBorder="1" applyAlignment="1" applyProtection="1">
      <alignment horizontal="center" vertical="center"/>
      <protection locked="0"/>
    </xf>
    <xf numFmtId="0" fontId="6" fillId="17" borderId="2" xfId="7" applyFont="1" applyFill="1" applyBorder="1" applyAlignment="1">
      <alignment horizontal="center" vertical="center" wrapText="1"/>
    </xf>
    <xf numFmtId="0" fontId="6" fillId="0" borderId="2" xfId="7" applyFont="1" applyFill="1" applyBorder="1" applyAlignment="1">
      <alignment horizontal="center" vertical="center" wrapText="1"/>
    </xf>
    <xf numFmtId="0" fontId="3" fillId="17" borderId="2" xfId="7" applyFont="1" applyFill="1" applyBorder="1" applyAlignment="1">
      <alignment horizontal="center" vertical="center" textRotation="255" wrapText="1"/>
    </xf>
    <xf numFmtId="0" fontId="3" fillId="17" borderId="2" xfId="7" applyFont="1" applyFill="1" applyBorder="1" applyAlignment="1" applyProtection="1">
      <alignment horizontal="center" vertical="center" textRotation="255" wrapText="1"/>
    </xf>
    <xf numFmtId="0" fontId="3" fillId="0" borderId="2" xfId="7" applyFont="1" applyFill="1" applyBorder="1" applyAlignment="1">
      <alignment horizontal="center" vertical="center" textRotation="255" wrapText="1"/>
    </xf>
    <xf numFmtId="0" fontId="22" fillId="5" borderId="2" xfId="0" applyFont="1" applyFill="1" applyBorder="1" applyAlignment="1">
      <alignment horizontal="center" vertical="center" textRotation="90" wrapText="1"/>
    </xf>
    <xf numFmtId="0" fontId="6" fillId="17" borderId="2" xfId="7" applyFont="1" applyFill="1" applyBorder="1" applyAlignment="1" applyProtection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2" fillId="32" borderId="12" xfId="0" applyFont="1" applyFill="1" applyBorder="1" applyAlignment="1">
      <alignment horizontal="center" vertical="center"/>
    </xf>
    <xf numFmtId="0" fontId="2" fillId="32" borderId="13" xfId="0" applyFont="1" applyFill="1" applyBorder="1" applyAlignment="1">
      <alignment horizontal="center" vertical="center"/>
    </xf>
    <xf numFmtId="0" fontId="19" fillId="19" borderId="2" xfId="0" applyFont="1" applyFill="1" applyBorder="1" applyAlignment="1">
      <alignment horizontal="center" vertical="center" wrapText="1"/>
    </xf>
    <xf numFmtId="0" fontId="19" fillId="19" borderId="2" xfId="0" applyFont="1" applyFill="1" applyBorder="1" applyAlignment="1">
      <alignment horizontal="center" vertical="center"/>
    </xf>
    <xf numFmtId="0" fontId="6" fillId="0" borderId="2" xfId="7" applyFont="1" applyFill="1" applyBorder="1" applyAlignment="1" applyProtection="1">
      <alignment horizontal="center" vertical="center"/>
      <protection locked="0"/>
    </xf>
    <xf numFmtId="0" fontId="18" fillId="0" borderId="5" xfId="7" applyFont="1" applyFill="1" applyBorder="1" applyAlignment="1" applyProtection="1">
      <alignment horizontal="center" vertical="center"/>
      <protection locked="0"/>
    </xf>
    <xf numFmtId="0" fontId="6" fillId="0" borderId="5" xfId="7" applyFont="1" applyFill="1" applyBorder="1" applyAlignment="1">
      <alignment horizontal="center" vertical="center"/>
    </xf>
    <xf numFmtId="0" fontId="6" fillId="0" borderId="0" xfId="7" applyFont="1" applyFill="1" applyBorder="1" applyAlignment="1">
      <alignment horizontal="center" vertical="center" wrapText="1"/>
    </xf>
    <xf numFmtId="0" fontId="6" fillId="11" borderId="2" xfId="4" applyFont="1" applyBorder="1" applyAlignment="1">
      <alignment horizontal="center" vertical="center"/>
    </xf>
    <xf numFmtId="0" fontId="6" fillId="11" borderId="2" xfId="4" applyFont="1" applyBorder="1" applyAlignment="1">
      <alignment horizontal="justify" vertical="center"/>
    </xf>
    <xf numFmtId="0" fontId="6" fillId="11" borderId="2" xfId="4" applyFont="1" applyBorder="1" applyAlignment="1">
      <alignment horizontal="center" vertical="center" wrapText="1"/>
    </xf>
    <xf numFmtId="0" fontId="6" fillId="11" borderId="2" xfId="4" applyFont="1" applyBorder="1" applyAlignment="1">
      <alignment horizontal="justify" vertical="center" wrapText="1"/>
    </xf>
    <xf numFmtId="0" fontId="7" fillId="17" borderId="2" xfId="3" applyFont="1" applyFill="1" applyBorder="1" applyAlignment="1">
      <alignment horizontal="center" vertical="center" wrapText="1"/>
    </xf>
    <xf numFmtId="0" fontId="35" fillId="19" borderId="2" xfId="3" applyFont="1" applyFill="1" applyBorder="1" applyAlignment="1">
      <alignment horizontal="center" vertical="center"/>
    </xf>
    <xf numFmtId="0" fontId="6" fillId="32" borderId="2" xfId="7" applyFont="1" applyFill="1" applyBorder="1" applyAlignment="1">
      <alignment horizontal="center" vertical="center"/>
    </xf>
    <xf numFmtId="0" fontId="7" fillId="0" borderId="12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30" fillId="0" borderId="0" xfId="0" applyFont="1" applyAlignment="1">
      <alignment horizontal="right" vertical="center"/>
    </xf>
    <xf numFmtId="0" fontId="30" fillId="0" borderId="7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6" fillId="24" borderId="2" xfId="0" applyFont="1" applyFill="1" applyBorder="1" applyAlignment="1">
      <alignment horizontal="center" wrapText="1"/>
    </xf>
    <xf numFmtId="0" fontId="6" fillId="24" borderId="2" xfId="0" applyFont="1" applyFill="1" applyBorder="1" applyAlignment="1">
      <alignment horizontal="center"/>
    </xf>
    <xf numFmtId="0" fontId="6" fillId="24" borderId="2" xfId="8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 textRotation="90"/>
    </xf>
    <xf numFmtId="0" fontId="6" fillId="17" borderId="2" xfId="8" applyFont="1" applyFill="1" applyBorder="1" applyAlignment="1">
      <alignment horizontal="center" vertical="center" wrapText="1"/>
    </xf>
    <xf numFmtId="0" fontId="6" fillId="25" borderId="2" xfId="0" applyFont="1" applyFill="1" applyBorder="1" applyAlignment="1">
      <alignment horizontal="center" wrapText="1"/>
    </xf>
    <xf numFmtId="0" fontId="6" fillId="25" borderId="2" xfId="0" applyFont="1" applyFill="1" applyBorder="1" applyAlignment="1">
      <alignment horizontal="center"/>
    </xf>
    <xf numFmtId="0" fontId="2" fillId="0" borderId="6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36" fillId="17" borderId="2" xfId="10" applyFont="1" applyFill="1" applyBorder="1" applyAlignment="1">
      <alignment horizontal="center" vertical="center" wrapText="1"/>
    </xf>
    <xf numFmtId="0" fontId="6" fillId="0" borderId="0" xfId="2" applyFont="1" applyFill="1" applyBorder="1" applyAlignment="1">
      <alignment horizontal="center" vertical="center" wrapText="1"/>
    </xf>
    <xf numFmtId="0" fontId="7" fillId="17" borderId="2" xfId="10" applyFont="1" applyFill="1" applyBorder="1" applyAlignment="1">
      <alignment horizontal="center" vertical="center" wrapText="1"/>
    </xf>
    <xf numFmtId="0" fontId="14" fillId="25" borderId="2" xfId="10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/>
    </xf>
    <xf numFmtId="0" fontId="25" fillId="0" borderId="0" xfId="0" applyFont="1" applyAlignment="1">
      <alignment horizontal="right" vertical="center" wrapText="1"/>
    </xf>
    <xf numFmtId="0" fontId="6" fillId="7" borderId="2" xfId="0" applyFont="1" applyFill="1" applyBorder="1" applyAlignment="1">
      <alignment horizontal="center" wrapText="1"/>
    </xf>
    <xf numFmtId="0" fontId="6" fillId="6" borderId="2" xfId="6" applyFont="1" applyFill="1" applyBorder="1" applyAlignment="1">
      <alignment horizontal="center" vertical="center"/>
    </xf>
    <xf numFmtId="0" fontId="6" fillId="17" borderId="3" xfId="6" applyFont="1" applyFill="1" applyBorder="1" applyAlignment="1">
      <alignment horizontal="center" vertical="center" wrapText="1"/>
    </xf>
    <xf numFmtId="0" fontId="6" fillId="17" borderId="5" xfId="6" applyFont="1" applyFill="1" applyBorder="1" applyAlignment="1">
      <alignment horizontal="center" vertical="center" wrapText="1"/>
    </xf>
    <xf numFmtId="0" fontId="6" fillId="17" borderId="20" xfId="6" applyFont="1" applyFill="1" applyBorder="1" applyAlignment="1">
      <alignment horizontal="center" vertical="center" wrapText="1"/>
    </xf>
    <xf numFmtId="0" fontId="6" fillId="17" borderId="19" xfId="6" applyFont="1" applyFill="1" applyBorder="1" applyAlignment="1">
      <alignment horizontal="center" vertical="center" wrapText="1"/>
    </xf>
    <xf numFmtId="0" fontId="6" fillId="17" borderId="6" xfId="6" applyFont="1" applyFill="1" applyBorder="1" applyAlignment="1">
      <alignment horizontal="center" vertical="center" wrapText="1"/>
    </xf>
    <xf numFmtId="0" fontId="6" fillId="17" borderId="34" xfId="6" applyFont="1" applyFill="1" applyBorder="1" applyAlignment="1">
      <alignment horizontal="center" vertical="center" wrapText="1"/>
    </xf>
    <xf numFmtId="0" fontId="6" fillId="17" borderId="21" xfId="6" applyFont="1" applyFill="1" applyBorder="1" applyAlignment="1">
      <alignment horizontal="center" vertical="center" wrapText="1"/>
    </xf>
    <xf numFmtId="0" fontId="6" fillId="17" borderId="18" xfId="6" applyFont="1" applyFill="1" applyBorder="1" applyAlignment="1">
      <alignment horizontal="center" vertical="center" wrapText="1"/>
    </xf>
    <xf numFmtId="0" fontId="6" fillId="7" borderId="2" xfId="8" applyFont="1" applyFill="1" applyBorder="1" applyAlignment="1">
      <alignment horizontal="center" vertical="center"/>
    </xf>
    <xf numFmtId="0" fontId="14" fillId="7" borderId="2" xfId="5" applyFill="1" applyBorder="1" applyAlignment="1">
      <alignment horizontal="center" vertical="center"/>
    </xf>
    <xf numFmtId="0" fontId="6" fillId="37" borderId="2" xfId="0" applyFont="1" applyFill="1" applyBorder="1" applyAlignment="1">
      <alignment horizontal="center" wrapText="1"/>
    </xf>
    <xf numFmtId="0" fontId="6" fillId="37" borderId="2" xfId="0" applyFont="1" applyFill="1" applyBorder="1" applyAlignment="1">
      <alignment horizontal="center"/>
    </xf>
    <xf numFmtId="0" fontId="14" fillId="37" borderId="2" xfId="9" applyFill="1" applyBorder="1" applyAlignment="1">
      <alignment horizontal="center" vertical="center"/>
    </xf>
    <xf numFmtId="0" fontId="35" fillId="37" borderId="2" xfId="8" applyFont="1" applyFill="1" applyBorder="1" applyAlignment="1">
      <alignment horizontal="center" vertical="center"/>
    </xf>
    <xf numFmtId="9" fontId="6" fillId="17" borderId="3" xfId="8" applyNumberFormat="1" applyFont="1" applyFill="1" applyBorder="1" applyAlignment="1">
      <alignment horizontal="center" vertical="center" wrapText="1"/>
    </xf>
    <xf numFmtId="9" fontId="6" fillId="17" borderId="4" xfId="8" applyNumberFormat="1" applyFont="1" applyFill="1" applyBorder="1" applyAlignment="1">
      <alignment horizontal="center" vertical="center" wrapText="1"/>
    </xf>
    <xf numFmtId="9" fontId="6" fillId="17" borderId="5" xfId="8" applyNumberFormat="1" applyFont="1" applyFill="1" applyBorder="1" applyAlignment="1">
      <alignment horizontal="center" vertical="center" wrapText="1"/>
    </xf>
    <xf numFmtId="0" fontId="29" fillId="26" borderId="20" xfId="11" applyBorder="1" applyAlignment="1">
      <alignment horizontal="center" vertical="center"/>
    </xf>
    <xf numFmtId="0" fontId="29" fillId="26" borderId="8" xfId="11" applyBorder="1" applyAlignment="1">
      <alignment horizontal="center" vertical="center"/>
    </xf>
    <xf numFmtId="0" fontId="29" fillId="26" borderId="19" xfId="11" applyBorder="1" applyAlignment="1">
      <alignment horizontal="center" vertical="center"/>
    </xf>
    <xf numFmtId="0" fontId="29" fillId="26" borderId="21" xfId="11" applyBorder="1" applyAlignment="1">
      <alignment horizontal="center" vertical="center"/>
    </xf>
    <xf numFmtId="0" fontId="29" fillId="26" borderId="9" xfId="11" applyBorder="1" applyAlignment="1">
      <alignment horizontal="center" vertical="center"/>
    </xf>
    <xf numFmtId="0" fontId="29" fillId="26" borderId="18" xfId="11" applyBorder="1" applyAlignment="1">
      <alignment horizontal="center" vertical="center"/>
    </xf>
    <xf numFmtId="0" fontId="29" fillId="26" borderId="3" xfId="11" applyBorder="1" applyAlignment="1">
      <alignment horizontal="center" vertical="center" wrapText="1"/>
    </xf>
    <xf numFmtId="0" fontId="29" fillId="26" borderId="4" xfId="11" applyBorder="1" applyAlignment="1">
      <alignment horizontal="center" vertical="center" wrapText="1"/>
    </xf>
    <xf numFmtId="0" fontId="29" fillId="26" borderId="5" xfId="11" applyBorder="1" applyAlignment="1">
      <alignment horizontal="center" vertical="center" wrapText="1"/>
    </xf>
    <xf numFmtId="0" fontId="29" fillId="26" borderId="13" xfId="11" applyBorder="1" applyAlignment="1">
      <alignment horizontal="center" vertical="center" wrapText="1"/>
    </xf>
    <xf numFmtId="0" fontId="29" fillId="26" borderId="14" xfId="11" applyBorder="1" applyAlignment="1">
      <alignment horizontal="center" vertical="center" wrapText="1"/>
    </xf>
    <xf numFmtId="0" fontId="29" fillId="26" borderId="3" xfId="11" applyBorder="1" applyAlignment="1">
      <alignment horizontal="center" vertical="center"/>
    </xf>
    <xf numFmtId="0" fontId="29" fillId="26" borderId="4" xfId="11" applyBorder="1" applyAlignment="1">
      <alignment horizontal="center" vertical="center"/>
    </xf>
    <xf numFmtId="0" fontId="29" fillId="26" borderId="5" xfId="11" applyBorder="1" applyAlignment="1">
      <alignment horizontal="center" vertical="center"/>
    </xf>
    <xf numFmtId="9" fontId="6" fillId="17" borderId="3" xfId="7" applyNumberFormat="1" applyFont="1" applyFill="1" applyBorder="1" applyAlignment="1">
      <alignment horizontal="center" vertical="center" wrapText="1"/>
    </xf>
    <xf numFmtId="9" fontId="6" fillId="17" borderId="4" xfId="7" applyNumberFormat="1" applyFont="1" applyFill="1" applyBorder="1" applyAlignment="1">
      <alignment horizontal="center" vertical="center" wrapText="1"/>
    </xf>
    <xf numFmtId="9" fontId="6" fillId="17" borderId="5" xfId="7" applyNumberFormat="1" applyFont="1" applyFill="1" applyBorder="1" applyAlignment="1">
      <alignment horizontal="center" vertical="center" wrapText="1"/>
    </xf>
    <xf numFmtId="0" fontId="3" fillId="36" borderId="10" xfId="8" applyFont="1" applyFill="1" applyBorder="1" applyAlignment="1">
      <alignment horizontal="center" vertical="center" textRotation="255" wrapText="1"/>
    </xf>
    <xf numFmtId="0" fontId="3" fillId="36" borderId="33" xfId="8" applyFont="1" applyFill="1" applyBorder="1" applyAlignment="1">
      <alignment horizontal="center" vertical="center" textRotation="255" wrapText="1"/>
    </xf>
    <xf numFmtId="0" fontId="3" fillId="36" borderId="10" xfId="8" applyFont="1" applyFill="1" applyBorder="1" applyAlignment="1">
      <alignment horizontal="center" vertical="center" wrapText="1"/>
    </xf>
    <xf numFmtId="0" fontId="3" fillId="36" borderId="16" xfId="8" applyFont="1" applyFill="1" applyBorder="1" applyAlignment="1">
      <alignment horizontal="center" vertical="center" wrapText="1"/>
    </xf>
    <xf numFmtId="0" fontId="3" fillId="36" borderId="33" xfId="8" applyFont="1" applyFill="1" applyBorder="1" applyAlignment="1">
      <alignment horizontal="center" vertical="center" wrapText="1"/>
    </xf>
    <xf numFmtId="0" fontId="10" fillId="6" borderId="2" xfId="1" applyFill="1" applyBorder="1" applyAlignment="1">
      <alignment horizontal="center" vertical="center"/>
    </xf>
    <xf numFmtId="0" fontId="0" fillId="17" borderId="0" xfId="0" applyFill="1" applyAlignment="1">
      <alignment horizontal="left" vertical="center"/>
    </xf>
    <xf numFmtId="0" fontId="0" fillId="17" borderId="0" xfId="5" applyFont="1" applyFill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27" fillId="23" borderId="0" xfId="0" applyFont="1" applyFill="1" applyAlignment="1">
      <alignment horizontal="center" wrapText="1"/>
    </xf>
    <xf numFmtId="0" fontId="30" fillId="23" borderId="6" xfId="0" applyFont="1" applyFill="1" applyBorder="1" applyAlignment="1">
      <alignment horizontal="center" vertical="top" wrapText="1"/>
    </xf>
    <xf numFmtId="0" fontId="30" fillId="23" borderId="0" xfId="0" applyFont="1" applyFill="1" applyAlignment="1">
      <alignment horizontal="center" vertical="top" wrapText="1"/>
    </xf>
    <xf numFmtId="0" fontId="30" fillId="23" borderId="1" xfId="0" applyFont="1" applyFill="1" applyBorder="1" applyAlignment="1">
      <alignment horizontal="center" vertical="top" wrapText="1"/>
    </xf>
    <xf numFmtId="0" fontId="30" fillId="27" borderId="2" xfId="0" applyFont="1" applyFill="1" applyBorder="1" applyAlignment="1">
      <alignment horizontal="center" vertical="top" wrapText="1"/>
    </xf>
    <xf numFmtId="0" fontId="27" fillId="0" borderId="0" xfId="0" applyFont="1" applyAlignment="1">
      <alignment horizontal="center" wrapText="1"/>
    </xf>
    <xf numFmtId="0" fontId="27" fillId="0" borderId="0" xfId="0" applyFont="1" applyAlignment="1">
      <alignment horizontal="center"/>
    </xf>
    <xf numFmtId="0" fontId="6" fillId="27" borderId="2" xfId="0" applyFont="1" applyFill="1" applyBorder="1" applyAlignment="1">
      <alignment horizontal="center" vertical="top" wrapText="1"/>
    </xf>
    <xf numFmtId="0" fontId="30" fillId="27" borderId="2" xfId="0" applyFont="1" applyFill="1" applyBorder="1" applyAlignment="1">
      <alignment horizontal="left" vertical="top" wrapText="1" indent="1"/>
    </xf>
    <xf numFmtId="0" fontId="30" fillId="27" borderId="2" xfId="0" applyFont="1" applyFill="1" applyBorder="1" applyAlignment="1">
      <alignment horizontal="left" vertical="top" wrapText="1" indent="3"/>
    </xf>
    <xf numFmtId="0" fontId="30" fillId="27" borderId="2" xfId="0" applyFont="1" applyFill="1" applyBorder="1" applyAlignment="1">
      <alignment horizontal="left" vertical="top" wrapText="1" indent="2"/>
    </xf>
    <xf numFmtId="0" fontId="30" fillId="27" borderId="2" xfId="0" applyFont="1" applyFill="1" applyBorder="1" applyAlignment="1">
      <alignment horizontal="left" vertical="top" wrapText="1" indent="8"/>
    </xf>
    <xf numFmtId="0" fontId="7" fillId="0" borderId="2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6" fillId="27" borderId="2" xfId="0" applyFont="1" applyFill="1" applyBorder="1" applyAlignment="1">
      <alignment horizontal="left" vertical="center" wrapText="1"/>
    </xf>
    <xf numFmtId="0" fontId="6" fillId="27" borderId="2" xfId="0" applyFont="1" applyFill="1" applyBorder="1" applyAlignment="1">
      <alignment horizontal="left" vertical="top" wrapText="1"/>
    </xf>
  </cellXfs>
  <cellStyles count="13">
    <cellStyle name="20 % - Accent1" xfId="2" builtinId="30"/>
    <cellStyle name="20 % - Accent2" xfId="3" builtinId="34"/>
    <cellStyle name="20 % - Accent3" xfId="4" builtinId="38"/>
    <cellStyle name="20 % - Accent4" xfId="5" builtinId="42"/>
    <cellStyle name="20 % - Accent5" xfId="7" builtinId="46"/>
    <cellStyle name="20 % - Accent6" xfId="8" builtinId="50"/>
    <cellStyle name="40 % - Accent5" xfId="10" builtinId="47"/>
    <cellStyle name="60 % - Accent1" xfId="9" builtinId="32"/>
    <cellStyle name="60 % - Accent4" xfId="6" builtinId="44"/>
    <cellStyle name="60 % - Accent5" xfId="12" builtinId="48"/>
    <cellStyle name="Insatisfaisant" xfId="11" builtinId="27"/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66FF66"/>
      <color rgb="FF008000"/>
      <color rgb="FFFFFFFF"/>
      <color rgb="FFCC00FF"/>
      <color rgb="FF9501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684229</xdr:colOff>
      <xdr:row>1</xdr:row>
      <xdr:rowOff>109827</xdr:rowOff>
    </xdr:from>
    <xdr:to>
      <xdr:col>11</xdr:col>
      <xdr:colOff>606230</xdr:colOff>
      <xdr:row>4</xdr:row>
      <xdr:rowOff>189031</xdr:rowOff>
    </xdr:to>
    <xdr:pic>
      <xdr:nvPicPr>
        <xdr:cNvPr id="2" name="Image 8" descr="Logo Cuisinier&quot; - Images et vidéos libres de droits | Adobe ...">
          <a:extLst>
            <a:ext uri="{FF2B5EF4-FFF2-40B4-BE49-F238E27FC236}">
              <a16:creationId xmlns:a16="http://schemas.microsoft.com/office/drawing/2014/main" id="{D77BE898-A3B1-DFD5-5908-B65E5DE0F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671913" flipH="1">
          <a:off x="8630800" y="294884"/>
          <a:ext cx="716659" cy="743233"/>
        </a:xfrm>
        <a:prstGeom prst="rect">
          <a:avLst/>
        </a:prstGeom>
        <a:noFill/>
        <a:ln w="12700">
          <a:solidFill>
            <a:srgbClr val="5A5A5A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370115</xdr:colOff>
      <xdr:row>8</xdr:row>
      <xdr:rowOff>76200</xdr:rowOff>
    </xdr:from>
    <xdr:to>
      <xdr:col>0</xdr:col>
      <xdr:colOff>751750</xdr:colOff>
      <xdr:row>8</xdr:row>
      <xdr:rowOff>548640</xdr:rowOff>
    </xdr:to>
    <xdr:sp macro="" textlink="">
      <xdr:nvSpPr>
        <xdr:cNvPr id="4" name="Flèche : chevron 3">
          <a:extLst>
            <a:ext uri="{FF2B5EF4-FFF2-40B4-BE49-F238E27FC236}">
              <a16:creationId xmlns:a16="http://schemas.microsoft.com/office/drawing/2014/main" id="{22C538E3-6F67-59CB-BADE-7CBF5BE064E9}"/>
            </a:ext>
          </a:extLst>
        </xdr:cNvPr>
        <xdr:cNvSpPr/>
      </xdr:nvSpPr>
      <xdr:spPr>
        <a:xfrm>
          <a:off x="370115" y="6879771"/>
          <a:ext cx="381635" cy="472440"/>
        </a:xfrm>
        <a:prstGeom prst="chevron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fr-FR"/>
        </a:p>
      </xdr:txBody>
    </xdr:sp>
    <xdr:clientData/>
  </xdr:twoCellAnchor>
  <xdr:twoCellAnchor>
    <xdr:from>
      <xdr:col>0</xdr:col>
      <xdr:colOff>382086</xdr:colOff>
      <xdr:row>6</xdr:row>
      <xdr:rowOff>67491</xdr:rowOff>
    </xdr:from>
    <xdr:to>
      <xdr:col>0</xdr:col>
      <xdr:colOff>763721</xdr:colOff>
      <xdr:row>6</xdr:row>
      <xdr:rowOff>539931</xdr:rowOff>
    </xdr:to>
    <xdr:sp macro="" textlink="">
      <xdr:nvSpPr>
        <xdr:cNvPr id="5" name="Flèche : chevron 4">
          <a:extLst>
            <a:ext uri="{FF2B5EF4-FFF2-40B4-BE49-F238E27FC236}">
              <a16:creationId xmlns:a16="http://schemas.microsoft.com/office/drawing/2014/main" id="{49A1DBA4-65E6-FC96-2442-0B16D1EF27E7}"/>
            </a:ext>
          </a:extLst>
        </xdr:cNvPr>
        <xdr:cNvSpPr/>
      </xdr:nvSpPr>
      <xdr:spPr>
        <a:xfrm rot="21433903">
          <a:off x="382086" y="2103120"/>
          <a:ext cx="381635" cy="472440"/>
        </a:xfrm>
        <a:prstGeom prst="chevron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fr-FR"/>
        </a:p>
      </xdr:txBody>
    </xdr:sp>
    <xdr:clientData/>
  </xdr:twoCellAnchor>
  <xdr:twoCellAnchor>
    <xdr:from>
      <xdr:col>0</xdr:col>
      <xdr:colOff>369026</xdr:colOff>
      <xdr:row>4</xdr:row>
      <xdr:rowOff>76200</xdr:rowOff>
    </xdr:from>
    <xdr:to>
      <xdr:col>0</xdr:col>
      <xdr:colOff>750661</xdr:colOff>
      <xdr:row>4</xdr:row>
      <xdr:rowOff>548640</xdr:rowOff>
    </xdr:to>
    <xdr:sp macro="" textlink="">
      <xdr:nvSpPr>
        <xdr:cNvPr id="6" name="Flèche : chevron 5">
          <a:extLst>
            <a:ext uri="{FF2B5EF4-FFF2-40B4-BE49-F238E27FC236}">
              <a16:creationId xmlns:a16="http://schemas.microsoft.com/office/drawing/2014/main" id="{EB05A071-EAD5-7014-DAE0-6237A448F4A0}"/>
            </a:ext>
          </a:extLst>
        </xdr:cNvPr>
        <xdr:cNvSpPr/>
      </xdr:nvSpPr>
      <xdr:spPr>
        <a:xfrm>
          <a:off x="369026" y="925286"/>
          <a:ext cx="381635" cy="472440"/>
        </a:xfrm>
        <a:prstGeom prst="chevron">
          <a:avLst/>
        </a:prstGeom>
        <a:solidFill>
          <a:srgbClr val="00B0F0"/>
        </a:solidFill>
        <a:ln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fr-FR"/>
        </a:p>
      </xdr:txBody>
    </xdr:sp>
    <xdr:clientData/>
  </xdr:twoCellAnchor>
  <xdr:twoCellAnchor editAs="oneCell">
    <xdr:from>
      <xdr:col>11</xdr:col>
      <xdr:colOff>93756</xdr:colOff>
      <xdr:row>6</xdr:row>
      <xdr:rowOff>43406</xdr:rowOff>
    </xdr:from>
    <xdr:to>
      <xdr:col>11</xdr:col>
      <xdr:colOff>310926</xdr:colOff>
      <xdr:row>6</xdr:row>
      <xdr:rowOff>974951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D7E4F67B-2868-7352-72EE-5B4F43D71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 flipV="1">
          <a:off x="8477797" y="2436223"/>
          <a:ext cx="931545" cy="217170"/>
        </a:xfrm>
        <a:prstGeom prst="rect">
          <a:avLst/>
        </a:prstGeom>
      </xdr:spPr>
    </xdr:pic>
    <xdr:clientData/>
  </xdr:twoCellAnchor>
  <xdr:twoCellAnchor editAs="oneCell">
    <xdr:from>
      <xdr:col>11</xdr:col>
      <xdr:colOff>95932</xdr:colOff>
      <xdr:row>8</xdr:row>
      <xdr:rowOff>34699</xdr:rowOff>
    </xdr:from>
    <xdr:to>
      <xdr:col>11</xdr:col>
      <xdr:colOff>313102</xdr:colOff>
      <xdr:row>8</xdr:row>
      <xdr:rowOff>966244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1742CF3F-CAF2-4C22-AEF8-998F78D9D4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 flipV="1">
          <a:off x="8479973" y="7195458"/>
          <a:ext cx="931545" cy="217170"/>
        </a:xfrm>
        <a:prstGeom prst="rect">
          <a:avLst/>
        </a:prstGeom>
      </xdr:spPr>
    </xdr:pic>
    <xdr:clientData/>
  </xdr:twoCellAnchor>
  <xdr:twoCellAnchor editAs="oneCell">
    <xdr:from>
      <xdr:col>0</xdr:col>
      <xdr:colOff>137161</xdr:colOff>
      <xdr:row>4</xdr:row>
      <xdr:rowOff>432162</xdr:rowOff>
    </xdr:from>
    <xdr:to>
      <xdr:col>0</xdr:col>
      <xdr:colOff>515621</xdr:colOff>
      <xdr:row>4</xdr:row>
      <xdr:rowOff>914127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682AFE14-DC0F-077F-7CE2-873A1BF6F0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365539">
          <a:off x="137161" y="1281248"/>
          <a:ext cx="378460" cy="481965"/>
        </a:xfrm>
        <a:prstGeom prst="rect">
          <a:avLst/>
        </a:prstGeom>
        <a:ln w="19050">
          <a:solidFill>
            <a:srgbClr val="00B0F0"/>
          </a:solidFill>
        </a:ln>
      </xdr:spPr>
    </xdr:pic>
    <xdr:clientData/>
  </xdr:twoCellAnchor>
  <xdr:twoCellAnchor editAs="oneCell">
    <xdr:from>
      <xdr:col>0</xdr:col>
      <xdr:colOff>170587</xdr:colOff>
      <xdr:row>6</xdr:row>
      <xdr:rowOff>437605</xdr:rowOff>
    </xdr:from>
    <xdr:to>
      <xdr:col>0</xdr:col>
      <xdr:colOff>549047</xdr:colOff>
      <xdr:row>6</xdr:row>
      <xdr:rowOff>919570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3109D085-3F4A-DCEB-251D-379969F830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365539">
          <a:off x="170587" y="2473234"/>
          <a:ext cx="378460" cy="481965"/>
        </a:xfrm>
        <a:prstGeom prst="rect">
          <a:avLst/>
        </a:prstGeom>
        <a:ln w="19050">
          <a:solidFill>
            <a:srgbClr val="00B050"/>
          </a:solidFill>
        </a:ln>
      </xdr:spPr>
    </xdr:pic>
    <xdr:clientData/>
  </xdr:twoCellAnchor>
  <xdr:twoCellAnchor editAs="oneCell">
    <xdr:from>
      <xdr:col>0</xdr:col>
      <xdr:colOff>170587</xdr:colOff>
      <xdr:row>8</xdr:row>
      <xdr:rowOff>478973</xdr:rowOff>
    </xdr:from>
    <xdr:to>
      <xdr:col>0</xdr:col>
      <xdr:colOff>549047</xdr:colOff>
      <xdr:row>8</xdr:row>
      <xdr:rowOff>960938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E4B1A347-6767-00F1-CD6C-DA88F3E952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365539">
          <a:off x="170587" y="7282544"/>
          <a:ext cx="378460" cy="481965"/>
        </a:xfrm>
        <a:prstGeom prst="rect">
          <a:avLst/>
        </a:prstGeom>
        <a:ln w="19050">
          <a:solidFill>
            <a:srgbClr val="FF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449580</xdr:colOff>
      <xdr:row>0</xdr:row>
      <xdr:rowOff>68580</xdr:rowOff>
    </xdr:from>
    <xdr:to>
      <xdr:col>1</xdr:col>
      <xdr:colOff>518159</xdr:colOff>
      <xdr:row>4</xdr:row>
      <xdr:rowOff>128422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580" y="68580"/>
          <a:ext cx="861059" cy="9056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F17F1-31E3-46E5-8351-8F8FED9605DC}">
  <sheetPr codeName="Feuil2"/>
  <dimension ref="B3:K9"/>
  <sheetViews>
    <sheetView zoomScale="70" zoomScaleNormal="70" workbookViewId="0">
      <selection activeCell="N7" sqref="N7"/>
    </sheetView>
  </sheetViews>
  <sheetFormatPr baseColWidth="10" defaultRowHeight="14.4" x14ac:dyDescent="0.3"/>
  <sheetData>
    <row r="3" spans="2:11" ht="21" x14ac:dyDescent="0.3">
      <c r="B3" s="234" t="s">
        <v>328</v>
      </c>
      <c r="C3" s="234"/>
      <c r="D3" s="234"/>
      <c r="E3" s="234"/>
      <c r="F3" s="234"/>
      <c r="G3" s="234"/>
      <c r="H3" s="234"/>
      <c r="I3" s="234"/>
      <c r="J3" s="234"/>
      <c r="K3" s="234"/>
    </row>
    <row r="4" spans="2:11" ht="16.2" thickBot="1" x14ac:dyDescent="0.35">
      <c r="B4" s="230"/>
      <c r="C4" s="230"/>
      <c r="D4" s="230"/>
      <c r="E4" s="230"/>
      <c r="F4" s="230"/>
      <c r="G4" s="230"/>
      <c r="H4" s="230"/>
      <c r="I4" s="230"/>
      <c r="J4" s="230"/>
      <c r="K4" s="230"/>
    </row>
    <row r="5" spans="2:11" ht="84.6" customHeight="1" thickBot="1" x14ac:dyDescent="0.35">
      <c r="B5" s="235" t="s">
        <v>329</v>
      </c>
      <c r="C5" s="236"/>
      <c r="D5" s="236"/>
      <c r="E5" s="236"/>
      <c r="F5" s="236"/>
      <c r="G5" s="236"/>
      <c r="H5" s="236"/>
      <c r="I5" s="236"/>
      <c r="J5" s="236"/>
      <c r="K5" s="237"/>
    </row>
    <row r="6" spans="2:11" ht="8.4" customHeight="1" thickBot="1" x14ac:dyDescent="0.35">
      <c r="B6" s="224"/>
      <c r="C6" s="224"/>
      <c r="D6" s="224"/>
      <c r="E6" s="224"/>
      <c r="F6" s="224"/>
      <c r="G6" s="224"/>
      <c r="H6" s="224"/>
      <c r="I6" s="224"/>
      <c r="J6" s="224"/>
      <c r="K6" s="224"/>
    </row>
    <row r="7" spans="2:11" ht="360" customHeight="1" thickBot="1" x14ac:dyDescent="0.35">
      <c r="B7" s="227" t="s">
        <v>330</v>
      </c>
      <c r="C7" s="228"/>
      <c r="D7" s="228"/>
      <c r="E7" s="228"/>
      <c r="F7" s="228"/>
      <c r="G7" s="228"/>
      <c r="H7" s="228"/>
      <c r="I7" s="228"/>
      <c r="J7" s="228"/>
      <c r="K7" s="229"/>
    </row>
    <row r="8" spans="2:11" ht="15" thickBot="1" x14ac:dyDescent="0.35"/>
    <row r="9" spans="2:11" ht="97.2" customHeight="1" thickBot="1" x14ac:dyDescent="0.35">
      <c r="B9" s="231" t="s">
        <v>331</v>
      </c>
      <c r="C9" s="232"/>
      <c r="D9" s="232"/>
      <c r="E9" s="232"/>
      <c r="F9" s="232"/>
      <c r="G9" s="232"/>
      <c r="H9" s="232"/>
      <c r="I9" s="232"/>
      <c r="J9" s="232"/>
      <c r="K9" s="233"/>
    </row>
  </sheetData>
  <sheetProtection algorithmName="SHA-512" hashValue="Bg7JlM4fjagROBnoaSXs3xkOZ0rVa4OT8VmfGkI8Ot/pC1aPx70uYJj5uRrZhwRzx5mQ1VxlKCJxGZojcxZodg==" saltValue="NLwAwLd2/USsGOqQ+Ez/3A==" spinCount="100000" sheet="1" formatCells="0" formatColumns="0" formatRows="0" insertColumns="0" insertRows="0" insertHyperlinks="0" deleteColumns="0" deleteRows="0" sort="0" autoFilter="0" pivotTables="0"/>
  <mergeCells count="5">
    <mergeCell ref="B7:K7"/>
    <mergeCell ref="B4:K4"/>
    <mergeCell ref="B9:K9"/>
    <mergeCell ref="B3:K3"/>
    <mergeCell ref="B5:K5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43538-5816-4138-A2F9-76E7B111D3B2}">
  <sheetPr codeName="Feuil27">
    <tabColor rgb="FF00B050"/>
  </sheetPr>
  <dimension ref="A1:BZ310"/>
  <sheetViews>
    <sheetView showGridLines="0" showRowColHeaders="0" zoomScale="70" zoomScaleNormal="70" zoomScaleSheetLayoutView="64" workbookViewId="0">
      <selection activeCell="I37" sqref="I37:K37"/>
    </sheetView>
  </sheetViews>
  <sheetFormatPr baseColWidth="10" defaultRowHeight="14.4" x14ac:dyDescent="0.3"/>
  <cols>
    <col min="1" max="1" width="13.33203125" customWidth="1"/>
    <col min="2" max="2" width="1.33203125" customWidth="1"/>
    <col min="3" max="3" width="10.6640625" customWidth="1"/>
    <col min="4" max="4" width="1.5546875" customWidth="1"/>
    <col min="5" max="5" width="10.6640625" style="42" customWidth="1"/>
    <col min="6" max="6" width="1.33203125" style="42" customWidth="1"/>
    <col min="7" max="7" width="10.6640625" style="42" customWidth="1"/>
    <col min="8" max="8" width="1.33203125" style="42" customWidth="1"/>
    <col min="9" max="9" width="10.6640625" style="42" customWidth="1"/>
    <col min="10" max="10" width="1.33203125" style="42" customWidth="1"/>
    <col min="11" max="11" width="10.6640625" customWidth="1"/>
    <col min="12" max="12" width="1.5546875" customWidth="1"/>
    <col min="13" max="13" width="10.6640625" customWidth="1"/>
    <col min="14" max="14" width="1.6640625" customWidth="1"/>
    <col min="15" max="15" width="25.6640625" style="1" customWidth="1"/>
    <col min="16" max="16" width="4.6640625" style="111" customWidth="1"/>
    <col min="17" max="17" width="5.33203125" style="1" customWidth="1"/>
    <col min="18" max="18" width="35.6640625" style="42" customWidth="1"/>
    <col min="19" max="22" width="5.6640625" style="1" customWidth="1"/>
    <col min="23" max="26" width="0.44140625" customWidth="1"/>
    <col min="27" max="28" width="0.5546875" customWidth="1"/>
    <col min="29" max="29" width="25.6640625" customWidth="1"/>
    <col min="30" max="30" width="4.6640625" style="108" customWidth="1"/>
    <col min="31" max="31" width="5.33203125" style="1" customWidth="1"/>
    <col min="32" max="32" width="35.6640625" style="42" customWidth="1"/>
    <col min="33" max="36" width="5.6640625" customWidth="1"/>
    <col min="37" max="42" width="0.5546875" customWidth="1"/>
    <col min="43" max="43" width="25.6640625" customWidth="1"/>
    <col min="44" max="44" width="4.6640625" style="108" customWidth="1"/>
    <col min="45" max="45" width="5.33203125" style="1" customWidth="1"/>
    <col min="46" max="46" width="35.6640625" style="42" customWidth="1"/>
    <col min="47" max="50" width="5.6640625" customWidth="1"/>
    <col min="51" max="55" width="0.5546875" customWidth="1"/>
    <col min="56" max="56" width="25.6640625" customWidth="1"/>
    <col min="57" max="57" width="4.6640625" style="108" customWidth="1"/>
    <col min="58" max="58" width="5.5546875" customWidth="1"/>
    <col min="59" max="59" width="35.6640625" style="42" customWidth="1"/>
    <col min="60" max="63" width="5.6640625" customWidth="1"/>
    <col min="64" max="69" width="0.5546875" customWidth="1"/>
    <col min="70" max="70" width="19.88671875" customWidth="1"/>
    <col min="71" max="71" width="4.6640625" style="108" customWidth="1"/>
    <col min="72" max="72" width="2.88671875" customWidth="1"/>
    <col min="73" max="73" width="34.6640625" customWidth="1"/>
    <col min="74" max="78" width="5.6640625" style="5" customWidth="1"/>
    <col min="79" max="84" width="0.5546875" customWidth="1"/>
    <col min="85" max="85" width="25.6640625" customWidth="1"/>
    <col min="86" max="87" width="4.6640625" customWidth="1"/>
    <col min="88" max="88" width="35.6640625" customWidth="1"/>
    <col min="89" max="92" width="4.6640625" customWidth="1"/>
    <col min="93" max="95" width="0.5546875" customWidth="1"/>
  </cols>
  <sheetData>
    <row r="1" spans="1:59" ht="4.2" customHeight="1" x14ac:dyDescent="0.3"/>
    <row r="2" spans="1:59" ht="23.4" x14ac:dyDescent="0.45">
      <c r="A2" s="246" t="s">
        <v>86</v>
      </c>
      <c r="B2" s="246"/>
      <c r="C2" s="246"/>
      <c r="D2" s="246"/>
      <c r="E2" s="246"/>
      <c r="F2" s="246"/>
      <c r="G2" s="246"/>
      <c r="H2" s="246"/>
      <c r="I2" s="246"/>
      <c r="J2" s="246"/>
      <c r="K2" s="246"/>
      <c r="P2" s="238"/>
      <c r="Q2" s="238"/>
      <c r="R2" s="238"/>
      <c r="S2" s="238"/>
      <c r="T2" s="238"/>
      <c r="U2" s="238"/>
      <c r="V2" s="238"/>
      <c r="W2" s="238"/>
      <c r="X2" s="238"/>
    </row>
    <row r="3" spans="1:59" ht="3.6" customHeight="1" x14ac:dyDescent="0.3">
      <c r="P3" s="108"/>
      <c r="Q3"/>
      <c r="S3"/>
      <c r="T3"/>
      <c r="U3"/>
      <c r="V3"/>
    </row>
    <row r="4" spans="1:59" ht="29.25" customHeight="1" x14ac:dyDescent="0.3">
      <c r="A4" s="249" t="s">
        <v>305</v>
      </c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250"/>
      <c r="O4" s="251" t="s">
        <v>308</v>
      </c>
      <c r="P4" s="252"/>
      <c r="Q4" s="252"/>
      <c r="R4" s="252"/>
      <c r="S4" s="252"/>
      <c r="T4" s="252"/>
      <c r="U4" s="252"/>
      <c r="V4" s="252"/>
      <c r="W4" s="252"/>
      <c r="X4" s="252"/>
    </row>
    <row r="5" spans="1:59" x14ac:dyDescent="0.3">
      <c r="A5" s="253" t="s">
        <v>125</v>
      </c>
      <c r="B5" s="253"/>
      <c r="C5" s="253"/>
      <c r="D5" s="253">
        <f>'LISTE DES CANDIDATS'!$D$3</f>
        <v>0</v>
      </c>
      <c r="E5" s="253"/>
      <c r="F5" s="253"/>
      <c r="G5" s="253"/>
      <c r="H5" s="253"/>
      <c r="I5" s="253"/>
      <c r="J5" s="253"/>
      <c r="K5" s="253" t="s">
        <v>89</v>
      </c>
      <c r="L5" s="253"/>
      <c r="O5" s="254"/>
      <c r="P5" s="254"/>
      <c r="Q5" s="254"/>
      <c r="R5" s="255"/>
      <c r="S5" s="255"/>
      <c r="T5" s="255"/>
      <c r="U5" s="255"/>
      <c r="V5" s="255"/>
      <c r="W5" s="255"/>
      <c r="X5" s="255"/>
    </row>
    <row r="6" spans="1:59" x14ac:dyDescent="0.3">
      <c r="A6" s="261" t="s">
        <v>159</v>
      </c>
      <c r="B6" s="253"/>
      <c r="C6" s="253"/>
      <c r="D6" s="262">
        <f>'LISTE DES CANDIDATS'!$C$14</f>
        <v>0</v>
      </c>
      <c r="E6" s="262"/>
      <c r="F6" s="262"/>
      <c r="G6" s="262"/>
      <c r="H6" s="262"/>
      <c r="I6" s="262"/>
      <c r="J6" s="262"/>
      <c r="K6" s="253">
        <f>'LISTE DES CANDIDATS'!$D$4</f>
        <v>0</v>
      </c>
      <c r="L6" s="253"/>
      <c r="O6" s="265" t="s">
        <v>182</v>
      </c>
      <c r="P6" s="265"/>
      <c r="Q6" s="265"/>
      <c r="R6" s="265"/>
      <c r="S6" s="265"/>
      <c r="T6" s="265"/>
      <c r="U6" s="265"/>
      <c r="V6" s="265"/>
      <c r="W6" s="91"/>
      <c r="X6" s="91"/>
    </row>
    <row r="7" spans="1:59" ht="12.6" customHeight="1" x14ac:dyDescent="0.3">
      <c r="A7" s="14"/>
      <c r="B7" s="14"/>
      <c r="C7" s="18"/>
      <c r="D7" s="15"/>
      <c r="E7" s="48"/>
      <c r="F7" s="49"/>
      <c r="G7" s="49"/>
      <c r="H7" s="50"/>
      <c r="I7" s="50"/>
      <c r="J7" s="50"/>
      <c r="K7" s="4"/>
      <c r="L7" s="4"/>
      <c r="M7" s="4"/>
      <c r="O7" s="253"/>
      <c r="P7" s="253"/>
      <c r="Q7" s="253"/>
      <c r="R7" s="253"/>
      <c r="S7" s="253"/>
      <c r="T7" s="253"/>
      <c r="U7" s="253"/>
      <c r="V7" s="253"/>
    </row>
    <row r="8" spans="1:59" ht="20.25" customHeight="1" x14ac:dyDescent="0.3">
      <c r="A8" s="266" t="s">
        <v>105</v>
      </c>
      <c r="B8" s="266"/>
      <c r="C8" s="266"/>
      <c r="D8" s="266"/>
      <c r="E8" s="266"/>
      <c r="F8" s="266"/>
      <c r="G8" s="266"/>
      <c r="H8" s="266"/>
      <c r="I8" s="266"/>
      <c r="J8" s="266"/>
      <c r="K8" s="266"/>
      <c r="L8" s="87"/>
      <c r="M8" s="4"/>
      <c r="O8" s="256" t="s">
        <v>178</v>
      </c>
      <c r="P8" s="256"/>
      <c r="Q8" s="256"/>
      <c r="R8" s="256"/>
      <c r="S8" s="256"/>
      <c r="T8" s="256"/>
      <c r="U8" s="256"/>
      <c r="V8" s="256"/>
      <c r="AE8"/>
      <c r="AF8"/>
      <c r="AJ8" s="1"/>
      <c r="AK8" s="42"/>
      <c r="AS8"/>
      <c r="AT8"/>
      <c r="AX8" s="42"/>
      <c r="BG8"/>
    </row>
    <row r="9" spans="1:59" ht="15" customHeight="1" x14ac:dyDescent="0.3">
      <c r="A9" s="8"/>
      <c r="B9" s="9"/>
      <c r="C9" s="8" t="s">
        <v>93</v>
      </c>
      <c r="D9" s="9"/>
      <c r="E9" s="51" t="s">
        <v>94</v>
      </c>
      <c r="F9" s="52"/>
      <c r="G9" s="51" t="s">
        <v>95</v>
      </c>
      <c r="H9" s="52"/>
      <c r="I9" s="51" t="s">
        <v>96</v>
      </c>
      <c r="J9" s="52"/>
      <c r="K9" s="8" t="s">
        <v>140</v>
      </c>
      <c r="L9" s="88"/>
      <c r="M9" s="4"/>
      <c r="O9" s="256" t="s">
        <v>179</v>
      </c>
      <c r="P9" s="256"/>
      <c r="Q9" s="256"/>
      <c r="R9" s="256"/>
      <c r="S9" s="256"/>
      <c r="T9" s="256"/>
      <c r="U9" s="256"/>
      <c r="V9" s="256"/>
      <c r="AE9"/>
      <c r="AF9"/>
      <c r="AJ9" s="1"/>
      <c r="AK9" s="42"/>
      <c r="AS9"/>
      <c r="AT9"/>
      <c r="AX9" s="42"/>
      <c r="BG9"/>
    </row>
    <row r="10" spans="1:59" ht="21" customHeight="1" x14ac:dyDescent="0.3">
      <c r="A10" s="124" t="s">
        <v>90</v>
      </c>
      <c r="B10" s="101"/>
      <c r="C10" s="142" t="str">
        <f>IF($U$168=0,"",$U$168)</f>
        <v/>
      </c>
      <c r="D10" s="101"/>
      <c r="E10" s="102" t="str">
        <f>IF($AI$168=0,"",$AI$168)</f>
        <v/>
      </c>
      <c r="F10" s="101"/>
      <c r="G10" s="102" t="str">
        <f>IF($AW$168=0,"",$AW$168)</f>
        <v/>
      </c>
      <c r="H10" s="101"/>
      <c r="I10" s="102" t="str">
        <f>IF($BJ$168=0,"",$BJ$168)</f>
        <v/>
      </c>
      <c r="J10" s="101"/>
      <c r="K10" s="102" t="e">
        <f>AVERAGEIF(C10:I10,"&lt;&gt;0")</f>
        <v>#DIV/0!</v>
      </c>
      <c r="L10" s="88"/>
      <c r="M10" s="4"/>
      <c r="O10" s="256" t="s">
        <v>180</v>
      </c>
      <c r="P10" s="256"/>
      <c r="Q10" s="256"/>
      <c r="R10" s="256"/>
      <c r="S10" s="256"/>
      <c r="T10" s="256"/>
      <c r="U10" s="256"/>
      <c r="V10" s="256"/>
      <c r="AE10"/>
      <c r="AF10"/>
      <c r="AJ10" s="1"/>
      <c r="AK10" s="42"/>
      <c r="AS10"/>
      <c r="AT10"/>
      <c r="AX10" s="42"/>
      <c r="BG10"/>
    </row>
    <row r="11" spans="1:59" ht="19.2" customHeight="1" x14ac:dyDescent="0.3">
      <c r="A11" s="124" t="s">
        <v>91</v>
      </c>
      <c r="B11" s="101"/>
      <c r="C11" s="102" t="str">
        <f>IF($U$263=0,"",$U$263)</f>
        <v/>
      </c>
      <c r="D11" s="101"/>
      <c r="E11" s="102" t="str">
        <f>IF($AI$263=0,"",$AI$263)</f>
        <v/>
      </c>
      <c r="F11" s="101"/>
      <c r="G11" s="102" t="str">
        <f>IF($AW$263=0,"",$AW$263)</f>
        <v/>
      </c>
      <c r="H11" s="101"/>
      <c r="I11" s="102" t="str">
        <f>IF($BJ$263=0,"",$BJ$263)</f>
        <v/>
      </c>
      <c r="J11" s="101"/>
      <c r="K11" s="102" t="e">
        <f t="shared" ref="K11:K12" si="0">AVERAGEIF(C11:I11,"&lt;&gt;0")</f>
        <v>#DIV/0!</v>
      </c>
      <c r="M11" s="4"/>
      <c r="O11" s="253"/>
      <c r="P11" s="253"/>
      <c r="Q11" s="253"/>
      <c r="R11" s="253"/>
      <c r="S11" s="253"/>
      <c r="T11" s="253"/>
      <c r="U11" s="253"/>
      <c r="V11" s="253"/>
      <c r="AE11"/>
      <c r="AF11"/>
      <c r="AJ11" s="1"/>
      <c r="AK11" s="42"/>
      <c r="AS11"/>
      <c r="AT11"/>
      <c r="AX11" s="42"/>
      <c r="BG11"/>
    </row>
    <row r="12" spans="1:59" ht="19.2" customHeight="1" x14ac:dyDescent="0.3">
      <c r="A12" s="124" t="s">
        <v>92</v>
      </c>
      <c r="B12" s="101"/>
      <c r="C12" s="102" t="str">
        <f>IF($U$238=0,"",$U$238)</f>
        <v/>
      </c>
      <c r="D12" s="101"/>
      <c r="E12" s="102" t="str">
        <f>IF($AI$238=0,"",$AI$238)</f>
        <v/>
      </c>
      <c r="F12" s="101"/>
      <c r="G12" s="102" t="str">
        <f>IF($AW$238=0,"",$AW$238)</f>
        <v/>
      </c>
      <c r="H12" s="101"/>
      <c r="I12" s="102" t="str">
        <f>IF($BJ$238=0,"",$BJ$238)</f>
        <v/>
      </c>
      <c r="J12" s="101"/>
      <c r="K12" s="102" t="e">
        <f t="shared" si="0"/>
        <v>#DIV/0!</v>
      </c>
      <c r="L12" s="10"/>
      <c r="M12" s="7"/>
      <c r="O12" s="257" t="s">
        <v>165</v>
      </c>
      <c r="P12" s="257"/>
      <c r="Q12" s="257"/>
      <c r="R12" s="257"/>
      <c r="S12" s="257"/>
      <c r="T12" s="257"/>
      <c r="U12" s="257"/>
      <c r="V12" s="257"/>
      <c r="AE12"/>
      <c r="AF12"/>
      <c r="AJ12" s="1"/>
      <c r="AK12" s="42"/>
      <c r="AS12"/>
      <c r="AT12"/>
      <c r="AX12" s="42"/>
      <c r="BG12"/>
    </row>
    <row r="13" spans="1:59" ht="15" customHeight="1" x14ac:dyDescent="0.3">
      <c r="A13" s="258" t="s">
        <v>304</v>
      </c>
      <c r="B13" s="259"/>
      <c r="C13" s="259"/>
      <c r="D13" s="259"/>
      <c r="E13" s="259"/>
      <c r="F13" s="259"/>
      <c r="G13" s="259"/>
      <c r="H13" s="259"/>
      <c r="I13" s="259"/>
      <c r="J13" s="260"/>
      <c r="K13" s="102" t="e">
        <f>AVERAGE(K10:K12)</f>
        <v>#DIV/0!</v>
      </c>
      <c r="L13" s="1"/>
      <c r="M13" s="17"/>
      <c r="O13" s="257" t="s">
        <v>165</v>
      </c>
      <c r="P13" s="257"/>
      <c r="Q13" s="257"/>
      <c r="R13" s="257"/>
      <c r="S13" s="257"/>
      <c r="T13" s="257"/>
      <c r="U13" s="257"/>
      <c r="V13" s="257"/>
      <c r="AE13"/>
      <c r="AF13"/>
      <c r="AJ13" s="1"/>
      <c r="AK13" s="42"/>
      <c r="AS13"/>
      <c r="AT13"/>
      <c r="AX13" s="42"/>
      <c r="BG13"/>
    </row>
    <row r="14" spans="1:59" ht="16.2" customHeight="1" x14ac:dyDescent="0.3">
      <c r="A14" s="267"/>
      <c r="B14" s="267"/>
      <c r="C14" s="267"/>
      <c r="D14" s="267"/>
      <c r="E14" s="267"/>
      <c r="F14" s="267"/>
      <c r="G14" s="267"/>
      <c r="H14" s="267"/>
      <c r="I14" s="267"/>
      <c r="J14" s="267"/>
      <c r="K14" s="267"/>
      <c r="L14" s="1"/>
      <c r="M14" s="17"/>
      <c r="O14" s="257" t="s">
        <v>165</v>
      </c>
      <c r="P14" s="257"/>
      <c r="Q14" s="257"/>
      <c r="R14" s="257"/>
      <c r="S14" s="257"/>
      <c r="T14" s="257"/>
      <c r="U14" s="257"/>
      <c r="V14" s="257"/>
      <c r="AE14"/>
      <c r="AF14"/>
      <c r="AJ14" s="1"/>
      <c r="AK14" s="42"/>
      <c r="AS14"/>
      <c r="AT14"/>
      <c r="AX14" s="42"/>
      <c r="BG14"/>
    </row>
    <row r="15" spans="1:59" ht="15" customHeight="1" x14ac:dyDescent="0.3">
      <c r="A15" s="268" t="s">
        <v>138</v>
      </c>
      <c r="B15" s="268"/>
      <c r="C15" s="268"/>
      <c r="D15" s="268"/>
      <c r="E15" s="268"/>
      <c r="F15" s="268"/>
      <c r="G15" s="268"/>
      <c r="H15" s="268"/>
      <c r="I15" s="268"/>
      <c r="J15" s="268"/>
      <c r="K15" s="268"/>
      <c r="L15" s="1"/>
      <c r="M15" s="17"/>
      <c r="O15" s="253"/>
      <c r="P15" s="253"/>
      <c r="Q15" s="253"/>
      <c r="R15" s="253"/>
      <c r="S15" s="253"/>
      <c r="T15" s="253"/>
      <c r="U15" s="253"/>
      <c r="V15" s="253"/>
      <c r="AE15"/>
      <c r="AF15"/>
      <c r="AJ15" s="1"/>
      <c r="AK15" s="42"/>
      <c r="AS15"/>
      <c r="AT15"/>
      <c r="AX15" s="42"/>
      <c r="BG15"/>
    </row>
    <row r="16" spans="1:59" ht="15" customHeight="1" x14ac:dyDescent="0.3">
      <c r="A16" s="269" t="s">
        <v>175</v>
      </c>
      <c r="B16" s="9"/>
      <c r="C16" s="8" t="s">
        <v>93</v>
      </c>
      <c r="D16" s="9"/>
      <c r="E16" s="8" t="s">
        <v>94</v>
      </c>
      <c r="F16" s="9"/>
      <c r="G16" s="8" t="s">
        <v>95</v>
      </c>
      <c r="H16" s="9"/>
      <c r="I16" s="271" t="s">
        <v>174</v>
      </c>
      <c r="J16" s="272"/>
      <c r="K16" s="273"/>
      <c r="L16" s="1"/>
      <c r="M16" s="7"/>
      <c r="O16" s="274" t="s">
        <v>318</v>
      </c>
      <c r="P16" s="274"/>
      <c r="Q16" s="274"/>
      <c r="R16" s="274"/>
      <c r="S16" s="274"/>
      <c r="T16" s="274"/>
      <c r="U16" s="274"/>
      <c r="V16" s="274"/>
      <c r="AE16"/>
      <c r="AF16"/>
      <c r="AJ16" s="1"/>
      <c r="AK16" s="42"/>
      <c r="AS16"/>
      <c r="AT16"/>
      <c r="AX16" s="42"/>
      <c r="BG16"/>
    </row>
    <row r="17" spans="1:59" ht="15" customHeight="1" thickBot="1" x14ac:dyDescent="0.35">
      <c r="A17" s="270"/>
      <c r="B17" s="98"/>
      <c r="C17" s="165"/>
      <c r="D17" s="103"/>
      <c r="E17" s="165"/>
      <c r="F17" s="103"/>
      <c r="G17" s="165"/>
      <c r="H17" s="103"/>
      <c r="I17" s="275" t="e">
        <f>AVERAGEIF(C17:H17,"&lt;&gt;0")</f>
        <v>#DIV/0!</v>
      </c>
      <c r="J17" s="276"/>
      <c r="K17" s="277"/>
      <c r="L17" s="1"/>
      <c r="M17" s="7"/>
      <c r="O17" s="274" t="s">
        <v>317</v>
      </c>
      <c r="P17" s="274"/>
      <c r="Q17" s="274"/>
      <c r="R17" s="274"/>
      <c r="S17" s="274"/>
      <c r="T17" s="274"/>
      <c r="U17" s="274"/>
      <c r="V17" s="274"/>
      <c r="AE17"/>
      <c r="AF17"/>
      <c r="AJ17" s="1"/>
      <c r="AK17" s="42"/>
      <c r="AS17"/>
      <c r="AT17"/>
      <c r="AX17" s="42"/>
      <c r="BG17"/>
    </row>
    <row r="18" spans="1:59" ht="15" customHeight="1" thickTop="1" x14ac:dyDescent="0.3">
      <c r="A18" s="285" t="s">
        <v>176</v>
      </c>
      <c r="B18" s="99"/>
      <c r="C18" s="100" t="s">
        <v>93</v>
      </c>
      <c r="D18" s="99"/>
      <c r="E18" s="100" t="s">
        <v>94</v>
      </c>
      <c r="F18" s="99"/>
      <c r="G18" s="100" t="s">
        <v>95</v>
      </c>
      <c r="H18" s="99"/>
      <c r="I18" s="287" t="s">
        <v>177</v>
      </c>
      <c r="J18" s="288"/>
      <c r="K18" s="289"/>
      <c r="O18" s="274" t="s">
        <v>316</v>
      </c>
      <c r="P18" s="274"/>
      <c r="Q18" s="274"/>
      <c r="R18" s="274"/>
      <c r="S18" s="274"/>
      <c r="T18" s="274"/>
      <c r="U18" s="274"/>
      <c r="V18" s="274"/>
      <c r="AE18"/>
      <c r="AF18"/>
      <c r="AK18" s="42"/>
      <c r="AS18"/>
      <c r="AT18"/>
      <c r="AX18" s="42"/>
      <c r="BG18"/>
    </row>
    <row r="19" spans="1:59" ht="15" customHeight="1" thickBot="1" x14ac:dyDescent="0.35">
      <c r="A19" s="286"/>
      <c r="B19" s="104"/>
      <c r="C19" s="166"/>
      <c r="D19" s="105"/>
      <c r="E19" s="166"/>
      <c r="F19" s="105"/>
      <c r="G19" s="166"/>
      <c r="H19" s="105"/>
      <c r="I19" s="275" t="e">
        <f>AVERAGEIF(C19:H19,"&lt;&gt;0")</f>
        <v>#DIV/0!</v>
      </c>
      <c r="J19" s="276"/>
      <c r="K19" s="277"/>
      <c r="L19" s="13"/>
      <c r="M19" s="7"/>
      <c r="O19" s="274" t="s">
        <v>315</v>
      </c>
      <c r="P19" s="274"/>
      <c r="Q19" s="274"/>
      <c r="R19" s="274"/>
      <c r="S19" s="274"/>
      <c r="T19" s="274"/>
      <c r="U19" s="274"/>
      <c r="V19" s="274"/>
      <c r="AE19"/>
      <c r="AF19"/>
      <c r="AJ19" s="1"/>
      <c r="AK19" s="42"/>
      <c r="AS19"/>
      <c r="AT19"/>
      <c r="AX19" s="42"/>
      <c r="BG19"/>
    </row>
    <row r="20" spans="1:59" ht="16.95" customHeight="1" thickTop="1" x14ac:dyDescent="0.3">
      <c r="A20" s="290" t="s">
        <v>234</v>
      </c>
      <c r="B20" s="290"/>
      <c r="C20" s="290"/>
      <c r="D20" s="290"/>
      <c r="E20" s="290"/>
      <c r="F20" s="290"/>
      <c r="G20" s="290"/>
      <c r="H20" s="290"/>
      <c r="I20" s="291" t="str">
        <f>IF($U$213=0,"",$U$213)</f>
        <v/>
      </c>
      <c r="J20" s="292"/>
      <c r="K20" s="293"/>
      <c r="M20" s="7"/>
      <c r="O20" s="274" t="s">
        <v>143</v>
      </c>
      <c r="P20" s="274"/>
      <c r="Q20" s="274"/>
      <c r="R20" s="274"/>
      <c r="S20" s="274"/>
      <c r="T20" s="274"/>
      <c r="U20" s="274"/>
      <c r="V20" s="274"/>
      <c r="AE20"/>
      <c r="AF20"/>
      <c r="AJ20" s="1"/>
      <c r="AK20" s="42"/>
      <c r="AS20"/>
      <c r="AT20"/>
      <c r="AX20" s="42"/>
      <c r="BG20"/>
    </row>
    <row r="21" spans="1:59" ht="15" customHeight="1" x14ac:dyDescent="0.3">
      <c r="A21" s="278" t="s">
        <v>233</v>
      </c>
      <c r="B21" s="278"/>
      <c r="C21" s="278"/>
      <c r="D21" s="278"/>
      <c r="E21" s="278"/>
      <c r="F21" s="278"/>
      <c r="G21" s="278"/>
      <c r="H21" s="278"/>
      <c r="I21" s="279" t="e">
        <f>AVERAGE((I17*0.25)+(I19*0.25)+(I20*0.5))</f>
        <v>#DIV/0!</v>
      </c>
      <c r="J21" s="280"/>
      <c r="K21" s="281"/>
      <c r="M21" s="17"/>
      <c r="O21" s="282"/>
      <c r="P21" s="283"/>
      <c r="Q21" s="283"/>
      <c r="R21" s="283"/>
      <c r="S21" s="283"/>
      <c r="T21" s="283"/>
      <c r="U21" s="283"/>
      <c r="V21" s="283"/>
      <c r="AE21"/>
      <c r="AF21"/>
      <c r="AJ21" s="1"/>
      <c r="AK21" s="42"/>
      <c r="AS21"/>
      <c r="AT21"/>
      <c r="AX21" s="42"/>
      <c r="BG21"/>
    </row>
    <row r="22" spans="1:59" ht="15" customHeight="1" x14ac:dyDescent="0.3">
      <c r="A22" s="88"/>
      <c r="B22" s="88"/>
      <c r="C22" s="88"/>
      <c r="D22" s="88"/>
      <c r="E22" s="73"/>
      <c r="F22" s="88"/>
      <c r="G22" s="88"/>
      <c r="H22" s="73"/>
      <c r="I22" s="73"/>
      <c r="J22" s="88"/>
      <c r="K22" s="88"/>
      <c r="M22" s="17"/>
      <c r="O22" s="284" t="s">
        <v>144</v>
      </c>
      <c r="P22" s="284"/>
      <c r="Q22" s="284"/>
      <c r="R22" s="284"/>
      <c r="S22" s="284"/>
      <c r="T22" s="284"/>
      <c r="U22" s="284"/>
      <c r="V22" s="284"/>
      <c r="AE22"/>
      <c r="AF22"/>
      <c r="AJ22" s="1"/>
      <c r="AK22" s="42"/>
      <c r="AS22"/>
      <c r="AT22"/>
      <c r="AX22" s="42"/>
      <c r="BG22"/>
    </row>
    <row r="23" spans="1:59" ht="15" customHeight="1" x14ac:dyDescent="0.3">
      <c r="A23" s="88"/>
      <c r="B23" s="88"/>
      <c r="C23" s="88"/>
      <c r="D23" s="88"/>
      <c r="E23" s="88"/>
      <c r="F23" s="88"/>
      <c r="G23" s="73"/>
      <c r="H23" s="73"/>
      <c r="I23" s="73"/>
      <c r="J23" s="88"/>
      <c r="K23" s="88"/>
      <c r="M23" s="17"/>
      <c r="O23" s="284" t="s">
        <v>145</v>
      </c>
      <c r="P23" s="284"/>
      <c r="Q23" s="284"/>
      <c r="R23" s="284"/>
      <c r="S23" s="284"/>
      <c r="T23" s="284"/>
      <c r="U23" s="284"/>
      <c r="V23" s="284"/>
      <c r="AE23"/>
      <c r="AF23"/>
      <c r="AJ23" s="1"/>
      <c r="AK23" s="42"/>
      <c r="AS23"/>
      <c r="AT23"/>
      <c r="AX23" s="42"/>
      <c r="BG23"/>
    </row>
    <row r="24" spans="1:59" ht="15" customHeight="1" x14ac:dyDescent="0.3">
      <c r="A24" s="88"/>
      <c r="B24" s="88"/>
      <c r="C24" s="88"/>
      <c r="D24" s="88"/>
      <c r="E24" s="88"/>
      <c r="F24" s="88"/>
      <c r="G24" s="88"/>
      <c r="H24" s="88"/>
      <c r="I24" s="73"/>
      <c r="J24" s="88"/>
      <c r="K24" s="88"/>
      <c r="M24" s="7"/>
      <c r="O24" s="284" t="s">
        <v>146</v>
      </c>
      <c r="P24" s="284"/>
      <c r="Q24" s="284"/>
      <c r="R24" s="284"/>
      <c r="S24" s="284"/>
      <c r="T24" s="284"/>
      <c r="U24" s="284"/>
      <c r="V24" s="284"/>
      <c r="AE24"/>
      <c r="AF24"/>
      <c r="AJ24" s="1"/>
      <c r="AK24" s="42"/>
      <c r="AS24"/>
      <c r="AT24"/>
      <c r="AX24" s="42"/>
      <c r="BG24"/>
    </row>
    <row r="25" spans="1:59" ht="15" customHeight="1" x14ac:dyDescent="0.3">
      <c r="A25" s="1"/>
      <c r="B25" s="1"/>
      <c r="C25" s="1"/>
      <c r="D25" s="1"/>
      <c r="K25" s="1"/>
      <c r="M25" s="7"/>
      <c r="O25" s="284" t="s">
        <v>147</v>
      </c>
      <c r="P25" s="284"/>
      <c r="Q25" s="284"/>
      <c r="R25" s="284"/>
      <c r="S25" s="284"/>
      <c r="T25" s="284"/>
      <c r="U25" s="284"/>
      <c r="V25" s="284"/>
      <c r="AE25"/>
      <c r="AF25"/>
      <c r="AJ25" s="1"/>
      <c r="AK25" s="42"/>
      <c r="AS25"/>
      <c r="AT25"/>
      <c r="AX25" s="42"/>
      <c r="BG25"/>
    </row>
    <row r="26" spans="1:59" ht="15" customHeight="1" x14ac:dyDescent="0.3">
      <c r="A26" s="297" t="s">
        <v>127</v>
      </c>
      <c r="B26" s="298"/>
      <c r="C26" s="298"/>
      <c r="D26" s="298"/>
      <c r="E26" s="298"/>
      <c r="F26" s="298"/>
      <c r="G26" s="298"/>
      <c r="H26" s="298"/>
      <c r="I26" s="298"/>
      <c r="J26" s="298"/>
      <c r="K26" s="299"/>
      <c r="M26" s="16"/>
      <c r="O26" s="253"/>
      <c r="P26" s="253"/>
      <c r="Q26" s="253"/>
      <c r="R26" s="253"/>
      <c r="S26" s="253"/>
      <c r="T26" s="253"/>
      <c r="U26" s="253"/>
      <c r="V26" s="253"/>
      <c r="AE26"/>
      <c r="AF26"/>
      <c r="AJ26" s="1"/>
      <c r="AK26" s="42"/>
      <c r="AS26"/>
      <c r="AT26"/>
      <c r="AX26" s="42"/>
      <c r="BG26"/>
    </row>
    <row r="27" spans="1:59" ht="15" customHeight="1" x14ac:dyDescent="0.3">
      <c r="A27" s="271" t="s">
        <v>100</v>
      </c>
      <c r="B27" s="272"/>
      <c r="C27" s="272"/>
      <c r="D27" s="273"/>
      <c r="E27" s="141" t="e">
        <f>K13</f>
        <v>#DIV/0!</v>
      </c>
      <c r="F27" s="271" t="s">
        <v>102</v>
      </c>
      <c r="G27" s="272"/>
      <c r="H27" s="72"/>
      <c r="I27" s="141" t="e">
        <f>SUM(E27*3)</f>
        <v>#DIV/0!</v>
      </c>
      <c r="J27" s="271" t="s">
        <v>103</v>
      </c>
      <c r="K27" s="273"/>
      <c r="M27" s="16"/>
      <c r="O27" s="294" t="s">
        <v>148</v>
      </c>
      <c r="P27" s="294"/>
      <c r="Q27" s="294"/>
      <c r="R27" s="294"/>
      <c r="S27" s="294"/>
      <c r="T27" s="294"/>
      <c r="U27" s="294"/>
      <c r="V27" s="294"/>
      <c r="AE27"/>
      <c r="AF27"/>
      <c r="AJ27" s="1"/>
      <c r="AK27" s="42"/>
      <c r="AS27"/>
      <c r="AT27"/>
      <c r="AX27" s="42"/>
      <c r="BG27"/>
    </row>
    <row r="28" spans="1:59" ht="15" customHeight="1" x14ac:dyDescent="0.3">
      <c r="A28" s="271" t="s">
        <v>99</v>
      </c>
      <c r="B28" s="272"/>
      <c r="C28" s="272"/>
      <c r="D28" s="273"/>
      <c r="E28" s="141">
        <f>$U$194</f>
        <v>0</v>
      </c>
      <c r="F28" s="271" t="s">
        <v>102</v>
      </c>
      <c r="G28" s="272"/>
      <c r="H28" s="72"/>
      <c r="I28" s="141">
        <f>SUM(E28)</f>
        <v>0</v>
      </c>
      <c r="J28" s="271" t="s">
        <v>102</v>
      </c>
      <c r="K28" s="273"/>
      <c r="M28" s="16"/>
      <c r="O28" s="294" t="s">
        <v>149</v>
      </c>
      <c r="P28" s="294"/>
      <c r="Q28" s="294"/>
      <c r="R28" s="294"/>
      <c r="S28" s="294"/>
      <c r="T28" s="294"/>
      <c r="U28" s="294"/>
      <c r="V28" s="294"/>
      <c r="AE28"/>
      <c r="AF28"/>
      <c r="AJ28" s="1"/>
      <c r="AK28" s="42"/>
      <c r="AS28"/>
      <c r="AT28"/>
      <c r="AX28" s="42"/>
      <c r="BG28"/>
    </row>
    <row r="29" spans="1:59" ht="15" customHeight="1" x14ac:dyDescent="0.3">
      <c r="A29" s="295"/>
      <c r="B29" s="295"/>
      <c r="C29" s="295"/>
      <c r="D29" s="295"/>
      <c r="E29" s="295"/>
      <c r="F29" s="296"/>
      <c r="G29" s="178" t="s">
        <v>101</v>
      </c>
      <c r="H29" s="179"/>
      <c r="I29" s="141" t="e">
        <f>SUM(I27:I28)</f>
        <v>#DIV/0!</v>
      </c>
      <c r="J29" s="271" t="s">
        <v>104</v>
      </c>
      <c r="K29" s="273"/>
      <c r="M29" s="7"/>
      <c r="O29" s="294" t="s">
        <v>150</v>
      </c>
      <c r="P29" s="294"/>
      <c r="Q29" s="294"/>
      <c r="R29" s="294"/>
      <c r="S29" s="294"/>
      <c r="T29" s="294"/>
      <c r="U29" s="294"/>
      <c r="V29" s="294"/>
      <c r="AE29"/>
      <c r="AF29"/>
      <c r="AJ29" s="1"/>
      <c r="AK29" s="42"/>
      <c r="AS29"/>
      <c r="AT29"/>
      <c r="AX29" s="42"/>
      <c r="BG29"/>
    </row>
    <row r="30" spans="1:59" ht="15" customHeight="1" x14ac:dyDescent="0.3">
      <c r="A30" s="305" t="s">
        <v>126</v>
      </c>
      <c r="B30" s="305"/>
      <c r="C30" s="305"/>
      <c r="D30" s="305"/>
      <c r="E30" s="305"/>
      <c r="F30" s="305"/>
      <c r="G30" s="305"/>
      <c r="H30" s="305"/>
      <c r="I30" s="180" t="e">
        <f>SUM($I$29/4)</f>
        <v>#DIV/0!</v>
      </c>
      <c r="J30" s="306" t="s">
        <v>102</v>
      </c>
      <c r="K30" s="307"/>
      <c r="M30" s="7"/>
      <c r="O30" s="294" t="s">
        <v>151</v>
      </c>
      <c r="P30" s="294"/>
      <c r="Q30" s="294"/>
      <c r="R30" s="294"/>
      <c r="S30" s="294"/>
      <c r="T30" s="294"/>
      <c r="U30" s="294"/>
      <c r="V30" s="294"/>
      <c r="AE30"/>
      <c r="AF30"/>
      <c r="AJ30" s="1"/>
      <c r="AK30" s="42"/>
      <c r="AS30"/>
      <c r="AT30"/>
      <c r="AX30" s="42"/>
      <c r="BG30"/>
    </row>
    <row r="31" spans="1:59" ht="15" customHeight="1" x14ac:dyDescent="0.3">
      <c r="A31" s="88"/>
      <c r="B31" s="88"/>
      <c r="C31" s="88"/>
      <c r="D31" s="88"/>
      <c r="E31" s="73"/>
      <c r="F31" s="73"/>
      <c r="G31" s="73"/>
      <c r="H31" s="73"/>
      <c r="I31" s="73"/>
      <c r="J31" s="88"/>
      <c r="K31" s="88"/>
      <c r="M31" s="17"/>
      <c r="O31" s="253"/>
      <c r="P31" s="253"/>
      <c r="Q31" s="253"/>
      <c r="R31" s="253"/>
      <c r="S31" s="253"/>
      <c r="T31" s="253"/>
      <c r="U31" s="253"/>
      <c r="V31" s="253"/>
      <c r="AE31"/>
      <c r="AF31"/>
      <c r="AJ31" s="1"/>
      <c r="AK31" s="42"/>
      <c r="AS31"/>
      <c r="AT31"/>
      <c r="AX31" s="42"/>
      <c r="BG31"/>
    </row>
    <row r="32" spans="1:59" ht="15" customHeight="1" x14ac:dyDescent="0.3">
      <c r="A32" s="88"/>
      <c r="B32" s="88"/>
      <c r="C32" s="88"/>
      <c r="D32" s="88"/>
      <c r="E32" s="88"/>
      <c r="F32" s="88"/>
      <c r="G32" s="88"/>
      <c r="H32" s="88"/>
      <c r="I32" s="89"/>
      <c r="J32" s="88"/>
      <c r="K32" s="88"/>
      <c r="M32" s="17"/>
      <c r="O32" s="308" t="s">
        <v>247</v>
      </c>
      <c r="P32" s="308"/>
      <c r="Q32" s="308"/>
      <c r="R32" s="308"/>
      <c r="S32" s="308"/>
      <c r="T32" s="308"/>
      <c r="U32" s="308"/>
      <c r="V32" s="308"/>
      <c r="AE32"/>
      <c r="AF32"/>
      <c r="AJ32" s="1"/>
      <c r="AK32" s="42"/>
      <c r="AS32"/>
      <c r="AT32"/>
      <c r="AX32" s="42"/>
      <c r="BG32"/>
    </row>
    <row r="33" spans="1:59" ht="15" customHeight="1" x14ac:dyDescent="0.3">
      <c r="A33" s="309" t="s">
        <v>128</v>
      </c>
      <c r="B33" s="309"/>
      <c r="C33" s="309"/>
      <c r="D33" s="309"/>
      <c r="E33" s="309"/>
      <c r="F33" s="309"/>
      <c r="G33" s="309"/>
      <c r="H33" s="309"/>
      <c r="I33" s="309"/>
      <c r="J33" s="309"/>
      <c r="K33" s="309"/>
      <c r="L33" s="7"/>
      <c r="M33" s="17"/>
      <c r="O33" s="303"/>
      <c r="P33" s="303"/>
      <c r="Q33" s="303"/>
      <c r="R33" s="303"/>
      <c r="S33" s="303"/>
      <c r="T33" s="303"/>
      <c r="U33" s="303"/>
      <c r="V33" s="303"/>
      <c r="AE33"/>
      <c r="AF33"/>
      <c r="AJ33" s="1"/>
      <c r="AK33" s="42"/>
      <c r="AS33"/>
      <c r="AT33"/>
      <c r="AX33" s="42"/>
      <c r="BG33"/>
    </row>
    <row r="34" spans="1:59" ht="15" customHeight="1" x14ac:dyDescent="0.3">
      <c r="A34" s="300" t="s">
        <v>141</v>
      </c>
      <c r="B34" s="301"/>
      <c r="C34" s="301"/>
      <c r="D34" s="302"/>
      <c r="E34" s="141" t="str">
        <f>IF($S$89=0,"",$S$89)</f>
        <v/>
      </c>
      <c r="F34" s="271" t="s">
        <v>102</v>
      </c>
      <c r="G34" s="273"/>
      <c r="H34" s="71"/>
      <c r="I34" s="141" t="e">
        <f>SUM($E$34*4)</f>
        <v>#VALUE!</v>
      </c>
      <c r="J34" s="271" t="s">
        <v>104</v>
      </c>
      <c r="K34" s="273"/>
      <c r="O34" s="303"/>
      <c r="P34" s="303"/>
      <c r="Q34" s="303"/>
      <c r="R34" s="303"/>
      <c r="S34" s="303"/>
      <c r="T34" s="303"/>
      <c r="U34" s="303"/>
      <c r="V34" s="303"/>
      <c r="AE34"/>
      <c r="AF34"/>
      <c r="AJ34" s="1"/>
      <c r="AK34" s="42"/>
      <c r="AS34"/>
      <c r="AT34"/>
      <c r="AX34" s="42"/>
      <c r="BG34"/>
    </row>
    <row r="35" spans="1:59" ht="15" customHeight="1" x14ac:dyDescent="0.3">
      <c r="A35" s="300" t="s">
        <v>142</v>
      </c>
      <c r="B35" s="301"/>
      <c r="C35" s="301"/>
      <c r="D35" s="302"/>
      <c r="E35" s="141" t="str">
        <f>IF($AG$89=0,"",$AG$89)</f>
        <v/>
      </c>
      <c r="F35" s="271" t="s">
        <v>102</v>
      </c>
      <c r="G35" s="273"/>
      <c r="H35" s="71"/>
      <c r="I35" s="141" t="e">
        <f>SUM($E$35*5)</f>
        <v>#VALUE!</v>
      </c>
      <c r="J35" s="271" t="s">
        <v>106</v>
      </c>
      <c r="K35" s="273"/>
      <c r="O35" s="304" t="s">
        <v>181</v>
      </c>
      <c r="P35" s="304"/>
      <c r="Q35" s="304"/>
      <c r="R35" s="304"/>
      <c r="S35" s="304"/>
      <c r="T35" s="304"/>
      <c r="U35" s="304"/>
      <c r="V35" s="304"/>
      <c r="AE35"/>
      <c r="AF35"/>
      <c r="AJ35" s="1"/>
      <c r="AK35" s="42"/>
      <c r="AS35"/>
      <c r="AT35"/>
      <c r="AX35" s="42"/>
      <c r="BG35"/>
    </row>
    <row r="36" spans="1:59" ht="15" customHeight="1" x14ac:dyDescent="0.3">
      <c r="A36" s="300" t="s">
        <v>298</v>
      </c>
      <c r="B36" s="301"/>
      <c r="C36" s="301"/>
      <c r="D36" s="302"/>
      <c r="E36" s="141" t="str">
        <f>IF($BH$143=0,"",$BH$143)</f>
        <v/>
      </c>
      <c r="F36" s="271" t="s">
        <v>102</v>
      </c>
      <c r="G36" s="273"/>
      <c r="H36" s="71"/>
      <c r="I36" s="141" t="e">
        <f>SUM($E$36*4)</f>
        <v>#VALUE!</v>
      </c>
      <c r="J36" s="271" t="s">
        <v>104</v>
      </c>
      <c r="K36" s="273"/>
      <c r="O36" s="312"/>
      <c r="P36" s="312"/>
      <c r="Q36" s="312"/>
      <c r="R36" s="312"/>
      <c r="S36" s="312"/>
      <c r="T36" s="312"/>
      <c r="U36" s="312"/>
      <c r="V36" s="312"/>
    </row>
    <row r="37" spans="1:59" ht="15" customHeight="1" x14ac:dyDescent="0.3">
      <c r="A37" s="313"/>
      <c r="B37" s="314"/>
      <c r="C37" s="314"/>
      <c r="D37" s="314"/>
      <c r="E37" s="315"/>
      <c r="F37" s="271" t="s">
        <v>302</v>
      </c>
      <c r="G37" s="273"/>
      <c r="H37" s="71"/>
      <c r="I37" s="181" t="e">
        <f>SUM(I34:I36)/260*240</f>
        <v>#VALUE!</v>
      </c>
      <c r="J37" s="306" t="s">
        <v>303</v>
      </c>
      <c r="K37" s="311"/>
      <c r="M37" s="91"/>
      <c r="N37" s="1"/>
      <c r="O37" s="310" t="s">
        <v>295</v>
      </c>
      <c r="P37" s="310"/>
      <c r="Q37" s="310"/>
      <c r="R37" s="310"/>
      <c r="S37" s="310"/>
      <c r="T37" s="310"/>
      <c r="U37" s="310"/>
      <c r="V37" s="310"/>
      <c r="AD37" s="111"/>
      <c r="AE37"/>
      <c r="AR37" s="111"/>
      <c r="AS37"/>
    </row>
    <row r="38" spans="1:59" ht="15" customHeight="1" x14ac:dyDescent="0.3">
      <c r="A38" s="316"/>
      <c r="B38" s="317"/>
      <c r="C38" s="317"/>
      <c r="D38" s="317"/>
      <c r="E38" s="317"/>
      <c r="F38" s="317"/>
      <c r="G38" s="317"/>
      <c r="H38" s="317"/>
      <c r="I38" s="317"/>
      <c r="J38" s="317"/>
      <c r="K38" s="318"/>
      <c r="M38" s="91"/>
      <c r="N38" s="1"/>
      <c r="O38" s="310" t="s">
        <v>296</v>
      </c>
      <c r="P38" s="310"/>
      <c r="Q38" s="310"/>
      <c r="R38" s="310"/>
      <c r="S38" s="310"/>
      <c r="T38" s="310"/>
      <c r="U38" s="310"/>
      <c r="V38" s="310"/>
      <c r="AD38" s="111"/>
      <c r="AE38"/>
      <c r="AR38" s="111"/>
      <c r="AS38"/>
    </row>
    <row r="39" spans="1:59" ht="15" customHeight="1" x14ac:dyDescent="0.3">
      <c r="A39" s="300" t="s">
        <v>139</v>
      </c>
      <c r="B39" s="301"/>
      <c r="C39" s="301"/>
      <c r="D39" s="302"/>
      <c r="E39" s="141" t="e">
        <f>IF($I$21=0,"",$I$21)</f>
        <v>#DIV/0!</v>
      </c>
      <c r="F39" s="271" t="s">
        <v>102</v>
      </c>
      <c r="G39" s="273"/>
      <c r="H39" s="71"/>
      <c r="I39" s="181" t="e">
        <f>SUM($E$39)</f>
        <v>#DIV/0!</v>
      </c>
      <c r="J39" s="306" t="s">
        <v>102</v>
      </c>
      <c r="K39" s="311"/>
      <c r="N39" s="1"/>
      <c r="O39" s="310" t="s">
        <v>297</v>
      </c>
      <c r="P39" s="310"/>
      <c r="Q39" s="310"/>
      <c r="R39" s="310"/>
      <c r="S39" s="310"/>
      <c r="T39" s="310"/>
      <c r="U39" s="310"/>
      <c r="V39" s="310"/>
      <c r="AD39" s="111"/>
      <c r="AE39"/>
      <c r="AR39" s="111"/>
      <c r="AS39"/>
    </row>
    <row r="40" spans="1:59" ht="15" customHeight="1" x14ac:dyDescent="0.3">
      <c r="A40" s="255"/>
      <c r="B40" s="255"/>
      <c r="C40" s="255"/>
      <c r="D40" s="60"/>
      <c r="E40" s="319"/>
      <c r="F40" s="319"/>
      <c r="G40" s="319"/>
      <c r="H40" s="319"/>
      <c r="I40" s="319"/>
      <c r="J40" s="319"/>
      <c r="K40" s="70"/>
      <c r="N40" s="1"/>
      <c r="O40" s="267"/>
      <c r="P40" s="267"/>
      <c r="Q40" s="267"/>
      <c r="R40" s="267"/>
      <c r="S40" s="267"/>
      <c r="T40" s="267"/>
      <c r="U40" s="267"/>
      <c r="V40" s="267"/>
      <c r="AD40" s="111"/>
      <c r="AE40"/>
      <c r="AR40" s="111"/>
      <c r="AS40"/>
    </row>
    <row r="41" spans="1:59" ht="5.4" customHeight="1" x14ac:dyDescent="0.3">
      <c r="A41" s="255"/>
      <c r="B41" s="255"/>
      <c r="C41" s="255"/>
      <c r="N41" s="1"/>
      <c r="O41" s="320"/>
      <c r="P41" s="320"/>
      <c r="Q41" s="320"/>
      <c r="R41" s="320"/>
      <c r="S41" s="320"/>
      <c r="T41" s="320"/>
      <c r="U41" s="320"/>
      <c r="V41" s="320"/>
      <c r="AD41" s="111"/>
      <c r="AE41"/>
      <c r="AR41" s="111"/>
      <c r="AS41"/>
    </row>
    <row r="42" spans="1:59" ht="15" customHeight="1" x14ac:dyDescent="0.3">
      <c r="A42" s="268" t="s">
        <v>137</v>
      </c>
      <c r="B42" s="268"/>
      <c r="C42" s="268"/>
      <c r="D42" s="268"/>
      <c r="E42" s="268"/>
      <c r="F42" s="268"/>
      <c r="G42" s="268"/>
      <c r="H42" s="268"/>
      <c r="I42" s="268"/>
      <c r="J42" s="268"/>
      <c r="K42" s="268"/>
      <c r="N42" s="1"/>
      <c r="O42" s="320"/>
      <c r="P42" s="320"/>
      <c r="Q42" s="320"/>
      <c r="R42" s="320"/>
      <c r="S42" s="320"/>
      <c r="T42" s="320"/>
      <c r="U42" s="320"/>
      <c r="V42" s="320"/>
      <c r="AD42" s="111"/>
      <c r="AE42"/>
      <c r="AR42" s="111"/>
      <c r="AS42"/>
    </row>
    <row r="43" spans="1:59" ht="15" customHeight="1" x14ac:dyDescent="0.3">
      <c r="A43" s="261" t="s">
        <v>165</v>
      </c>
      <c r="B43" s="261"/>
      <c r="C43" s="261"/>
      <c r="D43" s="261" t="s">
        <v>167</v>
      </c>
      <c r="E43" s="261"/>
      <c r="F43" s="261"/>
      <c r="G43" s="261"/>
      <c r="H43" s="261"/>
      <c r="I43" s="261"/>
      <c r="J43" s="261"/>
      <c r="K43" s="8">
        <f>S96</f>
        <v>0</v>
      </c>
      <c r="L43" s="73"/>
      <c r="M43" s="74"/>
      <c r="N43" s="1"/>
      <c r="O43" s="198"/>
      <c r="P43" s="198"/>
      <c r="Q43" s="199" t="s">
        <v>319</v>
      </c>
      <c r="R43" s="200" t="s">
        <v>320</v>
      </c>
      <c r="S43" s="198"/>
      <c r="T43" s="198"/>
      <c r="U43" s="198"/>
      <c r="V43" s="198"/>
      <c r="AD43" s="111"/>
      <c r="AE43"/>
      <c r="AR43" s="111"/>
      <c r="AS43"/>
    </row>
    <row r="44" spans="1:59" ht="17.399999999999999" customHeight="1" x14ac:dyDescent="0.3">
      <c r="A44" s="261" t="s">
        <v>165</v>
      </c>
      <c r="B44" s="261"/>
      <c r="C44" s="261"/>
      <c r="D44" s="261" t="s">
        <v>167</v>
      </c>
      <c r="E44" s="261"/>
      <c r="F44" s="261"/>
      <c r="G44" s="261"/>
      <c r="H44" s="261"/>
      <c r="I44" s="261"/>
      <c r="J44" s="261"/>
      <c r="K44" s="8">
        <f>AG96</f>
        <v>0</v>
      </c>
      <c r="L44" s="73"/>
      <c r="M44" s="75"/>
      <c r="O44" s="198"/>
      <c r="P44" s="198"/>
      <c r="Q44" s="201" t="s">
        <v>321</v>
      </c>
      <c r="R44" s="200" t="s">
        <v>322</v>
      </c>
      <c r="S44" s="198"/>
      <c r="T44" s="198"/>
      <c r="U44" s="198"/>
      <c r="V44" s="198"/>
    </row>
    <row r="45" spans="1:59" ht="15" customHeight="1" x14ac:dyDescent="0.3">
      <c r="A45" s="261" t="s">
        <v>165</v>
      </c>
      <c r="B45" s="261"/>
      <c r="C45" s="261"/>
      <c r="D45" s="261" t="s">
        <v>167</v>
      </c>
      <c r="E45" s="261"/>
      <c r="F45" s="261"/>
      <c r="G45" s="261"/>
      <c r="H45" s="261"/>
      <c r="I45" s="261"/>
      <c r="J45" s="261"/>
      <c r="K45" s="8">
        <f>AU96</f>
        <v>0</v>
      </c>
      <c r="O45" s="74"/>
      <c r="P45" s="117"/>
      <c r="Q45" s="202" t="s">
        <v>323</v>
      </c>
      <c r="R45" s="203" t="s">
        <v>324</v>
      </c>
      <c r="S45" s="74"/>
      <c r="T45" s="74"/>
      <c r="U45" s="74"/>
      <c r="V45" s="74"/>
    </row>
    <row r="46" spans="1:59" ht="15" customHeight="1" x14ac:dyDescent="0.3">
      <c r="A46" s="327" t="s">
        <v>166</v>
      </c>
      <c r="B46" s="327"/>
      <c r="C46" s="327"/>
      <c r="D46" s="261" t="s">
        <v>167</v>
      </c>
      <c r="E46" s="261"/>
      <c r="F46" s="261"/>
      <c r="G46" s="261"/>
      <c r="H46" s="261"/>
      <c r="I46" s="261"/>
      <c r="J46" s="261"/>
      <c r="K46" s="8">
        <f>BH96</f>
        <v>0</v>
      </c>
      <c r="Q46" s="204" t="s">
        <v>325</v>
      </c>
      <c r="R46" s="203" t="s">
        <v>326</v>
      </c>
    </row>
    <row r="47" spans="1:59" ht="16.95" customHeight="1" x14ac:dyDescent="0.3">
      <c r="A47" s="255"/>
      <c r="B47" s="255"/>
      <c r="C47" s="255"/>
      <c r="D47" s="328" t="s">
        <v>172</v>
      </c>
      <c r="E47" s="328"/>
      <c r="F47" s="328"/>
      <c r="G47" s="328"/>
      <c r="H47" s="328"/>
      <c r="I47" s="328"/>
      <c r="J47" s="329"/>
      <c r="K47" s="182">
        <f>SUM(K43:K46)</f>
        <v>0</v>
      </c>
    </row>
    <row r="48" spans="1:59" ht="6" customHeight="1" thickBot="1" x14ac:dyDescent="0.35">
      <c r="A48" s="90"/>
      <c r="B48" s="91"/>
      <c r="C48" s="91"/>
    </row>
    <row r="49" spans="1:77" ht="18" hidden="1" customHeight="1" thickBot="1" x14ac:dyDescent="0.35">
      <c r="M49">
        <v>0</v>
      </c>
      <c r="O49" s="5"/>
      <c r="Q49" s="20"/>
      <c r="R49" s="43"/>
      <c r="S49" s="20"/>
      <c r="T49" s="20"/>
      <c r="U49" s="20"/>
      <c r="V49" s="20"/>
      <c r="W49" s="5"/>
      <c r="X49" s="5"/>
      <c r="Y49" s="5"/>
      <c r="Z49" s="5"/>
      <c r="AA49" s="5"/>
      <c r="AB49" s="5"/>
      <c r="AC49" s="5"/>
      <c r="AE49" s="20"/>
      <c r="AF49" s="43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S49" s="20"/>
      <c r="AT49" s="43"/>
      <c r="AU49" s="5"/>
      <c r="AV49" s="5"/>
      <c r="AW49" s="5"/>
      <c r="AX49" s="5"/>
      <c r="AY49" s="5"/>
      <c r="AZ49" s="5"/>
      <c r="BA49" s="5"/>
      <c r="BB49" s="5"/>
      <c r="BC49" s="5"/>
      <c r="BD49" s="5"/>
      <c r="BF49" s="5"/>
      <c r="BG49" s="43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</row>
    <row r="50" spans="1:77" ht="9" hidden="1" customHeight="1" thickBot="1" x14ac:dyDescent="0.35">
      <c r="O50" s="5"/>
      <c r="Q50" s="20"/>
      <c r="R50" s="43"/>
      <c r="S50" s="20"/>
      <c r="T50" s="20"/>
      <c r="U50" s="20"/>
      <c r="V50" s="20"/>
      <c r="W50" s="5"/>
      <c r="X50" s="5"/>
      <c r="Y50" s="5"/>
      <c r="Z50" s="5"/>
      <c r="AA50" s="5"/>
      <c r="AB50" s="5"/>
      <c r="AC50" s="5"/>
      <c r="AE50" s="20"/>
      <c r="AF50" s="43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S50" s="20"/>
      <c r="AT50" s="43"/>
      <c r="AU50" s="5"/>
      <c r="AV50" s="5"/>
      <c r="AW50" s="5"/>
      <c r="AX50" s="5"/>
      <c r="AY50" s="5"/>
      <c r="AZ50" s="5"/>
      <c r="BA50" s="5"/>
      <c r="BB50" s="5"/>
      <c r="BC50" s="5"/>
      <c r="BD50" s="5"/>
      <c r="BF50" s="5"/>
      <c r="BG50" s="43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</row>
    <row r="51" spans="1:77" ht="64.5" customHeight="1" thickBot="1" x14ac:dyDescent="0.35">
      <c r="A51" s="332"/>
      <c r="B51" s="332"/>
      <c r="C51" s="332"/>
      <c r="D51" s="332"/>
      <c r="E51" s="332"/>
      <c r="F51" s="332"/>
      <c r="G51" s="332"/>
      <c r="H51" s="332"/>
      <c r="I51" s="332"/>
      <c r="J51" s="332"/>
      <c r="K51" s="332"/>
      <c r="L51" s="332"/>
      <c r="N51" s="5"/>
      <c r="O51" s="333" t="s">
        <v>257</v>
      </c>
      <c r="P51" s="334"/>
      <c r="Q51" s="334"/>
      <c r="R51" s="334"/>
      <c r="S51" s="334"/>
      <c r="T51" s="334"/>
      <c r="U51" s="334"/>
      <c r="V51" s="334"/>
      <c r="W51" s="2"/>
      <c r="X51" s="2"/>
      <c r="Y51" s="2"/>
      <c r="Z51" s="2"/>
      <c r="AA51" s="5"/>
      <c r="AB51" s="5"/>
      <c r="AC51" s="335" t="s">
        <v>258</v>
      </c>
      <c r="AD51" s="336"/>
      <c r="AE51" s="336"/>
      <c r="AF51" s="336"/>
      <c r="AG51" s="336"/>
      <c r="AH51" s="336"/>
      <c r="AI51" s="336"/>
      <c r="AJ51" s="336"/>
      <c r="AK51" s="2"/>
      <c r="AL51" s="2"/>
      <c r="AM51" s="2"/>
      <c r="AN51" s="2"/>
      <c r="AO51" s="5"/>
      <c r="AP51" s="5"/>
      <c r="AQ51" s="2"/>
      <c r="AR51" s="113"/>
      <c r="AS51" s="2"/>
      <c r="AT51" s="2"/>
      <c r="AU51" s="5"/>
      <c r="AV51" s="5"/>
      <c r="AW51" s="5"/>
      <c r="BG51"/>
      <c r="BR51" s="321" t="s">
        <v>295</v>
      </c>
      <c r="BS51" s="322"/>
      <c r="BT51" s="322"/>
      <c r="BU51" s="322"/>
      <c r="BV51" s="322"/>
      <c r="BW51" s="322"/>
      <c r="BX51" s="322"/>
      <c r="BY51" s="323"/>
    </row>
    <row r="52" spans="1:77" ht="18" customHeight="1" x14ac:dyDescent="0.3">
      <c r="A52" s="324"/>
      <c r="B52" s="324"/>
      <c r="C52" s="325"/>
      <c r="D52" s="325"/>
      <c r="E52" s="325"/>
      <c r="F52" s="325"/>
      <c r="G52" s="325"/>
      <c r="H52" s="325"/>
      <c r="I52" s="85"/>
      <c r="J52" s="326"/>
      <c r="K52" s="326"/>
      <c r="L52" s="326"/>
      <c r="N52" s="5"/>
      <c r="O52" s="21" t="s">
        <v>125</v>
      </c>
      <c r="P52" s="247">
        <f>$D$5</f>
        <v>0</v>
      </c>
      <c r="Q52" s="247"/>
      <c r="R52" s="247"/>
      <c r="S52" s="41" t="s">
        <v>152</v>
      </c>
      <c r="T52" s="248"/>
      <c r="U52" s="248"/>
      <c r="V52" s="248"/>
      <c r="W52" s="2"/>
      <c r="X52" s="2"/>
      <c r="Y52" s="2"/>
      <c r="Z52" s="2"/>
      <c r="AA52" s="5"/>
      <c r="AB52" s="5"/>
      <c r="AC52" s="21" t="s">
        <v>125</v>
      </c>
      <c r="AD52" s="247">
        <f>$D$5</f>
        <v>0</v>
      </c>
      <c r="AE52" s="247"/>
      <c r="AF52" s="247"/>
      <c r="AG52" s="41" t="s">
        <v>152</v>
      </c>
      <c r="AH52" s="248"/>
      <c r="AI52" s="248"/>
      <c r="AJ52" s="248"/>
      <c r="AK52" s="2"/>
      <c r="AL52" s="2"/>
      <c r="AM52" s="2"/>
      <c r="AN52" s="2"/>
      <c r="AO52" s="5"/>
      <c r="AP52" s="5"/>
      <c r="AQ52" s="2"/>
      <c r="AR52" s="113"/>
      <c r="AS52" s="2"/>
      <c r="AT52" s="2"/>
      <c r="AU52" s="5"/>
      <c r="AV52" s="5"/>
      <c r="AW52" s="5"/>
      <c r="BG52"/>
      <c r="BR52" s="21" t="s">
        <v>125</v>
      </c>
      <c r="BS52" s="247">
        <f>$D$5</f>
        <v>0</v>
      </c>
      <c r="BT52" s="247"/>
      <c r="BU52" s="247"/>
      <c r="BV52" s="41" t="s">
        <v>152</v>
      </c>
      <c r="BW52" s="338"/>
      <c r="BX52" s="339"/>
      <c r="BY52" s="340"/>
    </row>
    <row r="53" spans="1:77" ht="32.4" customHeight="1" x14ac:dyDescent="0.3">
      <c r="A53" s="330"/>
      <c r="B53" s="330"/>
      <c r="C53" s="331"/>
      <c r="D53" s="331"/>
      <c r="E53" s="331"/>
      <c r="F53" s="331"/>
      <c r="G53" s="331"/>
      <c r="H53" s="331"/>
      <c r="I53" s="86"/>
      <c r="J53" s="331"/>
      <c r="K53" s="331"/>
      <c r="L53" s="331"/>
      <c r="N53" s="5"/>
      <c r="O53" s="21" t="s">
        <v>158</v>
      </c>
      <c r="P53" s="247">
        <f>$D$6</f>
        <v>0</v>
      </c>
      <c r="Q53" s="247"/>
      <c r="R53" s="247"/>
      <c r="S53" s="175" t="s">
        <v>89</v>
      </c>
      <c r="T53" s="247">
        <f>$K$6</f>
        <v>0</v>
      </c>
      <c r="U53" s="247"/>
      <c r="V53" s="247"/>
      <c r="W53" s="2"/>
      <c r="X53" s="2"/>
      <c r="Y53" s="2"/>
      <c r="Z53" s="2"/>
      <c r="AA53" s="5"/>
      <c r="AB53" s="5"/>
      <c r="AC53" s="21" t="s">
        <v>158</v>
      </c>
      <c r="AD53" s="247">
        <f>$D$6</f>
        <v>0</v>
      </c>
      <c r="AE53" s="247"/>
      <c r="AF53" s="247"/>
      <c r="AG53" s="175" t="s">
        <v>89</v>
      </c>
      <c r="AH53" s="247">
        <f>$K$6</f>
        <v>0</v>
      </c>
      <c r="AI53" s="247"/>
      <c r="AJ53" s="247"/>
      <c r="AK53" s="2"/>
      <c r="AL53" s="2"/>
      <c r="AM53" s="2"/>
      <c r="AN53" s="2"/>
      <c r="AO53" s="5"/>
      <c r="AP53" s="5"/>
      <c r="AQ53" s="2"/>
      <c r="AR53" s="113"/>
      <c r="AS53" s="2"/>
      <c r="AT53" s="2"/>
      <c r="AU53" s="5"/>
      <c r="AV53" s="5"/>
      <c r="AW53" s="5"/>
      <c r="BG53"/>
      <c r="BR53" s="21" t="s">
        <v>158</v>
      </c>
      <c r="BS53" s="247">
        <f>$D$6</f>
        <v>0</v>
      </c>
      <c r="BT53" s="247"/>
      <c r="BU53" s="247"/>
      <c r="BV53" s="65" t="s">
        <v>89</v>
      </c>
      <c r="BW53" s="247">
        <f>$K$6</f>
        <v>0</v>
      </c>
      <c r="BX53" s="247"/>
      <c r="BY53" s="247"/>
    </row>
    <row r="54" spans="1:77" ht="42.6" customHeight="1" x14ac:dyDescent="0.3">
      <c r="A54" s="54"/>
      <c r="B54" s="54"/>
      <c r="C54" s="55"/>
      <c r="D54" s="55"/>
      <c r="E54" s="55"/>
      <c r="F54" s="55"/>
      <c r="G54" s="55"/>
      <c r="H54" s="55"/>
      <c r="I54" s="76"/>
      <c r="J54" s="55"/>
      <c r="K54" s="55"/>
      <c r="L54" s="55"/>
      <c r="N54" s="5"/>
      <c r="O54" s="337" t="s">
        <v>169</v>
      </c>
      <c r="P54" s="337"/>
      <c r="Q54" s="337"/>
      <c r="R54" s="337"/>
      <c r="S54" s="337"/>
      <c r="T54" s="337"/>
      <c r="U54" s="337"/>
      <c r="V54" s="337"/>
      <c r="W54" s="2"/>
      <c r="X54" s="2"/>
      <c r="Y54" s="2"/>
      <c r="Z54" s="2"/>
      <c r="AA54" s="5"/>
      <c r="AB54" s="5"/>
      <c r="AC54" s="337" t="s">
        <v>169</v>
      </c>
      <c r="AD54" s="337"/>
      <c r="AE54" s="337"/>
      <c r="AF54" s="337"/>
      <c r="AG54" s="337"/>
      <c r="AH54" s="337"/>
      <c r="AI54" s="337"/>
      <c r="AJ54" s="337"/>
      <c r="AK54" s="2"/>
      <c r="AL54" s="2"/>
      <c r="AM54" s="2"/>
      <c r="AN54" s="2"/>
      <c r="AO54" s="5"/>
      <c r="AP54" s="5"/>
      <c r="AQ54" s="2"/>
      <c r="AR54" s="113"/>
      <c r="AS54" s="2"/>
      <c r="AT54" s="2"/>
      <c r="AU54" s="5"/>
      <c r="AV54" s="5"/>
      <c r="AW54" s="5"/>
      <c r="BG54"/>
    </row>
    <row r="55" spans="1:77" ht="45" customHeight="1" x14ac:dyDescent="0.3">
      <c r="A55" s="54"/>
      <c r="B55" s="54"/>
      <c r="C55" s="55"/>
      <c r="D55" s="55"/>
      <c r="E55" s="55"/>
      <c r="F55" s="55"/>
      <c r="G55" s="55"/>
      <c r="H55" s="55"/>
      <c r="I55" s="76"/>
      <c r="J55" s="55"/>
      <c r="K55" s="55"/>
      <c r="L55" s="55"/>
      <c r="N55" s="5"/>
      <c r="O55" s="337"/>
      <c r="P55" s="337"/>
      <c r="Q55" s="337"/>
      <c r="R55" s="337"/>
      <c r="S55" s="337"/>
      <c r="T55" s="337"/>
      <c r="U55" s="337"/>
      <c r="V55" s="337"/>
      <c r="W55" s="2"/>
      <c r="X55" s="2"/>
      <c r="Y55" s="2"/>
      <c r="Z55" s="2"/>
      <c r="AA55" s="5"/>
      <c r="AB55" s="5"/>
      <c r="AC55" s="337"/>
      <c r="AD55" s="337"/>
      <c r="AE55" s="337"/>
      <c r="AF55" s="337"/>
      <c r="AG55" s="337"/>
      <c r="AH55" s="337"/>
      <c r="AI55" s="337"/>
      <c r="AJ55" s="337"/>
      <c r="AK55" s="2"/>
      <c r="AL55" s="2"/>
      <c r="AM55" s="2"/>
      <c r="AN55" s="2"/>
      <c r="AO55" s="5"/>
      <c r="AP55" s="5"/>
      <c r="AQ55" s="2"/>
      <c r="AR55" s="113"/>
      <c r="AS55" s="2"/>
      <c r="AT55" s="2"/>
      <c r="AU55" s="5"/>
      <c r="AV55" s="5"/>
      <c r="AW55" s="5"/>
      <c r="BG55"/>
    </row>
    <row r="56" spans="1:77" ht="51.6" customHeight="1" x14ac:dyDescent="0.3">
      <c r="A56" s="54"/>
      <c r="B56" s="54"/>
      <c r="C56" s="55"/>
      <c r="D56" s="55"/>
      <c r="E56" s="55"/>
      <c r="F56" s="55"/>
      <c r="G56" s="55"/>
      <c r="H56" s="55"/>
      <c r="I56" s="76"/>
      <c r="J56" s="55"/>
      <c r="K56" s="55"/>
      <c r="L56" s="55"/>
      <c r="N56" s="5"/>
      <c r="O56" s="337"/>
      <c r="P56" s="337"/>
      <c r="Q56" s="337"/>
      <c r="R56" s="337"/>
      <c r="S56" s="337"/>
      <c r="T56" s="337"/>
      <c r="U56" s="337"/>
      <c r="V56" s="337"/>
      <c r="W56" s="2"/>
      <c r="X56" s="2"/>
      <c r="Y56" s="2"/>
      <c r="Z56" s="2"/>
      <c r="AA56" s="5"/>
      <c r="AB56" s="5"/>
      <c r="AC56" s="337"/>
      <c r="AD56" s="337"/>
      <c r="AE56" s="337"/>
      <c r="AF56" s="337"/>
      <c r="AG56" s="337"/>
      <c r="AH56" s="337"/>
      <c r="AI56" s="337"/>
      <c r="AJ56" s="337"/>
      <c r="AK56" s="2"/>
      <c r="AL56" s="2"/>
      <c r="AM56" s="2"/>
      <c r="AN56" s="2"/>
      <c r="AO56" s="5"/>
      <c r="AP56" s="5"/>
      <c r="AQ56" s="2"/>
      <c r="AR56" s="113"/>
      <c r="AS56" s="2"/>
      <c r="AT56" s="2"/>
      <c r="AU56" s="5"/>
      <c r="AV56" s="5"/>
      <c r="AW56" s="5"/>
      <c r="BG56"/>
    </row>
    <row r="57" spans="1:77" ht="32.4" customHeight="1" x14ac:dyDescent="0.3">
      <c r="A57" s="54"/>
      <c r="B57" s="54"/>
      <c r="C57" s="55"/>
      <c r="D57" s="55"/>
      <c r="E57" s="55"/>
      <c r="F57" s="55"/>
      <c r="G57" s="55"/>
      <c r="H57" s="55"/>
      <c r="I57" s="76"/>
      <c r="J57" s="55"/>
      <c r="K57" s="55"/>
      <c r="L57" s="55"/>
      <c r="N57" s="5"/>
      <c r="O57" s="21" t="s">
        <v>163</v>
      </c>
      <c r="P57" s="247" t="s">
        <v>87</v>
      </c>
      <c r="Q57" s="247"/>
      <c r="R57" s="247"/>
      <c r="S57" s="247" t="s">
        <v>164</v>
      </c>
      <c r="T57" s="247"/>
      <c r="U57" s="247"/>
      <c r="V57" s="247"/>
      <c r="W57" s="2"/>
      <c r="X57" s="2"/>
      <c r="Y57" s="2"/>
      <c r="Z57" s="2"/>
      <c r="AA57" s="5"/>
      <c r="AB57" s="5"/>
      <c r="AC57" s="21" t="s">
        <v>163</v>
      </c>
      <c r="AD57" s="247" t="s">
        <v>87</v>
      </c>
      <c r="AE57" s="247"/>
      <c r="AF57" s="247"/>
      <c r="AG57" s="247" t="s">
        <v>164</v>
      </c>
      <c r="AH57" s="247"/>
      <c r="AI57" s="247"/>
      <c r="AJ57" s="247"/>
      <c r="AK57" s="2"/>
      <c r="AL57" s="2"/>
      <c r="AM57" s="2"/>
      <c r="AN57" s="2"/>
      <c r="AO57" s="5"/>
      <c r="AP57" s="5"/>
      <c r="AQ57" s="2"/>
      <c r="AR57" s="113"/>
      <c r="AS57" s="2"/>
      <c r="AT57" s="2"/>
      <c r="AU57" s="5"/>
      <c r="AV57" s="5"/>
      <c r="AW57" s="5"/>
      <c r="BG57"/>
    </row>
    <row r="58" spans="1:77" ht="32.4" customHeight="1" x14ac:dyDescent="0.3">
      <c r="A58" s="54"/>
      <c r="B58" s="54"/>
      <c r="C58" s="55"/>
      <c r="D58" s="55"/>
      <c r="E58" s="55"/>
      <c r="F58" s="55"/>
      <c r="G58" s="55"/>
      <c r="H58" s="55"/>
      <c r="I58" s="76"/>
      <c r="J58" s="55"/>
      <c r="K58" s="55"/>
      <c r="L58" s="55"/>
      <c r="N58" s="5"/>
      <c r="O58" s="21" t="s">
        <v>161</v>
      </c>
      <c r="P58" s="346"/>
      <c r="Q58" s="346"/>
      <c r="R58" s="346"/>
      <c r="S58" s="347"/>
      <c r="T58" s="347"/>
      <c r="U58" s="347"/>
      <c r="V58" s="347"/>
      <c r="W58" s="2"/>
      <c r="X58" s="2"/>
      <c r="Y58" s="2"/>
      <c r="Z58" s="2"/>
      <c r="AA58" s="5"/>
      <c r="AB58" s="5"/>
      <c r="AC58" s="21" t="s">
        <v>161</v>
      </c>
      <c r="AD58" s="346"/>
      <c r="AE58" s="346"/>
      <c r="AF58" s="346"/>
      <c r="AG58" s="347"/>
      <c r="AH58" s="347"/>
      <c r="AI58" s="347"/>
      <c r="AJ58" s="347"/>
      <c r="AK58" s="2"/>
      <c r="AL58" s="2"/>
      <c r="AM58" s="2"/>
      <c r="AN58" s="2"/>
      <c r="AO58" s="5"/>
      <c r="AP58" s="5"/>
      <c r="AQ58" s="2"/>
      <c r="AR58" s="113"/>
      <c r="AS58" s="2"/>
      <c r="AT58" s="2"/>
      <c r="AU58" s="5"/>
      <c r="AV58" s="5"/>
      <c r="AW58" s="5"/>
      <c r="BG58"/>
    </row>
    <row r="59" spans="1:77" ht="32.4" customHeight="1" x14ac:dyDescent="0.3">
      <c r="A59" s="54"/>
      <c r="B59" s="54"/>
      <c r="C59" s="55"/>
      <c r="D59" s="55"/>
      <c r="E59" s="55"/>
      <c r="F59" s="55"/>
      <c r="G59" s="55"/>
      <c r="H59" s="55"/>
      <c r="I59" s="76"/>
      <c r="J59" s="55"/>
      <c r="K59" s="55"/>
      <c r="L59" s="55"/>
      <c r="N59" s="5"/>
      <c r="O59" s="21" t="s">
        <v>162</v>
      </c>
      <c r="P59" s="346"/>
      <c r="Q59" s="346"/>
      <c r="R59" s="346"/>
      <c r="S59" s="347"/>
      <c r="T59" s="347"/>
      <c r="U59" s="347"/>
      <c r="V59" s="347"/>
      <c r="W59" s="2"/>
      <c r="X59" s="2"/>
      <c r="Y59" s="2"/>
      <c r="Z59" s="2"/>
      <c r="AA59" s="5"/>
      <c r="AB59" s="5"/>
      <c r="AC59" s="21" t="s">
        <v>162</v>
      </c>
      <c r="AD59" s="346"/>
      <c r="AE59" s="346"/>
      <c r="AF59" s="346"/>
      <c r="AG59" s="347"/>
      <c r="AH59" s="347"/>
      <c r="AI59" s="347"/>
      <c r="AJ59" s="347"/>
      <c r="AK59" s="2"/>
      <c r="AL59" s="2"/>
      <c r="AM59" s="2"/>
      <c r="AN59" s="2"/>
      <c r="AO59" s="5"/>
      <c r="AP59" s="5"/>
      <c r="AQ59" s="2"/>
      <c r="AR59" s="113"/>
      <c r="AS59" s="2"/>
      <c r="AT59" s="2"/>
      <c r="AU59" s="5"/>
      <c r="AV59" s="5"/>
      <c r="AW59" s="5"/>
      <c r="BG59"/>
    </row>
    <row r="60" spans="1:77" ht="10.95" customHeight="1" x14ac:dyDescent="0.3">
      <c r="A60" s="19"/>
      <c r="B60" s="19"/>
      <c r="C60" s="19"/>
      <c r="D60" s="19"/>
      <c r="E60" s="53"/>
      <c r="F60" s="53"/>
      <c r="G60" s="53"/>
      <c r="H60" s="53"/>
      <c r="I60" s="53"/>
      <c r="J60" s="53"/>
      <c r="K60" s="19"/>
      <c r="L60" s="19"/>
      <c r="N60" s="5"/>
      <c r="O60" s="22"/>
      <c r="P60" s="118"/>
      <c r="Q60" s="23"/>
      <c r="R60" s="44"/>
      <c r="S60" s="22"/>
      <c r="T60" s="22"/>
      <c r="U60" s="22"/>
      <c r="V60" s="22"/>
      <c r="W60" s="24"/>
      <c r="X60" s="24"/>
      <c r="Y60" s="24"/>
      <c r="Z60" s="24"/>
      <c r="AA60" s="5"/>
      <c r="AB60" s="5"/>
      <c r="AC60" s="25"/>
      <c r="AD60" s="112"/>
      <c r="AE60" s="26"/>
      <c r="AF60" s="46"/>
      <c r="AG60" s="25"/>
      <c r="AH60" s="25"/>
      <c r="AI60" s="25"/>
      <c r="AJ60" s="25"/>
      <c r="AK60" s="24"/>
      <c r="AL60" s="24"/>
      <c r="AM60" s="24"/>
      <c r="AN60" s="24"/>
      <c r="AO60" s="5"/>
      <c r="AP60" s="5"/>
      <c r="AQ60" s="24"/>
      <c r="AR60" s="3"/>
      <c r="AS60" s="24"/>
      <c r="AT60" s="24"/>
      <c r="AU60" s="5"/>
      <c r="AV60" s="5"/>
      <c r="AW60" s="5"/>
      <c r="BG60"/>
    </row>
    <row r="61" spans="1:77" ht="15.6" customHeight="1" x14ac:dyDescent="0.3">
      <c r="A61" s="19"/>
      <c r="B61" s="19"/>
      <c r="C61" s="19"/>
      <c r="D61" s="19"/>
      <c r="E61" s="53"/>
      <c r="F61" s="53"/>
      <c r="G61" s="53"/>
      <c r="H61" s="53"/>
      <c r="I61" s="53"/>
      <c r="J61" s="53"/>
      <c r="K61" s="67"/>
      <c r="L61" s="67"/>
      <c r="N61" s="5"/>
      <c r="O61" s="83"/>
      <c r="P61" s="109"/>
      <c r="Q61" s="83"/>
      <c r="R61" s="83"/>
      <c r="S61" s="83"/>
      <c r="T61" s="83"/>
      <c r="U61" s="83"/>
      <c r="V61" s="83"/>
      <c r="W61" s="5"/>
      <c r="X61" s="20"/>
      <c r="Y61" s="5"/>
      <c r="Z61" s="5"/>
      <c r="AA61" s="5"/>
      <c r="AB61" s="5"/>
      <c r="AC61" s="5"/>
      <c r="AE61" s="5"/>
      <c r="AF61" s="43"/>
      <c r="AG61" s="5"/>
      <c r="AH61" s="20"/>
      <c r="AI61" s="5"/>
      <c r="AJ61" s="5"/>
      <c r="AK61" s="5"/>
      <c r="AL61" s="12"/>
      <c r="AM61" s="5"/>
      <c r="AN61" s="12"/>
      <c r="AO61" s="5"/>
      <c r="AP61" s="5"/>
      <c r="AQ61" s="5"/>
      <c r="AR61" s="114"/>
      <c r="AS61" s="5"/>
      <c r="AT61" s="12"/>
      <c r="AU61" s="5"/>
      <c r="AV61" s="5"/>
      <c r="AW61" s="5"/>
      <c r="BG61"/>
    </row>
    <row r="62" spans="1:77" ht="22.95" customHeight="1" x14ac:dyDescent="0.3">
      <c r="A62" s="19"/>
      <c r="B62" s="19"/>
      <c r="C62" s="19"/>
      <c r="D62" s="19"/>
      <c r="E62" s="53"/>
      <c r="F62" s="53"/>
      <c r="G62" s="53"/>
      <c r="H62" s="53"/>
      <c r="I62" s="53"/>
      <c r="J62" s="53"/>
      <c r="K62" s="341"/>
      <c r="L62" s="341"/>
      <c r="N62" s="5"/>
      <c r="O62" s="78"/>
      <c r="P62" s="108"/>
      <c r="Q62" s="5"/>
      <c r="R62" s="43"/>
      <c r="S62" s="342"/>
      <c r="T62" s="342"/>
      <c r="U62" s="342"/>
      <c r="V62" s="20"/>
      <c r="W62" s="5" t="str">
        <f t="shared" ref="W62:W64" si="1">IF(Q62="","",IF(S62="X",0,IF(T62="X",8,IF(U62="X",12,IF(V62="X",16,"")))))</f>
        <v/>
      </c>
      <c r="X62" s="12"/>
      <c r="Y62" s="5" t="str">
        <f t="shared" ref="Y62:Y64" si="2">IF(Q62="","",IF(S62="X",7.5,IF(T62="X",11.5,IF(U62="X",15.5,IF(V62="X",20,"")))))</f>
        <v/>
      </c>
      <c r="Z62" s="12"/>
      <c r="AA62" s="5"/>
      <c r="AB62" s="5"/>
      <c r="AC62" s="5"/>
      <c r="AE62" s="5"/>
      <c r="AF62" s="43"/>
      <c r="AG62" s="5"/>
      <c r="AH62" s="5"/>
      <c r="AI62" s="5"/>
      <c r="AJ62" s="5"/>
      <c r="AK62" s="5" t="str">
        <f t="shared" ref="AK62:AK64" si="3">IF(AE62="","",IF(AG62="X",0,IF(AH62="X",8,IF(AI62="X",12,IF(AJ62="X",16,"")))))</f>
        <v/>
      </c>
      <c r="AL62" s="12"/>
      <c r="AM62" s="5" t="str">
        <f t="shared" ref="AM62:AM64" si="4">IF(AE62="","",IF(AG62="X",7.5,IF(AH62="X",11.5,IF(AI62="X",15.5,IF(AJ62="X",20,"")))))</f>
        <v/>
      </c>
      <c r="AN62" s="12"/>
      <c r="AO62" s="5"/>
      <c r="AP62" s="5"/>
      <c r="AQ62" s="5"/>
      <c r="AR62" s="114"/>
      <c r="AS62" s="5"/>
      <c r="AT62" s="12"/>
      <c r="AU62" s="5"/>
      <c r="AV62" s="5"/>
      <c r="AW62" s="5"/>
      <c r="BG62"/>
    </row>
    <row r="63" spans="1:77" ht="15.6" x14ac:dyDescent="0.3">
      <c r="A63" s="19"/>
      <c r="B63" s="19"/>
      <c r="C63" s="19"/>
      <c r="D63" s="19"/>
      <c r="E63" s="53"/>
      <c r="F63" s="53"/>
      <c r="G63" s="53"/>
      <c r="H63" s="53"/>
      <c r="I63" s="53"/>
      <c r="J63" s="53"/>
      <c r="K63" s="341"/>
      <c r="L63" s="341"/>
      <c r="N63" s="5"/>
      <c r="O63" s="5"/>
      <c r="P63" s="108"/>
      <c r="Q63" s="5"/>
      <c r="R63" s="43"/>
      <c r="S63" s="5"/>
      <c r="T63" s="5"/>
      <c r="U63" s="5"/>
      <c r="V63" s="5"/>
      <c r="W63" s="5" t="str">
        <f t="shared" si="1"/>
        <v/>
      </c>
      <c r="X63" s="5"/>
      <c r="Y63" s="5" t="str">
        <f t="shared" si="2"/>
        <v/>
      </c>
      <c r="Z63" s="5"/>
      <c r="AA63" s="5"/>
      <c r="AB63" s="5"/>
      <c r="AC63" s="5"/>
      <c r="AE63" s="5"/>
      <c r="AF63" s="43"/>
      <c r="AG63" s="5"/>
      <c r="AH63" s="5"/>
      <c r="AI63" s="5"/>
      <c r="AJ63" s="5"/>
      <c r="AK63" s="28" t="str">
        <f t="shared" si="3"/>
        <v/>
      </c>
      <c r="AL63" s="5"/>
      <c r="AM63" s="5" t="str">
        <f t="shared" si="4"/>
        <v/>
      </c>
      <c r="AN63" s="5"/>
      <c r="AO63" s="5"/>
      <c r="AP63" s="5"/>
      <c r="AQ63" s="5"/>
      <c r="AR63" s="114"/>
      <c r="AS63" s="5"/>
      <c r="AT63" s="12"/>
      <c r="AU63" s="5"/>
      <c r="AV63" s="5"/>
      <c r="AW63" s="5"/>
      <c r="BG63"/>
    </row>
    <row r="64" spans="1:77" ht="14.4" customHeight="1" x14ac:dyDescent="0.3">
      <c r="N64" s="5"/>
      <c r="O64" s="343" t="s">
        <v>18</v>
      </c>
      <c r="P64" s="343"/>
      <c r="Q64" s="343"/>
      <c r="R64" s="343"/>
      <c r="S64" s="343"/>
      <c r="T64" s="343"/>
      <c r="U64" s="343"/>
      <c r="V64" s="343"/>
      <c r="W64" s="5" t="str">
        <f t="shared" si="1"/>
        <v/>
      </c>
      <c r="X64" s="27"/>
      <c r="Y64" s="5" t="str">
        <f t="shared" si="2"/>
        <v/>
      </c>
      <c r="Z64" s="27"/>
      <c r="AA64" s="5"/>
      <c r="AB64" s="5"/>
      <c r="AC64" s="344" t="s">
        <v>18</v>
      </c>
      <c r="AD64" s="344"/>
      <c r="AE64" s="344"/>
      <c r="AF64" s="344"/>
      <c r="AG64" s="344"/>
      <c r="AH64" s="344"/>
      <c r="AI64" s="344"/>
      <c r="AJ64" s="344"/>
      <c r="AK64" s="5" t="str">
        <f t="shared" si="3"/>
        <v/>
      </c>
      <c r="AL64" s="27"/>
      <c r="AM64" s="5" t="str">
        <f t="shared" si="4"/>
        <v/>
      </c>
      <c r="AN64" s="27"/>
      <c r="AO64" s="5"/>
      <c r="AP64" s="5"/>
      <c r="AQ64" s="5"/>
      <c r="AR64" s="114"/>
      <c r="AS64" s="5"/>
      <c r="AT64" s="12"/>
      <c r="AU64" s="5"/>
      <c r="AV64" s="5"/>
      <c r="AW64" s="5"/>
      <c r="BG64"/>
      <c r="BR64" s="345" t="s">
        <v>18</v>
      </c>
      <c r="BS64" s="345"/>
      <c r="BT64" s="345"/>
      <c r="BU64" s="345"/>
      <c r="BV64" s="345"/>
      <c r="BW64" s="345"/>
      <c r="BX64" s="345"/>
      <c r="BY64" s="353" t="s">
        <v>253</v>
      </c>
    </row>
    <row r="65" spans="14:77" ht="28.2" customHeight="1" x14ac:dyDescent="0.3">
      <c r="N65" s="5"/>
      <c r="O65" s="77" t="s">
        <v>107</v>
      </c>
      <c r="P65" s="348"/>
      <c r="Q65" s="348"/>
      <c r="R65" s="125" t="s">
        <v>108</v>
      </c>
      <c r="S65" s="79" t="s">
        <v>131</v>
      </c>
      <c r="T65" s="80" t="s">
        <v>132</v>
      </c>
      <c r="U65" s="81" t="s">
        <v>133</v>
      </c>
      <c r="V65" s="82" t="s">
        <v>134</v>
      </c>
      <c r="W65" s="5" t="str">
        <f>IF(Q65="","",IF(S65="X",0,IF(T65="X",5,IF(U65="X",10,IF(V65="X",15,"")))))</f>
        <v/>
      </c>
      <c r="X65" s="24"/>
      <c r="Y65" s="5" t="str">
        <f>IF(Q65="","",IF(S65="X",5,IF(T65="X",10,IF(U65="X",15,IF(V65="X",20,"")))))</f>
        <v/>
      </c>
      <c r="Z65" s="24"/>
      <c r="AA65" s="5"/>
      <c r="AB65" s="5"/>
      <c r="AC65" s="77" t="s">
        <v>107</v>
      </c>
      <c r="AD65" s="354"/>
      <c r="AE65" s="354"/>
      <c r="AF65" s="125" t="s">
        <v>108</v>
      </c>
      <c r="AG65" s="79" t="s">
        <v>131</v>
      </c>
      <c r="AH65" s="80" t="s">
        <v>132</v>
      </c>
      <c r="AI65" s="81" t="s">
        <v>133</v>
      </c>
      <c r="AJ65" s="82" t="s">
        <v>134</v>
      </c>
      <c r="AK65" s="5" t="str">
        <f>IF(AE65="","",IF(AG65="X",0,IF(AH65="X",5,IF(AI65="X",10,IF(AJ65="X",15,"")))))</f>
        <v/>
      </c>
      <c r="AL65" s="24"/>
      <c r="AM65" s="5" t="str">
        <f>IF(AE65="","",IF(AG65="X",5,IF(AH65="X",10,IF(AI65="X",15,IF(AJ65="X",20,"")))))</f>
        <v/>
      </c>
      <c r="AN65" s="24"/>
      <c r="AO65" s="5"/>
      <c r="AP65" s="5"/>
      <c r="AQ65" s="5"/>
      <c r="AR65" s="114"/>
      <c r="AS65" s="5"/>
      <c r="AT65" s="12"/>
      <c r="AU65" s="5"/>
      <c r="AV65" s="5"/>
      <c r="AW65" s="5"/>
      <c r="BG65"/>
      <c r="BR65" s="21" t="s">
        <v>107</v>
      </c>
      <c r="BS65" s="349" t="s">
        <v>70</v>
      </c>
      <c r="BT65" s="349"/>
      <c r="BU65" s="197" t="s">
        <v>108</v>
      </c>
      <c r="BV65" s="121" t="s">
        <v>153</v>
      </c>
      <c r="BW65" s="121" t="s">
        <v>154</v>
      </c>
      <c r="BX65" s="123"/>
      <c r="BY65" s="353"/>
    </row>
    <row r="66" spans="14:77" ht="14.4" customHeight="1" x14ac:dyDescent="0.3">
      <c r="N66" s="5"/>
      <c r="O66" s="348" t="s">
        <v>22</v>
      </c>
      <c r="P66" s="107" t="s">
        <v>23</v>
      </c>
      <c r="Q66" s="209">
        <f>IF(OR(S66="X",T66="X",U66="X",V66="X"),1,0)</f>
        <v>0</v>
      </c>
      <c r="R66" s="125" t="s">
        <v>24</v>
      </c>
      <c r="S66" s="167"/>
      <c r="T66" s="167"/>
      <c r="U66" s="167"/>
      <c r="V66" s="167"/>
      <c r="W66" s="5" t="str">
        <f t="shared" ref="W66:W129" si="5">IF(Q66="","",IF(S66="X",0,IF(T66="X",5,IF(U66="X",10,IF(V66="X",15,"")))))</f>
        <v/>
      </c>
      <c r="X66" s="24"/>
      <c r="Y66" s="5" t="str">
        <f t="shared" ref="Y66:Y129" si="6">IF(Q66="","",IF(S66="X",5,IF(T66="X",10,IF(U66="X",15,IF(V66="X",20,"")))))</f>
        <v/>
      </c>
      <c r="Z66" s="6"/>
      <c r="AA66" s="5"/>
      <c r="AB66" s="5"/>
      <c r="AC66" s="348" t="s">
        <v>22</v>
      </c>
      <c r="AD66" s="208" t="s">
        <v>23</v>
      </c>
      <c r="AE66" s="209">
        <f>IF(OR(AG66="X",AH66="X",AI66="X",AJ66="X"),1,0)</f>
        <v>0</v>
      </c>
      <c r="AF66" s="125" t="s">
        <v>24</v>
      </c>
      <c r="AG66" s="167"/>
      <c r="AH66" s="167"/>
      <c r="AI66" s="167"/>
      <c r="AJ66" s="167"/>
      <c r="AK66" s="5" t="str">
        <f t="shared" ref="AK66:AK129" si="7">IF(AE66="","",IF(AG66="X",0,IF(AH66="X",5,IF(AI66="X",10,IF(AJ66="X",15,"")))))</f>
        <v/>
      </c>
      <c r="AL66" s="24"/>
      <c r="AM66" s="5" t="str">
        <f t="shared" ref="AM66:AM129" si="8">IF(AE66="","",IF(AG66="X",5,IF(AH66="X",10,IF(AI66="X",15,IF(AJ66="X",20,"")))))</f>
        <v/>
      </c>
      <c r="AN66" s="6"/>
      <c r="AO66" s="5"/>
      <c r="AP66" s="5"/>
      <c r="AQ66" s="5"/>
      <c r="AR66" s="114"/>
      <c r="AS66" s="5"/>
      <c r="AT66" s="12"/>
      <c r="AU66" s="5"/>
      <c r="AV66" s="5"/>
      <c r="AW66" s="5"/>
      <c r="BG66"/>
      <c r="BR66" s="349" t="s">
        <v>22</v>
      </c>
      <c r="BS66" s="64" t="s">
        <v>23</v>
      </c>
      <c r="BT66" s="207">
        <v>1</v>
      </c>
      <c r="BU66" s="197" t="s">
        <v>24</v>
      </c>
      <c r="BV66" s="145" t="str">
        <f>IF(Q66="","",IF(S66="X",25%,IF(T66="X",50%,IF(U66="X",75%,IF(V66="X",100%,"")))))</f>
        <v/>
      </c>
      <c r="BW66" s="145" t="str">
        <f>IF(AE66="","",IF(AG66="X",25%,IF(AH66="X",50%,IF(AI66="X",75%,IF(AJ66="X",100%,"")))))</f>
        <v/>
      </c>
      <c r="BX66" s="146" t="str">
        <f>IF(BG66="","",IF(BI66="X",25%,IF(BJ66="X",50%,IF(BK66="X",75%,IF(BL66="X",100%,"")))))</f>
        <v/>
      </c>
      <c r="BY66" s="144" t="str">
        <f>IFERROR(AVERAGE(BV66:BX66),"")</f>
        <v/>
      </c>
    </row>
    <row r="67" spans="14:77" ht="27.6" x14ac:dyDescent="0.3">
      <c r="N67" s="5"/>
      <c r="O67" s="348"/>
      <c r="P67" s="107" t="s">
        <v>25</v>
      </c>
      <c r="Q67" s="209">
        <f t="shared" ref="Q67:Q85" si="9">IF(OR(S67="X",T67="X",U67="X",V67="X"),1,0)</f>
        <v>0</v>
      </c>
      <c r="R67" s="125" t="s">
        <v>26</v>
      </c>
      <c r="S67" s="167"/>
      <c r="T67" s="167"/>
      <c r="U67" s="167"/>
      <c r="V67" s="167"/>
      <c r="W67" s="5" t="str">
        <f t="shared" si="5"/>
        <v/>
      </c>
      <c r="X67" s="24"/>
      <c r="Y67" s="5" t="str">
        <f t="shared" si="6"/>
        <v/>
      </c>
      <c r="Z67" s="6"/>
      <c r="AA67" s="5"/>
      <c r="AB67" s="5"/>
      <c r="AC67" s="348"/>
      <c r="AD67" s="208" t="s">
        <v>25</v>
      </c>
      <c r="AE67" s="209">
        <f t="shared" ref="AE67:AE85" si="10">IF(OR(AG67="X",AH67="X",AI67="X",AJ67="X"),1,0)</f>
        <v>0</v>
      </c>
      <c r="AF67" s="125" t="s">
        <v>26</v>
      </c>
      <c r="AG67" s="167"/>
      <c r="AH67" s="167"/>
      <c r="AI67" s="167"/>
      <c r="AJ67" s="167"/>
      <c r="AK67" s="5" t="str">
        <f t="shared" si="7"/>
        <v/>
      </c>
      <c r="AL67" s="24"/>
      <c r="AM67" s="5" t="str">
        <f t="shared" si="8"/>
        <v/>
      </c>
      <c r="AN67" s="6"/>
      <c r="AO67" s="5"/>
      <c r="AP67" s="5"/>
      <c r="AQ67" s="5"/>
      <c r="AR67" s="114"/>
      <c r="AS67" s="5"/>
      <c r="AT67" s="12"/>
      <c r="AU67" s="5"/>
      <c r="AV67" s="5"/>
      <c r="AW67" s="5"/>
      <c r="BG67"/>
      <c r="BR67" s="349"/>
      <c r="BS67" s="64" t="s">
        <v>25</v>
      </c>
      <c r="BT67" s="207">
        <v>1</v>
      </c>
      <c r="BU67" s="197" t="s">
        <v>26</v>
      </c>
      <c r="BV67" s="145" t="str">
        <f t="shared" ref="BV67:BV85" si="11">IF(Q67="","",IF(S67="X",25%,IF(T67="X",50%,IF(U67="X",75%,IF(V67="X",100%,"")))))</f>
        <v/>
      </c>
      <c r="BW67" s="145" t="str">
        <f t="shared" ref="BW67:BW85" si="12">IF(AE67="","",IF(AG67="X",25%,IF(AH67="X",50%,IF(AI67="X",75%,IF(AJ67="X",100%,"")))))</f>
        <v/>
      </c>
      <c r="BX67" s="146" t="str">
        <f t="shared" ref="BX67:BX85" si="13">IF(BG67="","",IF(BI67="X",25%,IF(BJ67="X",50%,IF(BK67="X",75%,IF(BL67="X",100%,"")))))</f>
        <v/>
      </c>
      <c r="BY67" s="144" t="str">
        <f t="shared" ref="BY67:BY85" si="14">IFERROR(AVERAGE(BV67:BX67),"")</f>
        <v/>
      </c>
    </row>
    <row r="68" spans="14:77" ht="27.6" x14ac:dyDescent="0.3">
      <c r="N68" s="5"/>
      <c r="O68" s="348"/>
      <c r="P68" s="107" t="s">
        <v>27</v>
      </c>
      <c r="Q68" s="209">
        <f t="shared" si="9"/>
        <v>0</v>
      </c>
      <c r="R68" s="125" t="s">
        <v>28</v>
      </c>
      <c r="S68" s="167"/>
      <c r="T68" s="167"/>
      <c r="U68" s="167"/>
      <c r="V68" s="167"/>
      <c r="W68" s="5" t="str">
        <f t="shared" si="5"/>
        <v/>
      </c>
      <c r="X68" s="24"/>
      <c r="Y68" s="5" t="str">
        <f t="shared" si="6"/>
        <v/>
      </c>
      <c r="Z68" s="6"/>
      <c r="AA68" s="5"/>
      <c r="AB68" s="5"/>
      <c r="AC68" s="348"/>
      <c r="AD68" s="208" t="s">
        <v>27</v>
      </c>
      <c r="AE68" s="209">
        <f t="shared" si="10"/>
        <v>0</v>
      </c>
      <c r="AF68" s="125" t="s">
        <v>28</v>
      </c>
      <c r="AG68" s="167"/>
      <c r="AH68" s="167"/>
      <c r="AI68" s="167"/>
      <c r="AJ68" s="167"/>
      <c r="AK68" s="5" t="str">
        <f t="shared" si="7"/>
        <v/>
      </c>
      <c r="AL68" s="24"/>
      <c r="AM68" s="5" t="str">
        <f t="shared" si="8"/>
        <v/>
      </c>
      <c r="AN68" s="6"/>
      <c r="AO68" s="5"/>
      <c r="AP68" s="5"/>
      <c r="AQ68" s="5"/>
      <c r="AR68" s="114"/>
      <c r="AS68" s="5"/>
      <c r="AT68" s="12"/>
      <c r="AU68" s="5"/>
      <c r="AV68" s="5"/>
      <c r="AW68" s="5"/>
      <c r="BG68"/>
      <c r="BR68" s="349"/>
      <c r="BS68" s="64" t="s">
        <v>27</v>
      </c>
      <c r="BT68" s="207">
        <v>1</v>
      </c>
      <c r="BU68" s="197" t="s">
        <v>28</v>
      </c>
      <c r="BV68" s="145" t="str">
        <f t="shared" si="11"/>
        <v/>
      </c>
      <c r="BW68" s="145" t="str">
        <f t="shared" si="12"/>
        <v/>
      </c>
      <c r="BX68" s="146" t="str">
        <f t="shared" si="13"/>
        <v/>
      </c>
      <c r="BY68" s="144" t="str">
        <f t="shared" si="14"/>
        <v/>
      </c>
    </row>
    <row r="69" spans="14:77" ht="27.6" x14ac:dyDescent="0.3">
      <c r="N69" s="5"/>
      <c r="O69" s="348"/>
      <c r="P69" s="107" t="s">
        <v>29</v>
      </c>
      <c r="Q69" s="209">
        <f t="shared" si="9"/>
        <v>0</v>
      </c>
      <c r="R69" s="125" t="s">
        <v>30</v>
      </c>
      <c r="S69" s="167"/>
      <c r="T69" s="167"/>
      <c r="U69" s="167"/>
      <c r="V69" s="167"/>
      <c r="W69" s="5" t="str">
        <f t="shared" si="5"/>
        <v/>
      </c>
      <c r="X69" s="24"/>
      <c r="Y69" s="5" t="str">
        <f t="shared" si="6"/>
        <v/>
      </c>
      <c r="Z69" s="6"/>
      <c r="AA69" s="5"/>
      <c r="AB69" s="5"/>
      <c r="AC69" s="348"/>
      <c r="AD69" s="208" t="s">
        <v>29</v>
      </c>
      <c r="AE69" s="209">
        <f t="shared" si="10"/>
        <v>0</v>
      </c>
      <c r="AF69" s="125" t="s">
        <v>30</v>
      </c>
      <c r="AG69" s="167"/>
      <c r="AH69" s="167"/>
      <c r="AI69" s="167"/>
      <c r="AJ69" s="167"/>
      <c r="AK69" s="5" t="str">
        <f t="shared" si="7"/>
        <v/>
      </c>
      <c r="AL69" s="24"/>
      <c r="AM69" s="5" t="str">
        <f t="shared" si="8"/>
        <v/>
      </c>
      <c r="AN69" s="6"/>
      <c r="AO69" s="5"/>
      <c r="AP69" s="5"/>
      <c r="AQ69" s="5"/>
      <c r="AR69" s="114"/>
      <c r="AS69" s="5"/>
      <c r="AT69" s="12"/>
      <c r="AU69" s="5"/>
      <c r="AV69" s="5"/>
      <c r="AW69" s="5"/>
      <c r="BG69"/>
      <c r="BR69" s="349"/>
      <c r="BS69" s="64" t="s">
        <v>29</v>
      </c>
      <c r="BT69" s="207">
        <v>1</v>
      </c>
      <c r="BU69" s="197" t="s">
        <v>30</v>
      </c>
      <c r="BV69" s="145" t="str">
        <f t="shared" si="11"/>
        <v/>
      </c>
      <c r="BW69" s="145" t="str">
        <f t="shared" si="12"/>
        <v/>
      </c>
      <c r="BX69" s="146" t="str">
        <f t="shared" si="13"/>
        <v/>
      </c>
      <c r="BY69" s="144" t="str">
        <f t="shared" si="14"/>
        <v/>
      </c>
    </row>
    <row r="70" spans="14:77" ht="14.4" customHeight="1" x14ac:dyDescent="0.3">
      <c r="N70" s="5"/>
      <c r="O70" s="348" t="s">
        <v>31</v>
      </c>
      <c r="P70" s="107" t="s">
        <v>32</v>
      </c>
      <c r="Q70" s="209">
        <f t="shared" si="9"/>
        <v>0</v>
      </c>
      <c r="R70" s="125" t="s">
        <v>33</v>
      </c>
      <c r="S70" s="167"/>
      <c r="T70" s="167"/>
      <c r="U70" s="167"/>
      <c r="V70" s="167"/>
      <c r="W70" s="5" t="str">
        <f t="shared" si="5"/>
        <v/>
      </c>
      <c r="X70" s="24"/>
      <c r="Y70" s="5" t="str">
        <f t="shared" si="6"/>
        <v/>
      </c>
      <c r="Z70" s="6"/>
      <c r="AA70" s="5"/>
      <c r="AB70" s="5"/>
      <c r="AC70" s="348" t="s">
        <v>31</v>
      </c>
      <c r="AD70" s="208" t="s">
        <v>32</v>
      </c>
      <c r="AE70" s="209">
        <f t="shared" si="10"/>
        <v>0</v>
      </c>
      <c r="AF70" s="125" t="s">
        <v>33</v>
      </c>
      <c r="AG70" s="167"/>
      <c r="AH70" s="167"/>
      <c r="AI70" s="167"/>
      <c r="AJ70" s="167"/>
      <c r="AK70" s="5" t="str">
        <f t="shared" si="7"/>
        <v/>
      </c>
      <c r="AL70" s="24"/>
      <c r="AM70" s="5" t="str">
        <f t="shared" si="8"/>
        <v/>
      </c>
      <c r="AN70" s="6"/>
      <c r="AO70" s="5"/>
      <c r="AP70" s="5"/>
      <c r="AQ70" s="5"/>
      <c r="AR70" s="114"/>
      <c r="AS70" s="5"/>
      <c r="AT70" s="12"/>
      <c r="AU70" s="5"/>
      <c r="AV70" s="5"/>
      <c r="AW70" s="5"/>
      <c r="BG70"/>
      <c r="BR70" s="349" t="s">
        <v>31</v>
      </c>
      <c r="BS70" s="64" t="s">
        <v>32</v>
      </c>
      <c r="BT70" s="207">
        <v>1</v>
      </c>
      <c r="BU70" s="197" t="s">
        <v>33</v>
      </c>
      <c r="BV70" s="145" t="str">
        <f t="shared" si="11"/>
        <v/>
      </c>
      <c r="BW70" s="145" t="str">
        <f t="shared" si="12"/>
        <v/>
      </c>
      <c r="BX70" s="146" t="str">
        <f t="shared" si="13"/>
        <v/>
      </c>
      <c r="BY70" s="144" t="str">
        <f t="shared" si="14"/>
        <v/>
      </c>
    </row>
    <row r="71" spans="14:77" ht="27.6" customHeight="1" x14ac:dyDescent="0.3">
      <c r="N71" s="5"/>
      <c r="O71" s="348"/>
      <c r="P71" s="350" t="s">
        <v>19</v>
      </c>
      <c r="Q71" s="209">
        <f t="shared" si="9"/>
        <v>0</v>
      </c>
      <c r="R71" s="125" t="s">
        <v>110</v>
      </c>
      <c r="S71" s="167"/>
      <c r="T71" s="167"/>
      <c r="U71" s="167"/>
      <c r="V71" s="167"/>
      <c r="W71" s="5" t="str">
        <f t="shared" si="5"/>
        <v/>
      </c>
      <c r="X71" s="24"/>
      <c r="Y71" s="5" t="str">
        <f t="shared" si="6"/>
        <v/>
      </c>
      <c r="Z71" s="6"/>
      <c r="AA71" s="5"/>
      <c r="AB71" s="5"/>
      <c r="AC71" s="348"/>
      <c r="AD71" s="351" t="s">
        <v>19</v>
      </c>
      <c r="AE71" s="209">
        <f t="shared" si="10"/>
        <v>0</v>
      </c>
      <c r="AF71" s="125" t="s">
        <v>110</v>
      </c>
      <c r="AG71" s="167"/>
      <c r="AH71" s="167"/>
      <c r="AI71" s="167"/>
      <c r="AJ71" s="167"/>
      <c r="AK71" s="5" t="str">
        <f t="shared" si="7"/>
        <v/>
      </c>
      <c r="AL71" s="24"/>
      <c r="AM71" s="5" t="str">
        <f t="shared" si="8"/>
        <v/>
      </c>
      <c r="AN71" s="6"/>
      <c r="AO71" s="5"/>
      <c r="AP71" s="5"/>
      <c r="AQ71" s="5"/>
      <c r="AR71" s="114"/>
      <c r="AS71" s="5"/>
      <c r="AT71" s="12"/>
      <c r="AU71" s="5"/>
      <c r="AV71" s="5"/>
      <c r="AW71" s="5"/>
      <c r="BG71"/>
      <c r="BR71" s="349"/>
      <c r="BS71" s="352" t="s">
        <v>19</v>
      </c>
      <c r="BT71" s="207">
        <v>1</v>
      </c>
      <c r="BU71" s="197" t="s">
        <v>110</v>
      </c>
      <c r="BV71" s="145" t="str">
        <f t="shared" si="11"/>
        <v/>
      </c>
      <c r="BW71" s="145" t="str">
        <f t="shared" si="12"/>
        <v/>
      </c>
      <c r="BX71" s="146" t="str">
        <f t="shared" si="13"/>
        <v/>
      </c>
      <c r="BY71" s="144" t="str">
        <f t="shared" si="14"/>
        <v/>
      </c>
    </row>
    <row r="72" spans="14:77" ht="27.6" x14ac:dyDescent="0.3">
      <c r="N72" s="5"/>
      <c r="O72" s="348"/>
      <c r="P72" s="350"/>
      <c r="Q72" s="209">
        <f t="shared" si="9"/>
        <v>0</v>
      </c>
      <c r="R72" s="125" t="s">
        <v>111</v>
      </c>
      <c r="S72" s="167"/>
      <c r="T72" s="167"/>
      <c r="U72" s="167"/>
      <c r="V72" s="167"/>
      <c r="W72" s="5" t="str">
        <f t="shared" si="5"/>
        <v/>
      </c>
      <c r="X72" s="24"/>
      <c r="Y72" s="5" t="str">
        <f t="shared" si="6"/>
        <v/>
      </c>
      <c r="Z72" s="6"/>
      <c r="AA72" s="5"/>
      <c r="AB72" s="5"/>
      <c r="AC72" s="348"/>
      <c r="AD72" s="351"/>
      <c r="AE72" s="209">
        <f t="shared" si="10"/>
        <v>0</v>
      </c>
      <c r="AF72" s="125" t="s">
        <v>111</v>
      </c>
      <c r="AG72" s="167"/>
      <c r="AH72" s="167"/>
      <c r="AI72" s="167"/>
      <c r="AJ72" s="167"/>
      <c r="AK72" s="5" t="str">
        <f t="shared" si="7"/>
        <v/>
      </c>
      <c r="AL72" s="24"/>
      <c r="AM72" s="5" t="str">
        <f t="shared" si="8"/>
        <v/>
      </c>
      <c r="AN72" s="6"/>
      <c r="AO72" s="5"/>
      <c r="AP72" s="5"/>
      <c r="AQ72" s="5"/>
      <c r="AR72" s="114"/>
      <c r="AS72" s="5"/>
      <c r="AT72" s="12"/>
      <c r="AU72" s="5"/>
      <c r="AV72" s="5"/>
      <c r="AW72" s="5"/>
      <c r="BG72"/>
      <c r="BR72" s="349"/>
      <c r="BS72" s="352"/>
      <c r="BT72" s="207">
        <v>1</v>
      </c>
      <c r="BU72" s="197" t="s">
        <v>111</v>
      </c>
      <c r="BV72" s="145" t="str">
        <f t="shared" si="11"/>
        <v/>
      </c>
      <c r="BW72" s="145" t="str">
        <f t="shared" si="12"/>
        <v/>
      </c>
      <c r="BX72" s="146" t="str">
        <f t="shared" si="13"/>
        <v/>
      </c>
      <c r="BY72" s="144" t="str">
        <f t="shared" si="14"/>
        <v/>
      </c>
    </row>
    <row r="73" spans="14:77" ht="27.6" x14ac:dyDescent="0.3">
      <c r="N73" s="5"/>
      <c r="O73" s="348"/>
      <c r="P73" s="350"/>
      <c r="Q73" s="209">
        <f t="shared" si="9"/>
        <v>0</v>
      </c>
      <c r="R73" s="125" t="s">
        <v>112</v>
      </c>
      <c r="S73" s="167"/>
      <c r="T73" s="167"/>
      <c r="U73" s="167"/>
      <c r="V73" s="167"/>
      <c r="W73" s="5" t="str">
        <f t="shared" si="5"/>
        <v/>
      </c>
      <c r="X73" s="24"/>
      <c r="Y73" s="5" t="str">
        <f t="shared" si="6"/>
        <v/>
      </c>
      <c r="Z73" s="6"/>
      <c r="AA73" s="5"/>
      <c r="AB73" s="5"/>
      <c r="AC73" s="348"/>
      <c r="AD73" s="351"/>
      <c r="AE73" s="209">
        <f t="shared" si="10"/>
        <v>0</v>
      </c>
      <c r="AF73" s="125" t="s">
        <v>112</v>
      </c>
      <c r="AG73" s="167"/>
      <c r="AH73" s="167"/>
      <c r="AI73" s="167"/>
      <c r="AJ73" s="167"/>
      <c r="AK73" s="5" t="str">
        <f t="shared" si="7"/>
        <v/>
      </c>
      <c r="AL73" s="24"/>
      <c r="AM73" s="5" t="str">
        <f t="shared" si="8"/>
        <v/>
      </c>
      <c r="AN73" s="6"/>
      <c r="AO73" s="5"/>
      <c r="AP73" s="5"/>
      <c r="AQ73" s="5"/>
      <c r="AR73" s="114"/>
      <c r="AS73" s="5"/>
      <c r="AT73" s="12"/>
      <c r="AU73" s="5"/>
      <c r="AV73" s="5"/>
      <c r="AW73" s="5"/>
      <c r="BG73"/>
      <c r="BR73" s="349"/>
      <c r="BS73" s="352"/>
      <c r="BT73" s="207">
        <v>1</v>
      </c>
      <c r="BU73" s="197" t="s">
        <v>112</v>
      </c>
      <c r="BV73" s="145" t="str">
        <f t="shared" si="11"/>
        <v/>
      </c>
      <c r="BW73" s="145" t="str">
        <f t="shared" si="12"/>
        <v/>
      </c>
      <c r="BX73" s="146" t="str">
        <f t="shared" si="13"/>
        <v/>
      </c>
      <c r="BY73" s="144" t="str">
        <f t="shared" si="14"/>
        <v/>
      </c>
    </row>
    <row r="74" spans="14:77" ht="41.4" x14ac:dyDescent="0.3">
      <c r="N74" s="5"/>
      <c r="O74" s="348"/>
      <c r="P74" s="350"/>
      <c r="Q74" s="209">
        <f t="shared" si="9"/>
        <v>0</v>
      </c>
      <c r="R74" s="125" t="s">
        <v>113</v>
      </c>
      <c r="S74" s="167"/>
      <c r="T74" s="167"/>
      <c r="U74" s="167"/>
      <c r="V74" s="167"/>
      <c r="W74" s="5" t="str">
        <f t="shared" si="5"/>
        <v/>
      </c>
      <c r="X74" s="24"/>
      <c r="Y74" s="5" t="str">
        <f t="shared" si="6"/>
        <v/>
      </c>
      <c r="Z74" s="6"/>
      <c r="AA74" s="5"/>
      <c r="AB74" s="5"/>
      <c r="AC74" s="348"/>
      <c r="AD74" s="351"/>
      <c r="AE74" s="209">
        <f t="shared" si="10"/>
        <v>0</v>
      </c>
      <c r="AF74" s="125" t="s">
        <v>113</v>
      </c>
      <c r="AG74" s="167"/>
      <c r="AH74" s="167"/>
      <c r="AI74" s="167"/>
      <c r="AJ74" s="167"/>
      <c r="AK74" s="5" t="str">
        <f t="shared" si="7"/>
        <v/>
      </c>
      <c r="AL74" s="24"/>
      <c r="AM74" s="5" t="str">
        <f t="shared" si="8"/>
        <v/>
      </c>
      <c r="AN74" s="6"/>
      <c r="AO74" s="5"/>
      <c r="AP74" s="5"/>
      <c r="AQ74" s="5"/>
      <c r="AR74" s="114"/>
      <c r="AS74" s="5"/>
      <c r="AT74" s="12"/>
      <c r="AU74" s="5"/>
      <c r="AV74" s="5"/>
      <c r="AW74" s="5"/>
      <c r="BG74"/>
      <c r="BR74" s="349"/>
      <c r="BS74" s="352"/>
      <c r="BT74" s="207">
        <v>1</v>
      </c>
      <c r="BU74" s="197" t="s">
        <v>113</v>
      </c>
      <c r="BV74" s="145" t="str">
        <f t="shared" si="11"/>
        <v/>
      </c>
      <c r="BW74" s="145" t="str">
        <f t="shared" si="12"/>
        <v/>
      </c>
      <c r="BX74" s="146" t="str">
        <f t="shared" si="13"/>
        <v/>
      </c>
      <c r="BY74" s="144" t="str">
        <f t="shared" si="14"/>
        <v/>
      </c>
    </row>
    <row r="75" spans="14:77" ht="27.6" x14ac:dyDescent="0.3">
      <c r="N75" s="5"/>
      <c r="O75" s="348"/>
      <c r="P75" s="350"/>
      <c r="Q75" s="209">
        <f t="shared" si="9"/>
        <v>0</v>
      </c>
      <c r="R75" s="125" t="s">
        <v>114</v>
      </c>
      <c r="S75" s="167"/>
      <c r="T75" s="167"/>
      <c r="U75" s="167"/>
      <c r="V75" s="167"/>
      <c r="W75" s="5" t="str">
        <f t="shared" si="5"/>
        <v/>
      </c>
      <c r="X75" s="24"/>
      <c r="Y75" s="5" t="str">
        <f t="shared" si="6"/>
        <v/>
      </c>
      <c r="Z75" s="6"/>
      <c r="AA75" s="5"/>
      <c r="AB75" s="5"/>
      <c r="AC75" s="348"/>
      <c r="AD75" s="351"/>
      <c r="AE75" s="209">
        <f t="shared" si="10"/>
        <v>0</v>
      </c>
      <c r="AF75" s="125" t="s">
        <v>114</v>
      </c>
      <c r="AG75" s="167"/>
      <c r="AH75" s="167"/>
      <c r="AI75" s="167"/>
      <c r="AJ75" s="167"/>
      <c r="AK75" s="5" t="str">
        <f t="shared" si="7"/>
        <v/>
      </c>
      <c r="AL75" s="24"/>
      <c r="AM75" s="5" t="str">
        <f t="shared" si="8"/>
        <v/>
      </c>
      <c r="AN75" s="6"/>
      <c r="AO75" s="5"/>
      <c r="AP75" s="5"/>
      <c r="AQ75" s="5"/>
      <c r="AR75" s="114"/>
      <c r="AS75" s="5"/>
      <c r="AT75" s="12"/>
      <c r="AU75" s="5"/>
      <c r="AV75" s="5"/>
      <c r="AW75" s="5"/>
      <c r="BG75"/>
      <c r="BR75" s="349"/>
      <c r="BS75" s="352"/>
      <c r="BT75" s="207">
        <v>1</v>
      </c>
      <c r="BU75" s="197" t="s">
        <v>114</v>
      </c>
      <c r="BV75" s="145" t="str">
        <f t="shared" si="11"/>
        <v/>
      </c>
      <c r="BW75" s="145" t="str">
        <f t="shared" si="12"/>
        <v/>
      </c>
      <c r="BX75" s="146" t="str">
        <f t="shared" si="13"/>
        <v/>
      </c>
      <c r="BY75" s="144" t="str">
        <f t="shared" si="14"/>
        <v/>
      </c>
    </row>
    <row r="76" spans="14:77" ht="41.4" x14ac:dyDescent="0.3">
      <c r="N76" s="5"/>
      <c r="O76" s="348"/>
      <c r="P76" s="350"/>
      <c r="Q76" s="209">
        <f t="shared" si="9"/>
        <v>0</v>
      </c>
      <c r="R76" s="125" t="s">
        <v>115</v>
      </c>
      <c r="S76" s="167"/>
      <c r="T76" s="167"/>
      <c r="U76" s="167"/>
      <c r="V76" s="167"/>
      <c r="W76" s="5" t="str">
        <f t="shared" si="5"/>
        <v/>
      </c>
      <c r="X76" s="24"/>
      <c r="Y76" s="5" t="str">
        <f t="shared" si="6"/>
        <v/>
      </c>
      <c r="Z76" s="6"/>
      <c r="AA76" s="5"/>
      <c r="AB76" s="5"/>
      <c r="AC76" s="348"/>
      <c r="AD76" s="351"/>
      <c r="AE76" s="209">
        <f t="shared" si="10"/>
        <v>0</v>
      </c>
      <c r="AF76" s="125" t="s">
        <v>115</v>
      </c>
      <c r="AG76" s="167"/>
      <c r="AH76" s="167"/>
      <c r="AI76" s="167"/>
      <c r="AJ76" s="167"/>
      <c r="AK76" s="5" t="str">
        <f t="shared" si="7"/>
        <v/>
      </c>
      <c r="AL76" s="24"/>
      <c r="AM76" s="5" t="str">
        <f t="shared" si="8"/>
        <v/>
      </c>
      <c r="AN76" s="6"/>
      <c r="AO76" s="5"/>
      <c r="AP76" s="5"/>
      <c r="AQ76" s="5"/>
      <c r="AR76" s="114"/>
      <c r="AS76" s="5"/>
      <c r="AT76" s="12"/>
      <c r="AU76" s="5"/>
      <c r="AV76" s="5"/>
      <c r="AW76" s="5"/>
      <c r="BG76"/>
      <c r="BR76" s="349"/>
      <c r="BS76" s="352"/>
      <c r="BT76" s="207">
        <v>1</v>
      </c>
      <c r="BU76" s="197" t="s">
        <v>115</v>
      </c>
      <c r="BV76" s="145" t="str">
        <f t="shared" si="11"/>
        <v/>
      </c>
      <c r="BW76" s="145" t="str">
        <f t="shared" si="12"/>
        <v/>
      </c>
      <c r="BX76" s="146" t="str">
        <f t="shared" si="13"/>
        <v/>
      </c>
      <c r="BY76" s="144" t="str">
        <f t="shared" si="14"/>
        <v/>
      </c>
    </row>
    <row r="77" spans="14:77" ht="27.6" x14ac:dyDescent="0.3">
      <c r="N77" s="5"/>
      <c r="O77" s="348"/>
      <c r="P77" s="350"/>
      <c r="Q77" s="209">
        <f t="shared" si="9"/>
        <v>0</v>
      </c>
      <c r="R77" s="125" t="s">
        <v>116</v>
      </c>
      <c r="S77" s="167"/>
      <c r="T77" s="167"/>
      <c r="U77" s="167"/>
      <c r="V77" s="167"/>
      <c r="W77" s="5" t="str">
        <f t="shared" si="5"/>
        <v/>
      </c>
      <c r="X77" s="24"/>
      <c r="Y77" s="5" t="str">
        <f t="shared" si="6"/>
        <v/>
      </c>
      <c r="Z77" s="6"/>
      <c r="AA77" s="5"/>
      <c r="AB77" s="5"/>
      <c r="AC77" s="348"/>
      <c r="AD77" s="351"/>
      <c r="AE77" s="209">
        <f t="shared" si="10"/>
        <v>0</v>
      </c>
      <c r="AF77" s="125" t="s">
        <v>116</v>
      </c>
      <c r="AG77" s="167"/>
      <c r="AH77" s="167"/>
      <c r="AI77" s="167"/>
      <c r="AJ77" s="167"/>
      <c r="AK77" s="5" t="str">
        <f t="shared" si="7"/>
        <v/>
      </c>
      <c r="AL77" s="24"/>
      <c r="AM77" s="5" t="str">
        <f t="shared" si="8"/>
        <v/>
      </c>
      <c r="AN77" s="6"/>
      <c r="AO77" s="5"/>
      <c r="AP77" s="5"/>
      <c r="AQ77" s="5"/>
      <c r="AR77" s="114"/>
      <c r="AS77" s="5"/>
      <c r="AT77" s="12"/>
      <c r="AU77" s="5"/>
      <c r="AV77" s="5"/>
      <c r="AW77" s="5"/>
      <c r="BG77"/>
      <c r="BR77" s="349"/>
      <c r="BS77" s="352"/>
      <c r="BT77" s="207">
        <v>1</v>
      </c>
      <c r="BU77" s="197" t="s">
        <v>116</v>
      </c>
      <c r="BV77" s="145" t="str">
        <f t="shared" si="11"/>
        <v/>
      </c>
      <c r="BW77" s="145" t="str">
        <f t="shared" si="12"/>
        <v/>
      </c>
      <c r="BX77" s="146" t="str">
        <f t="shared" si="13"/>
        <v/>
      </c>
      <c r="BY77" s="144" t="str">
        <f t="shared" si="14"/>
        <v/>
      </c>
    </row>
    <row r="78" spans="14:77" ht="27.6" x14ac:dyDescent="0.3">
      <c r="N78" s="5"/>
      <c r="O78" s="348"/>
      <c r="P78" s="107" t="s">
        <v>34</v>
      </c>
      <c r="Q78" s="209">
        <f t="shared" si="9"/>
        <v>0</v>
      </c>
      <c r="R78" s="125" t="s">
        <v>35</v>
      </c>
      <c r="S78" s="167"/>
      <c r="T78" s="167"/>
      <c r="U78" s="167"/>
      <c r="V78" s="167"/>
      <c r="W78" s="5" t="str">
        <f t="shared" si="5"/>
        <v/>
      </c>
      <c r="X78" s="24"/>
      <c r="Y78" s="5" t="str">
        <f t="shared" si="6"/>
        <v/>
      </c>
      <c r="Z78" s="6"/>
      <c r="AA78" s="5"/>
      <c r="AB78" s="5"/>
      <c r="AC78" s="348"/>
      <c r="AD78" s="208" t="s">
        <v>34</v>
      </c>
      <c r="AE78" s="209">
        <f t="shared" si="10"/>
        <v>0</v>
      </c>
      <c r="AF78" s="125" t="s">
        <v>35</v>
      </c>
      <c r="AG78" s="167"/>
      <c r="AH78" s="167"/>
      <c r="AI78" s="167"/>
      <c r="AJ78" s="167"/>
      <c r="AK78" s="5" t="str">
        <f t="shared" si="7"/>
        <v/>
      </c>
      <c r="AL78" s="24"/>
      <c r="AM78" s="5" t="str">
        <f t="shared" si="8"/>
        <v/>
      </c>
      <c r="AN78" s="6"/>
      <c r="AO78" s="5"/>
      <c r="AP78" s="5"/>
      <c r="AQ78" s="5"/>
      <c r="AR78" s="114"/>
      <c r="AS78" s="5"/>
      <c r="AT78" s="12"/>
      <c r="AU78" s="5"/>
      <c r="AV78" s="5"/>
      <c r="AW78" s="5"/>
      <c r="BG78"/>
      <c r="BR78" s="349"/>
      <c r="BS78" s="64" t="s">
        <v>34</v>
      </c>
      <c r="BT78" s="207">
        <v>1</v>
      </c>
      <c r="BU78" s="197" t="s">
        <v>35</v>
      </c>
      <c r="BV78" s="145" t="str">
        <f t="shared" si="11"/>
        <v/>
      </c>
      <c r="BW78" s="145" t="str">
        <f t="shared" si="12"/>
        <v/>
      </c>
      <c r="BX78" s="146" t="str">
        <f t="shared" si="13"/>
        <v/>
      </c>
      <c r="BY78" s="144" t="str">
        <f t="shared" si="14"/>
        <v/>
      </c>
    </row>
    <row r="79" spans="14:77" ht="27.6" customHeight="1" x14ac:dyDescent="0.3">
      <c r="N79" s="5"/>
      <c r="O79" s="348" t="s">
        <v>117</v>
      </c>
      <c r="P79" s="107" t="s">
        <v>36</v>
      </c>
      <c r="Q79" s="209">
        <f t="shared" si="9"/>
        <v>0</v>
      </c>
      <c r="R79" s="125" t="s">
        <v>129</v>
      </c>
      <c r="S79" s="167"/>
      <c r="T79" s="167"/>
      <c r="U79" s="167"/>
      <c r="V79" s="167"/>
      <c r="W79" s="5" t="str">
        <f t="shared" si="5"/>
        <v/>
      </c>
      <c r="X79" s="24"/>
      <c r="Y79" s="5" t="str">
        <f t="shared" si="6"/>
        <v/>
      </c>
      <c r="Z79" s="25"/>
      <c r="AA79" s="5"/>
      <c r="AB79" s="5"/>
      <c r="AC79" s="348" t="s">
        <v>117</v>
      </c>
      <c r="AD79" s="208" t="s">
        <v>36</v>
      </c>
      <c r="AE79" s="209">
        <f t="shared" si="10"/>
        <v>0</v>
      </c>
      <c r="AF79" s="125" t="s">
        <v>129</v>
      </c>
      <c r="AG79" s="167"/>
      <c r="AH79" s="167"/>
      <c r="AI79" s="167"/>
      <c r="AJ79" s="167"/>
      <c r="AK79" s="5" t="str">
        <f t="shared" si="7"/>
        <v/>
      </c>
      <c r="AL79" s="24"/>
      <c r="AM79" s="5" t="str">
        <f t="shared" si="8"/>
        <v/>
      </c>
      <c r="AN79" s="25"/>
      <c r="AO79" s="5"/>
      <c r="AP79" s="5"/>
      <c r="AQ79" s="5"/>
      <c r="AR79" s="114"/>
      <c r="AS79" s="5"/>
      <c r="AT79" s="12"/>
      <c r="AU79" s="5"/>
      <c r="AV79" s="5"/>
      <c r="AW79" s="5"/>
      <c r="BG79"/>
      <c r="BR79" s="349" t="s">
        <v>117</v>
      </c>
      <c r="BS79" s="64" t="s">
        <v>36</v>
      </c>
      <c r="BT79" s="207">
        <v>1</v>
      </c>
      <c r="BU79" s="197" t="s">
        <v>129</v>
      </c>
      <c r="BV79" s="145" t="str">
        <f t="shared" si="11"/>
        <v/>
      </c>
      <c r="BW79" s="145" t="str">
        <f t="shared" si="12"/>
        <v/>
      </c>
      <c r="BX79" s="146" t="str">
        <f t="shared" si="13"/>
        <v/>
      </c>
      <c r="BY79" s="144" t="str">
        <f t="shared" si="14"/>
        <v/>
      </c>
    </row>
    <row r="80" spans="14:77" x14ac:dyDescent="0.3">
      <c r="N80" s="5"/>
      <c r="O80" s="348"/>
      <c r="P80" s="107" t="s">
        <v>37</v>
      </c>
      <c r="Q80" s="209">
        <f t="shared" si="9"/>
        <v>0</v>
      </c>
      <c r="R80" s="125" t="s">
        <v>118</v>
      </c>
      <c r="S80" s="167"/>
      <c r="T80" s="167"/>
      <c r="U80" s="167"/>
      <c r="V80" s="167"/>
      <c r="W80" s="5" t="str">
        <f t="shared" si="5"/>
        <v/>
      </c>
      <c r="X80" s="24"/>
      <c r="Y80" s="5" t="str">
        <f t="shared" si="6"/>
        <v/>
      </c>
      <c r="Z80" s="25"/>
      <c r="AA80" s="5"/>
      <c r="AB80" s="5"/>
      <c r="AC80" s="348"/>
      <c r="AD80" s="208" t="s">
        <v>37</v>
      </c>
      <c r="AE80" s="209">
        <f t="shared" si="10"/>
        <v>0</v>
      </c>
      <c r="AF80" s="125" t="s">
        <v>118</v>
      </c>
      <c r="AG80" s="167"/>
      <c r="AH80" s="167"/>
      <c r="AI80" s="167"/>
      <c r="AJ80" s="167"/>
      <c r="AK80" s="5" t="str">
        <f t="shared" si="7"/>
        <v/>
      </c>
      <c r="AL80" s="24"/>
      <c r="AM80" s="5" t="str">
        <f t="shared" si="8"/>
        <v/>
      </c>
      <c r="AN80" s="25"/>
      <c r="AO80" s="5"/>
      <c r="AP80" s="5"/>
      <c r="AQ80" s="5"/>
      <c r="AR80" s="114"/>
      <c r="AS80" s="5"/>
      <c r="AT80" s="12"/>
      <c r="AU80" s="5"/>
      <c r="AV80" s="5"/>
      <c r="AW80" s="5"/>
      <c r="BG80"/>
      <c r="BR80" s="349"/>
      <c r="BS80" s="64" t="s">
        <v>37</v>
      </c>
      <c r="BT80" s="207">
        <v>1</v>
      </c>
      <c r="BU80" s="197" t="s">
        <v>118</v>
      </c>
      <c r="BV80" s="145" t="str">
        <f t="shared" si="11"/>
        <v/>
      </c>
      <c r="BW80" s="145" t="str">
        <f t="shared" si="12"/>
        <v/>
      </c>
      <c r="BX80" s="146" t="str">
        <f t="shared" si="13"/>
        <v/>
      </c>
      <c r="BY80" s="144" t="str">
        <f t="shared" si="14"/>
        <v/>
      </c>
    </row>
    <row r="81" spans="11:77" x14ac:dyDescent="0.3">
      <c r="N81" s="5"/>
      <c r="O81" s="348"/>
      <c r="P81" s="107" t="s">
        <v>38</v>
      </c>
      <c r="Q81" s="209">
        <f t="shared" si="9"/>
        <v>0</v>
      </c>
      <c r="R81" s="125" t="s">
        <v>119</v>
      </c>
      <c r="S81" s="167"/>
      <c r="T81" s="167"/>
      <c r="U81" s="167"/>
      <c r="V81" s="167"/>
      <c r="W81" s="5" t="str">
        <f t="shared" si="5"/>
        <v/>
      </c>
      <c r="X81" s="24"/>
      <c r="Y81" s="5" t="str">
        <f t="shared" si="6"/>
        <v/>
      </c>
      <c r="Z81" s="25"/>
      <c r="AA81" s="5"/>
      <c r="AB81" s="5"/>
      <c r="AC81" s="348"/>
      <c r="AD81" s="208" t="s">
        <v>38</v>
      </c>
      <c r="AE81" s="209">
        <f t="shared" si="10"/>
        <v>0</v>
      </c>
      <c r="AF81" s="125" t="s">
        <v>119</v>
      </c>
      <c r="AG81" s="167"/>
      <c r="AH81" s="167"/>
      <c r="AI81" s="167"/>
      <c r="AJ81" s="167"/>
      <c r="AK81" s="5" t="str">
        <f t="shared" si="7"/>
        <v/>
      </c>
      <c r="AL81" s="24"/>
      <c r="AM81" s="5" t="str">
        <f t="shared" si="8"/>
        <v/>
      </c>
      <c r="AN81" s="25"/>
      <c r="AO81" s="5"/>
      <c r="AP81" s="5"/>
      <c r="AQ81" s="5"/>
      <c r="AR81" s="114"/>
      <c r="AS81" s="5"/>
      <c r="AT81" s="12"/>
      <c r="AU81" s="5"/>
      <c r="AV81" s="5"/>
      <c r="AW81" s="5"/>
      <c r="BG81"/>
      <c r="BR81" s="349"/>
      <c r="BS81" s="64" t="s">
        <v>38</v>
      </c>
      <c r="BT81" s="207">
        <v>1</v>
      </c>
      <c r="BU81" s="197" t="s">
        <v>119</v>
      </c>
      <c r="BV81" s="145" t="str">
        <f t="shared" si="11"/>
        <v/>
      </c>
      <c r="BW81" s="145" t="str">
        <f t="shared" si="12"/>
        <v/>
      </c>
      <c r="BX81" s="146" t="str">
        <f t="shared" si="13"/>
        <v/>
      </c>
      <c r="BY81" s="144" t="str">
        <f t="shared" si="14"/>
        <v/>
      </c>
    </row>
    <row r="82" spans="11:77" ht="27.6" x14ac:dyDescent="0.3">
      <c r="K82" s="183"/>
      <c r="N82" s="5"/>
      <c r="O82" s="348"/>
      <c r="P82" s="107" t="s">
        <v>39</v>
      </c>
      <c r="Q82" s="209">
        <f t="shared" si="9"/>
        <v>0</v>
      </c>
      <c r="R82" s="125" t="s">
        <v>120</v>
      </c>
      <c r="S82" s="167"/>
      <c r="T82" s="167"/>
      <c r="U82" s="167"/>
      <c r="V82" s="167"/>
      <c r="W82" s="5" t="str">
        <f t="shared" si="5"/>
        <v/>
      </c>
      <c r="X82" s="24"/>
      <c r="Y82" s="5" t="str">
        <f t="shared" si="6"/>
        <v/>
      </c>
      <c r="Z82" s="25"/>
      <c r="AA82" s="5"/>
      <c r="AB82" s="5"/>
      <c r="AC82" s="348"/>
      <c r="AD82" s="208" t="s">
        <v>39</v>
      </c>
      <c r="AE82" s="209">
        <f t="shared" si="10"/>
        <v>0</v>
      </c>
      <c r="AF82" s="125" t="s">
        <v>120</v>
      </c>
      <c r="AG82" s="167"/>
      <c r="AH82" s="167"/>
      <c r="AI82" s="167"/>
      <c r="AJ82" s="167"/>
      <c r="AK82" s="5" t="str">
        <f t="shared" si="7"/>
        <v/>
      </c>
      <c r="AL82" s="24"/>
      <c r="AM82" s="5" t="str">
        <f t="shared" si="8"/>
        <v/>
      </c>
      <c r="AN82" s="25"/>
      <c r="AO82" s="5"/>
      <c r="AP82" s="5"/>
      <c r="AQ82" s="5"/>
      <c r="AR82" s="114"/>
      <c r="AS82" s="5"/>
      <c r="AT82" s="12"/>
      <c r="AU82" s="5"/>
      <c r="AV82" s="5"/>
      <c r="AW82" s="5"/>
      <c r="BG82"/>
      <c r="BR82" s="349"/>
      <c r="BS82" s="64" t="s">
        <v>39</v>
      </c>
      <c r="BT82" s="207">
        <v>1</v>
      </c>
      <c r="BU82" s="197" t="s">
        <v>120</v>
      </c>
      <c r="BV82" s="145" t="str">
        <f t="shared" si="11"/>
        <v/>
      </c>
      <c r="BW82" s="145" t="str">
        <f t="shared" si="12"/>
        <v/>
      </c>
      <c r="BX82" s="146" t="str">
        <f t="shared" si="13"/>
        <v/>
      </c>
      <c r="BY82" s="144" t="str">
        <f t="shared" si="14"/>
        <v/>
      </c>
    </row>
    <row r="83" spans="11:77" ht="27.6" customHeight="1" x14ac:dyDescent="0.3">
      <c r="N83" s="5"/>
      <c r="O83" s="348" t="s">
        <v>121</v>
      </c>
      <c r="P83" s="107" t="s">
        <v>40</v>
      </c>
      <c r="Q83" s="209">
        <f t="shared" si="9"/>
        <v>0</v>
      </c>
      <c r="R83" s="125" t="s">
        <v>122</v>
      </c>
      <c r="S83" s="167"/>
      <c r="T83" s="167"/>
      <c r="U83" s="167"/>
      <c r="V83" s="167"/>
      <c r="W83" s="5" t="str">
        <f t="shared" si="5"/>
        <v/>
      </c>
      <c r="X83" s="24"/>
      <c r="Y83" s="5" t="str">
        <f t="shared" si="6"/>
        <v/>
      </c>
      <c r="Z83" s="29"/>
      <c r="AA83" s="5"/>
      <c r="AB83" s="5"/>
      <c r="AC83" s="348" t="s">
        <v>121</v>
      </c>
      <c r="AD83" s="208" t="s">
        <v>40</v>
      </c>
      <c r="AE83" s="209">
        <f t="shared" si="10"/>
        <v>0</v>
      </c>
      <c r="AF83" s="125" t="s">
        <v>122</v>
      </c>
      <c r="AG83" s="167"/>
      <c r="AH83" s="167"/>
      <c r="AI83" s="167"/>
      <c r="AJ83" s="167"/>
      <c r="AK83" s="5" t="str">
        <f t="shared" si="7"/>
        <v/>
      </c>
      <c r="AL83" s="24"/>
      <c r="AM83" s="5" t="str">
        <f t="shared" si="8"/>
        <v/>
      </c>
      <c r="AN83" s="29"/>
      <c r="AO83" s="5"/>
      <c r="AP83" s="5"/>
      <c r="AQ83" s="5"/>
      <c r="AR83" s="114"/>
      <c r="AS83" s="5"/>
      <c r="AT83" s="12"/>
      <c r="AU83" s="5"/>
      <c r="AV83" s="5"/>
      <c r="AW83" s="5"/>
      <c r="BG83"/>
      <c r="BR83" s="349" t="s">
        <v>121</v>
      </c>
      <c r="BS83" s="64" t="s">
        <v>40</v>
      </c>
      <c r="BT83" s="207">
        <v>1</v>
      </c>
      <c r="BU83" s="197" t="s">
        <v>122</v>
      </c>
      <c r="BV83" s="145" t="str">
        <f t="shared" si="11"/>
        <v/>
      </c>
      <c r="BW83" s="145" t="str">
        <f t="shared" si="12"/>
        <v/>
      </c>
      <c r="BX83" s="146" t="str">
        <f t="shared" si="13"/>
        <v/>
      </c>
      <c r="BY83" s="144" t="str">
        <f t="shared" si="14"/>
        <v/>
      </c>
    </row>
    <row r="84" spans="11:77" x14ac:dyDescent="0.3">
      <c r="N84" s="5"/>
      <c r="O84" s="348"/>
      <c r="P84" s="107" t="s">
        <v>41</v>
      </c>
      <c r="Q84" s="209">
        <f t="shared" si="9"/>
        <v>0</v>
      </c>
      <c r="R84" s="125" t="s">
        <v>123</v>
      </c>
      <c r="S84" s="167"/>
      <c r="T84" s="167"/>
      <c r="U84" s="167"/>
      <c r="V84" s="167"/>
      <c r="W84" s="5" t="str">
        <f t="shared" si="5"/>
        <v/>
      </c>
      <c r="X84" s="24"/>
      <c r="Y84" s="5" t="str">
        <f t="shared" si="6"/>
        <v/>
      </c>
      <c r="Z84" s="29"/>
      <c r="AA84" s="5"/>
      <c r="AB84" s="5"/>
      <c r="AC84" s="348"/>
      <c r="AD84" s="208" t="s">
        <v>41</v>
      </c>
      <c r="AE84" s="209">
        <f t="shared" si="10"/>
        <v>0</v>
      </c>
      <c r="AF84" s="125" t="s">
        <v>123</v>
      </c>
      <c r="AG84" s="167"/>
      <c r="AH84" s="167"/>
      <c r="AI84" s="167"/>
      <c r="AJ84" s="167"/>
      <c r="AK84" s="5" t="str">
        <f t="shared" si="7"/>
        <v/>
      </c>
      <c r="AL84" s="24"/>
      <c r="AM84" s="5" t="str">
        <f t="shared" si="8"/>
        <v/>
      </c>
      <c r="AN84" s="29"/>
      <c r="AO84" s="5"/>
      <c r="AP84" s="5"/>
      <c r="AQ84" s="5"/>
      <c r="AR84" s="114"/>
      <c r="AS84" s="5"/>
      <c r="AT84" s="12"/>
      <c r="AU84" s="5"/>
      <c r="AV84" s="185"/>
      <c r="AW84" s="5"/>
      <c r="BG84"/>
      <c r="BR84" s="349"/>
      <c r="BS84" s="64" t="s">
        <v>41</v>
      </c>
      <c r="BT84" s="207">
        <v>1</v>
      </c>
      <c r="BU84" s="197" t="s">
        <v>123</v>
      </c>
      <c r="BV84" s="145" t="str">
        <f t="shared" si="11"/>
        <v/>
      </c>
      <c r="BW84" s="145" t="str">
        <f t="shared" si="12"/>
        <v/>
      </c>
      <c r="BX84" s="146" t="str">
        <f t="shared" si="13"/>
        <v/>
      </c>
      <c r="BY84" s="144" t="str">
        <f t="shared" si="14"/>
        <v/>
      </c>
    </row>
    <row r="85" spans="11:77" ht="27.6" x14ac:dyDescent="0.3">
      <c r="N85" s="5"/>
      <c r="O85" s="348"/>
      <c r="P85" s="107" t="s">
        <v>42</v>
      </c>
      <c r="Q85" s="209">
        <f t="shared" si="9"/>
        <v>0</v>
      </c>
      <c r="R85" s="125" t="s">
        <v>124</v>
      </c>
      <c r="S85" s="167"/>
      <c r="T85" s="167"/>
      <c r="U85" s="167"/>
      <c r="V85" s="167"/>
      <c r="W85" s="5" t="str">
        <f t="shared" si="5"/>
        <v/>
      </c>
      <c r="X85" s="24"/>
      <c r="Y85" s="5" t="str">
        <f t="shared" si="6"/>
        <v/>
      </c>
      <c r="Z85" s="29"/>
      <c r="AA85" s="5"/>
      <c r="AB85" s="5"/>
      <c r="AC85" s="348"/>
      <c r="AD85" s="208" t="s">
        <v>42</v>
      </c>
      <c r="AE85" s="209">
        <f t="shared" si="10"/>
        <v>0</v>
      </c>
      <c r="AF85" s="125" t="s">
        <v>124</v>
      </c>
      <c r="AG85" s="167"/>
      <c r="AH85" s="167"/>
      <c r="AI85" s="167"/>
      <c r="AJ85" s="167"/>
      <c r="AK85" s="5" t="str">
        <f t="shared" si="7"/>
        <v/>
      </c>
      <c r="AL85" s="24"/>
      <c r="AM85" s="5" t="str">
        <f t="shared" si="8"/>
        <v/>
      </c>
      <c r="AN85" s="29"/>
      <c r="AO85" s="5"/>
      <c r="AP85" s="5"/>
      <c r="AQ85" s="5"/>
      <c r="AR85" s="114"/>
      <c r="AS85" s="5"/>
      <c r="AT85" s="12"/>
      <c r="AU85" s="5"/>
      <c r="AV85" s="5"/>
      <c r="AW85" s="5"/>
      <c r="BG85"/>
      <c r="BR85" s="349"/>
      <c r="BS85" s="64" t="s">
        <v>42</v>
      </c>
      <c r="BT85" s="207">
        <v>1</v>
      </c>
      <c r="BU85" s="197" t="s">
        <v>124</v>
      </c>
      <c r="BV85" s="145" t="str">
        <f t="shared" si="11"/>
        <v/>
      </c>
      <c r="BW85" s="145" t="str">
        <f t="shared" si="12"/>
        <v/>
      </c>
      <c r="BX85" s="146" t="str">
        <f t="shared" si="13"/>
        <v/>
      </c>
      <c r="BY85" s="144" t="str">
        <f t="shared" si="14"/>
        <v/>
      </c>
    </row>
    <row r="86" spans="11:77" ht="15" thickBot="1" x14ac:dyDescent="0.35">
      <c r="N86" s="5"/>
      <c r="O86" s="30"/>
      <c r="P86" s="355"/>
      <c r="Q86" s="355"/>
      <c r="R86" s="66" t="s">
        <v>173</v>
      </c>
      <c r="S86" s="26" t="e">
        <f>SUM(W66:W85)/SUM(Q66:Q85)</f>
        <v>#DIV/0!</v>
      </c>
      <c r="T86" s="26" t="s">
        <v>20</v>
      </c>
      <c r="U86" s="26" t="e">
        <f>SUM(Y66:Y85)/SUM(Q66:Q85)</f>
        <v>#DIV/0!</v>
      </c>
      <c r="V86" s="26"/>
      <c r="W86" s="5" t="str">
        <f t="shared" si="5"/>
        <v/>
      </c>
      <c r="X86" s="24"/>
      <c r="Y86" s="5" t="str">
        <f t="shared" si="6"/>
        <v/>
      </c>
      <c r="Z86" s="12"/>
      <c r="AA86" s="5"/>
      <c r="AB86" s="5"/>
      <c r="AC86" s="30"/>
      <c r="AD86" s="355"/>
      <c r="AE86" s="355"/>
      <c r="AF86" s="66" t="s">
        <v>173</v>
      </c>
      <c r="AG86" s="26" t="e">
        <f>SUM(AK66:AK85)/SUM(AE66:AE85)</f>
        <v>#DIV/0!</v>
      </c>
      <c r="AH86" s="26" t="s">
        <v>20</v>
      </c>
      <c r="AI86" s="26" t="e">
        <f>SUM(AM66:AM85)/SUM(AE66:AE85)</f>
        <v>#DIV/0!</v>
      </c>
      <c r="AJ86" s="26"/>
      <c r="AK86" s="5" t="str">
        <f t="shared" si="7"/>
        <v/>
      </c>
      <c r="AL86" s="24"/>
      <c r="AM86" s="5" t="str">
        <f t="shared" si="8"/>
        <v/>
      </c>
      <c r="AN86" s="12"/>
      <c r="AO86" s="5"/>
      <c r="AP86" s="5"/>
      <c r="AQ86" s="5"/>
      <c r="AR86" s="114"/>
      <c r="AS86" s="5"/>
      <c r="AT86" s="12"/>
      <c r="AU86" s="5"/>
      <c r="AV86" s="5"/>
      <c r="AW86" s="5"/>
      <c r="BG86"/>
    </row>
    <row r="87" spans="11:77" ht="15" thickBot="1" x14ac:dyDescent="0.35">
      <c r="N87" s="5"/>
      <c r="O87" s="214" t="s">
        <v>306</v>
      </c>
      <c r="Q87" s="220"/>
      <c r="R87" s="32" t="s">
        <v>301</v>
      </c>
      <c r="S87" s="356"/>
      <c r="T87" s="357"/>
      <c r="U87" s="357"/>
      <c r="V87" s="33" t="s">
        <v>21</v>
      </c>
      <c r="W87" s="5" t="str">
        <f t="shared" si="5"/>
        <v/>
      </c>
      <c r="X87" s="24"/>
      <c r="Y87" s="5" t="str">
        <f t="shared" si="6"/>
        <v/>
      </c>
      <c r="Z87" s="5"/>
      <c r="AA87" s="5"/>
      <c r="AB87" s="5"/>
      <c r="AC87" s="214" t="s">
        <v>306</v>
      </c>
      <c r="AD87" s="111"/>
      <c r="AE87" s="220"/>
      <c r="AF87" s="32" t="s">
        <v>301</v>
      </c>
      <c r="AG87" s="356"/>
      <c r="AH87" s="357"/>
      <c r="AI87" s="357"/>
      <c r="AJ87" s="33" t="s">
        <v>21</v>
      </c>
      <c r="AK87" s="5" t="str">
        <f t="shared" si="7"/>
        <v/>
      </c>
      <c r="AL87" s="24"/>
      <c r="AM87" s="5" t="str">
        <f t="shared" si="8"/>
        <v/>
      </c>
      <c r="AN87" s="5"/>
      <c r="AO87" s="5"/>
      <c r="AP87" s="5"/>
      <c r="AQ87" s="5"/>
      <c r="AR87" s="114"/>
      <c r="AS87" s="5"/>
      <c r="AT87" s="12"/>
      <c r="AU87" s="5"/>
      <c r="AV87" s="5"/>
      <c r="AW87" s="5"/>
      <c r="BG87"/>
    </row>
    <row r="88" spans="11:77" ht="15" thickBot="1" x14ac:dyDescent="0.35">
      <c r="N88" s="5"/>
      <c r="O88" s="20"/>
      <c r="Q88" s="20"/>
      <c r="R88" s="221"/>
      <c r="S88" s="20"/>
      <c r="T88" s="20"/>
      <c r="U88" s="20"/>
      <c r="V88" s="20"/>
      <c r="W88" s="5" t="str">
        <f t="shared" si="5"/>
        <v/>
      </c>
      <c r="X88" s="24"/>
      <c r="Y88" s="5" t="str">
        <f t="shared" si="6"/>
        <v/>
      </c>
      <c r="Z88" s="5"/>
      <c r="AA88" s="5"/>
      <c r="AB88" s="5"/>
      <c r="AC88" s="20"/>
      <c r="AD88" s="111"/>
      <c r="AE88" s="20"/>
      <c r="AF88" s="66"/>
      <c r="AG88" s="20"/>
      <c r="AH88" s="20"/>
      <c r="AI88" s="20"/>
      <c r="AJ88" s="20"/>
      <c r="AK88" s="5" t="str">
        <f t="shared" si="7"/>
        <v/>
      </c>
      <c r="AL88" s="24"/>
      <c r="AM88" s="5" t="str">
        <f t="shared" si="8"/>
        <v/>
      </c>
      <c r="AN88" s="5"/>
      <c r="AO88" s="5"/>
      <c r="AP88" s="5"/>
      <c r="AQ88" s="5"/>
      <c r="AR88" s="114"/>
      <c r="AS88" s="5"/>
      <c r="AT88" s="12"/>
      <c r="AU88" s="5"/>
      <c r="AV88" s="5"/>
      <c r="AW88" s="5"/>
      <c r="BG88"/>
    </row>
    <row r="89" spans="11:77" ht="15.6" thickBot="1" x14ac:dyDescent="0.35">
      <c r="M89" s="2"/>
      <c r="N89" s="2"/>
      <c r="O89" s="213" t="s">
        <v>307</v>
      </c>
      <c r="P89" s="113"/>
      <c r="Q89" s="20"/>
      <c r="R89" s="162" t="s">
        <v>299</v>
      </c>
      <c r="S89" s="358">
        <f>SUM(S87)</f>
        <v>0</v>
      </c>
      <c r="T89" s="359"/>
      <c r="U89" s="359"/>
      <c r="V89" s="161" t="s">
        <v>21</v>
      </c>
      <c r="W89" s="5" t="str">
        <f t="shared" si="5"/>
        <v/>
      </c>
      <c r="X89" s="24"/>
      <c r="Y89" s="5" t="str">
        <f t="shared" si="6"/>
        <v/>
      </c>
      <c r="Z89" s="5"/>
      <c r="AA89" s="5"/>
      <c r="AB89" s="5"/>
      <c r="AC89" s="213" t="s">
        <v>307</v>
      </c>
      <c r="AE89" s="20"/>
      <c r="AF89" s="162" t="s">
        <v>300</v>
      </c>
      <c r="AG89" s="358">
        <f>SUM(AG87)</f>
        <v>0</v>
      </c>
      <c r="AH89" s="359"/>
      <c r="AI89" s="359"/>
      <c r="AJ89" s="161" t="s">
        <v>21</v>
      </c>
      <c r="AK89" s="5" t="str">
        <f t="shared" si="7"/>
        <v/>
      </c>
      <c r="AL89" s="24"/>
      <c r="AM89" s="5" t="str">
        <f t="shared" si="8"/>
        <v/>
      </c>
      <c r="AN89" s="5"/>
      <c r="AO89" s="5"/>
      <c r="AP89" s="5"/>
      <c r="AQ89" s="5"/>
      <c r="AS89" s="5"/>
      <c r="AT89" s="5"/>
      <c r="AU89" s="5"/>
      <c r="AV89" s="5"/>
      <c r="AW89" s="5"/>
      <c r="BG89"/>
    </row>
    <row r="90" spans="11:77" x14ac:dyDescent="0.3">
      <c r="M90" s="3"/>
      <c r="N90" s="24"/>
      <c r="O90" s="24"/>
      <c r="P90" s="3"/>
      <c r="Q90" s="20"/>
      <c r="R90" s="43"/>
      <c r="S90" s="5"/>
      <c r="T90" s="5"/>
      <c r="U90" s="5"/>
      <c r="V90" s="5"/>
      <c r="W90" s="5" t="str">
        <f t="shared" si="5"/>
        <v/>
      </c>
      <c r="X90" s="24"/>
      <c r="Y90" s="5" t="str">
        <f t="shared" si="6"/>
        <v/>
      </c>
      <c r="Z90" s="5"/>
      <c r="AA90" s="5"/>
      <c r="AB90" s="5"/>
      <c r="AC90" s="5"/>
      <c r="AE90" s="20"/>
      <c r="AF90" s="43"/>
      <c r="AG90" s="5"/>
      <c r="AH90" s="5"/>
      <c r="AI90" s="5"/>
      <c r="AJ90" s="5"/>
      <c r="AK90" s="5" t="str">
        <f t="shared" si="7"/>
        <v/>
      </c>
      <c r="AL90" s="24"/>
      <c r="AM90" s="5" t="str">
        <f t="shared" si="8"/>
        <v/>
      </c>
      <c r="AN90" s="5"/>
      <c r="AO90" s="5"/>
      <c r="AP90" s="5"/>
      <c r="AQ90" s="5"/>
      <c r="AS90" s="20"/>
      <c r="AT90" s="43"/>
      <c r="AU90" s="5"/>
      <c r="AV90" s="5"/>
      <c r="AW90" s="5"/>
      <c r="AX90" s="5"/>
      <c r="AY90" s="5"/>
      <c r="AZ90" s="5"/>
      <c r="BA90" s="5"/>
      <c r="BB90" s="5"/>
      <c r="BC90" s="5"/>
      <c r="BD90" s="5"/>
      <c r="BF90" s="5"/>
      <c r="BG90" s="43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</row>
    <row r="91" spans="11:77" ht="7.2" customHeight="1" thickBot="1" x14ac:dyDescent="0.35">
      <c r="N91" s="5"/>
      <c r="O91" s="20"/>
      <c r="Q91" s="20"/>
      <c r="R91" s="43"/>
      <c r="S91" s="20"/>
      <c r="T91" s="20"/>
      <c r="U91" s="20"/>
      <c r="V91" s="20"/>
      <c r="W91" s="5" t="str">
        <f t="shared" si="5"/>
        <v/>
      </c>
      <c r="X91" s="24"/>
      <c r="Y91" s="5" t="str">
        <f t="shared" si="6"/>
        <v/>
      </c>
      <c r="Z91" s="5"/>
      <c r="AA91" s="5"/>
      <c r="AB91" s="5"/>
      <c r="AC91" s="5"/>
      <c r="AE91" s="20"/>
      <c r="AF91" s="43"/>
      <c r="AG91" s="5"/>
      <c r="AH91" s="5"/>
      <c r="AI91" s="5"/>
      <c r="AJ91" s="5"/>
      <c r="AK91" s="5" t="str">
        <f t="shared" si="7"/>
        <v/>
      </c>
      <c r="AL91" s="24"/>
      <c r="AM91" s="5" t="str">
        <f t="shared" si="8"/>
        <v/>
      </c>
      <c r="AN91" s="5"/>
      <c r="AO91" s="5"/>
      <c r="AP91" s="5"/>
      <c r="AQ91" s="5"/>
      <c r="AS91" s="20"/>
      <c r="AT91" s="43"/>
      <c r="AU91" s="5"/>
      <c r="AV91" s="5"/>
      <c r="AW91" s="5"/>
      <c r="AX91" s="5"/>
      <c r="AY91" s="5"/>
      <c r="AZ91" s="5"/>
      <c r="BA91" s="5"/>
      <c r="BB91" s="5"/>
      <c r="BC91" s="5"/>
      <c r="BD91" s="5"/>
      <c r="BF91" s="5"/>
      <c r="BG91" s="43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</row>
    <row r="92" spans="11:77" ht="64.2" customHeight="1" thickBot="1" x14ac:dyDescent="0.35">
      <c r="N92" s="5"/>
      <c r="O92" s="360" t="s">
        <v>170</v>
      </c>
      <c r="P92" s="361"/>
      <c r="Q92" s="361"/>
      <c r="R92" s="361"/>
      <c r="S92" s="361"/>
      <c r="T92" s="361"/>
      <c r="U92" s="361"/>
      <c r="V92" s="361"/>
      <c r="W92" s="5" t="str">
        <f t="shared" si="5"/>
        <v/>
      </c>
      <c r="X92" s="24"/>
      <c r="Y92" s="5" t="str">
        <f t="shared" si="6"/>
        <v/>
      </c>
      <c r="Z92" s="2"/>
      <c r="AA92" s="5"/>
      <c r="AB92" s="5"/>
      <c r="AC92" s="360" t="s">
        <v>170</v>
      </c>
      <c r="AD92" s="361"/>
      <c r="AE92" s="361"/>
      <c r="AF92" s="361"/>
      <c r="AG92" s="361"/>
      <c r="AH92" s="361"/>
      <c r="AI92" s="361"/>
      <c r="AJ92" s="361"/>
      <c r="AK92" s="5" t="str">
        <f t="shared" si="7"/>
        <v/>
      </c>
      <c r="AL92" s="24"/>
      <c r="AM92" s="5" t="str">
        <f t="shared" si="8"/>
        <v/>
      </c>
      <c r="AN92" s="2"/>
      <c r="AO92" s="5"/>
      <c r="AP92" s="5"/>
      <c r="AQ92" s="360" t="s">
        <v>171</v>
      </c>
      <c r="AR92" s="361"/>
      <c r="AS92" s="361"/>
      <c r="AT92" s="361"/>
      <c r="AU92" s="361"/>
      <c r="AV92" s="361"/>
      <c r="AW92" s="361"/>
      <c r="AX92" s="361"/>
      <c r="AY92" s="2"/>
      <c r="AZ92" s="2"/>
      <c r="BA92" s="2"/>
      <c r="BB92" s="2"/>
      <c r="BC92" s="5"/>
      <c r="BD92" s="335" t="s">
        <v>228</v>
      </c>
      <c r="BE92" s="336"/>
      <c r="BF92" s="336"/>
      <c r="BG92" s="336"/>
      <c r="BH92" s="336"/>
      <c r="BI92" s="336"/>
      <c r="BJ92" s="336"/>
      <c r="BK92" s="336"/>
      <c r="BL92" s="2"/>
      <c r="BM92" s="2"/>
      <c r="BN92" s="2"/>
      <c r="BO92" s="2"/>
      <c r="BP92" s="5"/>
      <c r="BQ92" s="5"/>
      <c r="BR92" s="321" t="s">
        <v>296</v>
      </c>
      <c r="BS92" s="322"/>
      <c r="BT92" s="322"/>
      <c r="BU92" s="322"/>
      <c r="BV92" s="322"/>
      <c r="BW92" s="322"/>
      <c r="BX92" s="322"/>
      <c r="BY92" s="323"/>
    </row>
    <row r="93" spans="11:77" ht="18" customHeight="1" x14ac:dyDescent="0.3">
      <c r="N93" s="5"/>
      <c r="O93" s="21" t="s">
        <v>125</v>
      </c>
      <c r="P93" s="247">
        <f>$D$5</f>
        <v>0</v>
      </c>
      <c r="Q93" s="247"/>
      <c r="R93" s="247"/>
      <c r="S93" s="41" t="s">
        <v>152</v>
      </c>
      <c r="T93" s="248"/>
      <c r="U93" s="248"/>
      <c r="V93" s="248"/>
      <c r="W93" s="5" t="str">
        <f t="shared" si="5"/>
        <v/>
      </c>
      <c r="X93" s="24"/>
      <c r="Y93" s="5" t="str">
        <f t="shared" si="6"/>
        <v/>
      </c>
      <c r="Z93" s="2"/>
      <c r="AA93" s="5"/>
      <c r="AB93" s="5"/>
      <c r="AC93" s="21" t="s">
        <v>125</v>
      </c>
      <c r="AD93" s="247">
        <f>$D$5</f>
        <v>0</v>
      </c>
      <c r="AE93" s="247"/>
      <c r="AF93" s="247"/>
      <c r="AG93" s="41" t="s">
        <v>152</v>
      </c>
      <c r="AH93" s="248"/>
      <c r="AI93" s="248"/>
      <c r="AJ93" s="248"/>
      <c r="AK93" s="5" t="str">
        <f t="shared" si="7"/>
        <v/>
      </c>
      <c r="AL93" s="24"/>
      <c r="AM93" s="5" t="str">
        <f t="shared" si="8"/>
        <v/>
      </c>
      <c r="AN93" s="2"/>
      <c r="AO93" s="5"/>
      <c r="AP93" s="5"/>
      <c r="AQ93" s="21" t="s">
        <v>125</v>
      </c>
      <c r="AR93" s="247">
        <f>$D$5</f>
        <v>0</v>
      </c>
      <c r="AS93" s="247"/>
      <c r="AT93" s="247"/>
      <c r="AU93" s="41" t="s">
        <v>152</v>
      </c>
      <c r="AV93" s="248"/>
      <c r="AW93" s="248"/>
      <c r="AX93" s="248"/>
      <c r="AY93" s="2"/>
      <c r="AZ93" s="2"/>
      <c r="BA93" s="2"/>
      <c r="BB93" s="2"/>
      <c r="BC93" s="5"/>
      <c r="BD93" s="21" t="s">
        <v>125</v>
      </c>
      <c r="BE93" s="247">
        <f>$D$5</f>
        <v>0</v>
      </c>
      <c r="BF93" s="247"/>
      <c r="BG93" s="247"/>
      <c r="BH93" s="41" t="s">
        <v>152</v>
      </c>
      <c r="BI93" s="248"/>
      <c r="BJ93" s="248"/>
      <c r="BK93" s="248"/>
      <c r="BL93" s="2"/>
      <c r="BM93" s="2"/>
      <c r="BN93" s="2"/>
      <c r="BO93" s="2"/>
      <c r="BP93" s="5"/>
      <c r="BQ93" s="5"/>
      <c r="BR93" s="21" t="s">
        <v>125</v>
      </c>
      <c r="BS93" s="247">
        <f>$D$5</f>
        <v>0</v>
      </c>
      <c r="BT93" s="247"/>
      <c r="BU93" s="247"/>
      <c r="BV93" s="41" t="s">
        <v>152</v>
      </c>
      <c r="BW93" s="338"/>
      <c r="BX93" s="339"/>
      <c r="BY93" s="340"/>
    </row>
    <row r="94" spans="11:77" ht="35.4" customHeight="1" x14ac:dyDescent="0.3">
      <c r="N94" s="5"/>
      <c r="O94" s="21" t="s">
        <v>158</v>
      </c>
      <c r="P94" s="247">
        <f>$D$6</f>
        <v>0</v>
      </c>
      <c r="Q94" s="247"/>
      <c r="R94" s="247"/>
      <c r="S94" s="175" t="s">
        <v>89</v>
      </c>
      <c r="T94" s="247">
        <f>$K$6</f>
        <v>0</v>
      </c>
      <c r="U94" s="247"/>
      <c r="V94" s="247"/>
      <c r="W94" s="5" t="str">
        <f t="shared" si="5"/>
        <v/>
      </c>
      <c r="X94" s="24"/>
      <c r="Y94" s="5" t="str">
        <f t="shared" si="6"/>
        <v/>
      </c>
      <c r="Z94" s="2"/>
      <c r="AA94" s="5"/>
      <c r="AB94" s="5"/>
      <c r="AC94" s="21" t="s">
        <v>158</v>
      </c>
      <c r="AD94" s="247">
        <f>$D$6</f>
        <v>0</v>
      </c>
      <c r="AE94" s="247"/>
      <c r="AF94" s="247"/>
      <c r="AG94" s="175" t="s">
        <v>89</v>
      </c>
      <c r="AH94" s="247">
        <f>$K$6</f>
        <v>0</v>
      </c>
      <c r="AI94" s="247"/>
      <c r="AJ94" s="247"/>
      <c r="AK94" s="5" t="str">
        <f t="shared" si="7"/>
        <v/>
      </c>
      <c r="AL94" s="24"/>
      <c r="AM94" s="5" t="str">
        <f t="shared" si="8"/>
        <v/>
      </c>
      <c r="AN94" s="2"/>
      <c r="AO94" s="5"/>
      <c r="AP94" s="5"/>
      <c r="AQ94" s="21" t="s">
        <v>158</v>
      </c>
      <c r="AR94" s="247">
        <f>$D$6</f>
        <v>0</v>
      </c>
      <c r="AS94" s="247"/>
      <c r="AT94" s="247"/>
      <c r="AU94" s="175" t="s">
        <v>89</v>
      </c>
      <c r="AV94" s="247">
        <f>$K$6</f>
        <v>0</v>
      </c>
      <c r="AW94" s="247"/>
      <c r="AX94" s="247"/>
      <c r="AY94" s="2"/>
      <c r="AZ94" s="2"/>
      <c r="BA94" s="2"/>
      <c r="BB94" s="2"/>
      <c r="BC94" s="5"/>
      <c r="BD94" s="21" t="s">
        <v>158</v>
      </c>
      <c r="BE94" s="247">
        <f>$D$6</f>
        <v>0</v>
      </c>
      <c r="BF94" s="247"/>
      <c r="BG94" s="247"/>
      <c r="BH94" s="175" t="s">
        <v>89</v>
      </c>
      <c r="BI94" s="247">
        <f>$K$6</f>
        <v>0</v>
      </c>
      <c r="BJ94" s="247"/>
      <c r="BK94" s="247"/>
      <c r="BL94" s="2"/>
      <c r="BM94" s="2"/>
      <c r="BN94" s="2"/>
      <c r="BO94" s="2"/>
      <c r="BP94" s="5"/>
      <c r="BQ94" s="5"/>
      <c r="BR94" s="21" t="s">
        <v>158</v>
      </c>
      <c r="BS94" s="247">
        <f>$D$6</f>
        <v>0</v>
      </c>
      <c r="BT94" s="247"/>
      <c r="BU94" s="247"/>
      <c r="BV94" s="65" t="s">
        <v>89</v>
      </c>
      <c r="BW94" s="247">
        <f>$K$6</f>
        <v>0</v>
      </c>
      <c r="BX94" s="247"/>
      <c r="BY94" s="247"/>
    </row>
    <row r="95" spans="11:77" ht="35.4" customHeight="1" x14ac:dyDescent="0.3">
      <c r="N95" s="5"/>
      <c r="O95" s="349" t="s">
        <v>160</v>
      </c>
      <c r="P95" s="346"/>
      <c r="Q95" s="346"/>
      <c r="R95" s="346"/>
      <c r="S95" s="349" t="s">
        <v>168</v>
      </c>
      <c r="T95" s="247"/>
      <c r="U95" s="247"/>
      <c r="V95" s="247"/>
      <c r="W95" s="5" t="str">
        <f t="shared" si="5"/>
        <v/>
      </c>
      <c r="X95" s="24"/>
      <c r="Y95" s="5" t="str">
        <f t="shared" si="6"/>
        <v/>
      </c>
      <c r="Z95" s="2"/>
      <c r="AA95" s="5"/>
      <c r="AB95" s="5"/>
      <c r="AC95" s="349" t="s">
        <v>160</v>
      </c>
      <c r="AD95" s="346"/>
      <c r="AE95" s="346"/>
      <c r="AF95" s="346"/>
      <c r="AG95" s="349" t="s">
        <v>168</v>
      </c>
      <c r="AH95" s="247"/>
      <c r="AI95" s="247"/>
      <c r="AJ95" s="247"/>
      <c r="AK95" s="5" t="str">
        <f t="shared" si="7"/>
        <v/>
      </c>
      <c r="AL95" s="24"/>
      <c r="AM95" s="5" t="str">
        <f t="shared" si="8"/>
        <v/>
      </c>
      <c r="AN95" s="2"/>
      <c r="AO95" s="5"/>
      <c r="AP95" s="5"/>
      <c r="AQ95" s="349" t="s">
        <v>160</v>
      </c>
      <c r="AR95" s="346"/>
      <c r="AS95" s="346"/>
      <c r="AT95" s="346"/>
      <c r="AU95" s="349" t="s">
        <v>168</v>
      </c>
      <c r="AV95" s="247"/>
      <c r="AW95" s="247"/>
      <c r="AX95" s="247"/>
      <c r="AY95" s="2"/>
      <c r="AZ95" s="2"/>
      <c r="BA95" s="2"/>
      <c r="BB95" s="2"/>
      <c r="BC95" s="5"/>
      <c r="BD95" s="349" t="s">
        <v>160</v>
      </c>
      <c r="BE95" s="346"/>
      <c r="BF95" s="346"/>
      <c r="BG95" s="346"/>
      <c r="BH95" s="349" t="s">
        <v>168</v>
      </c>
      <c r="BI95" s="247"/>
      <c r="BJ95" s="247"/>
      <c r="BK95" s="247"/>
      <c r="BL95" s="2"/>
      <c r="BM95" s="2"/>
      <c r="BN95" s="2"/>
      <c r="BO95" s="2"/>
      <c r="BP95" s="5"/>
      <c r="BQ95" s="5"/>
      <c r="BR95" s="5"/>
    </row>
    <row r="96" spans="11:77" ht="69" customHeight="1" x14ac:dyDescent="0.3">
      <c r="N96" s="5"/>
      <c r="O96" s="349"/>
      <c r="P96" s="346"/>
      <c r="Q96" s="346"/>
      <c r="R96" s="346"/>
      <c r="S96" s="362"/>
      <c r="T96" s="362"/>
      <c r="U96" s="362"/>
      <c r="V96" s="362"/>
      <c r="W96" s="5" t="str">
        <f t="shared" si="5"/>
        <v/>
      </c>
      <c r="X96" s="24"/>
      <c r="Y96" s="5" t="str">
        <f t="shared" si="6"/>
        <v/>
      </c>
      <c r="Z96" s="2"/>
      <c r="AA96" s="5"/>
      <c r="AB96" s="5"/>
      <c r="AC96" s="349"/>
      <c r="AD96" s="346"/>
      <c r="AE96" s="346"/>
      <c r="AF96" s="346"/>
      <c r="AG96" s="362"/>
      <c r="AH96" s="362"/>
      <c r="AI96" s="362"/>
      <c r="AJ96" s="362"/>
      <c r="AK96" s="5" t="str">
        <f t="shared" si="7"/>
        <v/>
      </c>
      <c r="AL96" s="24"/>
      <c r="AM96" s="5" t="str">
        <f t="shared" si="8"/>
        <v/>
      </c>
      <c r="AN96" s="2"/>
      <c r="AO96" s="5"/>
      <c r="AP96" s="5"/>
      <c r="AQ96" s="349"/>
      <c r="AR96" s="346"/>
      <c r="AS96" s="346"/>
      <c r="AT96" s="346"/>
      <c r="AU96" s="362"/>
      <c r="AV96" s="362"/>
      <c r="AW96" s="362"/>
      <c r="AX96" s="362"/>
      <c r="AY96" s="2"/>
      <c r="AZ96" s="2"/>
      <c r="BA96" s="2"/>
      <c r="BB96" s="2"/>
      <c r="BC96" s="5"/>
      <c r="BD96" s="349"/>
      <c r="BE96" s="346"/>
      <c r="BF96" s="346"/>
      <c r="BG96" s="346"/>
      <c r="BH96" s="362"/>
      <c r="BI96" s="362"/>
      <c r="BJ96" s="362"/>
      <c r="BK96" s="362"/>
      <c r="BL96" s="2"/>
      <c r="BM96" s="2"/>
      <c r="BN96" s="2"/>
      <c r="BO96" s="2"/>
      <c r="BP96" s="5"/>
      <c r="BQ96" s="5"/>
      <c r="BR96" s="5"/>
    </row>
    <row r="97" spans="14:70" ht="69" customHeight="1" x14ac:dyDescent="0.3">
      <c r="N97" s="5"/>
      <c r="O97" s="337" t="s">
        <v>169</v>
      </c>
      <c r="P97" s="337"/>
      <c r="Q97" s="337"/>
      <c r="R97" s="337"/>
      <c r="S97" s="337"/>
      <c r="T97" s="337"/>
      <c r="U97" s="337"/>
      <c r="V97" s="337"/>
      <c r="W97" s="5" t="str">
        <f t="shared" si="5"/>
        <v/>
      </c>
      <c r="X97" s="24"/>
      <c r="Y97" s="5" t="str">
        <f t="shared" si="6"/>
        <v/>
      </c>
      <c r="Z97" s="2"/>
      <c r="AA97" s="5"/>
      <c r="AB97" s="5"/>
      <c r="AC97" s="337" t="s">
        <v>169</v>
      </c>
      <c r="AD97" s="337"/>
      <c r="AE97" s="337"/>
      <c r="AF97" s="337"/>
      <c r="AG97" s="337"/>
      <c r="AH97" s="337"/>
      <c r="AI97" s="337"/>
      <c r="AJ97" s="337"/>
      <c r="AK97" s="5" t="str">
        <f t="shared" si="7"/>
        <v/>
      </c>
      <c r="AL97" s="24"/>
      <c r="AM97" s="5" t="str">
        <f t="shared" si="8"/>
        <v/>
      </c>
      <c r="AN97" s="2"/>
      <c r="AO97" s="5"/>
      <c r="AP97" s="5"/>
      <c r="AQ97" s="337" t="s">
        <v>169</v>
      </c>
      <c r="AR97" s="337"/>
      <c r="AS97" s="337"/>
      <c r="AT97" s="337"/>
      <c r="AU97" s="337"/>
      <c r="AV97" s="337"/>
      <c r="AW97" s="337"/>
      <c r="AX97" s="337"/>
      <c r="AY97" s="2"/>
      <c r="AZ97" s="2"/>
      <c r="BA97" s="2"/>
      <c r="BB97" s="2"/>
      <c r="BC97" s="5"/>
      <c r="BD97" s="337" t="s">
        <v>169</v>
      </c>
      <c r="BE97" s="337"/>
      <c r="BF97" s="337"/>
      <c r="BG97" s="337"/>
      <c r="BH97" s="337"/>
      <c r="BI97" s="337"/>
      <c r="BJ97" s="337"/>
      <c r="BK97" s="337"/>
      <c r="BL97" s="2"/>
      <c r="BM97" s="2"/>
      <c r="BN97" s="2"/>
      <c r="BO97" s="2"/>
      <c r="BP97" s="5"/>
      <c r="BQ97" s="5"/>
      <c r="BR97" s="5"/>
    </row>
    <row r="98" spans="14:70" ht="35.4" customHeight="1" x14ac:dyDescent="0.3">
      <c r="N98" s="57"/>
      <c r="O98" s="59" t="s">
        <v>163</v>
      </c>
      <c r="P98" s="247" t="s">
        <v>87</v>
      </c>
      <c r="Q98" s="247"/>
      <c r="R98" s="247"/>
      <c r="S98" s="364" t="s">
        <v>164</v>
      </c>
      <c r="T98" s="247"/>
      <c r="U98" s="247"/>
      <c r="V98" s="247"/>
      <c r="W98" s="5" t="str">
        <f t="shared" si="5"/>
        <v/>
      </c>
      <c r="X98" s="24"/>
      <c r="Y98" s="5" t="str">
        <f t="shared" si="6"/>
        <v/>
      </c>
      <c r="Z98" s="2"/>
      <c r="AA98" s="5"/>
      <c r="AB98" s="5"/>
      <c r="AC98" s="59" t="s">
        <v>163</v>
      </c>
      <c r="AD98" s="247" t="s">
        <v>87</v>
      </c>
      <c r="AE98" s="247"/>
      <c r="AF98" s="247"/>
      <c r="AG98" s="247" t="s">
        <v>164</v>
      </c>
      <c r="AH98" s="247"/>
      <c r="AI98" s="247"/>
      <c r="AJ98" s="247"/>
      <c r="AK98" s="5" t="str">
        <f t="shared" si="7"/>
        <v/>
      </c>
      <c r="AL98" s="24"/>
      <c r="AM98" s="5" t="str">
        <f t="shared" si="8"/>
        <v/>
      </c>
      <c r="AN98" s="2"/>
      <c r="AO98" s="5"/>
      <c r="AP98" s="5"/>
      <c r="AQ98" s="59" t="s">
        <v>163</v>
      </c>
      <c r="AR98" s="247" t="s">
        <v>87</v>
      </c>
      <c r="AS98" s="247"/>
      <c r="AT98" s="247"/>
      <c r="AU98" s="364" t="s">
        <v>164</v>
      </c>
      <c r="AV98" s="247"/>
      <c r="AW98" s="247"/>
      <c r="AX98" s="247"/>
      <c r="AY98" s="2"/>
      <c r="AZ98" s="2"/>
      <c r="BA98" s="2"/>
      <c r="BB98" s="2"/>
      <c r="BC98" s="5"/>
      <c r="BD98" s="59" t="s">
        <v>163</v>
      </c>
      <c r="BE98" s="247" t="s">
        <v>87</v>
      </c>
      <c r="BF98" s="247"/>
      <c r="BG98" s="247"/>
      <c r="BH98" s="247" t="s">
        <v>164</v>
      </c>
      <c r="BI98" s="247"/>
      <c r="BJ98" s="247"/>
      <c r="BK98" s="247"/>
      <c r="BL98" s="2"/>
      <c r="BM98" s="2"/>
      <c r="BN98" s="2"/>
      <c r="BO98" s="2"/>
      <c r="BP98" s="5"/>
      <c r="BQ98" s="5"/>
      <c r="BR98" s="5"/>
    </row>
    <row r="99" spans="14:70" ht="35.4" customHeight="1" x14ac:dyDescent="0.3">
      <c r="N99" s="57"/>
      <c r="O99" s="59" t="s">
        <v>161</v>
      </c>
      <c r="P99" s="346"/>
      <c r="Q99" s="346"/>
      <c r="R99" s="346"/>
      <c r="S99" s="363"/>
      <c r="T99" s="347"/>
      <c r="U99" s="347"/>
      <c r="V99" s="347"/>
      <c r="W99" s="5" t="str">
        <f t="shared" si="5"/>
        <v/>
      </c>
      <c r="X99" s="24"/>
      <c r="Y99" s="5" t="str">
        <f t="shared" si="6"/>
        <v/>
      </c>
      <c r="Z99" s="2"/>
      <c r="AA99" s="5"/>
      <c r="AB99" s="5"/>
      <c r="AC99" s="59" t="s">
        <v>161</v>
      </c>
      <c r="AD99" s="346"/>
      <c r="AE99" s="346"/>
      <c r="AF99" s="346"/>
      <c r="AG99" s="347"/>
      <c r="AH99" s="347"/>
      <c r="AI99" s="347"/>
      <c r="AJ99" s="347"/>
      <c r="AK99" s="5" t="str">
        <f t="shared" si="7"/>
        <v/>
      </c>
      <c r="AL99" s="24"/>
      <c r="AM99" s="5" t="str">
        <f t="shared" si="8"/>
        <v/>
      </c>
      <c r="AN99" s="2"/>
      <c r="AO99" s="5"/>
      <c r="AP99" s="5"/>
      <c r="AQ99" s="59" t="s">
        <v>161</v>
      </c>
      <c r="AR99" s="346"/>
      <c r="AS99" s="346"/>
      <c r="AT99" s="346"/>
      <c r="AU99" s="363"/>
      <c r="AV99" s="347"/>
      <c r="AW99" s="347"/>
      <c r="AX99" s="347"/>
      <c r="AY99" s="2"/>
      <c r="AZ99" s="2"/>
      <c r="BA99" s="2"/>
      <c r="BB99" s="2"/>
      <c r="BC99" s="5"/>
      <c r="BD99" s="59" t="s">
        <v>161</v>
      </c>
      <c r="BE99" s="346"/>
      <c r="BF99" s="346"/>
      <c r="BG99" s="346"/>
      <c r="BH99" s="363"/>
      <c r="BI99" s="347"/>
      <c r="BJ99" s="347"/>
      <c r="BK99" s="347"/>
      <c r="BL99" s="2"/>
      <c r="BM99" s="2"/>
      <c r="BN99" s="2"/>
      <c r="BO99" s="2"/>
      <c r="BP99" s="5"/>
      <c r="BQ99" s="5"/>
      <c r="BR99" s="5"/>
    </row>
    <row r="100" spans="14:70" ht="35.4" customHeight="1" x14ac:dyDescent="0.3">
      <c r="N100" s="58"/>
      <c r="O100" s="59" t="s">
        <v>162</v>
      </c>
      <c r="P100" s="346"/>
      <c r="Q100" s="346"/>
      <c r="R100" s="346"/>
      <c r="S100" s="363"/>
      <c r="T100" s="347"/>
      <c r="U100" s="347"/>
      <c r="V100" s="347"/>
      <c r="W100" s="5" t="str">
        <f t="shared" si="5"/>
        <v/>
      </c>
      <c r="X100" s="24"/>
      <c r="Y100" s="5" t="str">
        <f t="shared" si="6"/>
        <v/>
      </c>
      <c r="Z100" s="2"/>
      <c r="AA100" s="5"/>
      <c r="AB100" s="5"/>
      <c r="AC100" s="59" t="s">
        <v>162</v>
      </c>
      <c r="AD100" s="346"/>
      <c r="AE100" s="346"/>
      <c r="AF100" s="346"/>
      <c r="AG100" s="363"/>
      <c r="AH100" s="347"/>
      <c r="AI100" s="347"/>
      <c r="AJ100" s="347"/>
      <c r="AK100" s="5" t="str">
        <f t="shared" si="7"/>
        <v/>
      </c>
      <c r="AL100" s="24"/>
      <c r="AM100" s="5" t="str">
        <f t="shared" si="8"/>
        <v/>
      </c>
      <c r="AN100" s="2"/>
      <c r="AO100" s="5"/>
      <c r="AP100" s="5"/>
      <c r="AQ100" s="59" t="s">
        <v>162</v>
      </c>
      <c r="AR100" s="346"/>
      <c r="AS100" s="346"/>
      <c r="AT100" s="346"/>
      <c r="AU100" s="363"/>
      <c r="AV100" s="347"/>
      <c r="AW100" s="347"/>
      <c r="AX100" s="347"/>
      <c r="AY100" s="2"/>
      <c r="AZ100" s="2"/>
      <c r="BA100" s="2"/>
      <c r="BB100" s="2"/>
      <c r="BC100" s="5"/>
      <c r="BD100" s="59" t="s">
        <v>162</v>
      </c>
      <c r="BE100" s="346"/>
      <c r="BF100" s="346"/>
      <c r="BG100" s="346"/>
      <c r="BH100" s="363"/>
      <c r="BI100" s="347"/>
      <c r="BJ100" s="347"/>
      <c r="BK100" s="347"/>
      <c r="BL100" s="2"/>
      <c r="BM100" s="2"/>
      <c r="BN100" s="2"/>
      <c r="BO100" s="2"/>
      <c r="BP100" s="5"/>
      <c r="BQ100" s="5"/>
      <c r="BR100" s="5"/>
    </row>
    <row r="101" spans="14:70" ht="21.75" customHeight="1" x14ac:dyDescent="0.3">
      <c r="N101" s="5"/>
      <c r="O101" s="365"/>
      <c r="P101" s="365"/>
      <c r="Q101" s="365"/>
      <c r="R101" s="55"/>
      <c r="S101" s="56"/>
      <c r="T101" s="55"/>
      <c r="U101" s="55"/>
      <c r="V101" s="55"/>
      <c r="W101" s="5" t="str">
        <f t="shared" si="5"/>
        <v/>
      </c>
      <c r="X101" s="24"/>
      <c r="Y101" s="5" t="str">
        <f t="shared" si="6"/>
        <v/>
      </c>
      <c r="Z101" s="2"/>
      <c r="AA101" s="5"/>
      <c r="AB101" s="5"/>
      <c r="AC101" s="54"/>
      <c r="AD101" s="93"/>
      <c r="AE101" s="55"/>
      <c r="AF101" s="55"/>
      <c r="AG101" s="56"/>
      <c r="AH101" s="55"/>
      <c r="AI101" s="55"/>
      <c r="AJ101" s="55"/>
      <c r="AK101" s="5" t="str">
        <f t="shared" si="7"/>
        <v/>
      </c>
      <c r="AL101" s="24"/>
      <c r="AM101" s="5" t="str">
        <f t="shared" si="8"/>
        <v/>
      </c>
      <c r="AN101" s="2"/>
      <c r="AO101" s="5"/>
      <c r="AP101" s="5"/>
      <c r="AQ101" s="54"/>
      <c r="AR101" s="93"/>
      <c r="AS101" s="55"/>
      <c r="AT101" s="55"/>
      <c r="AU101" s="56"/>
      <c r="AV101" s="55"/>
      <c r="AW101" s="55"/>
      <c r="AX101" s="55"/>
      <c r="AY101" s="2"/>
      <c r="AZ101" s="2"/>
      <c r="BA101" s="2"/>
      <c r="BB101" s="2"/>
      <c r="BC101" s="5"/>
      <c r="BD101" s="54"/>
      <c r="BE101" s="93"/>
      <c r="BF101" s="55"/>
      <c r="BG101" s="55"/>
      <c r="BH101" s="56"/>
      <c r="BI101" s="55"/>
      <c r="BJ101" s="55"/>
      <c r="BK101" s="55"/>
      <c r="BL101" s="2"/>
      <c r="BM101" s="2"/>
      <c r="BN101" s="2"/>
      <c r="BO101" s="2"/>
      <c r="BP101" s="5"/>
      <c r="BQ101" s="5"/>
      <c r="BR101" s="5"/>
    </row>
    <row r="102" spans="14:70" ht="15" x14ac:dyDescent="0.3">
      <c r="N102" s="5"/>
      <c r="O102" s="366" t="s">
        <v>183</v>
      </c>
      <c r="P102" s="366"/>
      <c r="Q102" s="366"/>
      <c r="R102" s="366"/>
      <c r="S102" s="366"/>
      <c r="T102" s="366"/>
      <c r="U102" s="366"/>
      <c r="V102" s="366"/>
      <c r="W102" s="5" t="str">
        <f t="shared" si="5"/>
        <v/>
      </c>
      <c r="X102" s="24"/>
      <c r="Y102" s="5" t="str">
        <f t="shared" si="6"/>
        <v/>
      </c>
      <c r="Z102" s="2"/>
      <c r="AA102" s="5"/>
      <c r="AB102" s="5"/>
      <c r="AC102" s="366" t="s">
        <v>183</v>
      </c>
      <c r="AD102" s="366"/>
      <c r="AE102" s="366"/>
      <c r="AF102" s="366"/>
      <c r="AG102" s="366"/>
      <c r="AH102" s="366"/>
      <c r="AI102" s="366"/>
      <c r="AJ102" s="366"/>
      <c r="AK102" s="5" t="str">
        <f t="shared" si="7"/>
        <v/>
      </c>
      <c r="AL102" s="24"/>
      <c r="AM102" s="5" t="str">
        <f t="shared" si="8"/>
        <v/>
      </c>
      <c r="AN102" s="84"/>
      <c r="AO102" s="5"/>
      <c r="AP102" s="5"/>
      <c r="AQ102" s="366" t="s">
        <v>183</v>
      </c>
      <c r="AR102" s="366"/>
      <c r="AS102" s="366"/>
      <c r="AT102" s="366"/>
      <c r="AU102" s="366"/>
      <c r="AV102" s="366"/>
      <c r="AW102" s="366"/>
      <c r="AX102" s="366"/>
      <c r="AY102" s="2"/>
      <c r="AZ102" s="2"/>
      <c r="BA102" s="2"/>
      <c r="BB102" s="2"/>
      <c r="BC102" s="5"/>
      <c r="BD102" s="366" t="s">
        <v>183</v>
      </c>
      <c r="BE102" s="366"/>
      <c r="BF102" s="366"/>
      <c r="BG102" s="366"/>
      <c r="BH102" s="366"/>
      <c r="BI102" s="366"/>
      <c r="BJ102" s="366"/>
      <c r="BK102" s="366"/>
      <c r="BL102" s="2"/>
      <c r="BM102" s="2"/>
      <c r="BN102" s="2"/>
      <c r="BO102" s="2"/>
      <c r="BP102" s="5"/>
      <c r="BQ102" s="5"/>
      <c r="BR102" s="5"/>
    </row>
    <row r="103" spans="14:70" ht="28.2" x14ac:dyDescent="0.3">
      <c r="N103" s="5"/>
      <c r="O103" s="368" t="s">
        <v>184</v>
      </c>
      <c r="P103" s="368"/>
      <c r="Q103" s="368"/>
      <c r="R103" s="368"/>
      <c r="S103" s="79" t="s">
        <v>131</v>
      </c>
      <c r="T103" s="80" t="s">
        <v>132</v>
      </c>
      <c r="U103" s="81" t="s">
        <v>133</v>
      </c>
      <c r="V103" s="82" t="s">
        <v>134</v>
      </c>
      <c r="W103" s="5" t="str">
        <f t="shared" si="5"/>
        <v/>
      </c>
      <c r="X103" s="24"/>
      <c r="Y103" s="5" t="str">
        <f t="shared" si="6"/>
        <v/>
      </c>
      <c r="Z103" s="2"/>
      <c r="AA103" s="5"/>
      <c r="AB103" s="5"/>
      <c r="AC103" s="368" t="s">
        <v>184</v>
      </c>
      <c r="AD103" s="368"/>
      <c r="AE103" s="368"/>
      <c r="AF103" s="368"/>
      <c r="AG103" s="79" t="s">
        <v>131</v>
      </c>
      <c r="AH103" s="80" t="s">
        <v>132</v>
      </c>
      <c r="AI103" s="81" t="s">
        <v>133</v>
      </c>
      <c r="AJ103" s="82" t="s">
        <v>134</v>
      </c>
      <c r="AK103" s="5" t="str">
        <f t="shared" si="7"/>
        <v/>
      </c>
      <c r="AL103" s="24"/>
      <c r="AM103" s="5" t="str">
        <f t="shared" si="8"/>
        <v/>
      </c>
      <c r="AN103" s="2"/>
      <c r="AO103" s="5"/>
      <c r="AP103" s="5"/>
      <c r="AQ103" s="368" t="s">
        <v>184</v>
      </c>
      <c r="AR103" s="368"/>
      <c r="AS103" s="368"/>
      <c r="AT103" s="368"/>
      <c r="AU103" s="79" t="s">
        <v>131</v>
      </c>
      <c r="AV103" s="80" t="s">
        <v>132</v>
      </c>
      <c r="AW103" s="81" t="s">
        <v>133</v>
      </c>
      <c r="AX103" s="82" t="s">
        <v>134</v>
      </c>
      <c r="AY103" s="2"/>
      <c r="AZ103" s="2"/>
      <c r="BA103" s="2"/>
      <c r="BB103" s="2"/>
      <c r="BC103" s="5"/>
      <c r="BD103" s="368" t="s">
        <v>184</v>
      </c>
      <c r="BE103" s="368"/>
      <c r="BF103" s="368"/>
      <c r="BG103" s="368"/>
      <c r="BH103" s="79" t="s">
        <v>131</v>
      </c>
      <c r="BI103" s="80" t="s">
        <v>132</v>
      </c>
      <c r="BJ103" s="81" t="s">
        <v>133</v>
      </c>
      <c r="BK103" s="82" t="s">
        <v>134</v>
      </c>
      <c r="BL103" s="2"/>
      <c r="BM103" s="2"/>
      <c r="BN103" s="2"/>
      <c r="BO103" s="2"/>
      <c r="BP103" s="5"/>
      <c r="BQ103" s="5"/>
      <c r="BR103" s="5"/>
    </row>
    <row r="104" spans="14:70" ht="15" customHeight="1" x14ac:dyDescent="0.3">
      <c r="N104" s="5"/>
      <c r="O104" s="369" t="s">
        <v>186</v>
      </c>
      <c r="P104" s="369"/>
      <c r="Q104" s="369"/>
      <c r="R104" s="369"/>
      <c r="S104" s="168"/>
      <c r="T104" s="168"/>
      <c r="U104" s="168"/>
      <c r="V104" s="168"/>
      <c r="W104" s="5" t="str">
        <f t="shared" si="5"/>
        <v/>
      </c>
      <c r="X104" s="24"/>
      <c r="Y104" s="5" t="str">
        <f t="shared" si="6"/>
        <v/>
      </c>
      <c r="Z104" s="2"/>
      <c r="AA104" s="5"/>
      <c r="AB104" s="5"/>
      <c r="AC104" s="369" t="s">
        <v>186</v>
      </c>
      <c r="AD104" s="369"/>
      <c r="AE104" s="369"/>
      <c r="AF104" s="369"/>
      <c r="AG104" s="168"/>
      <c r="AH104" s="168"/>
      <c r="AI104" s="168"/>
      <c r="AJ104" s="168"/>
      <c r="AK104" s="5" t="str">
        <f t="shared" si="7"/>
        <v/>
      </c>
      <c r="AL104" s="24"/>
      <c r="AM104" s="5" t="str">
        <f t="shared" si="8"/>
        <v/>
      </c>
      <c r="AN104" s="2"/>
      <c r="AO104" s="5"/>
      <c r="AP104" s="5"/>
      <c r="AQ104" s="369" t="s">
        <v>186</v>
      </c>
      <c r="AR104" s="369"/>
      <c r="AS104" s="369"/>
      <c r="AT104" s="369"/>
      <c r="AU104" s="168"/>
      <c r="AV104" s="168"/>
      <c r="AW104" s="168"/>
      <c r="AX104" s="168"/>
      <c r="AY104" s="2"/>
      <c r="AZ104" s="2"/>
      <c r="BA104" s="2"/>
      <c r="BB104" s="2"/>
      <c r="BC104" s="5"/>
      <c r="BD104" s="369" t="s">
        <v>186</v>
      </c>
      <c r="BE104" s="369"/>
      <c r="BF104" s="369"/>
      <c r="BG104" s="369"/>
      <c r="BH104" s="168"/>
      <c r="BI104" s="168"/>
      <c r="BJ104" s="168"/>
      <c r="BK104" s="168"/>
      <c r="BL104" s="2"/>
      <c r="BM104" s="2"/>
      <c r="BN104" s="2"/>
      <c r="BO104" s="2"/>
      <c r="BP104" s="5"/>
      <c r="BQ104" s="5"/>
      <c r="BR104" s="5"/>
    </row>
    <row r="105" spans="14:70" ht="15" customHeight="1" x14ac:dyDescent="0.3">
      <c r="N105" s="5"/>
      <c r="O105" s="367" t="s">
        <v>222</v>
      </c>
      <c r="P105" s="367"/>
      <c r="Q105" s="367"/>
      <c r="R105" s="367"/>
      <c r="S105" s="168"/>
      <c r="T105" s="168"/>
      <c r="U105" s="168"/>
      <c r="V105" s="168"/>
      <c r="W105" s="5" t="str">
        <f t="shared" si="5"/>
        <v/>
      </c>
      <c r="X105" s="24"/>
      <c r="Y105" s="5" t="str">
        <f t="shared" si="6"/>
        <v/>
      </c>
      <c r="Z105" s="2"/>
      <c r="AA105" s="5"/>
      <c r="AB105" s="5"/>
      <c r="AC105" s="367" t="s">
        <v>222</v>
      </c>
      <c r="AD105" s="367"/>
      <c r="AE105" s="367"/>
      <c r="AF105" s="367"/>
      <c r="AG105" s="168"/>
      <c r="AH105" s="168"/>
      <c r="AI105" s="168"/>
      <c r="AJ105" s="168"/>
      <c r="AK105" s="5" t="str">
        <f t="shared" si="7"/>
        <v/>
      </c>
      <c r="AL105" s="24"/>
      <c r="AM105" s="5" t="str">
        <f t="shared" si="8"/>
        <v/>
      </c>
      <c r="AN105" s="2"/>
      <c r="AO105" s="5"/>
      <c r="AP105" s="5"/>
      <c r="AQ105" s="367" t="s">
        <v>222</v>
      </c>
      <c r="AR105" s="367"/>
      <c r="AS105" s="367"/>
      <c r="AT105" s="367"/>
      <c r="AU105" s="168"/>
      <c r="AV105" s="168"/>
      <c r="AW105" s="168"/>
      <c r="AX105" s="168"/>
      <c r="AY105" s="2"/>
      <c r="AZ105" s="2"/>
      <c r="BA105" s="2"/>
      <c r="BB105" s="2"/>
      <c r="BC105" s="5"/>
      <c r="BD105" s="367" t="s">
        <v>222</v>
      </c>
      <c r="BE105" s="367"/>
      <c r="BF105" s="367"/>
      <c r="BG105" s="367"/>
      <c r="BH105" s="168"/>
      <c r="BI105" s="168"/>
      <c r="BJ105" s="168"/>
      <c r="BK105" s="168"/>
      <c r="BL105" s="2"/>
      <c r="BM105" s="2"/>
      <c r="BN105" s="2"/>
      <c r="BO105" s="2"/>
      <c r="BP105" s="5"/>
      <c r="BQ105" s="5"/>
      <c r="BR105" s="5"/>
    </row>
    <row r="106" spans="14:70" ht="14.4" customHeight="1" x14ac:dyDescent="0.3">
      <c r="N106" s="5"/>
      <c r="O106" s="367" t="s">
        <v>223</v>
      </c>
      <c r="P106" s="367"/>
      <c r="Q106" s="367"/>
      <c r="R106" s="367"/>
      <c r="S106" s="168"/>
      <c r="T106" s="168"/>
      <c r="U106" s="168"/>
      <c r="V106" s="168"/>
      <c r="W106" s="5" t="str">
        <f t="shared" si="5"/>
        <v/>
      </c>
      <c r="X106" s="24"/>
      <c r="Y106" s="5" t="str">
        <f t="shared" si="6"/>
        <v/>
      </c>
      <c r="Z106" s="24"/>
      <c r="AA106" s="5"/>
      <c r="AB106" s="5"/>
      <c r="AC106" s="367" t="s">
        <v>223</v>
      </c>
      <c r="AD106" s="367"/>
      <c r="AE106" s="367"/>
      <c r="AF106" s="367"/>
      <c r="AG106" s="168"/>
      <c r="AH106" s="168"/>
      <c r="AI106" s="168"/>
      <c r="AJ106" s="168"/>
      <c r="AK106" s="5" t="str">
        <f t="shared" si="7"/>
        <v/>
      </c>
      <c r="AL106" s="24"/>
      <c r="AM106" s="5" t="str">
        <f t="shared" si="8"/>
        <v/>
      </c>
      <c r="AN106" s="24"/>
      <c r="AO106" s="5"/>
      <c r="AP106" s="5"/>
      <c r="AQ106" s="367" t="s">
        <v>223</v>
      </c>
      <c r="AR106" s="367"/>
      <c r="AS106" s="367"/>
      <c r="AT106" s="367"/>
      <c r="AU106" s="168"/>
      <c r="AV106" s="168"/>
      <c r="AW106" s="168"/>
      <c r="AX106" s="168"/>
      <c r="AY106" s="24"/>
      <c r="AZ106" s="24"/>
      <c r="BA106" s="24"/>
      <c r="BB106" s="24"/>
      <c r="BC106" s="5"/>
      <c r="BD106" s="367" t="s">
        <v>223</v>
      </c>
      <c r="BE106" s="367"/>
      <c r="BF106" s="367"/>
      <c r="BG106" s="367"/>
      <c r="BH106" s="168"/>
      <c r="BI106" s="168"/>
      <c r="BJ106" s="168"/>
      <c r="BK106" s="168"/>
      <c r="BL106" s="24"/>
      <c r="BM106" s="24"/>
      <c r="BN106" s="24"/>
      <c r="BO106" s="24"/>
      <c r="BP106" s="5"/>
      <c r="BQ106" s="5"/>
      <c r="BR106" s="5"/>
    </row>
    <row r="107" spans="14:70" ht="14.4" customHeight="1" x14ac:dyDescent="0.3">
      <c r="N107" s="5"/>
      <c r="O107" s="369" t="s">
        <v>224</v>
      </c>
      <c r="P107" s="369"/>
      <c r="Q107" s="369"/>
      <c r="R107" s="369"/>
      <c r="S107" s="168"/>
      <c r="T107" s="168"/>
      <c r="U107" s="168"/>
      <c r="V107" s="168"/>
      <c r="W107" s="5" t="str">
        <f t="shared" si="5"/>
        <v/>
      </c>
      <c r="X107" s="24"/>
      <c r="Y107" s="5" t="str">
        <f t="shared" si="6"/>
        <v/>
      </c>
      <c r="Z107" s="27"/>
      <c r="AA107" s="5"/>
      <c r="AB107" s="5"/>
      <c r="AC107" s="369" t="s">
        <v>224</v>
      </c>
      <c r="AD107" s="369"/>
      <c r="AE107" s="369"/>
      <c r="AF107" s="369"/>
      <c r="AG107" s="168"/>
      <c r="AH107" s="168"/>
      <c r="AI107" s="168"/>
      <c r="AJ107" s="168"/>
      <c r="AK107" s="5" t="str">
        <f t="shared" si="7"/>
        <v/>
      </c>
      <c r="AL107" s="24"/>
      <c r="AM107" s="5" t="str">
        <f t="shared" si="8"/>
        <v/>
      </c>
      <c r="AN107" s="27"/>
      <c r="AO107" s="5"/>
      <c r="AP107" s="5"/>
      <c r="AQ107" s="369" t="s">
        <v>224</v>
      </c>
      <c r="AR107" s="369"/>
      <c r="AS107" s="369"/>
      <c r="AT107" s="369"/>
      <c r="AU107" s="168"/>
      <c r="AV107" s="168"/>
      <c r="AW107" s="168"/>
      <c r="AX107" s="168"/>
      <c r="AY107" s="27"/>
      <c r="AZ107" s="27"/>
      <c r="BA107" s="27"/>
      <c r="BB107" s="27"/>
      <c r="BC107" s="5"/>
      <c r="BD107" s="369" t="s">
        <v>224</v>
      </c>
      <c r="BE107" s="369"/>
      <c r="BF107" s="369"/>
      <c r="BG107" s="369"/>
      <c r="BH107" s="168"/>
      <c r="BI107" s="168"/>
      <c r="BJ107" s="168"/>
      <c r="BK107" s="168"/>
      <c r="BL107" s="27"/>
      <c r="BM107" s="27"/>
      <c r="BN107" s="27"/>
      <c r="BO107" s="27"/>
      <c r="BP107" s="5"/>
      <c r="BQ107" s="5"/>
      <c r="BR107" s="5"/>
    </row>
    <row r="108" spans="14:70" x14ac:dyDescent="0.3">
      <c r="N108" s="5"/>
      <c r="O108" s="369" t="s">
        <v>225</v>
      </c>
      <c r="P108" s="369"/>
      <c r="Q108" s="369"/>
      <c r="R108" s="369"/>
      <c r="S108" s="168"/>
      <c r="T108" s="168"/>
      <c r="U108" s="168"/>
      <c r="V108" s="168"/>
      <c r="W108" s="5" t="str">
        <f t="shared" si="5"/>
        <v/>
      </c>
      <c r="X108" s="24"/>
      <c r="Y108" s="5" t="str">
        <f t="shared" si="6"/>
        <v/>
      </c>
      <c r="Z108" s="24"/>
      <c r="AA108" s="5"/>
      <c r="AB108" s="5"/>
      <c r="AC108" s="369" t="s">
        <v>225</v>
      </c>
      <c r="AD108" s="369"/>
      <c r="AE108" s="369"/>
      <c r="AF108" s="369"/>
      <c r="AG108" s="168"/>
      <c r="AH108" s="168"/>
      <c r="AI108" s="168"/>
      <c r="AJ108" s="168"/>
      <c r="AK108" s="5" t="str">
        <f t="shared" si="7"/>
        <v/>
      </c>
      <c r="AL108" s="24"/>
      <c r="AM108" s="5" t="str">
        <f t="shared" si="8"/>
        <v/>
      </c>
      <c r="AN108" s="24"/>
      <c r="AO108" s="5"/>
      <c r="AP108" s="5"/>
      <c r="AQ108" s="369" t="s">
        <v>225</v>
      </c>
      <c r="AR108" s="369"/>
      <c r="AS108" s="369"/>
      <c r="AT108" s="369"/>
      <c r="AU108" s="168"/>
      <c r="AV108" s="168"/>
      <c r="AW108" s="168"/>
      <c r="AX108" s="168"/>
      <c r="AY108" s="342"/>
      <c r="AZ108" s="342"/>
      <c r="BA108" s="342"/>
      <c r="BB108" s="342"/>
      <c r="BC108" s="5"/>
      <c r="BD108" s="369" t="s">
        <v>225</v>
      </c>
      <c r="BE108" s="369"/>
      <c r="BF108" s="369"/>
      <c r="BG108" s="369"/>
      <c r="BH108" s="168"/>
      <c r="BI108" s="168"/>
      <c r="BJ108" s="168"/>
      <c r="BK108" s="168"/>
      <c r="BL108" s="342"/>
      <c r="BM108" s="342"/>
      <c r="BN108" s="342"/>
      <c r="BO108" s="342"/>
      <c r="BP108" s="5"/>
      <c r="BQ108" s="5"/>
      <c r="BR108" s="5"/>
    </row>
    <row r="109" spans="14:70" ht="14.4" customHeight="1" x14ac:dyDescent="0.3">
      <c r="N109" s="5"/>
      <c r="O109" s="369" t="s">
        <v>188</v>
      </c>
      <c r="P109" s="369"/>
      <c r="Q109" s="369"/>
      <c r="R109" s="369"/>
      <c r="S109" s="168"/>
      <c r="T109" s="168"/>
      <c r="U109" s="168"/>
      <c r="V109" s="168"/>
      <c r="W109" s="5" t="str">
        <f t="shared" si="5"/>
        <v/>
      </c>
      <c r="X109" s="24"/>
      <c r="Y109" s="5" t="str">
        <f t="shared" si="6"/>
        <v/>
      </c>
      <c r="Z109" s="5"/>
      <c r="AA109" s="5"/>
      <c r="AB109" s="5"/>
      <c r="AC109" s="369" t="s">
        <v>188</v>
      </c>
      <c r="AD109" s="369"/>
      <c r="AE109" s="369"/>
      <c r="AF109" s="369"/>
      <c r="AG109" s="168"/>
      <c r="AH109" s="168"/>
      <c r="AI109" s="168"/>
      <c r="AJ109" s="168"/>
      <c r="AK109" s="5" t="str">
        <f t="shared" si="7"/>
        <v/>
      </c>
      <c r="AL109" s="24"/>
      <c r="AM109" s="5" t="str">
        <f t="shared" si="8"/>
        <v/>
      </c>
      <c r="AN109" s="5"/>
      <c r="AO109" s="5"/>
      <c r="AP109" s="5"/>
      <c r="AQ109" s="369" t="s">
        <v>188</v>
      </c>
      <c r="AR109" s="369"/>
      <c r="AS109" s="369"/>
      <c r="AT109" s="369"/>
      <c r="AU109" s="168"/>
      <c r="AV109" s="168"/>
      <c r="AW109" s="168"/>
      <c r="AX109" s="168"/>
      <c r="AY109" s="5" t="str">
        <f>IF(AS109="","",IF(AU109="X",0,IF(AV109="X",8,IF(AW109="X",12,IF(AX109="X",16,"")))))</f>
        <v/>
      </c>
      <c r="AZ109" s="20"/>
      <c r="BA109" s="5" t="str">
        <f>IF(AS109="","",IF(AU109="X",7.5,IF(AV109="X",11.5,IF(AW109="X",15.5,IF(AX109="X",20,"")))))</f>
        <v/>
      </c>
      <c r="BB109" s="5"/>
      <c r="BC109" s="5"/>
      <c r="BD109" s="369" t="s">
        <v>188</v>
      </c>
      <c r="BE109" s="369"/>
      <c r="BF109" s="369"/>
      <c r="BG109" s="369"/>
      <c r="BH109" s="168"/>
      <c r="BI109" s="168"/>
      <c r="BJ109" s="168"/>
      <c r="BK109" s="168"/>
      <c r="BL109" s="5" t="str">
        <f>IF(BF109="","",IF(BH109="X",0,IF(BI109="X",8,IF(BJ109="X",12,IF(BK109="X",16,"")))))</f>
        <v/>
      </c>
      <c r="BM109" s="20"/>
      <c r="BN109" s="5" t="str">
        <f t="shared" ref="BN109:BN119" si="15">IF(BF109="","",IF(BH109="X",7.5,IF(BI109="X",11.5,IF(BJ109="X",15.5,IF(BK109="X",20,"")))))</f>
        <v/>
      </c>
      <c r="BO109" s="5"/>
      <c r="BP109" s="5"/>
      <c r="BQ109" s="5"/>
      <c r="BR109" s="5"/>
    </row>
    <row r="110" spans="14:70" ht="14.4" customHeight="1" x14ac:dyDescent="0.3">
      <c r="N110" s="5"/>
      <c r="O110" s="369" t="s">
        <v>226</v>
      </c>
      <c r="P110" s="369"/>
      <c r="Q110" s="369"/>
      <c r="R110" s="369"/>
      <c r="S110" s="168"/>
      <c r="T110" s="168"/>
      <c r="U110" s="168"/>
      <c r="V110" s="168"/>
      <c r="W110" s="5" t="str">
        <f t="shared" si="5"/>
        <v/>
      </c>
      <c r="X110" s="24"/>
      <c r="Y110" s="5" t="str">
        <f t="shared" si="6"/>
        <v/>
      </c>
      <c r="Z110" s="5"/>
      <c r="AA110" s="5"/>
      <c r="AB110" s="5"/>
      <c r="AC110" s="369" t="s">
        <v>226</v>
      </c>
      <c r="AD110" s="369"/>
      <c r="AE110" s="369"/>
      <c r="AF110" s="369"/>
      <c r="AG110" s="168"/>
      <c r="AH110" s="168"/>
      <c r="AI110" s="168"/>
      <c r="AJ110" s="168"/>
      <c r="AK110" s="5" t="str">
        <f t="shared" si="7"/>
        <v/>
      </c>
      <c r="AL110" s="24"/>
      <c r="AM110" s="5" t="str">
        <f t="shared" si="8"/>
        <v/>
      </c>
      <c r="AN110" s="5"/>
      <c r="AO110" s="5"/>
      <c r="AP110" s="5"/>
      <c r="AQ110" s="369" t="s">
        <v>226</v>
      </c>
      <c r="AR110" s="369"/>
      <c r="AS110" s="369"/>
      <c r="AT110" s="369"/>
      <c r="AU110" s="168"/>
      <c r="AV110" s="168"/>
      <c r="AW110" s="168"/>
      <c r="AX110" s="168"/>
      <c r="AY110" s="5" t="str">
        <f t="shared" ref="AY110:AY119" si="16">IF(AS110="","",IF(AU110="X",0,IF(AV110="X",8,IF(AW110="X",12,IF(AX110="X",16,"")))))</f>
        <v/>
      </c>
      <c r="AZ110" s="20"/>
      <c r="BA110" s="5" t="str">
        <f t="shared" ref="BA110:BA119" si="17">IF(AS110="","",IF(AU110="X",7.5,IF(AV110="X",11.5,IF(AW110="X",15.5,IF(AX110="X",20,"")))))</f>
        <v/>
      </c>
      <c r="BB110" s="5"/>
      <c r="BC110" s="5"/>
      <c r="BD110" s="369" t="s">
        <v>226</v>
      </c>
      <c r="BE110" s="369"/>
      <c r="BF110" s="369"/>
      <c r="BG110" s="369"/>
      <c r="BH110" s="168"/>
      <c r="BI110" s="168"/>
      <c r="BJ110" s="168"/>
      <c r="BK110" s="168"/>
      <c r="BL110" s="5" t="str">
        <f t="shared" ref="BL110:BL119" si="18">IF(BF110="","",IF(BH110="X",0,IF(BI110="X",8,IF(BJ110="X",12,IF(BK110="X",16,"")))))</f>
        <v/>
      </c>
      <c r="BM110" s="20"/>
      <c r="BN110" s="5" t="str">
        <f t="shared" si="15"/>
        <v/>
      </c>
      <c r="BO110" s="5"/>
      <c r="BP110" s="5"/>
      <c r="BQ110" s="5"/>
      <c r="BR110" s="5"/>
    </row>
    <row r="111" spans="14:70" ht="24" customHeight="1" x14ac:dyDescent="0.3">
      <c r="N111" s="5"/>
      <c r="O111" s="369" t="s">
        <v>187</v>
      </c>
      <c r="P111" s="369"/>
      <c r="Q111" s="369"/>
      <c r="R111" s="369"/>
      <c r="S111" s="168"/>
      <c r="T111" s="168"/>
      <c r="U111" s="168"/>
      <c r="V111" s="168"/>
      <c r="W111" s="5" t="str">
        <f t="shared" si="5"/>
        <v/>
      </c>
      <c r="X111" s="24"/>
      <c r="Y111" s="5" t="str">
        <f t="shared" si="6"/>
        <v/>
      </c>
      <c r="Z111" s="5"/>
      <c r="AA111" s="5"/>
      <c r="AB111" s="5"/>
      <c r="AC111" s="369" t="s">
        <v>187</v>
      </c>
      <c r="AD111" s="369"/>
      <c r="AE111" s="369"/>
      <c r="AF111" s="369"/>
      <c r="AG111" s="168"/>
      <c r="AH111" s="168"/>
      <c r="AI111" s="168"/>
      <c r="AJ111" s="168"/>
      <c r="AK111" s="5" t="str">
        <f t="shared" si="7"/>
        <v/>
      </c>
      <c r="AL111" s="24"/>
      <c r="AM111" s="5" t="str">
        <f t="shared" si="8"/>
        <v/>
      </c>
      <c r="AN111" s="5"/>
      <c r="AO111" s="5"/>
      <c r="AP111" s="5"/>
      <c r="AQ111" s="369" t="s">
        <v>187</v>
      </c>
      <c r="AR111" s="369"/>
      <c r="AS111" s="369"/>
      <c r="AT111" s="369"/>
      <c r="AU111" s="168"/>
      <c r="AV111" s="168"/>
      <c r="AW111" s="168"/>
      <c r="AX111" s="168"/>
      <c r="AY111" s="5" t="str">
        <f t="shared" si="16"/>
        <v/>
      </c>
      <c r="AZ111" s="20"/>
      <c r="BA111" s="5" t="str">
        <f t="shared" si="17"/>
        <v/>
      </c>
      <c r="BB111" s="5"/>
      <c r="BC111" s="5"/>
      <c r="BD111" s="369" t="s">
        <v>187</v>
      </c>
      <c r="BE111" s="369"/>
      <c r="BF111" s="369"/>
      <c r="BG111" s="369"/>
      <c r="BH111" s="168"/>
      <c r="BI111" s="168"/>
      <c r="BJ111" s="168"/>
      <c r="BK111" s="168"/>
      <c r="BL111" s="5" t="str">
        <f t="shared" si="18"/>
        <v/>
      </c>
      <c r="BM111" s="20"/>
      <c r="BN111" s="5" t="str">
        <f t="shared" si="15"/>
        <v/>
      </c>
      <c r="BO111" s="5"/>
      <c r="BP111" s="5"/>
      <c r="BQ111" s="5"/>
      <c r="BR111" s="5"/>
    </row>
    <row r="112" spans="14:70" ht="14.4" customHeight="1" x14ac:dyDescent="0.3">
      <c r="N112" s="5"/>
      <c r="O112" s="369" t="s">
        <v>227</v>
      </c>
      <c r="P112" s="369"/>
      <c r="Q112" s="369"/>
      <c r="R112" s="369"/>
      <c r="S112" s="168"/>
      <c r="T112" s="168"/>
      <c r="U112" s="168"/>
      <c r="V112" s="168"/>
      <c r="W112" s="5" t="str">
        <f t="shared" si="5"/>
        <v/>
      </c>
      <c r="X112" s="24"/>
      <c r="Y112" s="5" t="str">
        <f t="shared" si="6"/>
        <v/>
      </c>
      <c r="Z112" s="5"/>
      <c r="AA112" s="5"/>
      <c r="AB112" s="5"/>
      <c r="AC112" s="369" t="s">
        <v>227</v>
      </c>
      <c r="AD112" s="369"/>
      <c r="AE112" s="369"/>
      <c r="AF112" s="369"/>
      <c r="AG112" s="168"/>
      <c r="AH112" s="168"/>
      <c r="AI112" s="168"/>
      <c r="AJ112" s="168"/>
      <c r="AK112" s="5" t="str">
        <f t="shared" si="7"/>
        <v/>
      </c>
      <c r="AL112" s="24"/>
      <c r="AM112" s="5" t="str">
        <f t="shared" si="8"/>
        <v/>
      </c>
      <c r="AN112" s="5"/>
      <c r="AO112" s="5"/>
      <c r="AP112" s="5"/>
      <c r="AQ112" s="369" t="s">
        <v>227</v>
      </c>
      <c r="AR112" s="369"/>
      <c r="AS112" s="369"/>
      <c r="AT112" s="369"/>
      <c r="AU112" s="168"/>
      <c r="AV112" s="168"/>
      <c r="AW112" s="168"/>
      <c r="AX112" s="168"/>
      <c r="AY112" s="5" t="str">
        <f t="shared" si="16"/>
        <v/>
      </c>
      <c r="AZ112" s="20"/>
      <c r="BA112" s="5" t="str">
        <f t="shared" si="17"/>
        <v/>
      </c>
      <c r="BB112" s="5"/>
      <c r="BC112" s="5"/>
      <c r="BD112" s="369" t="s">
        <v>227</v>
      </c>
      <c r="BE112" s="369"/>
      <c r="BF112" s="369"/>
      <c r="BG112" s="369"/>
      <c r="BH112" s="168"/>
      <c r="BI112" s="168"/>
      <c r="BJ112" s="168"/>
      <c r="BK112" s="168"/>
      <c r="BL112" s="5" t="str">
        <f t="shared" si="18"/>
        <v/>
      </c>
      <c r="BM112" s="20"/>
      <c r="BN112" s="5" t="str">
        <f t="shared" si="15"/>
        <v/>
      </c>
      <c r="BO112" s="5"/>
      <c r="BP112" s="5"/>
      <c r="BQ112" s="5"/>
      <c r="BR112" s="5"/>
    </row>
    <row r="113" spans="14:78" ht="14.4" customHeight="1" x14ac:dyDescent="0.3">
      <c r="N113" s="5"/>
      <c r="O113" s="369" t="s">
        <v>185</v>
      </c>
      <c r="P113" s="369"/>
      <c r="Q113" s="369"/>
      <c r="R113" s="369"/>
      <c r="S113" s="168"/>
      <c r="T113" s="168"/>
      <c r="U113" s="168"/>
      <c r="V113" s="168"/>
      <c r="W113" s="5" t="str">
        <f t="shared" si="5"/>
        <v/>
      </c>
      <c r="X113" s="24"/>
      <c r="Y113" s="5" t="str">
        <f t="shared" si="6"/>
        <v/>
      </c>
      <c r="Z113" s="5"/>
      <c r="AA113" s="5"/>
      <c r="AB113" s="5"/>
      <c r="AC113" s="369" t="s">
        <v>185</v>
      </c>
      <c r="AD113" s="369"/>
      <c r="AE113" s="369"/>
      <c r="AF113" s="369"/>
      <c r="AG113" s="168"/>
      <c r="AH113" s="168"/>
      <c r="AI113" s="168"/>
      <c r="AJ113" s="168"/>
      <c r="AK113" s="5" t="str">
        <f t="shared" si="7"/>
        <v/>
      </c>
      <c r="AL113" s="24"/>
      <c r="AM113" s="5" t="str">
        <f t="shared" si="8"/>
        <v/>
      </c>
      <c r="AN113" s="5"/>
      <c r="AO113" s="5"/>
      <c r="AP113" s="5"/>
      <c r="AQ113" s="369" t="s">
        <v>185</v>
      </c>
      <c r="AR113" s="369"/>
      <c r="AS113" s="369"/>
      <c r="AT113" s="369"/>
      <c r="AU113" s="168"/>
      <c r="AV113" s="168"/>
      <c r="AW113" s="168"/>
      <c r="AX113" s="168"/>
      <c r="AY113" s="5" t="str">
        <f t="shared" si="16"/>
        <v/>
      </c>
      <c r="AZ113" s="20"/>
      <c r="BA113" s="5" t="str">
        <f t="shared" si="17"/>
        <v/>
      </c>
      <c r="BB113" s="5"/>
      <c r="BC113" s="5"/>
      <c r="BD113" s="369" t="s">
        <v>185</v>
      </c>
      <c r="BE113" s="369"/>
      <c r="BF113" s="369"/>
      <c r="BG113" s="369"/>
      <c r="BH113" s="168"/>
      <c r="BI113" s="168"/>
      <c r="BJ113" s="168"/>
      <c r="BK113" s="168"/>
      <c r="BL113" s="5" t="str">
        <f t="shared" si="18"/>
        <v/>
      </c>
      <c r="BM113" s="20"/>
      <c r="BN113" s="5" t="str">
        <f t="shared" si="15"/>
        <v/>
      </c>
      <c r="BO113" s="5"/>
      <c r="BP113" s="5"/>
      <c r="BQ113" s="5"/>
      <c r="BR113" s="5"/>
    </row>
    <row r="114" spans="14:78" ht="14.4" customHeight="1" x14ac:dyDescent="0.3">
      <c r="N114" s="5"/>
      <c r="O114" s="369" t="s">
        <v>189</v>
      </c>
      <c r="P114" s="369"/>
      <c r="Q114" s="369"/>
      <c r="R114" s="369"/>
      <c r="S114" s="168"/>
      <c r="T114" s="168"/>
      <c r="U114" s="168"/>
      <c r="V114" s="168"/>
      <c r="W114" s="5" t="str">
        <f t="shared" si="5"/>
        <v/>
      </c>
      <c r="X114" s="24"/>
      <c r="Y114" s="5" t="str">
        <f t="shared" si="6"/>
        <v/>
      </c>
      <c r="Z114" s="5"/>
      <c r="AA114" s="5"/>
      <c r="AB114" s="5"/>
      <c r="AC114" s="369" t="s">
        <v>189</v>
      </c>
      <c r="AD114" s="369"/>
      <c r="AE114" s="369"/>
      <c r="AF114" s="369"/>
      <c r="AG114" s="168"/>
      <c r="AH114" s="168"/>
      <c r="AI114" s="168"/>
      <c r="AJ114" s="168"/>
      <c r="AK114" s="5" t="str">
        <f t="shared" si="7"/>
        <v/>
      </c>
      <c r="AL114" s="24"/>
      <c r="AM114" s="5" t="str">
        <f t="shared" si="8"/>
        <v/>
      </c>
      <c r="AN114" s="5"/>
      <c r="AO114" s="5"/>
      <c r="AP114" s="5"/>
      <c r="AQ114" s="369" t="s">
        <v>189</v>
      </c>
      <c r="AR114" s="369"/>
      <c r="AS114" s="369"/>
      <c r="AT114" s="369"/>
      <c r="AU114" s="168"/>
      <c r="AV114" s="168"/>
      <c r="AW114" s="168"/>
      <c r="AX114" s="168"/>
      <c r="AY114" s="5" t="str">
        <f t="shared" si="16"/>
        <v/>
      </c>
      <c r="AZ114" s="20"/>
      <c r="BA114" s="5" t="str">
        <f t="shared" si="17"/>
        <v/>
      </c>
      <c r="BB114" s="5"/>
      <c r="BC114" s="5"/>
      <c r="BD114" s="369" t="s">
        <v>189</v>
      </c>
      <c r="BE114" s="369"/>
      <c r="BF114" s="369"/>
      <c r="BG114" s="369"/>
      <c r="BH114" s="168"/>
      <c r="BI114" s="168"/>
      <c r="BJ114" s="168"/>
      <c r="BK114" s="168"/>
      <c r="BL114" s="5" t="str">
        <f t="shared" si="18"/>
        <v/>
      </c>
      <c r="BM114" s="20"/>
      <c r="BN114" s="5" t="str">
        <f t="shared" si="15"/>
        <v/>
      </c>
      <c r="BO114" s="5"/>
      <c r="BP114" s="5"/>
      <c r="BQ114" s="5"/>
      <c r="BR114" s="5"/>
    </row>
    <row r="115" spans="14:78" x14ac:dyDescent="0.3">
      <c r="N115" s="5"/>
      <c r="O115" s="83"/>
      <c r="P115" s="109"/>
      <c r="Q115" s="83"/>
      <c r="R115" s="83"/>
      <c r="S115" s="83"/>
      <c r="T115" s="83"/>
      <c r="U115" s="83"/>
      <c r="V115" s="83"/>
      <c r="W115" s="5" t="str">
        <f t="shared" si="5"/>
        <v/>
      </c>
      <c r="X115" s="24"/>
      <c r="Y115" s="5" t="str">
        <f t="shared" si="6"/>
        <v/>
      </c>
      <c r="Z115" s="5"/>
      <c r="AA115" s="5"/>
      <c r="AB115" s="5"/>
      <c r="AC115" s="83"/>
      <c r="AD115" s="109"/>
      <c r="AE115" s="83"/>
      <c r="AF115" s="83"/>
      <c r="AG115" s="83"/>
      <c r="AH115" s="83"/>
      <c r="AI115" s="83"/>
      <c r="AJ115" s="83"/>
      <c r="AK115" s="5" t="str">
        <f t="shared" si="7"/>
        <v/>
      </c>
      <c r="AL115" s="24"/>
      <c r="AM115" s="5" t="str">
        <f t="shared" si="8"/>
        <v/>
      </c>
      <c r="AN115" s="5"/>
      <c r="AO115" s="5"/>
      <c r="AP115" s="5"/>
      <c r="AQ115" s="83"/>
      <c r="AR115" s="109"/>
      <c r="AS115" s="83"/>
      <c r="AT115" s="83"/>
      <c r="AU115" s="83"/>
      <c r="AV115" s="83"/>
      <c r="AW115" s="83"/>
      <c r="AX115" s="83"/>
      <c r="AY115" s="5" t="str">
        <f t="shared" si="16"/>
        <v/>
      </c>
      <c r="AZ115" s="20"/>
      <c r="BA115" s="5" t="str">
        <f t="shared" si="17"/>
        <v/>
      </c>
      <c r="BB115" s="5"/>
      <c r="BC115" s="5"/>
      <c r="BD115" s="83"/>
      <c r="BE115" s="109"/>
      <c r="BF115" s="83"/>
      <c r="BG115" s="83"/>
      <c r="BH115" s="83"/>
      <c r="BI115" s="83"/>
      <c r="BJ115" s="83"/>
      <c r="BK115" s="83"/>
      <c r="BL115" s="5" t="str">
        <f t="shared" si="18"/>
        <v/>
      </c>
      <c r="BM115" s="20"/>
      <c r="BN115" s="5" t="str">
        <f t="shared" si="15"/>
        <v/>
      </c>
      <c r="BO115" s="5"/>
      <c r="BP115" s="5"/>
      <c r="BQ115" s="5"/>
      <c r="BR115" s="5"/>
    </row>
    <row r="116" spans="14:78" x14ac:dyDescent="0.3">
      <c r="N116" s="5"/>
      <c r="O116" s="31"/>
      <c r="P116" s="110"/>
      <c r="Q116" s="26"/>
      <c r="R116" s="45"/>
      <c r="S116" s="25"/>
      <c r="T116" s="25"/>
      <c r="U116" s="25"/>
      <c r="V116" s="26"/>
      <c r="W116" s="5" t="str">
        <f t="shared" si="5"/>
        <v/>
      </c>
      <c r="X116" s="24"/>
      <c r="Y116" s="5" t="str">
        <f t="shared" si="6"/>
        <v/>
      </c>
      <c r="Z116" s="12"/>
      <c r="AA116" s="5"/>
      <c r="AB116" s="5"/>
      <c r="AC116" s="31"/>
      <c r="AD116" s="110"/>
      <c r="AE116" s="26"/>
      <c r="AF116" s="45"/>
      <c r="AG116" s="25"/>
      <c r="AH116" s="25"/>
      <c r="AI116" s="25"/>
      <c r="AJ116" s="26"/>
      <c r="AK116" s="5" t="str">
        <f t="shared" si="7"/>
        <v/>
      </c>
      <c r="AL116" s="24"/>
      <c r="AM116" s="5" t="str">
        <f t="shared" si="8"/>
        <v/>
      </c>
      <c r="AN116" s="12"/>
      <c r="AO116" s="5"/>
      <c r="AP116" s="5"/>
      <c r="AQ116" s="31"/>
      <c r="AR116" s="110"/>
      <c r="AS116" s="26"/>
      <c r="AT116" s="45"/>
      <c r="AU116" s="25"/>
      <c r="AV116" s="25"/>
      <c r="AW116" s="25"/>
      <c r="AX116" s="26"/>
      <c r="AY116" s="5" t="str">
        <f t="shared" si="16"/>
        <v/>
      </c>
      <c r="AZ116" s="12"/>
      <c r="BA116" s="5" t="str">
        <f t="shared" si="17"/>
        <v/>
      </c>
      <c r="BB116" s="12"/>
      <c r="BC116" s="5"/>
      <c r="BD116" s="31"/>
      <c r="BE116" s="110"/>
      <c r="BF116" s="26"/>
      <c r="BG116" s="45"/>
      <c r="BH116" s="25"/>
      <c r="BI116" s="25"/>
      <c r="BJ116" s="25"/>
      <c r="BK116" s="26"/>
      <c r="BL116" s="5" t="str">
        <f t="shared" si="18"/>
        <v/>
      </c>
      <c r="BM116" s="12"/>
      <c r="BN116" s="5" t="str">
        <f t="shared" si="15"/>
        <v/>
      </c>
      <c r="BO116" s="12"/>
      <c r="BP116" s="5"/>
      <c r="BQ116" s="5"/>
      <c r="BR116" s="5"/>
    </row>
    <row r="117" spans="14:78" ht="18.600000000000001" customHeight="1" x14ac:dyDescent="0.3">
      <c r="N117" s="5"/>
      <c r="O117" s="20"/>
      <c r="Q117" s="20"/>
      <c r="R117" s="43"/>
      <c r="S117" s="20"/>
      <c r="T117" s="20"/>
      <c r="U117" s="20"/>
      <c r="V117" s="20"/>
      <c r="W117" s="5" t="str">
        <f t="shared" si="5"/>
        <v/>
      </c>
      <c r="X117" s="24"/>
      <c r="Y117" s="5" t="str">
        <f t="shared" si="6"/>
        <v/>
      </c>
      <c r="Z117" s="5"/>
      <c r="AA117" s="5"/>
      <c r="AB117" s="5"/>
      <c r="AC117" s="20"/>
      <c r="AD117" s="111"/>
      <c r="AE117" s="20"/>
      <c r="AF117" s="43"/>
      <c r="AG117" s="20"/>
      <c r="AH117" s="20"/>
      <c r="AI117" s="20"/>
      <c r="AJ117" s="20"/>
      <c r="AK117" s="5" t="str">
        <f t="shared" si="7"/>
        <v/>
      </c>
      <c r="AL117" s="24"/>
      <c r="AM117" s="5" t="str">
        <f t="shared" si="8"/>
        <v/>
      </c>
      <c r="AN117" s="5"/>
      <c r="AO117" s="5"/>
      <c r="AP117" s="5"/>
      <c r="AQ117" s="20"/>
      <c r="AR117" s="111"/>
      <c r="AS117" s="20"/>
      <c r="AT117" s="43"/>
      <c r="AU117" s="20"/>
      <c r="AV117" s="20"/>
      <c r="AW117" s="20"/>
      <c r="AX117" s="20"/>
      <c r="AY117" s="5" t="str">
        <f t="shared" si="16"/>
        <v/>
      </c>
      <c r="AZ117" s="5"/>
      <c r="BA117" s="5" t="str">
        <f t="shared" si="17"/>
        <v/>
      </c>
      <c r="BB117" s="5"/>
      <c r="BC117" s="5"/>
      <c r="BD117" s="5"/>
      <c r="BF117" s="5"/>
      <c r="BG117" s="43"/>
      <c r="BH117" s="5"/>
      <c r="BI117" s="5"/>
      <c r="BJ117" s="5"/>
      <c r="BK117" s="174"/>
      <c r="BL117" s="5" t="str">
        <f t="shared" si="18"/>
        <v/>
      </c>
      <c r="BM117" s="5"/>
      <c r="BN117" s="5" t="str">
        <f t="shared" si="15"/>
        <v/>
      </c>
      <c r="BO117" s="5"/>
      <c r="BP117" s="5"/>
      <c r="BQ117" s="5"/>
      <c r="BR117" s="5"/>
    </row>
    <row r="118" spans="14:78" ht="14.4" customHeight="1" x14ac:dyDescent="0.3">
      <c r="N118" s="5"/>
      <c r="O118" s="371" t="s">
        <v>18</v>
      </c>
      <c r="P118" s="371"/>
      <c r="Q118" s="371"/>
      <c r="R118" s="371"/>
      <c r="S118" s="371"/>
      <c r="T118" s="371"/>
      <c r="U118" s="371"/>
      <c r="V118" s="371"/>
      <c r="W118" s="5" t="str">
        <f t="shared" si="5"/>
        <v/>
      </c>
      <c r="X118" s="24"/>
      <c r="Y118" s="5" t="str">
        <f t="shared" si="6"/>
        <v/>
      </c>
      <c r="Z118" s="27"/>
      <c r="AA118" s="5"/>
      <c r="AB118" s="5"/>
      <c r="AC118" s="371" t="s">
        <v>18</v>
      </c>
      <c r="AD118" s="371"/>
      <c r="AE118" s="371"/>
      <c r="AF118" s="371"/>
      <c r="AG118" s="371"/>
      <c r="AH118" s="371"/>
      <c r="AI118" s="371"/>
      <c r="AJ118" s="371"/>
      <c r="AK118" s="5" t="str">
        <f t="shared" si="7"/>
        <v/>
      </c>
      <c r="AL118" s="24"/>
      <c r="AM118" s="5" t="str">
        <f t="shared" si="8"/>
        <v/>
      </c>
      <c r="AN118" s="27"/>
      <c r="AO118" s="5"/>
      <c r="AP118" s="5"/>
      <c r="AQ118" s="371" t="s">
        <v>18</v>
      </c>
      <c r="AR118" s="371"/>
      <c r="AS118" s="371"/>
      <c r="AT118" s="371"/>
      <c r="AU118" s="371"/>
      <c r="AV118" s="371"/>
      <c r="AW118" s="371"/>
      <c r="AX118" s="371"/>
      <c r="AY118" s="5" t="str">
        <f t="shared" si="16"/>
        <v/>
      </c>
      <c r="AZ118" s="27"/>
      <c r="BA118" s="5" t="str">
        <f t="shared" si="17"/>
        <v/>
      </c>
      <c r="BB118" s="27"/>
      <c r="BC118" s="5"/>
      <c r="BD118" s="372" t="s">
        <v>18</v>
      </c>
      <c r="BE118" s="372"/>
      <c r="BF118" s="372"/>
      <c r="BG118" s="372"/>
      <c r="BH118" s="372"/>
      <c r="BI118" s="372"/>
      <c r="BJ118" s="372"/>
      <c r="BK118" s="372"/>
      <c r="BL118" s="5" t="str">
        <f t="shared" si="18"/>
        <v/>
      </c>
      <c r="BM118" s="27"/>
      <c r="BN118" s="5" t="str">
        <f t="shared" si="15"/>
        <v/>
      </c>
      <c r="BO118" s="27"/>
      <c r="BP118" s="5"/>
      <c r="BQ118" s="5"/>
      <c r="BR118" s="345" t="s">
        <v>18</v>
      </c>
      <c r="BS118" s="345"/>
      <c r="BT118" s="345"/>
      <c r="BU118" s="345"/>
      <c r="BV118" s="345"/>
      <c r="BW118" s="345"/>
      <c r="BX118" s="345"/>
      <c r="BY118" s="345"/>
      <c r="BZ118" s="353" t="s">
        <v>254</v>
      </c>
    </row>
    <row r="119" spans="14:78" ht="28.2" customHeight="1" x14ac:dyDescent="0.3">
      <c r="N119" s="5"/>
      <c r="O119" s="127" t="s">
        <v>107</v>
      </c>
      <c r="P119" s="370"/>
      <c r="Q119" s="370"/>
      <c r="R119" s="126" t="s">
        <v>108</v>
      </c>
      <c r="S119" s="133" t="s">
        <v>259</v>
      </c>
      <c r="T119" s="80" t="s">
        <v>132</v>
      </c>
      <c r="U119" s="81" t="s">
        <v>133</v>
      </c>
      <c r="V119" s="82" t="s">
        <v>134</v>
      </c>
      <c r="W119" s="5" t="str">
        <f t="shared" si="5"/>
        <v/>
      </c>
      <c r="X119" s="24"/>
      <c r="Y119" s="5" t="str">
        <f t="shared" si="6"/>
        <v/>
      </c>
      <c r="Z119" s="24"/>
      <c r="AA119" s="5"/>
      <c r="AB119" s="5"/>
      <c r="AC119" s="127" t="s">
        <v>107</v>
      </c>
      <c r="AD119" s="370"/>
      <c r="AE119" s="370"/>
      <c r="AF119" s="126" t="s">
        <v>108</v>
      </c>
      <c r="AG119" s="133" t="s">
        <v>259</v>
      </c>
      <c r="AH119" s="80" t="s">
        <v>132</v>
      </c>
      <c r="AI119" s="81" t="s">
        <v>133</v>
      </c>
      <c r="AJ119" s="82" t="s">
        <v>134</v>
      </c>
      <c r="AK119" s="5" t="str">
        <f t="shared" si="7"/>
        <v/>
      </c>
      <c r="AL119" s="24"/>
      <c r="AM119" s="5" t="str">
        <f t="shared" si="8"/>
        <v/>
      </c>
      <c r="AN119" s="24"/>
      <c r="AO119" s="5"/>
      <c r="AP119" s="5"/>
      <c r="AQ119" s="127" t="s">
        <v>107</v>
      </c>
      <c r="AR119" s="370"/>
      <c r="AS119" s="370"/>
      <c r="AT119" s="126" t="s">
        <v>108</v>
      </c>
      <c r="AU119" s="133" t="s">
        <v>259</v>
      </c>
      <c r="AV119" s="80" t="s">
        <v>132</v>
      </c>
      <c r="AW119" s="81" t="s">
        <v>133</v>
      </c>
      <c r="AX119" s="82" t="s">
        <v>134</v>
      </c>
      <c r="AY119" s="5" t="str">
        <f t="shared" si="16"/>
        <v/>
      </c>
      <c r="AZ119" s="24"/>
      <c r="BA119" s="5" t="str">
        <f t="shared" si="17"/>
        <v/>
      </c>
      <c r="BB119" s="24"/>
      <c r="BC119" s="5"/>
      <c r="BD119" s="77" t="s">
        <v>107</v>
      </c>
      <c r="BE119" s="348"/>
      <c r="BF119" s="348"/>
      <c r="BG119" s="125" t="s">
        <v>108</v>
      </c>
      <c r="BH119" s="133" t="s">
        <v>259</v>
      </c>
      <c r="BI119" s="80" t="s">
        <v>132</v>
      </c>
      <c r="BJ119" s="81" t="s">
        <v>133</v>
      </c>
      <c r="BK119" s="82" t="s">
        <v>134</v>
      </c>
      <c r="BL119" s="5" t="str">
        <f t="shared" si="18"/>
        <v/>
      </c>
      <c r="BM119" s="24"/>
      <c r="BN119" s="5" t="str">
        <f t="shared" si="15"/>
        <v/>
      </c>
      <c r="BO119" s="24"/>
      <c r="BP119" s="5"/>
      <c r="BQ119" s="5"/>
      <c r="BR119" s="77" t="s">
        <v>107</v>
      </c>
      <c r="BS119" s="348" t="s">
        <v>70</v>
      </c>
      <c r="BT119" s="348"/>
      <c r="BU119" s="125" t="s">
        <v>108</v>
      </c>
      <c r="BV119" s="122" t="s">
        <v>155</v>
      </c>
      <c r="BW119" s="122" t="s">
        <v>156</v>
      </c>
      <c r="BX119" s="122" t="s">
        <v>157</v>
      </c>
      <c r="BY119" s="122" t="s">
        <v>248</v>
      </c>
      <c r="BZ119" s="353"/>
    </row>
    <row r="120" spans="14:78" ht="14.4" customHeight="1" x14ac:dyDescent="0.3">
      <c r="N120" s="5"/>
      <c r="O120" s="370" t="s">
        <v>22</v>
      </c>
      <c r="P120" s="107" t="s">
        <v>23</v>
      </c>
      <c r="Q120" s="209">
        <f>IF(OR(S120="X",T120="X",U120="X",V120="X"),1,0)</f>
        <v>0</v>
      </c>
      <c r="R120" s="126" t="s">
        <v>24</v>
      </c>
      <c r="S120" s="169"/>
      <c r="T120" s="169"/>
      <c r="U120" s="169"/>
      <c r="V120" s="169"/>
      <c r="W120" s="5" t="str">
        <f t="shared" si="5"/>
        <v/>
      </c>
      <c r="X120" s="24"/>
      <c r="Y120" s="5" t="str">
        <f t="shared" si="6"/>
        <v/>
      </c>
      <c r="Z120" s="29"/>
      <c r="AA120" s="5"/>
      <c r="AB120" s="5"/>
      <c r="AC120" s="370" t="s">
        <v>22</v>
      </c>
      <c r="AD120" s="107" t="s">
        <v>23</v>
      </c>
      <c r="AE120" s="209">
        <f>IF(OR(AG120="X",AH120="X",AI120="X",AJ120="X"),1,0)</f>
        <v>0</v>
      </c>
      <c r="AF120" s="126" t="s">
        <v>24</v>
      </c>
      <c r="AG120" s="169"/>
      <c r="AH120" s="169"/>
      <c r="AI120" s="169"/>
      <c r="AJ120" s="169"/>
      <c r="AK120" s="5" t="str">
        <f t="shared" si="7"/>
        <v/>
      </c>
      <c r="AL120" s="24"/>
      <c r="AM120" s="5" t="str">
        <f t="shared" si="8"/>
        <v/>
      </c>
      <c r="AN120" s="29"/>
      <c r="AO120" s="5"/>
      <c r="AP120" s="5"/>
      <c r="AQ120" s="370" t="s">
        <v>22</v>
      </c>
      <c r="AR120" s="107" t="s">
        <v>23</v>
      </c>
      <c r="AS120" s="209">
        <f>IF(OR(AU120="X",AV120="X",AW120="X",AX120="X"),1,0)</f>
        <v>0</v>
      </c>
      <c r="AT120" s="126" t="s">
        <v>24</v>
      </c>
      <c r="AU120" s="169"/>
      <c r="AV120" s="169"/>
      <c r="AW120" s="169"/>
      <c r="AX120" s="169"/>
      <c r="AY120" s="5" t="str">
        <f>IF(AS120="","",IF(AU120="X",0,IF(AV120="X",5,IF(AW120="X",10,IF(AX120="X",15,"")))))</f>
        <v/>
      </c>
      <c r="AZ120" s="29"/>
      <c r="BA120" s="5" t="str">
        <f>IF(AS120="","",IF(AU120="X",5,IF(AV120="X",10,IF(AW120="X",15,IF(AX120="X",20,"")))))</f>
        <v/>
      </c>
      <c r="BB120" s="29"/>
      <c r="BC120" s="5"/>
      <c r="BD120" s="348" t="s">
        <v>22</v>
      </c>
      <c r="BE120" s="107" t="s">
        <v>23</v>
      </c>
      <c r="BF120" s="209">
        <f>IF(OR(BH120="X",BI120="X",BJ120="X",BK120="X"),1,0)</f>
        <v>0</v>
      </c>
      <c r="BG120" s="125" t="s">
        <v>24</v>
      </c>
      <c r="BH120" s="167"/>
      <c r="BI120" s="167"/>
      <c r="BJ120" s="167"/>
      <c r="BK120" s="167"/>
      <c r="BL120" s="5" t="str">
        <f>IF(BF120="","",IF(BH120="X",0,IF(BI120="X",5,IF(BJ120="X",10,IF(BK120="X",15,"")))))</f>
        <v/>
      </c>
      <c r="BM120" s="6"/>
      <c r="BN120" s="5" t="str">
        <f>IF(BF120="","",IF(BH120="X",5,IF(BI120="X",10,IF(BJ120="X",15,IF(BK120="X",20,"")))))</f>
        <v/>
      </c>
      <c r="BO120" s="6"/>
      <c r="BP120" s="5"/>
      <c r="BQ120" s="5"/>
      <c r="BR120" s="348" t="s">
        <v>22</v>
      </c>
      <c r="BS120" s="107" t="s">
        <v>23</v>
      </c>
      <c r="BT120" s="209">
        <v>1</v>
      </c>
      <c r="BU120" s="125" t="s">
        <v>24</v>
      </c>
      <c r="BV120" s="143" t="str">
        <f>IF(AE120="","",IF(AG120="X",25%,IF(AH120="X",50%,IF(AI120="X",75%,IF(AJ120="X",100%,"")))))</f>
        <v/>
      </c>
      <c r="BW120" s="143" t="str">
        <f>IF(AS120="","",IF(AU120="X",25%,IF(AV120="X",50%,IF(AW120="X",75%,IF(AX120="X",100%,"")))))</f>
        <v/>
      </c>
      <c r="BX120" s="143" t="str">
        <f>IF(BG120="","",IF(BI120="X",25%,IF(BJ120="X",50%,IF(BK120="X",75%,IF(BL120="X",100%,"")))))</f>
        <v/>
      </c>
      <c r="BY120" s="143" t="str">
        <f>IF(BE120="","",IF(BH120="X",25%,IF(BI120="X",50%,IF(BJ120="X",75%,IF(BK120="X",100%,"")))))</f>
        <v/>
      </c>
      <c r="BZ120" s="144" t="str">
        <f>IFERROR(AVERAGE(BV120:BY120),"")</f>
        <v/>
      </c>
    </row>
    <row r="121" spans="14:78" ht="27.6" x14ac:dyDescent="0.3">
      <c r="N121" s="5"/>
      <c r="O121" s="370"/>
      <c r="P121" s="107" t="s">
        <v>25</v>
      </c>
      <c r="Q121" s="209">
        <f t="shared" ref="Q121:Q139" si="19">IF(OR(S121="X",T121="X",U121="X",V121="X"),1,0)</f>
        <v>0</v>
      </c>
      <c r="R121" s="126" t="s">
        <v>26</v>
      </c>
      <c r="S121" s="169"/>
      <c r="T121" s="169"/>
      <c r="U121" s="169"/>
      <c r="V121" s="169"/>
      <c r="W121" s="5" t="str">
        <f t="shared" si="5"/>
        <v/>
      </c>
      <c r="X121" s="24"/>
      <c r="Y121" s="5" t="str">
        <f t="shared" si="6"/>
        <v/>
      </c>
      <c r="Z121" s="29"/>
      <c r="AA121" s="5"/>
      <c r="AB121" s="5"/>
      <c r="AC121" s="370"/>
      <c r="AD121" s="107" t="s">
        <v>25</v>
      </c>
      <c r="AE121" s="209">
        <f t="shared" ref="AE121:AE139" si="20">IF(OR(AG121="X",AH121="X",AI121="X",AJ121="X"),1,0)</f>
        <v>0</v>
      </c>
      <c r="AF121" s="126" t="s">
        <v>26</v>
      </c>
      <c r="AG121" s="169"/>
      <c r="AH121" s="169"/>
      <c r="AI121" s="169"/>
      <c r="AJ121" s="169"/>
      <c r="AK121" s="5" t="str">
        <f t="shared" si="7"/>
        <v/>
      </c>
      <c r="AL121" s="24"/>
      <c r="AM121" s="5" t="str">
        <f t="shared" si="8"/>
        <v/>
      </c>
      <c r="AN121" s="29"/>
      <c r="AO121" s="5"/>
      <c r="AP121" s="5"/>
      <c r="AQ121" s="370"/>
      <c r="AR121" s="107" t="s">
        <v>25</v>
      </c>
      <c r="AS121" s="209">
        <f t="shared" ref="AS121:AS139" si="21">IF(OR(AU121="X",AV121="X",AW121="X",AX121="X"),1,0)</f>
        <v>0</v>
      </c>
      <c r="AT121" s="126" t="s">
        <v>26</v>
      </c>
      <c r="AU121" s="169"/>
      <c r="AV121" s="169"/>
      <c r="AW121" s="169"/>
      <c r="AX121" s="169"/>
      <c r="AY121" s="5" t="str">
        <f t="shared" ref="AY121:AY184" si="22">IF(AS121="","",IF(AU121="X",0,IF(AV121="X",5,IF(AW121="X",10,IF(AX121="X",15,"")))))</f>
        <v/>
      </c>
      <c r="AZ121" s="29"/>
      <c r="BA121" s="5" t="str">
        <f t="shared" ref="BA121:BA184" si="23">IF(AS121="","",IF(AU121="X",5,IF(AV121="X",10,IF(AW121="X",15,IF(AX121="X",20,"")))))</f>
        <v/>
      </c>
      <c r="BB121" s="29"/>
      <c r="BC121" s="5"/>
      <c r="BD121" s="348"/>
      <c r="BE121" s="107" t="s">
        <v>25</v>
      </c>
      <c r="BF121" s="209">
        <f t="shared" ref="BF121:BF139" si="24">IF(OR(BH121="X",BI121="X",BJ121="X",BK121="X"),1,0)</f>
        <v>0</v>
      </c>
      <c r="BG121" s="125" t="s">
        <v>26</v>
      </c>
      <c r="BH121" s="167"/>
      <c r="BI121" s="167"/>
      <c r="BJ121" s="167"/>
      <c r="BK121" s="167"/>
      <c r="BL121" s="5" t="str">
        <f t="shared" ref="BL121:BL184" si="25">IF(BF121="","",IF(BH121="X",0,IF(BI121="X",5,IF(BJ121="X",10,IF(BK121="X",15,"")))))</f>
        <v/>
      </c>
      <c r="BM121" s="6"/>
      <c r="BN121" s="5" t="str">
        <f t="shared" ref="BN121:BN184" si="26">IF(BF121="","",IF(BH121="X",5,IF(BI121="X",10,IF(BJ121="X",15,IF(BK121="X",20,"")))))</f>
        <v/>
      </c>
      <c r="BO121" s="6"/>
      <c r="BP121" s="5"/>
      <c r="BQ121" s="5"/>
      <c r="BR121" s="348"/>
      <c r="BS121" s="107" t="s">
        <v>25</v>
      </c>
      <c r="BT121" s="209">
        <v>1</v>
      </c>
      <c r="BU121" s="125" t="s">
        <v>26</v>
      </c>
      <c r="BV121" s="143" t="str">
        <f t="shared" ref="BV121:BV139" si="27">IF(AE121="","",IF(AG121="X",25%,IF(AH121="X",50%,IF(AI121="X",75%,IF(AJ121="X",100%,"")))))</f>
        <v/>
      </c>
      <c r="BW121" s="143" t="str">
        <f t="shared" ref="BW121:BW139" si="28">IF(AS121="","",IF(AU121="X",25%,IF(AV121="X",50%,IF(AW121="X",75%,IF(AX121="X",100%,"")))))</f>
        <v/>
      </c>
      <c r="BX121" s="143" t="str">
        <f t="shared" ref="BX121:BX139" si="29">IF(BG121="","",IF(BI121="X",25%,IF(BJ121="X",50%,IF(BK121="X",75%,IF(BL121="X",100%,"")))))</f>
        <v/>
      </c>
      <c r="BY121" s="143" t="str">
        <f t="shared" ref="BY121:BY139" si="30">IF(BE121="","",IF(BH121="X",25%,IF(BI121="X",50%,IF(BJ121="X",75%,IF(BK121="X",100%,"")))))</f>
        <v/>
      </c>
      <c r="BZ121" s="144" t="str">
        <f t="shared" ref="BZ121:BZ139" si="31">IFERROR(AVERAGE(BV121:BY121),"")</f>
        <v/>
      </c>
    </row>
    <row r="122" spans="14:78" ht="27.6" x14ac:dyDescent="0.3">
      <c r="N122" s="5"/>
      <c r="O122" s="370"/>
      <c r="P122" s="107" t="s">
        <v>27</v>
      </c>
      <c r="Q122" s="209">
        <f t="shared" si="19"/>
        <v>0</v>
      </c>
      <c r="R122" s="126" t="s">
        <v>28</v>
      </c>
      <c r="S122" s="169"/>
      <c r="T122" s="169"/>
      <c r="U122" s="169"/>
      <c r="V122" s="169"/>
      <c r="W122" s="5" t="str">
        <f t="shared" si="5"/>
        <v/>
      </c>
      <c r="X122" s="24"/>
      <c r="Y122" s="5" t="str">
        <f t="shared" si="6"/>
        <v/>
      </c>
      <c r="Z122" s="29"/>
      <c r="AA122" s="5"/>
      <c r="AB122" s="5"/>
      <c r="AC122" s="370"/>
      <c r="AD122" s="107" t="s">
        <v>27</v>
      </c>
      <c r="AE122" s="209">
        <f t="shared" si="20"/>
        <v>0</v>
      </c>
      <c r="AF122" s="126" t="s">
        <v>28</v>
      </c>
      <c r="AG122" s="169"/>
      <c r="AH122" s="169"/>
      <c r="AI122" s="169"/>
      <c r="AJ122" s="169"/>
      <c r="AK122" s="5" t="str">
        <f t="shared" si="7"/>
        <v/>
      </c>
      <c r="AL122" s="24"/>
      <c r="AM122" s="5" t="str">
        <f t="shared" si="8"/>
        <v/>
      </c>
      <c r="AN122" s="29"/>
      <c r="AO122" s="5"/>
      <c r="AP122" s="5"/>
      <c r="AQ122" s="370"/>
      <c r="AR122" s="107" t="s">
        <v>27</v>
      </c>
      <c r="AS122" s="209">
        <f t="shared" si="21"/>
        <v>0</v>
      </c>
      <c r="AT122" s="126" t="s">
        <v>28</v>
      </c>
      <c r="AU122" s="169"/>
      <c r="AV122" s="169"/>
      <c r="AW122" s="169"/>
      <c r="AX122" s="169"/>
      <c r="AY122" s="5" t="str">
        <f t="shared" si="22"/>
        <v/>
      </c>
      <c r="AZ122" s="29"/>
      <c r="BA122" s="5" t="str">
        <f t="shared" si="23"/>
        <v/>
      </c>
      <c r="BB122" s="29"/>
      <c r="BC122" s="5"/>
      <c r="BD122" s="348"/>
      <c r="BE122" s="107" t="s">
        <v>27</v>
      </c>
      <c r="BF122" s="209">
        <f t="shared" si="24"/>
        <v>0</v>
      </c>
      <c r="BG122" s="125" t="s">
        <v>28</v>
      </c>
      <c r="BH122" s="167"/>
      <c r="BI122" s="167"/>
      <c r="BJ122" s="167"/>
      <c r="BK122" s="167"/>
      <c r="BL122" s="5" t="str">
        <f t="shared" si="25"/>
        <v/>
      </c>
      <c r="BM122" s="6"/>
      <c r="BN122" s="5" t="str">
        <f t="shared" si="26"/>
        <v/>
      </c>
      <c r="BO122" s="6"/>
      <c r="BP122" s="5"/>
      <c r="BQ122" s="5"/>
      <c r="BR122" s="348"/>
      <c r="BS122" s="107" t="s">
        <v>27</v>
      </c>
      <c r="BT122" s="209">
        <v>1</v>
      </c>
      <c r="BU122" s="125" t="s">
        <v>28</v>
      </c>
      <c r="BV122" s="143" t="str">
        <f t="shared" si="27"/>
        <v/>
      </c>
      <c r="BW122" s="143" t="str">
        <f t="shared" si="28"/>
        <v/>
      </c>
      <c r="BX122" s="143" t="str">
        <f t="shared" si="29"/>
        <v/>
      </c>
      <c r="BY122" s="143" t="str">
        <f t="shared" si="30"/>
        <v/>
      </c>
      <c r="BZ122" s="144" t="str">
        <f t="shared" si="31"/>
        <v/>
      </c>
    </row>
    <row r="123" spans="14:78" ht="27.6" x14ac:dyDescent="0.3">
      <c r="N123" s="5"/>
      <c r="O123" s="370"/>
      <c r="P123" s="107" t="s">
        <v>29</v>
      </c>
      <c r="Q123" s="209">
        <f t="shared" si="19"/>
        <v>0</v>
      </c>
      <c r="R123" s="126" t="s">
        <v>30</v>
      </c>
      <c r="S123" s="169"/>
      <c r="T123" s="169"/>
      <c r="U123" s="169"/>
      <c r="V123" s="169"/>
      <c r="W123" s="5" t="str">
        <f t="shared" si="5"/>
        <v/>
      </c>
      <c r="X123" s="24"/>
      <c r="Y123" s="5" t="str">
        <f t="shared" si="6"/>
        <v/>
      </c>
      <c r="Z123" s="29"/>
      <c r="AA123" s="5"/>
      <c r="AB123" s="5"/>
      <c r="AC123" s="370"/>
      <c r="AD123" s="107" t="s">
        <v>29</v>
      </c>
      <c r="AE123" s="209">
        <f t="shared" si="20"/>
        <v>0</v>
      </c>
      <c r="AF123" s="126" t="s">
        <v>30</v>
      </c>
      <c r="AG123" s="169"/>
      <c r="AH123" s="169"/>
      <c r="AI123" s="169"/>
      <c r="AJ123" s="169"/>
      <c r="AK123" s="5" t="str">
        <f t="shared" si="7"/>
        <v/>
      </c>
      <c r="AL123" s="24"/>
      <c r="AM123" s="5" t="str">
        <f t="shared" si="8"/>
        <v/>
      </c>
      <c r="AN123" s="29"/>
      <c r="AO123" s="5"/>
      <c r="AP123" s="5"/>
      <c r="AQ123" s="370"/>
      <c r="AR123" s="107" t="s">
        <v>29</v>
      </c>
      <c r="AS123" s="209">
        <f t="shared" si="21"/>
        <v>0</v>
      </c>
      <c r="AT123" s="126" t="s">
        <v>30</v>
      </c>
      <c r="AU123" s="169"/>
      <c r="AV123" s="169"/>
      <c r="AW123" s="169"/>
      <c r="AX123" s="169"/>
      <c r="AY123" s="5" t="str">
        <f t="shared" si="22"/>
        <v/>
      </c>
      <c r="AZ123" s="29"/>
      <c r="BA123" s="5" t="str">
        <f t="shared" si="23"/>
        <v/>
      </c>
      <c r="BB123" s="29"/>
      <c r="BC123" s="5"/>
      <c r="BD123" s="348"/>
      <c r="BE123" s="107" t="s">
        <v>29</v>
      </c>
      <c r="BF123" s="209">
        <f t="shared" si="24"/>
        <v>0</v>
      </c>
      <c r="BG123" s="125" t="s">
        <v>30</v>
      </c>
      <c r="BH123" s="167"/>
      <c r="BI123" s="167"/>
      <c r="BJ123" s="167"/>
      <c r="BK123" s="167"/>
      <c r="BL123" s="5" t="str">
        <f t="shared" si="25"/>
        <v/>
      </c>
      <c r="BM123" s="6"/>
      <c r="BN123" s="5" t="str">
        <f t="shared" si="26"/>
        <v/>
      </c>
      <c r="BO123" s="6"/>
      <c r="BP123" s="5"/>
      <c r="BQ123" s="5"/>
      <c r="BR123" s="348"/>
      <c r="BS123" s="107" t="s">
        <v>29</v>
      </c>
      <c r="BT123" s="209">
        <v>1</v>
      </c>
      <c r="BU123" s="125" t="s">
        <v>30</v>
      </c>
      <c r="BV123" s="143" t="str">
        <f t="shared" si="27"/>
        <v/>
      </c>
      <c r="BW123" s="143" t="str">
        <f t="shared" si="28"/>
        <v/>
      </c>
      <c r="BX123" s="143" t="str">
        <f t="shared" si="29"/>
        <v/>
      </c>
      <c r="BY123" s="143" t="str">
        <f t="shared" si="30"/>
        <v/>
      </c>
      <c r="BZ123" s="144" t="str">
        <f t="shared" si="31"/>
        <v/>
      </c>
    </row>
    <row r="124" spans="14:78" ht="14.4" customHeight="1" x14ac:dyDescent="0.3">
      <c r="N124" s="5"/>
      <c r="O124" s="370" t="s">
        <v>31</v>
      </c>
      <c r="P124" s="107" t="s">
        <v>32</v>
      </c>
      <c r="Q124" s="209">
        <f t="shared" si="19"/>
        <v>0</v>
      </c>
      <c r="R124" s="126" t="s">
        <v>33</v>
      </c>
      <c r="S124" s="169"/>
      <c r="T124" s="169"/>
      <c r="U124" s="169"/>
      <c r="V124" s="169"/>
      <c r="W124" s="5" t="str">
        <f t="shared" si="5"/>
        <v/>
      </c>
      <c r="X124" s="24"/>
      <c r="Y124" s="5" t="str">
        <f t="shared" si="6"/>
        <v/>
      </c>
      <c r="Z124" s="29"/>
      <c r="AA124" s="5"/>
      <c r="AB124" s="5"/>
      <c r="AC124" s="370" t="s">
        <v>31</v>
      </c>
      <c r="AD124" s="107" t="s">
        <v>32</v>
      </c>
      <c r="AE124" s="209">
        <f t="shared" si="20"/>
        <v>0</v>
      </c>
      <c r="AF124" s="126" t="s">
        <v>33</v>
      </c>
      <c r="AG124" s="169"/>
      <c r="AH124" s="169"/>
      <c r="AI124" s="169"/>
      <c r="AJ124" s="169"/>
      <c r="AK124" s="5" t="str">
        <f t="shared" si="7"/>
        <v/>
      </c>
      <c r="AL124" s="24"/>
      <c r="AM124" s="5" t="str">
        <f t="shared" si="8"/>
        <v/>
      </c>
      <c r="AN124" s="29"/>
      <c r="AO124" s="5"/>
      <c r="AP124" s="5"/>
      <c r="AQ124" s="370" t="s">
        <v>31</v>
      </c>
      <c r="AR124" s="107" t="s">
        <v>32</v>
      </c>
      <c r="AS124" s="209">
        <f t="shared" si="21"/>
        <v>0</v>
      </c>
      <c r="AT124" s="126" t="s">
        <v>33</v>
      </c>
      <c r="AU124" s="169"/>
      <c r="AV124" s="169"/>
      <c r="AW124" s="169"/>
      <c r="AX124" s="169"/>
      <c r="AY124" s="5" t="str">
        <f t="shared" si="22"/>
        <v/>
      </c>
      <c r="AZ124" s="29"/>
      <c r="BA124" s="5" t="str">
        <f t="shared" si="23"/>
        <v/>
      </c>
      <c r="BB124" s="29"/>
      <c r="BC124" s="5"/>
      <c r="BD124" s="348" t="s">
        <v>31</v>
      </c>
      <c r="BE124" s="107" t="s">
        <v>32</v>
      </c>
      <c r="BF124" s="209">
        <f t="shared" si="24"/>
        <v>0</v>
      </c>
      <c r="BG124" s="125" t="s">
        <v>33</v>
      </c>
      <c r="BH124" s="167"/>
      <c r="BI124" s="167"/>
      <c r="BJ124" s="167"/>
      <c r="BK124" s="167"/>
      <c r="BL124" s="5" t="str">
        <f t="shared" si="25"/>
        <v/>
      </c>
      <c r="BM124" s="6"/>
      <c r="BN124" s="5" t="str">
        <f t="shared" si="26"/>
        <v/>
      </c>
      <c r="BO124" s="6"/>
      <c r="BP124" s="5"/>
      <c r="BQ124" s="5"/>
      <c r="BR124" s="348" t="s">
        <v>31</v>
      </c>
      <c r="BS124" s="107" t="s">
        <v>32</v>
      </c>
      <c r="BT124" s="209">
        <v>1</v>
      </c>
      <c r="BU124" s="125" t="s">
        <v>33</v>
      </c>
      <c r="BV124" s="143" t="str">
        <f t="shared" si="27"/>
        <v/>
      </c>
      <c r="BW124" s="143" t="str">
        <f t="shared" si="28"/>
        <v/>
      </c>
      <c r="BX124" s="143" t="str">
        <f t="shared" si="29"/>
        <v/>
      </c>
      <c r="BY124" s="143" t="str">
        <f t="shared" si="30"/>
        <v/>
      </c>
      <c r="BZ124" s="144" t="str">
        <f t="shared" si="31"/>
        <v/>
      </c>
    </row>
    <row r="125" spans="14:78" ht="27.6" customHeight="1" x14ac:dyDescent="0.3">
      <c r="N125" s="5"/>
      <c r="O125" s="370"/>
      <c r="P125" s="350" t="s">
        <v>19</v>
      </c>
      <c r="Q125" s="209">
        <f t="shared" si="19"/>
        <v>0</v>
      </c>
      <c r="R125" s="126" t="s">
        <v>110</v>
      </c>
      <c r="S125" s="169"/>
      <c r="T125" s="169"/>
      <c r="U125" s="169"/>
      <c r="V125" s="169"/>
      <c r="W125" s="5" t="str">
        <f t="shared" si="5"/>
        <v/>
      </c>
      <c r="X125" s="24"/>
      <c r="Y125" s="5" t="str">
        <f t="shared" si="6"/>
        <v/>
      </c>
      <c r="Z125" s="29"/>
      <c r="AA125" s="5"/>
      <c r="AB125" s="5"/>
      <c r="AC125" s="370"/>
      <c r="AD125" s="350" t="s">
        <v>19</v>
      </c>
      <c r="AE125" s="209">
        <f t="shared" si="20"/>
        <v>0</v>
      </c>
      <c r="AF125" s="126" t="s">
        <v>110</v>
      </c>
      <c r="AG125" s="169"/>
      <c r="AH125" s="169"/>
      <c r="AI125" s="169"/>
      <c r="AJ125" s="169"/>
      <c r="AK125" s="5" t="str">
        <f t="shared" si="7"/>
        <v/>
      </c>
      <c r="AL125" s="24"/>
      <c r="AM125" s="5" t="str">
        <f t="shared" si="8"/>
        <v/>
      </c>
      <c r="AN125" s="29"/>
      <c r="AO125" s="5"/>
      <c r="AP125" s="5"/>
      <c r="AQ125" s="370"/>
      <c r="AR125" s="350" t="s">
        <v>19</v>
      </c>
      <c r="AS125" s="209">
        <f t="shared" si="21"/>
        <v>0</v>
      </c>
      <c r="AT125" s="126" t="s">
        <v>110</v>
      </c>
      <c r="AU125" s="169"/>
      <c r="AV125" s="169"/>
      <c r="AW125" s="169"/>
      <c r="AX125" s="169"/>
      <c r="AY125" s="5" t="str">
        <f t="shared" si="22"/>
        <v/>
      </c>
      <c r="AZ125" s="29"/>
      <c r="BA125" s="5" t="str">
        <f t="shared" si="23"/>
        <v/>
      </c>
      <c r="BB125" s="29"/>
      <c r="BC125" s="5"/>
      <c r="BD125" s="348"/>
      <c r="BE125" s="350" t="s">
        <v>19</v>
      </c>
      <c r="BF125" s="209">
        <f t="shared" si="24"/>
        <v>0</v>
      </c>
      <c r="BG125" s="125" t="s">
        <v>110</v>
      </c>
      <c r="BH125" s="167"/>
      <c r="BI125" s="167"/>
      <c r="BJ125" s="167"/>
      <c r="BK125" s="167"/>
      <c r="BL125" s="5" t="str">
        <f t="shared" si="25"/>
        <v/>
      </c>
      <c r="BM125" s="6"/>
      <c r="BN125" s="5" t="str">
        <f t="shared" si="26"/>
        <v/>
      </c>
      <c r="BO125" s="6"/>
      <c r="BP125" s="5"/>
      <c r="BQ125" s="5"/>
      <c r="BR125" s="348"/>
      <c r="BS125" s="350" t="s">
        <v>19</v>
      </c>
      <c r="BT125" s="209">
        <v>1</v>
      </c>
      <c r="BU125" s="125" t="s">
        <v>110</v>
      </c>
      <c r="BV125" s="143" t="str">
        <f t="shared" si="27"/>
        <v/>
      </c>
      <c r="BW125" s="143" t="str">
        <f t="shared" si="28"/>
        <v/>
      </c>
      <c r="BX125" s="143" t="str">
        <f t="shared" si="29"/>
        <v/>
      </c>
      <c r="BY125" s="143" t="str">
        <f t="shared" si="30"/>
        <v/>
      </c>
      <c r="BZ125" s="144" t="str">
        <f t="shared" si="31"/>
        <v/>
      </c>
    </row>
    <row r="126" spans="14:78" ht="27.6" x14ac:dyDescent="0.3">
      <c r="N126" s="5"/>
      <c r="O126" s="370"/>
      <c r="P126" s="350"/>
      <c r="Q126" s="209">
        <f t="shared" si="19"/>
        <v>0</v>
      </c>
      <c r="R126" s="126" t="s">
        <v>111</v>
      </c>
      <c r="S126" s="169"/>
      <c r="T126" s="169"/>
      <c r="U126" s="169"/>
      <c r="V126" s="169"/>
      <c r="W126" s="5" t="str">
        <f t="shared" si="5"/>
        <v/>
      </c>
      <c r="X126" s="24"/>
      <c r="Y126" s="5" t="str">
        <f t="shared" si="6"/>
        <v/>
      </c>
      <c r="Z126" s="29"/>
      <c r="AA126" s="5"/>
      <c r="AB126" s="5"/>
      <c r="AC126" s="370"/>
      <c r="AD126" s="350"/>
      <c r="AE126" s="209">
        <f t="shared" si="20"/>
        <v>0</v>
      </c>
      <c r="AF126" s="126" t="s">
        <v>111</v>
      </c>
      <c r="AG126" s="169"/>
      <c r="AH126" s="169"/>
      <c r="AI126" s="169"/>
      <c r="AJ126" s="169"/>
      <c r="AK126" s="5" t="str">
        <f t="shared" si="7"/>
        <v/>
      </c>
      <c r="AL126" s="24"/>
      <c r="AM126" s="5" t="str">
        <f t="shared" si="8"/>
        <v/>
      </c>
      <c r="AN126" s="29"/>
      <c r="AO126" s="5"/>
      <c r="AP126" s="5"/>
      <c r="AQ126" s="370"/>
      <c r="AR126" s="350"/>
      <c r="AS126" s="209">
        <f t="shared" si="21"/>
        <v>0</v>
      </c>
      <c r="AT126" s="126" t="s">
        <v>111</v>
      </c>
      <c r="AU126" s="169"/>
      <c r="AV126" s="169"/>
      <c r="AW126" s="169"/>
      <c r="AX126" s="169"/>
      <c r="AY126" s="5" t="str">
        <f t="shared" si="22"/>
        <v/>
      </c>
      <c r="AZ126" s="29"/>
      <c r="BA126" s="5" t="str">
        <f t="shared" si="23"/>
        <v/>
      </c>
      <c r="BB126" s="29"/>
      <c r="BC126" s="5"/>
      <c r="BD126" s="348"/>
      <c r="BE126" s="350"/>
      <c r="BF126" s="209">
        <f t="shared" si="24"/>
        <v>0</v>
      </c>
      <c r="BG126" s="125" t="s">
        <v>111</v>
      </c>
      <c r="BH126" s="167"/>
      <c r="BI126" s="167"/>
      <c r="BJ126" s="167"/>
      <c r="BK126" s="167"/>
      <c r="BL126" s="5" t="str">
        <f t="shared" si="25"/>
        <v/>
      </c>
      <c r="BM126" s="6"/>
      <c r="BN126" s="5" t="str">
        <f t="shared" si="26"/>
        <v/>
      </c>
      <c r="BO126" s="6"/>
      <c r="BP126" s="5"/>
      <c r="BQ126" s="5"/>
      <c r="BR126" s="348"/>
      <c r="BS126" s="350"/>
      <c r="BT126" s="209">
        <v>1</v>
      </c>
      <c r="BU126" s="125" t="s">
        <v>111</v>
      </c>
      <c r="BV126" s="143" t="str">
        <f t="shared" si="27"/>
        <v/>
      </c>
      <c r="BW126" s="143" t="str">
        <f t="shared" si="28"/>
        <v/>
      </c>
      <c r="BX126" s="143" t="str">
        <f t="shared" si="29"/>
        <v/>
      </c>
      <c r="BY126" s="143" t="str">
        <f t="shared" si="30"/>
        <v/>
      </c>
      <c r="BZ126" s="144" t="str">
        <f t="shared" si="31"/>
        <v/>
      </c>
    </row>
    <row r="127" spans="14:78" ht="27.6" x14ac:dyDescent="0.3">
      <c r="N127" s="5"/>
      <c r="O127" s="370"/>
      <c r="P127" s="350"/>
      <c r="Q127" s="209">
        <f t="shared" si="19"/>
        <v>0</v>
      </c>
      <c r="R127" s="126" t="s">
        <v>112</v>
      </c>
      <c r="S127" s="169"/>
      <c r="T127" s="169"/>
      <c r="U127" s="169"/>
      <c r="V127" s="169"/>
      <c r="W127" s="5" t="str">
        <f t="shared" si="5"/>
        <v/>
      </c>
      <c r="X127" s="24"/>
      <c r="Y127" s="5" t="str">
        <f t="shared" si="6"/>
        <v/>
      </c>
      <c r="Z127" s="29"/>
      <c r="AA127" s="5"/>
      <c r="AB127" s="5"/>
      <c r="AC127" s="370"/>
      <c r="AD127" s="350"/>
      <c r="AE127" s="209">
        <f t="shared" si="20"/>
        <v>0</v>
      </c>
      <c r="AF127" s="126" t="s">
        <v>112</v>
      </c>
      <c r="AG127" s="169"/>
      <c r="AH127" s="169"/>
      <c r="AI127" s="169"/>
      <c r="AJ127" s="169"/>
      <c r="AK127" s="5" t="str">
        <f t="shared" si="7"/>
        <v/>
      </c>
      <c r="AL127" s="24"/>
      <c r="AM127" s="5" t="str">
        <f t="shared" si="8"/>
        <v/>
      </c>
      <c r="AN127" s="29"/>
      <c r="AO127" s="5"/>
      <c r="AP127" s="5"/>
      <c r="AQ127" s="370"/>
      <c r="AR127" s="350"/>
      <c r="AS127" s="209">
        <f t="shared" si="21"/>
        <v>0</v>
      </c>
      <c r="AT127" s="126" t="s">
        <v>112</v>
      </c>
      <c r="AU127" s="169"/>
      <c r="AV127" s="169"/>
      <c r="AW127" s="169"/>
      <c r="AX127" s="169"/>
      <c r="AY127" s="5" t="str">
        <f t="shared" si="22"/>
        <v/>
      </c>
      <c r="AZ127" s="29"/>
      <c r="BA127" s="5" t="str">
        <f t="shared" si="23"/>
        <v/>
      </c>
      <c r="BB127" s="29"/>
      <c r="BC127" s="5"/>
      <c r="BD127" s="348"/>
      <c r="BE127" s="350"/>
      <c r="BF127" s="209">
        <f t="shared" si="24"/>
        <v>0</v>
      </c>
      <c r="BG127" s="125" t="s">
        <v>112</v>
      </c>
      <c r="BH127" s="167"/>
      <c r="BI127" s="167"/>
      <c r="BJ127" s="167"/>
      <c r="BK127" s="167"/>
      <c r="BL127" s="5" t="str">
        <f t="shared" si="25"/>
        <v/>
      </c>
      <c r="BM127" s="6"/>
      <c r="BN127" s="5" t="str">
        <f t="shared" si="26"/>
        <v/>
      </c>
      <c r="BO127" s="6"/>
      <c r="BP127" s="5"/>
      <c r="BQ127" s="5"/>
      <c r="BR127" s="348"/>
      <c r="BS127" s="350"/>
      <c r="BT127" s="209">
        <v>1</v>
      </c>
      <c r="BU127" s="125" t="s">
        <v>112</v>
      </c>
      <c r="BV127" s="143" t="str">
        <f t="shared" si="27"/>
        <v/>
      </c>
      <c r="BW127" s="143" t="str">
        <f t="shared" si="28"/>
        <v/>
      </c>
      <c r="BX127" s="143" t="str">
        <f t="shared" si="29"/>
        <v/>
      </c>
      <c r="BY127" s="143" t="str">
        <f t="shared" si="30"/>
        <v/>
      </c>
      <c r="BZ127" s="144" t="str">
        <f t="shared" si="31"/>
        <v/>
      </c>
    </row>
    <row r="128" spans="14:78" ht="41.4" x14ac:dyDescent="0.3">
      <c r="N128" s="5"/>
      <c r="O128" s="370"/>
      <c r="P128" s="350"/>
      <c r="Q128" s="209">
        <f t="shared" si="19"/>
        <v>0</v>
      </c>
      <c r="R128" s="126" t="s">
        <v>113</v>
      </c>
      <c r="S128" s="169"/>
      <c r="T128" s="169"/>
      <c r="U128" s="169"/>
      <c r="V128" s="169"/>
      <c r="W128" s="5" t="str">
        <f t="shared" si="5"/>
        <v/>
      </c>
      <c r="X128" s="24"/>
      <c r="Y128" s="5" t="str">
        <f t="shared" si="6"/>
        <v/>
      </c>
      <c r="Z128" s="29"/>
      <c r="AA128" s="5"/>
      <c r="AB128" s="5"/>
      <c r="AC128" s="370"/>
      <c r="AD128" s="350"/>
      <c r="AE128" s="209">
        <f t="shared" si="20"/>
        <v>0</v>
      </c>
      <c r="AF128" s="126" t="s">
        <v>113</v>
      </c>
      <c r="AG128" s="169"/>
      <c r="AH128" s="169"/>
      <c r="AI128" s="169"/>
      <c r="AJ128" s="169"/>
      <c r="AK128" s="5" t="str">
        <f t="shared" si="7"/>
        <v/>
      </c>
      <c r="AL128" s="24"/>
      <c r="AM128" s="5" t="str">
        <f t="shared" si="8"/>
        <v/>
      </c>
      <c r="AN128" s="29"/>
      <c r="AO128" s="5"/>
      <c r="AP128" s="5"/>
      <c r="AQ128" s="370"/>
      <c r="AR128" s="350"/>
      <c r="AS128" s="209">
        <f t="shared" si="21"/>
        <v>0</v>
      </c>
      <c r="AT128" s="126" t="s">
        <v>113</v>
      </c>
      <c r="AU128" s="169"/>
      <c r="AV128" s="169"/>
      <c r="AW128" s="169"/>
      <c r="AX128" s="169"/>
      <c r="AY128" s="5" t="str">
        <f t="shared" si="22"/>
        <v/>
      </c>
      <c r="AZ128" s="29"/>
      <c r="BA128" s="5" t="str">
        <f t="shared" si="23"/>
        <v/>
      </c>
      <c r="BB128" s="29"/>
      <c r="BC128" s="5"/>
      <c r="BD128" s="348"/>
      <c r="BE128" s="350"/>
      <c r="BF128" s="209">
        <f t="shared" si="24"/>
        <v>0</v>
      </c>
      <c r="BG128" s="125" t="s">
        <v>113</v>
      </c>
      <c r="BH128" s="167"/>
      <c r="BI128" s="167"/>
      <c r="BJ128" s="167"/>
      <c r="BK128" s="167"/>
      <c r="BL128" s="5" t="str">
        <f t="shared" si="25"/>
        <v/>
      </c>
      <c r="BM128" s="6"/>
      <c r="BN128" s="5" t="str">
        <f t="shared" si="26"/>
        <v/>
      </c>
      <c r="BO128" s="6"/>
      <c r="BP128" s="5"/>
      <c r="BQ128" s="5"/>
      <c r="BR128" s="348"/>
      <c r="BS128" s="350"/>
      <c r="BT128" s="209">
        <v>1</v>
      </c>
      <c r="BU128" s="125" t="s">
        <v>113</v>
      </c>
      <c r="BV128" s="143" t="str">
        <f t="shared" si="27"/>
        <v/>
      </c>
      <c r="BW128" s="143" t="str">
        <f t="shared" si="28"/>
        <v/>
      </c>
      <c r="BX128" s="143" t="str">
        <f t="shared" si="29"/>
        <v/>
      </c>
      <c r="BY128" s="143" t="str">
        <f t="shared" si="30"/>
        <v/>
      </c>
      <c r="BZ128" s="144" t="str">
        <f t="shared" si="31"/>
        <v/>
      </c>
    </row>
    <row r="129" spans="5:78" ht="27.6" x14ac:dyDescent="0.3">
      <c r="N129" s="5"/>
      <c r="O129" s="370"/>
      <c r="P129" s="350"/>
      <c r="Q129" s="209">
        <f t="shared" si="19"/>
        <v>0</v>
      </c>
      <c r="R129" s="126" t="s">
        <v>114</v>
      </c>
      <c r="S129" s="169"/>
      <c r="T129" s="169"/>
      <c r="U129" s="169"/>
      <c r="V129" s="169"/>
      <c r="W129" s="5" t="str">
        <f t="shared" si="5"/>
        <v/>
      </c>
      <c r="X129" s="24"/>
      <c r="Y129" s="5" t="str">
        <f t="shared" si="6"/>
        <v/>
      </c>
      <c r="Z129" s="29"/>
      <c r="AA129" s="5"/>
      <c r="AB129" s="5"/>
      <c r="AC129" s="370"/>
      <c r="AD129" s="350"/>
      <c r="AE129" s="209">
        <f t="shared" si="20"/>
        <v>0</v>
      </c>
      <c r="AF129" s="126" t="s">
        <v>114</v>
      </c>
      <c r="AG129" s="169"/>
      <c r="AH129" s="169"/>
      <c r="AI129" s="169"/>
      <c r="AJ129" s="169"/>
      <c r="AK129" s="5" t="str">
        <f t="shared" si="7"/>
        <v/>
      </c>
      <c r="AL129" s="24"/>
      <c r="AM129" s="5" t="str">
        <f t="shared" si="8"/>
        <v/>
      </c>
      <c r="AN129" s="29"/>
      <c r="AO129" s="5"/>
      <c r="AP129" s="5"/>
      <c r="AQ129" s="370"/>
      <c r="AR129" s="350"/>
      <c r="AS129" s="209">
        <f t="shared" si="21"/>
        <v>0</v>
      </c>
      <c r="AT129" s="126" t="s">
        <v>114</v>
      </c>
      <c r="AU129" s="169"/>
      <c r="AV129" s="169"/>
      <c r="AW129" s="169"/>
      <c r="AX129" s="169"/>
      <c r="AY129" s="5" t="str">
        <f t="shared" si="22"/>
        <v/>
      </c>
      <c r="AZ129" s="29"/>
      <c r="BA129" s="5" t="str">
        <f t="shared" si="23"/>
        <v/>
      </c>
      <c r="BB129" s="29"/>
      <c r="BC129" s="5"/>
      <c r="BD129" s="348"/>
      <c r="BE129" s="350"/>
      <c r="BF129" s="209">
        <f t="shared" si="24"/>
        <v>0</v>
      </c>
      <c r="BG129" s="125" t="s">
        <v>114</v>
      </c>
      <c r="BH129" s="167"/>
      <c r="BI129" s="167"/>
      <c r="BJ129" s="167"/>
      <c r="BK129" s="167"/>
      <c r="BL129" s="5" t="str">
        <f t="shared" si="25"/>
        <v/>
      </c>
      <c r="BM129" s="6"/>
      <c r="BN129" s="5" t="str">
        <f t="shared" si="26"/>
        <v/>
      </c>
      <c r="BO129" s="6"/>
      <c r="BP129" s="5"/>
      <c r="BQ129" s="5"/>
      <c r="BR129" s="348"/>
      <c r="BS129" s="350"/>
      <c r="BT129" s="209">
        <v>1</v>
      </c>
      <c r="BU129" s="125" t="s">
        <v>114</v>
      </c>
      <c r="BV129" s="143" t="str">
        <f t="shared" si="27"/>
        <v/>
      </c>
      <c r="BW129" s="143" t="str">
        <f t="shared" si="28"/>
        <v/>
      </c>
      <c r="BX129" s="143" t="str">
        <f t="shared" si="29"/>
        <v/>
      </c>
      <c r="BY129" s="143" t="str">
        <f t="shared" si="30"/>
        <v/>
      </c>
      <c r="BZ129" s="144" t="str">
        <f t="shared" si="31"/>
        <v/>
      </c>
    </row>
    <row r="130" spans="5:78" ht="41.4" x14ac:dyDescent="0.3">
      <c r="N130" s="5"/>
      <c r="O130" s="370"/>
      <c r="P130" s="350"/>
      <c r="Q130" s="209">
        <f t="shared" si="19"/>
        <v>0</v>
      </c>
      <c r="R130" s="126" t="s">
        <v>115</v>
      </c>
      <c r="S130" s="169"/>
      <c r="T130" s="169"/>
      <c r="U130" s="169"/>
      <c r="V130" s="169"/>
      <c r="W130" s="5" t="str">
        <f t="shared" ref="W130:W193" si="32">IF(Q130="","",IF(S130="X",0,IF(T130="X",5,IF(U130="X",10,IF(V130="X",15,"")))))</f>
        <v/>
      </c>
      <c r="X130" s="24"/>
      <c r="Y130" s="5" t="str">
        <f t="shared" ref="Y130:Y193" si="33">IF(Q130="","",IF(S130="X",5,IF(T130="X",10,IF(U130="X",15,IF(V130="X",20,"")))))</f>
        <v/>
      </c>
      <c r="Z130" s="29"/>
      <c r="AA130" s="5"/>
      <c r="AB130" s="5"/>
      <c r="AC130" s="370"/>
      <c r="AD130" s="350"/>
      <c r="AE130" s="209">
        <f t="shared" si="20"/>
        <v>0</v>
      </c>
      <c r="AF130" s="126" t="s">
        <v>115</v>
      </c>
      <c r="AG130" s="169"/>
      <c r="AH130" s="169"/>
      <c r="AI130" s="169"/>
      <c r="AJ130" s="169"/>
      <c r="AK130" s="5" t="str">
        <f t="shared" ref="AK130:AK139" si="34">IF(AE130="","",IF(AG130="X",0,IF(AH130="X",5,IF(AI130="X",10,IF(AJ130="X",15,"")))))</f>
        <v/>
      </c>
      <c r="AL130" s="24"/>
      <c r="AM130" s="5" t="str">
        <f t="shared" ref="AM130:AM139" si="35">IF(AE130="","",IF(AG130="X",5,IF(AH130="X",10,IF(AI130="X",15,IF(AJ130="X",20,"")))))</f>
        <v/>
      </c>
      <c r="AN130" s="29"/>
      <c r="AO130" s="5"/>
      <c r="AP130" s="5"/>
      <c r="AQ130" s="370"/>
      <c r="AR130" s="350"/>
      <c r="AS130" s="209">
        <f t="shared" si="21"/>
        <v>0</v>
      </c>
      <c r="AT130" s="126" t="s">
        <v>115</v>
      </c>
      <c r="AU130" s="169"/>
      <c r="AV130" s="169"/>
      <c r="AW130" s="169"/>
      <c r="AX130" s="169"/>
      <c r="AY130" s="5" t="str">
        <f t="shared" si="22"/>
        <v/>
      </c>
      <c r="AZ130" s="29"/>
      <c r="BA130" s="5" t="str">
        <f t="shared" si="23"/>
        <v/>
      </c>
      <c r="BB130" s="29"/>
      <c r="BC130" s="5"/>
      <c r="BD130" s="348"/>
      <c r="BE130" s="350"/>
      <c r="BF130" s="209">
        <f t="shared" si="24"/>
        <v>0</v>
      </c>
      <c r="BG130" s="125" t="s">
        <v>115</v>
      </c>
      <c r="BH130" s="167"/>
      <c r="BI130" s="167"/>
      <c r="BJ130" s="167"/>
      <c r="BK130" s="167"/>
      <c r="BL130" s="5" t="str">
        <f t="shared" si="25"/>
        <v/>
      </c>
      <c r="BM130" s="6"/>
      <c r="BN130" s="5" t="str">
        <f t="shared" si="26"/>
        <v/>
      </c>
      <c r="BO130" s="6"/>
      <c r="BP130" s="5"/>
      <c r="BQ130" s="5"/>
      <c r="BR130" s="348"/>
      <c r="BS130" s="350"/>
      <c r="BT130" s="209">
        <v>1</v>
      </c>
      <c r="BU130" s="125" t="s">
        <v>115</v>
      </c>
      <c r="BV130" s="143" t="str">
        <f t="shared" si="27"/>
        <v/>
      </c>
      <c r="BW130" s="143" t="str">
        <f t="shared" si="28"/>
        <v/>
      </c>
      <c r="BX130" s="143" t="str">
        <f t="shared" si="29"/>
        <v/>
      </c>
      <c r="BY130" s="143" t="str">
        <f t="shared" si="30"/>
        <v/>
      </c>
      <c r="BZ130" s="144" t="str">
        <f t="shared" si="31"/>
        <v/>
      </c>
    </row>
    <row r="131" spans="5:78" ht="27.6" x14ac:dyDescent="0.3">
      <c r="N131" s="5"/>
      <c r="O131" s="370"/>
      <c r="P131" s="350"/>
      <c r="Q131" s="209">
        <f t="shared" si="19"/>
        <v>0</v>
      </c>
      <c r="R131" s="126" t="s">
        <v>116</v>
      </c>
      <c r="S131" s="169"/>
      <c r="T131" s="169"/>
      <c r="U131" s="169"/>
      <c r="V131" s="169"/>
      <c r="W131" s="5" t="str">
        <f t="shared" si="32"/>
        <v/>
      </c>
      <c r="X131" s="24"/>
      <c r="Y131" s="5" t="str">
        <f t="shared" si="33"/>
        <v/>
      </c>
      <c r="Z131" s="29"/>
      <c r="AA131" s="5"/>
      <c r="AB131" s="5"/>
      <c r="AC131" s="370"/>
      <c r="AD131" s="350"/>
      <c r="AE131" s="209">
        <f t="shared" si="20"/>
        <v>0</v>
      </c>
      <c r="AF131" s="126" t="s">
        <v>116</v>
      </c>
      <c r="AG131" s="169"/>
      <c r="AH131" s="169"/>
      <c r="AI131" s="169"/>
      <c r="AJ131" s="169"/>
      <c r="AK131" s="5" t="str">
        <f t="shared" si="34"/>
        <v/>
      </c>
      <c r="AL131" s="24"/>
      <c r="AM131" s="5" t="str">
        <f t="shared" si="35"/>
        <v/>
      </c>
      <c r="AN131" s="29"/>
      <c r="AO131" s="5"/>
      <c r="AP131" s="5"/>
      <c r="AQ131" s="370"/>
      <c r="AR131" s="350"/>
      <c r="AS131" s="209">
        <f t="shared" si="21"/>
        <v>0</v>
      </c>
      <c r="AT131" s="126" t="s">
        <v>116</v>
      </c>
      <c r="AU131" s="169"/>
      <c r="AV131" s="169"/>
      <c r="AW131" s="169"/>
      <c r="AX131" s="169"/>
      <c r="AY131" s="5" t="str">
        <f t="shared" si="22"/>
        <v/>
      </c>
      <c r="AZ131" s="29"/>
      <c r="BA131" s="5" t="str">
        <f t="shared" si="23"/>
        <v/>
      </c>
      <c r="BB131" s="29"/>
      <c r="BC131" s="5"/>
      <c r="BD131" s="348"/>
      <c r="BE131" s="350"/>
      <c r="BF131" s="209">
        <f t="shared" si="24"/>
        <v>0</v>
      </c>
      <c r="BG131" s="125" t="s">
        <v>116</v>
      </c>
      <c r="BH131" s="167"/>
      <c r="BI131" s="167"/>
      <c r="BJ131" s="167"/>
      <c r="BK131" s="167"/>
      <c r="BL131" s="5" t="str">
        <f t="shared" si="25"/>
        <v/>
      </c>
      <c r="BM131" s="6"/>
      <c r="BN131" s="5" t="str">
        <f t="shared" si="26"/>
        <v/>
      </c>
      <c r="BO131" s="6"/>
      <c r="BP131" s="5"/>
      <c r="BQ131" s="5"/>
      <c r="BR131" s="348"/>
      <c r="BS131" s="350"/>
      <c r="BT131" s="209">
        <v>1</v>
      </c>
      <c r="BU131" s="125" t="s">
        <v>116</v>
      </c>
      <c r="BV131" s="143" t="str">
        <f t="shared" si="27"/>
        <v/>
      </c>
      <c r="BW131" s="143" t="str">
        <f t="shared" si="28"/>
        <v/>
      </c>
      <c r="BX131" s="143" t="str">
        <f t="shared" si="29"/>
        <v/>
      </c>
      <c r="BY131" s="143" t="str">
        <f t="shared" si="30"/>
        <v/>
      </c>
      <c r="BZ131" s="144" t="str">
        <f t="shared" si="31"/>
        <v/>
      </c>
    </row>
    <row r="132" spans="5:78" ht="27.6" x14ac:dyDescent="0.3">
      <c r="N132" s="5"/>
      <c r="O132" s="370"/>
      <c r="P132" s="107" t="s">
        <v>34</v>
      </c>
      <c r="Q132" s="209">
        <f t="shared" si="19"/>
        <v>0</v>
      </c>
      <c r="R132" s="126" t="s">
        <v>35</v>
      </c>
      <c r="S132" s="169"/>
      <c r="T132" s="169"/>
      <c r="U132" s="169"/>
      <c r="V132" s="169"/>
      <c r="W132" s="5" t="str">
        <f t="shared" si="32"/>
        <v/>
      </c>
      <c r="X132" s="24"/>
      <c r="Y132" s="5" t="str">
        <f t="shared" si="33"/>
        <v/>
      </c>
      <c r="Z132" s="29"/>
      <c r="AA132" s="5"/>
      <c r="AB132" s="5"/>
      <c r="AC132" s="370"/>
      <c r="AD132" s="107" t="s">
        <v>34</v>
      </c>
      <c r="AE132" s="209">
        <f t="shared" si="20"/>
        <v>0</v>
      </c>
      <c r="AF132" s="126" t="s">
        <v>35</v>
      </c>
      <c r="AG132" s="169"/>
      <c r="AH132" s="169"/>
      <c r="AI132" s="169"/>
      <c r="AJ132" s="169"/>
      <c r="AK132" s="5" t="str">
        <f t="shared" si="34"/>
        <v/>
      </c>
      <c r="AL132" s="24"/>
      <c r="AM132" s="5" t="str">
        <f t="shared" si="35"/>
        <v/>
      </c>
      <c r="AN132" s="29"/>
      <c r="AO132" s="5"/>
      <c r="AP132" s="5"/>
      <c r="AQ132" s="370"/>
      <c r="AR132" s="107" t="s">
        <v>34</v>
      </c>
      <c r="AS132" s="209">
        <f t="shared" si="21"/>
        <v>0</v>
      </c>
      <c r="AT132" s="126" t="s">
        <v>35</v>
      </c>
      <c r="AU132" s="169"/>
      <c r="AV132" s="169"/>
      <c r="AW132" s="169"/>
      <c r="AX132" s="169"/>
      <c r="AY132" s="5" t="str">
        <f t="shared" si="22"/>
        <v/>
      </c>
      <c r="AZ132" s="29"/>
      <c r="BA132" s="5" t="str">
        <f t="shared" si="23"/>
        <v/>
      </c>
      <c r="BB132" s="29"/>
      <c r="BC132" s="5"/>
      <c r="BD132" s="348"/>
      <c r="BE132" s="107" t="s">
        <v>34</v>
      </c>
      <c r="BF132" s="209">
        <f t="shared" si="24"/>
        <v>0</v>
      </c>
      <c r="BG132" s="125" t="s">
        <v>35</v>
      </c>
      <c r="BH132" s="167"/>
      <c r="BI132" s="167"/>
      <c r="BJ132" s="167"/>
      <c r="BK132" s="167"/>
      <c r="BL132" s="5" t="str">
        <f t="shared" si="25"/>
        <v/>
      </c>
      <c r="BM132" s="6"/>
      <c r="BN132" s="5" t="str">
        <f t="shared" si="26"/>
        <v/>
      </c>
      <c r="BO132" s="6"/>
      <c r="BP132" s="5"/>
      <c r="BQ132" s="5"/>
      <c r="BR132" s="348"/>
      <c r="BS132" s="107" t="s">
        <v>34</v>
      </c>
      <c r="BT132" s="209">
        <v>1</v>
      </c>
      <c r="BU132" s="125" t="s">
        <v>35</v>
      </c>
      <c r="BV132" s="143" t="str">
        <f t="shared" si="27"/>
        <v/>
      </c>
      <c r="BW132" s="143" t="str">
        <f t="shared" si="28"/>
        <v/>
      </c>
      <c r="BX132" s="143" t="str">
        <f t="shared" si="29"/>
        <v/>
      </c>
      <c r="BY132" s="143" t="str">
        <f t="shared" si="30"/>
        <v/>
      </c>
      <c r="BZ132" s="144" t="str">
        <f t="shared" si="31"/>
        <v/>
      </c>
    </row>
    <row r="133" spans="5:78" ht="27.6" customHeight="1" x14ac:dyDescent="0.3">
      <c r="N133" s="5"/>
      <c r="O133" s="370" t="s">
        <v>117</v>
      </c>
      <c r="P133" s="107" t="s">
        <v>36</v>
      </c>
      <c r="Q133" s="209">
        <f t="shared" si="19"/>
        <v>0</v>
      </c>
      <c r="R133" s="126" t="s">
        <v>129</v>
      </c>
      <c r="S133" s="169"/>
      <c r="T133" s="169"/>
      <c r="U133" s="169"/>
      <c r="V133" s="169"/>
      <c r="W133" s="5" t="str">
        <f t="shared" si="32"/>
        <v/>
      </c>
      <c r="X133" s="24"/>
      <c r="Y133" s="5" t="str">
        <f t="shared" si="33"/>
        <v/>
      </c>
      <c r="Z133" s="25"/>
      <c r="AA133" s="5"/>
      <c r="AB133" s="5"/>
      <c r="AC133" s="370" t="s">
        <v>117</v>
      </c>
      <c r="AD133" s="107" t="s">
        <v>36</v>
      </c>
      <c r="AE133" s="209">
        <f t="shared" si="20"/>
        <v>0</v>
      </c>
      <c r="AF133" s="126" t="s">
        <v>129</v>
      </c>
      <c r="AG133" s="169"/>
      <c r="AH133" s="169"/>
      <c r="AI133" s="169"/>
      <c r="AJ133" s="169"/>
      <c r="AK133" s="5" t="str">
        <f t="shared" si="34"/>
        <v/>
      </c>
      <c r="AL133" s="24"/>
      <c r="AM133" s="5" t="str">
        <f t="shared" si="35"/>
        <v/>
      </c>
      <c r="AN133" s="25"/>
      <c r="AO133" s="5"/>
      <c r="AP133" s="5"/>
      <c r="AQ133" s="370" t="s">
        <v>117</v>
      </c>
      <c r="AR133" s="107" t="s">
        <v>36</v>
      </c>
      <c r="AS133" s="209">
        <f t="shared" si="21"/>
        <v>0</v>
      </c>
      <c r="AT133" s="126" t="s">
        <v>129</v>
      </c>
      <c r="AU133" s="169"/>
      <c r="AV133" s="169"/>
      <c r="AW133" s="169"/>
      <c r="AX133" s="169"/>
      <c r="AY133" s="5" t="str">
        <f t="shared" si="22"/>
        <v/>
      </c>
      <c r="AZ133" s="29"/>
      <c r="BA133" s="5" t="str">
        <f t="shared" si="23"/>
        <v/>
      </c>
      <c r="BB133" s="25"/>
      <c r="BC133" s="5"/>
      <c r="BD133" s="348" t="s">
        <v>117</v>
      </c>
      <c r="BE133" s="107" t="s">
        <v>36</v>
      </c>
      <c r="BF133" s="209">
        <f t="shared" si="24"/>
        <v>0</v>
      </c>
      <c r="BG133" s="125" t="s">
        <v>129</v>
      </c>
      <c r="BH133" s="167"/>
      <c r="BI133" s="167"/>
      <c r="BJ133" s="167"/>
      <c r="BK133" s="167"/>
      <c r="BL133" s="5" t="str">
        <f t="shared" si="25"/>
        <v/>
      </c>
      <c r="BM133" s="6"/>
      <c r="BN133" s="5" t="str">
        <f t="shared" si="26"/>
        <v/>
      </c>
      <c r="BO133" s="25"/>
      <c r="BP133" s="5"/>
      <c r="BQ133" s="5"/>
      <c r="BR133" s="348" t="s">
        <v>117</v>
      </c>
      <c r="BS133" s="107" t="s">
        <v>36</v>
      </c>
      <c r="BT133" s="209">
        <v>1</v>
      </c>
      <c r="BU133" s="125" t="s">
        <v>129</v>
      </c>
      <c r="BV133" s="143" t="str">
        <f t="shared" si="27"/>
        <v/>
      </c>
      <c r="BW133" s="143" t="str">
        <f t="shared" si="28"/>
        <v/>
      </c>
      <c r="BX133" s="143" t="str">
        <f t="shared" si="29"/>
        <v/>
      </c>
      <c r="BY133" s="143" t="str">
        <f t="shared" si="30"/>
        <v/>
      </c>
      <c r="BZ133" s="144" t="str">
        <f t="shared" si="31"/>
        <v/>
      </c>
    </row>
    <row r="134" spans="5:78" x14ac:dyDescent="0.3">
      <c r="N134" s="5"/>
      <c r="O134" s="370"/>
      <c r="P134" s="107" t="s">
        <v>37</v>
      </c>
      <c r="Q134" s="209">
        <f t="shared" si="19"/>
        <v>0</v>
      </c>
      <c r="R134" s="126" t="s">
        <v>118</v>
      </c>
      <c r="S134" s="169"/>
      <c r="T134" s="169"/>
      <c r="U134" s="169"/>
      <c r="V134" s="169"/>
      <c r="W134" s="5" t="str">
        <f t="shared" si="32"/>
        <v/>
      </c>
      <c r="X134" s="24"/>
      <c r="Y134" s="5" t="str">
        <f t="shared" si="33"/>
        <v/>
      </c>
      <c r="Z134" s="25"/>
      <c r="AA134" s="5"/>
      <c r="AB134" s="5"/>
      <c r="AC134" s="370"/>
      <c r="AD134" s="107" t="s">
        <v>37</v>
      </c>
      <c r="AE134" s="209">
        <f t="shared" si="20"/>
        <v>0</v>
      </c>
      <c r="AF134" s="126" t="s">
        <v>118</v>
      </c>
      <c r="AG134" s="169"/>
      <c r="AH134" s="169"/>
      <c r="AI134" s="169"/>
      <c r="AJ134" s="169"/>
      <c r="AK134" s="5" t="str">
        <f t="shared" si="34"/>
        <v/>
      </c>
      <c r="AL134" s="24"/>
      <c r="AM134" s="5" t="str">
        <f t="shared" si="35"/>
        <v/>
      </c>
      <c r="AN134" s="25"/>
      <c r="AO134" s="5"/>
      <c r="AP134" s="5"/>
      <c r="AQ134" s="370"/>
      <c r="AR134" s="107" t="s">
        <v>37</v>
      </c>
      <c r="AS134" s="209">
        <f t="shared" si="21"/>
        <v>0</v>
      </c>
      <c r="AT134" s="126" t="s">
        <v>118</v>
      </c>
      <c r="AU134" s="169"/>
      <c r="AV134" s="169"/>
      <c r="AW134" s="169"/>
      <c r="AX134" s="169"/>
      <c r="AY134" s="5" t="str">
        <f t="shared" si="22"/>
        <v/>
      </c>
      <c r="AZ134" s="29"/>
      <c r="BA134" s="5" t="str">
        <f t="shared" si="23"/>
        <v/>
      </c>
      <c r="BB134" s="25"/>
      <c r="BC134" s="5"/>
      <c r="BD134" s="348"/>
      <c r="BE134" s="107" t="s">
        <v>37</v>
      </c>
      <c r="BF134" s="209">
        <f t="shared" si="24"/>
        <v>0</v>
      </c>
      <c r="BG134" s="125" t="s">
        <v>118</v>
      </c>
      <c r="BH134" s="167"/>
      <c r="BI134" s="167"/>
      <c r="BJ134" s="167"/>
      <c r="BK134" s="167"/>
      <c r="BL134" s="5" t="str">
        <f t="shared" si="25"/>
        <v/>
      </c>
      <c r="BM134" s="6"/>
      <c r="BN134" s="5" t="str">
        <f t="shared" si="26"/>
        <v/>
      </c>
      <c r="BO134" s="25"/>
      <c r="BP134" s="5"/>
      <c r="BQ134" s="5"/>
      <c r="BR134" s="348"/>
      <c r="BS134" s="107" t="s">
        <v>37</v>
      </c>
      <c r="BT134" s="209">
        <v>1</v>
      </c>
      <c r="BU134" s="125" t="s">
        <v>118</v>
      </c>
      <c r="BV134" s="143" t="str">
        <f t="shared" si="27"/>
        <v/>
      </c>
      <c r="BW134" s="143" t="str">
        <f t="shared" si="28"/>
        <v/>
      </c>
      <c r="BX134" s="143" t="str">
        <f t="shared" si="29"/>
        <v/>
      </c>
      <c r="BY134" s="143" t="str">
        <f t="shared" si="30"/>
        <v/>
      </c>
      <c r="BZ134" s="144" t="str">
        <f t="shared" si="31"/>
        <v/>
      </c>
    </row>
    <row r="135" spans="5:78" x14ac:dyDescent="0.3">
      <c r="N135" s="5"/>
      <c r="O135" s="370"/>
      <c r="P135" s="107" t="s">
        <v>38</v>
      </c>
      <c r="Q135" s="209">
        <f t="shared" si="19"/>
        <v>0</v>
      </c>
      <c r="R135" s="126" t="s">
        <v>119</v>
      </c>
      <c r="S135" s="169"/>
      <c r="T135" s="169"/>
      <c r="U135" s="169"/>
      <c r="V135" s="169"/>
      <c r="W135" s="5" t="str">
        <f t="shared" si="32"/>
        <v/>
      </c>
      <c r="X135" s="24"/>
      <c r="Y135" s="5" t="str">
        <f t="shared" si="33"/>
        <v/>
      </c>
      <c r="Z135" s="25"/>
      <c r="AA135" s="5"/>
      <c r="AB135" s="5"/>
      <c r="AC135" s="370"/>
      <c r="AD135" s="107" t="s">
        <v>38</v>
      </c>
      <c r="AE135" s="209">
        <f t="shared" si="20"/>
        <v>0</v>
      </c>
      <c r="AF135" s="126" t="s">
        <v>119</v>
      </c>
      <c r="AG135" s="169"/>
      <c r="AH135" s="169"/>
      <c r="AI135" s="169"/>
      <c r="AJ135" s="169"/>
      <c r="AK135" s="5" t="str">
        <f t="shared" si="34"/>
        <v/>
      </c>
      <c r="AL135" s="24"/>
      <c r="AM135" s="5" t="str">
        <f t="shared" si="35"/>
        <v/>
      </c>
      <c r="AN135" s="25"/>
      <c r="AO135" s="5"/>
      <c r="AP135" s="5"/>
      <c r="AQ135" s="370"/>
      <c r="AR135" s="107" t="s">
        <v>38</v>
      </c>
      <c r="AS135" s="209">
        <f t="shared" si="21"/>
        <v>0</v>
      </c>
      <c r="AT135" s="126" t="s">
        <v>119</v>
      </c>
      <c r="AU135" s="169"/>
      <c r="AV135" s="169"/>
      <c r="AW135" s="169"/>
      <c r="AX135" s="169"/>
      <c r="AY135" s="5" t="str">
        <f t="shared" si="22"/>
        <v/>
      </c>
      <c r="AZ135" s="29"/>
      <c r="BA135" s="5" t="str">
        <f t="shared" si="23"/>
        <v/>
      </c>
      <c r="BB135" s="25"/>
      <c r="BC135" s="5"/>
      <c r="BD135" s="348"/>
      <c r="BE135" s="107" t="s">
        <v>38</v>
      </c>
      <c r="BF135" s="209">
        <f t="shared" si="24"/>
        <v>0</v>
      </c>
      <c r="BG135" s="125" t="s">
        <v>119</v>
      </c>
      <c r="BH135" s="167"/>
      <c r="BI135" s="167"/>
      <c r="BJ135" s="167"/>
      <c r="BK135" s="167"/>
      <c r="BL135" s="5" t="str">
        <f t="shared" si="25"/>
        <v/>
      </c>
      <c r="BM135" s="6"/>
      <c r="BN135" s="5" t="str">
        <f t="shared" si="26"/>
        <v/>
      </c>
      <c r="BO135" s="25"/>
      <c r="BP135" s="5"/>
      <c r="BQ135" s="5"/>
      <c r="BR135" s="348"/>
      <c r="BS135" s="107" t="s">
        <v>38</v>
      </c>
      <c r="BT135" s="209">
        <v>1</v>
      </c>
      <c r="BU135" s="125" t="s">
        <v>119</v>
      </c>
      <c r="BV135" s="143" t="str">
        <f t="shared" si="27"/>
        <v/>
      </c>
      <c r="BW135" s="143" t="str">
        <f t="shared" si="28"/>
        <v/>
      </c>
      <c r="BX135" s="143" t="str">
        <f t="shared" si="29"/>
        <v/>
      </c>
      <c r="BY135" s="143" t="str">
        <f t="shared" si="30"/>
        <v/>
      </c>
      <c r="BZ135" s="144" t="str">
        <f t="shared" si="31"/>
        <v/>
      </c>
    </row>
    <row r="136" spans="5:78" ht="27.6" x14ac:dyDescent="0.3">
      <c r="N136" s="5"/>
      <c r="O136" s="370"/>
      <c r="P136" s="107" t="s">
        <v>39</v>
      </c>
      <c r="Q136" s="209">
        <f t="shared" si="19"/>
        <v>0</v>
      </c>
      <c r="R136" s="126" t="s">
        <v>120</v>
      </c>
      <c r="S136" s="169"/>
      <c r="T136" s="169"/>
      <c r="U136" s="169"/>
      <c r="V136" s="169"/>
      <c r="W136" s="5" t="str">
        <f t="shared" si="32"/>
        <v/>
      </c>
      <c r="X136" s="24"/>
      <c r="Y136" s="5" t="str">
        <f t="shared" si="33"/>
        <v/>
      </c>
      <c r="Z136" s="25"/>
      <c r="AA136" s="5"/>
      <c r="AB136" s="5"/>
      <c r="AC136" s="370"/>
      <c r="AD136" s="107" t="s">
        <v>39</v>
      </c>
      <c r="AE136" s="209">
        <f t="shared" si="20"/>
        <v>0</v>
      </c>
      <c r="AF136" s="126" t="s">
        <v>120</v>
      </c>
      <c r="AG136" s="169"/>
      <c r="AH136" s="169"/>
      <c r="AI136" s="169"/>
      <c r="AJ136" s="169"/>
      <c r="AK136" s="5" t="str">
        <f t="shared" si="34"/>
        <v/>
      </c>
      <c r="AL136" s="24"/>
      <c r="AM136" s="5" t="str">
        <f t="shared" si="35"/>
        <v/>
      </c>
      <c r="AN136" s="25"/>
      <c r="AO136" s="5"/>
      <c r="AP136" s="5"/>
      <c r="AQ136" s="370"/>
      <c r="AR136" s="107" t="s">
        <v>39</v>
      </c>
      <c r="AS136" s="209">
        <f t="shared" si="21"/>
        <v>0</v>
      </c>
      <c r="AT136" s="126" t="s">
        <v>120</v>
      </c>
      <c r="AU136" s="169"/>
      <c r="AV136" s="169"/>
      <c r="AW136" s="169"/>
      <c r="AX136" s="169"/>
      <c r="AY136" s="5" t="str">
        <f t="shared" si="22"/>
        <v/>
      </c>
      <c r="AZ136" s="29"/>
      <c r="BA136" s="5" t="str">
        <f t="shared" si="23"/>
        <v/>
      </c>
      <c r="BB136" s="25"/>
      <c r="BC136" s="5"/>
      <c r="BD136" s="348"/>
      <c r="BE136" s="107" t="s">
        <v>39</v>
      </c>
      <c r="BF136" s="209">
        <f t="shared" si="24"/>
        <v>0</v>
      </c>
      <c r="BG136" s="125" t="s">
        <v>120</v>
      </c>
      <c r="BH136" s="167"/>
      <c r="BI136" s="167"/>
      <c r="BJ136" s="167"/>
      <c r="BK136" s="167"/>
      <c r="BL136" s="5" t="str">
        <f t="shared" si="25"/>
        <v/>
      </c>
      <c r="BM136" s="6"/>
      <c r="BN136" s="5" t="str">
        <f t="shared" si="26"/>
        <v/>
      </c>
      <c r="BO136" s="25"/>
      <c r="BP136" s="5"/>
      <c r="BQ136" s="5"/>
      <c r="BR136" s="348"/>
      <c r="BS136" s="107" t="s">
        <v>39</v>
      </c>
      <c r="BT136" s="209">
        <v>1</v>
      </c>
      <c r="BU136" s="125" t="s">
        <v>120</v>
      </c>
      <c r="BV136" s="143" t="str">
        <f t="shared" si="27"/>
        <v/>
      </c>
      <c r="BW136" s="143" t="str">
        <f t="shared" si="28"/>
        <v/>
      </c>
      <c r="BX136" s="143" t="str">
        <f t="shared" si="29"/>
        <v/>
      </c>
      <c r="BY136" s="143" t="str">
        <f t="shared" si="30"/>
        <v/>
      </c>
      <c r="BZ136" s="144" t="str">
        <f t="shared" si="31"/>
        <v/>
      </c>
    </row>
    <row r="137" spans="5:78" ht="24" customHeight="1" x14ac:dyDescent="0.3">
      <c r="N137" s="5"/>
      <c r="O137" s="370" t="s">
        <v>121</v>
      </c>
      <c r="P137" s="107" t="s">
        <v>40</v>
      </c>
      <c r="Q137" s="209">
        <f t="shared" si="19"/>
        <v>0</v>
      </c>
      <c r="R137" s="126" t="s">
        <v>122</v>
      </c>
      <c r="S137" s="169"/>
      <c r="T137" s="169"/>
      <c r="U137" s="169"/>
      <c r="V137" s="169"/>
      <c r="W137" s="5" t="str">
        <f t="shared" si="32"/>
        <v/>
      </c>
      <c r="X137" s="24"/>
      <c r="Y137" s="5" t="str">
        <f t="shared" si="33"/>
        <v/>
      </c>
      <c r="Z137" s="29"/>
      <c r="AA137" s="5"/>
      <c r="AB137" s="5"/>
      <c r="AC137" s="370" t="s">
        <v>121</v>
      </c>
      <c r="AD137" s="107" t="s">
        <v>40</v>
      </c>
      <c r="AE137" s="209">
        <f t="shared" si="20"/>
        <v>0</v>
      </c>
      <c r="AF137" s="126" t="s">
        <v>122</v>
      </c>
      <c r="AG137" s="169"/>
      <c r="AH137" s="169"/>
      <c r="AI137" s="169"/>
      <c r="AJ137" s="169"/>
      <c r="AK137" s="5" t="str">
        <f t="shared" si="34"/>
        <v/>
      </c>
      <c r="AL137" s="24"/>
      <c r="AM137" s="5" t="str">
        <f t="shared" si="35"/>
        <v/>
      </c>
      <c r="AN137" s="29"/>
      <c r="AO137" s="5"/>
      <c r="AP137" s="5"/>
      <c r="AQ137" s="370" t="s">
        <v>121</v>
      </c>
      <c r="AR137" s="107" t="s">
        <v>40</v>
      </c>
      <c r="AS137" s="209">
        <f t="shared" si="21"/>
        <v>0</v>
      </c>
      <c r="AT137" s="126" t="s">
        <v>122</v>
      </c>
      <c r="AU137" s="169"/>
      <c r="AV137" s="169"/>
      <c r="AW137" s="169"/>
      <c r="AX137" s="169"/>
      <c r="AY137" s="5" t="str">
        <f t="shared" si="22"/>
        <v/>
      </c>
      <c r="AZ137" s="29"/>
      <c r="BA137" s="5" t="str">
        <f t="shared" si="23"/>
        <v/>
      </c>
      <c r="BB137" s="29"/>
      <c r="BC137" s="5"/>
      <c r="BD137" s="348" t="s">
        <v>121</v>
      </c>
      <c r="BE137" s="107" t="s">
        <v>40</v>
      </c>
      <c r="BF137" s="209">
        <f t="shared" si="24"/>
        <v>0</v>
      </c>
      <c r="BG137" s="125" t="s">
        <v>122</v>
      </c>
      <c r="BH137" s="167"/>
      <c r="BI137" s="167"/>
      <c r="BJ137" s="167"/>
      <c r="BK137" s="167"/>
      <c r="BL137" s="5" t="str">
        <f t="shared" si="25"/>
        <v/>
      </c>
      <c r="BM137" s="6"/>
      <c r="BN137" s="5" t="str">
        <f t="shared" si="26"/>
        <v/>
      </c>
      <c r="BO137" s="29"/>
      <c r="BP137" s="5"/>
      <c r="BQ137" s="5"/>
      <c r="BR137" s="348" t="s">
        <v>121</v>
      </c>
      <c r="BS137" s="107" t="s">
        <v>40</v>
      </c>
      <c r="BT137" s="209">
        <v>1</v>
      </c>
      <c r="BU137" s="125" t="s">
        <v>122</v>
      </c>
      <c r="BV137" s="143" t="str">
        <f t="shared" si="27"/>
        <v/>
      </c>
      <c r="BW137" s="143" t="str">
        <f t="shared" si="28"/>
        <v/>
      </c>
      <c r="BX137" s="143" t="str">
        <f t="shared" si="29"/>
        <v/>
      </c>
      <c r="BY137" s="143" t="str">
        <f t="shared" si="30"/>
        <v/>
      </c>
      <c r="BZ137" s="144" t="str">
        <f t="shared" si="31"/>
        <v/>
      </c>
    </row>
    <row r="138" spans="5:78" x14ac:dyDescent="0.3">
      <c r="N138" s="5"/>
      <c r="O138" s="370"/>
      <c r="P138" s="107" t="s">
        <v>41</v>
      </c>
      <c r="Q138" s="209">
        <f t="shared" si="19"/>
        <v>0</v>
      </c>
      <c r="R138" s="126" t="s">
        <v>123</v>
      </c>
      <c r="S138" s="169"/>
      <c r="T138" s="169"/>
      <c r="U138" s="169"/>
      <c r="V138" s="169"/>
      <c r="W138" s="5" t="str">
        <f t="shared" si="32"/>
        <v/>
      </c>
      <c r="X138" s="24"/>
      <c r="Y138" s="5" t="str">
        <f t="shared" si="33"/>
        <v/>
      </c>
      <c r="Z138" s="29"/>
      <c r="AA138" s="5"/>
      <c r="AB138" s="5"/>
      <c r="AC138" s="370"/>
      <c r="AD138" s="107" t="s">
        <v>41</v>
      </c>
      <c r="AE138" s="209">
        <f t="shared" si="20"/>
        <v>0</v>
      </c>
      <c r="AF138" s="126" t="s">
        <v>123</v>
      </c>
      <c r="AG138" s="169"/>
      <c r="AH138" s="169"/>
      <c r="AI138" s="169"/>
      <c r="AJ138" s="169"/>
      <c r="AK138" s="5" t="str">
        <f t="shared" si="34"/>
        <v/>
      </c>
      <c r="AL138" s="24"/>
      <c r="AM138" s="5" t="str">
        <f t="shared" si="35"/>
        <v/>
      </c>
      <c r="AN138" s="29"/>
      <c r="AO138" s="5"/>
      <c r="AP138" s="5"/>
      <c r="AQ138" s="370"/>
      <c r="AR138" s="107" t="s">
        <v>41</v>
      </c>
      <c r="AS138" s="209">
        <f t="shared" si="21"/>
        <v>0</v>
      </c>
      <c r="AT138" s="126" t="s">
        <v>123</v>
      </c>
      <c r="AU138" s="169"/>
      <c r="AV138" s="169"/>
      <c r="AW138" s="169"/>
      <c r="AX138" s="169"/>
      <c r="AY138" s="5" t="str">
        <f t="shared" si="22"/>
        <v/>
      </c>
      <c r="AZ138" s="29"/>
      <c r="BA138" s="5" t="str">
        <f t="shared" si="23"/>
        <v/>
      </c>
      <c r="BB138" s="29"/>
      <c r="BC138" s="5"/>
      <c r="BD138" s="348"/>
      <c r="BE138" s="107" t="s">
        <v>41</v>
      </c>
      <c r="BF138" s="209">
        <f t="shared" si="24"/>
        <v>0</v>
      </c>
      <c r="BG138" s="125" t="s">
        <v>123</v>
      </c>
      <c r="BH138" s="167"/>
      <c r="BI138" s="167"/>
      <c r="BJ138" s="167"/>
      <c r="BK138" s="167"/>
      <c r="BL138" s="5" t="str">
        <f t="shared" si="25"/>
        <v/>
      </c>
      <c r="BM138" s="6"/>
      <c r="BN138" s="5" t="str">
        <f t="shared" si="26"/>
        <v/>
      </c>
      <c r="BO138" s="29"/>
      <c r="BP138" s="5"/>
      <c r="BQ138" s="5"/>
      <c r="BR138" s="348"/>
      <c r="BS138" s="107" t="s">
        <v>41</v>
      </c>
      <c r="BT138" s="209">
        <v>1</v>
      </c>
      <c r="BU138" s="125" t="s">
        <v>123</v>
      </c>
      <c r="BV138" s="143" t="str">
        <f t="shared" si="27"/>
        <v/>
      </c>
      <c r="BW138" s="143" t="str">
        <f t="shared" si="28"/>
        <v/>
      </c>
      <c r="BX138" s="143" t="str">
        <f t="shared" si="29"/>
        <v/>
      </c>
      <c r="BY138" s="143" t="str">
        <f t="shared" si="30"/>
        <v/>
      </c>
      <c r="BZ138" s="144" t="str">
        <f t="shared" si="31"/>
        <v/>
      </c>
    </row>
    <row r="139" spans="5:78" ht="27.6" x14ac:dyDescent="0.3">
      <c r="N139" s="5"/>
      <c r="O139" s="370"/>
      <c r="P139" s="107" t="s">
        <v>42</v>
      </c>
      <c r="Q139" s="209">
        <f t="shared" si="19"/>
        <v>0</v>
      </c>
      <c r="R139" s="126" t="s">
        <v>124</v>
      </c>
      <c r="S139" s="169"/>
      <c r="T139" s="169"/>
      <c r="U139" s="169"/>
      <c r="V139" s="169"/>
      <c r="W139" s="5" t="str">
        <f t="shared" si="32"/>
        <v/>
      </c>
      <c r="X139" s="24"/>
      <c r="Y139" s="5" t="str">
        <f t="shared" si="33"/>
        <v/>
      </c>
      <c r="Z139" s="29"/>
      <c r="AA139" s="5"/>
      <c r="AB139" s="5"/>
      <c r="AC139" s="370"/>
      <c r="AD139" s="107" t="s">
        <v>42</v>
      </c>
      <c r="AE139" s="209">
        <f t="shared" si="20"/>
        <v>0</v>
      </c>
      <c r="AF139" s="126" t="s">
        <v>124</v>
      </c>
      <c r="AG139" s="169"/>
      <c r="AH139" s="169"/>
      <c r="AI139" s="169"/>
      <c r="AJ139" s="169"/>
      <c r="AK139" s="5" t="str">
        <f t="shared" si="34"/>
        <v/>
      </c>
      <c r="AL139" s="24"/>
      <c r="AM139" s="5" t="str">
        <f t="shared" si="35"/>
        <v/>
      </c>
      <c r="AN139" s="29"/>
      <c r="AO139" s="5"/>
      <c r="AP139" s="5"/>
      <c r="AQ139" s="370"/>
      <c r="AR139" s="107" t="s">
        <v>42</v>
      </c>
      <c r="AS139" s="209">
        <f t="shared" si="21"/>
        <v>0</v>
      </c>
      <c r="AT139" s="126" t="s">
        <v>124</v>
      </c>
      <c r="AU139" s="169"/>
      <c r="AV139" s="169"/>
      <c r="AW139" s="169"/>
      <c r="AX139" s="169"/>
      <c r="AY139" s="5" t="str">
        <f t="shared" si="22"/>
        <v/>
      </c>
      <c r="AZ139" s="29"/>
      <c r="BA139" s="5" t="str">
        <f t="shared" si="23"/>
        <v/>
      </c>
      <c r="BB139" s="29"/>
      <c r="BC139" s="5"/>
      <c r="BD139" s="348"/>
      <c r="BE139" s="107" t="s">
        <v>42</v>
      </c>
      <c r="BF139" s="209">
        <f t="shared" si="24"/>
        <v>0</v>
      </c>
      <c r="BG139" s="125" t="s">
        <v>124</v>
      </c>
      <c r="BH139" s="167"/>
      <c r="BI139" s="167"/>
      <c r="BJ139" s="167"/>
      <c r="BK139" s="167"/>
      <c r="BL139" s="5" t="str">
        <f t="shared" si="25"/>
        <v/>
      </c>
      <c r="BM139" s="6"/>
      <c r="BN139" s="5" t="str">
        <f t="shared" si="26"/>
        <v/>
      </c>
      <c r="BO139" s="29"/>
      <c r="BP139" s="5"/>
      <c r="BQ139" s="5"/>
      <c r="BR139" s="348"/>
      <c r="BS139" s="107" t="s">
        <v>42</v>
      </c>
      <c r="BT139" s="209">
        <v>1</v>
      </c>
      <c r="BU139" s="125" t="s">
        <v>124</v>
      </c>
      <c r="BV139" s="143" t="str">
        <f t="shared" si="27"/>
        <v/>
      </c>
      <c r="BW139" s="143" t="str">
        <f t="shared" si="28"/>
        <v/>
      </c>
      <c r="BX139" s="143" t="str">
        <f t="shared" si="29"/>
        <v/>
      </c>
      <c r="BY139" s="143" t="str">
        <f t="shared" si="30"/>
        <v/>
      </c>
      <c r="BZ139" s="144" t="str">
        <f t="shared" si="31"/>
        <v/>
      </c>
    </row>
    <row r="140" spans="5:78" ht="15" thickBot="1" x14ac:dyDescent="0.35">
      <c r="N140" s="5"/>
      <c r="O140" s="30"/>
      <c r="P140" s="355"/>
      <c r="Q140" s="355"/>
      <c r="R140" s="128" t="s">
        <v>173</v>
      </c>
      <c r="S140" s="129" t="e">
        <f>SUM(W120:W139)/SUM(Q120:Q139)</f>
        <v>#DIV/0!</v>
      </c>
      <c r="T140" s="129" t="s">
        <v>20</v>
      </c>
      <c r="U140" s="129" t="e">
        <f>SUM(Y120:Y139)/SUM(Q120:Q139)</f>
        <v>#DIV/0!</v>
      </c>
      <c r="V140" s="129"/>
      <c r="W140" s="5" t="str">
        <f t="shared" si="32"/>
        <v/>
      </c>
      <c r="X140" s="24"/>
      <c r="Y140" s="5" t="str">
        <f t="shared" si="33"/>
        <v/>
      </c>
      <c r="Z140" s="12"/>
      <c r="AA140" s="5"/>
      <c r="AB140" s="5"/>
      <c r="AC140" s="30"/>
      <c r="AD140" s="355"/>
      <c r="AE140" s="355"/>
      <c r="AF140" s="66" t="s">
        <v>173</v>
      </c>
      <c r="AG140" s="26" t="e">
        <f>SUM(AK120:AK139)/SUM(AE120:AE139)</f>
        <v>#DIV/0!</v>
      </c>
      <c r="AH140" s="26" t="s">
        <v>20</v>
      </c>
      <c r="AI140" s="26" t="e">
        <f>SUM(AM120:AM139)/SUM(AE120:AE139)</f>
        <v>#DIV/0!</v>
      </c>
      <c r="AJ140" s="26"/>
      <c r="AK140" s="5" t="str">
        <f>IF(AE140="","",IF(AG140="X",0,IF(AH140="X",5,IF(AI140="X",10,IF(AJ140="X",15,"")))))</f>
        <v/>
      </c>
      <c r="AL140" s="24"/>
      <c r="AM140" s="5" t="str">
        <f>IF(AE140="","",IF(AG140="X",5,IF(AH140="X",10,IF(AI140="X",15,IF(AJ140="X",20,"")))))</f>
        <v/>
      </c>
      <c r="AN140" s="12"/>
      <c r="AO140" s="5"/>
      <c r="AP140" s="5"/>
      <c r="AQ140" s="30"/>
      <c r="AR140" s="355"/>
      <c r="AS140" s="355"/>
      <c r="AT140" s="66" t="s">
        <v>173</v>
      </c>
      <c r="AU140" s="26" t="e">
        <f>SUM(AY120:AY139)/SUM(AS120:AS139)</f>
        <v>#DIV/0!</v>
      </c>
      <c r="AV140" s="26" t="s">
        <v>20</v>
      </c>
      <c r="AW140" s="26" t="e">
        <f>SUM(BA120:BA139)/SUM(AS120:AS139)</f>
        <v>#DIV/0!</v>
      </c>
      <c r="AX140" s="26"/>
      <c r="AY140" s="5" t="str">
        <f t="shared" si="22"/>
        <v/>
      </c>
      <c r="AZ140" s="29"/>
      <c r="BA140" s="5" t="str">
        <f t="shared" si="23"/>
        <v/>
      </c>
      <c r="BB140" s="12"/>
      <c r="BC140" s="5"/>
      <c r="BD140" s="30"/>
      <c r="BE140" s="355"/>
      <c r="BF140" s="355"/>
      <c r="BG140" s="163" t="s">
        <v>173</v>
      </c>
      <c r="BH140" s="26" t="e">
        <f>SUM(BL120:BL139)/SUM(BF120:BF139)</f>
        <v>#DIV/0!</v>
      </c>
      <c r="BI140" s="26" t="s">
        <v>20</v>
      </c>
      <c r="BJ140" s="26" t="e">
        <f>SUM(BN120:BN139)/SUM(BF120:BF139)</f>
        <v>#DIV/0!</v>
      </c>
      <c r="BK140" s="26"/>
      <c r="BL140" s="5" t="str">
        <f t="shared" si="25"/>
        <v/>
      </c>
      <c r="BM140" s="6"/>
      <c r="BN140" s="5" t="str">
        <f t="shared" si="26"/>
        <v/>
      </c>
      <c r="BO140" s="12"/>
      <c r="BP140" s="5"/>
      <c r="BQ140" s="5"/>
      <c r="BR140" s="5"/>
    </row>
    <row r="141" spans="5:78" ht="15" thickBot="1" x14ac:dyDescent="0.35">
      <c r="N141" s="5"/>
      <c r="O141" s="214" t="s">
        <v>306</v>
      </c>
      <c r="P141" s="130"/>
      <c r="Q141" s="220"/>
      <c r="R141" s="32" t="s">
        <v>301</v>
      </c>
      <c r="S141" s="373"/>
      <c r="T141" s="374"/>
      <c r="U141" s="374"/>
      <c r="V141" s="132" t="s">
        <v>21</v>
      </c>
      <c r="W141" s="5" t="str">
        <f t="shared" si="32"/>
        <v/>
      </c>
      <c r="X141" s="24"/>
      <c r="Y141" s="5" t="str">
        <f t="shared" si="33"/>
        <v/>
      </c>
      <c r="Z141" s="5"/>
      <c r="AA141" s="5"/>
      <c r="AB141" s="5"/>
      <c r="AC141" s="214" t="s">
        <v>306</v>
      </c>
      <c r="AD141" s="111"/>
      <c r="AE141" s="220"/>
      <c r="AF141" s="32" t="s">
        <v>301</v>
      </c>
      <c r="AG141" s="356"/>
      <c r="AH141" s="357"/>
      <c r="AI141" s="357"/>
      <c r="AJ141" s="33" t="s">
        <v>21</v>
      </c>
      <c r="AK141" s="5" t="str">
        <f t="shared" ref="AK141:AK204" si="36">IF(AE141="","",IF(AG141="X",0,IF(AH141="X",5,IF(AI141="X",10,IF(AJ141="X",15,"")))))</f>
        <v/>
      </c>
      <c r="AL141" s="24"/>
      <c r="AM141" s="5" t="str">
        <f t="shared" ref="AM141:AM204" si="37">IF(AE141="","",IF(AG141="X",5,IF(AH141="X",10,IF(AI141="X",15,IF(AJ141="X",20,"")))))</f>
        <v/>
      </c>
      <c r="AN141" s="5"/>
      <c r="AO141" s="5"/>
      <c r="AP141" s="5"/>
      <c r="AQ141" s="214" t="s">
        <v>306</v>
      </c>
      <c r="AR141" s="111"/>
      <c r="AS141" s="20"/>
      <c r="AT141" s="32" t="s">
        <v>301</v>
      </c>
      <c r="AU141" s="356"/>
      <c r="AV141" s="357"/>
      <c r="AW141" s="357"/>
      <c r="AX141" s="33" t="s">
        <v>21</v>
      </c>
      <c r="AY141" s="5" t="str">
        <f t="shared" si="22"/>
        <v/>
      </c>
      <c r="AZ141" s="29"/>
      <c r="BA141" s="5" t="str">
        <f t="shared" si="23"/>
        <v/>
      </c>
      <c r="BB141" s="5"/>
      <c r="BC141" s="5"/>
      <c r="BD141" s="214" t="s">
        <v>306</v>
      </c>
      <c r="BE141" s="111"/>
      <c r="BF141" s="20"/>
      <c r="BG141" s="164" t="s">
        <v>301</v>
      </c>
      <c r="BH141" s="356"/>
      <c r="BI141" s="357"/>
      <c r="BJ141" s="357"/>
      <c r="BK141" s="33" t="s">
        <v>21</v>
      </c>
      <c r="BL141" s="5" t="str">
        <f t="shared" si="25"/>
        <v/>
      </c>
      <c r="BM141" s="6"/>
      <c r="BN141" s="5" t="str">
        <f t="shared" si="26"/>
        <v/>
      </c>
      <c r="BO141" s="5"/>
      <c r="BP141" s="5"/>
      <c r="BQ141" s="5"/>
      <c r="BR141" s="5"/>
    </row>
    <row r="142" spans="5:78" ht="15" thickBot="1" x14ac:dyDescent="0.35">
      <c r="N142" s="5"/>
      <c r="O142" s="20"/>
      <c r="P142" s="130"/>
      <c r="Q142" s="131"/>
      <c r="R142" s="128"/>
      <c r="S142" s="131"/>
      <c r="T142" s="131"/>
      <c r="U142" s="131"/>
      <c r="V142" s="131"/>
      <c r="W142" s="5" t="str">
        <f t="shared" si="32"/>
        <v/>
      </c>
      <c r="X142" s="24"/>
      <c r="Y142" s="5" t="str">
        <f t="shared" si="33"/>
        <v/>
      </c>
      <c r="Z142" s="5"/>
      <c r="AA142" s="5"/>
      <c r="AB142" s="5"/>
      <c r="AC142" s="20"/>
      <c r="AE142" s="20"/>
      <c r="AF142" s="66"/>
      <c r="AG142" s="5"/>
      <c r="AH142" s="5"/>
      <c r="AI142" s="5"/>
      <c r="AJ142" s="5"/>
      <c r="AK142" s="5" t="str">
        <f t="shared" si="36"/>
        <v/>
      </c>
      <c r="AL142" s="24"/>
      <c r="AM142" s="5" t="str">
        <f t="shared" si="37"/>
        <v/>
      </c>
      <c r="AN142" s="5"/>
      <c r="AO142" s="5"/>
      <c r="AP142" s="5"/>
      <c r="AQ142" s="20"/>
      <c r="AS142" s="20"/>
      <c r="AT142" s="43"/>
      <c r="AU142" s="5"/>
      <c r="AV142" s="5"/>
      <c r="AW142" s="5"/>
      <c r="AX142" s="5"/>
      <c r="AY142" s="5" t="str">
        <f t="shared" si="22"/>
        <v/>
      </c>
      <c r="AZ142" s="29"/>
      <c r="BA142" s="5" t="str">
        <f t="shared" si="23"/>
        <v/>
      </c>
      <c r="BB142" s="5"/>
      <c r="BC142" s="5"/>
      <c r="BD142" s="20"/>
      <c r="BE142" s="111"/>
      <c r="BF142" s="20"/>
      <c r="BG142" s="66"/>
      <c r="BH142" s="20"/>
      <c r="BI142" s="20"/>
      <c r="BJ142" s="20"/>
      <c r="BK142" s="20"/>
      <c r="BL142" s="5" t="str">
        <f t="shared" si="25"/>
        <v/>
      </c>
      <c r="BM142" s="6"/>
      <c r="BN142" s="5" t="str">
        <f t="shared" si="26"/>
        <v/>
      </c>
      <c r="BO142" s="5"/>
      <c r="BP142" s="5"/>
      <c r="BQ142" s="5"/>
      <c r="BR142" s="5"/>
    </row>
    <row r="143" spans="5:78" ht="15" thickBot="1" x14ac:dyDescent="0.35">
      <c r="N143" s="5"/>
      <c r="O143" s="213" t="s">
        <v>307</v>
      </c>
      <c r="P143" s="130"/>
      <c r="Q143" s="131"/>
      <c r="R143" s="375" t="s">
        <v>232</v>
      </c>
      <c r="S143" s="375"/>
      <c r="T143" s="376"/>
      <c r="U143" s="134">
        <f>SUM(S141)</f>
        <v>0</v>
      </c>
      <c r="V143" s="135" t="s">
        <v>21</v>
      </c>
      <c r="W143" s="5" t="str">
        <f t="shared" si="32"/>
        <v/>
      </c>
      <c r="X143" s="24"/>
      <c r="Y143" s="5" t="str">
        <f t="shared" si="33"/>
        <v/>
      </c>
      <c r="Z143" s="5"/>
      <c r="AA143" s="5"/>
      <c r="AB143" s="5"/>
      <c r="AC143" s="213" t="s">
        <v>307</v>
      </c>
      <c r="AE143" s="20"/>
      <c r="AF143" s="377" t="s">
        <v>231</v>
      </c>
      <c r="AG143" s="377"/>
      <c r="AH143" s="378"/>
      <c r="AI143" s="134">
        <f>SUM(AG141)</f>
        <v>0</v>
      </c>
      <c r="AJ143" s="135" t="s">
        <v>21</v>
      </c>
      <c r="AK143" s="5" t="str">
        <f t="shared" si="36"/>
        <v/>
      </c>
      <c r="AL143" s="24"/>
      <c r="AM143" s="5" t="str">
        <f t="shared" si="37"/>
        <v/>
      </c>
      <c r="AN143" s="5"/>
      <c r="AO143" s="5"/>
      <c r="AP143" s="5"/>
      <c r="AQ143" s="213" t="s">
        <v>307</v>
      </c>
      <c r="AS143" s="20"/>
      <c r="AT143" s="377" t="s">
        <v>230</v>
      </c>
      <c r="AU143" s="377"/>
      <c r="AV143" s="378"/>
      <c r="AW143" s="134">
        <f>SUM(AU141)</f>
        <v>0</v>
      </c>
      <c r="AX143" s="135" t="s">
        <v>21</v>
      </c>
      <c r="AY143" s="5" t="str">
        <f t="shared" si="22"/>
        <v/>
      </c>
      <c r="AZ143" s="29"/>
      <c r="BA143" s="5" t="str">
        <f t="shared" si="23"/>
        <v/>
      </c>
      <c r="BB143" s="5"/>
      <c r="BC143" s="5"/>
      <c r="BD143" s="213" t="s">
        <v>307</v>
      </c>
      <c r="BF143" s="20"/>
      <c r="BG143" s="162" t="s">
        <v>229</v>
      </c>
      <c r="BH143" s="358">
        <f>SUM(BH141)</f>
        <v>0</v>
      </c>
      <c r="BI143" s="359"/>
      <c r="BJ143" s="359"/>
      <c r="BK143" s="161" t="s">
        <v>21</v>
      </c>
      <c r="BL143" s="5" t="str">
        <f t="shared" si="25"/>
        <v/>
      </c>
      <c r="BM143" s="6"/>
      <c r="BN143" s="5" t="str">
        <f t="shared" si="26"/>
        <v/>
      </c>
      <c r="BO143" s="5"/>
      <c r="BP143" s="5"/>
      <c r="BQ143" s="5"/>
      <c r="BR143" s="5"/>
    </row>
    <row r="144" spans="5:78" s="91" customFormat="1" ht="5.4" customHeight="1" x14ac:dyDescent="0.3">
      <c r="E144" s="73"/>
      <c r="F144" s="73"/>
      <c r="G144" s="73"/>
      <c r="H144" s="73"/>
      <c r="I144" s="73"/>
      <c r="J144" s="73"/>
      <c r="N144" s="185"/>
      <c r="O144" s="184"/>
      <c r="P144" s="186"/>
      <c r="Q144" s="187"/>
      <c r="R144" s="188"/>
      <c r="S144" s="188"/>
      <c r="T144" s="188"/>
      <c r="U144" s="189"/>
      <c r="V144" s="190"/>
      <c r="W144" s="5" t="str">
        <f t="shared" si="32"/>
        <v/>
      </c>
      <c r="X144" s="24"/>
      <c r="Y144" s="5" t="str">
        <f t="shared" si="33"/>
        <v/>
      </c>
      <c r="Z144" s="185"/>
      <c r="AA144" s="185"/>
      <c r="AB144" s="185"/>
      <c r="AC144" s="184"/>
      <c r="AD144" s="191"/>
      <c r="AE144" s="192"/>
      <c r="AF144" s="193"/>
      <c r="AG144" s="193"/>
      <c r="AH144" s="193"/>
      <c r="AI144" s="189"/>
      <c r="AJ144" s="190"/>
      <c r="AK144" s="5" t="str">
        <f t="shared" si="36"/>
        <v/>
      </c>
      <c r="AL144" s="24"/>
      <c r="AM144" s="5" t="str">
        <f t="shared" si="37"/>
        <v/>
      </c>
      <c r="AN144" s="185"/>
      <c r="AO144" s="185"/>
      <c r="AP144" s="185"/>
      <c r="AQ144" s="184"/>
      <c r="AR144" s="191"/>
      <c r="AS144" s="192"/>
      <c r="AT144" s="193"/>
      <c r="AU144" s="193"/>
      <c r="AV144" s="193"/>
      <c r="AW144" s="189"/>
      <c r="AX144" s="190"/>
      <c r="AY144" s="5" t="str">
        <f t="shared" si="22"/>
        <v/>
      </c>
      <c r="AZ144" s="29"/>
      <c r="BA144" s="5" t="str">
        <f t="shared" si="23"/>
        <v/>
      </c>
      <c r="BB144" s="185"/>
      <c r="BC144" s="185"/>
      <c r="BD144" s="184"/>
      <c r="BE144" s="191"/>
      <c r="BF144" s="192"/>
      <c r="BG144" s="193"/>
      <c r="BH144" s="194"/>
      <c r="BI144" s="194"/>
      <c r="BJ144" s="194"/>
      <c r="BK144" s="194"/>
      <c r="BL144" s="5" t="str">
        <f t="shared" si="25"/>
        <v/>
      </c>
      <c r="BM144" s="6"/>
      <c r="BN144" s="5" t="str">
        <f t="shared" si="26"/>
        <v/>
      </c>
      <c r="BO144" s="185"/>
      <c r="BP144" s="185"/>
      <c r="BQ144" s="185"/>
      <c r="BR144" s="185"/>
      <c r="BS144" s="191"/>
      <c r="BV144" s="185"/>
      <c r="BW144" s="185"/>
      <c r="BX144" s="185"/>
      <c r="BY144" s="185"/>
      <c r="BZ144" s="185"/>
    </row>
    <row r="145" spans="14:78" ht="6.6" customHeight="1" x14ac:dyDescent="0.3">
      <c r="N145" s="5"/>
      <c r="O145" s="20"/>
      <c r="Q145" s="20"/>
      <c r="R145" s="43"/>
      <c r="S145" s="20"/>
      <c r="T145" s="20"/>
      <c r="U145" s="20"/>
      <c r="V145" s="20"/>
      <c r="W145" s="5" t="str">
        <f t="shared" si="32"/>
        <v/>
      </c>
      <c r="X145" s="24"/>
      <c r="Y145" s="5" t="str">
        <f t="shared" si="33"/>
        <v/>
      </c>
      <c r="Z145" s="5"/>
      <c r="AA145" s="5"/>
      <c r="AB145" s="5"/>
      <c r="AC145" s="5"/>
      <c r="AE145" s="20"/>
      <c r="AF145" s="43"/>
      <c r="AG145" s="5"/>
      <c r="AH145" s="5"/>
      <c r="AI145" s="5"/>
      <c r="AJ145" s="5"/>
      <c r="AK145" s="5" t="str">
        <f t="shared" si="36"/>
        <v/>
      </c>
      <c r="AL145" s="24"/>
      <c r="AM145" s="5" t="str">
        <f t="shared" si="37"/>
        <v/>
      </c>
      <c r="AN145" s="5"/>
      <c r="AO145" s="5"/>
      <c r="AP145" s="5"/>
      <c r="AQ145" s="5"/>
      <c r="AS145" s="20"/>
      <c r="AT145" s="43"/>
      <c r="AU145" s="5"/>
      <c r="AV145" s="5"/>
      <c r="AW145" s="5"/>
      <c r="AX145" s="5"/>
      <c r="AY145" s="5" t="str">
        <f t="shared" si="22"/>
        <v/>
      </c>
      <c r="AZ145" s="29"/>
      <c r="BA145" s="5" t="str">
        <f t="shared" si="23"/>
        <v/>
      </c>
      <c r="BB145" s="5"/>
      <c r="BC145" s="5"/>
      <c r="BD145" s="5"/>
      <c r="BF145" s="20"/>
      <c r="BG145" s="43"/>
      <c r="BH145" s="5"/>
      <c r="BI145" s="5"/>
      <c r="BJ145" s="5"/>
      <c r="BK145" s="5"/>
      <c r="BL145" s="5" t="str">
        <f t="shared" si="25"/>
        <v/>
      </c>
      <c r="BM145" s="6"/>
      <c r="BN145" s="5" t="str">
        <f t="shared" si="26"/>
        <v/>
      </c>
      <c r="BO145" s="5"/>
      <c r="BP145" s="5"/>
      <c r="BQ145" s="5"/>
      <c r="BR145" s="5"/>
    </row>
    <row r="146" spans="14:78" ht="72.599999999999994" customHeight="1" x14ac:dyDescent="0.3">
      <c r="N146" s="5"/>
      <c r="O146" s="379" t="s">
        <v>314</v>
      </c>
      <c r="P146" s="380"/>
      <c r="Q146" s="380"/>
      <c r="R146" s="380"/>
      <c r="S146" s="380"/>
      <c r="T146" s="380"/>
      <c r="U146" s="380"/>
      <c r="V146" s="380"/>
      <c r="W146" s="5" t="str">
        <f t="shared" si="32"/>
        <v/>
      </c>
      <c r="X146" s="24"/>
      <c r="Y146" s="5" t="str">
        <f t="shared" si="33"/>
        <v/>
      </c>
      <c r="Z146" s="5"/>
      <c r="AA146" s="5"/>
      <c r="AB146" s="5"/>
      <c r="AC146" s="379" t="s">
        <v>311</v>
      </c>
      <c r="AD146" s="380"/>
      <c r="AE146" s="380"/>
      <c r="AF146" s="380"/>
      <c r="AG146" s="380"/>
      <c r="AH146" s="380"/>
      <c r="AI146" s="380"/>
      <c r="AJ146" s="380"/>
      <c r="AK146" s="5" t="str">
        <f t="shared" si="36"/>
        <v/>
      </c>
      <c r="AL146" s="24"/>
      <c r="AM146" s="5" t="str">
        <f t="shared" si="37"/>
        <v/>
      </c>
      <c r="AN146" s="5"/>
      <c r="AO146" s="5"/>
      <c r="AP146" s="5"/>
      <c r="AQ146" s="379" t="s">
        <v>312</v>
      </c>
      <c r="AR146" s="380"/>
      <c r="AS146" s="380"/>
      <c r="AT146" s="380"/>
      <c r="AU146" s="380"/>
      <c r="AV146" s="380"/>
      <c r="AW146" s="380"/>
      <c r="AX146" s="380"/>
      <c r="AY146" s="5" t="str">
        <f t="shared" si="22"/>
        <v/>
      </c>
      <c r="AZ146" s="29"/>
      <c r="BA146" s="5" t="str">
        <f t="shared" si="23"/>
        <v/>
      </c>
      <c r="BB146" s="5"/>
      <c r="BC146" s="5"/>
      <c r="BD146" s="379" t="s">
        <v>313</v>
      </c>
      <c r="BE146" s="380"/>
      <c r="BF146" s="380"/>
      <c r="BG146" s="380"/>
      <c r="BH146" s="380"/>
      <c r="BI146" s="380"/>
      <c r="BJ146" s="380"/>
      <c r="BK146" s="380"/>
      <c r="BL146" s="5" t="str">
        <f t="shared" si="25"/>
        <v/>
      </c>
      <c r="BM146" s="6"/>
      <c r="BN146" s="5" t="str">
        <f t="shared" si="26"/>
        <v/>
      </c>
      <c r="BO146" s="5"/>
      <c r="BP146" s="5"/>
      <c r="BQ146" s="5"/>
      <c r="BR146" s="5"/>
    </row>
    <row r="147" spans="14:78" ht="24.6" customHeight="1" x14ac:dyDescent="0.3">
      <c r="N147" s="5"/>
      <c r="O147" s="21" t="s">
        <v>125</v>
      </c>
      <c r="P147" s="247">
        <f>$D$5</f>
        <v>0</v>
      </c>
      <c r="Q147" s="247"/>
      <c r="R147" s="247"/>
      <c r="S147" s="41" t="s">
        <v>152</v>
      </c>
      <c r="T147" s="248"/>
      <c r="U147" s="248"/>
      <c r="V147" s="248"/>
      <c r="W147" s="5" t="str">
        <f t="shared" si="32"/>
        <v/>
      </c>
      <c r="X147" s="24"/>
      <c r="Y147" s="5" t="str">
        <f t="shared" si="33"/>
        <v/>
      </c>
      <c r="Z147" s="5"/>
      <c r="AA147" s="5"/>
      <c r="AB147" s="5"/>
      <c r="AC147" s="21" t="s">
        <v>125</v>
      </c>
      <c r="AD147" s="247">
        <f>$D$5</f>
        <v>0</v>
      </c>
      <c r="AE147" s="247"/>
      <c r="AF147" s="247"/>
      <c r="AG147" s="41" t="s">
        <v>152</v>
      </c>
      <c r="AH147" s="248"/>
      <c r="AI147" s="248"/>
      <c r="AJ147" s="248"/>
      <c r="AK147" s="5" t="str">
        <f t="shared" si="36"/>
        <v/>
      </c>
      <c r="AL147" s="24"/>
      <c r="AM147" s="5" t="str">
        <f t="shared" si="37"/>
        <v/>
      </c>
      <c r="AN147" s="5"/>
      <c r="AO147" s="5"/>
      <c r="AP147" s="5"/>
      <c r="AQ147" s="21" t="s">
        <v>125</v>
      </c>
      <c r="AR147" s="247">
        <f>$D$5</f>
        <v>0</v>
      </c>
      <c r="AS147" s="247"/>
      <c r="AT147" s="247"/>
      <c r="AU147" s="41" t="s">
        <v>152</v>
      </c>
      <c r="AV147" s="248"/>
      <c r="AW147" s="248"/>
      <c r="AX147" s="248"/>
      <c r="AY147" s="5" t="str">
        <f t="shared" si="22"/>
        <v/>
      </c>
      <c r="AZ147" s="29"/>
      <c r="BA147" s="5" t="str">
        <f t="shared" si="23"/>
        <v/>
      </c>
      <c r="BB147" s="5"/>
      <c r="BC147" s="5"/>
      <c r="BD147" s="21" t="s">
        <v>125</v>
      </c>
      <c r="BE147" s="247">
        <f>$D$5</f>
        <v>0</v>
      </c>
      <c r="BF147" s="247"/>
      <c r="BG147" s="247"/>
      <c r="BH147" s="41" t="s">
        <v>152</v>
      </c>
      <c r="BI147" s="248"/>
      <c r="BJ147" s="248"/>
      <c r="BK147" s="248"/>
      <c r="BL147" s="5" t="str">
        <f t="shared" si="25"/>
        <v/>
      </c>
      <c r="BM147" s="6"/>
      <c r="BN147" s="5" t="str">
        <f t="shared" si="26"/>
        <v/>
      </c>
      <c r="BO147" s="5"/>
      <c r="BP147" s="5"/>
      <c r="BQ147" s="5"/>
      <c r="BR147" s="5"/>
    </row>
    <row r="148" spans="14:78" ht="28.2" customHeight="1" x14ac:dyDescent="0.3">
      <c r="N148" s="5"/>
      <c r="O148" s="21" t="s">
        <v>158</v>
      </c>
      <c r="P148" s="247">
        <f>$D$6</f>
        <v>0</v>
      </c>
      <c r="Q148" s="247"/>
      <c r="R148" s="247"/>
      <c r="S148" s="175" t="s">
        <v>89</v>
      </c>
      <c r="T148" s="247">
        <f>$K$6</f>
        <v>0</v>
      </c>
      <c r="U148" s="247"/>
      <c r="V148" s="247"/>
      <c r="W148" s="5" t="str">
        <f t="shared" si="32"/>
        <v/>
      </c>
      <c r="X148" s="24"/>
      <c r="Y148" s="5" t="str">
        <f t="shared" si="33"/>
        <v/>
      </c>
      <c r="Z148" s="5"/>
      <c r="AA148" s="5"/>
      <c r="AB148" s="5"/>
      <c r="AC148" s="21" t="s">
        <v>158</v>
      </c>
      <c r="AD148" s="247">
        <f>$D$6</f>
        <v>0</v>
      </c>
      <c r="AE148" s="247"/>
      <c r="AF148" s="247"/>
      <c r="AG148" s="175" t="s">
        <v>89</v>
      </c>
      <c r="AH148" s="247">
        <f>$K$6</f>
        <v>0</v>
      </c>
      <c r="AI148" s="247"/>
      <c r="AJ148" s="247"/>
      <c r="AK148" s="5" t="str">
        <f t="shared" si="36"/>
        <v/>
      </c>
      <c r="AL148" s="24"/>
      <c r="AM148" s="5" t="str">
        <f t="shared" si="37"/>
        <v/>
      </c>
      <c r="AN148" s="5"/>
      <c r="AO148" s="5"/>
      <c r="AP148" s="5"/>
      <c r="AQ148" s="21" t="s">
        <v>158</v>
      </c>
      <c r="AR148" s="247">
        <f>$D$6</f>
        <v>0</v>
      </c>
      <c r="AS148" s="247"/>
      <c r="AT148" s="247"/>
      <c r="AU148" s="175" t="s">
        <v>89</v>
      </c>
      <c r="AV148" s="247">
        <f>$K$6</f>
        <v>0</v>
      </c>
      <c r="AW148" s="247"/>
      <c r="AX148" s="247"/>
      <c r="AY148" s="5" t="str">
        <f t="shared" si="22"/>
        <v/>
      </c>
      <c r="AZ148" s="29"/>
      <c r="BA148" s="5" t="str">
        <f t="shared" si="23"/>
        <v/>
      </c>
      <c r="BB148" s="5"/>
      <c r="BC148" s="5"/>
      <c r="BD148" s="21" t="s">
        <v>158</v>
      </c>
      <c r="BE148" s="247">
        <f>$D$6</f>
        <v>0</v>
      </c>
      <c r="BF148" s="247"/>
      <c r="BG148" s="247"/>
      <c r="BH148" s="175" t="s">
        <v>89</v>
      </c>
      <c r="BI148" s="247">
        <f>$K$6</f>
        <v>0</v>
      </c>
      <c r="BJ148" s="247"/>
      <c r="BK148" s="247"/>
      <c r="BL148" s="5" t="str">
        <f t="shared" si="25"/>
        <v/>
      </c>
      <c r="BM148" s="6"/>
      <c r="BN148" s="5" t="str">
        <f t="shared" si="26"/>
        <v/>
      </c>
      <c r="BO148" s="5"/>
      <c r="BP148" s="5"/>
      <c r="BQ148" s="5"/>
      <c r="BR148" s="5"/>
    </row>
    <row r="149" spans="14:78" ht="4.95" customHeight="1" x14ac:dyDescent="0.3">
      <c r="N149" s="5"/>
      <c r="O149" s="25"/>
      <c r="P149" s="112"/>
      <c r="Q149" s="26"/>
      <c r="R149" s="46"/>
      <c r="S149" s="25"/>
      <c r="T149" s="25"/>
      <c r="U149" s="25"/>
      <c r="V149" s="25"/>
      <c r="W149" s="5" t="str">
        <f t="shared" si="32"/>
        <v/>
      </c>
      <c r="X149" s="24"/>
      <c r="Y149" s="5" t="str">
        <f t="shared" si="33"/>
        <v/>
      </c>
      <c r="Z149" s="5"/>
      <c r="AA149" s="5"/>
      <c r="AB149" s="5"/>
      <c r="AC149" s="25"/>
      <c r="AD149" s="112"/>
      <c r="AE149" s="26"/>
      <c r="AF149" s="46"/>
      <c r="AG149" s="25"/>
      <c r="AH149" s="25"/>
      <c r="AI149" s="25"/>
      <c r="AJ149" s="25"/>
      <c r="AK149" s="5" t="str">
        <f t="shared" si="36"/>
        <v/>
      </c>
      <c r="AL149" s="24"/>
      <c r="AM149" s="5" t="str">
        <f t="shared" si="37"/>
        <v/>
      </c>
      <c r="AN149" s="5"/>
      <c r="AO149" s="5"/>
      <c r="AP149" s="5"/>
      <c r="AQ149" s="25"/>
      <c r="AR149" s="112"/>
      <c r="AS149" s="26"/>
      <c r="AT149" s="46"/>
      <c r="AU149" s="25"/>
      <c r="AV149" s="25"/>
      <c r="AW149" s="25"/>
      <c r="AX149" s="25"/>
      <c r="AY149" s="5" t="str">
        <f t="shared" si="22"/>
        <v/>
      </c>
      <c r="AZ149" s="29"/>
      <c r="BA149" s="5" t="str">
        <f t="shared" si="23"/>
        <v/>
      </c>
      <c r="BB149" s="5"/>
      <c r="BC149" s="5"/>
      <c r="BD149" s="25"/>
      <c r="BE149" s="112"/>
      <c r="BF149" s="26"/>
      <c r="BG149" s="46"/>
      <c r="BH149" s="25"/>
      <c r="BI149" s="25"/>
      <c r="BJ149" s="25"/>
      <c r="BK149" s="25"/>
      <c r="BL149" s="5" t="str">
        <f t="shared" si="25"/>
        <v/>
      </c>
      <c r="BM149" s="6"/>
      <c r="BN149" s="5" t="str">
        <f t="shared" si="26"/>
        <v/>
      </c>
      <c r="BO149" s="5"/>
      <c r="BP149" s="5"/>
      <c r="BQ149" s="5"/>
      <c r="BR149" s="5"/>
    </row>
    <row r="150" spans="14:78" ht="15" customHeight="1" x14ac:dyDescent="0.3">
      <c r="N150" s="5"/>
      <c r="O150" s="381" t="s">
        <v>17</v>
      </c>
      <c r="P150" s="381"/>
      <c r="Q150" s="381"/>
      <c r="R150" s="381"/>
      <c r="S150" s="381"/>
      <c r="T150" s="381"/>
      <c r="U150" s="381"/>
      <c r="V150" s="381"/>
      <c r="W150" s="5" t="str">
        <f t="shared" si="32"/>
        <v/>
      </c>
      <c r="X150" s="24"/>
      <c r="Y150" s="5" t="str">
        <f t="shared" si="33"/>
        <v/>
      </c>
      <c r="Z150" s="5"/>
      <c r="AA150" s="5"/>
      <c r="AB150" s="5"/>
      <c r="AC150" s="381" t="s">
        <v>17</v>
      </c>
      <c r="AD150" s="381"/>
      <c r="AE150" s="381"/>
      <c r="AF150" s="381"/>
      <c r="AG150" s="381"/>
      <c r="AH150" s="381"/>
      <c r="AI150" s="381"/>
      <c r="AJ150" s="381"/>
      <c r="AK150" s="5" t="str">
        <f t="shared" si="36"/>
        <v/>
      </c>
      <c r="AL150" s="24"/>
      <c r="AM150" s="5" t="str">
        <f t="shared" si="37"/>
        <v/>
      </c>
      <c r="AN150" s="5"/>
      <c r="AO150" s="5"/>
      <c r="AP150" s="5"/>
      <c r="AQ150" s="381" t="s">
        <v>17</v>
      </c>
      <c r="AR150" s="381"/>
      <c r="AS150" s="381"/>
      <c r="AT150" s="381"/>
      <c r="AU150" s="381"/>
      <c r="AV150" s="381"/>
      <c r="AW150" s="381"/>
      <c r="AX150" s="381"/>
      <c r="AY150" s="5" t="str">
        <f t="shared" si="22"/>
        <v/>
      </c>
      <c r="AZ150" s="29"/>
      <c r="BA150" s="5" t="str">
        <f t="shared" si="23"/>
        <v/>
      </c>
      <c r="BB150" s="5"/>
      <c r="BC150" s="5"/>
      <c r="BD150" s="381" t="s">
        <v>17</v>
      </c>
      <c r="BE150" s="381"/>
      <c r="BF150" s="381"/>
      <c r="BG150" s="381"/>
      <c r="BH150" s="381"/>
      <c r="BI150" s="381"/>
      <c r="BJ150" s="381"/>
      <c r="BK150" s="381"/>
      <c r="BL150" s="5" t="str">
        <f t="shared" si="25"/>
        <v/>
      </c>
      <c r="BM150" s="6"/>
      <c r="BN150" s="5" t="str">
        <f t="shared" si="26"/>
        <v/>
      </c>
      <c r="BO150" s="5"/>
      <c r="BP150" s="5"/>
      <c r="BQ150" s="5"/>
      <c r="BR150" s="345" t="s">
        <v>17</v>
      </c>
      <c r="BS150" s="345"/>
      <c r="BT150" s="345"/>
      <c r="BU150" s="345"/>
      <c r="BV150" s="381" t="s">
        <v>249</v>
      </c>
      <c r="BW150" s="381" t="s">
        <v>250</v>
      </c>
      <c r="BX150" s="381" t="s">
        <v>251</v>
      </c>
      <c r="BY150" s="381" t="s">
        <v>252</v>
      </c>
      <c r="BZ150" s="382" t="s">
        <v>255</v>
      </c>
    </row>
    <row r="151" spans="14:78" ht="28.2" customHeight="1" x14ac:dyDescent="0.3">
      <c r="N151" s="5"/>
      <c r="O151" s="240" t="s">
        <v>107</v>
      </c>
      <c r="P151" s="241"/>
      <c r="Q151" s="240" t="s">
        <v>294</v>
      </c>
      <c r="R151" s="241"/>
      <c r="S151" s="133" t="s">
        <v>259</v>
      </c>
      <c r="T151" s="80" t="s">
        <v>132</v>
      </c>
      <c r="U151" s="81" t="s">
        <v>133</v>
      </c>
      <c r="V151" s="82" t="s">
        <v>134</v>
      </c>
      <c r="W151" s="5" t="str">
        <f t="shared" si="32"/>
        <v/>
      </c>
      <c r="X151" s="24"/>
      <c r="Y151" s="5" t="str">
        <f t="shared" si="33"/>
        <v/>
      </c>
      <c r="Z151" s="5"/>
      <c r="AA151" s="5"/>
      <c r="AB151" s="5"/>
      <c r="AC151" s="240" t="s">
        <v>107</v>
      </c>
      <c r="AD151" s="241"/>
      <c r="AE151" s="240" t="s">
        <v>294</v>
      </c>
      <c r="AF151" s="241"/>
      <c r="AG151" s="133" t="s">
        <v>259</v>
      </c>
      <c r="AH151" s="80" t="s">
        <v>132</v>
      </c>
      <c r="AI151" s="81" t="s">
        <v>133</v>
      </c>
      <c r="AJ151" s="82" t="s">
        <v>134</v>
      </c>
      <c r="AK151" s="5" t="str">
        <f t="shared" si="36"/>
        <v/>
      </c>
      <c r="AL151" s="24"/>
      <c r="AM151" s="5" t="str">
        <f t="shared" si="37"/>
        <v/>
      </c>
      <c r="AN151" s="5"/>
      <c r="AO151" s="5"/>
      <c r="AP151" s="5"/>
      <c r="AQ151" s="240" t="s">
        <v>107</v>
      </c>
      <c r="AR151" s="241"/>
      <c r="AS151" s="240" t="s">
        <v>294</v>
      </c>
      <c r="AT151" s="241"/>
      <c r="AU151" s="133" t="s">
        <v>259</v>
      </c>
      <c r="AV151" s="80" t="s">
        <v>132</v>
      </c>
      <c r="AW151" s="81" t="s">
        <v>133</v>
      </c>
      <c r="AX151" s="82" t="s">
        <v>134</v>
      </c>
      <c r="AY151" s="5" t="str">
        <f t="shared" si="22"/>
        <v/>
      </c>
      <c r="AZ151" s="29"/>
      <c r="BA151" s="5" t="str">
        <f t="shared" si="23"/>
        <v/>
      </c>
      <c r="BB151" s="5"/>
      <c r="BC151" s="5"/>
      <c r="BD151" s="240" t="s">
        <v>107</v>
      </c>
      <c r="BE151" s="241"/>
      <c r="BF151" s="240" t="s">
        <v>294</v>
      </c>
      <c r="BG151" s="241"/>
      <c r="BH151" s="133" t="s">
        <v>259</v>
      </c>
      <c r="BI151" s="80" t="s">
        <v>132</v>
      </c>
      <c r="BJ151" s="81" t="s">
        <v>133</v>
      </c>
      <c r="BK151" s="82" t="s">
        <v>134</v>
      </c>
      <c r="BL151" s="5" t="str">
        <f t="shared" si="25"/>
        <v/>
      </c>
      <c r="BM151" s="6"/>
      <c r="BN151" s="5" t="str">
        <f t="shared" si="26"/>
        <v/>
      </c>
      <c r="BO151" s="5"/>
      <c r="BP151" s="5"/>
      <c r="BQ151" s="5"/>
      <c r="BR151" s="119" t="s">
        <v>107</v>
      </c>
      <c r="BS151" s="384" t="s">
        <v>70</v>
      </c>
      <c r="BT151" s="384"/>
      <c r="BU151" s="119" t="s">
        <v>294</v>
      </c>
      <c r="BV151" s="381"/>
      <c r="BW151" s="381"/>
      <c r="BX151" s="381"/>
      <c r="BY151" s="381"/>
      <c r="BZ151" s="383"/>
    </row>
    <row r="152" spans="14:78" ht="27.6" customHeight="1" x14ac:dyDescent="0.3">
      <c r="N152" s="5"/>
      <c r="O152" s="242" t="s">
        <v>43</v>
      </c>
      <c r="P152" s="243"/>
      <c r="Q152" s="210">
        <f>IF(OR(S152="X",T152="X",U152="X",V152="X"),1,0)</f>
        <v>0</v>
      </c>
      <c r="R152" s="120" t="s">
        <v>44</v>
      </c>
      <c r="S152" s="170"/>
      <c r="T152" s="170"/>
      <c r="U152" s="170"/>
      <c r="V152" s="170"/>
      <c r="W152" s="5" t="str">
        <f t="shared" si="32"/>
        <v/>
      </c>
      <c r="X152" s="24"/>
      <c r="Y152" s="5" t="str">
        <f t="shared" si="33"/>
        <v/>
      </c>
      <c r="Z152" s="29"/>
      <c r="AA152" s="5"/>
      <c r="AB152" s="5"/>
      <c r="AC152" s="242" t="s">
        <v>43</v>
      </c>
      <c r="AD152" s="243"/>
      <c r="AE152" s="210">
        <f>IF(OR(AG152="X",AH152="X",AI152="X",AJ152="X"),1,0)</f>
        <v>0</v>
      </c>
      <c r="AF152" s="120" t="s">
        <v>44</v>
      </c>
      <c r="AG152" s="170"/>
      <c r="AH152" s="170"/>
      <c r="AI152" s="170"/>
      <c r="AJ152" s="170"/>
      <c r="AK152" s="5" t="str">
        <f t="shared" si="36"/>
        <v/>
      </c>
      <c r="AL152" s="24"/>
      <c r="AM152" s="5" t="str">
        <f t="shared" si="37"/>
        <v/>
      </c>
      <c r="AN152" s="29"/>
      <c r="AO152" s="5"/>
      <c r="AP152" s="5"/>
      <c r="AQ152" s="242" t="s">
        <v>43</v>
      </c>
      <c r="AR152" s="243"/>
      <c r="AS152" s="210">
        <f>IF(OR(AU152="X",AV152="X",AW152="X",AX152="X"),1,0)</f>
        <v>0</v>
      </c>
      <c r="AT152" s="120" t="s">
        <v>44</v>
      </c>
      <c r="AU152" s="170"/>
      <c r="AV152" s="170"/>
      <c r="AW152" s="170"/>
      <c r="AX152" s="170"/>
      <c r="AY152" s="5" t="str">
        <f t="shared" si="22"/>
        <v/>
      </c>
      <c r="AZ152" s="29"/>
      <c r="BA152" s="5" t="str">
        <f t="shared" si="23"/>
        <v/>
      </c>
      <c r="BB152" s="5"/>
      <c r="BC152" s="5"/>
      <c r="BD152" s="242" t="s">
        <v>43</v>
      </c>
      <c r="BE152" s="243"/>
      <c r="BF152" s="210">
        <f>IF(OR(BH152="X",BI152="X",BJ152="X",BK152="X"),1,0)</f>
        <v>0</v>
      </c>
      <c r="BG152" s="120" t="s">
        <v>44</v>
      </c>
      <c r="BH152" s="170"/>
      <c r="BI152" s="170"/>
      <c r="BJ152" s="170"/>
      <c r="BK152" s="170"/>
      <c r="BL152" s="5" t="str">
        <f t="shared" si="25"/>
        <v/>
      </c>
      <c r="BM152" s="6"/>
      <c r="BN152" s="5" t="str">
        <f t="shared" si="26"/>
        <v/>
      </c>
      <c r="BO152" s="29"/>
      <c r="BP152" s="5"/>
      <c r="BQ152" s="5"/>
      <c r="BR152" s="384" t="s">
        <v>43</v>
      </c>
      <c r="BS152" s="435"/>
      <c r="BT152" s="210">
        <v>1</v>
      </c>
      <c r="BU152" s="120" t="s">
        <v>44</v>
      </c>
      <c r="BV152" s="147" t="str">
        <f>IF(Q152="","",IF(S152="X",25%,IF(T152="X",50%,IF(U152="X",75%,IF(V152="X",100%,"")))))</f>
        <v/>
      </c>
      <c r="BW152" s="147" t="str">
        <f>IF(AE152="","",IF(AG152="X",25%,IF(AH152="X",50%,IF(AI152="X",75%,IF(AJ152="X",100%,"")))))</f>
        <v/>
      </c>
      <c r="BX152" s="147" t="str">
        <f>IF(AS152="","",IF(AU152="X",25%,IF(AV152="X",50%,IF(AW152="X",75%,IF(AX152="X",100%,"")))))</f>
        <v/>
      </c>
      <c r="BY152" s="147" t="str">
        <f>IF(BF152="","",IF(BH152="X",25%,IF(BI152="X",50%,IF(BJ152="X",75%,IF(BK152="X",100%,"")))))</f>
        <v/>
      </c>
      <c r="BZ152" s="148" t="str">
        <f>IFERROR(AVERAGE(BV152:BY152),"")</f>
        <v/>
      </c>
    </row>
    <row r="153" spans="14:78" x14ac:dyDescent="0.3">
      <c r="N153" s="5"/>
      <c r="O153" s="263"/>
      <c r="P153" s="264"/>
      <c r="Q153" s="210">
        <f t="shared" ref="Q153:Q164" si="38">IF(OR(S153="X",T153="X",U153="X",V153="X"),1,0)</f>
        <v>0</v>
      </c>
      <c r="R153" s="120" t="s">
        <v>45</v>
      </c>
      <c r="S153" s="170"/>
      <c r="T153" s="170"/>
      <c r="U153" s="170"/>
      <c r="V153" s="170"/>
      <c r="W153" s="5" t="str">
        <f t="shared" si="32"/>
        <v/>
      </c>
      <c r="X153" s="24"/>
      <c r="Y153" s="5" t="str">
        <f t="shared" si="33"/>
        <v/>
      </c>
      <c r="Z153" s="29"/>
      <c r="AA153" s="5"/>
      <c r="AB153" s="5"/>
      <c r="AC153" s="263"/>
      <c r="AD153" s="264"/>
      <c r="AE153" s="210">
        <f t="shared" ref="AE153:AE164" si="39">IF(OR(AG153="X",AH153="X",AI153="X",AJ153="X"),1,0)</f>
        <v>0</v>
      </c>
      <c r="AF153" s="120" t="s">
        <v>45</v>
      </c>
      <c r="AG153" s="170"/>
      <c r="AH153" s="170"/>
      <c r="AI153" s="170"/>
      <c r="AJ153" s="170"/>
      <c r="AK153" s="5" t="str">
        <f t="shared" si="36"/>
        <v/>
      </c>
      <c r="AL153" s="24"/>
      <c r="AM153" s="5" t="str">
        <f t="shared" si="37"/>
        <v/>
      </c>
      <c r="AN153" s="29"/>
      <c r="AO153" s="5"/>
      <c r="AP153" s="5"/>
      <c r="AQ153" s="263"/>
      <c r="AR153" s="264"/>
      <c r="AS153" s="210">
        <f t="shared" ref="AS153:AS164" si="40">IF(OR(AU153="X",AV153="X",AW153="X",AX153="X"),1,0)</f>
        <v>0</v>
      </c>
      <c r="AT153" s="120" t="s">
        <v>45</v>
      </c>
      <c r="AU153" s="170"/>
      <c r="AV153" s="170"/>
      <c r="AW153" s="170"/>
      <c r="AX153" s="170"/>
      <c r="AY153" s="5" t="str">
        <f t="shared" si="22"/>
        <v/>
      </c>
      <c r="AZ153" s="29"/>
      <c r="BA153" s="5" t="str">
        <f t="shared" si="23"/>
        <v/>
      </c>
      <c r="BB153" s="5"/>
      <c r="BC153" s="5"/>
      <c r="BD153" s="263"/>
      <c r="BE153" s="264"/>
      <c r="BF153" s="210">
        <f t="shared" ref="BF153:BF164" si="41">IF(OR(BH153="X",BI153="X",BJ153="X",BK153="X"),1,0)</f>
        <v>0</v>
      </c>
      <c r="BG153" s="120" t="s">
        <v>45</v>
      </c>
      <c r="BH153" s="170"/>
      <c r="BI153" s="170"/>
      <c r="BJ153" s="170"/>
      <c r="BK153" s="170"/>
      <c r="BL153" s="5" t="str">
        <f t="shared" si="25"/>
        <v/>
      </c>
      <c r="BM153" s="6"/>
      <c r="BN153" s="5" t="str">
        <f t="shared" si="26"/>
        <v/>
      </c>
      <c r="BO153" s="29"/>
      <c r="BP153" s="5"/>
      <c r="BQ153" s="5"/>
      <c r="BR153" s="384"/>
      <c r="BS153" s="436"/>
      <c r="BT153" s="210">
        <v>1</v>
      </c>
      <c r="BU153" s="120" t="s">
        <v>45</v>
      </c>
      <c r="BV153" s="147" t="str">
        <f t="shared" ref="BV153:BV164" si="42">IF(Q153="","",IF(S153="X",25%,IF(T153="X",50%,IF(U153="X",75%,IF(V153="X",100%,"")))))</f>
        <v/>
      </c>
      <c r="BW153" s="147" t="str">
        <f t="shared" ref="BW153:BW164" si="43">IF(AE153="","",IF(AG153="X",25%,IF(AH153="X",50%,IF(AI153="X",75%,IF(AJ153="X",100%,"")))))</f>
        <v/>
      </c>
      <c r="BX153" s="147" t="str">
        <f t="shared" ref="BX153:BX164" si="44">IF(AS153="","",IF(AU153="X",25%,IF(AV153="X",50%,IF(AW153="X",75%,IF(AX153="X",100%,"")))))</f>
        <v/>
      </c>
      <c r="BY153" s="147" t="str">
        <f t="shared" ref="BY153:BY164" si="45">IF(BF153="","",IF(BH153="X",25%,IF(BI153="X",50%,IF(BJ153="X",75%,IF(BK153="X",100%,"")))))</f>
        <v/>
      </c>
      <c r="BZ153" s="148" t="str">
        <f t="shared" ref="BZ153:BZ164" si="46">IFERROR(AVERAGE(BV153:BY153),"")</f>
        <v/>
      </c>
    </row>
    <row r="154" spans="14:78" ht="27.6" x14ac:dyDescent="0.3">
      <c r="N154" s="5"/>
      <c r="O154" s="244"/>
      <c r="P154" s="245"/>
      <c r="Q154" s="210">
        <f t="shared" si="38"/>
        <v>0</v>
      </c>
      <c r="R154" s="120" t="s">
        <v>46</v>
      </c>
      <c r="S154" s="170"/>
      <c r="T154" s="170"/>
      <c r="U154" s="170"/>
      <c r="V154" s="170"/>
      <c r="W154" s="5" t="str">
        <f t="shared" si="32"/>
        <v/>
      </c>
      <c r="X154" s="24"/>
      <c r="Y154" s="5" t="str">
        <f t="shared" si="33"/>
        <v/>
      </c>
      <c r="Z154" s="29"/>
      <c r="AA154" s="5"/>
      <c r="AB154" s="5"/>
      <c r="AC154" s="244"/>
      <c r="AD154" s="245"/>
      <c r="AE154" s="210">
        <f t="shared" si="39"/>
        <v>0</v>
      </c>
      <c r="AF154" s="120" t="s">
        <v>46</v>
      </c>
      <c r="AG154" s="170"/>
      <c r="AH154" s="170"/>
      <c r="AI154" s="170"/>
      <c r="AJ154" s="170"/>
      <c r="AK154" s="5" t="str">
        <f t="shared" si="36"/>
        <v/>
      </c>
      <c r="AL154" s="24"/>
      <c r="AM154" s="5" t="str">
        <f t="shared" si="37"/>
        <v/>
      </c>
      <c r="AN154" s="29"/>
      <c r="AO154" s="5"/>
      <c r="AP154" s="5"/>
      <c r="AQ154" s="244"/>
      <c r="AR154" s="245"/>
      <c r="AS154" s="210">
        <f t="shared" si="40"/>
        <v>0</v>
      </c>
      <c r="AT154" s="120" t="s">
        <v>46</v>
      </c>
      <c r="AU154" s="170"/>
      <c r="AV154" s="170"/>
      <c r="AW154" s="170"/>
      <c r="AX154" s="170"/>
      <c r="AY154" s="5" t="str">
        <f t="shared" si="22"/>
        <v/>
      </c>
      <c r="AZ154" s="29"/>
      <c r="BA154" s="5" t="str">
        <f t="shared" si="23"/>
        <v/>
      </c>
      <c r="BB154" s="5"/>
      <c r="BC154" s="5"/>
      <c r="BD154" s="244"/>
      <c r="BE154" s="245"/>
      <c r="BF154" s="210">
        <f t="shared" si="41"/>
        <v>0</v>
      </c>
      <c r="BG154" s="120" t="s">
        <v>46</v>
      </c>
      <c r="BH154" s="170"/>
      <c r="BI154" s="170"/>
      <c r="BJ154" s="170"/>
      <c r="BK154" s="170"/>
      <c r="BL154" s="5" t="str">
        <f t="shared" si="25"/>
        <v/>
      </c>
      <c r="BM154" s="6"/>
      <c r="BN154" s="5" t="str">
        <f t="shared" si="26"/>
        <v/>
      </c>
      <c r="BO154" s="29"/>
      <c r="BP154" s="5"/>
      <c r="BQ154" s="5"/>
      <c r="BR154" s="384"/>
      <c r="BS154" s="437"/>
      <c r="BT154" s="210">
        <v>1</v>
      </c>
      <c r="BU154" s="120" t="s">
        <v>46</v>
      </c>
      <c r="BV154" s="147" t="str">
        <f t="shared" si="42"/>
        <v/>
      </c>
      <c r="BW154" s="147" t="str">
        <f t="shared" si="43"/>
        <v/>
      </c>
      <c r="BX154" s="147" t="str">
        <f t="shared" si="44"/>
        <v/>
      </c>
      <c r="BY154" s="147" t="str">
        <f t="shared" si="45"/>
        <v/>
      </c>
      <c r="BZ154" s="148" t="str">
        <f t="shared" si="46"/>
        <v/>
      </c>
    </row>
    <row r="155" spans="14:78" ht="27.6" x14ac:dyDescent="0.3">
      <c r="N155" s="5"/>
      <c r="O155" s="240" t="s">
        <v>47</v>
      </c>
      <c r="P155" s="241"/>
      <c r="Q155" s="210">
        <f t="shared" si="38"/>
        <v>0</v>
      </c>
      <c r="R155" s="120" t="s">
        <v>49</v>
      </c>
      <c r="S155" s="170"/>
      <c r="T155" s="170"/>
      <c r="U155" s="170"/>
      <c r="V155" s="170"/>
      <c r="W155" s="5" t="str">
        <f t="shared" si="32"/>
        <v/>
      </c>
      <c r="X155" s="24"/>
      <c r="Y155" s="5" t="str">
        <f t="shared" si="33"/>
        <v/>
      </c>
      <c r="Z155" s="29"/>
      <c r="AA155" s="5"/>
      <c r="AB155" s="5"/>
      <c r="AC155" s="240" t="s">
        <v>47</v>
      </c>
      <c r="AD155" s="241"/>
      <c r="AE155" s="210">
        <f t="shared" si="39"/>
        <v>0</v>
      </c>
      <c r="AF155" s="120" t="s">
        <v>49</v>
      </c>
      <c r="AG155" s="170"/>
      <c r="AH155" s="170"/>
      <c r="AI155" s="170"/>
      <c r="AJ155" s="170"/>
      <c r="AK155" s="5" t="str">
        <f t="shared" si="36"/>
        <v/>
      </c>
      <c r="AL155" s="24"/>
      <c r="AM155" s="5" t="str">
        <f t="shared" si="37"/>
        <v/>
      </c>
      <c r="AN155" s="29"/>
      <c r="AO155" s="5"/>
      <c r="AP155" s="5"/>
      <c r="AQ155" s="240" t="s">
        <v>47</v>
      </c>
      <c r="AR155" s="241"/>
      <c r="AS155" s="210">
        <f t="shared" si="40"/>
        <v>0</v>
      </c>
      <c r="AT155" s="120" t="s">
        <v>49</v>
      </c>
      <c r="AU155" s="170"/>
      <c r="AV155" s="170"/>
      <c r="AW155" s="170"/>
      <c r="AX155" s="170"/>
      <c r="AY155" s="5" t="str">
        <f t="shared" si="22"/>
        <v/>
      </c>
      <c r="AZ155" s="29"/>
      <c r="BA155" s="5" t="str">
        <f t="shared" si="23"/>
        <v/>
      </c>
      <c r="BB155" s="5"/>
      <c r="BC155" s="5"/>
      <c r="BD155" s="240" t="s">
        <v>47</v>
      </c>
      <c r="BE155" s="241"/>
      <c r="BF155" s="210">
        <f t="shared" si="41"/>
        <v>0</v>
      </c>
      <c r="BG155" s="120" t="s">
        <v>49</v>
      </c>
      <c r="BH155" s="170"/>
      <c r="BI155" s="170"/>
      <c r="BJ155" s="170"/>
      <c r="BK155" s="170"/>
      <c r="BL155" s="5" t="str">
        <f t="shared" si="25"/>
        <v/>
      </c>
      <c r="BM155" s="6"/>
      <c r="BN155" s="5" t="str">
        <f t="shared" si="26"/>
        <v/>
      </c>
      <c r="BO155" s="29"/>
      <c r="BP155" s="5"/>
      <c r="BQ155" s="5"/>
      <c r="BR155" s="119" t="s">
        <v>47</v>
      </c>
      <c r="BS155" s="205"/>
      <c r="BT155" s="210">
        <v>1</v>
      </c>
      <c r="BU155" s="120" t="s">
        <v>49</v>
      </c>
      <c r="BV155" s="147" t="str">
        <f t="shared" si="42"/>
        <v/>
      </c>
      <c r="BW155" s="147" t="str">
        <f t="shared" si="43"/>
        <v/>
      </c>
      <c r="BX155" s="147" t="str">
        <f t="shared" si="44"/>
        <v/>
      </c>
      <c r="BY155" s="147" t="str">
        <f t="shared" si="45"/>
        <v/>
      </c>
      <c r="BZ155" s="148" t="str">
        <f t="shared" si="46"/>
        <v/>
      </c>
    </row>
    <row r="156" spans="14:78" ht="55.2" x14ac:dyDescent="0.3">
      <c r="N156" s="5"/>
      <c r="O156" s="240" t="s">
        <v>71</v>
      </c>
      <c r="P156" s="241"/>
      <c r="Q156" s="210">
        <f t="shared" si="38"/>
        <v>0</v>
      </c>
      <c r="R156" s="120" t="s">
        <v>49</v>
      </c>
      <c r="S156" s="170"/>
      <c r="T156" s="170"/>
      <c r="U156" s="170"/>
      <c r="V156" s="170"/>
      <c r="W156" s="5" t="str">
        <f t="shared" si="32"/>
        <v/>
      </c>
      <c r="X156" s="24"/>
      <c r="Y156" s="5" t="str">
        <f t="shared" si="33"/>
        <v/>
      </c>
      <c r="Z156" s="29"/>
      <c r="AA156" s="5"/>
      <c r="AB156" s="5"/>
      <c r="AC156" s="240" t="s">
        <v>71</v>
      </c>
      <c r="AD156" s="241"/>
      <c r="AE156" s="210">
        <f t="shared" si="39"/>
        <v>0</v>
      </c>
      <c r="AF156" s="120" t="s">
        <v>49</v>
      </c>
      <c r="AG156" s="170"/>
      <c r="AH156" s="170"/>
      <c r="AI156" s="170"/>
      <c r="AJ156" s="170"/>
      <c r="AK156" s="5" t="str">
        <f t="shared" si="36"/>
        <v/>
      </c>
      <c r="AL156" s="24"/>
      <c r="AM156" s="5" t="str">
        <f t="shared" si="37"/>
        <v/>
      </c>
      <c r="AN156" s="29"/>
      <c r="AO156" s="5"/>
      <c r="AP156" s="5"/>
      <c r="AQ156" s="240" t="s">
        <v>71</v>
      </c>
      <c r="AR156" s="241"/>
      <c r="AS156" s="210">
        <f t="shared" si="40"/>
        <v>0</v>
      </c>
      <c r="AT156" s="120" t="s">
        <v>49</v>
      </c>
      <c r="AU156" s="170"/>
      <c r="AV156" s="170"/>
      <c r="AW156" s="170"/>
      <c r="AX156" s="170"/>
      <c r="AY156" s="5" t="str">
        <f t="shared" si="22"/>
        <v/>
      </c>
      <c r="AZ156" s="29"/>
      <c r="BA156" s="5" t="str">
        <f t="shared" si="23"/>
        <v/>
      </c>
      <c r="BB156" s="5"/>
      <c r="BC156" s="5"/>
      <c r="BD156" s="240" t="s">
        <v>71</v>
      </c>
      <c r="BE156" s="241"/>
      <c r="BF156" s="210">
        <f t="shared" si="41"/>
        <v>0</v>
      </c>
      <c r="BG156" s="120" t="s">
        <v>49</v>
      </c>
      <c r="BH156" s="170"/>
      <c r="BI156" s="170"/>
      <c r="BJ156" s="170"/>
      <c r="BK156" s="170"/>
      <c r="BL156" s="5" t="str">
        <f t="shared" si="25"/>
        <v/>
      </c>
      <c r="BM156" s="6"/>
      <c r="BN156" s="5" t="str">
        <f t="shared" si="26"/>
        <v/>
      </c>
      <c r="BO156" s="29"/>
      <c r="BP156" s="5"/>
      <c r="BQ156" s="5"/>
      <c r="BR156" s="119" t="s">
        <v>71</v>
      </c>
      <c r="BS156" s="205"/>
      <c r="BT156" s="210">
        <v>1</v>
      </c>
      <c r="BU156" s="120" t="s">
        <v>49</v>
      </c>
      <c r="BV156" s="147" t="str">
        <f t="shared" si="42"/>
        <v/>
      </c>
      <c r="BW156" s="147" t="str">
        <f t="shared" si="43"/>
        <v/>
      </c>
      <c r="BX156" s="147" t="str">
        <f t="shared" si="44"/>
        <v/>
      </c>
      <c r="BY156" s="147" t="str">
        <f t="shared" si="45"/>
        <v/>
      </c>
      <c r="BZ156" s="148" t="str">
        <f t="shared" si="46"/>
        <v/>
      </c>
    </row>
    <row r="157" spans="14:78" ht="51" customHeight="1" x14ac:dyDescent="0.3">
      <c r="N157" s="5"/>
      <c r="O157" s="240" t="s">
        <v>48</v>
      </c>
      <c r="P157" s="241"/>
      <c r="Q157" s="210">
        <f t="shared" si="38"/>
        <v>0</v>
      </c>
      <c r="R157" s="120" t="s">
        <v>49</v>
      </c>
      <c r="S157" s="170"/>
      <c r="T157" s="170"/>
      <c r="U157" s="170"/>
      <c r="V157" s="170"/>
      <c r="W157" s="5" t="str">
        <f t="shared" si="32"/>
        <v/>
      </c>
      <c r="X157" s="24"/>
      <c r="Y157" s="5" t="str">
        <f t="shared" si="33"/>
        <v/>
      </c>
      <c r="Z157" s="29"/>
      <c r="AA157" s="5"/>
      <c r="AB157" s="5"/>
      <c r="AC157" s="240" t="s">
        <v>48</v>
      </c>
      <c r="AD157" s="241"/>
      <c r="AE157" s="210">
        <f t="shared" si="39"/>
        <v>0</v>
      </c>
      <c r="AF157" s="120" t="s">
        <v>49</v>
      </c>
      <c r="AG157" s="170"/>
      <c r="AH157" s="170"/>
      <c r="AI157" s="170"/>
      <c r="AJ157" s="170"/>
      <c r="AK157" s="5" t="str">
        <f t="shared" si="36"/>
        <v/>
      </c>
      <c r="AL157" s="24"/>
      <c r="AM157" s="5" t="str">
        <f t="shared" si="37"/>
        <v/>
      </c>
      <c r="AN157" s="29"/>
      <c r="AO157" s="5"/>
      <c r="AP157" s="5"/>
      <c r="AQ157" s="240" t="s">
        <v>48</v>
      </c>
      <c r="AR157" s="241"/>
      <c r="AS157" s="210">
        <f t="shared" si="40"/>
        <v>0</v>
      </c>
      <c r="AT157" s="120" t="s">
        <v>49</v>
      </c>
      <c r="AU157" s="170"/>
      <c r="AV157" s="170"/>
      <c r="AW157" s="170"/>
      <c r="AX157" s="170"/>
      <c r="AY157" s="5" t="str">
        <f t="shared" si="22"/>
        <v/>
      </c>
      <c r="AZ157" s="29"/>
      <c r="BA157" s="5" t="str">
        <f t="shared" si="23"/>
        <v/>
      </c>
      <c r="BB157" s="5"/>
      <c r="BC157" s="5"/>
      <c r="BD157" s="240" t="s">
        <v>48</v>
      </c>
      <c r="BE157" s="241"/>
      <c r="BF157" s="210">
        <f t="shared" si="41"/>
        <v>0</v>
      </c>
      <c r="BG157" s="120" t="s">
        <v>49</v>
      </c>
      <c r="BH157" s="170"/>
      <c r="BI157" s="170"/>
      <c r="BJ157" s="170"/>
      <c r="BK157" s="170"/>
      <c r="BL157" s="5" t="str">
        <f t="shared" si="25"/>
        <v/>
      </c>
      <c r="BM157" s="6"/>
      <c r="BN157" s="5" t="str">
        <f t="shared" si="26"/>
        <v/>
      </c>
      <c r="BO157" s="29"/>
      <c r="BP157" s="5"/>
      <c r="BQ157" s="5"/>
      <c r="BR157" s="119" t="s">
        <v>48</v>
      </c>
      <c r="BS157" s="205"/>
      <c r="BT157" s="210">
        <v>1</v>
      </c>
      <c r="BU157" s="120" t="s">
        <v>49</v>
      </c>
      <c r="BV157" s="147" t="str">
        <f t="shared" si="42"/>
        <v/>
      </c>
      <c r="BW157" s="147" t="str">
        <f t="shared" si="43"/>
        <v/>
      </c>
      <c r="BX157" s="147" t="str">
        <f t="shared" si="44"/>
        <v/>
      </c>
      <c r="BY157" s="147" t="str">
        <f t="shared" si="45"/>
        <v/>
      </c>
      <c r="BZ157" s="148" t="str">
        <f t="shared" si="46"/>
        <v/>
      </c>
    </row>
    <row r="158" spans="14:78" ht="18" customHeight="1" x14ac:dyDescent="0.3">
      <c r="N158" s="5"/>
      <c r="O158" s="242" t="s">
        <v>50</v>
      </c>
      <c r="P158" s="243"/>
      <c r="Q158" s="210">
        <f t="shared" si="38"/>
        <v>0</v>
      </c>
      <c r="R158" s="120" t="s">
        <v>51</v>
      </c>
      <c r="S158" s="170"/>
      <c r="T158" s="170"/>
      <c r="U158" s="170"/>
      <c r="V158" s="170"/>
      <c r="W158" s="5" t="str">
        <f t="shared" si="32"/>
        <v/>
      </c>
      <c r="X158" s="24"/>
      <c r="Y158" s="5" t="str">
        <f t="shared" si="33"/>
        <v/>
      </c>
      <c r="Z158" s="29"/>
      <c r="AA158" s="5"/>
      <c r="AB158" s="5"/>
      <c r="AC158" s="242" t="s">
        <v>50</v>
      </c>
      <c r="AD158" s="243"/>
      <c r="AE158" s="210">
        <f t="shared" si="39"/>
        <v>0</v>
      </c>
      <c r="AF158" s="120" t="s">
        <v>51</v>
      </c>
      <c r="AG158" s="170"/>
      <c r="AH158" s="170"/>
      <c r="AI158" s="170"/>
      <c r="AJ158" s="170"/>
      <c r="AK158" s="5" t="str">
        <f t="shared" si="36"/>
        <v/>
      </c>
      <c r="AL158" s="24"/>
      <c r="AM158" s="5" t="str">
        <f t="shared" si="37"/>
        <v/>
      </c>
      <c r="AN158" s="29"/>
      <c r="AO158" s="5"/>
      <c r="AP158" s="5"/>
      <c r="AQ158" s="242" t="s">
        <v>50</v>
      </c>
      <c r="AR158" s="243"/>
      <c r="AS158" s="210">
        <f t="shared" si="40"/>
        <v>0</v>
      </c>
      <c r="AT158" s="120" t="s">
        <v>51</v>
      </c>
      <c r="AU158" s="170"/>
      <c r="AV158" s="170"/>
      <c r="AW158" s="170"/>
      <c r="AX158" s="170"/>
      <c r="AY158" s="5" t="str">
        <f t="shared" si="22"/>
        <v/>
      </c>
      <c r="AZ158" s="29"/>
      <c r="BA158" s="5" t="str">
        <f t="shared" si="23"/>
        <v/>
      </c>
      <c r="BB158" s="5"/>
      <c r="BC158" s="5"/>
      <c r="BD158" s="242" t="s">
        <v>50</v>
      </c>
      <c r="BE158" s="243"/>
      <c r="BF158" s="210">
        <f t="shared" si="41"/>
        <v>0</v>
      </c>
      <c r="BG158" s="120" t="s">
        <v>51</v>
      </c>
      <c r="BH158" s="170"/>
      <c r="BI158" s="170"/>
      <c r="BJ158" s="170"/>
      <c r="BK158" s="170"/>
      <c r="BL158" s="5" t="str">
        <f t="shared" si="25"/>
        <v/>
      </c>
      <c r="BM158" s="6"/>
      <c r="BN158" s="5" t="str">
        <f t="shared" si="26"/>
        <v/>
      </c>
      <c r="BO158" s="29"/>
      <c r="BP158" s="5"/>
      <c r="BQ158" s="5"/>
      <c r="BR158" s="384" t="s">
        <v>50</v>
      </c>
      <c r="BS158" s="433"/>
      <c r="BT158" s="210">
        <v>1</v>
      </c>
      <c r="BU158" s="120" t="s">
        <v>51</v>
      </c>
      <c r="BV158" s="147" t="str">
        <f t="shared" si="42"/>
        <v/>
      </c>
      <c r="BW158" s="147" t="str">
        <f t="shared" si="43"/>
        <v/>
      </c>
      <c r="BX158" s="147" t="str">
        <f t="shared" si="44"/>
        <v/>
      </c>
      <c r="BY158" s="147" t="str">
        <f t="shared" si="45"/>
        <v/>
      </c>
      <c r="BZ158" s="148" t="str">
        <f t="shared" si="46"/>
        <v/>
      </c>
    </row>
    <row r="159" spans="14:78" ht="21" customHeight="1" x14ac:dyDescent="0.3">
      <c r="N159" s="5"/>
      <c r="O159" s="244"/>
      <c r="P159" s="245"/>
      <c r="Q159" s="210">
        <f t="shared" si="38"/>
        <v>0</v>
      </c>
      <c r="R159" s="120" t="s">
        <v>52</v>
      </c>
      <c r="S159" s="170"/>
      <c r="T159" s="170"/>
      <c r="U159" s="170"/>
      <c r="V159" s="170"/>
      <c r="W159" s="5" t="str">
        <f t="shared" si="32"/>
        <v/>
      </c>
      <c r="X159" s="24"/>
      <c r="Y159" s="5" t="str">
        <f t="shared" si="33"/>
        <v/>
      </c>
      <c r="Z159" s="29"/>
      <c r="AA159" s="5"/>
      <c r="AB159" s="5"/>
      <c r="AC159" s="244"/>
      <c r="AD159" s="245"/>
      <c r="AE159" s="210">
        <f t="shared" si="39"/>
        <v>0</v>
      </c>
      <c r="AF159" s="120" t="s">
        <v>52</v>
      </c>
      <c r="AG159" s="170"/>
      <c r="AH159" s="170"/>
      <c r="AI159" s="170"/>
      <c r="AJ159" s="170"/>
      <c r="AK159" s="5" t="str">
        <f t="shared" si="36"/>
        <v/>
      </c>
      <c r="AL159" s="24"/>
      <c r="AM159" s="5" t="str">
        <f t="shared" si="37"/>
        <v/>
      </c>
      <c r="AN159" s="29"/>
      <c r="AO159" s="5"/>
      <c r="AP159" s="5"/>
      <c r="AQ159" s="244"/>
      <c r="AR159" s="245"/>
      <c r="AS159" s="210">
        <f t="shared" si="40"/>
        <v>0</v>
      </c>
      <c r="AT159" s="120" t="s">
        <v>52</v>
      </c>
      <c r="AU159" s="170"/>
      <c r="AV159" s="170"/>
      <c r="AW159" s="170"/>
      <c r="AX159" s="170"/>
      <c r="AY159" s="5" t="str">
        <f t="shared" si="22"/>
        <v/>
      </c>
      <c r="AZ159" s="29"/>
      <c r="BA159" s="5" t="str">
        <f t="shared" si="23"/>
        <v/>
      </c>
      <c r="BB159" s="5"/>
      <c r="BC159" s="5"/>
      <c r="BD159" s="244"/>
      <c r="BE159" s="245"/>
      <c r="BF159" s="210">
        <f t="shared" si="41"/>
        <v>0</v>
      </c>
      <c r="BG159" s="120" t="s">
        <v>52</v>
      </c>
      <c r="BH159" s="170"/>
      <c r="BI159" s="170"/>
      <c r="BJ159" s="170"/>
      <c r="BK159" s="170"/>
      <c r="BL159" s="5" t="str">
        <f t="shared" si="25"/>
        <v/>
      </c>
      <c r="BM159" s="6"/>
      <c r="BN159" s="5" t="str">
        <f t="shared" si="26"/>
        <v/>
      </c>
      <c r="BO159" s="29"/>
      <c r="BP159" s="5"/>
      <c r="BQ159" s="5"/>
      <c r="BR159" s="384"/>
      <c r="BS159" s="434"/>
      <c r="BT159" s="210">
        <v>1</v>
      </c>
      <c r="BU159" s="120" t="s">
        <v>52</v>
      </c>
      <c r="BV159" s="147" t="str">
        <f t="shared" si="42"/>
        <v/>
      </c>
      <c r="BW159" s="147" t="str">
        <f t="shared" si="43"/>
        <v/>
      </c>
      <c r="BX159" s="147" t="str">
        <f t="shared" si="44"/>
        <v/>
      </c>
      <c r="BY159" s="147" t="str">
        <f t="shared" si="45"/>
        <v/>
      </c>
      <c r="BZ159" s="148" t="str">
        <f t="shared" si="46"/>
        <v/>
      </c>
    </row>
    <row r="160" spans="14:78" ht="27.6" customHeight="1" x14ac:dyDescent="0.3">
      <c r="N160" s="5"/>
      <c r="O160" s="242" t="s">
        <v>53</v>
      </c>
      <c r="P160" s="243"/>
      <c r="Q160" s="210">
        <f t="shared" si="38"/>
        <v>0</v>
      </c>
      <c r="R160" s="120" t="s">
        <v>54</v>
      </c>
      <c r="S160" s="170"/>
      <c r="T160" s="170"/>
      <c r="U160" s="170"/>
      <c r="V160" s="170"/>
      <c r="W160" s="5" t="str">
        <f t="shared" si="32"/>
        <v/>
      </c>
      <c r="X160" s="24"/>
      <c r="Y160" s="5" t="str">
        <f t="shared" si="33"/>
        <v/>
      </c>
      <c r="Z160" s="29"/>
      <c r="AA160" s="5"/>
      <c r="AB160" s="5"/>
      <c r="AC160" s="242" t="s">
        <v>53</v>
      </c>
      <c r="AD160" s="243"/>
      <c r="AE160" s="210">
        <f t="shared" si="39"/>
        <v>0</v>
      </c>
      <c r="AF160" s="120" t="s">
        <v>54</v>
      </c>
      <c r="AG160" s="170"/>
      <c r="AH160" s="170"/>
      <c r="AI160" s="170"/>
      <c r="AJ160" s="170"/>
      <c r="AK160" s="5" t="str">
        <f t="shared" si="36"/>
        <v/>
      </c>
      <c r="AL160" s="24"/>
      <c r="AM160" s="5" t="str">
        <f t="shared" si="37"/>
        <v/>
      </c>
      <c r="AN160" s="29"/>
      <c r="AO160" s="5"/>
      <c r="AP160" s="5"/>
      <c r="AQ160" s="242" t="s">
        <v>53</v>
      </c>
      <c r="AR160" s="243"/>
      <c r="AS160" s="210">
        <f t="shared" si="40"/>
        <v>0</v>
      </c>
      <c r="AT160" s="120" t="s">
        <v>54</v>
      </c>
      <c r="AU160" s="170"/>
      <c r="AV160" s="170"/>
      <c r="AW160" s="170"/>
      <c r="AX160" s="170"/>
      <c r="AY160" s="5" t="str">
        <f t="shared" si="22"/>
        <v/>
      </c>
      <c r="AZ160" s="29"/>
      <c r="BA160" s="5" t="str">
        <f t="shared" si="23"/>
        <v/>
      </c>
      <c r="BB160" s="5"/>
      <c r="BC160" s="5"/>
      <c r="BD160" s="242" t="s">
        <v>53</v>
      </c>
      <c r="BE160" s="243"/>
      <c r="BF160" s="210">
        <f t="shared" si="41"/>
        <v>0</v>
      </c>
      <c r="BG160" s="120" t="s">
        <v>54</v>
      </c>
      <c r="BH160" s="170"/>
      <c r="BI160" s="170"/>
      <c r="BJ160" s="170"/>
      <c r="BK160" s="170"/>
      <c r="BL160" s="5" t="str">
        <f t="shared" si="25"/>
        <v/>
      </c>
      <c r="BM160" s="6"/>
      <c r="BN160" s="5" t="str">
        <f t="shared" si="26"/>
        <v/>
      </c>
      <c r="BO160" s="29"/>
      <c r="BP160" s="5"/>
      <c r="BQ160" s="5"/>
      <c r="BR160" s="384" t="s">
        <v>53</v>
      </c>
      <c r="BS160" s="433"/>
      <c r="BT160" s="210">
        <v>1</v>
      </c>
      <c r="BU160" s="120" t="s">
        <v>54</v>
      </c>
      <c r="BV160" s="147" t="str">
        <f t="shared" si="42"/>
        <v/>
      </c>
      <c r="BW160" s="147" t="str">
        <f t="shared" si="43"/>
        <v/>
      </c>
      <c r="BX160" s="147" t="str">
        <f t="shared" si="44"/>
        <v/>
      </c>
      <c r="BY160" s="147" t="str">
        <f t="shared" si="45"/>
        <v/>
      </c>
      <c r="BZ160" s="148" t="str">
        <f t="shared" si="46"/>
        <v/>
      </c>
    </row>
    <row r="161" spans="5:78" ht="27.6" x14ac:dyDescent="0.3">
      <c r="N161" s="5"/>
      <c r="O161" s="244"/>
      <c r="P161" s="245"/>
      <c r="Q161" s="210">
        <f t="shared" si="38"/>
        <v>0</v>
      </c>
      <c r="R161" s="120" t="s">
        <v>55</v>
      </c>
      <c r="S161" s="170"/>
      <c r="T161" s="170"/>
      <c r="U161" s="170"/>
      <c r="V161" s="170"/>
      <c r="W161" s="5" t="str">
        <f t="shared" si="32"/>
        <v/>
      </c>
      <c r="X161" s="24"/>
      <c r="Y161" s="5" t="str">
        <f t="shared" si="33"/>
        <v/>
      </c>
      <c r="Z161" s="29"/>
      <c r="AA161" s="5"/>
      <c r="AB161" s="5"/>
      <c r="AC161" s="244"/>
      <c r="AD161" s="245"/>
      <c r="AE161" s="210">
        <f t="shared" si="39"/>
        <v>0</v>
      </c>
      <c r="AF161" s="120" t="s">
        <v>55</v>
      </c>
      <c r="AG161" s="170"/>
      <c r="AH161" s="170"/>
      <c r="AI161" s="170"/>
      <c r="AJ161" s="170"/>
      <c r="AK161" s="5" t="str">
        <f t="shared" si="36"/>
        <v/>
      </c>
      <c r="AL161" s="24"/>
      <c r="AM161" s="5" t="str">
        <f t="shared" si="37"/>
        <v/>
      </c>
      <c r="AN161" s="29"/>
      <c r="AO161" s="5"/>
      <c r="AP161" s="5"/>
      <c r="AQ161" s="244"/>
      <c r="AR161" s="245"/>
      <c r="AS161" s="210">
        <f t="shared" si="40"/>
        <v>0</v>
      </c>
      <c r="AT161" s="120" t="s">
        <v>55</v>
      </c>
      <c r="AU161" s="170"/>
      <c r="AV161" s="170"/>
      <c r="AW161" s="170"/>
      <c r="AX161" s="170"/>
      <c r="AY161" s="5" t="str">
        <f t="shared" si="22"/>
        <v/>
      </c>
      <c r="AZ161" s="29"/>
      <c r="BA161" s="5" t="str">
        <f t="shared" si="23"/>
        <v/>
      </c>
      <c r="BB161" s="5"/>
      <c r="BC161" s="5"/>
      <c r="BD161" s="244"/>
      <c r="BE161" s="245"/>
      <c r="BF161" s="210">
        <f t="shared" si="41"/>
        <v>0</v>
      </c>
      <c r="BG161" s="120" t="s">
        <v>55</v>
      </c>
      <c r="BH161" s="170"/>
      <c r="BI161" s="170"/>
      <c r="BJ161" s="170"/>
      <c r="BK161" s="170"/>
      <c r="BL161" s="5" t="str">
        <f t="shared" si="25"/>
        <v/>
      </c>
      <c r="BM161" s="6"/>
      <c r="BN161" s="5" t="str">
        <f t="shared" si="26"/>
        <v/>
      </c>
      <c r="BO161" s="29"/>
      <c r="BP161" s="5"/>
      <c r="BQ161" s="5"/>
      <c r="BR161" s="384"/>
      <c r="BS161" s="434"/>
      <c r="BT161" s="210">
        <v>1</v>
      </c>
      <c r="BU161" s="120" t="s">
        <v>55</v>
      </c>
      <c r="BV161" s="147" t="str">
        <f t="shared" si="42"/>
        <v/>
      </c>
      <c r="BW161" s="147" t="str">
        <f t="shared" si="43"/>
        <v/>
      </c>
      <c r="BX161" s="147" t="str">
        <f t="shared" si="44"/>
        <v/>
      </c>
      <c r="BY161" s="147" t="str">
        <f t="shared" si="45"/>
        <v/>
      </c>
      <c r="BZ161" s="148" t="str">
        <f t="shared" si="46"/>
        <v/>
      </c>
    </row>
    <row r="162" spans="5:78" ht="55.2" x14ac:dyDescent="0.3">
      <c r="N162" s="5"/>
      <c r="O162" s="240" t="s">
        <v>56</v>
      </c>
      <c r="P162" s="241"/>
      <c r="Q162" s="210">
        <f t="shared" si="38"/>
        <v>0</v>
      </c>
      <c r="R162" s="120" t="s">
        <v>55</v>
      </c>
      <c r="S162" s="170"/>
      <c r="T162" s="170"/>
      <c r="U162" s="170"/>
      <c r="V162" s="170"/>
      <c r="W162" s="5" t="str">
        <f t="shared" si="32"/>
        <v/>
      </c>
      <c r="X162" s="24"/>
      <c r="Y162" s="5" t="str">
        <f t="shared" si="33"/>
        <v/>
      </c>
      <c r="Z162" s="29"/>
      <c r="AA162" s="5"/>
      <c r="AB162" s="5"/>
      <c r="AC162" s="240" t="s">
        <v>56</v>
      </c>
      <c r="AD162" s="241"/>
      <c r="AE162" s="210">
        <f t="shared" si="39"/>
        <v>0</v>
      </c>
      <c r="AF162" s="120" t="s">
        <v>55</v>
      </c>
      <c r="AG162" s="170"/>
      <c r="AH162" s="170"/>
      <c r="AI162" s="170"/>
      <c r="AJ162" s="170"/>
      <c r="AK162" s="5" t="str">
        <f t="shared" si="36"/>
        <v/>
      </c>
      <c r="AL162" s="24"/>
      <c r="AM162" s="5" t="str">
        <f t="shared" si="37"/>
        <v/>
      </c>
      <c r="AN162" s="29"/>
      <c r="AO162" s="5"/>
      <c r="AP162" s="5"/>
      <c r="AQ162" s="240" t="s">
        <v>56</v>
      </c>
      <c r="AR162" s="241"/>
      <c r="AS162" s="210">
        <f t="shared" si="40"/>
        <v>0</v>
      </c>
      <c r="AT162" s="120" t="s">
        <v>55</v>
      </c>
      <c r="AU162" s="170"/>
      <c r="AV162" s="170"/>
      <c r="AW162" s="170"/>
      <c r="AX162" s="170"/>
      <c r="AY162" s="5" t="str">
        <f t="shared" si="22"/>
        <v/>
      </c>
      <c r="AZ162" s="29"/>
      <c r="BA162" s="5" t="str">
        <f t="shared" si="23"/>
        <v/>
      </c>
      <c r="BB162" s="5"/>
      <c r="BC162" s="5"/>
      <c r="BD162" s="240" t="s">
        <v>56</v>
      </c>
      <c r="BE162" s="241"/>
      <c r="BF162" s="210">
        <f t="shared" si="41"/>
        <v>0</v>
      </c>
      <c r="BG162" s="120" t="s">
        <v>55</v>
      </c>
      <c r="BH162" s="170"/>
      <c r="BI162" s="170"/>
      <c r="BJ162" s="170"/>
      <c r="BK162" s="170"/>
      <c r="BL162" s="5" t="str">
        <f t="shared" si="25"/>
        <v/>
      </c>
      <c r="BM162" s="6"/>
      <c r="BN162" s="5" t="str">
        <f t="shared" si="26"/>
        <v/>
      </c>
      <c r="BO162" s="29"/>
      <c r="BP162" s="5"/>
      <c r="BQ162" s="5"/>
      <c r="BR162" s="119" t="s">
        <v>56</v>
      </c>
      <c r="BS162" s="206"/>
      <c r="BT162" s="210">
        <v>1</v>
      </c>
      <c r="BU162" s="120" t="s">
        <v>55</v>
      </c>
      <c r="BV162" s="147" t="str">
        <f t="shared" si="42"/>
        <v/>
      </c>
      <c r="BW162" s="147" t="str">
        <f t="shared" si="43"/>
        <v/>
      </c>
      <c r="BX162" s="147" t="str">
        <f t="shared" si="44"/>
        <v/>
      </c>
      <c r="BY162" s="147" t="str">
        <f t="shared" si="45"/>
        <v/>
      </c>
      <c r="BZ162" s="148" t="str">
        <f t="shared" si="46"/>
        <v/>
      </c>
    </row>
    <row r="163" spans="5:78" ht="27.6" x14ac:dyDescent="0.3">
      <c r="N163" s="5"/>
      <c r="O163" s="242" t="s">
        <v>57</v>
      </c>
      <c r="P163" s="243"/>
      <c r="Q163" s="210">
        <f t="shared" si="38"/>
        <v>0</v>
      </c>
      <c r="R163" s="120" t="s">
        <v>130</v>
      </c>
      <c r="S163" s="170"/>
      <c r="T163" s="170"/>
      <c r="U163" s="170"/>
      <c r="V163" s="170"/>
      <c r="W163" s="5" t="str">
        <f t="shared" si="32"/>
        <v/>
      </c>
      <c r="X163" s="24"/>
      <c r="Y163" s="5" t="str">
        <f t="shared" si="33"/>
        <v/>
      </c>
      <c r="Z163" s="29"/>
      <c r="AA163" s="5"/>
      <c r="AB163" s="5"/>
      <c r="AC163" s="242" t="s">
        <v>57</v>
      </c>
      <c r="AD163" s="243"/>
      <c r="AE163" s="210">
        <f t="shared" si="39"/>
        <v>0</v>
      </c>
      <c r="AF163" s="120" t="s">
        <v>130</v>
      </c>
      <c r="AG163" s="170"/>
      <c r="AH163" s="170"/>
      <c r="AI163" s="170"/>
      <c r="AJ163" s="170"/>
      <c r="AK163" s="5" t="str">
        <f t="shared" si="36"/>
        <v/>
      </c>
      <c r="AL163" s="24"/>
      <c r="AM163" s="5" t="str">
        <f t="shared" si="37"/>
        <v/>
      </c>
      <c r="AN163" s="29"/>
      <c r="AO163" s="5"/>
      <c r="AP163" s="5"/>
      <c r="AQ163" s="242" t="s">
        <v>57</v>
      </c>
      <c r="AR163" s="243"/>
      <c r="AS163" s="210">
        <f t="shared" si="40"/>
        <v>0</v>
      </c>
      <c r="AT163" s="120" t="s">
        <v>130</v>
      </c>
      <c r="AU163" s="170"/>
      <c r="AV163" s="170"/>
      <c r="AW163" s="170"/>
      <c r="AX163" s="170"/>
      <c r="AY163" s="5" t="str">
        <f t="shared" si="22"/>
        <v/>
      </c>
      <c r="AZ163" s="29"/>
      <c r="BA163" s="5" t="str">
        <f t="shared" si="23"/>
        <v/>
      </c>
      <c r="BB163" s="5"/>
      <c r="BC163" s="5"/>
      <c r="BD163" s="242" t="s">
        <v>57</v>
      </c>
      <c r="BE163" s="243"/>
      <c r="BF163" s="210">
        <f t="shared" si="41"/>
        <v>0</v>
      </c>
      <c r="BG163" s="120" t="s">
        <v>130</v>
      </c>
      <c r="BH163" s="170"/>
      <c r="BI163" s="170"/>
      <c r="BJ163" s="170"/>
      <c r="BK163" s="170"/>
      <c r="BL163" s="5" t="str">
        <f t="shared" si="25"/>
        <v/>
      </c>
      <c r="BM163" s="6"/>
      <c r="BN163" s="5" t="str">
        <f t="shared" si="26"/>
        <v/>
      </c>
      <c r="BO163" s="29"/>
      <c r="BP163" s="5"/>
      <c r="BQ163" s="5"/>
      <c r="BR163" s="384" t="s">
        <v>57</v>
      </c>
      <c r="BS163" s="433"/>
      <c r="BT163" s="210">
        <v>1</v>
      </c>
      <c r="BU163" s="120" t="s">
        <v>130</v>
      </c>
      <c r="BV163" s="147" t="str">
        <f t="shared" si="42"/>
        <v/>
      </c>
      <c r="BW163" s="147" t="str">
        <f t="shared" si="43"/>
        <v/>
      </c>
      <c r="BX163" s="147" t="str">
        <f t="shared" si="44"/>
        <v/>
      </c>
      <c r="BY163" s="147" t="str">
        <f t="shared" si="45"/>
        <v/>
      </c>
      <c r="BZ163" s="148" t="str">
        <f t="shared" si="46"/>
        <v/>
      </c>
    </row>
    <row r="164" spans="5:78" ht="27.6" x14ac:dyDescent="0.3">
      <c r="N164" s="5"/>
      <c r="O164" s="244"/>
      <c r="P164" s="245"/>
      <c r="Q164" s="210">
        <f t="shared" si="38"/>
        <v>0</v>
      </c>
      <c r="R164" s="120" t="s">
        <v>58</v>
      </c>
      <c r="S164" s="170"/>
      <c r="T164" s="170"/>
      <c r="U164" s="170"/>
      <c r="V164" s="170"/>
      <c r="W164" s="5" t="str">
        <f t="shared" si="32"/>
        <v/>
      </c>
      <c r="X164" s="24"/>
      <c r="Y164" s="5" t="str">
        <f t="shared" si="33"/>
        <v/>
      </c>
      <c r="Z164" s="29"/>
      <c r="AA164" s="5"/>
      <c r="AB164" s="5"/>
      <c r="AC164" s="244"/>
      <c r="AD164" s="245"/>
      <c r="AE164" s="210">
        <f t="shared" si="39"/>
        <v>0</v>
      </c>
      <c r="AF164" s="120" t="s">
        <v>58</v>
      </c>
      <c r="AG164" s="170"/>
      <c r="AH164" s="170"/>
      <c r="AI164" s="170"/>
      <c r="AJ164" s="170"/>
      <c r="AK164" s="5" t="str">
        <f t="shared" si="36"/>
        <v/>
      </c>
      <c r="AL164" s="24"/>
      <c r="AM164" s="5" t="str">
        <f t="shared" si="37"/>
        <v/>
      </c>
      <c r="AN164" s="29"/>
      <c r="AO164" s="5"/>
      <c r="AP164" s="5"/>
      <c r="AQ164" s="244"/>
      <c r="AR164" s="245"/>
      <c r="AS164" s="210">
        <f t="shared" si="40"/>
        <v>0</v>
      </c>
      <c r="AT164" s="120" t="s">
        <v>58</v>
      </c>
      <c r="AU164" s="170"/>
      <c r="AV164" s="170"/>
      <c r="AW164" s="170"/>
      <c r="AX164" s="170"/>
      <c r="AY164" s="5" t="str">
        <f t="shared" si="22"/>
        <v/>
      </c>
      <c r="AZ164" s="29"/>
      <c r="BA164" s="5" t="str">
        <f t="shared" si="23"/>
        <v/>
      </c>
      <c r="BB164" s="5"/>
      <c r="BC164" s="5"/>
      <c r="BD164" s="244"/>
      <c r="BE164" s="245"/>
      <c r="BF164" s="210">
        <f t="shared" si="41"/>
        <v>0</v>
      </c>
      <c r="BG164" s="120" t="s">
        <v>58</v>
      </c>
      <c r="BH164" s="170"/>
      <c r="BI164" s="170"/>
      <c r="BJ164" s="170"/>
      <c r="BK164" s="170"/>
      <c r="BL164" s="5" t="str">
        <f t="shared" si="25"/>
        <v/>
      </c>
      <c r="BM164" s="6"/>
      <c r="BN164" s="5" t="str">
        <f t="shared" si="26"/>
        <v/>
      </c>
      <c r="BO164" s="29"/>
      <c r="BP164" s="5"/>
      <c r="BQ164" s="5"/>
      <c r="BR164" s="384"/>
      <c r="BS164" s="434"/>
      <c r="BT164" s="210">
        <v>1</v>
      </c>
      <c r="BU164" s="120" t="s">
        <v>58</v>
      </c>
      <c r="BV164" s="147" t="str">
        <f t="shared" si="42"/>
        <v/>
      </c>
      <c r="BW164" s="147" t="str">
        <f t="shared" si="43"/>
        <v/>
      </c>
      <c r="BX164" s="147" t="str">
        <f t="shared" si="44"/>
        <v/>
      </c>
      <c r="BY164" s="147" t="str">
        <f t="shared" si="45"/>
        <v/>
      </c>
      <c r="BZ164" s="148" t="str">
        <f t="shared" si="46"/>
        <v/>
      </c>
    </row>
    <row r="165" spans="5:78" ht="15" thickBot="1" x14ac:dyDescent="0.35">
      <c r="N165" s="5"/>
      <c r="O165" s="30"/>
      <c r="P165" s="355"/>
      <c r="Q165" s="355"/>
      <c r="R165" s="66" t="s">
        <v>173</v>
      </c>
      <c r="S165" s="26" t="e">
        <f>SUM(W152:W164)/SUM(Q152:Q164)</f>
        <v>#DIV/0!</v>
      </c>
      <c r="T165" s="26" t="s">
        <v>20</v>
      </c>
      <c r="U165" s="26" t="e">
        <f>SUM(Y152:Y164)/SUM(Q152:Q164)</f>
        <v>#DIV/0!</v>
      </c>
      <c r="V165" s="26"/>
      <c r="W165" s="5" t="str">
        <f t="shared" si="32"/>
        <v/>
      </c>
      <c r="X165" s="24"/>
      <c r="Y165" s="5" t="str">
        <f t="shared" si="33"/>
        <v/>
      </c>
      <c r="Z165" s="29"/>
      <c r="AA165" s="5"/>
      <c r="AB165" s="5"/>
      <c r="AC165" s="30"/>
      <c r="AD165" s="355"/>
      <c r="AE165" s="355"/>
      <c r="AF165" s="66" t="s">
        <v>173</v>
      </c>
      <c r="AG165" s="26" t="e">
        <f>SUM(AK152:AK164)/SUM(AE152:AE164)</f>
        <v>#DIV/0!</v>
      </c>
      <c r="AH165" s="26" t="s">
        <v>20</v>
      </c>
      <c r="AI165" s="26" t="e">
        <f>SUM(AM152:AM164)/SUM(AE152:AE164)</f>
        <v>#DIV/0!</v>
      </c>
      <c r="AJ165" s="26"/>
      <c r="AK165" s="5" t="str">
        <f t="shared" si="36"/>
        <v/>
      </c>
      <c r="AL165" s="24"/>
      <c r="AM165" s="5" t="str">
        <f t="shared" si="37"/>
        <v/>
      </c>
      <c r="AN165" s="29"/>
      <c r="AO165" s="5"/>
      <c r="AP165" s="5"/>
      <c r="AQ165" s="30"/>
      <c r="AR165" s="355"/>
      <c r="AS165" s="355"/>
      <c r="AT165" s="66" t="s">
        <v>173</v>
      </c>
      <c r="AU165" s="26" t="e">
        <f>SUM(AY152:AY164)/SUM(AS152:AS164)</f>
        <v>#DIV/0!</v>
      </c>
      <c r="AV165" s="26" t="s">
        <v>20</v>
      </c>
      <c r="AW165" s="26" t="e">
        <f>SUM(BA152:BA164)/SUM(AS152:AS164)</f>
        <v>#DIV/0!</v>
      </c>
      <c r="AX165" s="26"/>
      <c r="AY165" s="5" t="str">
        <f t="shared" si="22"/>
        <v/>
      </c>
      <c r="AZ165" s="29"/>
      <c r="BA165" s="5" t="str">
        <f t="shared" si="23"/>
        <v/>
      </c>
      <c r="BB165" s="5"/>
      <c r="BC165" s="5"/>
      <c r="BD165" s="30"/>
      <c r="BE165" s="355"/>
      <c r="BF165" s="355"/>
      <c r="BG165" s="66" t="s">
        <v>173</v>
      </c>
      <c r="BH165" s="26" t="e">
        <f>SUM(BL152:BL164)/SUM(BF152:BF164)</f>
        <v>#DIV/0!</v>
      </c>
      <c r="BI165" s="26" t="s">
        <v>20</v>
      </c>
      <c r="BJ165" s="26" t="e">
        <f>SUM(BN152:BN164)/SUM(BF152:BF164)</f>
        <v>#DIV/0!</v>
      </c>
      <c r="BK165" s="26"/>
      <c r="BL165" s="5" t="str">
        <f t="shared" si="25"/>
        <v/>
      </c>
      <c r="BM165" s="6"/>
      <c r="BN165" s="5" t="str">
        <f t="shared" si="26"/>
        <v/>
      </c>
      <c r="BO165" s="29"/>
      <c r="BP165" s="5"/>
      <c r="BQ165" s="5"/>
      <c r="BR165" s="5"/>
    </row>
    <row r="166" spans="5:78" ht="15" thickBot="1" x14ac:dyDescent="0.35">
      <c r="N166" s="5"/>
      <c r="O166" s="214" t="s">
        <v>306</v>
      </c>
      <c r="P166" s="110"/>
      <c r="Q166" s="220"/>
      <c r="R166" s="32" t="s">
        <v>301</v>
      </c>
      <c r="S166" s="356"/>
      <c r="T166" s="357"/>
      <c r="U166" s="357"/>
      <c r="V166" s="33" t="s">
        <v>21</v>
      </c>
      <c r="W166" s="5" t="str">
        <f t="shared" si="32"/>
        <v/>
      </c>
      <c r="X166" s="24"/>
      <c r="Y166" s="5" t="str">
        <f t="shared" si="33"/>
        <v/>
      </c>
      <c r="Z166" s="29"/>
      <c r="AA166" s="5"/>
      <c r="AB166" s="5"/>
      <c r="AC166" s="214" t="s">
        <v>306</v>
      </c>
      <c r="AD166" s="110"/>
      <c r="AE166" s="220"/>
      <c r="AF166" s="32" t="s">
        <v>301</v>
      </c>
      <c r="AG166" s="356"/>
      <c r="AH166" s="357"/>
      <c r="AI166" s="357"/>
      <c r="AJ166" s="33" t="s">
        <v>21</v>
      </c>
      <c r="AK166" s="5" t="str">
        <f t="shared" si="36"/>
        <v/>
      </c>
      <c r="AL166" s="24"/>
      <c r="AM166" s="5" t="str">
        <f t="shared" si="37"/>
        <v/>
      </c>
      <c r="AN166" s="29"/>
      <c r="AO166" s="5"/>
      <c r="AP166" s="5"/>
      <c r="AQ166" s="214" t="s">
        <v>306</v>
      </c>
      <c r="AR166" s="110"/>
      <c r="AS166" s="26"/>
      <c r="AT166" s="32" t="s">
        <v>301</v>
      </c>
      <c r="AU166" s="356"/>
      <c r="AV166" s="357"/>
      <c r="AW166" s="357"/>
      <c r="AX166" s="33" t="s">
        <v>21</v>
      </c>
      <c r="AY166" s="5" t="str">
        <f t="shared" si="22"/>
        <v/>
      </c>
      <c r="AZ166" s="29"/>
      <c r="BA166" s="5" t="str">
        <f t="shared" si="23"/>
        <v/>
      </c>
      <c r="BB166" s="5"/>
      <c r="BC166" s="5"/>
      <c r="BD166" s="214" t="s">
        <v>306</v>
      </c>
      <c r="BE166" s="110"/>
      <c r="BF166" s="26"/>
      <c r="BG166" s="32" t="s">
        <v>301</v>
      </c>
      <c r="BH166" s="356"/>
      <c r="BI166" s="357"/>
      <c r="BJ166" s="357"/>
      <c r="BK166" s="33" t="s">
        <v>21</v>
      </c>
      <c r="BL166" s="5" t="str">
        <f t="shared" si="25"/>
        <v/>
      </c>
      <c r="BM166" s="6"/>
      <c r="BN166" s="5" t="str">
        <f t="shared" si="26"/>
        <v/>
      </c>
      <c r="BO166" s="29"/>
      <c r="BP166" s="5"/>
      <c r="BQ166" s="5"/>
      <c r="BR166" s="5"/>
    </row>
    <row r="167" spans="5:78" ht="15" thickBot="1" x14ac:dyDescent="0.35">
      <c r="N167" s="5"/>
      <c r="O167" s="20"/>
      <c r="Q167" s="20"/>
      <c r="R167" s="43"/>
      <c r="S167" s="20"/>
      <c r="T167" s="20"/>
      <c r="U167" s="20"/>
      <c r="V167" s="20"/>
      <c r="W167" s="5" t="str">
        <f t="shared" si="32"/>
        <v/>
      </c>
      <c r="X167" s="24"/>
      <c r="Y167" s="5" t="str">
        <f t="shared" si="33"/>
        <v/>
      </c>
      <c r="Z167" s="29"/>
      <c r="AA167" s="5"/>
      <c r="AB167" s="5"/>
      <c r="AC167" s="20"/>
      <c r="AD167" s="111"/>
      <c r="AE167" s="20"/>
      <c r="AF167" s="43"/>
      <c r="AG167" s="20"/>
      <c r="AH167" s="20"/>
      <c r="AI167" s="20"/>
      <c r="AJ167" s="20"/>
      <c r="AK167" s="5" t="str">
        <f t="shared" si="36"/>
        <v/>
      </c>
      <c r="AL167" s="24"/>
      <c r="AM167" s="5" t="str">
        <f t="shared" si="37"/>
        <v/>
      </c>
      <c r="AN167" s="29"/>
      <c r="AO167" s="5"/>
      <c r="AP167" s="5"/>
      <c r="AQ167" s="20"/>
      <c r="AR167" s="111"/>
      <c r="AS167" s="20"/>
      <c r="AT167" s="43"/>
      <c r="AU167" s="20"/>
      <c r="AV167" s="20"/>
      <c r="AW167" s="20"/>
      <c r="AX167" s="20"/>
      <c r="AY167" s="5" t="str">
        <f t="shared" si="22"/>
        <v/>
      </c>
      <c r="AZ167" s="29"/>
      <c r="BA167" s="5" t="str">
        <f t="shared" si="23"/>
        <v/>
      </c>
      <c r="BB167" s="5"/>
      <c r="BC167" s="5"/>
      <c r="BD167" s="20"/>
      <c r="BE167" s="111"/>
      <c r="BF167" s="20"/>
      <c r="BG167" s="43"/>
      <c r="BH167" s="20"/>
      <c r="BI167" s="20"/>
      <c r="BJ167" s="20"/>
      <c r="BK167" s="20"/>
      <c r="BL167" s="5" t="str">
        <f t="shared" si="25"/>
        <v/>
      </c>
      <c r="BM167" s="6"/>
      <c r="BN167" s="5" t="str">
        <f t="shared" si="26"/>
        <v/>
      </c>
      <c r="BO167" s="29"/>
      <c r="BP167" s="5"/>
      <c r="BQ167" s="5"/>
      <c r="BR167" s="5"/>
    </row>
    <row r="168" spans="5:78" ht="19.95" customHeight="1" thickBot="1" x14ac:dyDescent="0.35">
      <c r="N168" s="5"/>
      <c r="O168" s="213" t="s">
        <v>307</v>
      </c>
      <c r="P168" s="387" t="s">
        <v>72</v>
      </c>
      <c r="Q168" s="377"/>
      <c r="R168" s="377"/>
      <c r="S168" s="377"/>
      <c r="T168" s="378"/>
      <c r="U168" s="139">
        <f>SUM(S166)</f>
        <v>0</v>
      </c>
      <c r="V168" s="140" t="s">
        <v>21</v>
      </c>
      <c r="W168" s="5" t="str">
        <f t="shared" si="32"/>
        <v/>
      </c>
      <c r="X168" s="24"/>
      <c r="Y168" s="5" t="str">
        <f t="shared" si="33"/>
        <v/>
      </c>
      <c r="Z168" s="5"/>
      <c r="AA168" s="5"/>
      <c r="AB168" s="5"/>
      <c r="AC168" s="213" t="s">
        <v>307</v>
      </c>
      <c r="AD168" s="387" t="s">
        <v>97</v>
      </c>
      <c r="AE168" s="377"/>
      <c r="AF168" s="377"/>
      <c r="AG168" s="377"/>
      <c r="AH168" s="378"/>
      <c r="AI168" s="139">
        <f>SUM(AG166)</f>
        <v>0</v>
      </c>
      <c r="AJ168" s="140" t="s">
        <v>21</v>
      </c>
      <c r="AK168" s="5" t="str">
        <f t="shared" si="36"/>
        <v/>
      </c>
      <c r="AL168" s="24"/>
      <c r="AM168" s="5" t="str">
        <f t="shared" si="37"/>
        <v/>
      </c>
      <c r="AN168" s="5"/>
      <c r="AO168" s="5"/>
      <c r="AP168" s="5"/>
      <c r="AQ168" s="213" t="s">
        <v>307</v>
      </c>
      <c r="AR168" s="387" t="s">
        <v>98</v>
      </c>
      <c r="AS168" s="377"/>
      <c r="AT168" s="377"/>
      <c r="AU168" s="377"/>
      <c r="AV168" s="378"/>
      <c r="AW168" s="139">
        <f>SUM(AU166)</f>
        <v>0</v>
      </c>
      <c r="AX168" s="140" t="s">
        <v>21</v>
      </c>
      <c r="AY168" s="5" t="str">
        <f t="shared" si="22"/>
        <v/>
      </c>
      <c r="AZ168" s="29"/>
      <c r="BA168" s="5" t="str">
        <f t="shared" si="23"/>
        <v/>
      </c>
      <c r="BB168" s="5"/>
      <c r="BC168" s="5"/>
      <c r="BD168" s="213" t="s">
        <v>307</v>
      </c>
      <c r="BE168" s="387" t="s">
        <v>235</v>
      </c>
      <c r="BF168" s="377"/>
      <c r="BG168" s="377"/>
      <c r="BH168" s="377"/>
      <c r="BI168" s="378"/>
      <c r="BJ168" s="139">
        <f>SUM(BH166)</f>
        <v>0</v>
      </c>
      <c r="BK168" s="140" t="s">
        <v>21</v>
      </c>
      <c r="BL168" s="5" t="str">
        <f t="shared" si="25"/>
        <v/>
      </c>
      <c r="BM168" s="6"/>
      <c r="BN168" s="5" t="str">
        <f t="shared" si="26"/>
        <v/>
      </c>
      <c r="BO168" s="5"/>
      <c r="BP168" s="5"/>
      <c r="BQ168" s="5"/>
      <c r="BR168" s="5"/>
    </row>
    <row r="169" spans="5:78" s="91" customFormat="1" ht="4.95" customHeight="1" x14ac:dyDescent="0.3">
      <c r="E169" s="73"/>
      <c r="F169" s="73"/>
      <c r="G169" s="73"/>
      <c r="H169" s="73"/>
      <c r="I169" s="73"/>
      <c r="J169" s="73"/>
      <c r="N169" s="185"/>
      <c r="O169" s="184"/>
      <c r="P169" s="117"/>
      <c r="Q169" s="193"/>
      <c r="R169" s="193"/>
      <c r="S169" s="193"/>
      <c r="T169" s="193"/>
      <c r="U169" s="195"/>
      <c r="V169" s="195"/>
      <c r="W169" s="5" t="str">
        <f t="shared" si="32"/>
        <v/>
      </c>
      <c r="X169" s="24"/>
      <c r="Y169" s="5" t="str">
        <f t="shared" si="33"/>
        <v/>
      </c>
      <c r="Z169" s="185"/>
      <c r="AA169" s="185"/>
      <c r="AB169" s="185"/>
      <c r="AC169" s="184"/>
      <c r="AD169" s="191"/>
      <c r="AE169" s="193"/>
      <c r="AF169" s="193"/>
      <c r="AG169" s="193"/>
      <c r="AH169" s="193"/>
      <c r="AI169" s="195"/>
      <c r="AJ169" s="195"/>
      <c r="AK169" s="5" t="str">
        <f t="shared" si="36"/>
        <v/>
      </c>
      <c r="AL169" s="24"/>
      <c r="AM169" s="5" t="str">
        <f t="shared" si="37"/>
        <v/>
      </c>
      <c r="AN169" s="185"/>
      <c r="AO169" s="185"/>
      <c r="AP169" s="185"/>
      <c r="AQ169" s="184"/>
      <c r="AR169" s="191"/>
      <c r="AS169" s="193"/>
      <c r="AT169" s="193"/>
      <c r="AU169" s="193"/>
      <c r="AV169" s="193"/>
      <c r="AW169" s="195"/>
      <c r="AX169" s="195"/>
      <c r="AY169" s="5" t="str">
        <f t="shared" si="22"/>
        <v/>
      </c>
      <c r="AZ169" s="29"/>
      <c r="BA169" s="5" t="str">
        <f t="shared" si="23"/>
        <v/>
      </c>
      <c r="BB169" s="185"/>
      <c r="BC169" s="185"/>
      <c r="BD169" s="184"/>
      <c r="BE169" s="117"/>
      <c r="BF169" s="193"/>
      <c r="BG169" s="193"/>
      <c r="BH169" s="193"/>
      <c r="BI169" s="193"/>
      <c r="BJ169" s="195"/>
      <c r="BK169" s="195"/>
      <c r="BL169" s="5" t="str">
        <f t="shared" si="25"/>
        <v/>
      </c>
      <c r="BM169" s="6"/>
      <c r="BN169" s="5" t="str">
        <f t="shared" si="26"/>
        <v/>
      </c>
      <c r="BO169" s="185"/>
      <c r="BP169" s="185"/>
      <c r="BQ169" s="185"/>
      <c r="BR169" s="185"/>
      <c r="BS169" s="191"/>
      <c r="BV169" s="185"/>
      <c r="BW169" s="185"/>
      <c r="BX169" s="185"/>
      <c r="BY169" s="185"/>
      <c r="BZ169" s="185"/>
    </row>
    <row r="170" spans="5:78" ht="8.4" customHeight="1" x14ac:dyDescent="0.3">
      <c r="N170" s="5"/>
      <c r="O170" s="20"/>
      <c r="Q170" s="20"/>
      <c r="R170" s="43"/>
      <c r="S170" s="20"/>
      <c r="T170" s="20"/>
      <c r="U170" s="20"/>
      <c r="V170" s="20"/>
      <c r="W170" s="5" t="str">
        <f t="shared" si="32"/>
        <v/>
      </c>
      <c r="X170" s="24"/>
      <c r="Y170" s="5" t="str">
        <f t="shared" si="33"/>
        <v/>
      </c>
      <c r="Z170" s="5"/>
      <c r="AA170" s="5"/>
      <c r="AB170" s="5"/>
      <c r="AC170" s="5"/>
      <c r="AE170" s="20"/>
      <c r="AF170" s="43"/>
      <c r="AG170" s="5"/>
      <c r="AH170" s="5"/>
      <c r="AI170" s="5"/>
      <c r="AJ170" s="5"/>
      <c r="AK170" s="5" t="str">
        <f t="shared" si="36"/>
        <v/>
      </c>
      <c r="AL170" s="24"/>
      <c r="AM170" s="5" t="str">
        <f t="shared" si="37"/>
        <v/>
      </c>
      <c r="AN170" s="5"/>
      <c r="AO170" s="5"/>
      <c r="AP170" s="5"/>
      <c r="AQ170" s="5"/>
      <c r="AS170" s="20"/>
      <c r="AT170" s="43"/>
      <c r="AU170" s="5"/>
      <c r="AV170" s="5"/>
      <c r="AW170" s="5"/>
      <c r="AX170" s="5"/>
      <c r="AY170" s="5" t="str">
        <f t="shared" si="22"/>
        <v/>
      </c>
      <c r="AZ170" s="29"/>
      <c r="BA170" s="5" t="str">
        <f t="shared" si="23"/>
        <v/>
      </c>
      <c r="BB170" s="5"/>
      <c r="BC170" s="5"/>
      <c r="BD170" s="20"/>
      <c r="BE170" s="111"/>
      <c r="BF170" s="20"/>
      <c r="BG170" s="43"/>
      <c r="BH170" s="20"/>
      <c r="BI170" s="20"/>
      <c r="BJ170" s="20"/>
      <c r="BK170" s="20"/>
      <c r="BL170" s="5" t="str">
        <f t="shared" si="25"/>
        <v/>
      </c>
      <c r="BM170" s="6"/>
      <c r="BN170" s="5" t="str">
        <f t="shared" si="26"/>
        <v/>
      </c>
      <c r="BO170" s="5"/>
      <c r="BP170" s="5"/>
      <c r="BQ170" s="5"/>
      <c r="BR170" s="5"/>
    </row>
    <row r="171" spans="5:78" ht="42" customHeight="1" x14ac:dyDescent="0.3">
      <c r="N171" s="5"/>
      <c r="O171" s="385" t="s">
        <v>309</v>
      </c>
      <c r="P171" s="386"/>
      <c r="Q171" s="386"/>
      <c r="R171" s="386"/>
      <c r="S171" s="386"/>
      <c r="T171" s="386"/>
      <c r="U171" s="386"/>
      <c r="V171" s="386"/>
      <c r="W171" s="5" t="str">
        <f t="shared" si="32"/>
        <v/>
      </c>
      <c r="X171" s="24"/>
      <c r="Y171" s="5" t="str">
        <f t="shared" si="33"/>
        <v/>
      </c>
      <c r="Z171" s="2"/>
      <c r="AA171" s="5"/>
      <c r="AB171" s="5"/>
      <c r="AC171" s="254"/>
      <c r="AD171" s="254"/>
      <c r="AE171" s="254"/>
      <c r="AF171" s="254"/>
      <c r="AG171" s="254"/>
      <c r="AH171" s="254"/>
      <c r="AI171" s="254"/>
      <c r="AJ171" s="254"/>
      <c r="AK171" s="5" t="str">
        <f t="shared" si="36"/>
        <v/>
      </c>
      <c r="AL171" s="24"/>
      <c r="AM171" s="5" t="str">
        <f t="shared" si="37"/>
        <v/>
      </c>
      <c r="AN171" s="2"/>
      <c r="AO171" s="5"/>
      <c r="AP171" s="5"/>
      <c r="AQ171" s="5"/>
      <c r="AS171" s="20"/>
      <c r="AT171" s="43"/>
      <c r="AU171" s="5"/>
      <c r="AV171" s="5"/>
      <c r="AW171" s="5"/>
      <c r="AX171" s="5"/>
      <c r="AY171" s="5" t="str">
        <f t="shared" si="22"/>
        <v/>
      </c>
      <c r="AZ171" s="29"/>
      <c r="BA171" s="5" t="str">
        <f t="shared" si="23"/>
        <v/>
      </c>
      <c r="BB171" s="5"/>
      <c r="BC171" s="5"/>
      <c r="BD171" s="20"/>
      <c r="BE171" s="111"/>
      <c r="BF171" s="20"/>
      <c r="BG171" s="43"/>
      <c r="BH171" s="20"/>
      <c r="BI171" s="20"/>
      <c r="BJ171" s="20"/>
      <c r="BK171" s="20"/>
      <c r="BL171" s="5" t="str">
        <f t="shared" si="25"/>
        <v/>
      </c>
      <c r="BM171" s="6"/>
      <c r="BN171" s="5" t="str">
        <f t="shared" si="26"/>
        <v/>
      </c>
      <c r="BO171" s="5"/>
      <c r="BP171" s="5"/>
      <c r="BQ171" s="5"/>
      <c r="BR171" s="5"/>
    </row>
    <row r="172" spans="5:78" ht="27" customHeight="1" x14ac:dyDescent="0.3">
      <c r="N172" s="5"/>
      <c r="O172" s="21" t="s">
        <v>125</v>
      </c>
      <c r="P172" s="247">
        <f>$D$5</f>
        <v>0</v>
      </c>
      <c r="Q172" s="247"/>
      <c r="R172" s="247"/>
      <c r="S172" s="41" t="s">
        <v>152</v>
      </c>
      <c r="T172" s="248"/>
      <c r="U172" s="248"/>
      <c r="V172" s="248"/>
      <c r="W172" s="5" t="str">
        <f t="shared" si="32"/>
        <v/>
      </c>
      <c r="X172" s="24"/>
      <c r="Y172" s="5" t="str">
        <f t="shared" si="33"/>
        <v/>
      </c>
      <c r="Z172" s="2"/>
      <c r="AA172" s="5"/>
      <c r="AB172" s="5"/>
      <c r="AC172" s="12"/>
      <c r="AD172" s="114"/>
      <c r="AE172" s="219"/>
      <c r="AF172" s="43"/>
      <c r="AG172" s="12"/>
      <c r="AH172" s="12"/>
      <c r="AI172" s="12"/>
      <c r="AJ172" s="12"/>
      <c r="AK172" s="5" t="str">
        <f t="shared" si="36"/>
        <v/>
      </c>
      <c r="AL172" s="24"/>
      <c r="AM172" s="5" t="str">
        <f t="shared" si="37"/>
        <v/>
      </c>
      <c r="AN172" s="2"/>
      <c r="AO172" s="5"/>
      <c r="AP172" s="5"/>
      <c r="AQ172" s="5"/>
      <c r="AS172" s="20"/>
      <c r="AT172" s="43"/>
      <c r="AU172" s="5"/>
      <c r="AV172" s="5"/>
      <c r="AW172" s="5"/>
      <c r="AX172" s="5"/>
      <c r="AY172" s="5" t="str">
        <f t="shared" si="22"/>
        <v/>
      </c>
      <c r="AZ172" s="29"/>
      <c r="BA172" s="5" t="str">
        <f t="shared" si="23"/>
        <v/>
      </c>
      <c r="BB172" s="5"/>
      <c r="BC172" s="5"/>
      <c r="BD172" s="20"/>
      <c r="BE172" s="111"/>
      <c r="BF172" s="20"/>
      <c r="BG172" s="43"/>
      <c r="BH172" s="20"/>
      <c r="BI172" s="20"/>
      <c r="BJ172" s="20"/>
      <c r="BK172" s="20"/>
      <c r="BL172" s="5" t="str">
        <f t="shared" si="25"/>
        <v/>
      </c>
      <c r="BM172" s="6"/>
      <c r="BN172" s="5" t="str">
        <f t="shared" si="26"/>
        <v/>
      </c>
      <c r="BO172" s="5"/>
      <c r="BP172" s="5"/>
      <c r="BQ172" s="5"/>
      <c r="BR172" s="5"/>
    </row>
    <row r="173" spans="5:78" ht="30.6" customHeight="1" x14ac:dyDescent="0.3">
      <c r="N173" s="5"/>
      <c r="O173" s="21" t="s">
        <v>158</v>
      </c>
      <c r="P173" s="247">
        <f>$D$6</f>
        <v>0</v>
      </c>
      <c r="Q173" s="247"/>
      <c r="R173" s="247"/>
      <c r="S173" s="175" t="s">
        <v>89</v>
      </c>
      <c r="T173" s="247">
        <f>$K$6</f>
        <v>0</v>
      </c>
      <c r="U173" s="247"/>
      <c r="V173" s="247"/>
      <c r="W173" s="5" t="str">
        <f t="shared" si="32"/>
        <v/>
      </c>
      <c r="X173" s="24"/>
      <c r="Y173" s="5" t="str">
        <f t="shared" si="33"/>
        <v/>
      </c>
      <c r="Z173" s="2"/>
      <c r="AA173" s="5"/>
      <c r="AB173" s="5"/>
      <c r="AC173" s="12"/>
      <c r="AD173" s="114"/>
      <c r="AE173" s="12"/>
      <c r="AF173" s="43"/>
      <c r="AG173" s="12"/>
      <c r="AH173" s="12"/>
      <c r="AI173" s="12"/>
      <c r="AJ173" s="12"/>
      <c r="AK173" s="5" t="str">
        <f t="shared" si="36"/>
        <v/>
      </c>
      <c r="AL173" s="24"/>
      <c r="AM173" s="5" t="str">
        <f t="shared" si="37"/>
        <v/>
      </c>
      <c r="AN173" s="2"/>
      <c r="AO173" s="5"/>
      <c r="AP173" s="5"/>
      <c r="AQ173" s="5"/>
      <c r="AS173" s="20"/>
      <c r="AT173" s="43"/>
      <c r="AU173" s="5"/>
      <c r="AV173" s="5"/>
      <c r="AW173" s="5"/>
      <c r="AX173" s="5"/>
      <c r="AY173" s="5" t="str">
        <f t="shared" si="22"/>
        <v/>
      </c>
      <c r="AZ173" s="29"/>
      <c r="BA173" s="5" t="str">
        <f t="shared" si="23"/>
        <v/>
      </c>
      <c r="BB173" s="5"/>
      <c r="BC173" s="5"/>
      <c r="BD173" s="20"/>
      <c r="BE173" s="111"/>
      <c r="BF173" s="20"/>
      <c r="BG173" s="43"/>
      <c r="BH173" s="20"/>
      <c r="BI173" s="20"/>
      <c r="BJ173" s="20"/>
      <c r="BK173" s="20"/>
      <c r="BL173" s="5" t="str">
        <f t="shared" si="25"/>
        <v/>
      </c>
      <c r="BM173" s="6"/>
      <c r="BN173" s="5" t="str">
        <f t="shared" si="26"/>
        <v/>
      </c>
      <c r="BO173" s="5"/>
      <c r="BP173" s="5"/>
      <c r="BQ173" s="5"/>
      <c r="BR173" s="5"/>
    </row>
    <row r="174" spans="5:78" ht="30.6" customHeight="1" x14ac:dyDescent="0.3">
      <c r="N174" s="5"/>
      <c r="O174" s="337" t="s">
        <v>169</v>
      </c>
      <c r="P174" s="337"/>
      <c r="Q174" s="337"/>
      <c r="R174" s="337"/>
      <c r="S174" s="337"/>
      <c r="T174" s="337"/>
      <c r="U174" s="337"/>
      <c r="V174" s="337"/>
      <c r="W174" s="5" t="str">
        <f t="shared" si="32"/>
        <v/>
      </c>
      <c r="X174" s="24"/>
      <c r="Y174" s="5" t="str">
        <f t="shared" si="33"/>
        <v/>
      </c>
      <c r="Z174" s="2"/>
      <c r="AA174" s="5"/>
      <c r="AB174" s="5"/>
      <c r="AC174" s="12"/>
      <c r="AD174" s="114"/>
      <c r="AE174" s="12"/>
      <c r="AF174" s="43"/>
      <c r="AG174" s="12"/>
      <c r="AH174" s="12"/>
      <c r="AI174" s="12"/>
      <c r="AJ174" s="12"/>
      <c r="AK174" s="5" t="str">
        <f t="shared" si="36"/>
        <v/>
      </c>
      <c r="AL174" s="24"/>
      <c r="AM174" s="5" t="str">
        <f t="shared" si="37"/>
        <v/>
      </c>
      <c r="AN174" s="2"/>
      <c r="AO174" s="5"/>
      <c r="AP174" s="5"/>
      <c r="AQ174" s="5"/>
      <c r="AS174" s="20"/>
      <c r="AT174" s="43"/>
      <c r="AU174" s="5"/>
      <c r="AV174" s="5"/>
      <c r="AW174" s="5"/>
      <c r="AX174" s="5"/>
      <c r="AY174" s="5" t="str">
        <f t="shared" si="22"/>
        <v/>
      </c>
      <c r="AZ174" s="29"/>
      <c r="BA174" s="5" t="str">
        <f t="shared" si="23"/>
        <v/>
      </c>
      <c r="BB174" s="5"/>
      <c r="BC174" s="5"/>
      <c r="BD174" s="20"/>
      <c r="BE174" s="111"/>
      <c r="BF174" s="20"/>
      <c r="BG174" s="43"/>
      <c r="BH174" s="20"/>
      <c r="BI174" s="20"/>
      <c r="BJ174" s="20"/>
      <c r="BK174" s="20"/>
      <c r="BL174" s="5" t="str">
        <f t="shared" si="25"/>
        <v/>
      </c>
      <c r="BM174" s="6"/>
      <c r="BN174" s="5" t="str">
        <f t="shared" si="26"/>
        <v/>
      </c>
      <c r="BO174" s="5"/>
      <c r="BP174" s="5"/>
      <c r="BQ174" s="5"/>
      <c r="BR174" s="5"/>
    </row>
    <row r="175" spans="5:78" ht="30.6" customHeight="1" x14ac:dyDescent="0.3">
      <c r="N175" s="5"/>
      <c r="O175" s="337"/>
      <c r="P175" s="337"/>
      <c r="Q175" s="337"/>
      <c r="R175" s="337"/>
      <c r="S175" s="337"/>
      <c r="T175" s="337"/>
      <c r="U175" s="337"/>
      <c r="V175" s="337"/>
      <c r="W175" s="5" t="str">
        <f t="shared" si="32"/>
        <v/>
      </c>
      <c r="X175" s="24"/>
      <c r="Y175" s="5" t="str">
        <f t="shared" si="33"/>
        <v/>
      </c>
      <c r="Z175" s="2"/>
      <c r="AA175" s="5"/>
      <c r="AB175" s="5"/>
      <c r="AC175" s="12"/>
      <c r="AD175" s="114"/>
      <c r="AE175" s="12"/>
      <c r="AF175" s="43"/>
      <c r="AG175" s="12"/>
      <c r="AH175" s="12"/>
      <c r="AI175" s="12"/>
      <c r="AJ175" s="12"/>
      <c r="AK175" s="5" t="str">
        <f t="shared" si="36"/>
        <v/>
      </c>
      <c r="AL175" s="24"/>
      <c r="AM175" s="5" t="str">
        <f t="shared" si="37"/>
        <v/>
      </c>
      <c r="AN175" s="2"/>
      <c r="AO175" s="5"/>
      <c r="AP175" s="5"/>
      <c r="AQ175" s="5"/>
      <c r="AS175" s="20"/>
      <c r="AT175" s="43"/>
      <c r="AU175" s="5"/>
      <c r="AV175" s="5"/>
      <c r="AW175" s="5"/>
      <c r="AX175" s="5"/>
      <c r="AY175" s="5" t="str">
        <f t="shared" si="22"/>
        <v/>
      </c>
      <c r="AZ175" s="29"/>
      <c r="BA175" s="5" t="str">
        <f t="shared" si="23"/>
        <v/>
      </c>
      <c r="BB175" s="5"/>
      <c r="BC175" s="5"/>
      <c r="BD175" s="20"/>
      <c r="BE175" s="111"/>
      <c r="BF175" s="20"/>
      <c r="BG175" s="43"/>
      <c r="BH175" s="20"/>
      <c r="BI175" s="20"/>
      <c r="BJ175" s="20"/>
      <c r="BK175" s="20"/>
      <c r="BL175" s="5" t="str">
        <f t="shared" si="25"/>
        <v/>
      </c>
      <c r="BM175" s="6"/>
      <c r="BN175" s="5" t="str">
        <f t="shared" si="26"/>
        <v/>
      </c>
      <c r="BO175" s="5"/>
      <c r="BP175" s="5"/>
      <c r="BQ175" s="5"/>
      <c r="BR175" s="5"/>
    </row>
    <row r="176" spans="5:78" ht="30.6" customHeight="1" x14ac:dyDescent="0.3">
      <c r="N176" s="5"/>
      <c r="O176" s="337"/>
      <c r="P176" s="337"/>
      <c r="Q176" s="337"/>
      <c r="R176" s="337"/>
      <c r="S176" s="337"/>
      <c r="T176" s="337"/>
      <c r="U176" s="337"/>
      <c r="V176" s="337"/>
      <c r="W176" s="5" t="str">
        <f t="shared" si="32"/>
        <v/>
      </c>
      <c r="X176" s="24"/>
      <c r="Y176" s="5" t="str">
        <f t="shared" si="33"/>
        <v/>
      </c>
      <c r="Z176" s="2"/>
      <c r="AA176" s="5"/>
      <c r="AB176" s="5"/>
      <c r="AC176" s="12"/>
      <c r="AD176" s="114"/>
      <c r="AE176" s="12"/>
      <c r="AF176" s="43"/>
      <c r="AG176" s="12"/>
      <c r="AH176" s="12"/>
      <c r="AI176" s="12"/>
      <c r="AJ176" s="12"/>
      <c r="AK176" s="5" t="str">
        <f t="shared" si="36"/>
        <v/>
      </c>
      <c r="AL176" s="24"/>
      <c r="AM176" s="5" t="str">
        <f t="shared" si="37"/>
        <v/>
      </c>
      <c r="AN176" s="2"/>
      <c r="AO176" s="5"/>
      <c r="AP176" s="5"/>
      <c r="AQ176" s="5"/>
      <c r="AS176" s="20"/>
      <c r="AT176" s="43"/>
      <c r="AU176" s="5"/>
      <c r="AV176" s="5"/>
      <c r="AW176" s="5"/>
      <c r="AX176" s="5"/>
      <c r="AY176" s="5" t="str">
        <f t="shared" si="22"/>
        <v/>
      </c>
      <c r="AZ176" s="29"/>
      <c r="BA176" s="5" t="str">
        <f t="shared" si="23"/>
        <v/>
      </c>
      <c r="BB176" s="5"/>
      <c r="BC176" s="5"/>
      <c r="BD176" s="20"/>
      <c r="BE176" s="111"/>
      <c r="BF176" s="20"/>
      <c r="BG176" s="43"/>
      <c r="BH176" s="20"/>
      <c r="BI176" s="20"/>
      <c r="BJ176" s="20"/>
      <c r="BK176" s="20"/>
      <c r="BL176" s="5" t="str">
        <f t="shared" si="25"/>
        <v/>
      </c>
      <c r="BM176" s="6"/>
      <c r="BN176" s="5" t="str">
        <f t="shared" si="26"/>
        <v/>
      </c>
      <c r="BO176" s="5"/>
      <c r="BP176" s="5"/>
      <c r="BQ176" s="5"/>
      <c r="BR176" s="5"/>
    </row>
    <row r="177" spans="1:78" ht="30.6" customHeight="1" x14ac:dyDescent="0.3">
      <c r="N177" s="5"/>
      <c r="O177" s="21" t="s">
        <v>163</v>
      </c>
      <c r="P177" s="247" t="s">
        <v>87</v>
      </c>
      <c r="Q177" s="247"/>
      <c r="R177" s="247"/>
      <c r="S177" s="247" t="s">
        <v>164</v>
      </c>
      <c r="T177" s="247"/>
      <c r="U177" s="247"/>
      <c r="V177" s="247"/>
      <c r="W177" s="5" t="str">
        <f t="shared" si="32"/>
        <v/>
      </c>
      <c r="X177" s="24"/>
      <c r="Y177" s="5" t="str">
        <f t="shared" si="33"/>
        <v/>
      </c>
      <c r="Z177" s="2"/>
      <c r="AA177" s="5"/>
      <c r="AB177" s="5"/>
      <c r="AC177" s="12"/>
      <c r="AD177" s="114"/>
      <c r="AE177" s="12"/>
      <c r="AF177" s="43"/>
      <c r="AG177" s="12"/>
      <c r="AH177" s="12"/>
      <c r="AI177" s="12"/>
      <c r="AJ177" s="12"/>
      <c r="AK177" s="5" t="str">
        <f t="shared" si="36"/>
        <v/>
      </c>
      <c r="AL177" s="24"/>
      <c r="AM177" s="5" t="str">
        <f t="shared" si="37"/>
        <v/>
      </c>
      <c r="AN177" s="2"/>
      <c r="AO177" s="5"/>
      <c r="AP177" s="5"/>
      <c r="AQ177" s="5"/>
      <c r="AS177" s="20"/>
      <c r="AT177" s="43"/>
      <c r="AU177" s="5"/>
      <c r="AV177" s="5"/>
      <c r="AW177" s="5"/>
      <c r="AX177" s="5"/>
      <c r="AY177" s="5" t="str">
        <f t="shared" si="22"/>
        <v/>
      </c>
      <c r="AZ177" s="29"/>
      <c r="BA177" s="5" t="str">
        <f t="shared" si="23"/>
        <v/>
      </c>
      <c r="BB177" s="5"/>
      <c r="BC177" s="5"/>
      <c r="BD177" s="20"/>
      <c r="BE177" s="111"/>
      <c r="BF177" s="20"/>
      <c r="BG177" s="43"/>
      <c r="BH177" s="20"/>
      <c r="BI177" s="20"/>
      <c r="BJ177" s="20"/>
      <c r="BK177" s="20"/>
      <c r="BL177" s="5" t="str">
        <f t="shared" si="25"/>
        <v/>
      </c>
      <c r="BM177" s="6"/>
      <c r="BN177" s="5" t="str">
        <f t="shared" si="26"/>
        <v/>
      </c>
      <c r="BO177" s="5"/>
      <c r="BP177" s="5"/>
      <c r="BQ177" s="5"/>
      <c r="BR177" s="5"/>
    </row>
    <row r="178" spans="1:78" s="108" customFormat="1" ht="30.6" customHeight="1" x14ac:dyDescent="0.3">
      <c r="A178"/>
      <c r="B178"/>
      <c r="C178"/>
      <c r="D178"/>
      <c r="E178" s="42"/>
      <c r="F178" s="42"/>
      <c r="G178" s="42"/>
      <c r="H178" s="42"/>
      <c r="I178" s="42"/>
      <c r="J178" s="42"/>
      <c r="K178"/>
      <c r="L178"/>
      <c r="M178"/>
      <c r="N178" s="5"/>
      <c r="O178" s="21" t="s">
        <v>161</v>
      </c>
      <c r="P178" s="346"/>
      <c r="Q178" s="346"/>
      <c r="R178" s="346"/>
      <c r="S178" s="347"/>
      <c r="T178" s="347"/>
      <c r="U178" s="347"/>
      <c r="V178" s="347"/>
      <c r="W178" s="5" t="str">
        <f t="shared" si="32"/>
        <v/>
      </c>
      <c r="X178" s="24"/>
      <c r="Y178" s="5" t="str">
        <f t="shared" si="33"/>
        <v/>
      </c>
      <c r="Z178" s="2"/>
      <c r="AA178" s="5"/>
      <c r="AB178" s="5"/>
      <c r="AC178" s="219"/>
      <c r="AD178" s="114"/>
      <c r="AE178" s="12"/>
      <c r="AF178" s="43"/>
      <c r="AG178" s="12"/>
      <c r="AH178" s="12"/>
      <c r="AI178" s="12"/>
      <c r="AJ178" s="12"/>
      <c r="AK178" s="5" t="str">
        <f t="shared" si="36"/>
        <v/>
      </c>
      <c r="AL178" s="24"/>
      <c r="AM178" s="5" t="str">
        <f t="shared" si="37"/>
        <v/>
      </c>
      <c r="AN178" s="2"/>
      <c r="AO178" s="5"/>
      <c r="AP178" s="5"/>
      <c r="AQ178" s="5"/>
      <c r="AS178" s="20"/>
      <c r="AT178" s="43"/>
      <c r="AU178" s="5"/>
      <c r="AV178" s="5"/>
      <c r="AW178" s="5"/>
      <c r="AX178" s="5"/>
      <c r="AY178" s="5" t="str">
        <f t="shared" si="22"/>
        <v/>
      </c>
      <c r="AZ178" s="29"/>
      <c r="BA178" s="5" t="str">
        <f t="shared" si="23"/>
        <v/>
      </c>
      <c r="BB178" s="5"/>
      <c r="BC178" s="5"/>
      <c r="BD178" s="20"/>
      <c r="BE178" s="111"/>
      <c r="BF178" s="20"/>
      <c r="BG178" s="43"/>
      <c r="BH178" s="20"/>
      <c r="BI178" s="20"/>
      <c r="BJ178" s="20"/>
      <c r="BK178" s="20"/>
      <c r="BL178" s="5" t="str">
        <f t="shared" si="25"/>
        <v/>
      </c>
      <c r="BM178" s="6"/>
      <c r="BN178" s="5" t="str">
        <f t="shared" si="26"/>
        <v/>
      </c>
      <c r="BO178" s="5"/>
      <c r="BP178" s="5"/>
      <c r="BQ178" s="5"/>
      <c r="BR178" s="5"/>
      <c r="BT178"/>
      <c r="BU178"/>
      <c r="BV178" s="5"/>
      <c r="BW178" s="5"/>
      <c r="BX178" s="5"/>
      <c r="BY178" s="5"/>
      <c r="BZ178" s="5"/>
    </row>
    <row r="179" spans="1:78" s="108" customFormat="1" ht="30.6" customHeight="1" x14ac:dyDescent="0.3">
      <c r="A179"/>
      <c r="B179"/>
      <c r="C179"/>
      <c r="D179"/>
      <c r="E179" s="42"/>
      <c r="F179" s="42"/>
      <c r="G179" s="42"/>
      <c r="H179" s="42"/>
      <c r="I179" s="42"/>
      <c r="J179" s="42"/>
      <c r="K179"/>
      <c r="L179"/>
      <c r="M179"/>
      <c r="N179" s="5"/>
      <c r="O179" s="21" t="s">
        <v>162</v>
      </c>
      <c r="P179" s="346"/>
      <c r="Q179" s="346"/>
      <c r="R179" s="346"/>
      <c r="S179" s="347"/>
      <c r="T179" s="347"/>
      <c r="U179" s="347"/>
      <c r="V179" s="347"/>
      <c r="W179" s="5" t="str">
        <f t="shared" si="32"/>
        <v/>
      </c>
      <c r="X179" s="24"/>
      <c r="Y179" s="5" t="str">
        <f t="shared" si="33"/>
        <v/>
      </c>
      <c r="Z179" s="2"/>
      <c r="AA179" s="5"/>
      <c r="AB179" s="5"/>
      <c r="AC179" s="12"/>
      <c r="AD179" s="114"/>
      <c r="AE179" s="12"/>
      <c r="AF179" s="43"/>
      <c r="AG179" s="12"/>
      <c r="AH179" s="12"/>
      <c r="AI179" s="12"/>
      <c r="AJ179" s="12"/>
      <c r="AK179" s="5" t="str">
        <f t="shared" si="36"/>
        <v/>
      </c>
      <c r="AL179" s="24"/>
      <c r="AM179" s="5" t="str">
        <f t="shared" si="37"/>
        <v/>
      </c>
      <c r="AN179" s="2"/>
      <c r="AO179" s="5"/>
      <c r="AP179" s="5"/>
      <c r="AQ179" s="5"/>
      <c r="AS179" s="20"/>
      <c r="AT179" s="43"/>
      <c r="AU179" s="5"/>
      <c r="AV179" s="5"/>
      <c r="AW179" s="5"/>
      <c r="AX179" s="5"/>
      <c r="AY179" s="5" t="str">
        <f t="shared" si="22"/>
        <v/>
      </c>
      <c r="AZ179" s="29"/>
      <c r="BA179" s="5" t="str">
        <f t="shared" si="23"/>
        <v/>
      </c>
      <c r="BB179" s="5"/>
      <c r="BC179" s="5"/>
      <c r="BD179" s="20"/>
      <c r="BE179" s="111"/>
      <c r="BF179" s="20"/>
      <c r="BG179" s="43"/>
      <c r="BH179" s="20"/>
      <c r="BI179" s="20"/>
      <c r="BJ179" s="20"/>
      <c r="BK179" s="20"/>
      <c r="BL179" s="5" t="str">
        <f t="shared" si="25"/>
        <v/>
      </c>
      <c r="BM179" s="6"/>
      <c r="BN179" s="5" t="str">
        <f t="shared" si="26"/>
        <v/>
      </c>
      <c r="BO179" s="5"/>
      <c r="BP179" s="5"/>
      <c r="BQ179" s="5"/>
      <c r="BR179" s="5"/>
      <c r="BT179"/>
      <c r="BU179"/>
      <c r="BV179" s="5"/>
      <c r="BW179" s="5"/>
      <c r="BX179" s="5"/>
      <c r="BY179" s="5"/>
      <c r="BZ179" s="5"/>
    </row>
    <row r="180" spans="1:78" s="108" customFormat="1" ht="11.4" customHeight="1" x14ac:dyDescent="0.3">
      <c r="A180"/>
      <c r="B180"/>
      <c r="C180"/>
      <c r="D180"/>
      <c r="E180" s="42"/>
      <c r="F180" s="42"/>
      <c r="G180" s="42"/>
      <c r="H180" s="42"/>
      <c r="I180" s="42"/>
      <c r="J180" s="42"/>
      <c r="K180"/>
      <c r="L180"/>
      <c r="M180"/>
      <c r="N180" s="5"/>
      <c r="O180" s="25"/>
      <c r="P180" s="112"/>
      <c r="Q180" s="26"/>
      <c r="R180" s="46"/>
      <c r="S180" s="25"/>
      <c r="T180" s="25"/>
      <c r="U180" s="25"/>
      <c r="V180" s="25"/>
      <c r="W180" s="5" t="str">
        <f t="shared" si="32"/>
        <v/>
      </c>
      <c r="X180" s="24"/>
      <c r="Y180" s="5" t="str">
        <f t="shared" si="33"/>
        <v/>
      </c>
      <c r="Z180" s="24"/>
      <c r="AA180" s="5"/>
      <c r="AB180" s="5"/>
      <c r="AC180" s="25"/>
      <c r="AD180" s="112"/>
      <c r="AE180" s="26"/>
      <c r="AF180" s="46"/>
      <c r="AG180" s="25"/>
      <c r="AH180" s="25"/>
      <c r="AI180" s="25"/>
      <c r="AJ180" s="25"/>
      <c r="AK180" s="5" t="str">
        <f t="shared" si="36"/>
        <v/>
      </c>
      <c r="AL180" s="24"/>
      <c r="AM180" s="5" t="str">
        <f t="shared" si="37"/>
        <v/>
      </c>
      <c r="AN180" s="24"/>
      <c r="AO180" s="5"/>
      <c r="AP180" s="5"/>
      <c r="AQ180" s="5"/>
      <c r="AS180" s="20"/>
      <c r="AT180" s="43"/>
      <c r="AU180" s="5"/>
      <c r="AV180" s="5"/>
      <c r="AW180" s="5"/>
      <c r="AX180" s="5"/>
      <c r="AY180" s="5" t="str">
        <f t="shared" si="22"/>
        <v/>
      </c>
      <c r="AZ180" s="29"/>
      <c r="BA180" s="5" t="str">
        <f t="shared" si="23"/>
        <v/>
      </c>
      <c r="BB180" s="5"/>
      <c r="BC180" s="5"/>
      <c r="BD180" s="20"/>
      <c r="BE180" s="111"/>
      <c r="BF180" s="20"/>
      <c r="BG180" s="43"/>
      <c r="BH180" s="20"/>
      <c r="BI180" s="20"/>
      <c r="BJ180" s="20"/>
      <c r="BK180" s="20"/>
      <c r="BL180" s="5" t="str">
        <f t="shared" si="25"/>
        <v/>
      </c>
      <c r="BM180" s="6"/>
      <c r="BN180" s="5" t="str">
        <f t="shared" si="26"/>
        <v/>
      </c>
      <c r="BO180" s="5"/>
      <c r="BP180" s="5"/>
      <c r="BQ180" s="5"/>
      <c r="BR180" s="5"/>
      <c r="BT180"/>
      <c r="BU180"/>
      <c r="BV180" s="5"/>
      <c r="BW180" s="5"/>
      <c r="BX180" s="5"/>
      <c r="BY180" s="5"/>
      <c r="BZ180" s="5"/>
    </row>
    <row r="181" spans="1:78" s="108" customFormat="1" x14ac:dyDescent="0.3">
      <c r="A181"/>
      <c r="B181"/>
      <c r="C181"/>
      <c r="D181"/>
      <c r="E181" s="42"/>
      <c r="F181" s="42"/>
      <c r="G181" s="42"/>
      <c r="H181" s="42"/>
      <c r="I181" s="42"/>
      <c r="J181" s="42"/>
      <c r="K181"/>
      <c r="L181"/>
      <c r="M181"/>
      <c r="N181" s="5"/>
      <c r="O181" s="392" t="s">
        <v>17</v>
      </c>
      <c r="P181" s="392"/>
      <c r="Q181" s="392"/>
      <c r="R181" s="392"/>
      <c r="S181" s="392"/>
      <c r="T181" s="392"/>
      <c r="U181" s="392"/>
      <c r="V181" s="392"/>
      <c r="W181" s="5" t="str">
        <f t="shared" si="32"/>
        <v/>
      </c>
      <c r="X181" s="24"/>
      <c r="Y181" s="5" t="str">
        <f t="shared" si="33"/>
        <v/>
      </c>
      <c r="Z181" s="27"/>
      <c r="AA181" s="5"/>
      <c r="AB181" s="5"/>
      <c r="AC181" s="393"/>
      <c r="AD181" s="393"/>
      <c r="AE181" s="393"/>
      <c r="AF181" s="393"/>
      <c r="AG181" s="393"/>
      <c r="AH181" s="393"/>
      <c r="AI181" s="393"/>
      <c r="AJ181" s="393"/>
      <c r="AK181" s="5" t="str">
        <f t="shared" si="36"/>
        <v/>
      </c>
      <c r="AL181" s="24"/>
      <c r="AM181" s="5" t="str">
        <f t="shared" si="37"/>
        <v/>
      </c>
      <c r="AN181" s="27"/>
      <c r="AO181" s="5"/>
      <c r="AP181" s="5"/>
      <c r="AQ181" s="5"/>
      <c r="AS181" s="20"/>
      <c r="AT181" s="43"/>
      <c r="AU181" s="5"/>
      <c r="AV181" s="5"/>
      <c r="AW181" s="5"/>
      <c r="AX181" s="5"/>
      <c r="AY181" s="5" t="str">
        <f t="shared" si="22"/>
        <v/>
      </c>
      <c r="AZ181" s="29"/>
      <c r="BA181" s="5" t="str">
        <f t="shared" si="23"/>
        <v/>
      </c>
      <c r="BB181" s="5"/>
      <c r="BC181" s="5"/>
      <c r="BD181" s="20"/>
      <c r="BE181" s="111"/>
      <c r="BF181" s="20"/>
      <c r="BG181" s="43"/>
      <c r="BH181" s="20"/>
      <c r="BI181" s="20"/>
      <c r="BJ181" s="20"/>
      <c r="BK181" s="20"/>
      <c r="BL181" s="5" t="str">
        <f t="shared" si="25"/>
        <v/>
      </c>
      <c r="BM181" s="6"/>
      <c r="BN181" s="5" t="str">
        <f t="shared" si="26"/>
        <v/>
      </c>
      <c r="BO181" s="5"/>
      <c r="BP181" s="5"/>
      <c r="BQ181" s="5"/>
      <c r="BR181" s="5"/>
      <c r="BT181"/>
      <c r="BU181"/>
      <c r="BV181" s="5"/>
      <c r="BW181" s="5"/>
      <c r="BX181" s="5"/>
      <c r="BY181" s="5"/>
      <c r="BZ181" s="5"/>
    </row>
    <row r="182" spans="1:78" s="108" customFormat="1" ht="28.2" customHeight="1" x14ac:dyDescent="0.3">
      <c r="A182"/>
      <c r="B182"/>
      <c r="C182"/>
      <c r="D182"/>
      <c r="E182" s="42"/>
      <c r="F182" s="42"/>
      <c r="G182" s="42"/>
      <c r="H182" s="42"/>
      <c r="I182" s="42"/>
      <c r="J182" s="42"/>
      <c r="K182"/>
      <c r="L182"/>
      <c r="M182"/>
      <c r="N182" s="5"/>
      <c r="O182" s="136" t="s">
        <v>107</v>
      </c>
      <c r="P182" s="389"/>
      <c r="Q182" s="389"/>
      <c r="R182" s="196" t="s">
        <v>108</v>
      </c>
      <c r="S182" s="133" t="s">
        <v>259</v>
      </c>
      <c r="T182" s="80" t="s">
        <v>132</v>
      </c>
      <c r="U182" s="81" t="s">
        <v>133</v>
      </c>
      <c r="V182" s="82" t="s">
        <v>134</v>
      </c>
      <c r="W182" s="5" t="str">
        <f t="shared" si="32"/>
        <v/>
      </c>
      <c r="X182" s="24"/>
      <c r="Y182" s="5" t="str">
        <f t="shared" si="33"/>
        <v/>
      </c>
      <c r="Z182" s="24"/>
      <c r="AA182" s="5"/>
      <c r="AB182" s="5"/>
      <c r="AC182" s="34"/>
      <c r="AD182" s="390"/>
      <c r="AE182" s="390"/>
      <c r="AF182" s="47"/>
      <c r="AG182" s="35"/>
      <c r="AH182" s="36"/>
      <c r="AI182" s="36"/>
      <c r="AJ182" s="36"/>
      <c r="AK182" s="5" t="str">
        <f t="shared" si="36"/>
        <v/>
      </c>
      <c r="AL182" s="24"/>
      <c r="AM182" s="5" t="str">
        <f t="shared" si="37"/>
        <v/>
      </c>
      <c r="AN182" s="24"/>
      <c r="AO182" s="5"/>
      <c r="AP182" s="5"/>
      <c r="AQ182" s="5"/>
      <c r="AS182" s="20"/>
      <c r="AT182" s="43"/>
      <c r="AU182" s="5"/>
      <c r="AV182" s="5"/>
      <c r="AW182" s="5"/>
      <c r="AX182" s="5"/>
      <c r="AY182" s="5" t="str">
        <f t="shared" si="22"/>
        <v/>
      </c>
      <c r="AZ182" s="29"/>
      <c r="BA182" s="5" t="str">
        <f t="shared" si="23"/>
        <v/>
      </c>
      <c r="BB182" s="5"/>
      <c r="BC182" s="5"/>
      <c r="BD182" s="20"/>
      <c r="BE182" s="111"/>
      <c r="BF182" s="20"/>
      <c r="BG182" s="43"/>
      <c r="BH182" s="20"/>
      <c r="BI182" s="20"/>
      <c r="BJ182" s="20"/>
      <c r="BK182" s="20"/>
      <c r="BL182" s="5" t="str">
        <f t="shared" si="25"/>
        <v/>
      </c>
      <c r="BM182" s="6"/>
      <c r="BN182" s="5" t="str">
        <f t="shared" si="26"/>
        <v/>
      </c>
      <c r="BO182" s="5"/>
      <c r="BP182" s="5"/>
      <c r="BQ182" s="5"/>
      <c r="BR182" s="5"/>
      <c r="BT182"/>
      <c r="BU182"/>
      <c r="BV182" s="5"/>
      <c r="BW182" s="5"/>
      <c r="BX182" s="5"/>
      <c r="BY182" s="5"/>
      <c r="BZ182" s="5"/>
    </row>
    <row r="183" spans="1:78" s="108" customFormat="1" ht="27.6" customHeight="1" x14ac:dyDescent="0.3">
      <c r="A183"/>
      <c r="B183"/>
      <c r="C183"/>
      <c r="D183"/>
      <c r="E183" s="42"/>
      <c r="F183" s="42"/>
      <c r="G183" s="42"/>
      <c r="H183" s="42"/>
      <c r="I183" s="42"/>
      <c r="J183" s="42"/>
      <c r="K183"/>
      <c r="L183"/>
      <c r="M183"/>
      <c r="N183" s="5"/>
      <c r="O183" s="391" t="s">
        <v>109</v>
      </c>
      <c r="P183" s="137" t="s">
        <v>0</v>
      </c>
      <c r="Q183" s="211">
        <f>IF(OR(S183="X",T183="X",U183="X",V183="X"),1,0)</f>
        <v>0</v>
      </c>
      <c r="R183" s="196" t="s">
        <v>1</v>
      </c>
      <c r="S183" s="171"/>
      <c r="T183" s="171"/>
      <c r="U183" s="171"/>
      <c r="V183" s="171"/>
      <c r="W183" s="5" t="str">
        <f t="shared" si="32"/>
        <v/>
      </c>
      <c r="X183" s="24"/>
      <c r="Y183" s="5" t="str">
        <f t="shared" si="33"/>
        <v/>
      </c>
      <c r="Z183" s="5"/>
      <c r="AA183" s="5"/>
      <c r="AB183" s="5"/>
      <c r="AC183" s="390"/>
      <c r="AD183" s="115"/>
      <c r="AE183" s="37"/>
      <c r="AF183" s="47"/>
      <c r="AG183" s="34"/>
      <c r="AH183" s="34"/>
      <c r="AI183" s="34"/>
      <c r="AJ183" s="34"/>
      <c r="AK183" s="5" t="str">
        <f t="shared" si="36"/>
        <v/>
      </c>
      <c r="AL183" s="24"/>
      <c r="AM183" s="5" t="str">
        <f t="shared" si="37"/>
        <v/>
      </c>
      <c r="AN183" s="5"/>
      <c r="AO183" s="5"/>
      <c r="AP183" s="5"/>
      <c r="AQ183" s="5"/>
      <c r="AS183" s="20"/>
      <c r="AT183" s="43"/>
      <c r="AU183" s="5"/>
      <c r="AV183" s="5"/>
      <c r="AW183" s="5"/>
      <c r="AX183" s="5"/>
      <c r="AY183" s="5" t="str">
        <f t="shared" si="22"/>
        <v/>
      </c>
      <c r="AZ183" s="29"/>
      <c r="BA183" s="5" t="str">
        <f t="shared" si="23"/>
        <v/>
      </c>
      <c r="BB183" s="5"/>
      <c r="BC183" s="5"/>
      <c r="BD183" s="20"/>
      <c r="BE183" s="111"/>
      <c r="BF183" s="20"/>
      <c r="BG183" s="43"/>
      <c r="BH183" s="20"/>
      <c r="BI183" s="20"/>
      <c r="BJ183" s="20"/>
      <c r="BK183" s="20"/>
      <c r="BL183" s="5" t="str">
        <f t="shared" si="25"/>
        <v/>
      </c>
      <c r="BM183" s="6"/>
      <c r="BN183" s="5" t="str">
        <f t="shared" si="26"/>
        <v/>
      </c>
      <c r="BO183" s="5"/>
      <c r="BP183" s="5"/>
      <c r="BQ183" s="5"/>
      <c r="BR183" s="5"/>
      <c r="BT183"/>
      <c r="BU183"/>
      <c r="BV183" s="5"/>
      <c r="BW183" s="5"/>
      <c r="BX183" s="5"/>
      <c r="BY183" s="5"/>
      <c r="BZ183" s="5"/>
    </row>
    <row r="184" spans="1:78" s="108" customFormat="1" x14ac:dyDescent="0.3">
      <c r="A184"/>
      <c r="B184"/>
      <c r="C184"/>
      <c r="D184"/>
      <c r="E184" s="42"/>
      <c r="F184" s="42"/>
      <c r="G184" s="42"/>
      <c r="H184" s="42"/>
      <c r="I184" s="42"/>
      <c r="J184" s="42"/>
      <c r="K184"/>
      <c r="L184"/>
      <c r="M184"/>
      <c r="N184" s="5"/>
      <c r="O184" s="391"/>
      <c r="P184" s="137" t="s">
        <v>2</v>
      </c>
      <c r="Q184" s="211">
        <f t="shared" ref="Q184:Q190" si="47">IF(OR(S184="X",T184="X",U184="X",V184="X"),1,0)</f>
        <v>0</v>
      </c>
      <c r="R184" s="196" t="s">
        <v>3</v>
      </c>
      <c r="S184" s="171"/>
      <c r="T184" s="171"/>
      <c r="U184" s="171"/>
      <c r="V184" s="171"/>
      <c r="W184" s="5" t="str">
        <f t="shared" si="32"/>
        <v/>
      </c>
      <c r="X184" s="24"/>
      <c r="Y184" s="5" t="str">
        <f t="shared" si="33"/>
        <v/>
      </c>
      <c r="Z184" s="5"/>
      <c r="AA184" s="5"/>
      <c r="AB184" s="5"/>
      <c r="AC184" s="390"/>
      <c r="AD184" s="115"/>
      <c r="AE184" s="37"/>
      <c r="AF184" s="47"/>
      <c r="AG184" s="34"/>
      <c r="AH184" s="34"/>
      <c r="AI184" s="34"/>
      <c r="AJ184" s="34"/>
      <c r="AK184" s="5" t="str">
        <f t="shared" si="36"/>
        <v/>
      </c>
      <c r="AL184" s="24"/>
      <c r="AM184" s="5" t="str">
        <f t="shared" si="37"/>
        <v/>
      </c>
      <c r="AN184" s="5"/>
      <c r="AO184" s="5"/>
      <c r="AP184" s="5"/>
      <c r="AQ184" s="5"/>
      <c r="AS184" s="20"/>
      <c r="AT184" s="43"/>
      <c r="AU184" s="5"/>
      <c r="AV184" s="5"/>
      <c r="AW184" s="5"/>
      <c r="AX184" s="5"/>
      <c r="AY184" s="5" t="str">
        <f t="shared" si="22"/>
        <v/>
      </c>
      <c r="AZ184" s="29"/>
      <c r="BA184" s="5" t="str">
        <f t="shared" si="23"/>
        <v/>
      </c>
      <c r="BB184" s="5"/>
      <c r="BC184" s="5"/>
      <c r="BD184" s="20"/>
      <c r="BE184" s="111"/>
      <c r="BF184" s="20"/>
      <c r="BG184" s="43"/>
      <c r="BH184" s="20"/>
      <c r="BI184" s="20"/>
      <c r="BJ184" s="20"/>
      <c r="BK184" s="20"/>
      <c r="BL184" s="5" t="str">
        <f t="shared" si="25"/>
        <v/>
      </c>
      <c r="BM184" s="6"/>
      <c r="BN184" s="5" t="str">
        <f t="shared" si="26"/>
        <v/>
      </c>
      <c r="BO184" s="5"/>
      <c r="BP184" s="5"/>
      <c r="BQ184" s="5"/>
      <c r="BR184" s="5"/>
      <c r="BT184"/>
      <c r="BU184"/>
      <c r="BV184" s="5"/>
      <c r="BW184" s="5"/>
      <c r="BX184" s="5"/>
      <c r="BY184" s="5"/>
      <c r="BZ184" s="5"/>
    </row>
    <row r="185" spans="1:78" s="108" customFormat="1" ht="27.6" x14ac:dyDescent="0.3">
      <c r="A185"/>
      <c r="B185"/>
      <c r="C185"/>
      <c r="D185"/>
      <c r="E185" s="42"/>
      <c r="F185" s="42"/>
      <c r="G185" s="42"/>
      <c r="H185" s="42"/>
      <c r="I185" s="42"/>
      <c r="J185" s="42"/>
      <c r="K185"/>
      <c r="L185"/>
      <c r="M185"/>
      <c r="N185" s="5"/>
      <c r="O185" s="391"/>
      <c r="P185" s="137" t="s">
        <v>4</v>
      </c>
      <c r="Q185" s="211">
        <f t="shared" si="47"/>
        <v>0</v>
      </c>
      <c r="R185" s="196" t="s">
        <v>5</v>
      </c>
      <c r="S185" s="171"/>
      <c r="T185" s="171"/>
      <c r="U185" s="171"/>
      <c r="V185" s="171"/>
      <c r="W185" s="5" t="str">
        <f t="shared" si="32"/>
        <v/>
      </c>
      <c r="X185" s="24"/>
      <c r="Y185" s="5" t="str">
        <f t="shared" si="33"/>
        <v/>
      </c>
      <c r="Z185" s="5"/>
      <c r="AA185" s="5"/>
      <c r="AB185" s="5"/>
      <c r="AC185" s="390"/>
      <c r="AD185" s="115"/>
      <c r="AE185" s="37"/>
      <c r="AF185" s="47"/>
      <c r="AG185" s="34"/>
      <c r="AH185" s="34"/>
      <c r="AI185" s="34"/>
      <c r="AJ185" s="34"/>
      <c r="AK185" s="5" t="str">
        <f t="shared" si="36"/>
        <v/>
      </c>
      <c r="AL185" s="24"/>
      <c r="AM185" s="5" t="str">
        <f t="shared" si="37"/>
        <v/>
      </c>
      <c r="AN185" s="5"/>
      <c r="AO185" s="5"/>
      <c r="AP185" s="5"/>
      <c r="AQ185" s="5"/>
      <c r="AS185" s="20"/>
      <c r="AT185" s="43"/>
      <c r="AU185" s="5"/>
      <c r="AV185" s="5"/>
      <c r="AW185" s="5"/>
      <c r="AX185" s="5"/>
      <c r="AY185" s="5" t="str">
        <f t="shared" ref="AY185:AY214" si="48">IF(AS185="","",IF(AU185="X",0,IF(AV185="X",5,IF(AW185="X",10,IF(AX185="X",15,"")))))</f>
        <v/>
      </c>
      <c r="AZ185" s="29"/>
      <c r="BA185" s="5" t="str">
        <f t="shared" ref="BA185:BA214" si="49">IF(AS185="","",IF(AU185="X",5,IF(AV185="X",10,IF(AW185="X",15,IF(AX185="X",20,"")))))</f>
        <v/>
      </c>
      <c r="BB185" s="5"/>
      <c r="BC185" s="5"/>
      <c r="BD185" s="20"/>
      <c r="BE185" s="111"/>
      <c r="BF185" s="20"/>
      <c r="BG185" s="43"/>
      <c r="BH185" s="20"/>
      <c r="BI185" s="20"/>
      <c r="BJ185" s="20"/>
      <c r="BK185" s="20"/>
      <c r="BL185" s="5" t="str">
        <f t="shared" ref="BL185:BL248" si="50">IF(BF185="","",IF(BH185="X",0,IF(BI185="X",5,IF(BJ185="X",10,IF(BK185="X",15,"")))))</f>
        <v/>
      </c>
      <c r="BM185" s="6"/>
      <c r="BN185" s="5" t="str">
        <f t="shared" ref="BN185:BN248" si="51">IF(BF185="","",IF(BH185="X",5,IF(BI185="X",10,IF(BJ185="X",15,IF(BK185="X",20,"")))))</f>
        <v/>
      </c>
      <c r="BO185" s="5"/>
      <c r="BP185" s="5"/>
      <c r="BQ185" s="5"/>
      <c r="BR185" s="5"/>
      <c r="BT185"/>
      <c r="BU185"/>
      <c r="BV185" s="5"/>
      <c r="BW185" s="5"/>
      <c r="BX185" s="5"/>
      <c r="BY185" s="5"/>
      <c r="BZ185" s="5"/>
    </row>
    <row r="186" spans="1:78" s="108" customFormat="1" x14ac:dyDescent="0.3">
      <c r="A186"/>
      <c r="B186"/>
      <c r="C186"/>
      <c r="D186"/>
      <c r="E186" s="42"/>
      <c r="F186" s="42"/>
      <c r="G186" s="42"/>
      <c r="H186" s="42"/>
      <c r="I186" s="42"/>
      <c r="J186" s="42"/>
      <c r="K186"/>
      <c r="L186"/>
      <c r="M186"/>
      <c r="N186" s="5"/>
      <c r="O186" s="391"/>
      <c r="P186" s="137" t="s">
        <v>6</v>
      </c>
      <c r="Q186" s="211">
        <f t="shared" si="47"/>
        <v>0</v>
      </c>
      <c r="R186" s="196" t="s">
        <v>7</v>
      </c>
      <c r="S186" s="171"/>
      <c r="T186" s="171"/>
      <c r="U186" s="171"/>
      <c r="V186" s="171"/>
      <c r="W186" s="5" t="str">
        <f t="shared" si="32"/>
        <v/>
      </c>
      <c r="X186" s="24"/>
      <c r="Y186" s="5" t="str">
        <f t="shared" si="33"/>
        <v/>
      </c>
      <c r="Z186" s="5"/>
      <c r="AA186" s="5"/>
      <c r="AB186" s="5"/>
      <c r="AC186" s="390"/>
      <c r="AD186" s="115"/>
      <c r="AE186" s="37"/>
      <c r="AF186" s="47"/>
      <c r="AG186" s="34"/>
      <c r="AH186" s="34"/>
      <c r="AI186" s="34"/>
      <c r="AJ186" s="34"/>
      <c r="AK186" s="5" t="str">
        <f t="shared" si="36"/>
        <v/>
      </c>
      <c r="AL186" s="24"/>
      <c r="AM186" s="5" t="str">
        <f t="shared" si="37"/>
        <v/>
      </c>
      <c r="AN186" s="5"/>
      <c r="AO186" s="5"/>
      <c r="AP186" s="5"/>
      <c r="AQ186" s="5"/>
      <c r="AS186" s="20"/>
      <c r="AT186" s="43"/>
      <c r="AU186" s="5"/>
      <c r="AV186" s="5"/>
      <c r="AW186" s="5"/>
      <c r="AX186" s="5"/>
      <c r="AY186" s="5" t="str">
        <f t="shared" si="48"/>
        <v/>
      </c>
      <c r="AZ186" s="29"/>
      <c r="BA186" s="5" t="str">
        <f t="shared" si="49"/>
        <v/>
      </c>
      <c r="BB186" s="5"/>
      <c r="BC186" s="5"/>
      <c r="BD186" s="20"/>
      <c r="BE186" s="111"/>
      <c r="BF186" s="20"/>
      <c r="BG186" s="43"/>
      <c r="BH186" s="20"/>
      <c r="BI186" s="20"/>
      <c r="BJ186" s="20"/>
      <c r="BK186" s="20"/>
      <c r="BL186" s="5" t="str">
        <f t="shared" si="50"/>
        <v/>
      </c>
      <c r="BM186" s="6"/>
      <c r="BN186" s="5" t="str">
        <f t="shared" si="51"/>
        <v/>
      </c>
      <c r="BO186" s="5"/>
      <c r="BP186" s="5"/>
      <c r="BQ186" s="5"/>
      <c r="BR186" s="5"/>
      <c r="BT186"/>
      <c r="BU186"/>
      <c r="BV186" s="5"/>
      <c r="BW186" s="5"/>
      <c r="BX186" s="5"/>
      <c r="BY186" s="5"/>
      <c r="BZ186" s="5"/>
    </row>
    <row r="187" spans="1:78" s="108" customFormat="1" ht="27.6" customHeight="1" x14ac:dyDescent="0.3">
      <c r="A187"/>
      <c r="B187"/>
      <c r="C187"/>
      <c r="D187"/>
      <c r="E187" s="42"/>
      <c r="F187" s="42"/>
      <c r="G187" s="42"/>
      <c r="H187" s="42"/>
      <c r="I187" s="42"/>
      <c r="J187" s="42"/>
      <c r="K187"/>
      <c r="L187"/>
      <c r="M187"/>
      <c r="N187" s="5"/>
      <c r="O187" s="391" t="s">
        <v>8</v>
      </c>
      <c r="P187" s="137" t="s">
        <v>9</v>
      </c>
      <c r="Q187" s="211">
        <f t="shared" si="47"/>
        <v>0</v>
      </c>
      <c r="R187" s="196" t="s">
        <v>10</v>
      </c>
      <c r="S187" s="171"/>
      <c r="T187" s="171"/>
      <c r="U187" s="171"/>
      <c r="V187" s="171"/>
      <c r="W187" s="5" t="str">
        <f t="shared" si="32"/>
        <v/>
      </c>
      <c r="X187" s="24"/>
      <c r="Y187" s="5" t="str">
        <f t="shared" si="33"/>
        <v/>
      </c>
      <c r="Z187" s="5"/>
      <c r="AA187" s="5"/>
      <c r="AB187" s="5"/>
      <c r="AC187" s="390"/>
      <c r="AD187" s="115"/>
      <c r="AE187" s="37"/>
      <c r="AF187" s="47"/>
      <c r="AG187" s="34"/>
      <c r="AH187" s="34"/>
      <c r="AI187" s="34"/>
      <c r="AJ187" s="34"/>
      <c r="AK187" s="5" t="str">
        <f t="shared" si="36"/>
        <v/>
      </c>
      <c r="AL187" s="24"/>
      <c r="AM187" s="5" t="str">
        <f t="shared" si="37"/>
        <v/>
      </c>
      <c r="AN187" s="5"/>
      <c r="AO187" s="5"/>
      <c r="AP187" s="5"/>
      <c r="AQ187" s="5"/>
      <c r="AS187" s="20"/>
      <c r="AT187" s="43"/>
      <c r="AU187" s="5"/>
      <c r="AV187" s="5"/>
      <c r="AW187" s="5"/>
      <c r="AX187" s="5"/>
      <c r="AY187" s="5" t="str">
        <f t="shared" si="48"/>
        <v/>
      </c>
      <c r="AZ187" s="29"/>
      <c r="BA187" s="5" t="str">
        <f t="shared" si="49"/>
        <v/>
      </c>
      <c r="BB187" s="5"/>
      <c r="BC187" s="5"/>
      <c r="BD187" s="20"/>
      <c r="BE187" s="111"/>
      <c r="BF187" s="20"/>
      <c r="BG187" s="43"/>
      <c r="BH187" s="20"/>
      <c r="BI187" s="20"/>
      <c r="BJ187" s="20"/>
      <c r="BK187" s="20"/>
      <c r="BL187" s="5" t="str">
        <f t="shared" si="50"/>
        <v/>
      </c>
      <c r="BM187" s="6"/>
      <c r="BN187" s="5" t="str">
        <f t="shared" si="51"/>
        <v/>
      </c>
      <c r="BO187" s="5"/>
      <c r="BP187" s="5"/>
      <c r="BQ187" s="5"/>
      <c r="BR187" s="5"/>
      <c r="BT187"/>
      <c r="BU187"/>
      <c r="BV187" s="5"/>
      <c r="BW187" s="5"/>
      <c r="BX187" s="5"/>
      <c r="BY187" s="5"/>
      <c r="BZ187" s="5"/>
    </row>
    <row r="188" spans="1:78" s="108" customFormat="1" ht="27.6" x14ac:dyDescent="0.3">
      <c r="A188"/>
      <c r="B188"/>
      <c r="C188"/>
      <c r="D188"/>
      <c r="E188" s="42"/>
      <c r="F188" s="42"/>
      <c r="G188" s="42"/>
      <c r="H188" s="42"/>
      <c r="I188" s="42"/>
      <c r="J188" s="42"/>
      <c r="K188"/>
      <c r="L188"/>
      <c r="M188"/>
      <c r="N188" s="5"/>
      <c r="O188" s="391"/>
      <c r="P188" s="137" t="s">
        <v>11</v>
      </c>
      <c r="Q188" s="211">
        <f t="shared" si="47"/>
        <v>0</v>
      </c>
      <c r="R188" s="196" t="s">
        <v>12</v>
      </c>
      <c r="S188" s="171"/>
      <c r="T188" s="171"/>
      <c r="U188" s="171"/>
      <c r="V188" s="171"/>
      <c r="W188" s="5" t="str">
        <f t="shared" si="32"/>
        <v/>
      </c>
      <c r="X188" s="24"/>
      <c r="Y188" s="5" t="str">
        <f t="shared" si="33"/>
        <v/>
      </c>
      <c r="Z188" s="5"/>
      <c r="AA188" s="5"/>
      <c r="AB188" s="5"/>
      <c r="AC188" s="390"/>
      <c r="AD188" s="115"/>
      <c r="AE188" s="37"/>
      <c r="AF188" s="222"/>
      <c r="AG188" s="34"/>
      <c r="AH188" s="34"/>
      <c r="AI188" s="34"/>
      <c r="AJ188" s="34"/>
      <c r="AK188" s="5" t="str">
        <f t="shared" si="36"/>
        <v/>
      </c>
      <c r="AL188" s="24"/>
      <c r="AM188" s="5" t="str">
        <f t="shared" si="37"/>
        <v/>
      </c>
      <c r="AN188" s="5"/>
      <c r="AO188" s="5"/>
      <c r="AP188" s="5"/>
      <c r="AQ188" s="5"/>
      <c r="AS188" s="20"/>
      <c r="AT188" s="43"/>
      <c r="AU188" s="5"/>
      <c r="AV188" s="5"/>
      <c r="AW188" s="5"/>
      <c r="AX188" s="5"/>
      <c r="AY188" s="5" t="str">
        <f t="shared" si="48"/>
        <v/>
      </c>
      <c r="AZ188" s="29"/>
      <c r="BA188" s="5" t="str">
        <f t="shared" si="49"/>
        <v/>
      </c>
      <c r="BB188" s="5"/>
      <c r="BC188" s="5"/>
      <c r="BD188" s="20"/>
      <c r="BE188" s="111"/>
      <c r="BF188" s="20"/>
      <c r="BG188" s="43"/>
      <c r="BH188" s="20"/>
      <c r="BI188" s="20"/>
      <c r="BJ188" s="20"/>
      <c r="BK188" s="20"/>
      <c r="BL188" s="5" t="str">
        <f t="shared" si="50"/>
        <v/>
      </c>
      <c r="BM188" s="6"/>
      <c r="BN188" s="5" t="str">
        <f t="shared" si="51"/>
        <v/>
      </c>
      <c r="BO188" s="5"/>
      <c r="BP188" s="5"/>
      <c r="BQ188" s="5"/>
      <c r="BR188" s="5"/>
      <c r="BT188"/>
      <c r="BU188"/>
      <c r="BV188" s="5"/>
      <c r="BW188" s="5"/>
      <c r="BX188" s="5"/>
      <c r="BY188" s="5"/>
      <c r="BZ188" s="5"/>
    </row>
    <row r="189" spans="1:78" s="108" customFormat="1" ht="27.6" x14ac:dyDescent="0.3">
      <c r="A189"/>
      <c r="B189"/>
      <c r="C189"/>
      <c r="D189"/>
      <c r="E189" s="42"/>
      <c r="F189" s="42"/>
      <c r="G189" s="42"/>
      <c r="H189" s="42"/>
      <c r="I189" s="42"/>
      <c r="J189" s="42"/>
      <c r="K189"/>
      <c r="L189"/>
      <c r="M189"/>
      <c r="N189" s="5"/>
      <c r="O189" s="391"/>
      <c r="P189" s="137" t="s">
        <v>13</v>
      </c>
      <c r="Q189" s="211">
        <f t="shared" si="47"/>
        <v>0</v>
      </c>
      <c r="R189" s="196" t="s">
        <v>14</v>
      </c>
      <c r="S189" s="171"/>
      <c r="T189" s="171"/>
      <c r="U189" s="171"/>
      <c r="V189" s="171"/>
      <c r="W189" s="5" t="str">
        <f t="shared" si="32"/>
        <v/>
      </c>
      <c r="X189" s="24"/>
      <c r="Y189" s="5" t="str">
        <f t="shared" si="33"/>
        <v/>
      </c>
      <c r="Z189" s="5"/>
      <c r="AA189" s="5"/>
      <c r="AB189" s="5"/>
      <c r="AC189" s="390"/>
      <c r="AD189" s="115"/>
      <c r="AE189" s="37"/>
      <c r="AF189" s="47"/>
      <c r="AG189" s="34"/>
      <c r="AH189" s="34"/>
      <c r="AI189" s="34"/>
      <c r="AJ189" s="34"/>
      <c r="AK189" s="5" t="str">
        <f t="shared" si="36"/>
        <v/>
      </c>
      <c r="AL189" s="24"/>
      <c r="AM189" s="5" t="str">
        <f t="shared" si="37"/>
        <v/>
      </c>
      <c r="AN189" s="5"/>
      <c r="AO189" s="5"/>
      <c r="AP189" s="5"/>
      <c r="AQ189" s="5"/>
      <c r="AS189" s="20"/>
      <c r="AT189" s="43"/>
      <c r="AU189" s="5"/>
      <c r="AV189" s="5"/>
      <c r="AW189" s="5"/>
      <c r="AX189" s="5"/>
      <c r="AY189" s="5" t="str">
        <f t="shared" si="48"/>
        <v/>
      </c>
      <c r="AZ189" s="29"/>
      <c r="BA189" s="5" t="str">
        <f t="shared" si="49"/>
        <v/>
      </c>
      <c r="BB189" s="5"/>
      <c r="BC189" s="5"/>
      <c r="BD189" s="20"/>
      <c r="BE189" s="111"/>
      <c r="BF189" s="20"/>
      <c r="BG189" s="43"/>
      <c r="BH189" s="20"/>
      <c r="BI189" s="20"/>
      <c r="BJ189" s="20"/>
      <c r="BK189" s="20"/>
      <c r="BL189" s="5" t="str">
        <f t="shared" si="50"/>
        <v/>
      </c>
      <c r="BM189" s="6"/>
      <c r="BN189" s="5" t="str">
        <f t="shared" si="51"/>
        <v/>
      </c>
      <c r="BO189" s="5"/>
      <c r="BP189" s="5"/>
      <c r="BQ189" s="5"/>
      <c r="BR189" s="5"/>
      <c r="BT189"/>
      <c r="BU189"/>
      <c r="BV189" s="5"/>
      <c r="BW189" s="5"/>
      <c r="BX189" s="5"/>
      <c r="BY189" s="5"/>
      <c r="BZ189" s="5"/>
    </row>
    <row r="190" spans="1:78" s="108" customFormat="1" x14ac:dyDescent="0.3">
      <c r="A190"/>
      <c r="B190"/>
      <c r="C190"/>
      <c r="D190"/>
      <c r="E190" s="42"/>
      <c r="F190" s="42"/>
      <c r="G190" s="42"/>
      <c r="H190" s="42"/>
      <c r="I190" s="42"/>
      <c r="J190" s="42"/>
      <c r="K190"/>
      <c r="L190"/>
      <c r="M190"/>
      <c r="N190" s="5"/>
      <c r="O190" s="391"/>
      <c r="P190" s="137" t="s">
        <v>15</v>
      </c>
      <c r="Q190" s="211">
        <f t="shared" si="47"/>
        <v>0</v>
      </c>
      <c r="R190" s="196" t="s">
        <v>16</v>
      </c>
      <c r="S190" s="171"/>
      <c r="T190" s="171"/>
      <c r="U190" s="171"/>
      <c r="V190" s="171"/>
      <c r="W190" s="5" t="str">
        <f t="shared" si="32"/>
        <v/>
      </c>
      <c r="X190" s="24"/>
      <c r="Y190" s="5" t="str">
        <f t="shared" si="33"/>
        <v/>
      </c>
      <c r="Z190" s="5"/>
      <c r="AA190" s="5"/>
      <c r="AB190" s="5"/>
      <c r="AC190" s="390"/>
      <c r="AD190" s="115"/>
      <c r="AE190" s="37"/>
      <c r="AF190" s="47"/>
      <c r="AG190" s="34"/>
      <c r="AH190" s="34"/>
      <c r="AI190" s="34"/>
      <c r="AJ190" s="34"/>
      <c r="AK190" s="5" t="str">
        <f t="shared" si="36"/>
        <v/>
      </c>
      <c r="AL190" s="24"/>
      <c r="AM190" s="5" t="str">
        <f t="shared" si="37"/>
        <v/>
      </c>
      <c r="AN190" s="5"/>
      <c r="AO190" s="5"/>
      <c r="AP190" s="5"/>
      <c r="AQ190" s="5"/>
      <c r="AS190" s="20"/>
      <c r="AT190" s="43"/>
      <c r="AU190" s="5"/>
      <c r="AV190" s="5"/>
      <c r="AW190" s="5"/>
      <c r="AX190" s="5"/>
      <c r="AY190" s="5" t="str">
        <f t="shared" si="48"/>
        <v/>
      </c>
      <c r="AZ190" s="29"/>
      <c r="BA190" s="5" t="str">
        <f t="shared" si="49"/>
        <v/>
      </c>
      <c r="BB190" s="5"/>
      <c r="BC190" s="5"/>
      <c r="BD190" s="20"/>
      <c r="BE190" s="111"/>
      <c r="BF190" s="20"/>
      <c r="BG190" s="43"/>
      <c r="BH190" s="20"/>
      <c r="BI190" s="20"/>
      <c r="BJ190" s="20"/>
      <c r="BK190" s="20"/>
      <c r="BL190" s="5" t="str">
        <f t="shared" si="50"/>
        <v/>
      </c>
      <c r="BM190" s="6"/>
      <c r="BN190" s="5" t="str">
        <f t="shared" si="51"/>
        <v/>
      </c>
      <c r="BO190" s="5"/>
      <c r="BP190" s="5"/>
      <c r="BQ190" s="5"/>
      <c r="BR190" s="5"/>
      <c r="BT190"/>
      <c r="BU190"/>
      <c r="BV190" s="5"/>
      <c r="BW190" s="5"/>
      <c r="BX190" s="5"/>
      <c r="BY190" s="5"/>
      <c r="BZ190" s="5"/>
    </row>
    <row r="191" spans="1:78" s="108" customFormat="1" ht="15" thickBot="1" x14ac:dyDescent="0.35">
      <c r="A191"/>
      <c r="B191"/>
      <c r="C191"/>
      <c r="D191"/>
      <c r="E191" s="42"/>
      <c r="F191" s="42"/>
      <c r="G191" s="42"/>
      <c r="H191" s="42"/>
      <c r="I191" s="42"/>
      <c r="J191" s="42"/>
      <c r="K191"/>
      <c r="L191"/>
      <c r="M191"/>
      <c r="N191" s="5"/>
      <c r="O191" s="30"/>
      <c r="P191" s="355"/>
      <c r="Q191" s="355"/>
      <c r="R191" s="66" t="s">
        <v>173</v>
      </c>
      <c r="S191" s="26" t="e">
        <f>SUM(W183:W190)/SUM(Q183:Q190)</f>
        <v>#DIV/0!</v>
      </c>
      <c r="T191" s="26" t="s">
        <v>20</v>
      </c>
      <c r="U191" s="26" t="e">
        <f>SUM(Y183:Y190)/SUM(Q183:Q190)</f>
        <v>#DIV/0!</v>
      </c>
      <c r="V191" s="26"/>
      <c r="W191" s="5" t="str">
        <f t="shared" si="32"/>
        <v/>
      </c>
      <c r="X191" s="24"/>
      <c r="Y191" s="5" t="str">
        <f t="shared" si="33"/>
        <v/>
      </c>
      <c r="Z191" s="12"/>
      <c r="AA191" s="5"/>
      <c r="AB191" s="5"/>
      <c r="AC191" s="30"/>
      <c r="AD191" s="355"/>
      <c r="AE191" s="355"/>
      <c r="AF191" s="45"/>
      <c r="AG191" s="26"/>
      <c r="AH191" s="26"/>
      <c r="AI191" s="26"/>
      <c r="AJ191" s="26"/>
      <c r="AK191" s="5" t="str">
        <f t="shared" si="36"/>
        <v/>
      </c>
      <c r="AL191" s="24"/>
      <c r="AM191" s="5" t="str">
        <f t="shared" si="37"/>
        <v/>
      </c>
      <c r="AN191" s="12"/>
      <c r="AO191" s="5"/>
      <c r="AP191" s="5"/>
      <c r="AQ191" s="5"/>
      <c r="AS191" s="20"/>
      <c r="AT191" s="43"/>
      <c r="AU191" s="5"/>
      <c r="AV191" s="5"/>
      <c r="AW191" s="5"/>
      <c r="AX191" s="5"/>
      <c r="AY191" s="5" t="str">
        <f t="shared" si="48"/>
        <v/>
      </c>
      <c r="AZ191" s="29"/>
      <c r="BA191" s="5" t="str">
        <f t="shared" si="49"/>
        <v/>
      </c>
      <c r="BB191" s="5"/>
      <c r="BC191" s="5"/>
      <c r="BD191" s="20"/>
      <c r="BE191" s="111"/>
      <c r="BF191" s="20"/>
      <c r="BG191" s="43"/>
      <c r="BH191" s="20"/>
      <c r="BI191" s="20"/>
      <c r="BJ191" s="20"/>
      <c r="BK191" s="20"/>
      <c r="BL191" s="5" t="str">
        <f t="shared" si="50"/>
        <v/>
      </c>
      <c r="BM191" s="6"/>
      <c r="BN191" s="5" t="str">
        <f t="shared" si="51"/>
        <v/>
      </c>
      <c r="BO191" s="5"/>
      <c r="BP191" s="5"/>
      <c r="BQ191" s="5"/>
      <c r="BR191" s="5"/>
      <c r="BT191"/>
      <c r="BU191"/>
      <c r="BV191" s="5"/>
      <c r="BW191" s="5"/>
      <c r="BX191" s="5"/>
      <c r="BY191" s="5"/>
      <c r="BZ191" s="5"/>
    </row>
    <row r="192" spans="1:78" s="108" customFormat="1" ht="15" thickBot="1" x14ac:dyDescent="0.35">
      <c r="A192"/>
      <c r="B192"/>
      <c r="C192"/>
      <c r="D192"/>
      <c r="E192" s="42"/>
      <c r="F192" s="42"/>
      <c r="G192" s="42"/>
      <c r="H192" s="42"/>
      <c r="I192" s="42"/>
      <c r="J192" s="42"/>
      <c r="K192"/>
      <c r="L192"/>
      <c r="M192"/>
      <c r="N192" s="5"/>
      <c r="O192" s="214" t="s">
        <v>306</v>
      </c>
      <c r="P192" s="110"/>
      <c r="Q192" s="220"/>
      <c r="R192" s="32" t="s">
        <v>301</v>
      </c>
      <c r="S192" s="356"/>
      <c r="T192" s="357"/>
      <c r="U192" s="357"/>
      <c r="V192" s="33" t="s">
        <v>21</v>
      </c>
      <c r="W192" s="5" t="str">
        <f t="shared" si="32"/>
        <v/>
      </c>
      <c r="X192" s="24"/>
      <c r="Y192" s="5" t="str">
        <f t="shared" si="33"/>
        <v/>
      </c>
      <c r="Z192" s="12"/>
      <c r="AA192" s="5"/>
      <c r="AB192" s="5"/>
      <c r="AC192" s="31"/>
      <c r="AD192" s="110"/>
      <c r="AE192" s="26"/>
      <c r="AF192" s="45"/>
      <c r="AG192" s="388"/>
      <c r="AH192" s="388"/>
      <c r="AI192" s="388"/>
      <c r="AJ192" s="25"/>
      <c r="AK192" s="5" t="str">
        <f t="shared" si="36"/>
        <v/>
      </c>
      <c r="AL192" s="24"/>
      <c r="AM192" s="5" t="str">
        <f t="shared" si="37"/>
        <v/>
      </c>
      <c r="AN192" s="12"/>
      <c r="AO192" s="5"/>
      <c r="AP192" s="5"/>
      <c r="AQ192" s="5"/>
      <c r="AS192" s="20"/>
      <c r="AT192" s="43"/>
      <c r="AU192" s="5"/>
      <c r="AV192" s="5"/>
      <c r="AW192" s="5"/>
      <c r="AX192" s="5"/>
      <c r="AY192" s="5" t="str">
        <f t="shared" si="48"/>
        <v/>
      </c>
      <c r="AZ192" s="29"/>
      <c r="BA192" s="5" t="str">
        <f t="shared" si="49"/>
        <v/>
      </c>
      <c r="BB192" s="5"/>
      <c r="BC192" s="5"/>
      <c r="BD192" s="20"/>
      <c r="BE192" s="111"/>
      <c r="BF192" s="20"/>
      <c r="BG192" s="43"/>
      <c r="BH192" s="20"/>
      <c r="BI192" s="20"/>
      <c r="BJ192" s="20"/>
      <c r="BK192" s="20"/>
      <c r="BL192" s="5" t="str">
        <f t="shared" si="50"/>
        <v/>
      </c>
      <c r="BM192" s="6"/>
      <c r="BN192" s="5" t="str">
        <f t="shared" si="51"/>
        <v/>
      </c>
      <c r="BO192" s="5"/>
      <c r="BP192" s="5"/>
      <c r="BQ192" s="5"/>
      <c r="BR192" s="5"/>
      <c r="BT192"/>
      <c r="BU192"/>
      <c r="BV192" s="5"/>
      <c r="BW192" s="5"/>
      <c r="BX192" s="5"/>
      <c r="BY192" s="5"/>
      <c r="BZ192" s="5"/>
    </row>
    <row r="193" spans="1:78" s="108" customFormat="1" ht="15" thickBot="1" x14ac:dyDescent="0.35">
      <c r="A193"/>
      <c r="B193"/>
      <c r="C193"/>
      <c r="D193"/>
      <c r="E193" s="42"/>
      <c r="F193" s="42"/>
      <c r="G193" s="42"/>
      <c r="H193" s="42"/>
      <c r="I193" s="42"/>
      <c r="J193" s="42"/>
      <c r="K193"/>
      <c r="L193"/>
      <c r="M193"/>
      <c r="N193" s="5"/>
      <c r="O193" s="20"/>
      <c r="P193" s="110"/>
      <c r="Q193" s="26"/>
      <c r="R193" s="45"/>
      <c r="S193" s="25"/>
      <c r="T193" s="25"/>
      <c r="U193" s="25"/>
      <c r="V193" s="25"/>
      <c r="W193" s="5" t="str">
        <f t="shared" si="32"/>
        <v/>
      </c>
      <c r="X193" s="24"/>
      <c r="Y193" s="5" t="str">
        <f t="shared" si="33"/>
        <v/>
      </c>
      <c r="Z193" s="12"/>
      <c r="AA193" s="5"/>
      <c r="AB193" s="5"/>
      <c r="AC193" s="31"/>
      <c r="AD193" s="110"/>
      <c r="AE193" s="26"/>
      <c r="AF193" s="45"/>
      <c r="AG193" s="26"/>
      <c r="AH193" s="26"/>
      <c r="AI193" s="26"/>
      <c r="AJ193" s="25"/>
      <c r="AK193" s="5" t="str">
        <f t="shared" si="36"/>
        <v/>
      </c>
      <c r="AL193" s="24"/>
      <c r="AM193" s="5" t="str">
        <f t="shared" si="37"/>
        <v/>
      </c>
      <c r="AN193" s="12"/>
      <c r="AO193" s="5"/>
      <c r="AP193" s="5"/>
      <c r="AQ193" s="5"/>
      <c r="AS193" s="20"/>
      <c r="AT193" s="43"/>
      <c r="AU193" s="5"/>
      <c r="AV193" s="5"/>
      <c r="AW193" s="5"/>
      <c r="AX193" s="5"/>
      <c r="AY193" s="5" t="str">
        <f t="shared" si="48"/>
        <v/>
      </c>
      <c r="AZ193" s="29"/>
      <c r="BA193" s="5" t="str">
        <f t="shared" si="49"/>
        <v/>
      </c>
      <c r="BB193" s="5"/>
      <c r="BC193" s="5"/>
      <c r="BD193" s="20"/>
      <c r="BE193" s="111"/>
      <c r="BF193" s="20"/>
      <c r="BG193" s="43"/>
      <c r="BH193" s="20"/>
      <c r="BI193" s="20"/>
      <c r="BJ193" s="20"/>
      <c r="BK193" s="20"/>
      <c r="BL193" s="5" t="str">
        <f t="shared" si="50"/>
        <v/>
      </c>
      <c r="BM193" s="6"/>
      <c r="BN193" s="5" t="str">
        <f t="shared" si="51"/>
        <v/>
      </c>
      <c r="BO193" s="5"/>
      <c r="BP193" s="5"/>
      <c r="BQ193" s="5"/>
      <c r="BR193" s="5"/>
      <c r="BT193"/>
      <c r="BU193"/>
      <c r="BV193" s="5"/>
      <c r="BW193" s="5"/>
      <c r="BX193" s="5"/>
      <c r="BY193" s="5"/>
      <c r="BZ193" s="5"/>
    </row>
    <row r="194" spans="1:78" s="108" customFormat="1" ht="15" thickBot="1" x14ac:dyDescent="0.35">
      <c r="A194"/>
      <c r="B194"/>
      <c r="C194"/>
      <c r="D194"/>
      <c r="E194" s="42"/>
      <c r="F194" s="42"/>
      <c r="G194" s="42"/>
      <c r="H194" s="42"/>
      <c r="I194" s="42"/>
      <c r="J194" s="42"/>
      <c r="K194"/>
      <c r="L194"/>
      <c r="M194"/>
      <c r="N194" s="5"/>
      <c r="O194" s="213" t="s">
        <v>307</v>
      </c>
      <c r="P194" s="111"/>
      <c r="Q194" s="20"/>
      <c r="R194" s="377" t="s">
        <v>135</v>
      </c>
      <c r="S194" s="377"/>
      <c r="T194" s="377"/>
      <c r="U194" s="215">
        <f>SUM(S192)</f>
        <v>0</v>
      </c>
      <c r="V194" s="216" t="s">
        <v>21</v>
      </c>
      <c r="W194" s="5" t="str">
        <f t="shared" ref="W194:W257" si="52">IF(Q194="","",IF(S194="X",0,IF(T194="X",5,IF(U194="X",10,IF(V194="X",15,"")))))</f>
        <v/>
      </c>
      <c r="X194" s="24"/>
      <c r="Y194" s="5" t="str">
        <f t="shared" ref="Y194:Y257" si="53">IF(Q194="","",IF(S194="X",5,IF(T194="X",10,IF(U194="X",15,IF(V194="X",20,"")))))</f>
        <v/>
      </c>
      <c r="Z194" s="5"/>
      <c r="AA194" s="5"/>
      <c r="AB194" s="5"/>
      <c r="AC194" s="5"/>
      <c r="AE194" s="20"/>
      <c r="AF194" s="43"/>
      <c r="AG194" s="5"/>
      <c r="AH194" s="5"/>
      <c r="AI194" s="5"/>
      <c r="AJ194" s="5"/>
      <c r="AK194" s="5" t="str">
        <f t="shared" si="36"/>
        <v/>
      </c>
      <c r="AL194" s="24"/>
      <c r="AM194" s="5" t="str">
        <f t="shared" si="37"/>
        <v/>
      </c>
      <c r="AN194" s="5"/>
      <c r="AO194" s="5"/>
      <c r="AP194" s="5"/>
      <c r="AQ194" s="5"/>
      <c r="AS194" s="20"/>
      <c r="AT194" s="43"/>
      <c r="AU194" s="5"/>
      <c r="AV194" s="5"/>
      <c r="AW194" s="5"/>
      <c r="AX194" s="5"/>
      <c r="AY194" s="5" t="str">
        <f t="shared" si="48"/>
        <v/>
      </c>
      <c r="AZ194" s="29"/>
      <c r="BA194" s="5" t="str">
        <f t="shared" si="49"/>
        <v/>
      </c>
      <c r="BB194" s="5"/>
      <c r="BC194" s="5"/>
      <c r="BD194" s="20"/>
      <c r="BE194" s="111"/>
      <c r="BF194" s="20"/>
      <c r="BG194" s="43"/>
      <c r="BH194" s="20"/>
      <c r="BI194" s="20"/>
      <c r="BJ194" s="20"/>
      <c r="BK194" s="20"/>
      <c r="BL194" s="5" t="str">
        <f t="shared" si="50"/>
        <v/>
      </c>
      <c r="BM194" s="6"/>
      <c r="BN194" s="5" t="str">
        <f t="shared" si="51"/>
        <v/>
      </c>
      <c r="BO194" s="5"/>
      <c r="BP194" s="5"/>
      <c r="BQ194" s="5"/>
      <c r="BR194" s="5"/>
      <c r="BT194"/>
      <c r="BU194"/>
      <c r="BV194" s="5"/>
      <c r="BW194" s="5"/>
      <c r="BX194" s="5"/>
      <c r="BY194" s="5"/>
      <c r="BZ194" s="5"/>
    </row>
    <row r="195" spans="1:78" s="108" customFormat="1" ht="6" customHeight="1" x14ac:dyDescent="0.3">
      <c r="A195"/>
      <c r="B195"/>
      <c r="C195"/>
      <c r="D195"/>
      <c r="E195" s="42"/>
      <c r="F195" s="42"/>
      <c r="G195" s="42"/>
      <c r="H195" s="42"/>
      <c r="I195" s="42"/>
      <c r="J195" s="42"/>
      <c r="K195"/>
      <c r="L195"/>
      <c r="M195"/>
      <c r="N195" s="5"/>
      <c r="O195" s="20"/>
      <c r="P195" s="111"/>
      <c r="Q195" s="20"/>
      <c r="R195" s="66"/>
      <c r="S195" s="66"/>
      <c r="T195" s="66"/>
      <c r="U195" s="94"/>
      <c r="V195" s="95"/>
      <c r="W195" s="5" t="str">
        <f t="shared" si="52"/>
        <v/>
      </c>
      <c r="X195" s="24"/>
      <c r="Y195" s="5" t="str">
        <f t="shared" si="53"/>
        <v/>
      </c>
      <c r="Z195" s="5"/>
      <c r="AA195" s="5"/>
      <c r="AB195" s="5"/>
      <c r="AC195" s="5"/>
      <c r="AE195" s="20"/>
      <c r="AF195" s="43"/>
      <c r="AG195" s="5"/>
      <c r="AH195" s="5"/>
      <c r="AI195" s="5"/>
      <c r="AJ195" s="5"/>
      <c r="AK195" s="5" t="str">
        <f t="shared" si="36"/>
        <v/>
      </c>
      <c r="AL195" s="24"/>
      <c r="AM195" s="5" t="str">
        <f t="shared" si="37"/>
        <v/>
      </c>
      <c r="AN195" s="5"/>
      <c r="AO195" s="5"/>
      <c r="AP195" s="5"/>
      <c r="AQ195" s="5"/>
      <c r="AS195" s="20"/>
      <c r="AT195" s="43"/>
      <c r="AU195" s="5"/>
      <c r="AV195" s="5"/>
      <c r="AW195" s="5"/>
      <c r="AX195" s="5"/>
      <c r="AY195" s="5" t="str">
        <f t="shared" si="48"/>
        <v/>
      </c>
      <c r="AZ195" s="29"/>
      <c r="BA195" s="5" t="str">
        <f t="shared" si="49"/>
        <v/>
      </c>
      <c r="BB195" s="5"/>
      <c r="BC195" s="5"/>
      <c r="BD195" s="20"/>
      <c r="BE195" s="111"/>
      <c r="BF195" s="20"/>
      <c r="BG195" s="43"/>
      <c r="BH195" s="20"/>
      <c r="BI195" s="20"/>
      <c r="BJ195" s="20"/>
      <c r="BK195" s="20"/>
      <c r="BL195" s="5" t="str">
        <f t="shared" si="50"/>
        <v/>
      </c>
      <c r="BM195" s="6"/>
      <c r="BN195" s="5" t="str">
        <f t="shared" si="51"/>
        <v/>
      </c>
      <c r="BO195" s="5"/>
      <c r="BP195" s="5"/>
      <c r="BQ195" s="5"/>
      <c r="BR195" s="5"/>
      <c r="BT195"/>
      <c r="BU195"/>
      <c r="BV195" s="5"/>
      <c r="BW195" s="5"/>
      <c r="BX195" s="5"/>
      <c r="BY195" s="5"/>
      <c r="BZ195" s="5"/>
    </row>
    <row r="196" spans="1:78" s="108" customFormat="1" ht="48.6" customHeight="1" x14ac:dyDescent="0.3">
      <c r="A196"/>
      <c r="B196"/>
      <c r="C196"/>
      <c r="D196"/>
      <c r="E196" s="42"/>
      <c r="F196" s="42"/>
      <c r="G196" s="42"/>
      <c r="H196" s="42"/>
      <c r="I196" s="42"/>
      <c r="J196" s="42"/>
      <c r="K196"/>
      <c r="L196"/>
      <c r="M196"/>
      <c r="N196" s="5"/>
      <c r="O196" s="394" t="s">
        <v>310</v>
      </c>
      <c r="P196" s="395"/>
      <c r="Q196" s="395"/>
      <c r="R196" s="395"/>
      <c r="S196" s="395"/>
      <c r="T196" s="395"/>
      <c r="U196" s="395"/>
      <c r="V196" s="395"/>
      <c r="W196" s="5" t="str">
        <f t="shared" si="52"/>
        <v/>
      </c>
      <c r="X196" s="24"/>
      <c r="Y196" s="5" t="str">
        <f t="shared" si="53"/>
        <v/>
      </c>
      <c r="Z196" s="5"/>
      <c r="AA196" s="5"/>
      <c r="AB196" s="5"/>
      <c r="AC196"/>
      <c r="AE196"/>
      <c r="AF196"/>
      <c r="AG196"/>
      <c r="AH196"/>
      <c r="AI196"/>
      <c r="AJ196"/>
      <c r="AK196" s="5" t="str">
        <f t="shared" si="36"/>
        <v/>
      </c>
      <c r="AL196" s="24"/>
      <c r="AM196" s="5" t="str">
        <f t="shared" si="37"/>
        <v/>
      </c>
      <c r="AN196"/>
      <c r="AO196"/>
      <c r="AP196"/>
      <c r="AQ196"/>
      <c r="AS196"/>
      <c r="AT196"/>
      <c r="AU196"/>
      <c r="AV196"/>
      <c r="AW196"/>
      <c r="AX196"/>
      <c r="AY196" s="5" t="str">
        <f t="shared" si="48"/>
        <v/>
      </c>
      <c r="AZ196" s="29"/>
      <c r="BA196" s="5" t="str">
        <f t="shared" si="49"/>
        <v/>
      </c>
      <c r="BB196"/>
      <c r="BC196"/>
      <c r="BD196"/>
      <c r="BF196"/>
      <c r="BG196"/>
      <c r="BH196"/>
      <c r="BI196"/>
      <c r="BJ196"/>
      <c r="BK196"/>
      <c r="BL196" s="5" t="str">
        <f t="shared" si="50"/>
        <v/>
      </c>
      <c r="BM196" s="6"/>
      <c r="BN196" s="5" t="str">
        <f t="shared" si="51"/>
        <v/>
      </c>
      <c r="BO196"/>
      <c r="BP196"/>
      <c r="BQ196"/>
      <c r="BR196"/>
      <c r="BT196"/>
      <c r="BU196"/>
      <c r="BV196" s="5"/>
      <c r="BW196" s="5"/>
      <c r="BX196" s="5"/>
      <c r="BY196" s="5"/>
      <c r="BZ196" s="5"/>
    </row>
    <row r="197" spans="1:78" s="108" customFormat="1" x14ac:dyDescent="0.3">
      <c r="A197"/>
      <c r="B197"/>
      <c r="C197"/>
      <c r="D197"/>
      <c r="E197" s="42"/>
      <c r="F197" s="42"/>
      <c r="G197" s="42"/>
      <c r="H197" s="42"/>
      <c r="I197" s="42"/>
      <c r="J197" s="42"/>
      <c r="K197"/>
      <c r="L197"/>
      <c r="M197"/>
      <c r="N197" s="5"/>
      <c r="O197" s="21" t="s">
        <v>125</v>
      </c>
      <c r="P197" s="247">
        <f>$D$5</f>
        <v>0</v>
      </c>
      <c r="Q197" s="247"/>
      <c r="R197" s="247"/>
      <c r="S197" s="41" t="s">
        <v>152</v>
      </c>
      <c r="T197" s="248"/>
      <c r="U197" s="248"/>
      <c r="V197" s="248"/>
      <c r="W197" s="5" t="str">
        <f t="shared" si="52"/>
        <v/>
      </c>
      <c r="X197" s="24"/>
      <c r="Y197" s="5" t="str">
        <f t="shared" si="53"/>
        <v/>
      </c>
      <c r="Z197" s="5"/>
      <c r="AA197" s="5"/>
      <c r="AB197" s="5"/>
      <c r="AC197"/>
      <c r="AE197"/>
      <c r="AF197"/>
      <c r="AG197"/>
      <c r="AH197"/>
      <c r="AI197"/>
      <c r="AJ197"/>
      <c r="AK197" s="5" t="str">
        <f t="shared" si="36"/>
        <v/>
      </c>
      <c r="AL197" s="24"/>
      <c r="AM197" s="5" t="str">
        <f t="shared" si="37"/>
        <v/>
      </c>
      <c r="AN197"/>
      <c r="AO197"/>
      <c r="AP197"/>
      <c r="AQ197"/>
      <c r="AS197"/>
      <c r="AT197"/>
      <c r="AU197"/>
      <c r="AV197"/>
      <c r="AW197"/>
      <c r="AX197"/>
      <c r="AY197" s="5" t="str">
        <f t="shared" si="48"/>
        <v/>
      </c>
      <c r="AZ197" s="29"/>
      <c r="BA197" s="5" t="str">
        <f t="shared" si="49"/>
        <v/>
      </c>
      <c r="BB197"/>
      <c r="BC197"/>
      <c r="BD197"/>
      <c r="BF197"/>
      <c r="BG197"/>
      <c r="BH197"/>
      <c r="BI197"/>
      <c r="BJ197"/>
      <c r="BK197"/>
      <c r="BL197" s="5" t="str">
        <f t="shared" si="50"/>
        <v/>
      </c>
      <c r="BM197" s="6"/>
      <c r="BN197" s="5" t="str">
        <f t="shared" si="51"/>
        <v/>
      </c>
      <c r="BO197"/>
      <c r="BP197"/>
      <c r="BQ197"/>
      <c r="BR197"/>
      <c r="BT197"/>
      <c r="BU197"/>
      <c r="BV197" s="5"/>
      <c r="BW197" s="5"/>
      <c r="BX197" s="5"/>
      <c r="BY197" s="5"/>
      <c r="BZ197" s="5"/>
    </row>
    <row r="198" spans="1:78" s="108" customFormat="1" ht="21" customHeight="1" x14ac:dyDescent="0.3">
      <c r="A198"/>
      <c r="B198"/>
      <c r="C198"/>
      <c r="D198"/>
      <c r="E198" s="42"/>
      <c r="F198" s="42"/>
      <c r="G198" s="42"/>
      <c r="H198" s="42"/>
      <c r="I198" s="42"/>
      <c r="J198" s="42"/>
      <c r="K198"/>
      <c r="L198"/>
      <c r="M198"/>
      <c r="N198" s="5"/>
      <c r="O198" s="21" t="s">
        <v>158</v>
      </c>
      <c r="P198" s="247">
        <f>$D$6</f>
        <v>0</v>
      </c>
      <c r="Q198" s="247"/>
      <c r="R198" s="247"/>
      <c r="S198" s="175" t="s">
        <v>89</v>
      </c>
      <c r="T198" s="247">
        <f>$K$6</f>
        <v>0</v>
      </c>
      <c r="U198" s="247"/>
      <c r="V198" s="247"/>
      <c r="W198" s="5" t="str">
        <f t="shared" si="52"/>
        <v/>
      </c>
      <c r="X198" s="24"/>
      <c r="Y198" s="5" t="str">
        <f t="shared" si="53"/>
        <v/>
      </c>
      <c r="Z198" s="5"/>
      <c r="AA198" s="5"/>
      <c r="AB198" s="5"/>
      <c r="AC198"/>
      <c r="AE198"/>
      <c r="AF198"/>
      <c r="AG198"/>
      <c r="AH198"/>
      <c r="AI198"/>
      <c r="AJ198"/>
      <c r="AK198" s="5" t="str">
        <f t="shared" si="36"/>
        <v/>
      </c>
      <c r="AL198" s="24"/>
      <c r="AM198" s="5" t="str">
        <f t="shared" si="37"/>
        <v/>
      </c>
      <c r="AN198"/>
      <c r="AO198"/>
      <c r="AP198"/>
      <c r="AQ198"/>
      <c r="AS198"/>
      <c r="AT198"/>
      <c r="AU198"/>
      <c r="AV198"/>
      <c r="AW198"/>
      <c r="AX198"/>
      <c r="AY198" s="5" t="str">
        <f t="shared" si="48"/>
        <v/>
      </c>
      <c r="AZ198" s="29"/>
      <c r="BA198" s="5" t="str">
        <f t="shared" si="49"/>
        <v/>
      </c>
      <c r="BB198"/>
      <c r="BC198"/>
      <c r="BD198"/>
      <c r="BF198"/>
      <c r="BG198"/>
      <c r="BH198"/>
      <c r="BI198"/>
      <c r="BJ198"/>
      <c r="BK198"/>
      <c r="BL198" s="5" t="str">
        <f t="shared" si="50"/>
        <v/>
      </c>
      <c r="BM198" s="6"/>
      <c r="BN198" s="5" t="str">
        <f t="shared" si="51"/>
        <v/>
      </c>
      <c r="BO198"/>
      <c r="BP198"/>
      <c r="BQ198"/>
      <c r="BR198"/>
      <c r="BT198"/>
      <c r="BU198"/>
      <c r="BV198" s="5"/>
      <c r="BW198" s="5"/>
      <c r="BX198" s="5"/>
      <c r="BY198" s="5"/>
      <c r="BZ198" s="5"/>
    </row>
    <row r="199" spans="1:78" s="108" customFormat="1" x14ac:dyDescent="0.3">
      <c r="A199"/>
      <c r="B199"/>
      <c r="C199"/>
      <c r="D199"/>
      <c r="E199" s="42"/>
      <c r="F199" s="42"/>
      <c r="G199" s="42"/>
      <c r="H199" s="42"/>
      <c r="I199" s="42"/>
      <c r="J199" s="42"/>
      <c r="K199"/>
      <c r="L199"/>
      <c r="M199"/>
      <c r="N199" s="5"/>
      <c r="O199" s="25"/>
      <c r="P199" s="112"/>
      <c r="Q199" s="26"/>
      <c r="R199" s="46"/>
      <c r="S199" s="25"/>
      <c r="T199" s="25"/>
      <c r="U199" s="25"/>
      <c r="V199" s="25"/>
      <c r="W199" s="5" t="str">
        <f t="shared" si="52"/>
        <v/>
      </c>
      <c r="X199" s="24"/>
      <c r="Y199" s="5" t="str">
        <f t="shared" si="53"/>
        <v/>
      </c>
      <c r="Z199" s="5"/>
      <c r="AA199" s="5"/>
      <c r="AB199" s="5"/>
      <c r="AC199"/>
      <c r="AE199"/>
      <c r="AF199"/>
      <c r="AG199"/>
      <c r="AH199"/>
      <c r="AI199"/>
      <c r="AJ199"/>
      <c r="AK199" s="5" t="str">
        <f t="shared" si="36"/>
        <v/>
      </c>
      <c r="AL199" s="24"/>
      <c r="AM199" s="5" t="str">
        <f t="shared" si="37"/>
        <v/>
      </c>
      <c r="AN199"/>
      <c r="AO199"/>
      <c r="AP199"/>
      <c r="AQ199"/>
      <c r="AS199"/>
      <c r="AT199"/>
      <c r="AU199"/>
      <c r="AV199"/>
      <c r="AW199"/>
      <c r="AX199"/>
      <c r="AY199" s="5" t="str">
        <f t="shared" si="48"/>
        <v/>
      </c>
      <c r="AZ199" s="29"/>
      <c r="BA199" s="5" t="str">
        <f t="shared" si="49"/>
        <v/>
      </c>
      <c r="BB199"/>
      <c r="BC199"/>
      <c r="BD199"/>
      <c r="BF199"/>
      <c r="BG199"/>
      <c r="BH199"/>
      <c r="BI199"/>
      <c r="BJ199"/>
      <c r="BK199"/>
      <c r="BL199" s="5" t="str">
        <f t="shared" si="50"/>
        <v/>
      </c>
      <c r="BM199" s="6"/>
      <c r="BN199" s="5" t="str">
        <f t="shared" si="51"/>
        <v/>
      </c>
      <c r="BO199"/>
      <c r="BP199"/>
      <c r="BQ199"/>
      <c r="BR199"/>
      <c r="BT199"/>
      <c r="BU199"/>
      <c r="BV199" s="5"/>
      <c r="BW199" s="5"/>
      <c r="BX199" s="5"/>
      <c r="BY199" s="5"/>
      <c r="BZ199" s="5"/>
    </row>
    <row r="200" spans="1:78" s="108" customFormat="1" x14ac:dyDescent="0.3">
      <c r="A200"/>
      <c r="B200"/>
      <c r="C200"/>
      <c r="D200"/>
      <c r="E200" s="42"/>
      <c r="F200" s="42"/>
      <c r="G200" s="42"/>
      <c r="H200" s="42"/>
      <c r="I200" s="42"/>
      <c r="J200" s="42"/>
      <c r="K200"/>
      <c r="L200"/>
      <c r="M200"/>
      <c r="N200" s="5"/>
      <c r="O200" s="398" t="s">
        <v>17</v>
      </c>
      <c r="P200" s="398"/>
      <c r="Q200" s="398"/>
      <c r="R200" s="398"/>
      <c r="S200" s="398"/>
      <c r="T200" s="398"/>
      <c r="U200" s="398"/>
      <c r="V200" s="398"/>
      <c r="W200" s="5" t="str">
        <f t="shared" si="52"/>
        <v/>
      </c>
      <c r="X200" s="24"/>
      <c r="Y200" s="5" t="str">
        <f t="shared" si="53"/>
        <v/>
      </c>
      <c r="Z200" s="5"/>
      <c r="AA200" s="5"/>
      <c r="AB200" s="5"/>
      <c r="AC200"/>
      <c r="AE200"/>
      <c r="AF200"/>
      <c r="AG200"/>
      <c r="AH200"/>
      <c r="AI200"/>
      <c r="AJ200"/>
      <c r="AK200" s="5" t="str">
        <f t="shared" si="36"/>
        <v/>
      </c>
      <c r="AL200" s="24"/>
      <c r="AM200" s="5" t="str">
        <f t="shared" si="37"/>
        <v/>
      </c>
      <c r="AN200"/>
      <c r="AO200"/>
      <c r="AP200"/>
      <c r="AQ200"/>
      <c r="AS200"/>
      <c r="AT200"/>
      <c r="AU200"/>
      <c r="AV200"/>
      <c r="AW200"/>
      <c r="AX200"/>
      <c r="AY200" s="5" t="str">
        <f t="shared" si="48"/>
        <v/>
      </c>
      <c r="AZ200" s="29"/>
      <c r="BA200" s="5" t="str">
        <f t="shared" si="49"/>
        <v/>
      </c>
      <c r="BB200"/>
      <c r="BC200"/>
      <c r="BD200"/>
      <c r="BF200"/>
      <c r="BG200"/>
      <c r="BH200"/>
      <c r="BI200"/>
      <c r="BJ200"/>
      <c r="BK200"/>
      <c r="BL200" s="5" t="str">
        <f t="shared" si="50"/>
        <v/>
      </c>
      <c r="BM200" s="6"/>
      <c r="BN200" s="5" t="str">
        <f t="shared" si="51"/>
        <v/>
      </c>
      <c r="BO200"/>
      <c r="BP200"/>
      <c r="BQ200"/>
      <c r="BR200"/>
      <c r="BT200"/>
      <c r="BU200"/>
      <c r="BV200" s="5"/>
      <c r="BW200" s="5"/>
      <c r="BX200" s="5"/>
      <c r="BY200" s="5"/>
      <c r="BZ200" s="5"/>
    </row>
    <row r="201" spans="1:78" s="108" customFormat="1" ht="28.2" customHeight="1" x14ac:dyDescent="0.3">
      <c r="A201"/>
      <c r="B201"/>
      <c r="C201"/>
      <c r="D201"/>
      <c r="E201" s="42"/>
      <c r="F201" s="42"/>
      <c r="G201" s="42"/>
      <c r="H201" s="42"/>
      <c r="I201" s="42"/>
      <c r="J201" s="42"/>
      <c r="K201"/>
      <c r="L201"/>
      <c r="M201"/>
      <c r="N201" s="5"/>
      <c r="O201" s="399" t="s">
        <v>191</v>
      </c>
      <c r="P201" s="400"/>
      <c r="Q201" s="240" t="s">
        <v>294</v>
      </c>
      <c r="R201" s="241"/>
      <c r="S201" s="133" t="s">
        <v>259</v>
      </c>
      <c r="T201" s="80" t="s">
        <v>132</v>
      </c>
      <c r="U201" s="81" t="s">
        <v>133</v>
      </c>
      <c r="V201" s="82" t="s">
        <v>134</v>
      </c>
      <c r="W201" s="5" t="str">
        <f t="shared" si="52"/>
        <v/>
      </c>
      <c r="X201" s="24"/>
      <c r="Y201" s="5" t="str">
        <f t="shared" si="53"/>
        <v/>
      </c>
      <c r="Z201" s="5"/>
      <c r="AA201" s="5"/>
      <c r="AB201" s="5"/>
      <c r="AC201"/>
      <c r="AE201"/>
      <c r="AF201"/>
      <c r="AG201"/>
      <c r="AH201"/>
      <c r="AI201"/>
      <c r="AJ201"/>
      <c r="AK201" s="5" t="str">
        <f t="shared" si="36"/>
        <v/>
      </c>
      <c r="AL201" s="24"/>
      <c r="AM201" s="5" t="str">
        <f t="shared" si="37"/>
        <v/>
      </c>
      <c r="AN201"/>
      <c r="AO201"/>
      <c r="AP201"/>
      <c r="AQ201"/>
      <c r="AS201"/>
      <c r="AT201"/>
      <c r="AU201"/>
      <c r="AV201"/>
      <c r="AW201"/>
      <c r="AX201"/>
      <c r="AY201" s="5" t="str">
        <f t="shared" si="48"/>
        <v/>
      </c>
      <c r="AZ201" s="29"/>
      <c r="BA201" s="5" t="str">
        <f t="shared" si="49"/>
        <v/>
      </c>
      <c r="BB201"/>
      <c r="BC201"/>
      <c r="BD201"/>
      <c r="BF201"/>
      <c r="BG201"/>
      <c r="BH201"/>
      <c r="BI201"/>
      <c r="BJ201"/>
      <c r="BK201"/>
      <c r="BL201" s="5" t="str">
        <f t="shared" si="50"/>
        <v/>
      </c>
      <c r="BM201" s="6"/>
      <c r="BN201" s="5" t="str">
        <f t="shared" si="51"/>
        <v/>
      </c>
      <c r="BO201"/>
      <c r="BP201"/>
      <c r="BQ201"/>
      <c r="BR201"/>
      <c r="BT201"/>
      <c r="BU201"/>
      <c r="BV201" s="5"/>
      <c r="BW201" s="5"/>
      <c r="BX201" s="5"/>
      <c r="BY201" s="5"/>
      <c r="BZ201" s="5"/>
    </row>
    <row r="202" spans="1:78" s="108" customFormat="1" ht="27.6" customHeight="1" x14ac:dyDescent="0.3">
      <c r="A202"/>
      <c r="B202"/>
      <c r="C202"/>
      <c r="D202"/>
      <c r="E202" s="42"/>
      <c r="F202" s="42"/>
      <c r="G202" s="42"/>
      <c r="H202" s="42"/>
      <c r="I202" s="42"/>
      <c r="J202" s="42"/>
      <c r="K202"/>
      <c r="L202"/>
      <c r="M202"/>
      <c r="N202" s="5"/>
      <c r="O202" s="401" t="s">
        <v>73</v>
      </c>
      <c r="P202" s="402"/>
      <c r="Q202" s="212">
        <f>IF(OR(S202="X",T202="X",U202="X",V202="X"),1,0)</f>
        <v>0</v>
      </c>
      <c r="R202" s="138" t="s">
        <v>74</v>
      </c>
      <c r="S202" s="172"/>
      <c r="T202" s="172"/>
      <c r="U202" s="172"/>
      <c r="V202" s="172"/>
      <c r="W202" s="5" t="str">
        <f t="shared" si="52"/>
        <v/>
      </c>
      <c r="X202" s="24"/>
      <c r="Y202" s="5" t="str">
        <f t="shared" si="53"/>
        <v/>
      </c>
      <c r="Z202" s="29"/>
      <c r="AA202" s="5"/>
      <c r="AB202" s="5"/>
      <c r="AC202"/>
      <c r="AE202"/>
      <c r="AF202"/>
      <c r="AG202"/>
      <c r="AH202"/>
      <c r="AI202"/>
      <c r="AJ202"/>
      <c r="AK202" s="5" t="str">
        <f t="shared" si="36"/>
        <v/>
      </c>
      <c r="AL202" s="24"/>
      <c r="AM202" s="5" t="str">
        <f t="shared" si="37"/>
        <v/>
      </c>
      <c r="AN202"/>
      <c r="AO202"/>
      <c r="AP202"/>
      <c r="AQ202"/>
      <c r="AS202"/>
      <c r="AT202"/>
      <c r="AU202"/>
      <c r="AV202"/>
      <c r="AW202"/>
      <c r="AX202"/>
      <c r="AY202" s="5" t="str">
        <f t="shared" si="48"/>
        <v/>
      </c>
      <c r="AZ202" s="29"/>
      <c r="BA202" s="5" t="str">
        <f t="shared" si="49"/>
        <v/>
      </c>
      <c r="BB202"/>
      <c r="BC202"/>
      <c r="BD202"/>
      <c r="BF202"/>
      <c r="BG202"/>
      <c r="BH202"/>
      <c r="BI202"/>
      <c r="BJ202"/>
      <c r="BK202"/>
      <c r="BL202" s="5" t="str">
        <f t="shared" si="50"/>
        <v/>
      </c>
      <c r="BM202" s="6"/>
      <c r="BN202" s="5" t="str">
        <f t="shared" si="51"/>
        <v/>
      </c>
      <c r="BO202"/>
      <c r="BP202"/>
      <c r="BQ202"/>
      <c r="BR202"/>
      <c r="BT202"/>
      <c r="BU202"/>
      <c r="BV202" s="5"/>
      <c r="BW202" s="5"/>
      <c r="BX202" s="5"/>
      <c r="BY202" s="5"/>
      <c r="BZ202" s="5"/>
    </row>
    <row r="203" spans="1:78" s="108" customFormat="1" ht="27.6" x14ac:dyDescent="0.3">
      <c r="A203"/>
      <c r="B203"/>
      <c r="C203"/>
      <c r="D203"/>
      <c r="E203" s="42"/>
      <c r="F203" s="42"/>
      <c r="G203" s="42"/>
      <c r="H203" s="42"/>
      <c r="I203" s="42"/>
      <c r="J203" s="42"/>
      <c r="K203"/>
      <c r="L203"/>
      <c r="M203"/>
      <c r="N203" s="5"/>
      <c r="O203" s="403"/>
      <c r="P203" s="404"/>
      <c r="Q203" s="212">
        <f t="shared" ref="Q203:Q210" si="54">IF(OR(S203="X",T203="X",U203="X",V203="X"),1,0)</f>
        <v>0</v>
      </c>
      <c r="R203" s="138" t="s">
        <v>75</v>
      </c>
      <c r="S203" s="172"/>
      <c r="T203" s="172"/>
      <c r="U203" s="172"/>
      <c r="V203" s="172"/>
      <c r="W203" s="5" t="str">
        <f t="shared" si="52"/>
        <v/>
      </c>
      <c r="X203" s="24"/>
      <c r="Y203" s="5" t="str">
        <f t="shared" si="53"/>
        <v/>
      </c>
      <c r="Z203" s="29"/>
      <c r="AA203" s="5"/>
      <c r="AB203" s="5"/>
      <c r="AC203"/>
      <c r="AE203"/>
      <c r="AF203"/>
      <c r="AG203"/>
      <c r="AH203"/>
      <c r="AI203"/>
      <c r="AJ203"/>
      <c r="AK203" s="5" t="str">
        <f t="shared" si="36"/>
        <v/>
      </c>
      <c r="AL203" s="24"/>
      <c r="AM203" s="5" t="str">
        <f t="shared" si="37"/>
        <v/>
      </c>
      <c r="AN203"/>
      <c r="AO203"/>
      <c r="AP203"/>
      <c r="AQ203"/>
      <c r="AS203"/>
      <c r="AT203"/>
      <c r="AU203"/>
      <c r="AV203"/>
      <c r="AW203"/>
      <c r="AX203"/>
      <c r="AY203" s="5" t="str">
        <f t="shared" si="48"/>
        <v/>
      </c>
      <c r="AZ203" s="29"/>
      <c r="BA203" s="5" t="str">
        <f t="shared" si="49"/>
        <v/>
      </c>
      <c r="BB203"/>
      <c r="BC203"/>
      <c r="BD203"/>
      <c r="BF203"/>
      <c r="BG203"/>
      <c r="BH203"/>
      <c r="BI203"/>
      <c r="BJ203"/>
      <c r="BK203"/>
      <c r="BL203" s="5" t="str">
        <f t="shared" si="50"/>
        <v/>
      </c>
      <c r="BM203" s="6"/>
      <c r="BN203" s="5" t="str">
        <f t="shared" si="51"/>
        <v/>
      </c>
      <c r="BO203"/>
      <c r="BP203"/>
      <c r="BQ203"/>
      <c r="BR203"/>
      <c r="BT203"/>
      <c r="BU203"/>
      <c r="BV203" s="5"/>
      <c r="BW203" s="5"/>
      <c r="BX203" s="5"/>
      <c r="BY203" s="5"/>
      <c r="BZ203" s="5"/>
    </row>
    <row r="204" spans="1:78" s="108" customFormat="1" ht="27.6" x14ac:dyDescent="0.3">
      <c r="A204"/>
      <c r="B204"/>
      <c r="C204"/>
      <c r="D204"/>
      <c r="E204" s="42"/>
      <c r="F204" s="42"/>
      <c r="G204" s="42"/>
      <c r="H204" s="42"/>
      <c r="I204" s="42"/>
      <c r="J204" s="42"/>
      <c r="K204"/>
      <c r="L204"/>
      <c r="M204"/>
      <c r="N204" s="5"/>
      <c r="O204" s="403"/>
      <c r="P204" s="404"/>
      <c r="Q204" s="212">
        <f t="shared" si="54"/>
        <v>0</v>
      </c>
      <c r="R204" s="138" t="s">
        <v>76</v>
      </c>
      <c r="S204" s="172"/>
      <c r="T204" s="172"/>
      <c r="U204" s="172"/>
      <c r="V204" s="172"/>
      <c r="W204" s="5" t="str">
        <f t="shared" si="52"/>
        <v/>
      </c>
      <c r="X204" s="24"/>
      <c r="Y204" s="5" t="str">
        <f t="shared" si="53"/>
        <v/>
      </c>
      <c r="Z204" s="29"/>
      <c r="AA204" s="5"/>
      <c r="AB204" s="5"/>
      <c r="AC204"/>
      <c r="AE204"/>
      <c r="AF204"/>
      <c r="AG204"/>
      <c r="AH204"/>
      <c r="AI204"/>
      <c r="AJ204"/>
      <c r="AK204" s="5" t="str">
        <f t="shared" si="36"/>
        <v/>
      </c>
      <c r="AL204" s="24"/>
      <c r="AM204" s="5" t="str">
        <f t="shared" si="37"/>
        <v/>
      </c>
      <c r="AN204"/>
      <c r="AO204"/>
      <c r="AP204"/>
      <c r="AQ204"/>
      <c r="AS204"/>
      <c r="AT204"/>
      <c r="AU204"/>
      <c r="AV204"/>
      <c r="AW204"/>
      <c r="AX204"/>
      <c r="AY204" s="5" t="str">
        <f t="shared" si="48"/>
        <v/>
      </c>
      <c r="AZ204" s="29"/>
      <c r="BA204" s="5" t="str">
        <f t="shared" si="49"/>
        <v/>
      </c>
      <c r="BB204"/>
      <c r="BC204"/>
      <c r="BD204"/>
      <c r="BF204"/>
      <c r="BG204"/>
      <c r="BH204"/>
      <c r="BI204"/>
      <c r="BJ204"/>
      <c r="BK204"/>
      <c r="BL204" s="5" t="str">
        <f t="shared" si="50"/>
        <v/>
      </c>
      <c r="BM204" s="6"/>
      <c r="BN204" s="5" t="str">
        <f t="shared" si="51"/>
        <v/>
      </c>
      <c r="BO204"/>
      <c r="BP204"/>
      <c r="BQ204"/>
      <c r="BR204"/>
      <c r="BT204"/>
      <c r="BU204"/>
      <c r="BV204" s="5"/>
      <c r="BW204" s="5"/>
      <c r="BX204" s="5"/>
      <c r="BY204" s="5"/>
      <c r="BZ204" s="5"/>
    </row>
    <row r="205" spans="1:78" s="108" customFormat="1" ht="55.2" x14ac:dyDescent="0.3">
      <c r="A205"/>
      <c r="B205"/>
      <c r="C205"/>
      <c r="D205"/>
      <c r="E205" s="42"/>
      <c r="F205" s="42"/>
      <c r="G205" s="42"/>
      <c r="H205" s="42"/>
      <c r="I205" s="42"/>
      <c r="J205" s="42"/>
      <c r="K205"/>
      <c r="L205"/>
      <c r="M205"/>
      <c r="N205" s="5"/>
      <c r="O205" s="405"/>
      <c r="P205" s="406"/>
      <c r="Q205" s="212">
        <f t="shared" si="54"/>
        <v>0</v>
      </c>
      <c r="R205" s="138" t="s">
        <v>77</v>
      </c>
      <c r="S205" s="172"/>
      <c r="T205" s="172"/>
      <c r="U205" s="172"/>
      <c r="V205" s="172"/>
      <c r="W205" s="5" t="str">
        <f t="shared" si="52"/>
        <v/>
      </c>
      <c r="X205" s="24"/>
      <c r="Y205" s="5" t="str">
        <f t="shared" si="53"/>
        <v/>
      </c>
      <c r="Z205" s="29"/>
      <c r="AA205" s="5"/>
      <c r="AB205" s="5"/>
      <c r="AC205"/>
      <c r="AE205"/>
      <c r="AF205"/>
      <c r="AG205"/>
      <c r="AH205"/>
      <c r="AI205"/>
      <c r="AJ205"/>
      <c r="AK205" s="5" t="str">
        <f t="shared" ref="AK205:AK259" si="55">IF(AE205="","",IF(AG205="X",0,IF(AH205="X",5,IF(AI205="X",10,IF(AJ205="X",15,"")))))</f>
        <v/>
      </c>
      <c r="AL205" s="24"/>
      <c r="AM205" s="5" t="str">
        <f t="shared" ref="AM205:AM259" si="56">IF(AE205="","",IF(AG205="X",5,IF(AH205="X",10,IF(AI205="X",15,IF(AJ205="X",20,"")))))</f>
        <v/>
      </c>
      <c r="AN205"/>
      <c r="AO205"/>
      <c r="AP205"/>
      <c r="AQ205"/>
      <c r="AS205"/>
      <c r="AT205"/>
      <c r="AU205"/>
      <c r="AV205"/>
      <c r="AW205"/>
      <c r="AX205"/>
      <c r="AY205" s="5" t="str">
        <f t="shared" si="48"/>
        <v/>
      </c>
      <c r="AZ205" s="29"/>
      <c r="BA205" s="5" t="str">
        <f t="shared" si="49"/>
        <v/>
      </c>
      <c r="BB205"/>
      <c r="BC205"/>
      <c r="BD205"/>
      <c r="BF205"/>
      <c r="BG205"/>
      <c r="BH205"/>
      <c r="BI205"/>
      <c r="BJ205"/>
      <c r="BK205"/>
      <c r="BL205" s="5" t="str">
        <f t="shared" si="50"/>
        <v/>
      </c>
      <c r="BM205" s="6"/>
      <c r="BN205" s="5" t="str">
        <f t="shared" si="51"/>
        <v/>
      </c>
      <c r="BO205"/>
      <c r="BP205"/>
      <c r="BQ205"/>
      <c r="BR205"/>
      <c r="BT205"/>
      <c r="BU205"/>
      <c r="BV205" s="5"/>
      <c r="BW205" s="5"/>
      <c r="BX205" s="5"/>
      <c r="BY205" s="5"/>
      <c r="BZ205" s="5"/>
    </row>
    <row r="206" spans="1:78" s="108" customFormat="1" ht="41.4" customHeight="1" x14ac:dyDescent="0.3">
      <c r="A206"/>
      <c r="B206"/>
      <c r="C206"/>
      <c r="D206"/>
      <c r="E206" s="42"/>
      <c r="F206" s="42"/>
      <c r="G206" s="42"/>
      <c r="H206" s="42"/>
      <c r="I206" s="42"/>
      <c r="J206" s="42"/>
      <c r="K206"/>
      <c r="L206"/>
      <c r="M206"/>
      <c r="N206" s="5"/>
      <c r="O206" s="401" t="s">
        <v>78</v>
      </c>
      <c r="P206" s="402"/>
      <c r="Q206" s="212">
        <f t="shared" si="54"/>
        <v>0</v>
      </c>
      <c r="R206" s="138" t="s">
        <v>79</v>
      </c>
      <c r="S206" s="172"/>
      <c r="T206" s="172"/>
      <c r="U206" s="172"/>
      <c r="V206" s="172"/>
      <c r="W206" s="5" t="str">
        <f t="shared" si="52"/>
        <v/>
      </c>
      <c r="X206" s="24"/>
      <c r="Y206" s="5" t="str">
        <f t="shared" si="53"/>
        <v/>
      </c>
      <c r="Z206" s="29"/>
      <c r="AA206" s="5"/>
      <c r="AB206" s="5"/>
      <c r="AC206"/>
      <c r="AE206"/>
      <c r="AF206"/>
      <c r="AG206"/>
      <c r="AH206"/>
      <c r="AI206"/>
      <c r="AJ206"/>
      <c r="AK206" s="5" t="str">
        <f t="shared" si="55"/>
        <v/>
      </c>
      <c r="AL206" s="24"/>
      <c r="AM206" s="5" t="str">
        <f t="shared" si="56"/>
        <v/>
      </c>
      <c r="AN206"/>
      <c r="AO206"/>
      <c r="AP206"/>
      <c r="AQ206"/>
      <c r="AS206"/>
      <c r="AT206"/>
      <c r="AU206"/>
      <c r="AV206"/>
      <c r="AW206"/>
      <c r="AX206"/>
      <c r="AY206" s="5" t="str">
        <f t="shared" si="48"/>
        <v/>
      </c>
      <c r="AZ206" s="29"/>
      <c r="BA206" s="5" t="str">
        <f t="shared" si="49"/>
        <v/>
      </c>
      <c r="BB206"/>
      <c r="BC206"/>
      <c r="BD206"/>
      <c r="BF206"/>
      <c r="BG206"/>
      <c r="BH206"/>
      <c r="BI206"/>
      <c r="BJ206"/>
      <c r="BK206"/>
      <c r="BL206" s="5" t="str">
        <f t="shared" si="50"/>
        <v/>
      </c>
      <c r="BM206" s="6"/>
      <c r="BN206" s="5" t="str">
        <f t="shared" si="51"/>
        <v/>
      </c>
      <c r="BO206"/>
      <c r="BP206"/>
      <c r="BQ206"/>
      <c r="BR206"/>
      <c r="BT206"/>
      <c r="BU206"/>
      <c r="BV206" s="5"/>
      <c r="BW206" s="5"/>
      <c r="BX206" s="5"/>
      <c r="BY206" s="5"/>
      <c r="BZ206" s="5"/>
    </row>
    <row r="207" spans="1:78" s="108" customFormat="1" ht="41.4" x14ac:dyDescent="0.3">
      <c r="A207"/>
      <c r="B207"/>
      <c r="C207"/>
      <c r="D207"/>
      <c r="E207" s="42"/>
      <c r="F207" s="42"/>
      <c r="G207" s="42"/>
      <c r="H207" s="42"/>
      <c r="I207" s="42"/>
      <c r="J207" s="42"/>
      <c r="K207"/>
      <c r="L207"/>
      <c r="M207"/>
      <c r="N207" s="5"/>
      <c r="O207" s="405"/>
      <c r="P207" s="406"/>
      <c r="Q207" s="212">
        <f t="shared" si="54"/>
        <v>0</v>
      </c>
      <c r="R207" s="138" t="s">
        <v>80</v>
      </c>
      <c r="S207" s="172"/>
      <c r="T207" s="172"/>
      <c r="U207" s="172"/>
      <c r="V207" s="172"/>
      <c r="W207" s="5" t="str">
        <f t="shared" si="52"/>
        <v/>
      </c>
      <c r="X207" s="24"/>
      <c r="Y207" s="5" t="str">
        <f t="shared" si="53"/>
        <v/>
      </c>
      <c r="Z207" s="29"/>
      <c r="AA207" s="5"/>
      <c r="AB207" s="5"/>
      <c r="AC207"/>
      <c r="AE207"/>
      <c r="AF207"/>
      <c r="AG207"/>
      <c r="AH207"/>
      <c r="AI207"/>
      <c r="AJ207"/>
      <c r="AK207" s="5" t="str">
        <f t="shared" si="55"/>
        <v/>
      </c>
      <c r="AL207" s="24"/>
      <c r="AM207" s="5" t="str">
        <f t="shared" si="56"/>
        <v/>
      </c>
      <c r="AN207"/>
      <c r="AO207"/>
      <c r="AP207"/>
      <c r="AQ207"/>
      <c r="AS207"/>
      <c r="AT207"/>
      <c r="AU207"/>
      <c r="AV207"/>
      <c r="AW207"/>
      <c r="AX207"/>
      <c r="AY207" s="5" t="str">
        <f t="shared" si="48"/>
        <v/>
      </c>
      <c r="AZ207" s="29"/>
      <c r="BA207" s="5" t="str">
        <f t="shared" si="49"/>
        <v/>
      </c>
      <c r="BB207"/>
      <c r="BC207"/>
      <c r="BD207"/>
      <c r="BF207"/>
      <c r="BG207"/>
      <c r="BH207"/>
      <c r="BI207"/>
      <c r="BJ207"/>
      <c r="BK207"/>
      <c r="BL207" s="5" t="str">
        <f t="shared" si="50"/>
        <v/>
      </c>
      <c r="BM207" s="6"/>
      <c r="BN207" s="5" t="str">
        <f t="shared" si="51"/>
        <v/>
      </c>
      <c r="BO207"/>
      <c r="BP207"/>
      <c r="BQ207"/>
      <c r="BR207"/>
      <c r="BT207"/>
      <c r="BU207"/>
      <c r="BV207" s="5"/>
      <c r="BW207" s="5"/>
      <c r="BX207" s="5"/>
      <c r="BY207" s="5"/>
      <c r="BZ207" s="5"/>
    </row>
    <row r="208" spans="1:78" s="108" customFormat="1" ht="27.6" customHeight="1" x14ac:dyDescent="0.3">
      <c r="A208"/>
      <c r="B208"/>
      <c r="C208"/>
      <c r="D208"/>
      <c r="E208" s="42"/>
      <c r="F208" s="42"/>
      <c r="G208" s="42"/>
      <c r="H208" s="42"/>
      <c r="I208" s="42"/>
      <c r="J208" s="42"/>
      <c r="K208"/>
      <c r="L208"/>
      <c r="M208"/>
      <c r="N208" s="5"/>
      <c r="O208" s="401" t="s">
        <v>81</v>
      </c>
      <c r="P208" s="402"/>
      <c r="Q208" s="212">
        <f t="shared" si="54"/>
        <v>0</v>
      </c>
      <c r="R208" s="138" t="s">
        <v>82</v>
      </c>
      <c r="S208" s="172"/>
      <c r="T208" s="172"/>
      <c r="U208" s="172"/>
      <c r="V208" s="172"/>
      <c r="W208" s="5" t="str">
        <f t="shared" si="52"/>
        <v/>
      </c>
      <c r="X208" s="24"/>
      <c r="Y208" s="5" t="str">
        <f t="shared" si="53"/>
        <v/>
      </c>
      <c r="Z208" s="29"/>
      <c r="AA208" s="5"/>
      <c r="AB208" s="5"/>
      <c r="AC208" s="173"/>
      <c r="AE208"/>
      <c r="AF208"/>
      <c r="AG208"/>
      <c r="AH208"/>
      <c r="AI208"/>
      <c r="AJ208"/>
      <c r="AK208" s="5" t="str">
        <f t="shared" si="55"/>
        <v/>
      </c>
      <c r="AL208" s="24"/>
      <c r="AM208" s="5" t="str">
        <f t="shared" si="56"/>
        <v/>
      </c>
      <c r="AN208"/>
      <c r="AO208"/>
      <c r="AP208"/>
      <c r="AQ208"/>
      <c r="AS208"/>
      <c r="AT208"/>
      <c r="AU208"/>
      <c r="AV208"/>
      <c r="AW208"/>
      <c r="AX208"/>
      <c r="AY208" s="5" t="str">
        <f t="shared" si="48"/>
        <v/>
      </c>
      <c r="AZ208" s="29"/>
      <c r="BA208" s="5" t="str">
        <f t="shared" si="49"/>
        <v/>
      </c>
      <c r="BB208"/>
      <c r="BC208"/>
      <c r="BD208"/>
      <c r="BF208"/>
      <c r="BG208"/>
      <c r="BH208"/>
      <c r="BI208"/>
      <c r="BJ208"/>
      <c r="BK208"/>
      <c r="BL208" s="5" t="str">
        <f t="shared" si="50"/>
        <v/>
      </c>
      <c r="BM208" s="6"/>
      <c r="BN208" s="5" t="str">
        <f t="shared" si="51"/>
        <v/>
      </c>
      <c r="BO208"/>
      <c r="BP208"/>
      <c r="BQ208"/>
      <c r="BR208"/>
      <c r="BT208"/>
      <c r="BU208"/>
      <c r="BV208" s="5"/>
      <c r="BW208" s="5"/>
      <c r="BX208" s="5"/>
      <c r="BY208" s="5"/>
      <c r="BZ208" s="5"/>
    </row>
    <row r="209" spans="1:78" s="108" customFormat="1" ht="41.4" x14ac:dyDescent="0.3">
      <c r="A209"/>
      <c r="B209"/>
      <c r="C209"/>
      <c r="D209"/>
      <c r="E209" s="42"/>
      <c r="F209" s="42"/>
      <c r="G209" s="42"/>
      <c r="H209" s="42"/>
      <c r="I209" s="42"/>
      <c r="J209" s="42"/>
      <c r="K209"/>
      <c r="L209"/>
      <c r="M209"/>
      <c r="N209" s="5"/>
      <c r="O209" s="405"/>
      <c r="P209" s="406"/>
      <c r="Q209" s="212">
        <f t="shared" si="54"/>
        <v>0</v>
      </c>
      <c r="R209" s="138" t="s">
        <v>83</v>
      </c>
      <c r="S209" s="172"/>
      <c r="T209" s="172"/>
      <c r="U209" s="172"/>
      <c r="V209" s="172"/>
      <c r="W209" s="5" t="str">
        <f t="shared" si="52"/>
        <v/>
      </c>
      <c r="X209" s="24"/>
      <c r="Y209" s="5" t="str">
        <f t="shared" si="53"/>
        <v/>
      </c>
      <c r="Z209" s="29"/>
      <c r="AA209" s="5"/>
      <c r="AB209" s="5"/>
      <c r="AC209"/>
      <c r="AE209"/>
      <c r="AF209"/>
      <c r="AG209"/>
      <c r="AH209"/>
      <c r="AI209"/>
      <c r="AJ209"/>
      <c r="AK209" s="5" t="str">
        <f t="shared" si="55"/>
        <v/>
      </c>
      <c r="AL209" s="24"/>
      <c r="AM209" s="5" t="str">
        <f t="shared" si="56"/>
        <v/>
      </c>
      <c r="AN209"/>
      <c r="AO209"/>
      <c r="AP209"/>
      <c r="AQ209"/>
      <c r="AS209"/>
      <c r="AT209"/>
      <c r="AU209"/>
      <c r="AV209"/>
      <c r="AW209"/>
      <c r="AX209"/>
      <c r="AY209" s="5" t="str">
        <f t="shared" si="48"/>
        <v/>
      </c>
      <c r="AZ209" s="29"/>
      <c r="BA209" s="5" t="str">
        <f t="shared" si="49"/>
        <v/>
      </c>
      <c r="BB209"/>
      <c r="BC209"/>
      <c r="BD209"/>
      <c r="BF209"/>
      <c r="BG209"/>
      <c r="BH209"/>
      <c r="BI209"/>
      <c r="BJ209"/>
      <c r="BK209"/>
      <c r="BL209" s="5" t="str">
        <f t="shared" si="50"/>
        <v/>
      </c>
      <c r="BM209" s="6"/>
      <c r="BN209" s="5" t="str">
        <f t="shared" si="51"/>
        <v/>
      </c>
      <c r="BO209"/>
      <c r="BP209"/>
      <c r="BQ209"/>
      <c r="BR209"/>
      <c r="BT209"/>
      <c r="BU209"/>
      <c r="BV209" s="5"/>
      <c r="BW209" s="5"/>
      <c r="BX209" s="5"/>
      <c r="BY209" s="5"/>
      <c r="BZ209" s="5"/>
    </row>
    <row r="210" spans="1:78" ht="38.25" customHeight="1" x14ac:dyDescent="0.3">
      <c r="N210" s="5"/>
      <c r="O210" s="399" t="s">
        <v>190</v>
      </c>
      <c r="P210" s="400"/>
      <c r="Q210" s="212">
        <f t="shared" si="54"/>
        <v>0</v>
      </c>
      <c r="R210" s="138" t="s">
        <v>84</v>
      </c>
      <c r="S210" s="172"/>
      <c r="T210" s="172"/>
      <c r="U210" s="172"/>
      <c r="V210" s="172"/>
      <c r="W210" s="5" t="str">
        <f t="shared" si="52"/>
        <v/>
      </c>
      <c r="X210" s="24"/>
      <c r="Y210" s="5" t="str">
        <f t="shared" si="53"/>
        <v/>
      </c>
      <c r="Z210" s="29"/>
      <c r="AA210" s="5"/>
      <c r="AB210" s="5"/>
      <c r="AE210"/>
      <c r="AF210"/>
      <c r="AK210" s="5" t="str">
        <f t="shared" si="55"/>
        <v/>
      </c>
      <c r="AL210" s="24"/>
      <c r="AM210" s="5" t="str">
        <f t="shared" si="56"/>
        <v/>
      </c>
      <c r="AS210"/>
      <c r="AT210"/>
      <c r="AY210" s="5" t="str">
        <f t="shared" si="48"/>
        <v/>
      </c>
      <c r="AZ210" s="29"/>
      <c r="BA210" s="5" t="str">
        <f t="shared" si="49"/>
        <v/>
      </c>
      <c r="BG210"/>
      <c r="BL210" s="5" t="str">
        <f t="shared" si="50"/>
        <v/>
      </c>
      <c r="BM210" s="6"/>
      <c r="BN210" s="5" t="str">
        <f t="shared" si="51"/>
        <v/>
      </c>
    </row>
    <row r="211" spans="1:78" ht="15" thickBot="1" x14ac:dyDescent="0.35">
      <c r="N211" s="5"/>
      <c r="O211" s="30"/>
      <c r="P211" s="355"/>
      <c r="Q211" s="355"/>
      <c r="R211" s="66" t="s">
        <v>173</v>
      </c>
      <c r="S211" s="38" t="e">
        <f>SUM(W202:W210)/SUM(Q202:Q210)</f>
        <v>#DIV/0!</v>
      </c>
      <c r="T211" s="26" t="s">
        <v>20</v>
      </c>
      <c r="U211" s="38" t="e">
        <f>SUM(Y202:Y210)/SUM(Q202:Q210)</f>
        <v>#DIV/0!</v>
      </c>
      <c r="V211" s="26"/>
      <c r="W211" s="5" t="str">
        <f t="shared" si="52"/>
        <v/>
      </c>
      <c r="X211" s="24"/>
      <c r="Y211" s="5" t="str">
        <f t="shared" si="53"/>
        <v/>
      </c>
      <c r="Z211" s="29"/>
      <c r="AA211" s="5"/>
      <c r="AB211" s="5"/>
      <c r="AE211"/>
      <c r="AF211"/>
      <c r="AK211" s="5" t="str">
        <f t="shared" si="55"/>
        <v/>
      </c>
      <c r="AL211" s="24"/>
      <c r="AM211" s="5" t="str">
        <f t="shared" si="56"/>
        <v/>
      </c>
      <c r="AS211"/>
      <c r="AT211"/>
      <c r="AY211" s="5" t="str">
        <f t="shared" si="48"/>
        <v/>
      </c>
      <c r="AZ211" s="29"/>
      <c r="BA211" s="5" t="str">
        <f t="shared" si="49"/>
        <v/>
      </c>
      <c r="BG211"/>
      <c r="BL211" s="5" t="str">
        <f t="shared" si="50"/>
        <v/>
      </c>
      <c r="BM211" s="6"/>
      <c r="BN211" s="5" t="str">
        <f t="shared" si="51"/>
        <v/>
      </c>
    </row>
    <row r="212" spans="1:78" ht="15" thickBot="1" x14ac:dyDescent="0.35">
      <c r="N212" s="5"/>
      <c r="O212" s="213" t="s">
        <v>307</v>
      </c>
      <c r="P212" s="110"/>
      <c r="Q212" s="220"/>
      <c r="R212" s="32" t="s">
        <v>301</v>
      </c>
      <c r="S212" s="356"/>
      <c r="T212" s="357"/>
      <c r="U212" s="357"/>
      <c r="V212" s="33" t="s">
        <v>21</v>
      </c>
      <c r="W212" s="5" t="str">
        <f t="shared" si="52"/>
        <v/>
      </c>
      <c r="X212" s="24"/>
      <c r="Y212" s="5" t="str">
        <f t="shared" si="53"/>
        <v/>
      </c>
      <c r="Z212" s="29"/>
      <c r="AA212" s="5"/>
      <c r="AB212" s="5"/>
      <c r="AE212"/>
      <c r="AF212"/>
      <c r="AK212" s="5" t="str">
        <f t="shared" si="55"/>
        <v/>
      </c>
      <c r="AL212" s="24"/>
      <c r="AM212" s="5" t="str">
        <f t="shared" si="56"/>
        <v/>
      </c>
      <c r="AS212"/>
      <c r="AT212"/>
      <c r="AY212" s="5" t="str">
        <f t="shared" si="48"/>
        <v/>
      </c>
      <c r="AZ212" s="29"/>
      <c r="BA212" s="5" t="str">
        <f t="shared" si="49"/>
        <v/>
      </c>
      <c r="BG212"/>
      <c r="BL212" s="5" t="str">
        <f t="shared" si="50"/>
        <v/>
      </c>
      <c r="BM212" s="6"/>
      <c r="BN212" s="5" t="str">
        <f t="shared" si="51"/>
        <v/>
      </c>
    </row>
    <row r="213" spans="1:78" ht="15" thickBot="1" x14ac:dyDescent="0.35">
      <c r="N213" s="5"/>
      <c r="O213" s="20"/>
      <c r="P213" s="110"/>
      <c r="Q213" s="26"/>
      <c r="R213" s="396" t="s">
        <v>85</v>
      </c>
      <c r="S213" s="396"/>
      <c r="T213" s="396"/>
      <c r="U213" s="40">
        <f>SUM(S212)</f>
        <v>0</v>
      </c>
      <c r="V213" s="39" t="s">
        <v>21</v>
      </c>
      <c r="W213" s="5" t="str">
        <f t="shared" si="52"/>
        <v/>
      </c>
      <c r="X213" s="24"/>
      <c r="Y213" s="5" t="str">
        <f t="shared" si="53"/>
        <v/>
      </c>
      <c r="Z213" s="29"/>
      <c r="AA213" s="5"/>
      <c r="AB213" s="5"/>
      <c r="AE213"/>
      <c r="AF213"/>
      <c r="AK213" s="5" t="str">
        <f t="shared" si="55"/>
        <v/>
      </c>
      <c r="AL213" s="24"/>
      <c r="AM213" s="5" t="str">
        <f t="shared" si="56"/>
        <v/>
      </c>
      <c r="AS213"/>
      <c r="AT213"/>
      <c r="AY213" s="5" t="str">
        <f t="shared" si="48"/>
        <v/>
      </c>
      <c r="AZ213" s="29"/>
      <c r="BA213" s="5" t="str">
        <f t="shared" si="49"/>
        <v/>
      </c>
      <c r="BG213"/>
      <c r="BL213" s="5" t="str">
        <f t="shared" si="50"/>
        <v/>
      </c>
      <c r="BM213" s="6"/>
      <c r="BN213" s="5" t="str">
        <f t="shared" si="51"/>
        <v/>
      </c>
    </row>
    <row r="214" spans="1:78" ht="9.6" customHeight="1" x14ac:dyDescent="0.3">
      <c r="N214" s="5"/>
      <c r="O214" s="184"/>
      <c r="Q214" s="20"/>
      <c r="R214" s="43"/>
      <c r="S214" s="20"/>
      <c r="T214" s="20"/>
      <c r="U214" s="20"/>
      <c r="V214" s="20"/>
      <c r="W214" s="5" t="str">
        <f t="shared" si="52"/>
        <v/>
      </c>
      <c r="X214" s="24"/>
      <c r="Y214" s="5" t="str">
        <f t="shared" si="53"/>
        <v/>
      </c>
      <c r="Z214" s="5"/>
      <c r="AA214" s="5"/>
      <c r="AB214" s="5"/>
      <c r="AE214"/>
      <c r="AF214"/>
      <c r="AK214" s="5" t="str">
        <f t="shared" si="55"/>
        <v/>
      </c>
      <c r="AL214" s="24"/>
      <c r="AM214" s="5" t="str">
        <f t="shared" si="56"/>
        <v/>
      </c>
      <c r="AS214"/>
      <c r="AT214"/>
      <c r="AY214" s="5" t="str">
        <f t="shared" si="48"/>
        <v/>
      </c>
      <c r="AZ214" s="29"/>
      <c r="BA214" s="5" t="str">
        <f t="shared" si="49"/>
        <v/>
      </c>
      <c r="BG214"/>
      <c r="BL214" s="5" t="str">
        <f t="shared" si="50"/>
        <v/>
      </c>
      <c r="BM214" s="6"/>
      <c r="BN214" s="5" t="str">
        <f t="shared" si="51"/>
        <v/>
      </c>
    </row>
    <row r="215" spans="1:78" ht="4.95" customHeight="1" x14ac:dyDescent="0.3">
      <c r="N215" s="5"/>
      <c r="O215" s="20"/>
      <c r="Q215" s="20"/>
      <c r="R215" s="43"/>
      <c r="S215" s="20"/>
      <c r="T215" s="20"/>
      <c r="U215" s="20"/>
      <c r="V215" s="20"/>
      <c r="W215" s="5" t="str">
        <f t="shared" si="52"/>
        <v/>
      </c>
      <c r="X215" s="24"/>
      <c r="Y215" s="5" t="str">
        <f t="shared" si="53"/>
        <v/>
      </c>
      <c r="Z215" s="5"/>
      <c r="AA215" s="5"/>
      <c r="AB215" s="5"/>
      <c r="AC215" s="5"/>
      <c r="AD215" s="116"/>
      <c r="AE215" s="5"/>
      <c r="AF215" s="5"/>
      <c r="AG215" s="5"/>
      <c r="AH215" s="5"/>
      <c r="AI215" s="5"/>
      <c r="AK215" s="5" t="str">
        <f t="shared" si="55"/>
        <v/>
      </c>
      <c r="AL215" s="24"/>
      <c r="AM215" s="5" t="str">
        <f t="shared" si="56"/>
        <v/>
      </c>
      <c r="AS215"/>
      <c r="AT215"/>
      <c r="AY215" s="5" t="str">
        <f>IF(AS215="","",IF(AU215="X",0,IF(AV215="X",5,IF(AW215="X",10,IF(AX215="X",15,"")))))</f>
        <v/>
      </c>
      <c r="AZ215" s="29"/>
      <c r="BA215" s="5" t="str">
        <f>IF(AS215="","",IF(AU215="X",5,IF(AV215="X",10,IF(AW215="X",15,IF(AX215="X",20,"")))))</f>
        <v/>
      </c>
      <c r="BG215"/>
      <c r="BL215" s="5" t="str">
        <f t="shared" si="50"/>
        <v/>
      </c>
      <c r="BM215" s="6"/>
      <c r="BN215" s="5" t="str">
        <f t="shared" si="51"/>
        <v/>
      </c>
      <c r="BP215" s="5"/>
      <c r="BQ215" s="5"/>
      <c r="BR215" s="5"/>
    </row>
    <row r="216" spans="1:78" ht="54.6" customHeight="1" x14ac:dyDescent="0.3">
      <c r="N216" s="5"/>
      <c r="O216" s="397" t="s">
        <v>236</v>
      </c>
      <c r="P216" s="397"/>
      <c r="Q216" s="397"/>
      <c r="R216" s="397"/>
      <c r="S216" s="397"/>
      <c r="T216" s="397"/>
      <c r="U216" s="397"/>
      <c r="V216" s="397"/>
      <c r="W216" s="5" t="str">
        <f t="shared" si="52"/>
        <v/>
      </c>
      <c r="X216" s="24"/>
      <c r="Y216" s="5" t="str">
        <f t="shared" si="53"/>
        <v/>
      </c>
      <c r="Z216" s="5"/>
      <c r="AA216" s="5"/>
      <c r="AB216" s="5"/>
      <c r="AC216" s="397" t="s">
        <v>239</v>
      </c>
      <c r="AD216" s="397"/>
      <c r="AE216" s="397"/>
      <c r="AF216" s="397"/>
      <c r="AG216" s="397"/>
      <c r="AH216" s="397"/>
      <c r="AI216" s="397"/>
      <c r="AJ216" s="397"/>
      <c r="AK216" s="5" t="str">
        <f t="shared" si="55"/>
        <v/>
      </c>
      <c r="AL216" s="24"/>
      <c r="AM216" s="5" t="str">
        <f t="shared" si="56"/>
        <v/>
      </c>
      <c r="AQ216" s="397" t="s">
        <v>238</v>
      </c>
      <c r="AR216" s="397"/>
      <c r="AS216" s="397"/>
      <c r="AT216" s="397"/>
      <c r="AU216" s="397"/>
      <c r="AV216" s="397"/>
      <c r="AW216" s="397"/>
      <c r="AX216" s="397"/>
      <c r="AY216" s="5" t="str">
        <f t="shared" ref="AY216:AY259" si="57">IF(AS216="","",IF(AU216="X",0,IF(AV216="X",5,IF(AW216="X",10,IF(AX216="X",15,"")))))</f>
        <v/>
      </c>
      <c r="AZ216" s="29"/>
      <c r="BA216" s="5" t="str">
        <f t="shared" ref="BA216:BA259" si="58">IF(AS216="","",IF(AU216="X",5,IF(AV216="X",10,IF(AW216="X",15,IF(AX216="X",20,"")))))</f>
        <v/>
      </c>
      <c r="BD216" s="397" t="s">
        <v>237</v>
      </c>
      <c r="BE216" s="397"/>
      <c r="BF216" s="397"/>
      <c r="BG216" s="397"/>
      <c r="BH216" s="397"/>
      <c r="BI216" s="397"/>
      <c r="BJ216" s="397"/>
      <c r="BK216" s="397"/>
      <c r="BL216" s="5" t="str">
        <f t="shared" si="50"/>
        <v/>
      </c>
      <c r="BM216" s="6"/>
      <c r="BN216" s="5" t="str">
        <f t="shared" si="51"/>
        <v/>
      </c>
    </row>
    <row r="217" spans="1:78" ht="18.600000000000001" customHeight="1" x14ac:dyDescent="0.3">
      <c r="N217" s="5"/>
      <c r="O217" s="21" t="s">
        <v>125</v>
      </c>
      <c r="P217" s="247">
        <f>$D$5</f>
        <v>0</v>
      </c>
      <c r="Q217" s="247"/>
      <c r="R217" s="247"/>
      <c r="S217" s="41" t="s">
        <v>152</v>
      </c>
      <c r="T217" s="248"/>
      <c r="U217" s="248"/>
      <c r="V217" s="248"/>
      <c r="W217" s="5" t="str">
        <f t="shared" si="52"/>
        <v/>
      </c>
      <c r="X217" s="24"/>
      <c r="Y217" s="5" t="str">
        <f t="shared" si="53"/>
        <v/>
      </c>
      <c r="Z217" s="5"/>
      <c r="AA217" s="5"/>
      <c r="AB217" s="5"/>
      <c r="AC217" s="21" t="s">
        <v>125</v>
      </c>
      <c r="AD217" s="247">
        <f>$D$5</f>
        <v>0</v>
      </c>
      <c r="AE217" s="247"/>
      <c r="AF217" s="247"/>
      <c r="AG217" s="41" t="s">
        <v>152</v>
      </c>
      <c r="AH217" s="248"/>
      <c r="AI217" s="248"/>
      <c r="AJ217" s="248"/>
      <c r="AK217" s="5" t="str">
        <f t="shared" si="55"/>
        <v/>
      </c>
      <c r="AL217" s="24"/>
      <c r="AM217" s="5" t="str">
        <f t="shared" si="56"/>
        <v/>
      </c>
      <c r="AQ217" s="21" t="s">
        <v>125</v>
      </c>
      <c r="AR217" s="247">
        <f>$D$5</f>
        <v>0</v>
      </c>
      <c r="AS217" s="247"/>
      <c r="AT217" s="247"/>
      <c r="AU217" s="41" t="s">
        <v>152</v>
      </c>
      <c r="AV217" s="248"/>
      <c r="AW217" s="248"/>
      <c r="AX217" s="248"/>
      <c r="AY217" s="5" t="str">
        <f t="shared" si="57"/>
        <v/>
      </c>
      <c r="AZ217" s="29"/>
      <c r="BA217" s="5" t="str">
        <f t="shared" si="58"/>
        <v/>
      </c>
      <c r="BD217" s="21" t="s">
        <v>125</v>
      </c>
      <c r="BE217" s="247">
        <f>$D$5</f>
        <v>0</v>
      </c>
      <c r="BF217" s="247"/>
      <c r="BG217" s="247"/>
      <c r="BH217" s="41" t="s">
        <v>152</v>
      </c>
      <c r="BI217" s="248"/>
      <c r="BJ217" s="248"/>
      <c r="BK217" s="248"/>
      <c r="BL217" s="5" t="str">
        <f t="shared" si="50"/>
        <v/>
      </c>
      <c r="BM217" s="6"/>
      <c r="BN217" s="5" t="str">
        <f t="shared" si="51"/>
        <v/>
      </c>
    </row>
    <row r="218" spans="1:78" ht="16.95" customHeight="1" x14ac:dyDescent="0.3">
      <c r="N218" s="5"/>
      <c r="O218" s="21" t="s">
        <v>158</v>
      </c>
      <c r="P218" s="247">
        <f>$D$6</f>
        <v>0</v>
      </c>
      <c r="Q218" s="247"/>
      <c r="R218" s="247"/>
      <c r="S218" s="175" t="s">
        <v>89</v>
      </c>
      <c r="T218" s="247">
        <f>$K$6</f>
        <v>0</v>
      </c>
      <c r="U218" s="247"/>
      <c r="V218" s="247"/>
      <c r="W218" s="5" t="str">
        <f t="shared" si="52"/>
        <v/>
      </c>
      <c r="X218" s="24"/>
      <c r="Y218" s="5" t="str">
        <f t="shared" si="53"/>
        <v/>
      </c>
      <c r="Z218" s="5"/>
      <c r="AA218" s="5"/>
      <c r="AB218" s="5"/>
      <c r="AC218" s="21" t="s">
        <v>158</v>
      </c>
      <c r="AD218" s="247">
        <f>$D$6</f>
        <v>0</v>
      </c>
      <c r="AE218" s="247"/>
      <c r="AF218" s="247"/>
      <c r="AG218" s="175" t="s">
        <v>89</v>
      </c>
      <c r="AH218" s="247">
        <f>$K$6</f>
        <v>0</v>
      </c>
      <c r="AI218" s="247"/>
      <c r="AJ218" s="247"/>
      <c r="AK218" s="5" t="str">
        <f t="shared" si="55"/>
        <v/>
      </c>
      <c r="AL218" s="24"/>
      <c r="AM218" s="5" t="str">
        <f t="shared" si="56"/>
        <v/>
      </c>
      <c r="AQ218" s="21" t="s">
        <v>158</v>
      </c>
      <c r="AR218" s="247">
        <f>$D$6</f>
        <v>0</v>
      </c>
      <c r="AS218" s="247"/>
      <c r="AT218" s="247"/>
      <c r="AU218" s="175" t="s">
        <v>89</v>
      </c>
      <c r="AV218" s="247">
        <f>$K$6</f>
        <v>0</v>
      </c>
      <c r="AW218" s="247"/>
      <c r="AX218" s="247"/>
      <c r="AY218" s="5" t="str">
        <f t="shared" si="57"/>
        <v/>
      </c>
      <c r="AZ218" s="29"/>
      <c r="BA218" s="5" t="str">
        <f t="shared" si="58"/>
        <v/>
      </c>
      <c r="BD218" s="21" t="s">
        <v>158</v>
      </c>
      <c r="BE218" s="247">
        <f>$D$6</f>
        <v>0</v>
      </c>
      <c r="BF218" s="247"/>
      <c r="BG218" s="247"/>
      <c r="BH218" s="175" t="s">
        <v>89</v>
      </c>
      <c r="BI218" s="247">
        <f>$K$6</f>
        <v>0</v>
      </c>
      <c r="BJ218" s="247"/>
      <c r="BK218" s="247"/>
      <c r="BL218" s="5" t="str">
        <f t="shared" si="50"/>
        <v/>
      </c>
      <c r="BM218" s="6"/>
      <c r="BN218" s="5" t="str">
        <f t="shared" si="51"/>
        <v/>
      </c>
    </row>
    <row r="219" spans="1:78" ht="8.4" customHeight="1" x14ac:dyDescent="0.3">
      <c r="N219" s="5"/>
      <c r="O219" s="25"/>
      <c r="P219" s="112"/>
      <c r="Q219" s="26"/>
      <c r="R219" s="46"/>
      <c r="S219" s="25"/>
      <c r="T219" s="25"/>
      <c r="U219" s="25"/>
      <c r="V219" s="25"/>
      <c r="W219" s="5" t="str">
        <f t="shared" si="52"/>
        <v/>
      </c>
      <c r="X219" s="24"/>
      <c r="Y219" s="5" t="str">
        <f t="shared" si="53"/>
        <v/>
      </c>
      <c r="Z219" s="5"/>
      <c r="AA219" s="5"/>
      <c r="AB219" s="5"/>
      <c r="AC219" s="5"/>
      <c r="AE219" s="5"/>
      <c r="AF219" s="5"/>
      <c r="AG219" s="5"/>
      <c r="AH219" s="5"/>
      <c r="AI219" s="5"/>
      <c r="AK219" s="5" t="str">
        <f t="shared" si="55"/>
        <v/>
      </c>
      <c r="AL219" s="24"/>
      <c r="AM219" s="5" t="str">
        <f t="shared" si="56"/>
        <v/>
      </c>
      <c r="AS219"/>
      <c r="AT219"/>
      <c r="AY219" s="5" t="str">
        <f t="shared" si="57"/>
        <v/>
      </c>
      <c r="AZ219" s="29"/>
      <c r="BA219" s="5" t="str">
        <f t="shared" si="58"/>
        <v/>
      </c>
      <c r="BG219"/>
      <c r="BL219" s="5" t="str">
        <f t="shared" si="50"/>
        <v/>
      </c>
      <c r="BM219" s="6"/>
      <c r="BN219" s="5" t="str">
        <f t="shared" si="51"/>
        <v/>
      </c>
    </row>
    <row r="220" spans="1:78" ht="14.4" customHeight="1" x14ac:dyDescent="0.3">
      <c r="N220" s="5"/>
      <c r="O220" s="408" t="s">
        <v>17</v>
      </c>
      <c r="P220" s="408"/>
      <c r="Q220" s="408"/>
      <c r="R220" s="408"/>
      <c r="S220" s="408"/>
      <c r="T220" s="408"/>
      <c r="U220" s="408"/>
      <c r="V220" s="408"/>
      <c r="W220" s="5" t="str">
        <f t="shared" si="52"/>
        <v/>
      </c>
      <c r="X220" s="24"/>
      <c r="Y220" s="5" t="str">
        <f t="shared" si="53"/>
        <v/>
      </c>
      <c r="Z220" s="5"/>
      <c r="AA220" s="5"/>
      <c r="AB220" s="5"/>
      <c r="AC220" s="408" t="s">
        <v>17</v>
      </c>
      <c r="AD220" s="408"/>
      <c r="AE220" s="408"/>
      <c r="AF220" s="408"/>
      <c r="AG220" s="408"/>
      <c r="AH220" s="408"/>
      <c r="AI220" s="408"/>
      <c r="AJ220" s="408"/>
      <c r="AK220" s="5" t="str">
        <f t="shared" si="55"/>
        <v/>
      </c>
      <c r="AL220" s="24"/>
      <c r="AM220" s="5" t="str">
        <f t="shared" si="56"/>
        <v/>
      </c>
      <c r="AN220" s="5"/>
      <c r="AO220" s="5"/>
      <c r="AP220" s="5"/>
      <c r="AQ220" s="408" t="s">
        <v>17</v>
      </c>
      <c r="AR220" s="408"/>
      <c r="AS220" s="408"/>
      <c r="AT220" s="408"/>
      <c r="AU220" s="408"/>
      <c r="AV220" s="408"/>
      <c r="AW220" s="408"/>
      <c r="AX220" s="408"/>
      <c r="AY220" s="5" t="str">
        <f t="shared" si="57"/>
        <v/>
      </c>
      <c r="AZ220" s="29"/>
      <c r="BA220" s="5" t="str">
        <f t="shared" si="58"/>
        <v/>
      </c>
      <c r="BB220" s="5"/>
      <c r="BC220" s="5"/>
      <c r="BD220" s="408" t="s">
        <v>17</v>
      </c>
      <c r="BE220" s="408"/>
      <c r="BF220" s="408"/>
      <c r="BG220" s="408"/>
      <c r="BH220" s="408"/>
      <c r="BI220" s="408"/>
      <c r="BJ220" s="408"/>
      <c r="BK220" s="408"/>
      <c r="BL220" s="5" t="str">
        <f t="shared" si="50"/>
        <v/>
      </c>
      <c r="BM220" s="6"/>
      <c r="BN220" s="5" t="str">
        <f t="shared" si="51"/>
        <v/>
      </c>
      <c r="BO220" s="5"/>
      <c r="BR220" s="345" t="s">
        <v>17</v>
      </c>
      <c r="BS220" s="345"/>
      <c r="BT220" s="345"/>
      <c r="BU220" s="345"/>
      <c r="BV220" s="407" t="s">
        <v>249</v>
      </c>
      <c r="BW220" s="407" t="s">
        <v>250</v>
      </c>
      <c r="BX220" s="407" t="s">
        <v>251</v>
      </c>
      <c r="BY220" s="407" t="s">
        <v>252</v>
      </c>
      <c r="BZ220" s="382" t="s">
        <v>256</v>
      </c>
    </row>
    <row r="221" spans="1:78" ht="28.2" customHeight="1" x14ac:dyDescent="0.3">
      <c r="N221" s="5"/>
      <c r="O221" s="240" t="s">
        <v>107</v>
      </c>
      <c r="P221" s="241"/>
      <c r="Q221" s="240" t="s">
        <v>294</v>
      </c>
      <c r="R221" s="241"/>
      <c r="S221" s="133" t="s">
        <v>259</v>
      </c>
      <c r="T221" s="80" t="s">
        <v>132</v>
      </c>
      <c r="U221" s="81" t="s">
        <v>133</v>
      </c>
      <c r="V221" s="82" t="s">
        <v>134</v>
      </c>
      <c r="W221" s="5" t="str">
        <f t="shared" si="52"/>
        <v/>
      </c>
      <c r="X221" s="24"/>
      <c r="Y221" s="5" t="str">
        <f t="shared" si="53"/>
        <v/>
      </c>
      <c r="Z221" s="5"/>
      <c r="AA221" s="5"/>
      <c r="AB221" s="5"/>
      <c r="AC221" s="240" t="s">
        <v>107</v>
      </c>
      <c r="AD221" s="241"/>
      <c r="AE221" s="240" t="s">
        <v>294</v>
      </c>
      <c r="AF221" s="241"/>
      <c r="AG221" s="133" t="s">
        <v>259</v>
      </c>
      <c r="AH221" s="80" t="s">
        <v>132</v>
      </c>
      <c r="AI221" s="81" t="s">
        <v>133</v>
      </c>
      <c r="AJ221" s="82" t="s">
        <v>134</v>
      </c>
      <c r="AK221" s="5" t="str">
        <f t="shared" si="55"/>
        <v/>
      </c>
      <c r="AL221" s="24"/>
      <c r="AM221" s="5" t="str">
        <f t="shared" si="56"/>
        <v/>
      </c>
      <c r="AN221" s="5"/>
      <c r="AO221" s="5"/>
      <c r="AP221" s="5"/>
      <c r="AQ221" s="240" t="s">
        <v>107</v>
      </c>
      <c r="AR221" s="241"/>
      <c r="AS221" s="240" t="s">
        <v>294</v>
      </c>
      <c r="AT221" s="241"/>
      <c r="AU221" s="133" t="s">
        <v>259</v>
      </c>
      <c r="AV221" s="80" t="s">
        <v>132</v>
      </c>
      <c r="AW221" s="81" t="s">
        <v>133</v>
      </c>
      <c r="AX221" s="82" t="s">
        <v>134</v>
      </c>
      <c r="AY221" s="5" t="str">
        <f t="shared" si="57"/>
        <v/>
      </c>
      <c r="AZ221" s="29"/>
      <c r="BA221" s="5" t="str">
        <f t="shared" si="58"/>
        <v/>
      </c>
      <c r="BB221" s="5"/>
      <c r="BC221" s="5"/>
      <c r="BD221" s="240" t="s">
        <v>107</v>
      </c>
      <c r="BE221" s="241"/>
      <c r="BF221" s="240" t="s">
        <v>294</v>
      </c>
      <c r="BG221" s="241"/>
      <c r="BH221" s="133" t="s">
        <v>259</v>
      </c>
      <c r="BI221" s="80" t="s">
        <v>132</v>
      </c>
      <c r="BJ221" s="81" t="s">
        <v>133</v>
      </c>
      <c r="BK221" s="82" t="s">
        <v>134</v>
      </c>
      <c r="BL221" s="5" t="str">
        <f t="shared" si="50"/>
        <v/>
      </c>
      <c r="BM221" s="6"/>
      <c r="BN221" s="5" t="str">
        <f t="shared" si="51"/>
        <v/>
      </c>
      <c r="BO221" s="5"/>
      <c r="BR221" s="119" t="s">
        <v>107</v>
      </c>
      <c r="BS221" s="384" t="s">
        <v>70</v>
      </c>
      <c r="BT221" s="384"/>
      <c r="BU221" s="119" t="s">
        <v>294</v>
      </c>
      <c r="BV221" s="407"/>
      <c r="BW221" s="407"/>
      <c r="BX221" s="407"/>
      <c r="BY221" s="407"/>
      <c r="BZ221" s="383"/>
    </row>
    <row r="222" spans="1:78" ht="28.95" customHeight="1" x14ac:dyDescent="0.3">
      <c r="N222" s="5"/>
      <c r="O222" s="242" t="s">
        <v>43</v>
      </c>
      <c r="P222" s="243"/>
      <c r="Q222" s="210">
        <f>IF(OR(S222="X",T222="X",U222="X",V222="X"),1,0)</f>
        <v>0</v>
      </c>
      <c r="R222" s="120" t="s">
        <v>44</v>
      </c>
      <c r="S222" s="170"/>
      <c r="T222" s="170"/>
      <c r="U222" s="170"/>
      <c r="V222" s="170"/>
      <c r="W222" s="5" t="str">
        <f t="shared" si="52"/>
        <v/>
      </c>
      <c r="X222" s="24"/>
      <c r="Y222" s="5" t="str">
        <f t="shared" si="53"/>
        <v/>
      </c>
      <c r="Z222" s="29"/>
      <c r="AA222" s="5"/>
      <c r="AB222" s="5"/>
      <c r="AC222" s="242" t="s">
        <v>43</v>
      </c>
      <c r="AD222" s="243"/>
      <c r="AE222" s="210">
        <f>IF(OR(AG222="X",AH222="X",AI222="X",AJ222="X"),1,0)</f>
        <v>0</v>
      </c>
      <c r="AF222" s="120" t="s">
        <v>44</v>
      </c>
      <c r="AG222" s="170"/>
      <c r="AH222" s="170"/>
      <c r="AI222" s="170"/>
      <c r="AJ222" s="170"/>
      <c r="AK222" s="5" t="str">
        <f t="shared" si="55"/>
        <v/>
      </c>
      <c r="AL222" s="24"/>
      <c r="AM222" s="5" t="str">
        <f t="shared" si="56"/>
        <v/>
      </c>
      <c r="AN222" s="29"/>
      <c r="AO222" s="5"/>
      <c r="AP222" s="5"/>
      <c r="AQ222" s="242" t="s">
        <v>43</v>
      </c>
      <c r="AR222" s="243"/>
      <c r="AS222" s="210">
        <f>IF(OR(AU222="X",AV222="X",AW222="X",AX222="X"),1,0)</f>
        <v>0</v>
      </c>
      <c r="AT222" s="120" t="s">
        <v>44</v>
      </c>
      <c r="AU222" s="170"/>
      <c r="AV222" s="170"/>
      <c r="AW222" s="170"/>
      <c r="AX222" s="170"/>
      <c r="AY222" s="5" t="str">
        <f t="shared" si="57"/>
        <v/>
      </c>
      <c r="AZ222" s="29"/>
      <c r="BA222" s="5" t="str">
        <f t="shared" si="58"/>
        <v/>
      </c>
      <c r="BB222" s="29"/>
      <c r="BC222" s="5"/>
      <c r="BD222" s="242" t="s">
        <v>43</v>
      </c>
      <c r="BE222" s="243"/>
      <c r="BF222" s="210">
        <f>IF(OR(BH222="X",BI222="X",BJ222="X",BK222="X"),1,0)</f>
        <v>0</v>
      </c>
      <c r="BG222" s="120" t="s">
        <v>44</v>
      </c>
      <c r="BH222" s="170"/>
      <c r="BI222" s="170"/>
      <c r="BJ222" s="170"/>
      <c r="BK222" s="170"/>
      <c r="BL222" s="5" t="str">
        <f t="shared" si="50"/>
        <v/>
      </c>
      <c r="BM222" s="6"/>
      <c r="BN222" s="5" t="str">
        <f t="shared" si="51"/>
        <v/>
      </c>
      <c r="BO222" s="29"/>
      <c r="BR222" s="384" t="s">
        <v>43</v>
      </c>
      <c r="BS222" s="435"/>
      <c r="BT222" s="210">
        <v>1</v>
      </c>
      <c r="BU222" s="120" t="s">
        <v>44</v>
      </c>
      <c r="BV222" s="147" t="str">
        <f>IF(Q222="","",IF(S222="X",25%,IF(T222="X",50%,IF(U222="X",75%,IF(V222="X",100%,"")))))</f>
        <v/>
      </c>
      <c r="BW222" s="147" t="str">
        <f>IF(AE222="","",IF(AG222="X",25%,IF(AH222="X",50%,IF(AI222="X",75%,IF(AJ222="X",100%,"")))))</f>
        <v/>
      </c>
      <c r="BX222" s="147" t="str">
        <f>IF(AS222="","",IF(AU222="X",25%,IF(AV222="X",50%,IF(AW222="X",75%,IF(AX222="X",100%,"")))))</f>
        <v/>
      </c>
      <c r="BY222" s="147" t="str">
        <f>IF(BF222="","",IF(BH222="X",25%,IF(BI222="X",50%,IF(BJ222="X",75%,IF(BK222="X",100%,"")))))</f>
        <v/>
      </c>
      <c r="BZ222" s="148" t="str">
        <f>IFERROR(AVERAGE(BV222:BY222),"")</f>
        <v/>
      </c>
    </row>
    <row r="223" spans="1:78" x14ac:dyDescent="0.3">
      <c r="N223" s="5"/>
      <c r="O223" s="263"/>
      <c r="P223" s="264"/>
      <c r="Q223" s="210">
        <f t="shared" ref="Q223:Q234" si="59">IF(OR(S223="X",T223="X",U223="X",V223="X"),1,0)</f>
        <v>0</v>
      </c>
      <c r="R223" s="120" t="s">
        <v>45</v>
      </c>
      <c r="S223" s="170"/>
      <c r="T223" s="170"/>
      <c r="U223" s="170"/>
      <c r="V223" s="170"/>
      <c r="W223" s="5" t="str">
        <f t="shared" si="52"/>
        <v/>
      </c>
      <c r="X223" s="24"/>
      <c r="Y223" s="5" t="str">
        <f t="shared" si="53"/>
        <v/>
      </c>
      <c r="Z223" s="29"/>
      <c r="AA223" s="5"/>
      <c r="AB223" s="5"/>
      <c r="AC223" s="263"/>
      <c r="AD223" s="264"/>
      <c r="AE223" s="210">
        <f t="shared" ref="AE223:AE234" si="60">IF(OR(AG223="X",AH223="X",AI223="X",AJ223="X"),1,0)</f>
        <v>0</v>
      </c>
      <c r="AF223" s="120" t="s">
        <v>45</v>
      </c>
      <c r="AG223" s="170"/>
      <c r="AH223" s="170"/>
      <c r="AI223" s="170"/>
      <c r="AJ223" s="170"/>
      <c r="AK223" s="5" t="str">
        <f t="shared" si="55"/>
        <v/>
      </c>
      <c r="AL223" s="24"/>
      <c r="AM223" s="5" t="str">
        <f t="shared" si="56"/>
        <v/>
      </c>
      <c r="AN223" s="29"/>
      <c r="AO223" s="5"/>
      <c r="AP223" s="5"/>
      <c r="AQ223" s="263"/>
      <c r="AR223" s="264"/>
      <c r="AS223" s="210">
        <f t="shared" ref="AS223:AS234" si="61">IF(OR(AU223="X",AV223="X",AW223="X",AX223="X"),1,0)</f>
        <v>0</v>
      </c>
      <c r="AT223" s="120" t="s">
        <v>45</v>
      </c>
      <c r="AU223" s="170"/>
      <c r="AV223" s="170"/>
      <c r="AW223" s="170"/>
      <c r="AX223" s="170"/>
      <c r="AY223" s="5" t="str">
        <f t="shared" si="57"/>
        <v/>
      </c>
      <c r="AZ223" s="29"/>
      <c r="BA223" s="5" t="str">
        <f t="shared" si="58"/>
        <v/>
      </c>
      <c r="BB223" s="29"/>
      <c r="BC223" s="5"/>
      <c r="BD223" s="263"/>
      <c r="BE223" s="264"/>
      <c r="BF223" s="210">
        <f t="shared" ref="BF223:BF234" si="62">IF(OR(BH223="X",BI223="X",BJ223="X",BK223="X"),1,0)</f>
        <v>0</v>
      </c>
      <c r="BG223" s="120" t="s">
        <v>45</v>
      </c>
      <c r="BH223" s="170"/>
      <c r="BI223" s="170"/>
      <c r="BJ223" s="170"/>
      <c r="BK223" s="170"/>
      <c r="BL223" s="5" t="str">
        <f t="shared" si="50"/>
        <v/>
      </c>
      <c r="BM223" s="6"/>
      <c r="BN223" s="5" t="str">
        <f t="shared" si="51"/>
        <v/>
      </c>
      <c r="BO223" s="29"/>
      <c r="BR223" s="384"/>
      <c r="BS223" s="436"/>
      <c r="BT223" s="210">
        <v>1</v>
      </c>
      <c r="BU223" s="120" t="s">
        <v>45</v>
      </c>
      <c r="BV223" s="147" t="str">
        <f t="shared" ref="BV223:BV234" si="63">IF(Q223="","",IF(S223="X",25%,IF(T223="X",50%,IF(U223="X",75%,IF(V223="X",100%,"")))))</f>
        <v/>
      </c>
      <c r="BW223" s="147" t="str">
        <f t="shared" ref="BW223:BW234" si="64">IF(AE223="","",IF(AG223="X",25%,IF(AH223="X",50%,IF(AI223="X",75%,IF(AJ223="X",100%,"")))))</f>
        <v/>
      </c>
      <c r="BX223" s="147" t="str">
        <f t="shared" ref="BX223:BX234" si="65">IF(AS223="","",IF(AU223="X",25%,IF(AV223="X",50%,IF(AW223="X",75%,IF(AX223="X",100%,"")))))</f>
        <v/>
      </c>
      <c r="BY223" s="147" t="str">
        <f t="shared" ref="BY223:BY234" si="66">IF(BF223="","",IF(BH223="X",25%,IF(BI223="X",50%,IF(BJ223="X",75%,IF(BK223="X",100%,"")))))</f>
        <v/>
      </c>
      <c r="BZ223" s="148" t="str">
        <f t="shared" ref="BZ223:BZ234" si="67">IFERROR(AVERAGE(BV223:BY223),"")</f>
        <v/>
      </c>
    </row>
    <row r="224" spans="1:78" ht="27.6" x14ac:dyDescent="0.3">
      <c r="N224" s="5"/>
      <c r="O224" s="244"/>
      <c r="P224" s="245"/>
      <c r="Q224" s="210">
        <f t="shared" si="59"/>
        <v>0</v>
      </c>
      <c r="R224" s="120" t="s">
        <v>46</v>
      </c>
      <c r="S224" s="170"/>
      <c r="T224" s="170"/>
      <c r="U224" s="170"/>
      <c r="V224" s="170"/>
      <c r="W224" s="5" t="str">
        <f t="shared" si="52"/>
        <v/>
      </c>
      <c r="X224" s="24"/>
      <c r="Y224" s="5" t="str">
        <f t="shared" si="53"/>
        <v/>
      </c>
      <c r="Z224" s="29"/>
      <c r="AA224" s="5"/>
      <c r="AB224" s="5"/>
      <c r="AC224" s="244"/>
      <c r="AD224" s="245"/>
      <c r="AE224" s="210">
        <f t="shared" si="60"/>
        <v>0</v>
      </c>
      <c r="AF224" s="120" t="s">
        <v>46</v>
      </c>
      <c r="AG224" s="170"/>
      <c r="AH224" s="170"/>
      <c r="AI224" s="170"/>
      <c r="AJ224" s="170"/>
      <c r="AK224" s="5" t="str">
        <f t="shared" si="55"/>
        <v/>
      </c>
      <c r="AL224" s="24"/>
      <c r="AM224" s="5" t="str">
        <f t="shared" si="56"/>
        <v/>
      </c>
      <c r="AN224" s="29"/>
      <c r="AO224" s="5"/>
      <c r="AP224" s="5"/>
      <c r="AQ224" s="244"/>
      <c r="AR224" s="245"/>
      <c r="AS224" s="210">
        <f t="shared" si="61"/>
        <v>0</v>
      </c>
      <c r="AT224" s="120" t="s">
        <v>46</v>
      </c>
      <c r="AU224" s="170"/>
      <c r="AV224" s="170"/>
      <c r="AW224" s="170"/>
      <c r="AX224" s="170"/>
      <c r="AY224" s="5" t="str">
        <f t="shared" si="57"/>
        <v/>
      </c>
      <c r="AZ224" s="29"/>
      <c r="BA224" s="5" t="str">
        <f t="shared" si="58"/>
        <v/>
      </c>
      <c r="BB224" s="29"/>
      <c r="BC224" s="5"/>
      <c r="BD224" s="244"/>
      <c r="BE224" s="245"/>
      <c r="BF224" s="210">
        <f t="shared" si="62"/>
        <v>0</v>
      </c>
      <c r="BG224" s="120" t="s">
        <v>46</v>
      </c>
      <c r="BH224" s="170"/>
      <c r="BI224" s="170"/>
      <c r="BJ224" s="170"/>
      <c r="BK224" s="170"/>
      <c r="BL224" s="5" t="str">
        <f t="shared" si="50"/>
        <v/>
      </c>
      <c r="BM224" s="6"/>
      <c r="BN224" s="5" t="str">
        <f t="shared" si="51"/>
        <v/>
      </c>
      <c r="BO224" s="29"/>
      <c r="BR224" s="384"/>
      <c r="BS224" s="437"/>
      <c r="BT224" s="210">
        <v>1</v>
      </c>
      <c r="BU224" s="120" t="s">
        <v>46</v>
      </c>
      <c r="BV224" s="147" t="str">
        <f t="shared" si="63"/>
        <v/>
      </c>
      <c r="BW224" s="147" t="str">
        <f t="shared" si="64"/>
        <v/>
      </c>
      <c r="BX224" s="147" t="str">
        <f t="shared" si="65"/>
        <v/>
      </c>
      <c r="BY224" s="147" t="str">
        <f t="shared" si="66"/>
        <v/>
      </c>
      <c r="BZ224" s="148" t="str">
        <f t="shared" si="67"/>
        <v/>
      </c>
    </row>
    <row r="225" spans="1:78" ht="27.6" x14ac:dyDescent="0.3">
      <c r="N225" s="5"/>
      <c r="O225" s="240" t="s">
        <v>47</v>
      </c>
      <c r="P225" s="241"/>
      <c r="Q225" s="210">
        <f t="shared" si="59"/>
        <v>0</v>
      </c>
      <c r="R225" s="120" t="s">
        <v>49</v>
      </c>
      <c r="S225" s="170"/>
      <c r="T225" s="170"/>
      <c r="U225" s="170"/>
      <c r="V225" s="170"/>
      <c r="W225" s="5" t="str">
        <f t="shared" si="52"/>
        <v/>
      </c>
      <c r="X225" s="24"/>
      <c r="Y225" s="5" t="str">
        <f t="shared" si="53"/>
        <v/>
      </c>
      <c r="Z225" s="29"/>
      <c r="AA225" s="5"/>
      <c r="AB225" s="5"/>
      <c r="AC225" s="240" t="s">
        <v>47</v>
      </c>
      <c r="AD225" s="241"/>
      <c r="AE225" s="210">
        <f t="shared" si="60"/>
        <v>0</v>
      </c>
      <c r="AF225" s="120" t="s">
        <v>49</v>
      </c>
      <c r="AG225" s="170"/>
      <c r="AH225" s="170"/>
      <c r="AI225" s="170"/>
      <c r="AJ225" s="170"/>
      <c r="AK225" s="5" t="str">
        <f t="shared" si="55"/>
        <v/>
      </c>
      <c r="AL225" s="24"/>
      <c r="AM225" s="5" t="str">
        <f t="shared" si="56"/>
        <v/>
      </c>
      <c r="AN225" s="29"/>
      <c r="AO225" s="5"/>
      <c r="AP225" s="5"/>
      <c r="AQ225" s="240" t="s">
        <v>47</v>
      </c>
      <c r="AR225" s="241"/>
      <c r="AS225" s="210">
        <f t="shared" si="61"/>
        <v>0</v>
      </c>
      <c r="AT225" s="120" t="s">
        <v>49</v>
      </c>
      <c r="AU225" s="170"/>
      <c r="AV225" s="170"/>
      <c r="AW225" s="170"/>
      <c r="AX225" s="170"/>
      <c r="AY225" s="5" t="str">
        <f t="shared" si="57"/>
        <v/>
      </c>
      <c r="AZ225" s="29"/>
      <c r="BA225" s="5" t="str">
        <f t="shared" si="58"/>
        <v/>
      </c>
      <c r="BB225" s="29"/>
      <c r="BC225" s="5"/>
      <c r="BD225" s="240" t="s">
        <v>47</v>
      </c>
      <c r="BE225" s="241"/>
      <c r="BF225" s="210">
        <f t="shared" si="62"/>
        <v>0</v>
      </c>
      <c r="BG225" s="120" t="s">
        <v>49</v>
      </c>
      <c r="BH225" s="170"/>
      <c r="BI225" s="170"/>
      <c r="BJ225" s="170"/>
      <c r="BK225" s="170"/>
      <c r="BL225" s="5" t="str">
        <f t="shared" si="50"/>
        <v/>
      </c>
      <c r="BM225" s="6"/>
      <c r="BN225" s="5" t="str">
        <f t="shared" si="51"/>
        <v/>
      </c>
      <c r="BO225" s="29"/>
      <c r="BR225" s="119" t="s">
        <v>47</v>
      </c>
      <c r="BS225" s="205"/>
      <c r="BT225" s="210">
        <v>1</v>
      </c>
      <c r="BU225" s="120" t="s">
        <v>49</v>
      </c>
      <c r="BV225" s="147" t="str">
        <f t="shared" si="63"/>
        <v/>
      </c>
      <c r="BW225" s="147" t="str">
        <f t="shared" si="64"/>
        <v/>
      </c>
      <c r="BX225" s="147" t="str">
        <f t="shared" si="65"/>
        <v/>
      </c>
      <c r="BY225" s="147" t="str">
        <f t="shared" si="66"/>
        <v/>
      </c>
      <c r="BZ225" s="148" t="str">
        <f t="shared" si="67"/>
        <v/>
      </c>
    </row>
    <row r="226" spans="1:78" ht="55.2" x14ac:dyDescent="0.3">
      <c r="N226" s="5"/>
      <c r="O226" s="240" t="s">
        <v>71</v>
      </c>
      <c r="P226" s="241"/>
      <c r="Q226" s="210">
        <f t="shared" si="59"/>
        <v>0</v>
      </c>
      <c r="R226" s="120" t="s">
        <v>49</v>
      </c>
      <c r="S226" s="170"/>
      <c r="T226" s="170"/>
      <c r="U226" s="170"/>
      <c r="V226" s="170"/>
      <c r="W226" s="5" t="str">
        <f t="shared" si="52"/>
        <v/>
      </c>
      <c r="X226" s="24"/>
      <c r="Y226" s="5" t="str">
        <f t="shared" si="53"/>
        <v/>
      </c>
      <c r="Z226" s="29"/>
      <c r="AA226" s="5"/>
      <c r="AB226" s="5"/>
      <c r="AC226" s="240" t="s">
        <v>71</v>
      </c>
      <c r="AD226" s="241"/>
      <c r="AE226" s="210">
        <f t="shared" si="60"/>
        <v>0</v>
      </c>
      <c r="AF226" s="120" t="s">
        <v>49</v>
      </c>
      <c r="AG226" s="170"/>
      <c r="AH226" s="170"/>
      <c r="AI226" s="170"/>
      <c r="AJ226" s="170"/>
      <c r="AK226" s="5" t="str">
        <f t="shared" si="55"/>
        <v/>
      </c>
      <c r="AL226" s="24"/>
      <c r="AM226" s="5" t="str">
        <f t="shared" si="56"/>
        <v/>
      </c>
      <c r="AN226" s="29"/>
      <c r="AO226" s="5"/>
      <c r="AP226" s="5"/>
      <c r="AQ226" s="240" t="s">
        <v>71</v>
      </c>
      <c r="AR226" s="241"/>
      <c r="AS226" s="210">
        <f t="shared" si="61"/>
        <v>0</v>
      </c>
      <c r="AT226" s="120" t="s">
        <v>49</v>
      </c>
      <c r="AU226" s="170"/>
      <c r="AV226" s="170"/>
      <c r="AW226" s="170"/>
      <c r="AX226" s="170"/>
      <c r="AY226" s="5" t="str">
        <f t="shared" si="57"/>
        <v/>
      </c>
      <c r="AZ226" s="29"/>
      <c r="BA226" s="5" t="str">
        <f t="shared" si="58"/>
        <v/>
      </c>
      <c r="BB226" s="29"/>
      <c r="BC226" s="5"/>
      <c r="BD226" s="240" t="s">
        <v>71</v>
      </c>
      <c r="BE226" s="241"/>
      <c r="BF226" s="210">
        <f t="shared" si="62"/>
        <v>0</v>
      </c>
      <c r="BG226" s="120" t="s">
        <v>49</v>
      </c>
      <c r="BH226" s="170"/>
      <c r="BI226" s="170"/>
      <c r="BJ226" s="170"/>
      <c r="BK226" s="170"/>
      <c r="BL226" s="5" t="str">
        <f t="shared" si="50"/>
        <v/>
      </c>
      <c r="BM226" s="6"/>
      <c r="BN226" s="5" t="str">
        <f t="shared" si="51"/>
        <v/>
      </c>
      <c r="BO226" s="29"/>
      <c r="BR226" s="119" t="s">
        <v>71</v>
      </c>
      <c r="BS226" s="205"/>
      <c r="BT226" s="210">
        <v>1</v>
      </c>
      <c r="BU226" s="120" t="s">
        <v>49</v>
      </c>
      <c r="BV226" s="147" t="str">
        <f t="shared" si="63"/>
        <v/>
      </c>
      <c r="BW226" s="147" t="str">
        <f t="shared" si="64"/>
        <v/>
      </c>
      <c r="BX226" s="147" t="str">
        <f t="shared" si="65"/>
        <v/>
      </c>
      <c r="BY226" s="147" t="str">
        <f t="shared" si="66"/>
        <v/>
      </c>
      <c r="BZ226" s="148" t="str">
        <f t="shared" si="67"/>
        <v/>
      </c>
    </row>
    <row r="227" spans="1:78" ht="41.4" x14ac:dyDescent="0.3">
      <c r="N227" s="5"/>
      <c r="O227" s="240" t="s">
        <v>48</v>
      </c>
      <c r="P227" s="241"/>
      <c r="Q227" s="210">
        <f t="shared" si="59"/>
        <v>0</v>
      </c>
      <c r="R227" s="120" t="s">
        <v>49</v>
      </c>
      <c r="S227" s="170"/>
      <c r="T227" s="170"/>
      <c r="U227" s="170"/>
      <c r="V227" s="170"/>
      <c r="W227" s="5" t="str">
        <f t="shared" si="52"/>
        <v/>
      </c>
      <c r="X227" s="24"/>
      <c r="Y227" s="5" t="str">
        <f t="shared" si="53"/>
        <v/>
      </c>
      <c r="Z227" s="29"/>
      <c r="AA227" s="5"/>
      <c r="AB227" s="5"/>
      <c r="AC227" s="240" t="s">
        <v>48</v>
      </c>
      <c r="AD227" s="241"/>
      <c r="AE227" s="210">
        <f t="shared" si="60"/>
        <v>0</v>
      </c>
      <c r="AF227" s="120" t="s">
        <v>49</v>
      </c>
      <c r="AG227" s="170"/>
      <c r="AH227" s="170"/>
      <c r="AI227" s="170"/>
      <c r="AJ227" s="170"/>
      <c r="AK227" s="5" t="str">
        <f t="shared" si="55"/>
        <v/>
      </c>
      <c r="AL227" s="24"/>
      <c r="AM227" s="5" t="str">
        <f t="shared" si="56"/>
        <v/>
      </c>
      <c r="AN227" s="29"/>
      <c r="AO227" s="5"/>
      <c r="AP227" s="5"/>
      <c r="AQ227" s="240" t="s">
        <v>48</v>
      </c>
      <c r="AR227" s="241"/>
      <c r="AS227" s="210">
        <f t="shared" si="61"/>
        <v>0</v>
      </c>
      <c r="AT227" s="120" t="s">
        <v>49</v>
      </c>
      <c r="AU227" s="170"/>
      <c r="AV227" s="170"/>
      <c r="AW227" s="170"/>
      <c r="AX227" s="170"/>
      <c r="AY227" s="5" t="str">
        <f t="shared" si="57"/>
        <v/>
      </c>
      <c r="AZ227" s="29"/>
      <c r="BA227" s="5" t="str">
        <f t="shared" si="58"/>
        <v/>
      </c>
      <c r="BB227" s="29"/>
      <c r="BC227" s="5"/>
      <c r="BD227" s="240" t="s">
        <v>48</v>
      </c>
      <c r="BE227" s="241"/>
      <c r="BF227" s="210">
        <f t="shared" si="62"/>
        <v>0</v>
      </c>
      <c r="BG227" s="120" t="s">
        <v>49</v>
      </c>
      <c r="BH227" s="170"/>
      <c r="BI227" s="170"/>
      <c r="BJ227" s="170"/>
      <c r="BK227" s="170"/>
      <c r="BL227" s="5" t="str">
        <f t="shared" si="50"/>
        <v/>
      </c>
      <c r="BM227" s="6"/>
      <c r="BN227" s="5" t="str">
        <f t="shared" si="51"/>
        <v/>
      </c>
      <c r="BO227" s="29"/>
      <c r="BR227" s="119" t="s">
        <v>48</v>
      </c>
      <c r="BS227" s="205"/>
      <c r="BT227" s="210">
        <v>1</v>
      </c>
      <c r="BU227" s="120" t="s">
        <v>49</v>
      </c>
      <c r="BV227" s="147" t="str">
        <f t="shared" si="63"/>
        <v/>
      </c>
      <c r="BW227" s="147" t="str">
        <f t="shared" si="64"/>
        <v/>
      </c>
      <c r="BX227" s="147" t="str">
        <f t="shared" si="65"/>
        <v/>
      </c>
      <c r="BY227" s="147" t="str">
        <f t="shared" si="66"/>
        <v/>
      </c>
      <c r="BZ227" s="148" t="str">
        <f t="shared" si="67"/>
        <v/>
      </c>
    </row>
    <row r="228" spans="1:78" ht="14.4" customHeight="1" x14ac:dyDescent="0.3">
      <c r="N228" s="5"/>
      <c r="O228" s="242" t="s">
        <v>50</v>
      </c>
      <c r="P228" s="243"/>
      <c r="Q228" s="210">
        <f t="shared" si="59"/>
        <v>0</v>
      </c>
      <c r="R228" s="120" t="s">
        <v>51</v>
      </c>
      <c r="S228" s="170"/>
      <c r="T228" s="170"/>
      <c r="U228" s="170"/>
      <c r="V228" s="170"/>
      <c r="W228" s="5" t="str">
        <f t="shared" si="52"/>
        <v/>
      </c>
      <c r="X228" s="24"/>
      <c r="Y228" s="5" t="str">
        <f t="shared" si="53"/>
        <v/>
      </c>
      <c r="Z228" s="29"/>
      <c r="AA228" s="5"/>
      <c r="AB228" s="5"/>
      <c r="AC228" s="242" t="s">
        <v>50</v>
      </c>
      <c r="AD228" s="243"/>
      <c r="AE228" s="210">
        <f t="shared" si="60"/>
        <v>0</v>
      </c>
      <c r="AF228" s="120" t="s">
        <v>51</v>
      </c>
      <c r="AG228" s="170"/>
      <c r="AH228" s="170"/>
      <c r="AI228" s="170"/>
      <c r="AJ228" s="170"/>
      <c r="AK228" s="5" t="str">
        <f t="shared" si="55"/>
        <v/>
      </c>
      <c r="AL228" s="24"/>
      <c r="AM228" s="5" t="str">
        <f t="shared" si="56"/>
        <v/>
      </c>
      <c r="AN228" s="29"/>
      <c r="AO228" s="5"/>
      <c r="AP228" s="5"/>
      <c r="AQ228" s="242" t="s">
        <v>50</v>
      </c>
      <c r="AR228" s="243"/>
      <c r="AS228" s="210">
        <f t="shared" si="61"/>
        <v>0</v>
      </c>
      <c r="AT228" s="120" t="s">
        <v>51</v>
      </c>
      <c r="AU228" s="170"/>
      <c r="AV228" s="170"/>
      <c r="AW228" s="170"/>
      <c r="AX228" s="170"/>
      <c r="AY228" s="5" t="str">
        <f t="shared" si="57"/>
        <v/>
      </c>
      <c r="AZ228" s="29"/>
      <c r="BA228" s="5" t="str">
        <f t="shared" si="58"/>
        <v/>
      </c>
      <c r="BB228" s="29"/>
      <c r="BC228" s="5"/>
      <c r="BD228" s="242" t="s">
        <v>50</v>
      </c>
      <c r="BE228" s="243"/>
      <c r="BF228" s="210">
        <f t="shared" si="62"/>
        <v>0</v>
      </c>
      <c r="BG228" s="120" t="s">
        <v>51</v>
      </c>
      <c r="BH228" s="170"/>
      <c r="BI228" s="170"/>
      <c r="BJ228" s="170"/>
      <c r="BK228" s="170"/>
      <c r="BL228" s="5" t="str">
        <f t="shared" si="50"/>
        <v/>
      </c>
      <c r="BM228" s="6"/>
      <c r="BN228" s="5" t="str">
        <f t="shared" si="51"/>
        <v/>
      </c>
      <c r="BO228" s="29"/>
      <c r="BR228" s="384" t="s">
        <v>50</v>
      </c>
      <c r="BS228" s="433"/>
      <c r="BT228" s="210">
        <v>1</v>
      </c>
      <c r="BU228" s="120" t="s">
        <v>51</v>
      </c>
      <c r="BV228" s="147" t="str">
        <f t="shared" si="63"/>
        <v/>
      </c>
      <c r="BW228" s="147" t="str">
        <f t="shared" si="64"/>
        <v/>
      </c>
      <c r="BX228" s="147" t="str">
        <f t="shared" si="65"/>
        <v/>
      </c>
      <c r="BY228" s="147" t="str">
        <f t="shared" si="66"/>
        <v/>
      </c>
      <c r="BZ228" s="148" t="str">
        <f t="shared" si="67"/>
        <v/>
      </c>
    </row>
    <row r="229" spans="1:78" x14ac:dyDescent="0.3">
      <c r="N229" s="5"/>
      <c r="O229" s="244"/>
      <c r="P229" s="245"/>
      <c r="Q229" s="210">
        <f t="shared" si="59"/>
        <v>0</v>
      </c>
      <c r="R229" s="120" t="s">
        <v>52</v>
      </c>
      <c r="S229" s="170"/>
      <c r="T229" s="170"/>
      <c r="U229" s="170"/>
      <c r="V229" s="170"/>
      <c r="W229" s="5" t="str">
        <f t="shared" si="52"/>
        <v/>
      </c>
      <c r="X229" s="24"/>
      <c r="Y229" s="5" t="str">
        <f t="shared" si="53"/>
        <v/>
      </c>
      <c r="Z229" s="29"/>
      <c r="AA229" s="5"/>
      <c r="AB229" s="5"/>
      <c r="AC229" s="244"/>
      <c r="AD229" s="245"/>
      <c r="AE229" s="210">
        <f t="shared" si="60"/>
        <v>0</v>
      </c>
      <c r="AF229" s="120" t="s">
        <v>52</v>
      </c>
      <c r="AG229" s="170"/>
      <c r="AH229" s="170"/>
      <c r="AI229" s="170"/>
      <c r="AJ229" s="170"/>
      <c r="AK229" s="5" t="str">
        <f t="shared" si="55"/>
        <v/>
      </c>
      <c r="AL229" s="24"/>
      <c r="AM229" s="5" t="str">
        <f t="shared" si="56"/>
        <v/>
      </c>
      <c r="AN229" s="29"/>
      <c r="AO229" s="5"/>
      <c r="AP229" s="5"/>
      <c r="AQ229" s="244"/>
      <c r="AR229" s="245"/>
      <c r="AS229" s="210">
        <f t="shared" si="61"/>
        <v>0</v>
      </c>
      <c r="AT229" s="120" t="s">
        <v>52</v>
      </c>
      <c r="AU229" s="170"/>
      <c r="AV229" s="170"/>
      <c r="AW229" s="170"/>
      <c r="AX229" s="170"/>
      <c r="AY229" s="5" t="str">
        <f t="shared" si="57"/>
        <v/>
      </c>
      <c r="AZ229" s="29"/>
      <c r="BA229" s="5" t="str">
        <f t="shared" si="58"/>
        <v/>
      </c>
      <c r="BB229" s="29"/>
      <c r="BC229" s="5"/>
      <c r="BD229" s="244"/>
      <c r="BE229" s="245"/>
      <c r="BF229" s="210">
        <f t="shared" si="62"/>
        <v>0</v>
      </c>
      <c r="BG229" s="120" t="s">
        <v>52</v>
      </c>
      <c r="BH229" s="170"/>
      <c r="BI229" s="170"/>
      <c r="BJ229" s="170"/>
      <c r="BK229" s="170"/>
      <c r="BL229" s="5" t="str">
        <f t="shared" si="50"/>
        <v/>
      </c>
      <c r="BM229" s="6"/>
      <c r="BN229" s="5" t="str">
        <f t="shared" si="51"/>
        <v/>
      </c>
      <c r="BO229" s="29"/>
      <c r="BR229" s="384"/>
      <c r="BS229" s="434"/>
      <c r="BT229" s="210">
        <v>1</v>
      </c>
      <c r="BU229" s="120" t="s">
        <v>52</v>
      </c>
      <c r="BV229" s="147" t="str">
        <f t="shared" si="63"/>
        <v/>
      </c>
      <c r="BW229" s="147" t="str">
        <f t="shared" si="64"/>
        <v/>
      </c>
      <c r="BX229" s="147" t="str">
        <f t="shared" si="65"/>
        <v/>
      </c>
      <c r="BY229" s="147" t="str">
        <f t="shared" si="66"/>
        <v/>
      </c>
      <c r="BZ229" s="148" t="str">
        <f t="shared" si="67"/>
        <v/>
      </c>
    </row>
    <row r="230" spans="1:78" ht="28.95" customHeight="1" x14ac:dyDescent="0.3">
      <c r="N230" s="5"/>
      <c r="O230" s="242" t="s">
        <v>53</v>
      </c>
      <c r="P230" s="243"/>
      <c r="Q230" s="210">
        <f t="shared" si="59"/>
        <v>0</v>
      </c>
      <c r="R230" s="120" t="s">
        <v>54</v>
      </c>
      <c r="S230" s="170"/>
      <c r="T230" s="170"/>
      <c r="U230" s="170"/>
      <c r="V230" s="170"/>
      <c r="W230" s="5" t="str">
        <f t="shared" si="52"/>
        <v/>
      </c>
      <c r="X230" s="24"/>
      <c r="Y230" s="5" t="str">
        <f t="shared" si="53"/>
        <v/>
      </c>
      <c r="Z230" s="29"/>
      <c r="AA230" s="5"/>
      <c r="AB230" s="5"/>
      <c r="AC230" s="242" t="s">
        <v>53</v>
      </c>
      <c r="AD230" s="243"/>
      <c r="AE230" s="210">
        <f t="shared" si="60"/>
        <v>0</v>
      </c>
      <c r="AF230" s="120" t="s">
        <v>54</v>
      </c>
      <c r="AG230" s="170"/>
      <c r="AH230" s="170"/>
      <c r="AI230" s="170"/>
      <c r="AJ230" s="170"/>
      <c r="AK230" s="5" t="str">
        <f t="shared" si="55"/>
        <v/>
      </c>
      <c r="AL230" s="24"/>
      <c r="AM230" s="5" t="str">
        <f t="shared" si="56"/>
        <v/>
      </c>
      <c r="AN230" s="29"/>
      <c r="AO230" s="5"/>
      <c r="AP230" s="5"/>
      <c r="AQ230" s="242" t="s">
        <v>53</v>
      </c>
      <c r="AR230" s="243"/>
      <c r="AS230" s="210">
        <f t="shared" si="61"/>
        <v>0</v>
      </c>
      <c r="AT230" s="120" t="s">
        <v>54</v>
      </c>
      <c r="AU230" s="170"/>
      <c r="AV230" s="170"/>
      <c r="AW230" s="170"/>
      <c r="AX230" s="170"/>
      <c r="AY230" s="5" t="str">
        <f t="shared" si="57"/>
        <v/>
      </c>
      <c r="AZ230" s="29"/>
      <c r="BA230" s="5" t="str">
        <f t="shared" si="58"/>
        <v/>
      </c>
      <c r="BB230" s="29"/>
      <c r="BC230" s="5"/>
      <c r="BD230" s="242" t="s">
        <v>53</v>
      </c>
      <c r="BE230" s="243"/>
      <c r="BF230" s="210">
        <f t="shared" si="62"/>
        <v>0</v>
      </c>
      <c r="BG230" s="120" t="s">
        <v>54</v>
      </c>
      <c r="BH230" s="170"/>
      <c r="BI230" s="170"/>
      <c r="BJ230" s="170"/>
      <c r="BK230" s="170"/>
      <c r="BL230" s="5" t="str">
        <f t="shared" si="50"/>
        <v/>
      </c>
      <c r="BM230" s="6"/>
      <c r="BN230" s="5" t="str">
        <f t="shared" si="51"/>
        <v/>
      </c>
      <c r="BO230" s="29"/>
      <c r="BR230" s="384" t="s">
        <v>53</v>
      </c>
      <c r="BS230" s="433"/>
      <c r="BT230" s="210">
        <v>1</v>
      </c>
      <c r="BU230" s="120" t="s">
        <v>54</v>
      </c>
      <c r="BV230" s="147" t="str">
        <f t="shared" si="63"/>
        <v/>
      </c>
      <c r="BW230" s="147" t="str">
        <f t="shared" si="64"/>
        <v/>
      </c>
      <c r="BX230" s="147" t="str">
        <f t="shared" si="65"/>
        <v/>
      </c>
      <c r="BY230" s="147" t="str">
        <f t="shared" si="66"/>
        <v/>
      </c>
      <c r="BZ230" s="148" t="str">
        <f t="shared" si="67"/>
        <v/>
      </c>
    </row>
    <row r="231" spans="1:78" ht="27.6" x14ac:dyDescent="0.3">
      <c r="N231" s="5"/>
      <c r="O231" s="244"/>
      <c r="P231" s="245"/>
      <c r="Q231" s="210">
        <f t="shared" si="59"/>
        <v>0</v>
      </c>
      <c r="R231" s="120" t="s">
        <v>55</v>
      </c>
      <c r="S231" s="170"/>
      <c r="T231" s="170"/>
      <c r="U231" s="170"/>
      <c r="V231" s="170"/>
      <c r="W231" s="5" t="str">
        <f t="shared" si="52"/>
        <v/>
      </c>
      <c r="X231" s="24"/>
      <c r="Y231" s="5" t="str">
        <f t="shared" si="53"/>
        <v/>
      </c>
      <c r="Z231" s="29"/>
      <c r="AA231" s="5"/>
      <c r="AB231" s="5"/>
      <c r="AC231" s="244"/>
      <c r="AD231" s="245"/>
      <c r="AE231" s="210">
        <f t="shared" si="60"/>
        <v>0</v>
      </c>
      <c r="AF231" s="120" t="s">
        <v>55</v>
      </c>
      <c r="AG231" s="170"/>
      <c r="AH231" s="170"/>
      <c r="AI231" s="170"/>
      <c r="AJ231" s="170"/>
      <c r="AK231" s="5" t="str">
        <f t="shared" si="55"/>
        <v/>
      </c>
      <c r="AL231" s="24"/>
      <c r="AM231" s="5" t="str">
        <f t="shared" si="56"/>
        <v/>
      </c>
      <c r="AN231" s="29"/>
      <c r="AO231" s="5"/>
      <c r="AP231" s="5"/>
      <c r="AQ231" s="244"/>
      <c r="AR231" s="245"/>
      <c r="AS231" s="210">
        <f t="shared" si="61"/>
        <v>0</v>
      </c>
      <c r="AT231" s="120" t="s">
        <v>55</v>
      </c>
      <c r="AU231" s="170"/>
      <c r="AV231" s="170"/>
      <c r="AW231" s="170"/>
      <c r="AX231" s="170"/>
      <c r="AY231" s="5" t="str">
        <f t="shared" si="57"/>
        <v/>
      </c>
      <c r="AZ231" s="29"/>
      <c r="BA231" s="5" t="str">
        <f t="shared" si="58"/>
        <v/>
      </c>
      <c r="BB231" s="29"/>
      <c r="BC231" s="5"/>
      <c r="BD231" s="244"/>
      <c r="BE231" s="245"/>
      <c r="BF231" s="210">
        <f t="shared" si="62"/>
        <v>0</v>
      </c>
      <c r="BG231" s="120" t="s">
        <v>55</v>
      </c>
      <c r="BH231" s="170"/>
      <c r="BI231" s="170"/>
      <c r="BJ231" s="170"/>
      <c r="BK231" s="170"/>
      <c r="BL231" s="5" t="str">
        <f t="shared" si="50"/>
        <v/>
      </c>
      <c r="BM231" s="6"/>
      <c r="BN231" s="5" t="str">
        <f t="shared" si="51"/>
        <v/>
      </c>
      <c r="BO231" s="29"/>
      <c r="BR231" s="384"/>
      <c r="BS231" s="434"/>
      <c r="BT231" s="210">
        <v>1</v>
      </c>
      <c r="BU231" s="120" t="s">
        <v>55</v>
      </c>
      <c r="BV231" s="147" t="str">
        <f t="shared" si="63"/>
        <v/>
      </c>
      <c r="BW231" s="147" t="str">
        <f t="shared" si="64"/>
        <v/>
      </c>
      <c r="BX231" s="147" t="str">
        <f t="shared" si="65"/>
        <v/>
      </c>
      <c r="BY231" s="147" t="str">
        <f t="shared" si="66"/>
        <v/>
      </c>
      <c r="BZ231" s="148" t="str">
        <f t="shared" si="67"/>
        <v/>
      </c>
    </row>
    <row r="232" spans="1:78" ht="55.2" x14ac:dyDescent="0.3">
      <c r="N232" s="5"/>
      <c r="O232" s="240" t="s">
        <v>56</v>
      </c>
      <c r="P232" s="241"/>
      <c r="Q232" s="210">
        <f t="shared" si="59"/>
        <v>0</v>
      </c>
      <c r="R232" s="120" t="s">
        <v>55</v>
      </c>
      <c r="S232" s="170"/>
      <c r="T232" s="170"/>
      <c r="U232" s="170"/>
      <c r="V232" s="170"/>
      <c r="W232" s="5" t="str">
        <f t="shared" si="52"/>
        <v/>
      </c>
      <c r="X232" s="24"/>
      <c r="Y232" s="5" t="str">
        <f t="shared" si="53"/>
        <v/>
      </c>
      <c r="Z232" s="29"/>
      <c r="AA232" s="5"/>
      <c r="AB232" s="5"/>
      <c r="AC232" s="240" t="s">
        <v>56</v>
      </c>
      <c r="AD232" s="241"/>
      <c r="AE232" s="210">
        <f t="shared" si="60"/>
        <v>0</v>
      </c>
      <c r="AF232" s="120" t="s">
        <v>55</v>
      </c>
      <c r="AG232" s="170"/>
      <c r="AH232" s="170"/>
      <c r="AI232" s="170"/>
      <c r="AJ232" s="170"/>
      <c r="AK232" s="5" t="str">
        <f t="shared" si="55"/>
        <v/>
      </c>
      <c r="AL232" s="24"/>
      <c r="AM232" s="5" t="str">
        <f t="shared" si="56"/>
        <v/>
      </c>
      <c r="AN232" s="29"/>
      <c r="AO232" s="5"/>
      <c r="AP232" s="5"/>
      <c r="AQ232" s="240" t="s">
        <v>56</v>
      </c>
      <c r="AR232" s="241"/>
      <c r="AS232" s="210">
        <f t="shared" si="61"/>
        <v>0</v>
      </c>
      <c r="AT232" s="120" t="s">
        <v>55</v>
      </c>
      <c r="AU232" s="170"/>
      <c r="AV232" s="170"/>
      <c r="AW232" s="170"/>
      <c r="AX232" s="170"/>
      <c r="AY232" s="5" t="str">
        <f t="shared" si="57"/>
        <v/>
      </c>
      <c r="AZ232" s="29"/>
      <c r="BA232" s="5" t="str">
        <f t="shared" si="58"/>
        <v/>
      </c>
      <c r="BB232" s="29"/>
      <c r="BC232" s="5"/>
      <c r="BD232" s="240" t="s">
        <v>56</v>
      </c>
      <c r="BE232" s="241"/>
      <c r="BF232" s="210">
        <f t="shared" si="62"/>
        <v>0</v>
      </c>
      <c r="BG232" s="120" t="s">
        <v>55</v>
      </c>
      <c r="BH232" s="170"/>
      <c r="BI232" s="170"/>
      <c r="BJ232" s="170"/>
      <c r="BK232" s="170"/>
      <c r="BL232" s="5" t="str">
        <f t="shared" si="50"/>
        <v/>
      </c>
      <c r="BM232" s="6"/>
      <c r="BN232" s="5" t="str">
        <f t="shared" si="51"/>
        <v/>
      </c>
      <c r="BO232" s="29"/>
      <c r="BR232" s="119" t="s">
        <v>56</v>
      </c>
      <c r="BS232" s="206"/>
      <c r="BT232" s="210">
        <v>1</v>
      </c>
      <c r="BU232" s="120" t="s">
        <v>55</v>
      </c>
      <c r="BV232" s="147" t="str">
        <f t="shared" si="63"/>
        <v/>
      </c>
      <c r="BW232" s="147" t="str">
        <f t="shared" si="64"/>
        <v/>
      </c>
      <c r="BX232" s="147" t="str">
        <f t="shared" si="65"/>
        <v/>
      </c>
      <c r="BY232" s="147" t="str">
        <f t="shared" si="66"/>
        <v/>
      </c>
      <c r="BZ232" s="148" t="str">
        <f t="shared" si="67"/>
        <v/>
      </c>
    </row>
    <row r="233" spans="1:78" ht="27.6" x14ac:dyDescent="0.3">
      <c r="A233" s="1"/>
      <c r="B233" s="1"/>
      <c r="C233" s="1"/>
      <c r="D233" s="1"/>
      <c r="K233" s="1"/>
      <c r="L233" s="1"/>
      <c r="N233" s="5"/>
      <c r="O233" s="242" t="s">
        <v>57</v>
      </c>
      <c r="P233" s="243"/>
      <c r="Q233" s="210">
        <f t="shared" si="59"/>
        <v>0</v>
      </c>
      <c r="R233" s="120" t="s">
        <v>130</v>
      </c>
      <c r="S233" s="170"/>
      <c r="T233" s="170"/>
      <c r="U233" s="170"/>
      <c r="V233" s="170"/>
      <c r="W233" s="5" t="str">
        <f t="shared" si="52"/>
        <v/>
      </c>
      <c r="X233" s="24"/>
      <c r="Y233" s="5" t="str">
        <f t="shared" si="53"/>
        <v/>
      </c>
      <c r="Z233" s="29"/>
      <c r="AA233" s="5"/>
      <c r="AB233" s="5"/>
      <c r="AC233" s="242" t="s">
        <v>57</v>
      </c>
      <c r="AD233" s="243"/>
      <c r="AE233" s="210">
        <f t="shared" si="60"/>
        <v>0</v>
      </c>
      <c r="AF233" s="120" t="s">
        <v>130</v>
      </c>
      <c r="AG233" s="170"/>
      <c r="AH233" s="170"/>
      <c r="AI233" s="170"/>
      <c r="AJ233" s="170"/>
      <c r="AK233" s="5" t="str">
        <f t="shared" si="55"/>
        <v/>
      </c>
      <c r="AL233" s="24"/>
      <c r="AM233" s="5" t="str">
        <f t="shared" si="56"/>
        <v/>
      </c>
      <c r="AN233" s="29"/>
      <c r="AO233" s="5"/>
      <c r="AP233" s="5"/>
      <c r="AQ233" s="242" t="s">
        <v>57</v>
      </c>
      <c r="AR233" s="243"/>
      <c r="AS233" s="210">
        <f t="shared" si="61"/>
        <v>0</v>
      </c>
      <c r="AT233" s="120" t="s">
        <v>130</v>
      </c>
      <c r="AU233" s="170"/>
      <c r="AV233" s="170"/>
      <c r="AW233" s="170"/>
      <c r="AX233" s="170"/>
      <c r="AY233" s="5" t="str">
        <f t="shared" si="57"/>
        <v/>
      </c>
      <c r="AZ233" s="29"/>
      <c r="BA233" s="5" t="str">
        <f t="shared" si="58"/>
        <v/>
      </c>
      <c r="BB233" s="29"/>
      <c r="BC233" s="5"/>
      <c r="BD233" s="242" t="s">
        <v>57</v>
      </c>
      <c r="BE233" s="243"/>
      <c r="BF233" s="210">
        <f t="shared" si="62"/>
        <v>0</v>
      </c>
      <c r="BG233" s="120" t="s">
        <v>130</v>
      </c>
      <c r="BH233" s="170"/>
      <c r="BI233" s="170"/>
      <c r="BJ233" s="170"/>
      <c r="BK233" s="170"/>
      <c r="BL233" s="5" t="str">
        <f t="shared" si="50"/>
        <v/>
      </c>
      <c r="BM233" s="6"/>
      <c r="BN233" s="5" t="str">
        <f t="shared" si="51"/>
        <v/>
      </c>
      <c r="BO233" s="29"/>
      <c r="BR233" s="384" t="s">
        <v>57</v>
      </c>
      <c r="BS233" s="433"/>
      <c r="BT233" s="210">
        <v>1</v>
      </c>
      <c r="BU233" s="120" t="s">
        <v>130</v>
      </c>
      <c r="BV233" s="147" t="str">
        <f t="shared" si="63"/>
        <v/>
      </c>
      <c r="BW233" s="147" t="str">
        <f t="shared" si="64"/>
        <v/>
      </c>
      <c r="BX233" s="147" t="str">
        <f t="shared" si="65"/>
        <v/>
      </c>
      <c r="BY233" s="147" t="str">
        <f t="shared" si="66"/>
        <v/>
      </c>
      <c r="BZ233" s="148" t="str">
        <f t="shared" si="67"/>
        <v/>
      </c>
    </row>
    <row r="234" spans="1:78" ht="43.95" customHeight="1" x14ac:dyDescent="0.3">
      <c r="N234" s="5"/>
      <c r="O234" s="244"/>
      <c r="P234" s="245"/>
      <c r="Q234" s="210">
        <f t="shared" si="59"/>
        <v>0</v>
      </c>
      <c r="R234" s="120" t="s">
        <v>58</v>
      </c>
      <c r="S234" s="170"/>
      <c r="T234" s="170"/>
      <c r="U234" s="170"/>
      <c r="V234" s="170"/>
      <c r="W234" s="5" t="str">
        <f t="shared" si="52"/>
        <v/>
      </c>
      <c r="X234" s="24"/>
      <c r="Y234" s="5" t="str">
        <f t="shared" si="53"/>
        <v/>
      </c>
      <c r="Z234" s="29"/>
      <c r="AA234" s="5"/>
      <c r="AB234" s="5"/>
      <c r="AC234" s="244"/>
      <c r="AD234" s="245"/>
      <c r="AE234" s="210">
        <f t="shared" si="60"/>
        <v>0</v>
      </c>
      <c r="AF234" s="120" t="s">
        <v>58</v>
      </c>
      <c r="AG234" s="170"/>
      <c r="AH234" s="170"/>
      <c r="AI234" s="170"/>
      <c r="AJ234" s="170"/>
      <c r="AK234" s="5" t="str">
        <f t="shared" si="55"/>
        <v/>
      </c>
      <c r="AL234" s="24"/>
      <c r="AM234" s="5" t="str">
        <f t="shared" si="56"/>
        <v/>
      </c>
      <c r="AN234" s="29"/>
      <c r="AO234" s="5"/>
      <c r="AP234" s="5"/>
      <c r="AQ234" s="244"/>
      <c r="AR234" s="245"/>
      <c r="AS234" s="210">
        <f t="shared" si="61"/>
        <v>0</v>
      </c>
      <c r="AT234" s="120" t="s">
        <v>58</v>
      </c>
      <c r="AU234" s="170"/>
      <c r="AV234" s="170"/>
      <c r="AW234" s="170"/>
      <c r="AX234" s="170"/>
      <c r="AY234" s="5" t="str">
        <f t="shared" si="57"/>
        <v/>
      </c>
      <c r="AZ234" s="29"/>
      <c r="BA234" s="5" t="str">
        <f t="shared" si="58"/>
        <v/>
      </c>
      <c r="BB234" s="29"/>
      <c r="BC234" s="5"/>
      <c r="BD234" s="244"/>
      <c r="BE234" s="245"/>
      <c r="BF234" s="210">
        <f t="shared" si="62"/>
        <v>0</v>
      </c>
      <c r="BG234" s="120" t="s">
        <v>58</v>
      </c>
      <c r="BH234" s="170"/>
      <c r="BI234" s="170"/>
      <c r="BJ234" s="170"/>
      <c r="BK234" s="170"/>
      <c r="BL234" s="5" t="str">
        <f t="shared" si="50"/>
        <v/>
      </c>
      <c r="BM234" s="6"/>
      <c r="BN234" s="5" t="str">
        <f t="shared" si="51"/>
        <v/>
      </c>
      <c r="BO234" s="29"/>
      <c r="BR234" s="384"/>
      <c r="BS234" s="434"/>
      <c r="BT234" s="210">
        <v>1</v>
      </c>
      <c r="BU234" s="120" t="s">
        <v>58</v>
      </c>
      <c r="BV234" s="147" t="str">
        <f t="shared" si="63"/>
        <v/>
      </c>
      <c r="BW234" s="147" t="str">
        <f t="shared" si="64"/>
        <v/>
      </c>
      <c r="BX234" s="147" t="str">
        <f t="shared" si="65"/>
        <v/>
      </c>
      <c r="BY234" s="147" t="str">
        <f t="shared" si="66"/>
        <v/>
      </c>
      <c r="BZ234" s="148" t="str">
        <f t="shared" si="67"/>
        <v/>
      </c>
    </row>
    <row r="235" spans="1:78" ht="15" thickBot="1" x14ac:dyDescent="0.35">
      <c r="N235" s="5"/>
      <c r="O235" s="30"/>
      <c r="P235" s="355"/>
      <c r="Q235" s="355"/>
      <c r="R235" s="66" t="s">
        <v>173</v>
      </c>
      <c r="S235" s="26" t="e">
        <f>SUM(W222:W234)/SUM(Q222:Q234)</f>
        <v>#DIV/0!</v>
      </c>
      <c r="T235" s="26" t="s">
        <v>20</v>
      </c>
      <c r="U235" s="26" t="e">
        <f>SUM(Y222:Y234)/SUM(Q222:Q234)</f>
        <v>#DIV/0!</v>
      </c>
      <c r="V235" s="26"/>
      <c r="W235" s="5" t="str">
        <f t="shared" si="52"/>
        <v/>
      </c>
      <c r="X235" s="24"/>
      <c r="Y235" s="5" t="str">
        <f t="shared" si="53"/>
        <v/>
      </c>
      <c r="Z235" s="29"/>
      <c r="AA235" s="5"/>
      <c r="AB235" s="5"/>
      <c r="AC235" s="30"/>
      <c r="AD235" s="355"/>
      <c r="AE235" s="355"/>
      <c r="AF235" s="66" t="s">
        <v>173</v>
      </c>
      <c r="AG235" s="26" t="e">
        <f>SUM(AK222:AK234)/SUM(AE222:AE234)</f>
        <v>#DIV/0!</v>
      </c>
      <c r="AH235" s="26" t="s">
        <v>20</v>
      </c>
      <c r="AI235" s="26" t="e">
        <f>SUM(AM222:AM234)/SUM(AE222:AE234)</f>
        <v>#DIV/0!</v>
      </c>
      <c r="AJ235" s="26"/>
      <c r="AK235" s="5" t="str">
        <f t="shared" si="55"/>
        <v/>
      </c>
      <c r="AL235" s="24"/>
      <c r="AM235" s="5" t="str">
        <f t="shared" si="56"/>
        <v/>
      </c>
      <c r="AN235" s="29"/>
      <c r="AO235" s="5"/>
      <c r="AP235" s="5"/>
      <c r="AQ235" s="30"/>
      <c r="AR235" s="355"/>
      <c r="AS235" s="355"/>
      <c r="AT235" s="66" t="s">
        <v>173</v>
      </c>
      <c r="AU235" s="26" t="e">
        <f>SUM(AY222:AY234)/SUM(AS222:AS234)</f>
        <v>#DIV/0!</v>
      </c>
      <c r="AV235" s="26" t="s">
        <v>20</v>
      </c>
      <c r="AW235" s="26" t="e">
        <f>SUM(BA222:BA234)/SUM(AS222:AS234)</f>
        <v>#DIV/0!</v>
      </c>
      <c r="AX235" s="26"/>
      <c r="AY235" s="5" t="str">
        <f t="shared" si="57"/>
        <v/>
      </c>
      <c r="AZ235" s="29"/>
      <c r="BA235" s="5" t="str">
        <f t="shared" si="58"/>
        <v/>
      </c>
      <c r="BB235" s="29"/>
      <c r="BC235" s="5"/>
      <c r="BD235" s="30"/>
      <c r="BE235" s="355"/>
      <c r="BF235" s="355"/>
      <c r="BG235" s="66" t="s">
        <v>173</v>
      </c>
      <c r="BH235" s="26" t="e">
        <f>SUM(BL222:BL234)/SUM(BF222:BF234)</f>
        <v>#DIV/0!</v>
      </c>
      <c r="BI235" s="26" t="s">
        <v>20</v>
      </c>
      <c r="BJ235" s="26" t="e">
        <f>SUM(BN222:BN234)/SUM(BF222:BF234)</f>
        <v>#DIV/0!</v>
      </c>
      <c r="BK235" s="26"/>
      <c r="BL235" s="5" t="str">
        <f t="shared" si="50"/>
        <v/>
      </c>
      <c r="BM235" s="6"/>
      <c r="BN235" s="5" t="str">
        <f t="shared" si="51"/>
        <v/>
      </c>
      <c r="BO235" s="29"/>
    </row>
    <row r="236" spans="1:78" ht="15" thickBot="1" x14ac:dyDescent="0.35">
      <c r="N236" s="5"/>
      <c r="O236" s="214" t="s">
        <v>306</v>
      </c>
      <c r="P236" s="110"/>
      <c r="Q236" s="220"/>
      <c r="R236" s="223" t="s">
        <v>301</v>
      </c>
      <c r="S236" s="357"/>
      <c r="T236" s="357"/>
      <c r="U236" s="357"/>
      <c r="V236" s="33" t="s">
        <v>21</v>
      </c>
      <c r="W236" s="5" t="str">
        <f t="shared" si="52"/>
        <v/>
      </c>
      <c r="X236" s="24"/>
      <c r="Y236" s="5" t="str">
        <f t="shared" si="53"/>
        <v/>
      </c>
      <c r="Z236" s="29"/>
      <c r="AA236" s="5"/>
      <c r="AB236" s="5"/>
      <c r="AC236" s="214" t="s">
        <v>306</v>
      </c>
      <c r="AD236" s="110"/>
      <c r="AE236" s="220"/>
      <c r="AF236" s="32" t="s">
        <v>301</v>
      </c>
      <c r="AG236" s="356"/>
      <c r="AH236" s="357"/>
      <c r="AI236" s="357"/>
      <c r="AJ236" s="33" t="s">
        <v>21</v>
      </c>
      <c r="AK236" s="5" t="str">
        <f t="shared" si="55"/>
        <v/>
      </c>
      <c r="AL236" s="24"/>
      <c r="AM236" s="5" t="str">
        <f t="shared" si="56"/>
        <v/>
      </c>
      <c r="AN236" s="29"/>
      <c r="AO236" s="5"/>
      <c r="AP236" s="5"/>
      <c r="AQ236" s="214" t="s">
        <v>306</v>
      </c>
      <c r="AR236" s="110"/>
      <c r="AS236" s="220"/>
      <c r="AT236" s="32" t="s">
        <v>301</v>
      </c>
      <c r="AU236" s="356"/>
      <c r="AV236" s="357"/>
      <c r="AW236" s="357"/>
      <c r="AX236" s="33" t="s">
        <v>21</v>
      </c>
      <c r="AY236" s="5" t="str">
        <f t="shared" si="57"/>
        <v/>
      </c>
      <c r="AZ236" s="29"/>
      <c r="BA236" s="5" t="str">
        <f t="shared" si="58"/>
        <v/>
      </c>
      <c r="BB236" s="29"/>
      <c r="BC236" s="5"/>
      <c r="BD236" s="214" t="s">
        <v>306</v>
      </c>
      <c r="BE236" s="110"/>
      <c r="BF236" s="220"/>
      <c r="BG236" s="32" t="s">
        <v>301</v>
      </c>
      <c r="BH236" s="356"/>
      <c r="BI236" s="357"/>
      <c r="BJ236" s="357"/>
      <c r="BK236" s="33" t="s">
        <v>21</v>
      </c>
      <c r="BL236" s="5" t="str">
        <f t="shared" si="50"/>
        <v/>
      </c>
      <c r="BM236" s="6"/>
      <c r="BN236" s="5" t="str">
        <f t="shared" si="51"/>
        <v/>
      </c>
      <c r="BO236" s="29"/>
    </row>
    <row r="237" spans="1:78" ht="15" thickBot="1" x14ac:dyDescent="0.35">
      <c r="N237" s="5"/>
      <c r="O237" s="20"/>
      <c r="Q237" s="20"/>
      <c r="R237" s="43"/>
      <c r="S237" s="20"/>
      <c r="T237" s="20"/>
      <c r="U237" s="20"/>
      <c r="V237" s="20"/>
      <c r="W237" s="5" t="str">
        <f t="shared" si="52"/>
        <v/>
      </c>
      <c r="X237" s="24"/>
      <c r="Y237" s="5" t="str">
        <f t="shared" si="53"/>
        <v/>
      </c>
      <c r="Z237" s="29"/>
      <c r="AA237" s="5"/>
      <c r="AB237" s="5"/>
      <c r="AC237" s="20"/>
      <c r="AD237" s="111"/>
      <c r="AE237" s="20"/>
      <c r="AF237" s="43"/>
      <c r="AG237" s="20"/>
      <c r="AH237" s="20"/>
      <c r="AI237" s="20"/>
      <c r="AJ237" s="20"/>
      <c r="AK237" s="5" t="str">
        <f t="shared" si="55"/>
        <v/>
      </c>
      <c r="AL237" s="24"/>
      <c r="AM237" s="5" t="str">
        <f t="shared" si="56"/>
        <v/>
      </c>
      <c r="AN237" s="29"/>
      <c r="AO237" s="5"/>
      <c r="AP237" s="5"/>
      <c r="AQ237" s="20"/>
      <c r="AR237" s="111"/>
      <c r="AS237" s="20"/>
      <c r="AT237" s="43"/>
      <c r="AU237" s="20"/>
      <c r="AV237" s="20"/>
      <c r="AW237" s="20"/>
      <c r="AX237" s="20"/>
      <c r="AY237" s="5" t="str">
        <f t="shared" si="57"/>
        <v/>
      </c>
      <c r="AZ237" s="29"/>
      <c r="BA237" s="5" t="str">
        <f t="shared" si="58"/>
        <v/>
      </c>
      <c r="BB237" s="5"/>
      <c r="BC237" s="5"/>
      <c r="BD237" s="20"/>
      <c r="BE237" s="111"/>
      <c r="BF237" s="20"/>
      <c r="BG237" s="43"/>
      <c r="BH237" s="20"/>
      <c r="BI237" s="20"/>
      <c r="BJ237" s="20"/>
      <c r="BK237" s="20"/>
      <c r="BL237" s="5" t="str">
        <f t="shared" si="50"/>
        <v/>
      </c>
      <c r="BM237" s="6"/>
      <c r="BN237" s="5" t="str">
        <f t="shared" si="51"/>
        <v/>
      </c>
      <c r="BO237" s="29"/>
    </row>
    <row r="238" spans="1:78" ht="15" thickBot="1" x14ac:dyDescent="0.35">
      <c r="N238" s="5"/>
      <c r="O238" s="213" t="s">
        <v>307</v>
      </c>
      <c r="Q238" s="377" t="s">
        <v>136</v>
      </c>
      <c r="R238" s="377"/>
      <c r="S238" s="377"/>
      <c r="T238" s="378"/>
      <c r="U238" s="96">
        <f>SUM(S236)</f>
        <v>0</v>
      </c>
      <c r="V238" s="97" t="s">
        <v>21</v>
      </c>
      <c r="W238" s="5" t="str">
        <f t="shared" si="52"/>
        <v/>
      </c>
      <c r="X238" s="24"/>
      <c r="Y238" s="5" t="str">
        <f t="shared" si="53"/>
        <v/>
      </c>
      <c r="Z238" s="5"/>
      <c r="AA238" s="5"/>
      <c r="AB238" s="5"/>
      <c r="AC238" s="213" t="s">
        <v>307</v>
      </c>
      <c r="AE238" s="377" t="s">
        <v>240</v>
      </c>
      <c r="AF238" s="377"/>
      <c r="AG238" s="377"/>
      <c r="AH238" s="377"/>
      <c r="AI238" s="96">
        <f>SUM(AG236)</f>
        <v>0</v>
      </c>
      <c r="AJ238" s="97" t="s">
        <v>21</v>
      </c>
      <c r="AK238" s="5" t="str">
        <f t="shared" si="55"/>
        <v/>
      </c>
      <c r="AL238" s="24"/>
      <c r="AM238" s="5" t="str">
        <f t="shared" si="56"/>
        <v/>
      </c>
      <c r="AN238" s="5"/>
      <c r="AO238" s="5"/>
      <c r="AP238" s="5"/>
      <c r="AQ238" s="213" t="s">
        <v>307</v>
      </c>
      <c r="AS238" s="377" t="s">
        <v>241</v>
      </c>
      <c r="AT238" s="377"/>
      <c r="AU238" s="377"/>
      <c r="AV238" s="377"/>
      <c r="AW238" s="96">
        <f>SUM(AU236)</f>
        <v>0</v>
      </c>
      <c r="AX238" s="97" t="s">
        <v>21</v>
      </c>
      <c r="AY238" s="5" t="str">
        <f t="shared" si="57"/>
        <v/>
      </c>
      <c r="AZ238" s="29"/>
      <c r="BA238" s="5" t="str">
        <f t="shared" si="58"/>
        <v/>
      </c>
      <c r="BB238" s="5"/>
      <c r="BC238" s="5"/>
      <c r="BD238" s="213" t="s">
        <v>307</v>
      </c>
      <c r="BE238" s="111"/>
      <c r="BF238" s="377" t="s">
        <v>242</v>
      </c>
      <c r="BG238" s="377"/>
      <c r="BH238" s="377"/>
      <c r="BI238" s="377"/>
      <c r="BJ238" s="96">
        <f>SUM(BH236)</f>
        <v>0</v>
      </c>
      <c r="BK238" s="97" t="s">
        <v>21</v>
      </c>
      <c r="BL238" s="5" t="str">
        <f t="shared" si="50"/>
        <v/>
      </c>
      <c r="BM238" s="6"/>
      <c r="BN238" s="5" t="str">
        <f t="shared" si="51"/>
        <v/>
      </c>
      <c r="BO238" s="5"/>
    </row>
    <row r="239" spans="1:78" ht="9" customHeight="1" x14ac:dyDescent="0.3">
      <c r="N239" s="5"/>
      <c r="O239" s="20"/>
      <c r="Q239" s="377"/>
      <c r="R239" s="377"/>
      <c r="S239" s="20"/>
      <c r="T239" s="20"/>
      <c r="U239" s="20"/>
      <c r="V239" s="20"/>
      <c r="W239" s="5" t="str">
        <f t="shared" si="52"/>
        <v/>
      </c>
      <c r="X239" s="24"/>
      <c r="Y239" s="5" t="str">
        <f t="shared" si="53"/>
        <v/>
      </c>
      <c r="Z239" s="5"/>
      <c r="AA239" s="5"/>
      <c r="AB239" s="5"/>
      <c r="AC239" s="20"/>
      <c r="AD239" s="111"/>
      <c r="AE239" s="377"/>
      <c r="AF239" s="377"/>
      <c r="AG239" s="20"/>
      <c r="AH239" s="20"/>
      <c r="AI239" s="20"/>
      <c r="AJ239" s="20"/>
      <c r="AK239" s="5" t="str">
        <f t="shared" si="55"/>
        <v/>
      </c>
      <c r="AL239" s="24"/>
      <c r="AM239" s="5" t="str">
        <f t="shared" si="56"/>
        <v/>
      </c>
      <c r="AN239" s="5"/>
      <c r="AO239" s="5"/>
      <c r="AP239" s="5"/>
      <c r="AQ239" s="20"/>
      <c r="AR239" s="111"/>
      <c r="AS239" s="377"/>
      <c r="AT239" s="377"/>
      <c r="AU239" s="20"/>
      <c r="AV239" s="20"/>
      <c r="AW239" s="20"/>
      <c r="AX239" s="20"/>
      <c r="AY239" s="5" t="str">
        <f t="shared" si="57"/>
        <v/>
      </c>
      <c r="AZ239" s="29"/>
      <c r="BA239" s="5" t="str">
        <f t="shared" si="58"/>
        <v/>
      </c>
      <c r="BB239" s="5"/>
      <c r="BC239" s="5"/>
      <c r="BD239" s="20"/>
      <c r="BE239" s="111"/>
      <c r="BF239" s="377"/>
      <c r="BG239" s="377"/>
      <c r="BH239" s="20"/>
      <c r="BI239" s="20"/>
      <c r="BJ239" s="20"/>
      <c r="BK239" s="20"/>
      <c r="BL239" s="5" t="str">
        <f t="shared" si="50"/>
        <v/>
      </c>
      <c r="BM239" s="6"/>
      <c r="BN239" s="5" t="str">
        <f t="shared" si="51"/>
        <v/>
      </c>
      <c r="BO239" s="5"/>
    </row>
    <row r="240" spans="1:78" x14ac:dyDescent="0.3">
      <c r="N240" s="5"/>
      <c r="O240" s="20"/>
      <c r="Q240" s="20"/>
      <c r="R240" s="43"/>
      <c r="S240" s="20"/>
      <c r="T240" s="20"/>
      <c r="U240" s="20"/>
      <c r="V240" s="20"/>
      <c r="W240" s="5" t="str">
        <f t="shared" si="52"/>
        <v/>
      </c>
      <c r="X240" s="24"/>
      <c r="Y240" s="5" t="str">
        <f t="shared" si="53"/>
        <v/>
      </c>
      <c r="Z240" s="5"/>
      <c r="AA240" s="5"/>
      <c r="AB240" s="5"/>
      <c r="AC240" s="20"/>
      <c r="AD240" s="111"/>
      <c r="AE240" s="20"/>
      <c r="AF240" s="43"/>
      <c r="AG240" s="20"/>
      <c r="AH240" s="20"/>
      <c r="AI240" s="20"/>
      <c r="AJ240" s="20"/>
      <c r="AK240" s="5" t="str">
        <f t="shared" si="55"/>
        <v/>
      </c>
      <c r="AL240" s="24"/>
      <c r="AM240" s="5" t="str">
        <f t="shared" si="56"/>
        <v/>
      </c>
      <c r="AN240" s="5"/>
      <c r="AO240" s="5"/>
      <c r="AP240" s="5"/>
      <c r="AQ240" s="20"/>
      <c r="AR240" s="111"/>
      <c r="AS240" s="20"/>
      <c r="AT240" s="43"/>
      <c r="AU240" s="20"/>
      <c r="AV240" s="20"/>
      <c r="AW240" s="20"/>
      <c r="AX240" s="20"/>
      <c r="AY240" s="5" t="str">
        <f t="shared" si="57"/>
        <v/>
      </c>
      <c r="AZ240" s="29"/>
      <c r="BA240" s="5" t="str">
        <f t="shared" si="58"/>
        <v/>
      </c>
      <c r="BB240" s="5"/>
      <c r="BC240" s="5"/>
      <c r="BD240" s="20"/>
      <c r="BE240" s="111"/>
      <c r="BF240" s="20"/>
      <c r="BG240" s="43"/>
      <c r="BH240" s="20"/>
      <c r="BI240" s="20"/>
      <c r="BJ240" s="20"/>
      <c r="BK240" s="20"/>
      <c r="BL240" s="5" t="str">
        <f t="shared" si="50"/>
        <v/>
      </c>
      <c r="BM240" s="6"/>
      <c r="BN240" s="5" t="str">
        <f t="shared" si="51"/>
        <v/>
      </c>
      <c r="BO240" s="5"/>
    </row>
    <row r="241" spans="1:78" ht="63" customHeight="1" x14ac:dyDescent="0.3">
      <c r="N241" s="5"/>
      <c r="O241" s="409" t="s">
        <v>243</v>
      </c>
      <c r="P241" s="410"/>
      <c r="Q241" s="410"/>
      <c r="R241" s="410"/>
      <c r="S241" s="410"/>
      <c r="T241" s="410"/>
      <c r="U241" s="410"/>
      <c r="V241" s="410"/>
      <c r="W241" s="5" t="str">
        <f t="shared" si="52"/>
        <v/>
      </c>
      <c r="X241" s="24"/>
      <c r="Y241" s="5" t="str">
        <f t="shared" si="53"/>
        <v/>
      </c>
      <c r="Z241" s="5"/>
      <c r="AA241" s="5"/>
      <c r="AB241" s="5"/>
      <c r="AC241" s="409" t="s">
        <v>244</v>
      </c>
      <c r="AD241" s="410"/>
      <c r="AE241" s="410"/>
      <c r="AF241" s="410"/>
      <c r="AG241" s="410"/>
      <c r="AH241" s="410"/>
      <c r="AI241" s="410"/>
      <c r="AJ241" s="410"/>
      <c r="AK241" s="5" t="str">
        <f t="shared" si="55"/>
        <v/>
      </c>
      <c r="AL241" s="24"/>
      <c r="AM241" s="5" t="str">
        <f t="shared" si="56"/>
        <v/>
      </c>
      <c r="AN241" s="5"/>
      <c r="AO241" s="5"/>
      <c r="AP241" s="5"/>
      <c r="AQ241" s="409" t="s">
        <v>245</v>
      </c>
      <c r="AR241" s="410"/>
      <c r="AS241" s="410"/>
      <c r="AT241" s="410"/>
      <c r="AU241" s="410"/>
      <c r="AV241" s="410"/>
      <c r="AW241" s="410"/>
      <c r="AX241" s="410"/>
      <c r="AY241" s="5" t="str">
        <f t="shared" si="57"/>
        <v/>
      </c>
      <c r="AZ241" s="29"/>
      <c r="BA241" s="5" t="str">
        <f t="shared" si="58"/>
        <v/>
      </c>
      <c r="BB241" s="5"/>
      <c r="BC241" s="5"/>
      <c r="BD241" s="409" t="s">
        <v>246</v>
      </c>
      <c r="BE241" s="410"/>
      <c r="BF241" s="410"/>
      <c r="BG241" s="410"/>
      <c r="BH241" s="410"/>
      <c r="BI241" s="410"/>
      <c r="BJ241" s="410"/>
      <c r="BK241" s="410"/>
      <c r="BL241" s="5" t="str">
        <f t="shared" si="50"/>
        <v/>
      </c>
      <c r="BM241" s="6"/>
      <c r="BN241" s="5" t="str">
        <f t="shared" si="51"/>
        <v/>
      </c>
      <c r="BO241" s="5"/>
    </row>
    <row r="242" spans="1:78" ht="19.95" customHeight="1" x14ac:dyDescent="0.3">
      <c r="N242" s="5"/>
      <c r="O242" s="21" t="s">
        <v>125</v>
      </c>
      <c r="P242" s="247">
        <f>$D$5</f>
        <v>0</v>
      </c>
      <c r="Q242" s="247"/>
      <c r="R242" s="247"/>
      <c r="S242" s="41" t="s">
        <v>152</v>
      </c>
      <c r="T242" s="248"/>
      <c r="U242" s="248"/>
      <c r="V242" s="248"/>
      <c r="W242" s="5" t="str">
        <f t="shared" si="52"/>
        <v/>
      </c>
      <c r="X242" s="24"/>
      <c r="Y242" s="5" t="str">
        <f t="shared" si="53"/>
        <v/>
      </c>
      <c r="Z242" s="5"/>
      <c r="AA242" s="5"/>
      <c r="AB242" s="5"/>
      <c r="AC242" s="21" t="s">
        <v>125</v>
      </c>
      <c r="AD242" s="247">
        <f>$D$9</f>
        <v>0</v>
      </c>
      <c r="AE242" s="247"/>
      <c r="AF242" s="247"/>
      <c r="AG242" s="41" t="s">
        <v>152</v>
      </c>
      <c r="AH242" s="248"/>
      <c r="AI242" s="248"/>
      <c r="AJ242" s="248"/>
      <c r="AK242" s="5" t="str">
        <f t="shared" si="55"/>
        <v/>
      </c>
      <c r="AL242" s="24"/>
      <c r="AM242" s="5" t="str">
        <f t="shared" si="56"/>
        <v/>
      </c>
      <c r="AN242" s="5"/>
      <c r="AO242" s="5"/>
      <c r="AP242" s="5"/>
      <c r="AQ242" s="21" t="s">
        <v>125</v>
      </c>
      <c r="AR242" s="247">
        <f>$D$9</f>
        <v>0</v>
      </c>
      <c r="AS242" s="247"/>
      <c r="AT242" s="247"/>
      <c r="AU242" s="41" t="s">
        <v>152</v>
      </c>
      <c r="AV242" s="248"/>
      <c r="AW242" s="248"/>
      <c r="AX242" s="248"/>
      <c r="AY242" s="5" t="str">
        <f t="shared" si="57"/>
        <v/>
      </c>
      <c r="AZ242" s="29"/>
      <c r="BA242" s="5" t="str">
        <f t="shared" si="58"/>
        <v/>
      </c>
      <c r="BB242" s="5"/>
      <c r="BC242" s="5"/>
      <c r="BD242" s="21" t="s">
        <v>125</v>
      </c>
      <c r="BE242" s="247">
        <f>$D$9</f>
        <v>0</v>
      </c>
      <c r="BF242" s="247"/>
      <c r="BG242" s="247"/>
      <c r="BH242" s="41" t="s">
        <v>152</v>
      </c>
      <c r="BI242" s="248"/>
      <c r="BJ242" s="248"/>
      <c r="BK242" s="248"/>
      <c r="BL242" s="5" t="str">
        <f t="shared" si="50"/>
        <v/>
      </c>
      <c r="BM242" s="6"/>
      <c r="BN242" s="5" t="str">
        <f t="shared" si="51"/>
        <v/>
      </c>
      <c r="BO242" s="5"/>
    </row>
    <row r="243" spans="1:78" ht="18" customHeight="1" x14ac:dyDescent="0.3">
      <c r="N243" s="5"/>
      <c r="O243" s="21" t="s">
        <v>158</v>
      </c>
      <c r="P243" s="247">
        <f>$D$6</f>
        <v>0</v>
      </c>
      <c r="Q243" s="247"/>
      <c r="R243" s="247"/>
      <c r="S243" s="175" t="s">
        <v>89</v>
      </c>
      <c r="T243" s="247">
        <f>$K$6</f>
        <v>0</v>
      </c>
      <c r="U243" s="247"/>
      <c r="V243" s="247"/>
      <c r="W243" s="5" t="str">
        <f t="shared" si="52"/>
        <v/>
      </c>
      <c r="X243" s="24"/>
      <c r="Y243" s="5" t="str">
        <f t="shared" si="53"/>
        <v/>
      </c>
      <c r="Z243" s="5"/>
      <c r="AA243" s="5"/>
      <c r="AB243" s="5"/>
      <c r="AC243" s="21" t="s">
        <v>158</v>
      </c>
      <c r="AD243" s="247">
        <f>$D$10</f>
        <v>0</v>
      </c>
      <c r="AE243" s="247"/>
      <c r="AF243" s="247"/>
      <c r="AG243" s="176" t="s">
        <v>89</v>
      </c>
      <c r="AH243" s="247" t="e">
        <f>$K$10</f>
        <v>#DIV/0!</v>
      </c>
      <c r="AI243" s="247"/>
      <c r="AJ243" s="247"/>
      <c r="AK243" s="5" t="str">
        <f t="shared" si="55"/>
        <v/>
      </c>
      <c r="AL243" s="24"/>
      <c r="AM243" s="5" t="str">
        <f t="shared" si="56"/>
        <v/>
      </c>
      <c r="AN243" s="5"/>
      <c r="AO243" s="5"/>
      <c r="AP243" s="5"/>
      <c r="AQ243" s="21" t="s">
        <v>158</v>
      </c>
      <c r="AR243" s="247">
        <f>$D$10</f>
        <v>0</v>
      </c>
      <c r="AS243" s="247"/>
      <c r="AT243" s="247"/>
      <c r="AU243" s="176" t="s">
        <v>89</v>
      </c>
      <c r="AV243" s="247" t="e">
        <f>$K$10</f>
        <v>#DIV/0!</v>
      </c>
      <c r="AW243" s="247"/>
      <c r="AX243" s="247"/>
      <c r="AY243" s="5" t="str">
        <f t="shared" si="57"/>
        <v/>
      </c>
      <c r="AZ243" s="29"/>
      <c r="BA243" s="5" t="str">
        <f t="shared" si="58"/>
        <v/>
      </c>
      <c r="BB243" s="5"/>
      <c r="BC243" s="5"/>
      <c r="BD243" s="21" t="s">
        <v>158</v>
      </c>
      <c r="BE243" s="247">
        <f>$D$10</f>
        <v>0</v>
      </c>
      <c r="BF243" s="247"/>
      <c r="BG243" s="247"/>
      <c r="BH243" s="176" t="s">
        <v>89</v>
      </c>
      <c r="BI243" s="247" t="e">
        <f>$K$10</f>
        <v>#DIV/0!</v>
      </c>
      <c r="BJ243" s="247"/>
      <c r="BK243" s="247"/>
      <c r="BL243" s="5" t="str">
        <f t="shared" si="50"/>
        <v/>
      </c>
      <c r="BM243" s="6"/>
      <c r="BN243" s="5" t="str">
        <f t="shared" si="51"/>
        <v/>
      </c>
      <c r="BO243" s="5"/>
    </row>
    <row r="244" spans="1:78" ht="8.4" customHeight="1" x14ac:dyDescent="0.3">
      <c r="N244" s="5"/>
      <c r="O244" s="25"/>
      <c r="P244" s="112"/>
      <c r="Q244" s="26"/>
      <c r="R244" s="46"/>
      <c r="S244" s="25"/>
      <c r="T244" s="25"/>
      <c r="U244" s="25"/>
      <c r="V244" s="25"/>
      <c r="W244" s="5" t="str">
        <f t="shared" si="52"/>
        <v/>
      </c>
      <c r="X244" s="24"/>
      <c r="Y244" s="5" t="str">
        <f t="shared" si="53"/>
        <v/>
      </c>
      <c r="Z244" s="5"/>
      <c r="AA244" s="5"/>
      <c r="AB244" s="5"/>
      <c r="AC244" s="25"/>
      <c r="AD244" s="112"/>
      <c r="AE244" s="26"/>
      <c r="AF244" s="46"/>
      <c r="AG244" s="25"/>
      <c r="AH244" s="25"/>
      <c r="AI244" s="25"/>
      <c r="AJ244" s="25"/>
      <c r="AK244" s="5" t="str">
        <f t="shared" si="55"/>
        <v/>
      </c>
      <c r="AL244" s="24"/>
      <c r="AM244" s="5" t="str">
        <f t="shared" si="56"/>
        <v/>
      </c>
      <c r="AN244" s="5"/>
      <c r="AO244" s="5"/>
      <c r="AP244" s="5"/>
      <c r="AQ244" s="25"/>
      <c r="AR244" s="112"/>
      <c r="AS244" s="26"/>
      <c r="AT244" s="46"/>
      <c r="AU244" s="25"/>
      <c r="AV244" s="25"/>
      <c r="AW244" s="25"/>
      <c r="AX244" s="25"/>
      <c r="AY244" s="5" t="str">
        <f t="shared" si="57"/>
        <v/>
      </c>
      <c r="AZ244" s="29"/>
      <c r="BA244" s="5" t="str">
        <f t="shared" si="58"/>
        <v/>
      </c>
      <c r="BB244" s="5"/>
      <c r="BC244" s="5"/>
      <c r="BD244" s="25"/>
      <c r="BE244" s="112"/>
      <c r="BF244" s="26"/>
      <c r="BG244" s="46"/>
      <c r="BH244" s="25"/>
      <c r="BI244" s="25"/>
      <c r="BJ244" s="25"/>
      <c r="BK244" s="25"/>
      <c r="BL244" s="5" t="str">
        <f t="shared" si="50"/>
        <v/>
      </c>
      <c r="BM244" s="6"/>
      <c r="BN244" s="5" t="str">
        <f t="shared" si="51"/>
        <v/>
      </c>
      <c r="BO244" s="5"/>
    </row>
    <row r="245" spans="1:78" ht="14.4" customHeight="1" x14ac:dyDescent="0.3">
      <c r="N245" s="5"/>
      <c r="O245" s="411" t="s">
        <v>17</v>
      </c>
      <c r="P245" s="411"/>
      <c r="Q245" s="411"/>
      <c r="R245" s="411"/>
      <c r="S245" s="411"/>
      <c r="T245" s="411"/>
      <c r="U245" s="411"/>
      <c r="V245" s="411"/>
      <c r="W245" s="5" t="str">
        <f t="shared" si="52"/>
        <v/>
      </c>
      <c r="X245" s="24"/>
      <c r="Y245" s="5" t="str">
        <f t="shared" si="53"/>
        <v/>
      </c>
      <c r="Z245" s="5"/>
      <c r="AA245" s="5"/>
      <c r="AB245" s="5"/>
      <c r="AC245" s="411" t="s">
        <v>17</v>
      </c>
      <c r="AD245" s="411"/>
      <c r="AE245" s="411"/>
      <c r="AF245" s="411"/>
      <c r="AG245" s="411"/>
      <c r="AH245" s="411"/>
      <c r="AI245" s="411"/>
      <c r="AJ245" s="411"/>
      <c r="AK245" s="5" t="str">
        <f t="shared" si="55"/>
        <v/>
      </c>
      <c r="AL245" s="24"/>
      <c r="AM245" s="5" t="str">
        <f t="shared" si="56"/>
        <v/>
      </c>
      <c r="AN245" s="5"/>
      <c r="AO245" s="5"/>
      <c r="AP245" s="5"/>
      <c r="AQ245" s="411" t="s">
        <v>17</v>
      </c>
      <c r="AR245" s="411"/>
      <c r="AS245" s="411"/>
      <c r="AT245" s="411"/>
      <c r="AU245" s="411"/>
      <c r="AV245" s="411"/>
      <c r="AW245" s="411"/>
      <c r="AX245" s="411"/>
      <c r="AY245" s="5" t="str">
        <f t="shared" si="57"/>
        <v/>
      </c>
      <c r="AZ245" s="29"/>
      <c r="BA245" s="5" t="str">
        <f t="shared" si="58"/>
        <v/>
      </c>
      <c r="BB245" s="5"/>
      <c r="BC245" s="5"/>
      <c r="BD245" s="411" t="s">
        <v>17</v>
      </c>
      <c r="BE245" s="411"/>
      <c r="BF245" s="411"/>
      <c r="BG245" s="411"/>
      <c r="BH245" s="411"/>
      <c r="BI245" s="411"/>
      <c r="BJ245" s="411"/>
      <c r="BK245" s="411"/>
      <c r="BL245" s="5" t="str">
        <f t="shared" si="50"/>
        <v/>
      </c>
      <c r="BM245" s="6"/>
      <c r="BN245" s="5" t="str">
        <f t="shared" si="51"/>
        <v/>
      </c>
      <c r="BO245" s="5"/>
      <c r="BR245" s="345" t="s">
        <v>17</v>
      </c>
      <c r="BS245" s="345"/>
      <c r="BT245" s="345"/>
      <c r="BU245" s="345"/>
      <c r="BV245" s="412" t="s">
        <v>249</v>
      </c>
      <c r="BW245" s="412" t="s">
        <v>250</v>
      </c>
      <c r="BX245" s="412" t="s">
        <v>251</v>
      </c>
      <c r="BY245" s="412" t="s">
        <v>252</v>
      </c>
      <c r="BZ245" s="382" t="s">
        <v>256</v>
      </c>
    </row>
    <row r="246" spans="1:78" ht="28.2" customHeight="1" x14ac:dyDescent="0.3">
      <c r="N246" s="5"/>
      <c r="O246" s="240" t="s">
        <v>107</v>
      </c>
      <c r="P246" s="241"/>
      <c r="Q246" s="240" t="s">
        <v>294</v>
      </c>
      <c r="R246" s="241"/>
      <c r="S246" s="133" t="s">
        <v>259</v>
      </c>
      <c r="T246" s="80" t="s">
        <v>132</v>
      </c>
      <c r="U246" s="81" t="s">
        <v>133</v>
      </c>
      <c r="V246" s="82" t="s">
        <v>134</v>
      </c>
      <c r="W246" s="5" t="str">
        <f t="shared" si="52"/>
        <v/>
      </c>
      <c r="X246" s="24"/>
      <c r="Y246" s="5" t="str">
        <f t="shared" si="53"/>
        <v/>
      </c>
      <c r="Z246" s="5"/>
      <c r="AA246" s="5"/>
      <c r="AB246" s="5"/>
      <c r="AC246" s="240" t="s">
        <v>107</v>
      </c>
      <c r="AD246" s="241"/>
      <c r="AE246" s="240" t="s">
        <v>294</v>
      </c>
      <c r="AF246" s="241"/>
      <c r="AG246" s="133" t="s">
        <v>259</v>
      </c>
      <c r="AH246" s="80" t="s">
        <v>132</v>
      </c>
      <c r="AI246" s="81" t="s">
        <v>133</v>
      </c>
      <c r="AJ246" s="82" t="s">
        <v>134</v>
      </c>
      <c r="AK246" s="5" t="str">
        <f t="shared" si="55"/>
        <v/>
      </c>
      <c r="AL246" s="24"/>
      <c r="AM246" s="5" t="str">
        <f t="shared" si="56"/>
        <v/>
      </c>
      <c r="AN246" s="5"/>
      <c r="AO246" s="5"/>
      <c r="AP246" s="5"/>
      <c r="AQ246" s="240" t="s">
        <v>107</v>
      </c>
      <c r="AR246" s="241"/>
      <c r="AS246" s="240" t="s">
        <v>294</v>
      </c>
      <c r="AT246" s="241"/>
      <c r="AU246" s="133" t="s">
        <v>259</v>
      </c>
      <c r="AV246" s="80" t="s">
        <v>132</v>
      </c>
      <c r="AW246" s="81" t="s">
        <v>133</v>
      </c>
      <c r="AX246" s="82" t="s">
        <v>134</v>
      </c>
      <c r="AY246" s="5" t="str">
        <f t="shared" si="57"/>
        <v/>
      </c>
      <c r="AZ246" s="29"/>
      <c r="BA246" s="5" t="str">
        <f t="shared" si="58"/>
        <v/>
      </c>
      <c r="BB246" s="5"/>
      <c r="BC246" s="5"/>
      <c r="BD246" s="240" t="s">
        <v>107</v>
      </c>
      <c r="BE246" s="241"/>
      <c r="BF246" s="240" t="s">
        <v>294</v>
      </c>
      <c r="BG246" s="241"/>
      <c r="BH246" s="133" t="s">
        <v>259</v>
      </c>
      <c r="BI246" s="80" t="s">
        <v>132</v>
      </c>
      <c r="BJ246" s="81" t="s">
        <v>133</v>
      </c>
      <c r="BK246" s="82" t="s">
        <v>134</v>
      </c>
      <c r="BL246" s="5" t="str">
        <f t="shared" si="50"/>
        <v/>
      </c>
      <c r="BM246" s="6"/>
      <c r="BN246" s="5" t="str">
        <f t="shared" si="51"/>
        <v/>
      </c>
      <c r="BO246" s="5"/>
      <c r="BR246" s="119" t="s">
        <v>107</v>
      </c>
      <c r="BS246" s="384" t="s">
        <v>70</v>
      </c>
      <c r="BT246" s="384"/>
      <c r="BU246" s="119" t="s">
        <v>294</v>
      </c>
      <c r="BV246" s="412"/>
      <c r="BW246" s="412"/>
      <c r="BX246" s="412"/>
      <c r="BY246" s="412"/>
      <c r="BZ246" s="383"/>
    </row>
    <row r="247" spans="1:78" ht="28.95" customHeight="1" x14ac:dyDescent="0.3">
      <c r="N247" s="5"/>
      <c r="O247" s="242" t="s">
        <v>43</v>
      </c>
      <c r="P247" s="243"/>
      <c r="Q247" s="210">
        <f>IF(OR(S247="X",T247="X",U247="X",V247="X"),1,0)</f>
        <v>0</v>
      </c>
      <c r="R247" s="120" t="s">
        <v>44</v>
      </c>
      <c r="S247" s="170"/>
      <c r="T247" s="170"/>
      <c r="U247" s="170"/>
      <c r="V247" s="170"/>
      <c r="W247" s="5" t="str">
        <f t="shared" si="52"/>
        <v/>
      </c>
      <c r="X247" s="24"/>
      <c r="Y247" s="5" t="str">
        <f t="shared" si="53"/>
        <v/>
      </c>
      <c r="Z247" s="29"/>
      <c r="AA247" s="5"/>
      <c r="AB247" s="5"/>
      <c r="AC247" s="242" t="s">
        <v>43</v>
      </c>
      <c r="AD247" s="243"/>
      <c r="AE247" s="210">
        <f>IF(OR(AG247="X",AH247="X",AI247="X",AJ247="X"),1,0)</f>
        <v>0</v>
      </c>
      <c r="AF247" s="120" t="s">
        <v>44</v>
      </c>
      <c r="AG247" s="170"/>
      <c r="AH247" s="170"/>
      <c r="AI247" s="170"/>
      <c r="AJ247" s="170"/>
      <c r="AK247" s="5" t="str">
        <f t="shared" si="55"/>
        <v/>
      </c>
      <c r="AL247" s="24"/>
      <c r="AM247" s="5" t="str">
        <f t="shared" si="56"/>
        <v/>
      </c>
      <c r="AN247" s="29"/>
      <c r="AO247" s="5"/>
      <c r="AP247" s="5"/>
      <c r="AQ247" s="242" t="s">
        <v>43</v>
      </c>
      <c r="AR247" s="243"/>
      <c r="AS247" s="210">
        <f>IF(OR(AU247="X",AV247="X",AW247="X",AX247="X"),1,0)</f>
        <v>0</v>
      </c>
      <c r="AT247" s="120" t="s">
        <v>44</v>
      </c>
      <c r="AU247" s="170"/>
      <c r="AV247" s="170"/>
      <c r="AW247" s="170"/>
      <c r="AX247" s="170"/>
      <c r="AY247" s="5" t="str">
        <f t="shared" si="57"/>
        <v/>
      </c>
      <c r="AZ247" s="29"/>
      <c r="BA247" s="5" t="str">
        <f t="shared" si="58"/>
        <v/>
      </c>
      <c r="BB247" s="5"/>
      <c r="BC247" s="5"/>
      <c r="BD247" s="242" t="s">
        <v>43</v>
      </c>
      <c r="BE247" s="243"/>
      <c r="BF247" s="210">
        <f>IF(OR(BH247="X",BI247="X",BJ247="X",BK247="X"),1,0)</f>
        <v>0</v>
      </c>
      <c r="BG247" s="120" t="s">
        <v>44</v>
      </c>
      <c r="BH247" s="170"/>
      <c r="BI247" s="170"/>
      <c r="BJ247" s="170"/>
      <c r="BK247" s="170"/>
      <c r="BL247" s="5" t="str">
        <f t="shared" si="50"/>
        <v/>
      </c>
      <c r="BM247" s="6"/>
      <c r="BN247" s="5" t="str">
        <f t="shared" si="51"/>
        <v/>
      </c>
      <c r="BO247" s="29"/>
      <c r="BR247" s="384" t="s">
        <v>43</v>
      </c>
      <c r="BS247" s="435"/>
      <c r="BT247" s="210">
        <v>1</v>
      </c>
      <c r="BU247" s="120" t="s">
        <v>44</v>
      </c>
      <c r="BV247" s="147" t="str">
        <f>IF(Q247="","",IF(S247="X",25%,IF(T247="X",50%,IF(U247="X",75%,IF(V247="X",100%,"")))))</f>
        <v/>
      </c>
      <c r="BW247" s="147" t="str">
        <f>IF(AE247="","",IF(AG247="X",25%,IF(AH247="X",50%,IF(AI247="X",75%,IF(AJ247="X",100%,"")))))</f>
        <v/>
      </c>
      <c r="BX247" s="147" t="str">
        <f>IF(AS247="","",IF(AU247="X",25%,IF(AV247="X",50%,IF(AW247="X",75%,IF(AX247="X",100%,"")))))</f>
        <v/>
      </c>
      <c r="BY247" s="147" t="str">
        <f>IF(BF247="","",IF(BH247="X",25%,IF(BI247="X",50%,IF(BJ247="X",75%,IF(BK247="X",100%,"")))))</f>
        <v/>
      </c>
      <c r="BZ247" s="148" t="str">
        <f>IFERROR(AVERAGE(BV247:BY247),"")</f>
        <v/>
      </c>
    </row>
    <row r="248" spans="1:78" x14ac:dyDescent="0.3">
      <c r="N248" s="5"/>
      <c r="O248" s="263"/>
      <c r="P248" s="264"/>
      <c r="Q248" s="210">
        <f t="shared" ref="Q248:Q259" si="68">IF(OR(S248="X",T248="X",U248="X",V248="X"),1,0)</f>
        <v>0</v>
      </c>
      <c r="R248" s="120" t="s">
        <v>45</v>
      </c>
      <c r="S248" s="170"/>
      <c r="T248" s="170"/>
      <c r="U248" s="170"/>
      <c r="V248" s="170"/>
      <c r="W248" s="5" t="str">
        <f t="shared" si="52"/>
        <v/>
      </c>
      <c r="X248" s="24"/>
      <c r="Y248" s="5" t="str">
        <f t="shared" si="53"/>
        <v/>
      </c>
      <c r="Z248" s="29"/>
      <c r="AA248" s="5"/>
      <c r="AB248" s="5"/>
      <c r="AC248" s="263"/>
      <c r="AD248" s="264"/>
      <c r="AE248" s="210">
        <f t="shared" ref="AE248:AE259" si="69">IF(OR(AG248="X",AH248="X",AI248="X",AJ248="X"),1,0)</f>
        <v>0</v>
      </c>
      <c r="AF248" s="120" t="s">
        <v>45</v>
      </c>
      <c r="AG248" s="170"/>
      <c r="AH248" s="170"/>
      <c r="AI248" s="170"/>
      <c r="AJ248" s="170"/>
      <c r="AK248" s="5" t="str">
        <f t="shared" si="55"/>
        <v/>
      </c>
      <c r="AL248" s="24"/>
      <c r="AM248" s="5" t="str">
        <f t="shared" si="56"/>
        <v/>
      </c>
      <c r="AN248" s="29"/>
      <c r="AO248" s="5"/>
      <c r="AP248" s="5"/>
      <c r="AQ248" s="263"/>
      <c r="AR248" s="264"/>
      <c r="AS248" s="210">
        <f t="shared" ref="AS248:AS259" si="70">IF(OR(AU248="X",AV248="X",AW248="X",AX248="X"),1,0)</f>
        <v>0</v>
      </c>
      <c r="AT248" s="120" t="s">
        <v>45</v>
      </c>
      <c r="AU248" s="170"/>
      <c r="AV248" s="170"/>
      <c r="AW248" s="170"/>
      <c r="AX248" s="170"/>
      <c r="AY248" s="5" t="str">
        <f t="shared" si="57"/>
        <v/>
      </c>
      <c r="AZ248" s="29"/>
      <c r="BA248" s="5" t="str">
        <f t="shared" si="58"/>
        <v/>
      </c>
      <c r="BB248" s="5"/>
      <c r="BC248" s="5"/>
      <c r="BD248" s="263"/>
      <c r="BE248" s="264"/>
      <c r="BF248" s="210">
        <f t="shared" ref="BF248:BF259" si="71">IF(OR(BH248="X",BI248="X",BJ248="X",BK248="X"),1,0)</f>
        <v>0</v>
      </c>
      <c r="BG248" s="120" t="s">
        <v>45</v>
      </c>
      <c r="BH248" s="170"/>
      <c r="BI248" s="170"/>
      <c r="BJ248" s="170"/>
      <c r="BK248" s="170"/>
      <c r="BL248" s="5" t="str">
        <f t="shared" si="50"/>
        <v/>
      </c>
      <c r="BM248" s="6"/>
      <c r="BN248" s="5" t="str">
        <f t="shared" si="51"/>
        <v/>
      </c>
      <c r="BO248" s="29"/>
      <c r="BR248" s="384"/>
      <c r="BS248" s="436"/>
      <c r="BT248" s="210">
        <v>1</v>
      </c>
      <c r="BU248" s="120" t="s">
        <v>45</v>
      </c>
      <c r="BV248" s="147" t="str">
        <f t="shared" ref="BV248:BV259" si="72">IF(Q248="","",IF(S248="X",25%,IF(T248="X",50%,IF(U248="X",75%,IF(V248="X",100%,"")))))</f>
        <v/>
      </c>
      <c r="BW248" s="147" t="str">
        <f t="shared" ref="BW248:BW259" si="73">IF(AE248="","",IF(AG248="X",25%,IF(AH248="X",50%,IF(AI248="X",75%,IF(AJ248="X",100%,"")))))</f>
        <v/>
      </c>
      <c r="BX248" s="147" t="str">
        <f t="shared" ref="BX248:BX259" si="74">IF(AS248="","",IF(AU248="X",25%,IF(AV248="X",50%,IF(AW248="X",75%,IF(AX248="X",100%,"")))))</f>
        <v/>
      </c>
      <c r="BY248" s="147" t="str">
        <f t="shared" ref="BY248:BY259" si="75">IF(BF248="","",IF(BH248="X",25%,IF(BI248="X",50%,IF(BJ248="X",75%,IF(BK248="X",100%,"")))))</f>
        <v/>
      </c>
      <c r="BZ248" s="148" t="str">
        <f t="shared" ref="BZ248:BZ259" si="76">IFERROR(AVERAGE(BV248:BY248),"")</f>
        <v/>
      </c>
    </row>
    <row r="249" spans="1:78" ht="41.4" customHeight="1" x14ac:dyDescent="0.3">
      <c r="N249" s="5"/>
      <c r="O249" s="244"/>
      <c r="P249" s="245"/>
      <c r="Q249" s="210">
        <f t="shared" si="68"/>
        <v>0</v>
      </c>
      <c r="R249" s="120" t="s">
        <v>46</v>
      </c>
      <c r="S249" s="170"/>
      <c r="T249" s="170"/>
      <c r="U249" s="170"/>
      <c r="V249" s="170"/>
      <c r="W249" s="5" t="str">
        <f t="shared" si="52"/>
        <v/>
      </c>
      <c r="X249" s="24"/>
      <c r="Y249" s="5" t="str">
        <f t="shared" si="53"/>
        <v/>
      </c>
      <c r="Z249" s="29"/>
      <c r="AA249" s="5"/>
      <c r="AB249" s="5"/>
      <c r="AC249" s="244"/>
      <c r="AD249" s="245"/>
      <c r="AE249" s="210">
        <f t="shared" si="69"/>
        <v>0</v>
      </c>
      <c r="AF249" s="120" t="s">
        <v>46</v>
      </c>
      <c r="AG249" s="170"/>
      <c r="AH249" s="170"/>
      <c r="AI249" s="170"/>
      <c r="AJ249" s="170"/>
      <c r="AK249" s="5" t="str">
        <f t="shared" si="55"/>
        <v/>
      </c>
      <c r="AL249" s="24"/>
      <c r="AM249" s="5" t="str">
        <f t="shared" si="56"/>
        <v/>
      </c>
      <c r="AN249" s="29"/>
      <c r="AO249" s="5"/>
      <c r="AP249" s="5"/>
      <c r="AQ249" s="244"/>
      <c r="AR249" s="245"/>
      <c r="AS249" s="210">
        <f t="shared" si="70"/>
        <v>0</v>
      </c>
      <c r="AT249" s="120" t="s">
        <v>46</v>
      </c>
      <c r="AU249" s="170"/>
      <c r="AV249" s="170"/>
      <c r="AW249" s="170"/>
      <c r="AX249" s="170"/>
      <c r="AY249" s="5" t="str">
        <f t="shared" si="57"/>
        <v/>
      </c>
      <c r="AZ249" s="29"/>
      <c r="BA249" s="5" t="str">
        <f t="shared" si="58"/>
        <v/>
      </c>
      <c r="BB249" s="5"/>
      <c r="BC249" s="5"/>
      <c r="BD249" s="244"/>
      <c r="BE249" s="245"/>
      <c r="BF249" s="210">
        <f t="shared" si="71"/>
        <v>0</v>
      </c>
      <c r="BG249" s="120" t="s">
        <v>46</v>
      </c>
      <c r="BH249" s="170"/>
      <c r="BI249" s="170"/>
      <c r="BJ249" s="170"/>
      <c r="BK249" s="170"/>
      <c r="BL249" s="5" t="str">
        <f t="shared" ref="BL249:BL259" si="77">IF(BF249="","",IF(BH249="X",0,IF(BI249="X",5,IF(BJ249="X",10,IF(BK249="X",15,"")))))</f>
        <v/>
      </c>
      <c r="BM249" s="6"/>
      <c r="BN249" s="5" t="str">
        <f t="shared" ref="BN249:BN259" si="78">IF(BF249="","",IF(BH249="X",5,IF(BI249="X",10,IF(BJ249="X",15,IF(BK249="X",20,"")))))</f>
        <v/>
      </c>
      <c r="BO249" s="29"/>
      <c r="BR249" s="384"/>
      <c r="BS249" s="437"/>
      <c r="BT249" s="210">
        <v>1</v>
      </c>
      <c r="BU249" s="120" t="s">
        <v>46</v>
      </c>
      <c r="BV249" s="147" t="str">
        <f t="shared" si="72"/>
        <v/>
      </c>
      <c r="BW249" s="147" t="str">
        <f t="shared" si="73"/>
        <v/>
      </c>
      <c r="BX249" s="147" t="str">
        <f t="shared" si="74"/>
        <v/>
      </c>
      <c r="BY249" s="147" t="str">
        <f t="shared" si="75"/>
        <v/>
      </c>
      <c r="BZ249" s="148" t="str">
        <f t="shared" si="76"/>
        <v/>
      </c>
    </row>
    <row r="250" spans="1:78" ht="27.6" x14ac:dyDescent="0.3">
      <c r="N250" s="5"/>
      <c r="O250" s="240" t="s">
        <v>47</v>
      </c>
      <c r="P250" s="241"/>
      <c r="Q250" s="210">
        <f t="shared" si="68"/>
        <v>0</v>
      </c>
      <c r="R250" s="120" t="s">
        <v>49</v>
      </c>
      <c r="S250" s="170"/>
      <c r="T250" s="170"/>
      <c r="U250" s="170"/>
      <c r="V250" s="170"/>
      <c r="W250" s="5" t="str">
        <f t="shared" si="52"/>
        <v/>
      </c>
      <c r="X250" s="24"/>
      <c r="Y250" s="5" t="str">
        <f t="shared" si="53"/>
        <v/>
      </c>
      <c r="Z250" s="29"/>
      <c r="AA250" s="5"/>
      <c r="AB250" s="5"/>
      <c r="AC250" s="240" t="s">
        <v>47</v>
      </c>
      <c r="AD250" s="241"/>
      <c r="AE250" s="210">
        <f t="shared" si="69"/>
        <v>0</v>
      </c>
      <c r="AF250" s="120" t="s">
        <v>49</v>
      </c>
      <c r="AG250" s="170"/>
      <c r="AH250" s="170"/>
      <c r="AI250" s="170"/>
      <c r="AJ250" s="170"/>
      <c r="AK250" s="5" t="str">
        <f t="shared" si="55"/>
        <v/>
      </c>
      <c r="AL250" s="24"/>
      <c r="AM250" s="5" t="str">
        <f t="shared" si="56"/>
        <v/>
      </c>
      <c r="AN250" s="29"/>
      <c r="AO250" s="5"/>
      <c r="AP250" s="5"/>
      <c r="AQ250" s="240" t="s">
        <v>47</v>
      </c>
      <c r="AR250" s="241"/>
      <c r="AS250" s="210">
        <f t="shared" si="70"/>
        <v>0</v>
      </c>
      <c r="AT250" s="120" t="s">
        <v>49</v>
      </c>
      <c r="AU250" s="170"/>
      <c r="AV250" s="170"/>
      <c r="AW250" s="170"/>
      <c r="AX250" s="170"/>
      <c r="AY250" s="5" t="str">
        <f t="shared" si="57"/>
        <v/>
      </c>
      <c r="AZ250" s="29"/>
      <c r="BA250" s="5" t="str">
        <f t="shared" si="58"/>
        <v/>
      </c>
      <c r="BB250" s="5"/>
      <c r="BC250" s="5"/>
      <c r="BD250" s="240" t="s">
        <v>47</v>
      </c>
      <c r="BE250" s="241"/>
      <c r="BF250" s="210">
        <f t="shared" si="71"/>
        <v>0</v>
      </c>
      <c r="BG250" s="120" t="s">
        <v>49</v>
      </c>
      <c r="BH250" s="170"/>
      <c r="BI250" s="170"/>
      <c r="BJ250" s="170"/>
      <c r="BK250" s="170"/>
      <c r="BL250" s="5" t="str">
        <f t="shared" si="77"/>
        <v/>
      </c>
      <c r="BM250" s="6"/>
      <c r="BN250" s="5" t="str">
        <f t="shared" si="78"/>
        <v/>
      </c>
      <c r="BO250" s="29"/>
      <c r="BR250" s="119" t="s">
        <v>47</v>
      </c>
      <c r="BS250" s="205"/>
      <c r="BT250" s="210">
        <v>1</v>
      </c>
      <c r="BU250" s="120" t="s">
        <v>49</v>
      </c>
      <c r="BV250" s="147" t="str">
        <f t="shared" si="72"/>
        <v/>
      </c>
      <c r="BW250" s="147" t="str">
        <f t="shared" si="73"/>
        <v/>
      </c>
      <c r="BX250" s="147" t="str">
        <f t="shared" si="74"/>
        <v/>
      </c>
      <c r="BY250" s="147" t="str">
        <f t="shared" si="75"/>
        <v/>
      </c>
      <c r="BZ250" s="148" t="str">
        <f t="shared" si="76"/>
        <v/>
      </c>
    </row>
    <row r="251" spans="1:78" ht="55.2" x14ac:dyDescent="0.3">
      <c r="N251" s="5"/>
      <c r="O251" s="240" t="s">
        <v>71</v>
      </c>
      <c r="P251" s="241"/>
      <c r="Q251" s="210">
        <f t="shared" si="68"/>
        <v>0</v>
      </c>
      <c r="R251" s="120" t="s">
        <v>49</v>
      </c>
      <c r="S251" s="170"/>
      <c r="T251" s="170"/>
      <c r="U251" s="170"/>
      <c r="V251" s="170"/>
      <c r="W251" s="5" t="str">
        <f t="shared" si="52"/>
        <v/>
      </c>
      <c r="X251" s="24"/>
      <c r="Y251" s="5" t="str">
        <f t="shared" si="53"/>
        <v/>
      </c>
      <c r="Z251" s="29"/>
      <c r="AA251" s="5"/>
      <c r="AB251" s="5"/>
      <c r="AC251" s="240" t="s">
        <v>71</v>
      </c>
      <c r="AD251" s="241"/>
      <c r="AE251" s="210">
        <f t="shared" si="69"/>
        <v>0</v>
      </c>
      <c r="AF251" s="120" t="s">
        <v>49</v>
      </c>
      <c r="AG251" s="170"/>
      <c r="AH251" s="170"/>
      <c r="AI251" s="170"/>
      <c r="AJ251" s="170"/>
      <c r="AK251" s="5" t="str">
        <f t="shared" si="55"/>
        <v/>
      </c>
      <c r="AL251" s="24"/>
      <c r="AM251" s="5" t="str">
        <f t="shared" si="56"/>
        <v/>
      </c>
      <c r="AN251" s="29"/>
      <c r="AO251" s="5"/>
      <c r="AP251" s="5"/>
      <c r="AQ251" s="240" t="s">
        <v>71</v>
      </c>
      <c r="AR251" s="241"/>
      <c r="AS251" s="210">
        <f t="shared" si="70"/>
        <v>0</v>
      </c>
      <c r="AT251" s="120" t="s">
        <v>49</v>
      </c>
      <c r="AU251" s="170"/>
      <c r="AV251" s="170"/>
      <c r="AW251" s="170"/>
      <c r="AX251" s="170"/>
      <c r="AY251" s="5" t="str">
        <f t="shared" si="57"/>
        <v/>
      </c>
      <c r="AZ251" s="29"/>
      <c r="BA251" s="5" t="str">
        <f t="shared" si="58"/>
        <v/>
      </c>
      <c r="BB251" s="5"/>
      <c r="BC251" s="5"/>
      <c r="BD251" s="240" t="s">
        <v>71</v>
      </c>
      <c r="BE251" s="241"/>
      <c r="BF251" s="210">
        <f t="shared" si="71"/>
        <v>0</v>
      </c>
      <c r="BG251" s="120" t="s">
        <v>49</v>
      </c>
      <c r="BH251" s="170"/>
      <c r="BI251" s="170"/>
      <c r="BJ251" s="170"/>
      <c r="BK251" s="170"/>
      <c r="BL251" s="5" t="str">
        <f t="shared" si="77"/>
        <v/>
      </c>
      <c r="BM251" s="6"/>
      <c r="BN251" s="5" t="str">
        <f t="shared" si="78"/>
        <v/>
      </c>
      <c r="BO251" s="29"/>
      <c r="BR251" s="119" t="s">
        <v>71</v>
      </c>
      <c r="BS251" s="205"/>
      <c r="BT251" s="210">
        <v>1</v>
      </c>
      <c r="BU251" s="120" t="s">
        <v>49</v>
      </c>
      <c r="BV251" s="147" t="str">
        <f t="shared" si="72"/>
        <v/>
      </c>
      <c r="BW251" s="147" t="str">
        <f t="shared" si="73"/>
        <v/>
      </c>
      <c r="BX251" s="147" t="str">
        <f t="shared" si="74"/>
        <v/>
      </c>
      <c r="BY251" s="147" t="str">
        <f t="shared" si="75"/>
        <v/>
      </c>
      <c r="BZ251" s="148" t="str">
        <f t="shared" si="76"/>
        <v/>
      </c>
    </row>
    <row r="252" spans="1:78" ht="41.4" x14ac:dyDescent="0.3">
      <c r="N252" s="5"/>
      <c r="O252" s="240" t="s">
        <v>48</v>
      </c>
      <c r="P252" s="241"/>
      <c r="Q252" s="210">
        <f t="shared" si="68"/>
        <v>0</v>
      </c>
      <c r="R252" s="120" t="s">
        <v>49</v>
      </c>
      <c r="S252" s="170"/>
      <c r="T252" s="170"/>
      <c r="U252" s="170"/>
      <c r="V252" s="170"/>
      <c r="W252" s="5" t="str">
        <f t="shared" si="52"/>
        <v/>
      </c>
      <c r="X252" s="24"/>
      <c r="Y252" s="5" t="str">
        <f t="shared" si="53"/>
        <v/>
      </c>
      <c r="Z252" s="29"/>
      <c r="AA252" s="5"/>
      <c r="AB252" s="5"/>
      <c r="AC252" s="240" t="s">
        <v>48</v>
      </c>
      <c r="AD252" s="241"/>
      <c r="AE252" s="210">
        <f t="shared" si="69"/>
        <v>0</v>
      </c>
      <c r="AF252" s="120" t="s">
        <v>49</v>
      </c>
      <c r="AG252" s="170"/>
      <c r="AH252" s="170"/>
      <c r="AI252" s="170"/>
      <c r="AJ252" s="170"/>
      <c r="AK252" s="5" t="str">
        <f t="shared" si="55"/>
        <v/>
      </c>
      <c r="AL252" s="24"/>
      <c r="AM252" s="5" t="str">
        <f t="shared" si="56"/>
        <v/>
      </c>
      <c r="AN252" s="29"/>
      <c r="AO252" s="5"/>
      <c r="AP252" s="5"/>
      <c r="AQ252" s="240" t="s">
        <v>48</v>
      </c>
      <c r="AR252" s="241"/>
      <c r="AS252" s="210">
        <f t="shared" si="70"/>
        <v>0</v>
      </c>
      <c r="AT252" s="120" t="s">
        <v>49</v>
      </c>
      <c r="AU252" s="170"/>
      <c r="AV252" s="170"/>
      <c r="AW252" s="170"/>
      <c r="AX252" s="170"/>
      <c r="AY252" s="5" t="str">
        <f t="shared" si="57"/>
        <v/>
      </c>
      <c r="AZ252" s="29"/>
      <c r="BA252" s="5" t="str">
        <f t="shared" si="58"/>
        <v/>
      </c>
      <c r="BB252" s="5"/>
      <c r="BC252" s="5"/>
      <c r="BD252" s="240" t="s">
        <v>48</v>
      </c>
      <c r="BE252" s="241"/>
      <c r="BF252" s="210">
        <f t="shared" si="71"/>
        <v>0</v>
      </c>
      <c r="BG252" s="120" t="s">
        <v>49</v>
      </c>
      <c r="BH252" s="170"/>
      <c r="BI252" s="170"/>
      <c r="BJ252" s="170"/>
      <c r="BK252" s="170"/>
      <c r="BL252" s="5" t="str">
        <f t="shared" si="77"/>
        <v/>
      </c>
      <c r="BM252" s="6"/>
      <c r="BN252" s="5" t="str">
        <f t="shared" si="78"/>
        <v/>
      </c>
      <c r="BO252" s="29"/>
      <c r="BR252" s="119" t="s">
        <v>48</v>
      </c>
      <c r="BS252" s="205"/>
      <c r="BT252" s="210">
        <v>1</v>
      </c>
      <c r="BU252" s="120" t="s">
        <v>49</v>
      </c>
      <c r="BV252" s="147" t="str">
        <f t="shared" si="72"/>
        <v/>
      </c>
      <c r="BW252" s="147" t="str">
        <f t="shared" si="73"/>
        <v/>
      </c>
      <c r="BX252" s="147" t="str">
        <f t="shared" si="74"/>
        <v/>
      </c>
      <c r="BY252" s="147" t="str">
        <f t="shared" si="75"/>
        <v/>
      </c>
      <c r="BZ252" s="148" t="str">
        <f t="shared" si="76"/>
        <v/>
      </c>
    </row>
    <row r="253" spans="1:78" s="1" customFormat="1" ht="14.4" customHeight="1" x14ac:dyDescent="0.3">
      <c r="A253"/>
      <c r="B253"/>
      <c r="C253"/>
      <c r="D253"/>
      <c r="E253" s="42"/>
      <c r="F253" s="42"/>
      <c r="G253" s="42"/>
      <c r="H253" s="42"/>
      <c r="I253" s="42"/>
      <c r="J253" s="42"/>
      <c r="K253"/>
      <c r="L253"/>
      <c r="N253" s="20"/>
      <c r="O253" s="242" t="s">
        <v>50</v>
      </c>
      <c r="P253" s="243"/>
      <c r="Q253" s="210">
        <f t="shared" si="68"/>
        <v>0</v>
      </c>
      <c r="R253" s="120" t="s">
        <v>51</v>
      </c>
      <c r="S253" s="170"/>
      <c r="T253" s="170"/>
      <c r="U253" s="170"/>
      <c r="V253" s="170"/>
      <c r="W253" s="5" t="str">
        <f t="shared" si="52"/>
        <v/>
      </c>
      <c r="X253" s="24"/>
      <c r="Y253" s="5" t="str">
        <f t="shared" si="53"/>
        <v/>
      </c>
      <c r="Z253" s="29"/>
      <c r="AA253" s="5"/>
      <c r="AB253" s="5"/>
      <c r="AC253" s="242" t="s">
        <v>50</v>
      </c>
      <c r="AD253" s="243"/>
      <c r="AE253" s="210">
        <f t="shared" si="69"/>
        <v>0</v>
      </c>
      <c r="AF253" s="120" t="s">
        <v>51</v>
      </c>
      <c r="AG253" s="170"/>
      <c r="AH253" s="170"/>
      <c r="AI253" s="170"/>
      <c r="AJ253" s="170"/>
      <c r="AK253" s="5" t="str">
        <f t="shared" si="55"/>
        <v/>
      </c>
      <c r="AL253" s="24"/>
      <c r="AM253" s="5" t="str">
        <f t="shared" si="56"/>
        <v/>
      </c>
      <c r="AN253" s="29"/>
      <c r="AO253" s="5"/>
      <c r="AP253" s="5"/>
      <c r="AQ253" s="242" t="s">
        <v>50</v>
      </c>
      <c r="AR253" s="243"/>
      <c r="AS253" s="210">
        <f t="shared" si="70"/>
        <v>0</v>
      </c>
      <c r="AT253" s="120" t="s">
        <v>51</v>
      </c>
      <c r="AU253" s="170"/>
      <c r="AV253" s="170"/>
      <c r="AW253" s="170"/>
      <c r="AX253" s="170"/>
      <c r="AY253" s="5" t="str">
        <f t="shared" si="57"/>
        <v/>
      </c>
      <c r="AZ253" s="29"/>
      <c r="BA253" s="5" t="str">
        <f t="shared" si="58"/>
        <v/>
      </c>
      <c r="BB253" s="5"/>
      <c r="BC253" s="5"/>
      <c r="BD253" s="242" t="s">
        <v>50</v>
      </c>
      <c r="BE253" s="243"/>
      <c r="BF253" s="210">
        <f t="shared" si="71"/>
        <v>0</v>
      </c>
      <c r="BG253" s="120" t="s">
        <v>51</v>
      </c>
      <c r="BH253" s="170"/>
      <c r="BI253" s="170"/>
      <c r="BJ253" s="170"/>
      <c r="BK253" s="170"/>
      <c r="BL253" s="5" t="str">
        <f t="shared" si="77"/>
        <v/>
      </c>
      <c r="BM253" s="6"/>
      <c r="BN253" s="5" t="str">
        <f t="shared" si="78"/>
        <v/>
      </c>
      <c r="BO253" s="29"/>
      <c r="BR253" s="384" t="s">
        <v>50</v>
      </c>
      <c r="BS253" s="433"/>
      <c r="BT253" s="210">
        <v>1</v>
      </c>
      <c r="BU253" s="120" t="s">
        <v>51</v>
      </c>
      <c r="BV253" s="147" t="str">
        <f t="shared" si="72"/>
        <v/>
      </c>
      <c r="BW253" s="147" t="str">
        <f t="shared" si="73"/>
        <v/>
      </c>
      <c r="BX253" s="147" t="str">
        <f t="shared" si="74"/>
        <v/>
      </c>
      <c r="BY253" s="147" t="str">
        <f t="shared" si="75"/>
        <v/>
      </c>
      <c r="BZ253" s="148" t="str">
        <f t="shared" si="76"/>
        <v/>
      </c>
    </row>
    <row r="254" spans="1:78" x14ac:dyDescent="0.3">
      <c r="N254" s="5"/>
      <c r="O254" s="244"/>
      <c r="P254" s="245"/>
      <c r="Q254" s="210">
        <f t="shared" si="68"/>
        <v>0</v>
      </c>
      <c r="R254" s="120" t="s">
        <v>52</v>
      </c>
      <c r="S254" s="170"/>
      <c r="T254" s="170"/>
      <c r="U254" s="170"/>
      <c r="V254" s="170"/>
      <c r="W254" s="5" t="str">
        <f t="shared" si="52"/>
        <v/>
      </c>
      <c r="X254" s="24"/>
      <c r="Y254" s="5" t="str">
        <f t="shared" si="53"/>
        <v/>
      </c>
      <c r="Z254" s="29"/>
      <c r="AA254" s="5"/>
      <c r="AB254" s="5"/>
      <c r="AC254" s="244"/>
      <c r="AD254" s="245"/>
      <c r="AE254" s="210">
        <f t="shared" si="69"/>
        <v>0</v>
      </c>
      <c r="AF254" s="120" t="s">
        <v>52</v>
      </c>
      <c r="AG254" s="170"/>
      <c r="AH254" s="170"/>
      <c r="AI254" s="170"/>
      <c r="AJ254" s="170"/>
      <c r="AK254" s="5" t="str">
        <f t="shared" si="55"/>
        <v/>
      </c>
      <c r="AL254" s="24"/>
      <c r="AM254" s="5" t="str">
        <f t="shared" si="56"/>
        <v/>
      </c>
      <c r="AN254" s="29"/>
      <c r="AO254" s="5"/>
      <c r="AP254" s="5"/>
      <c r="AQ254" s="244"/>
      <c r="AR254" s="245"/>
      <c r="AS254" s="210">
        <f t="shared" si="70"/>
        <v>0</v>
      </c>
      <c r="AT254" s="120" t="s">
        <v>52</v>
      </c>
      <c r="AU254" s="170"/>
      <c r="AV254" s="170"/>
      <c r="AW254" s="170"/>
      <c r="AX254" s="170"/>
      <c r="AY254" s="5" t="str">
        <f t="shared" si="57"/>
        <v/>
      </c>
      <c r="AZ254" s="29"/>
      <c r="BA254" s="5" t="str">
        <f t="shared" si="58"/>
        <v/>
      </c>
      <c r="BB254" s="5"/>
      <c r="BC254" s="5"/>
      <c r="BD254" s="244"/>
      <c r="BE254" s="245"/>
      <c r="BF254" s="210">
        <f t="shared" si="71"/>
        <v>0</v>
      </c>
      <c r="BG254" s="120" t="s">
        <v>52</v>
      </c>
      <c r="BH254" s="170"/>
      <c r="BI254" s="170"/>
      <c r="BJ254" s="170"/>
      <c r="BK254" s="170"/>
      <c r="BL254" s="5" t="str">
        <f t="shared" si="77"/>
        <v/>
      </c>
      <c r="BM254" s="6"/>
      <c r="BN254" s="5" t="str">
        <f t="shared" si="78"/>
        <v/>
      </c>
      <c r="BO254" s="29"/>
      <c r="BR254" s="384"/>
      <c r="BS254" s="434"/>
      <c r="BT254" s="210">
        <v>1</v>
      </c>
      <c r="BU254" s="120" t="s">
        <v>52</v>
      </c>
      <c r="BV254" s="147" t="str">
        <f t="shared" si="72"/>
        <v/>
      </c>
      <c r="BW254" s="147" t="str">
        <f t="shared" si="73"/>
        <v/>
      </c>
      <c r="BX254" s="147" t="str">
        <f t="shared" si="74"/>
        <v/>
      </c>
      <c r="BY254" s="147" t="str">
        <f t="shared" si="75"/>
        <v/>
      </c>
      <c r="BZ254" s="148" t="str">
        <f t="shared" si="76"/>
        <v/>
      </c>
    </row>
    <row r="255" spans="1:78" ht="28.95" customHeight="1" x14ac:dyDescent="0.3">
      <c r="N255" s="5"/>
      <c r="O255" s="242" t="s">
        <v>53</v>
      </c>
      <c r="P255" s="243"/>
      <c r="Q255" s="210">
        <f t="shared" si="68"/>
        <v>0</v>
      </c>
      <c r="R255" s="120" t="s">
        <v>54</v>
      </c>
      <c r="S255" s="170"/>
      <c r="T255" s="170"/>
      <c r="U255" s="170"/>
      <c r="V255" s="170"/>
      <c r="W255" s="5" t="str">
        <f t="shared" si="52"/>
        <v/>
      </c>
      <c r="X255" s="24"/>
      <c r="Y255" s="5" t="str">
        <f t="shared" si="53"/>
        <v/>
      </c>
      <c r="Z255" s="29"/>
      <c r="AA255" s="5"/>
      <c r="AB255" s="5"/>
      <c r="AC255" s="242" t="s">
        <v>53</v>
      </c>
      <c r="AD255" s="243"/>
      <c r="AE255" s="210">
        <f t="shared" si="69"/>
        <v>0</v>
      </c>
      <c r="AF255" s="120" t="s">
        <v>54</v>
      </c>
      <c r="AG255" s="170"/>
      <c r="AH255" s="170"/>
      <c r="AI255" s="170"/>
      <c r="AJ255" s="170"/>
      <c r="AK255" s="5" t="str">
        <f t="shared" si="55"/>
        <v/>
      </c>
      <c r="AL255" s="24"/>
      <c r="AM255" s="5" t="str">
        <f t="shared" si="56"/>
        <v/>
      </c>
      <c r="AN255" s="29"/>
      <c r="AO255" s="5"/>
      <c r="AP255" s="5"/>
      <c r="AQ255" s="242" t="s">
        <v>53</v>
      </c>
      <c r="AR255" s="243"/>
      <c r="AS255" s="210">
        <f t="shared" si="70"/>
        <v>0</v>
      </c>
      <c r="AT255" s="120" t="s">
        <v>54</v>
      </c>
      <c r="AU255" s="170"/>
      <c r="AV255" s="170"/>
      <c r="AW255" s="170"/>
      <c r="AX255" s="170"/>
      <c r="AY255" s="5" t="str">
        <f t="shared" si="57"/>
        <v/>
      </c>
      <c r="AZ255" s="29"/>
      <c r="BA255" s="5" t="str">
        <f t="shared" si="58"/>
        <v/>
      </c>
      <c r="BB255" s="5"/>
      <c r="BC255" s="5"/>
      <c r="BD255" s="242" t="s">
        <v>53</v>
      </c>
      <c r="BE255" s="243"/>
      <c r="BF255" s="210">
        <f t="shared" si="71"/>
        <v>0</v>
      </c>
      <c r="BG255" s="120" t="s">
        <v>54</v>
      </c>
      <c r="BH255" s="170"/>
      <c r="BI255" s="170"/>
      <c r="BJ255" s="170"/>
      <c r="BK255" s="170"/>
      <c r="BL255" s="5" t="str">
        <f t="shared" si="77"/>
        <v/>
      </c>
      <c r="BM255" s="6"/>
      <c r="BN255" s="5" t="str">
        <f t="shared" si="78"/>
        <v/>
      </c>
      <c r="BO255" s="29"/>
      <c r="BR255" s="384" t="s">
        <v>53</v>
      </c>
      <c r="BS255" s="433"/>
      <c r="BT255" s="210">
        <v>1</v>
      </c>
      <c r="BU255" s="120" t="s">
        <v>54</v>
      </c>
      <c r="BV255" s="147" t="str">
        <f t="shared" si="72"/>
        <v/>
      </c>
      <c r="BW255" s="147" t="str">
        <f t="shared" si="73"/>
        <v/>
      </c>
      <c r="BX255" s="147" t="str">
        <f t="shared" si="74"/>
        <v/>
      </c>
      <c r="BY255" s="147" t="str">
        <f t="shared" si="75"/>
        <v/>
      </c>
      <c r="BZ255" s="148" t="str">
        <f t="shared" si="76"/>
        <v/>
      </c>
    </row>
    <row r="256" spans="1:78" ht="27.6" x14ac:dyDescent="0.3">
      <c r="N256" s="5"/>
      <c r="O256" s="244"/>
      <c r="P256" s="245"/>
      <c r="Q256" s="210">
        <f t="shared" si="68"/>
        <v>0</v>
      </c>
      <c r="R256" s="120" t="s">
        <v>55</v>
      </c>
      <c r="S256" s="170"/>
      <c r="T256" s="170"/>
      <c r="U256" s="170"/>
      <c r="V256" s="170"/>
      <c r="W256" s="5" t="str">
        <f t="shared" si="52"/>
        <v/>
      </c>
      <c r="X256" s="24"/>
      <c r="Y256" s="5" t="str">
        <f t="shared" si="53"/>
        <v/>
      </c>
      <c r="Z256" s="29"/>
      <c r="AA256" s="5"/>
      <c r="AB256" s="5"/>
      <c r="AC256" s="244"/>
      <c r="AD256" s="245"/>
      <c r="AE256" s="210">
        <f t="shared" si="69"/>
        <v>0</v>
      </c>
      <c r="AF256" s="120" t="s">
        <v>55</v>
      </c>
      <c r="AG256" s="170"/>
      <c r="AH256" s="170"/>
      <c r="AI256" s="170"/>
      <c r="AJ256" s="170"/>
      <c r="AK256" s="5" t="str">
        <f t="shared" si="55"/>
        <v/>
      </c>
      <c r="AL256" s="24"/>
      <c r="AM256" s="5" t="str">
        <f t="shared" si="56"/>
        <v/>
      </c>
      <c r="AN256" s="29"/>
      <c r="AO256" s="5"/>
      <c r="AP256" s="5"/>
      <c r="AQ256" s="244"/>
      <c r="AR256" s="245"/>
      <c r="AS256" s="210">
        <f t="shared" si="70"/>
        <v>0</v>
      </c>
      <c r="AT256" s="120" t="s">
        <v>55</v>
      </c>
      <c r="AU256" s="170"/>
      <c r="AV256" s="170"/>
      <c r="AW256" s="170"/>
      <c r="AX256" s="170"/>
      <c r="AY256" s="5" t="str">
        <f t="shared" si="57"/>
        <v/>
      </c>
      <c r="AZ256" s="29"/>
      <c r="BA256" s="5" t="str">
        <f t="shared" si="58"/>
        <v/>
      </c>
      <c r="BB256" s="5"/>
      <c r="BC256" s="5"/>
      <c r="BD256" s="244"/>
      <c r="BE256" s="245"/>
      <c r="BF256" s="210">
        <f t="shared" si="71"/>
        <v>0</v>
      </c>
      <c r="BG256" s="120" t="s">
        <v>55</v>
      </c>
      <c r="BH256" s="170"/>
      <c r="BI256" s="170"/>
      <c r="BJ256" s="170"/>
      <c r="BK256" s="170"/>
      <c r="BL256" s="5" t="str">
        <f t="shared" si="77"/>
        <v/>
      </c>
      <c r="BM256" s="6"/>
      <c r="BN256" s="5" t="str">
        <f t="shared" si="78"/>
        <v/>
      </c>
      <c r="BO256" s="29"/>
      <c r="BR256" s="384"/>
      <c r="BS256" s="434"/>
      <c r="BT256" s="210">
        <v>1</v>
      </c>
      <c r="BU256" s="120" t="s">
        <v>55</v>
      </c>
      <c r="BV256" s="147" t="str">
        <f t="shared" si="72"/>
        <v/>
      </c>
      <c r="BW256" s="147" t="str">
        <f t="shared" si="73"/>
        <v/>
      </c>
      <c r="BX256" s="147" t="str">
        <f t="shared" si="74"/>
        <v/>
      </c>
      <c r="BY256" s="147" t="str">
        <f t="shared" si="75"/>
        <v/>
      </c>
      <c r="BZ256" s="148" t="str">
        <f t="shared" si="76"/>
        <v/>
      </c>
    </row>
    <row r="257" spans="14:78" ht="55.2" x14ac:dyDescent="0.3">
      <c r="N257" s="5"/>
      <c r="O257" s="240" t="s">
        <v>56</v>
      </c>
      <c r="P257" s="241"/>
      <c r="Q257" s="210">
        <f t="shared" si="68"/>
        <v>0</v>
      </c>
      <c r="R257" s="120" t="s">
        <v>55</v>
      </c>
      <c r="S257" s="170"/>
      <c r="T257" s="170"/>
      <c r="U257" s="170"/>
      <c r="V257" s="170"/>
      <c r="W257" s="5" t="str">
        <f t="shared" si="52"/>
        <v/>
      </c>
      <c r="X257" s="24"/>
      <c r="Y257" s="5" t="str">
        <f t="shared" si="53"/>
        <v/>
      </c>
      <c r="Z257" s="29"/>
      <c r="AA257" s="5"/>
      <c r="AB257" s="5"/>
      <c r="AC257" s="240" t="s">
        <v>56</v>
      </c>
      <c r="AD257" s="241"/>
      <c r="AE257" s="210">
        <f t="shared" si="69"/>
        <v>0</v>
      </c>
      <c r="AF257" s="120" t="s">
        <v>55</v>
      </c>
      <c r="AG257" s="170"/>
      <c r="AH257" s="170"/>
      <c r="AI257" s="170"/>
      <c r="AJ257" s="170"/>
      <c r="AK257" s="5" t="str">
        <f t="shared" si="55"/>
        <v/>
      </c>
      <c r="AL257" s="24"/>
      <c r="AM257" s="5" t="str">
        <f t="shared" si="56"/>
        <v/>
      </c>
      <c r="AN257" s="29"/>
      <c r="AO257" s="5"/>
      <c r="AP257" s="5"/>
      <c r="AQ257" s="240" t="s">
        <v>56</v>
      </c>
      <c r="AR257" s="241"/>
      <c r="AS257" s="210">
        <f t="shared" si="70"/>
        <v>0</v>
      </c>
      <c r="AT257" s="120" t="s">
        <v>55</v>
      </c>
      <c r="AU257" s="170"/>
      <c r="AV257" s="170"/>
      <c r="AW257" s="170"/>
      <c r="AX257" s="170"/>
      <c r="AY257" s="5" t="str">
        <f t="shared" si="57"/>
        <v/>
      </c>
      <c r="AZ257" s="29"/>
      <c r="BA257" s="5" t="str">
        <f t="shared" si="58"/>
        <v/>
      </c>
      <c r="BB257" s="5"/>
      <c r="BC257" s="5"/>
      <c r="BD257" s="240" t="s">
        <v>56</v>
      </c>
      <c r="BE257" s="241"/>
      <c r="BF257" s="210">
        <f t="shared" si="71"/>
        <v>0</v>
      </c>
      <c r="BG257" s="120" t="s">
        <v>55</v>
      </c>
      <c r="BH257" s="170"/>
      <c r="BI257" s="170"/>
      <c r="BJ257" s="170"/>
      <c r="BK257" s="170"/>
      <c r="BL257" s="5" t="str">
        <f t="shared" si="77"/>
        <v/>
      </c>
      <c r="BM257" s="6"/>
      <c r="BN257" s="5" t="str">
        <f t="shared" si="78"/>
        <v/>
      </c>
      <c r="BO257" s="29"/>
      <c r="BR257" s="119" t="s">
        <v>56</v>
      </c>
      <c r="BS257" s="206"/>
      <c r="BT257" s="210">
        <v>1</v>
      </c>
      <c r="BU257" s="120" t="s">
        <v>55</v>
      </c>
      <c r="BV257" s="147" t="str">
        <f t="shared" si="72"/>
        <v/>
      </c>
      <c r="BW257" s="147" t="str">
        <f t="shared" si="73"/>
        <v/>
      </c>
      <c r="BX257" s="147" t="str">
        <f t="shared" si="74"/>
        <v/>
      </c>
      <c r="BY257" s="147" t="str">
        <f t="shared" si="75"/>
        <v/>
      </c>
      <c r="BZ257" s="148" t="str">
        <f t="shared" si="76"/>
        <v/>
      </c>
    </row>
    <row r="258" spans="14:78" ht="27.6" x14ac:dyDescent="0.3">
      <c r="N258" s="5"/>
      <c r="O258" s="242" t="s">
        <v>57</v>
      </c>
      <c r="P258" s="243"/>
      <c r="Q258" s="210">
        <f t="shared" si="68"/>
        <v>0</v>
      </c>
      <c r="R258" s="120" t="s">
        <v>130</v>
      </c>
      <c r="S258" s="170"/>
      <c r="T258" s="170"/>
      <c r="U258" s="170"/>
      <c r="V258" s="170"/>
      <c r="W258" s="5" t="str">
        <f t="shared" ref="W258:W259" si="79">IF(Q258="","",IF(S258="X",0,IF(T258="X",5,IF(U258="X",10,IF(V258="X",15,"")))))</f>
        <v/>
      </c>
      <c r="X258" s="24"/>
      <c r="Y258" s="5" t="str">
        <f t="shared" ref="Y258:Y259" si="80">IF(Q258="","",IF(S258="X",5,IF(T258="X",10,IF(U258="X",15,IF(V258="X",20,"")))))</f>
        <v/>
      </c>
      <c r="Z258" s="29"/>
      <c r="AA258" s="5"/>
      <c r="AB258" s="5"/>
      <c r="AC258" s="242" t="s">
        <v>57</v>
      </c>
      <c r="AD258" s="243"/>
      <c r="AE258" s="210">
        <f t="shared" si="69"/>
        <v>0</v>
      </c>
      <c r="AF258" s="120" t="s">
        <v>130</v>
      </c>
      <c r="AG258" s="170"/>
      <c r="AH258" s="170"/>
      <c r="AI258" s="170"/>
      <c r="AJ258" s="170"/>
      <c r="AK258" s="5" t="str">
        <f t="shared" si="55"/>
        <v/>
      </c>
      <c r="AL258" s="24"/>
      <c r="AM258" s="5" t="str">
        <f t="shared" si="56"/>
        <v/>
      </c>
      <c r="AN258" s="29"/>
      <c r="AO258" s="5"/>
      <c r="AP258" s="5"/>
      <c r="AQ258" s="242" t="s">
        <v>57</v>
      </c>
      <c r="AR258" s="243"/>
      <c r="AS258" s="210">
        <f t="shared" si="70"/>
        <v>0</v>
      </c>
      <c r="AT258" s="120" t="s">
        <v>130</v>
      </c>
      <c r="AU258" s="170"/>
      <c r="AV258" s="170"/>
      <c r="AW258" s="170"/>
      <c r="AX258" s="170"/>
      <c r="AY258" s="5" t="str">
        <f t="shared" si="57"/>
        <v/>
      </c>
      <c r="AZ258" s="29"/>
      <c r="BA258" s="5" t="str">
        <f t="shared" si="58"/>
        <v/>
      </c>
      <c r="BB258" s="5"/>
      <c r="BC258" s="5"/>
      <c r="BD258" s="242" t="s">
        <v>57</v>
      </c>
      <c r="BE258" s="243"/>
      <c r="BF258" s="210">
        <f t="shared" si="71"/>
        <v>0</v>
      </c>
      <c r="BG258" s="120" t="s">
        <v>130</v>
      </c>
      <c r="BH258" s="170"/>
      <c r="BI258" s="170"/>
      <c r="BJ258" s="170"/>
      <c r="BK258" s="170"/>
      <c r="BL258" s="5" t="str">
        <f t="shared" si="77"/>
        <v/>
      </c>
      <c r="BM258" s="6"/>
      <c r="BN258" s="5" t="str">
        <f t="shared" si="78"/>
        <v/>
      </c>
      <c r="BO258" s="29"/>
      <c r="BR258" s="384" t="s">
        <v>57</v>
      </c>
      <c r="BS258" s="433"/>
      <c r="BT258" s="210">
        <v>1</v>
      </c>
      <c r="BU258" s="120" t="s">
        <v>130</v>
      </c>
      <c r="BV258" s="147" t="str">
        <f t="shared" si="72"/>
        <v/>
      </c>
      <c r="BW258" s="147" t="str">
        <f t="shared" si="73"/>
        <v/>
      </c>
      <c r="BX258" s="147" t="str">
        <f t="shared" si="74"/>
        <v/>
      </c>
      <c r="BY258" s="147" t="str">
        <f t="shared" si="75"/>
        <v/>
      </c>
      <c r="BZ258" s="148" t="str">
        <f t="shared" si="76"/>
        <v/>
      </c>
    </row>
    <row r="259" spans="14:78" ht="43.95" customHeight="1" x14ac:dyDescent="0.3">
      <c r="N259" s="5"/>
      <c r="O259" s="244"/>
      <c r="P259" s="245"/>
      <c r="Q259" s="210">
        <f t="shared" si="68"/>
        <v>0</v>
      </c>
      <c r="R259" s="120" t="s">
        <v>58</v>
      </c>
      <c r="S259" s="170"/>
      <c r="T259" s="170"/>
      <c r="U259" s="170"/>
      <c r="V259" s="170"/>
      <c r="W259" s="5" t="str">
        <f t="shared" si="79"/>
        <v/>
      </c>
      <c r="X259" s="24"/>
      <c r="Y259" s="5" t="str">
        <f t="shared" si="80"/>
        <v/>
      </c>
      <c r="Z259" s="5"/>
      <c r="AA259" s="5"/>
      <c r="AB259" s="5"/>
      <c r="AC259" s="244"/>
      <c r="AD259" s="245"/>
      <c r="AE259" s="210">
        <f t="shared" si="69"/>
        <v>0</v>
      </c>
      <c r="AF259" s="120" t="s">
        <v>58</v>
      </c>
      <c r="AG259" s="170"/>
      <c r="AH259" s="170"/>
      <c r="AI259" s="170"/>
      <c r="AJ259" s="170"/>
      <c r="AK259" s="5" t="str">
        <f t="shared" si="55"/>
        <v/>
      </c>
      <c r="AL259" s="24"/>
      <c r="AM259" s="5" t="str">
        <f t="shared" si="56"/>
        <v/>
      </c>
      <c r="AN259" s="5"/>
      <c r="AO259" s="5"/>
      <c r="AP259" s="5"/>
      <c r="AQ259" s="244"/>
      <c r="AR259" s="245"/>
      <c r="AS259" s="210">
        <f t="shared" si="70"/>
        <v>0</v>
      </c>
      <c r="AT259" s="120" t="s">
        <v>58</v>
      </c>
      <c r="AU259" s="170"/>
      <c r="AV259" s="170"/>
      <c r="AW259" s="170"/>
      <c r="AX259" s="170"/>
      <c r="AY259" s="5" t="str">
        <f t="shared" si="57"/>
        <v/>
      </c>
      <c r="AZ259" s="29"/>
      <c r="BA259" s="5" t="str">
        <f t="shared" si="58"/>
        <v/>
      </c>
      <c r="BB259" s="5"/>
      <c r="BC259" s="5"/>
      <c r="BD259" s="244"/>
      <c r="BE259" s="245"/>
      <c r="BF259" s="210">
        <f t="shared" si="71"/>
        <v>0</v>
      </c>
      <c r="BG259" s="120" t="s">
        <v>58</v>
      </c>
      <c r="BH259" s="170"/>
      <c r="BI259" s="170"/>
      <c r="BJ259" s="170"/>
      <c r="BK259" s="170"/>
      <c r="BL259" s="5" t="str">
        <f t="shared" si="77"/>
        <v/>
      </c>
      <c r="BM259" s="6"/>
      <c r="BN259" s="5" t="str">
        <f t="shared" si="78"/>
        <v/>
      </c>
      <c r="BO259" s="5"/>
      <c r="BP259" s="5"/>
      <c r="BQ259" s="5"/>
      <c r="BR259" s="384"/>
      <c r="BS259" s="434"/>
      <c r="BT259" s="210">
        <v>1</v>
      </c>
      <c r="BU259" s="120" t="s">
        <v>58</v>
      </c>
      <c r="BV259" s="147" t="str">
        <f t="shared" si="72"/>
        <v/>
      </c>
      <c r="BW259" s="147" t="str">
        <f t="shared" si="73"/>
        <v/>
      </c>
      <c r="BX259" s="147" t="str">
        <f t="shared" si="74"/>
        <v/>
      </c>
      <c r="BY259" s="147" t="str">
        <f t="shared" si="75"/>
        <v/>
      </c>
      <c r="BZ259" s="148" t="str">
        <f t="shared" si="76"/>
        <v/>
      </c>
    </row>
    <row r="260" spans="14:78" ht="15" thickBot="1" x14ac:dyDescent="0.35">
      <c r="N260" s="5"/>
      <c r="O260" s="30"/>
      <c r="P260" s="355"/>
      <c r="Q260" s="355"/>
      <c r="R260" s="66" t="s">
        <v>173</v>
      </c>
      <c r="S260" s="26" t="e">
        <f>SUM(W247:W259)/SUM(Q247:Q259)</f>
        <v>#DIV/0!</v>
      </c>
      <c r="T260" s="26" t="s">
        <v>20</v>
      </c>
      <c r="U260" s="26" t="e">
        <f>SUM(Y247:Y259)/SUM(Q247:Q259)</f>
        <v>#DIV/0!</v>
      </c>
      <c r="V260" s="26"/>
      <c r="W260" s="5"/>
      <c r="X260" s="5"/>
      <c r="Y260" s="5"/>
      <c r="Z260" s="5"/>
      <c r="AA260" s="5"/>
      <c r="AB260" s="5"/>
      <c r="AC260" s="30"/>
      <c r="AD260" s="355"/>
      <c r="AE260" s="355"/>
      <c r="AF260" s="66" t="s">
        <v>173</v>
      </c>
      <c r="AG260" s="26" t="e">
        <f>SUM(AK247:AK259)/SUM(AE247:AE259)</f>
        <v>#DIV/0!</v>
      </c>
      <c r="AH260" s="26" t="s">
        <v>20</v>
      </c>
      <c r="AI260" s="26" t="e">
        <f>SUM(AM247:AM259)/SUM(AE247:AE259)</f>
        <v>#DIV/0!</v>
      </c>
      <c r="AJ260" s="26"/>
      <c r="AK260" s="5"/>
      <c r="AL260" s="5"/>
      <c r="AM260" s="5"/>
      <c r="AN260" s="5"/>
      <c r="AO260" s="5"/>
      <c r="AP260" s="5"/>
      <c r="AQ260" s="30"/>
      <c r="AR260" s="355"/>
      <c r="AS260" s="355"/>
      <c r="AT260" s="66" t="s">
        <v>173</v>
      </c>
      <c r="AU260" s="26" t="e">
        <f>SUM(AY247:AY259)/SUM(AS247:AS259)</f>
        <v>#DIV/0!</v>
      </c>
      <c r="AV260" s="26" t="s">
        <v>20</v>
      </c>
      <c r="AW260" s="26" t="e">
        <f>SUM(BA247:BA259)/SUM(AS247:AS259)</f>
        <v>#DIV/0!</v>
      </c>
      <c r="AX260" s="26"/>
      <c r="AY260" s="5"/>
      <c r="AZ260" s="5"/>
      <c r="BA260" s="5"/>
      <c r="BB260" s="5"/>
      <c r="BC260" s="5"/>
      <c r="BD260" s="30"/>
      <c r="BE260" s="355"/>
      <c r="BF260" s="355"/>
      <c r="BG260" s="66" t="s">
        <v>173</v>
      </c>
      <c r="BH260" s="26" t="e">
        <f>SUM(BL247:BL259)/SUM(BF247:BF259)</f>
        <v>#DIV/0!</v>
      </c>
      <c r="BI260" s="26" t="s">
        <v>20</v>
      </c>
      <c r="BJ260" s="26" t="e">
        <f>SUM(BN247:BN259)/SUM(BF247:BF259)</f>
        <v>#DIV/0!</v>
      </c>
      <c r="BK260" s="26"/>
      <c r="BL260" s="5"/>
      <c r="BM260" s="5"/>
      <c r="BN260" s="5"/>
      <c r="BO260" s="5"/>
      <c r="BP260" s="5"/>
      <c r="BQ260" s="5"/>
      <c r="BR260" s="5"/>
    </row>
    <row r="261" spans="14:78" ht="15" thickBot="1" x14ac:dyDescent="0.35">
      <c r="N261" s="5"/>
      <c r="O261" s="214" t="s">
        <v>306</v>
      </c>
      <c r="P261" s="110"/>
      <c r="Q261" s="220"/>
      <c r="R261" s="32" t="s">
        <v>301</v>
      </c>
      <c r="S261" s="356"/>
      <c r="T261" s="357"/>
      <c r="U261" s="357"/>
      <c r="V261" s="33" t="s">
        <v>21</v>
      </c>
      <c r="W261" s="5"/>
      <c r="X261" s="5"/>
      <c r="Y261" s="5"/>
      <c r="Z261" s="5"/>
      <c r="AA261" s="5"/>
      <c r="AB261" s="5"/>
      <c r="AC261" s="214" t="s">
        <v>306</v>
      </c>
      <c r="AD261" s="110"/>
      <c r="AE261" s="220"/>
      <c r="AF261" s="32" t="s">
        <v>301</v>
      </c>
      <c r="AG261" s="356"/>
      <c r="AH261" s="357"/>
      <c r="AI261" s="357"/>
      <c r="AJ261" s="33" t="s">
        <v>21</v>
      </c>
      <c r="AK261" s="5"/>
      <c r="AL261" s="5"/>
      <c r="AM261" s="5"/>
      <c r="AN261" s="5"/>
      <c r="AO261" s="5"/>
      <c r="AP261" s="5"/>
      <c r="AQ261" s="214" t="s">
        <v>306</v>
      </c>
      <c r="AR261" s="110"/>
      <c r="AS261" s="220"/>
      <c r="AT261" s="32" t="s">
        <v>301</v>
      </c>
      <c r="AU261" s="356"/>
      <c r="AV261" s="357"/>
      <c r="AW261" s="357"/>
      <c r="AX261" s="33" t="s">
        <v>21</v>
      </c>
      <c r="AY261" s="5"/>
      <c r="AZ261" s="5"/>
      <c r="BA261" s="5"/>
      <c r="BB261" s="5"/>
      <c r="BC261" s="5"/>
      <c r="BD261" s="214" t="s">
        <v>306</v>
      </c>
      <c r="BE261" s="110"/>
      <c r="BF261" s="220" t="s">
        <v>327</v>
      </c>
      <c r="BG261" s="32" t="s">
        <v>301</v>
      </c>
      <c r="BH261" s="356"/>
      <c r="BI261" s="357"/>
      <c r="BJ261" s="357"/>
      <c r="BK261" s="33" t="s">
        <v>21</v>
      </c>
      <c r="BL261" s="5"/>
      <c r="BM261" s="5"/>
      <c r="BN261" s="5"/>
      <c r="BO261" s="5"/>
      <c r="BP261" s="5"/>
      <c r="BQ261" s="5"/>
      <c r="BR261" s="5"/>
    </row>
    <row r="262" spans="14:78" ht="15" thickBot="1" x14ac:dyDescent="0.35">
      <c r="N262" s="5"/>
      <c r="O262" s="20"/>
      <c r="Q262" s="20"/>
      <c r="R262" s="43"/>
      <c r="S262" s="20"/>
      <c r="T262" s="20"/>
      <c r="U262" s="20"/>
      <c r="V262" s="20"/>
      <c r="W262" s="5"/>
      <c r="X262" s="5"/>
      <c r="Y262" s="5"/>
      <c r="Z262" s="5"/>
      <c r="AA262" s="5"/>
      <c r="AB262" s="5"/>
      <c r="AC262" s="20"/>
      <c r="AD262" s="111"/>
      <c r="AE262" s="192"/>
      <c r="AF262" s="43"/>
      <c r="AG262" s="20"/>
      <c r="AH262" s="20"/>
      <c r="AI262" s="20"/>
      <c r="AJ262" s="20"/>
      <c r="AK262" s="5"/>
      <c r="AL262" s="5"/>
      <c r="AM262" s="5"/>
      <c r="AN262" s="5"/>
      <c r="AO262" s="5"/>
      <c r="AP262" s="5"/>
      <c r="AQ262" s="20"/>
      <c r="AR262" s="111"/>
      <c r="AS262" s="20"/>
      <c r="AT262" s="43"/>
      <c r="AU262" s="20"/>
      <c r="AV262" s="20"/>
      <c r="AW262" s="20"/>
      <c r="AX262" s="20"/>
      <c r="AY262" s="5"/>
      <c r="AZ262" s="5"/>
      <c r="BA262" s="5"/>
      <c r="BB262" s="5"/>
      <c r="BC262" s="5"/>
      <c r="BD262" s="20"/>
      <c r="BE262" s="111"/>
      <c r="BF262" s="20"/>
      <c r="BG262" s="43"/>
      <c r="BH262" s="20"/>
      <c r="BI262" s="20"/>
      <c r="BJ262" s="20"/>
      <c r="BK262" s="20"/>
      <c r="BL262" s="5"/>
      <c r="BM262" s="5"/>
      <c r="BN262" s="5"/>
      <c r="BO262" s="5"/>
      <c r="BP262" s="5"/>
      <c r="BQ262" s="5"/>
      <c r="BR262" s="5"/>
    </row>
    <row r="263" spans="14:78" ht="15" thickBot="1" x14ac:dyDescent="0.35">
      <c r="N263" s="5"/>
      <c r="O263" s="213" t="s">
        <v>307</v>
      </c>
      <c r="Q263" s="377" t="s">
        <v>335</v>
      </c>
      <c r="R263" s="377"/>
      <c r="S263" s="377"/>
      <c r="T263" s="378"/>
      <c r="U263" s="217">
        <f>SUM(S261)</f>
        <v>0</v>
      </c>
      <c r="V263" s="218" t="s">
        <v>21</v>
      </c>
      <c r="W263" s="5"/>
      <c r="X263" s="5"/>
      <c r="Y263" s="5"/>
      <c r="Z263" s="5"/>
      <c r="AA263" s="5"/>
      <c r="AB263" s="5"/>
      <c r="AC263" s="213" t="s">
        <v>307</v>
      </c>
      <c r="AD263" s="111"/>
      <c r="AE263" s="377" t="s">
        <v>334</v>
      </c>
      <c r="AF263" s="377"/>
      <c r="AG263" s="377"/>
      <c r="AH263" s="378"/>
      <c r="AI263" s="217">
        <f>SUM(AG261)</f>
        <v>0</v>
      </c>
      <c r="AJ263" s="218" t="s">
        <v>21</v>
      </c>
      <c r="AK263" s="5"/>
      <c r="AL263" s="5"/>
      <c r="AM263" s="5"/>
      <c r="AN263" s="5"/>
      <c r="AO263" s="5"/>
      <c r="AP263" s="5"/>
      <c r="AQ263" s="213" t="s">
        <v>307</v>
      </c>
      <c r="AR263" s="111"/>
      <c r="AS263" s="377" t="s">
        <v>332</v>
      </c>
      <c r="AT263" s="377"/>
      <c r="AU263" s="377"/>
      <c r="AV263" s="378"/>
      <c r="AW263" s="217">
        <f>SUM(AU261)</f>
        <v>0</v>
      </c>
      <c r="AX263" s="218" t="s">
        <v>21</v>
      </c>
      <c r="AY263" s="5"/>
      <c r="AZ263" s="5"/>
      <c r="BA263" s="5"/>
      <c r="BB263" s="5"/>
      <c r="BC263" s="5"/>
      <c r="BD263" s="213" t="s">
        <v>307</v>
      </c>
      <c r="BE263" s="111"/>
      <c r="BF263" s="377" t="s">
        <v>333</v>
      </c>
      <c r="BG263" s="377"/>
      <c r="BH263" s="377"/>
      <c r="BI263" s="378"/>
      <c r="BJ263" s="217">
        <f>SUM(BH261)</f>
        <v>0</v>
      </c>
      <c r="BK263" s="218" t="s">
        <v>21</v>
      </c>
      <c r="BL263" s="5"/>
      <c r="BM263" s="5"/>
      <c r="BN263" s="5"/>
      <c r="BO263" s="5"/>
      <c r="BP263" s="5"/>
      <c r="BQ263" s="5"/>
      <c r="BR263" s="5"/>
    </row>
    <row r="264" spans="14:78" ht="30" customHeight="1" thickBot="1" x14ac:dyDescent="0.35">
      <c r="N264" s="5"/>
      <c r="O264" s="20"/>
      <c r="Q264" s="20"/>
      <c r="R264" s="43"/>
      <c r="S264" s="20"/>
      <c r="T264" s="20"/>
      <c r="U264" s="20"/>
      <c r="V264" s="20"/>
      <c r="W264" s="5"/>
      <c r="X264" s="5"/>
      <c r="Y264" s="5"/>
      <c r="Z264" s="5"/>
      <c r="AA264" s="5"/>
      <c r="AB264" s="5"/>
      <c r="AC264" s="5"/>
      <c r="AE264" s="20"/>
      <c r="AF264" s="43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S264" s="20"/>
      <c r="AT264" s="43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F264" s="5"/>
      <c r="BG264" s="43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</row>
    <row r="265" spans="14:78" ht="42" customHeight="1" thickBot="1" x14ac:dyDescent="0.35">
      <c r="N265" s="5"/>
      <c r="O265" s="321" t="s">
        <v>297</v>
      </c>
      <c r="P265" s="322"/>
      <c r="Q265" s="322"/>
      <c r="R265" s="322"/>
      <c r="S265" s="322"/>
      <c r="T265" s="322"/>
      <c r="U265" s="322"/>
      <c r="V265" s="323"/>
      <c r="W265" s="5"/>
      <c r="X265" s="5"/>
      <c r="Y265" s="5"/>
      <c r="Z265" s="5"/>
      <c r="AA265" s="5"/>
      <c r="AB265" s="5"/>
      <c r="AC265" s="5"/>
      <c r="AE265" s="20"/>
      <c r="AF265" s="43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S265" s="20"/>
      <c r="AT265" s="43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F265" s="5"/>
      <c r="BG265" s="43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</row>
    <row r="266" spans="14:78" ht="21.6" customHeight="1" x14ac:dyDescent="0.3">
      <c r="N266" s="5"/>
      <c r="O266" s="21" t="s">
        <v>125</v>
      </c>
      <c r="P266" s="247">
        <f>$D$5</f>
        <v>0</v>
      </c>
      <c r="Q266" s="247"/>
      <c r="R266" s="247"/>
      <c r="S266" s="41" t="s">
        <v>152</v>
      </c>
      <c r="T266" s="338"/>
      <c r="U266" s="339"/>
      <c r="V266" s="340"/>
      <c r="W266" s="5"/>
      <c r="X266" s="5"/>
      <c r="Y266" s="5"/>
      <c r="Z266" s="5"/>
      <c r="AA266" s="5"/>
      <c r="AB266" s="5"/>
      <c r="AC266" s="5"/>
      <c r="AE266" s="20"/>
      <c r="AF266" s="43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S266" s="20"/>
      <c r="AT266" s="43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F266" s="5"/>
      <c r="BG266" s="43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</row>
    <row r="267" spans="14:78" ht="24" customHeight="1" x14ac:dyDescent="0.3">
      <c r="N267" s="5"/>
      <c r="O267" s="21" t="s">
        <v>158</v>
      </c>
      <c r="P267" s="247">
        <f>$D$6</f>
        <v>0</v>
      </c>
      <c r="Q267" s="247"/>
      <c r="R267" s="247"/>
      <c r="S267" s="92" t="s">
        <v>89</v>
      </c>
      <c r="T267" s="247">
        <f>$K$6</f>
        <v>0</v>
      </c>
      <c r="U267" s="247"/>
      <c r="V267" s="247"/>
      <c r="AB267" s="108"/>
      <c r="AD267" s="42"/>
      <c r="AE267"/>
      <c r="AF267"/>
      <c r="AM267" s="5"/>
      <c r="AN267" s="5"/>
      <c r="AO267" s="5"/>
      <c r="AP267" s="108"/>
      <c r="AR267"/>
      <c r="AS267" s="5"/>
      <c r="AT267" s="5"/>
      <c r="AU267" s="5"/>
      <c r="AV267" s="5"/>
      <c r="AW267" s="5"/>
      <c r="BE267"/>
      <c r="BG267"/>
      <c r="BS267"/>
      <c r="BV267"/>
      <c r="BW267"/>
      <c r="BX267"/>
      <c r="BY267"/>
      <c r="BZ267"/>
    </row>
    <row r="268" spans="14:78" x14ac:dyDescent="0.3">
      <c r="N268" s="5"/>
      <c r="O268" s="108"/>
      <c r="P268" s="1"/>
      <c r="Q268" s="42"/>
      <c r="R268"/>
      <c r="S268"/>
      <c r="T268"/>
      <c r="U268"/>
      <c r="V268"/>
      <c r="AB268" s="108"/>
      <c r="AD268" s="42"/>
      <c r="AE268"/>
      <c r="AF268"/>
      <c r="AM268" s="5"/>
      <c r="AN268" s="5"/>
      <c r="AO268" s="5"/>
      <c r="AP268" s="108"/>
      <c r="AR268"/>
      <c r="AS268" s="5"/>
      <c r="AT268" s="5"/>
      <c r="AU268" s="5"/>
      <c r="AV268" s="5"/>
      <c r="AW268" s="5"/>
      <c r="BE268"/>
      <c r="BG268"/>
      <c r="BS268"/>
      <c r="BV268"/>
      <c r="BW268"/>
      <c r="BX268"/>
      <c r="BY268"/>
      <c r="BZ268"/>
    </row>
    <row r="269" spans="14:78" x14ac:dyDescent="0.3">
      <c r="N269" s="5"/>
      <c r="O269" s="345" t="s">
        <v>17</v>
      </c>
      <c r="P269" s="345"/>
      <c r="Q269" s="345"/>
      <c r="R269" s="345"/>
      <c r="S269" s="416" t="s">
        <v>256</v>
      </c>
      <c r="T269" s="417"/>
      <c r="U269" s="417"/>
      <c r="V269" s="418"/>
      <c r="AA269" s="108"/>
      <c r="AC269" s="42"/>
      <c r="AD269"/>
      <c r="AE269"/>
      <c r="AF269"/>
      <c r="AL269" s="5"/>
      <c r="AM269" s="5"/>
      <c r="AN269" s="5"/>
      <c r="AO269" s="108"/>
      <c r="AR269" s="5"/>
      <c r="AS269" s="5"/>
      <c r="AT269" s="5"/>
      <c r="AU269" s="5"/>
      <c r="AV269" s="5"/>
      <c r="BE269"/>
      <c r="BG269"/>
      <c r="BS269"/>
      <c r="BV269"/>
      <c r="BW269"/>
      <c r="BX269"/>
      <c r="BY269"/>
      <c r="BZ269"/>
    </row>
    <row r="270" spans="14:78" x14ac:dyDescent="0.3">
      <c r="N270" s="5"/>
      <c r="O270" s="422" t="s">
        <v>107</v>
      </c>
      <c r="P270" s="423"/>
      <c r="Q270" s="424"/>
      <c r="R270" s="106" t="s">
        <v>294</v>
      </c>
      <c r="S270" s="419"/>
      <c r="T270" s="420"/>
      <c r="U270" s="420"/>
      <c r="V270" s="421"/>
      <c r="AA270" s="108"/>
      <c r="AC270" s="42"/>
      <c r="AD270"/>
      <c r="AE270"/>
      <c r="AF270"/>
      <c r="AL270" s="5"/>
      <c r="AM270" s="5"/>
      <c r="AN270" s="5"/>
      <c r="AO270" s="108"/>
      <c r="AR270" s="5"/>
      <c r="AS270" s="5"/>
      <c r="AT270" s="5"/>
      <c r="AU270" s="5"/>
      <c r="AV270" s="5"/>
      <c r="BE270"/>
      <c r="BG270"/>
      <c r="BS270"/>
      <c r="BV270"/>
      <c r="BW270"/>
      <c r="BX270"/>
      <c r="BY270"/>
      <c r="BZ270"/>
    </row>
    <row r="271" spans="14:78" ht="27.6" customHeight="1" x14ac:dyDescent="0.3">
      <c r="N271" s="5"/>
      <c r="O271" s="384" t="s">
        <v>43</v>
      </c>
      <c r="P271" s="435"/>
      <c r="Q271" s="210">
        <v>1</v>
      </c>
      <c r="R271" s="120" t="s">
        <v>44</v>
      </c>
      <c r="S271" s="413" t="str">
        <f>IFERROR(AVERAGE(BZ152,BZ222,BZ247),"")</f>
        <v/>
      </c>
      <c r="T271" s="414"/>
      <c r="U271" s="414"/>
      <c r="V271" s="415"/>
      <c r="AA271" s="108"/>
      <c r="AC271" s="42"/>
      <c r="AD271"/>
      <c r="AE271"/>
      <c r="AF271"/>
      <c r="AL271" s="5"/>
      <c r="AM271" s="5"/>
      <c r="AN271" s="5"/>
      <c r="AO271" s="108"/>
      <c r="AR271" s="5"/>
      <c r="AS271" s="5"/>
      <c r="AT271" s="5"/>
      <c r="AU271" s="5"/>
      <c r="AV271" s="5"/>
      <c r="BE271"/>
      <c r="BG271"/>
      <c r="BS271"/>
      <c r="BV271"/>
      <c r="BW271"/>
      <c r="BX271"/>
      <c r="BY271"/>
      <c r="BZ271"/>
    </row>
    <row r="272" spans="14:78" x14ac:dyDescent="0.3">
      <c r="N272" s="5"/>
      <c r="O272" s="384"/>
      <c r="P272" s="436"/>
      <c r="Q272" s="210">
        <v>1</v>
      </c>
      <c r="R272" s="120" t="s">
        <v>45</v>
      </c>
      <c r="S272" s="413" t="str">
        <f t="shared" ref="S272:S283" si="81">IFERROR(AVERAGE(BZ153,BZ223,BZ248),"")</f>
        <v/>
      </c>
      <c r="T272" s="414"/>
      <c r="U272" s="414"/>
      <c r="V272" s="415"/>
      <c r="AA272" s="108"/>
      <c r="AC272" s="42"/>
      <c r="AD272"/>
      <c r="AE272"/>
      <c r="AF272"/>
      <c r="AL272" s="5"/>
      <c r="AM272" s="5"/>
      <c r="AN272" s="5"/>
      <c r="AO272" s="108"/>
      <c r="AR272" s="5"/>
      <c r="AS272" s="5"/>
      <c r="AT272" s="5"/>
      <c r="AU272" s="5"/>
      <c r="AV272" s="5"/>
      <c r="BE272"/>
      <c r="BG272"/>
      <c r="BS272"/>
      <c r="BV272"/>
      <c r="BW272"/>
      <c r="BX272"/>
      <c r="BY272"/>
      <c r="BZ272"/>
    </row>
    <row r="273" spans="14:78" ht="27.6" x14ac:dyDescent="0.3">
      <c r="N273" s="5"/>
      <c r="O273" s="384"/>
      <c r="P273" s="437"/>
      <c r="Q273" s="210">
        <v>1</v>
      </c>
      <c r="R273" s="120" t="s">
        <v>46</v>
      </c>
      <c r="S273" s="413" t="str">
        <f t="shared" si="81"/>
        <v/>
      </c>
      <c r="T273" s="414"/>
      <c r="U273" s="414"/>
      <c r="V273" s="415"/>
      <c r="AA273" s="108"/>
      <c r="AC273" s="42"/>
      <c r="AD273"/>
      <c r="AE273"/>
      <c r="AF273"/>
      <c r="AL273" s="5"/>
      <c r="AM273" s="5"/>
      <c r="AN273" s="5"/>
      <c r="AO273" s="108"/>
      <c r="AR273" s="5"/>
      <c r="AS273" s="5"/>
      <c r="AT273" s="5"/>
      <c r="AU273" s="5"/>
      <c r="AV273" s="5"/>
      <c r="BE273"/>
      <c r="BG273"/>
      <c r="BS273"/>
      <c r="BV273"/>
      <c r="BW273"/>
      <c r="BX273"/>
      <c r="BY273"/>
      <c r="BZ273"/>
    </row>
    <row r="274" spans="14:78" ht="27.6" x14ac:dyDescent="0.3">
      <c r="N274" s="5"/>
      <c r="O274" s="119" t="s">
        <v>47</v>
      </c>
      <c r="P274" s="205"/>
      <c r="Q274" s="210">
        <v>1</v>
      </c>
      <c r="R274" s="120" t="s">
        <v>49</v>
      </c>
      <c r="S274" s="413" t="str">
        <f t="shared" si="81"/>
        <v/>
      </c>
      <c r="T274" s="414"/>
      <c r="U274" s="414"/>
      <c r="V274" s="415"/>
      <c r="AA274" s="108"/>
      <c r="AC274" s="42"/>
      <c r="AD274"/>
      <c r="AE274"/>
      <c r="AF274"/>
      <c r="AL274" s="5"/>
      <c r="AM274" s="5"/>
      <c r="AN274" s="5"/>
      <c r="AO274" s="108"/>
      <c r="AR274" s="5"/>
      <c r="AS274" s="5"/>
      <c r="AT274" s="5"/>
      <c r="AU274" s="5"/>
      <c r="AV274" s="5"/>
      <c r="BE274"/>
      <c r="BG274"/>
      <c r="BS274"/>
      <c r="BV274"/>
      <c r="BW274"/>
      <c r="BX274"/>
      <c r="BY274"/>
      <c r="BZ274"/>
    </row>
    <row r="275" spans="14:78" ht="41.4" x14ac:dyDescent="0.3">
      <c r="N275" s="5"/>
      <c r="O275" s="119" t="s">
        <v>71</v>
      </c>
      <c r="P275" s="205"/>
      <c r="Q275" s="210">
        <v>1</v>
      </c>
      <c r="R275" s="120" t="s">
        <v>49</v>
      </c>
      <c r="S275" s="413" t="str">
        <f t="shared" si="81"/>
        <v/>
      </c>
      <c r="T275" s="414"/>
      <c r="U275" s="414"/>
      <c r="V275" s="415"/>
      <c r="AA275" s="108"/>
      <c r="AC275" s="42"/>
      <c r="AD275"/>
      <c r="AE275"/>
      <c r="AF275"/>
      <c r="AL275" s="5"/>
      <c r="AM275" s="5"/>
      <c r="AN275" s="5"/>
      <c r="AO275" s="108"/>
      <c r="AR275" s="5"/>
      <c r="AS275" s="5"/>
      <c r="AT275" s="5"/>
      <c r="AU275" s="5"/>
      <c r="AV275" s="5"/>
      <c r="BE275"/>
      <c r="BG275"/>
      <c r="BS275"/>
      <c r="BV275"/>
      <c r="BW275"/>
      <c r="BX275"/>
      <c r="BY275"/>
      <c r="BZ275"/>
    </row>
    <row r="276" spans="14:78" ht="41.4" x14ac:dyDescent="0.3">
      <c r="N276" s="5"/>
      <c r="O276" s="119" t="s">
        <v>48</v>
      </c>
      <c r="P276" s="205"/>
      <c r="Q276" s="210">
        <v>1</v>
      </c>
      <c r="R276" s="120" t="s">
        <v>49</v>
      </c>
      <c r="S276" s="413" t="str">
        <f t="shared" si="81"/>
        <v/>
      </c>
      <c r="T276" s="414"/>
      <c r="U276" s="414"/>
      <c r="V276" s="415"/>
      <c r="AA276" s="108"/>
      <c r="AC276" s="42"/>
      <c r="AD276"/>
      <c r="AE276"/>
      <c r="AF276"/>
      <c r="AL276" s="5"/>
      <c r="AM276" s="5"/>
      <c r="AN276" s="5"/>
      <c r="AO276" s="108"/>
      <c r="AR276" s="5"/>
      <c r="AS276" s="5"/>
      <c r="AT276" s="5"/>
      <c r="AU276" s="5"/>
      <c r="AV276" s="5"/>
      <c r="BE276"/>
      <c r="BG276"/>
      <c r="BS276"/>
      <c r="BV276"/>
      <c r="BW276"/>
      <c r="BX276"/>
      <c r="BY276"/>
      <c r="BZ276"/>
    </row>
    <row r="277" spans="14:78" ht="14.4" customHeight="1" x14ac:dyDescent="0.3">
      <c r="N277" s="5"/>
      <c r="O277" s="384" t="s">
        <v>50</v>
      </c>
      <c r="P277" s="433"/>
      <c r="Q277" s="210">
        <v>1</v>
      </c>
      <c r="R277" s="120" t="s">
        <v>51</v>
      </c>
      <c r="S277" s="413" t="str">
        <f t="shared" si="81"/>
        <v/>
      </c>
      <c r="T277" s="414"/>
      <c r="U277" s="414"/>
      <c r="V277" s="415"/>
      <c r="AA277" s="108"/>
      <c r="AC277" s="42"/>
      <c r="AD277"/>
      <c r="AE277"/>
      <c r="AF277"/>
      <c r="AL277" s="5"/>
      <c r="AM277" s="5"/>
      <c r="AN277" s="5"/>
      <c r="AO277" s="108"/>
      <c r="AR277" s="5"/>
      <c r="AS277" s="5"/>
      <c r="AT277" s="5"/>
      <c r="AU277" s="5"/>
      <c r="AV277" s="5"/>
      <c r="BE277"/>
      <c r="BG277"/>
      <c r="BS277"/>
      <c r="BV277"/>
      <c r="BW277"/>
      <c r="BX277"/>
      <c r="BY277"/>
      <c r="BZ277"/>
    </row>
    <row r="278" spans="14:78" x14ac:dyDescent="0.3">
      <c r="N278" s="5"/>
      <c r="O278" s="384"/>
      <c r="P278" s="434"/>
      <c r="Q278" s="210">
        <v>1</v>
      </c>
      <c r="R278" s="120" t="s">
        <v>52</v>
      </c>
      <c r="S278" s="413" t="str">
        <f t="shared" si="81"/>
        <v/>
      </c>
      <c r="T278" s="414"/>
      <c r="U278" s="414"/>
      <c r="V278" s="415"/>
      <c r="AA278" s="108"/>
      <c r="AC278" s="42"/>
      <c r="AD278"/>
      <c r="AE278"/>
      <c r="AF278"/>
      <c r="AL278" s="5"/>
      <c r="AM278" s="5"/>
      <c r="AN278" s="5"/>
      <c r="AO278" s="108"/>
      <c r="AR278" s="5"/>
      <c r="AS278" s="5"/>
      <c r="AT278" s="5"/>
      <c r="AU278" s="5"/>
      <c r="AV278" s="5"/>
      <c r="BE278"/>
      <c r="BG278"/>
      <c r="BS278"/>
      <c r="BV278"/>
      <c r="BW278"/>
      <c r="BX278"/>
      <c r="BY278"/>
      <c r="BZ278"/>
    </row>
    <row r="279" spans="14:78" ht="27.6" customHeight="1" x14ac:dyDescent="0.3">
      <c r="N279" s="5"/>
      <c r="O279" s="384" t="s">
        <v>53</v>
      </c>
      <c r="P279" s="433"/>
      <c r="Q279" s="210">
        <v>1</v>
      </c>
      <c r="R279" s="120" t="s">
        <v>54</v>
      </c>
      <c r="S279" s="413" t="str">
        <f t="shared" si="81"/>
        <v/>
      </c>
      <c r="T279" s="414"/>
      <c r="U279" s="414"/>
      <c r="V279" s="415"/>
      <c r="AA279" s="108"/>
      <c r="AC279" s="42"/>
      <c r="AD279"/>
      <c r="AE279"/>
      <c r="AF279"/>
      <c r="AL279" s="5"/>
      <c r="AM279" s="5"/>
      <c r="AN279" s="5"/>
      <c r="AO279" s="108"/>
      <c r="AR279" s="5"/>
      <c r="AS279" s="5"/>
      <c r="AT279" s="5"/>
      <c r="AU279" s="5"/>
      <c r="AV279" s="5"/>
      <c r="BE279"/>
      <c r="BG279"/>
      <c r="BS279"/>
      <c r="BV279"/>
      <c r="BW279"/>
      <c r="BX279"/>
      <c r="BY279"/>
      <c r="BZ279"/>
    </row>
    <row r="280" spans="14:78" ht="27.6" x14ac:dyDescent="0.3">
      <c r="N280" s="5"/>
      <c r="O280" s="384"/>
      <c r="P280" s="434"/>
      <c r="Q280" s="210">
        <v>1</v>
      </c>
      <c r="R280" s="120" t="s">
        <v>55</v>
      </c>
      <c r="S280" s="413" t="str">
        <f t="shared" si="81"/>
        <v/>
      </c>
      <c r="T280" s="414"/>
      <c r="U280" s="414"/>
      <c r="V280" s="415"/>
      <c r="AA280" s="108"/>
      <c r="AC280" s="42"/>
      <c r="AD280"/>
      <c r="AE280"/>
      <c r="AF280"/>
      <c r="AL280" s="5"/>
      <c r="AM280" s="5"/>
      <c r="AN280" s="5"/>
      <c r="AO280" s="108"/>
      <c r="AR280" s="5"/>
      <c r="AS280" s="5"/>
      <c r="AT280" s="5"/>
      <c r="AU280" s="5"/>
      <c r="AV280" s="5"/>
      <c r="BE280"/>
      <c r="BG280"/>
      <c r="BS280"/>
      <c r="BV280"/>
      <c r="BW280"/>
      <c r="BX280"/>
      <c r="BY280"/>
      <c r="BZ280"/>
    </row>
    <row r="281" spans="14:78" ht="41.4" x14ac:dyDescent="0.3">
      <c r="N281" s="5"/>
      <c r="O281" s="119" t="s">
        <v>56</v>
      </c>
      <c r="P281" s="206"/>
      <c r="Q281" s="210">
        <v>1</v>
      </c>
      <c r="R281" s="120" t="s">
        <v>55</v>
      </c>
      <c r="S281" s="413" t="str">
        <f t="shared" si="81"/>
        <v/>
      </c>
      <c r="T281" s="414"/>
      <c r="U281" s="414"/>
      <c r="V281" s="415"/>
      <c r="AA281" s="108"/>
      <c r="AC281" s="42"/>
      <c r="AD281"/>
      <c r="AE281"/>
      <c r="AF281"/>
      <c r="AL281" s="5"/>
      <c r="AM281" s="5"/>
      <c r="AN281" s="5"/>
      <c r="AO281" s="108"/>
      <c r="AR281" s="5"/>
      <c r="AS281" s="5"/>
      <c r="AT281" s="5"/>
      <c r="AU281" s="5"/>
      <c r="AV281" s="5"/>
      <c r="BE281"/>
      <c r="BG281"/>
      <c r="BS281"/>
      <c r="BV281"/>
      <c r="BW281"/>
      <c r="BX281"/>
      <c r="BY281"/>
      <c r="BZ281"/>
    </row>
    <row r="282" spans="14:78" ht="27.6" x14ac:dyDescent="0.3">
      <c r="N282" s="5"/>
      <c r="O282" s="384" t="s">
        <v>57</v>
      </c>
      <c r="P282" s="433"/>
      <c r="Q282" s="210">
        <v>1</v>
      </c>
      <c r="R282" s="120" t="s">
        <v>130</v>
      </c>
      <c r="S282" s="413" t="str">
        <f t="shared" si="81"/>
        <v/>
      </c>
      <c r="T282" s="414"/>
      <c r="U282" s="414"/>
      <c r="V282" s="415"/>
      <c r="AA282" s="108"/>
      <c r="AC282" s="42"/>
      <c r="AD282"/>
      <c r="AE282"/>
      <c r="AF282"/>
      <c r="AL282" s="5"/>
      <c r="AM282" s="5"/>
      <c r="AN282" s="5"/>
      <c r="AO282" s="108"/>
      <c r="AR282" s="5"/>
      <c r="AS282" s="5"/>
      <c r="AT282" s="5"/>
      <c r="AU282" s="5"/>
      <c r="AV282" s="5"/>
      <c r="BE282"/>
      <c r="BG282"/>
      <c r="BS282"/>
      <c r="BV282"/>
      <c r="BW282"/>
      <c r="BX282"/>
      <c r="BY282"/>
      <c r="BZ282"/>
    </row>
    <row r="283" spans="14:78" ht="27.6" x14ac:dyDescent="0.3">
      <c r="N283" s="5"/>
      <c r="O283" s="384"/>
      <c r="P283" s="434"/>
      <c r="Q283" s="210">
        <v>1</v>
      </c>
      <c r="R283" s="120" t="s">
        <v>58</v>
      </c>
      <c r="S283" s="413" t="str">
        <f t="shared" si="81"/>
        <v/>
      </c>
      <c r="T283" s="414"/>
      <c r="U283" s="414"/>
      <c r="V283" s="415"/>
      <c r="AA283" s="108"/>
      <c r="AC283" s="42"/>
      <c r="AD283"/>
      <c r="AE283"/>
      <c r="AF283"/>
      <c r="AL283" s="5"/>
      <c r="AM283" s="5"/>
      <c r="AN283" s="5"/>
      <c r="AO283" s="108"/>
      <c r="AR283" s="5"/>
      <c r="AS283" s="5"/>
      <c r="AT283" s="5"/>
      <c r="AU283" s="5"/>
      <c r="AV283" s="5"/>
      <c r="BE283"/>
      <c r="BG283"/>
      <c r="BS283"/>
      <c r="BV283"/>
      <c r="BW283"/>
      <c r="BX283"/>
      <c r="BY283"/>
      <c r="BZ283"/>
    </row>
    <row r="284" spans="14:78" ht="15" thickBot="1" x14ac:dyDescent="0.35">
      <c r="N284" s="5"/>
      <c r="O284" s="108"/>
      <c r="P284" s="1"/>
      <c r="Q284" s="42"/>
      <c r="R284"/>
      <c r="S284"/>
      <c r="T284"/>
      <c r="U284"/>
      <c r="V284"/>
      <c r="AB284" s="108"/>
      <c r="AD284" s="42"/>
      <c r="AE284"/>
      <c r="AF284"/>
      <c r="AM284" s="5"/>
      <c r="AN284" s="5"/>
      <c r="AO284" s="5"/>
      <c r="AP284" s="108"/>
      <c r="AR284"/>
      <c r="AS284" s="5"/>
      <c r="AT284" s="5"/>
      <c r="AU284" s="5"/>
      <c r="AV284" s="5"/>
      <c r="AW284" s="5"/>
      <c r="BE284"/>
      <c r="BG284"/>
      <c r="BS284"/>
      <c r="BV284"/>
      <c r="BW284"/>
      <c r="BX284"/>
      <c r="BY284"/>
      <c r="BZ284"/>
    </row>
    <row r="285" spans="14:78" ht="20.399999999999999" customHeight="1" thickBot="1" x14ac:dyDescent="0.35">
      <c r="N285" s="5"/>
      <c r="O285" s="321" t="s">
        <v>297</v>
      </c>
      <c r="P285" s="425"/>
      <c r="Q285" s="425"/>
      <c r="R285" s="425"/>
      <c r="S285" s="425"/>
      <c r="T285" s="425"/>
      <c r="U285" s="425"/>
      <c r="V285" s="426"/>
      <c r="AB285" s="108"/>
      <c r="AD285" s="42"/>
      <c r="AE285"/>
      <c r="AF285"/>
      <c r="AM285" s="5"/>
      <c r="AN285" s="5"/>
      <c r="AO285" s="5"/>
      <c r="AP285" s="108"/>
      <c r="AR285"/>
      <c r="AS285" s="5"/>
      <c r="AT285" s="5"/>
      <c r="AU285" s="5"/>
      <c r="AV285" s="5"/>
      <c r="AW285" s="5"/>
      <c r="BE285"/>
      <c r="BG285"/>
      <c r="BS285"/>
      <c r="BV285"/>
      <c r="BW285"/>
      <c r="BX285"/>
      <c r="BY285"/>
      <c r="BZ285"/>
    </row>
    <row r="286" spans="14:78" x14ac:dyDescent="0.3">
      <c r="N286" s="5"/>
      <c r="O286" s="21" t="s">
        <v>125</v>
      </c>
      <c r="P286" s="247">
        <f>$D$5</f>
        <v>0</v>
      </c>
      <c r="Q286" s="247"/>
      <c r="R286" s="247"/>
      <c r="S286" s="41" t="s">
        <v>152</v>
      </c>
      <c r="T286" s="338"/>
      <c r="U286" s="339"/>
      <c r="V286" s="340"/>
      <c r="Z286" s="108"/>
      <c r="AB286" s="42"/>
      <c r="AD286"/>
      <c r="AE286"/>
      <c r="AF286"/>
      <c r="AK286" s="5"/>
      <c r="AL286" s="5"/>
      <c r="AM286" s="5"/>
      <c r="AN286" s="108"/>
      <c r="AQ286" s="5"/>
      <c r="AR286" s="5"/>
      <c r="AS286" s="5"/>
      <c r="AT286" s="5"/>
      <c r="AU286" s="5"/>
      <c r="BE286"/>
      <c r="BG286"/>
      <c r="BS286"/>
      <c r="BV286"/>
      <c r="BW286"/>
      <c r="BX286"/>
      <c r="BY286"/>
      <c r="BZ286"/>
    </row>
    <row r="287" spans="14:78" ht="39.6" customHeight="1" x14ac:dyDescent="0.3">
      <c r="N287" s="5"/>
      <c r="O287" s="21" t="s">
        <v>158</v>
      </c>
      <c r="P287" s="247">
        <f>$D$6</f>
        <v>0</v>
      </c>
      <c r="Q287" s="247"/>
      <c r="R287" s="247"/>
      <c r="S287" s="92" t="s">
        <v>89</v>
      </c>
      <c r="T287" s="247">
        <f>$K$6</f>
        <v>0</v>
      </c>
      <c r="U287" s="247"/>
      <c r="V287" s="247"/>
      <c r="Z287" s="108"/>
      <c r="AB287" s="42"/>
      <c r="AD287"/>
      <c r="AE287"/>
      <c r="AF287"/>
      <c r="AK287" s="5"/>
      <c r="AL287" s="5"/>
      <c r="AM287" s="5"/>
      <c r="AN287" s="108"/>
      <c r="AQ287" s="5"/>
      <c r="AR287" s="5"/>
      <c r="AS287" s="5"/>
      <c r="AT287" s="5"/>
      <c r="AU287" s="5"/>
      <c r="BE287"/>
      <c r="BG287"/>
      <c r="BS287"/>
      <c r="BV287"/>
      <c r="BW287"/>
      <c r="BX287"/>
      <c r="BY287"/>
      <c r="BZ287"/>
    </row>
    <row r="288" spans="14:78" ht="7.2" customHeight="1" x14ac:dyDescent="0.3">
      <c r="O288" s="108"/>
      <c r="P288" s="1"/>
      <c r="Q288" s="42"/>
      <c r="R288"/>
      <c r="S288"/>
      <c r="T288"/>
      <c r="U288"/>
      <c r="V288"/>
      <c r="Z288" s="108"/>
      <c r="AB288" s="42"/>
      <c r="AD288"/>
      <c r="AE288"/>
      <c r="AF288"/>
      <c r="AN288" s="108"/>
      <c r="AQ288" s="5"/>
      <c r="AR288" s="5"/>
      <c r="AS288" s="5"/>
      <c r="AT288" s="5"/>
      <c r="AU288" s="5"/>
      <c r="BE288"/>
      <c r="BG288"/>
      <c r="BS288"/>
      <c r="BV288"/>
      <c r="BW288"/>
      <c r="BX288"/>
      <c r="BY288"/>
      <c r="BZ288"/>
    </row>
    <row r="289" spans="15:78" x14ac:dyDescent="0.3">
      <c r="O289" s="427" t="s">
        <v>18</v>
      </c>
      <c r="P289" s="428"/>
      <c r="Q289" s="428"/>
      <c r="R289" s="428"/>
      <c r="S289" s="428"/>
      <c r="T289" s="428"/>
      <c r="U289" s="428"/>
      <c r="V289" s="429"/>
      <c r="Z289" s="108"/>
      <c r="AB289" s="42"/>
      <c r="AD289"/>
      <c r="AE289"/>
      <c r="AF289"/>
      <c r="AN289" s="108"/>
      <c r="AQ289" s="5"/>
      <c r="AR289" s="5"/>
      <c r="AS289" s="5"/>
      <c r="AT289" s="5"/>
      <c r="AU289" s="5"/>
      <c r="BE289"/>
      <c r="BG289"/>
      <c r="BS289"/>
      <c r="BV289"/>
      <c r="BW289"/>
      <c r="BX289"/>
      <c r="BY289"/>
      <c r="BZ289"/>
    </row>
    <row r="290" spans="15:78" ht="14.4" customHeight="1" x14ac:dyDescent="0.3">
      <c r="O290" s="422" t="s">
        <v>107</v>
      </c>
      <c r="P290" s="423"/>
      <c r="Q290" s="424"/>
      <c r="R290" s="106" t="s">
        <v>108</v>
      </c>
      <c r="S290" s="422" t="s">
        <v>155</v>
      </c>
      <c r="T290" s="423"/>
      <c r="U290" s="423"/>
      <c r="V290" s="424"/>
      <c r="Z290" s="108"/>
      <c r="AB290" s="42"/>
      <c r="AD290"/>
      <c r="AE290"/>
      <c r="AF290"/>
      <c r="AN290" s="108"/>
      <c r="AQ290" s="5"/>
      <c r="AR290" s="5"/>
      <c r="AS290" s="5"/>
      <c r="AT290" s="5"/>
      <c r="AU290" s="5"/>
      <c r="BE290"/>
      <c r="BG290"/>
      <c r="BS290"/>
      <c r="BV290"/>
      <c r="BW290"/>
      <c r="BX290"/>
      <c r="BY290"/>
      <c r="BZ290"/>
    </row>
    <row r="291" spans="15:78" ht="14.4" customHeight="1" x14ac:dyDescent="0.3">
      <c r="O291" s="348" t="s">
        <v>22</v>
      </c>
      <c r="P291" s="107" t="s">
        <v>23</v>
      </c>
      <c r="Q291" s="209">
        <v>1</v>
      </c>
      <c r="R291" s="125" t="s">
        <v>24</v>
      </c>
      <c r="S291" s="430" t="str">
        <f>IFERROR(AVERAGE(BY66,BZ120),"")</f>
        <v/>
      </c>
      <c r="T291" s="431"/>
      <c r="U291" s="431"/>
      <c r="V291" s="432"/>
      <c r="Z291" s="108"/>
      <c r="AB291" s="42"/>
      <c r="AD291"/>
      <c r="AE291"/>
      <c r="AF291"/>
      <c r="AN291" s="108"/>
      <c r="AQ291" s="5"/>
      <c r="AR291" s="5"/>
      <c r="AS291" s="5"/>
      <c r="AT291" s="5"/>
      <c r="AU291" s="5"/>
      <c r="BE291"/>
      <c r="BG291"/>
      <c r="BS291"/>
      <c r="BV291"/>
      <c r="BW291"/>
      <c r="BX291"/>
      <c r="BY291"/>
      <c r="BZ291"/>
    </row>
    <row r="292" spans="15:78" ht="27.6" x14ac:dyDescent="0.3">
      <c r="O292" s="348"/>
      <c r="P292" s="107" t="s">
        <v>25</v>
      </c>
      <c r="Q292" s="209">
        <v>1</v>
      </c>
      <c r="R292" s="125" t="s">
        <v>26</v>
      </c>
      <c r="S292" s="430" t="str">
        <f t="shared" ref="S292:S310" si="82">IFERROR(AVERAGE(BY67,BZ121),"")</f>
        <v/>
      </c>
      <c r="T292" s="431"/>
      <c r="U292" s="431"/>
      <c r="V292" s="432"/>
      <c r="Z292" s="108"/>
      <c r="AB292" s="42"/>
      <c r="AD292"/>
      <c r="AE292"/>
      <c r="AF292"/>
      <c r="AN292" s="108"/>
      <c r="AQ292" s="5"/>
      <c r="AR292" s="5"/>
      <c r="AS292" s="5"/>
      <c r="AT292" s="5"/>
      <c r="AU292" s="5"/>
      <c r="BE292"/>
      <c r="BG292"/>
      <c r="BS292"/>
      <c r="BV292"/>
      <c r="BW292"/>
      <c r="BX292"/>
      <c r="BY292"/>
      <c r="BZ292"/>
    </row>
    <row r="293" spans="15:78" ht="27.6" x14ac:dyDescent="0.3">
      <c r="O293" s="348"/>
      <c r="P293" s="107" t="s">
        <v>27</v>
      </c>
      <c r="Q293" s="209">
        <v>1</v>
      </c>
      <c r="R293" s="125" t="s">
        <v>28</v>
      </c>
      <c r="S293" s="430" t="str">
        <f t="shared" si="82"/>
        <v/>
      </c>
      <c r="T293" s="431"/>
      <c r="U293" s="431"/>
      <c r="V293" s="432"/>
      <c r="Z293" s="108"/>
      <c r="AB293" s="42"/>
      <c r="AD293"/>
      <c r="AE293"/>
      <c r="AF293"/>
      <c r="AN293" s="108"/>
      <c r="AQ293" s="5"/>
      <c r="AR293" s="5"/>
      <c r="AS293" s="5"/>
      <c r="AT293" s="5"/>
      <c r="AU293" s="5"/>
      <c r="BE293"/>
      <c r="BG293"/>
      <c r="BS293"/>
      <c r="BV293"/>
      <c r="BW293"/>
      <c r="BX293"/>
      <c r="BY293"/>
      <c r="BZ293"/>
    </row>
    <row r="294" spans="15:78" ht="27.6" x14ac:dyDescent="0.3">
      <c r="O294" s="348"/>
      <c r="P294" s="107" t="s">
        <v>29</v>
      </c>
      <c r="Q294" s="209">
        <v>1</v>
      </c>
      <c r="R294" s="125" t="s">
        <v>30</v>
      </c>
      <c r="S294" s="430" t="str">
        <f t="shared" si="82"/>
        <v/>
      </c>
      <c r="T294" s="431"/>
      <c r="U294" s="431"/>
      <c r="V294" s="432"/>
      <c r="Z294" s="108"/>
      <c r="AB294" s="42"/>
      <c r="AD294"/>
      <c r="AE294"/>
      <c r="AF294"/>
      <c r="AN294" s="108"/>
      <c r="AQ294" s="5"/>
      <c r="AR294" s="5"/>
      <c r="AS294" s="5"/>
      <c r="AT294" s="5"/>
      <c r="AU294" s="5"/>
      <c r="BE294"/>
      <c r="BG294"/>
      <c r="BS294"/>
      <c r="BV294"/>
      <c r="BW294"/>
      <c r="BX294"/>
      <c r="BY294"/>
      <c r="BZ294"/>
    </row>
    <row r="295" spans="15:78" ht="14.4" customHeight="1" x14ac:dyDescent="0.3">
      <c r="O295" s="348" t="s">
        <v>31</v>
      </c>
      <c r="P295" s="107" t="s">
        <v>32</v>
      </c>
      <c r="Q295" s="209">
        <v>1</v>
      </c>
      <c r="R295" s="125" t="s">
        <v>33</v>
      </c>
      <c r="S295" s="430" t="str">
        <f t="shared" si="82"/>
        <v/>
      </c>
      <c r="T295" s="431"/>
      <c r="U295" s="431"/>
      <c r="V295" s="432"/>
      <c r="Z295" s="108"/>
      <c r="AB295" s="42"/>
      <c r="AD295"/>
      <c r="AE295"/>
      <c r="AF295"/>
      <c r="AN295" s="108"/>
      <c r="AQ295" s="5"/>
      <c r="AR295" s="5"/>
      <c r="AS295" s="5"/>
      <c r="AT295" s="5"/>
      <c r="AU295" s="5"/>
      <c r="BE295"/>
      <c r="BG295"/>
      <c r="BS295"/>
      <c r="BV295"/>
      <c r="BW295"/>
      <c r="BX295"/>
      <c r="BY295"/>
      <c r="BZ295"/>
    </row>
    <row r="296" spans="15:78" ht="27.6" customHeight="1" x14ac:dyDescent="0.3">
      <c r="O296" s="348"/>
      <c r="P296" s="350" t="s">
        <v>19</v>
      </c>
      <c r="Q296" s="209">
        <v>1</v>
      </c>
      <c r="R296" s="125" t="s">
        <v>110</v>
      </c>
      <c r="S296" s="430" t="str">
        <f t="shared" si="82"/>
        <v/>
      </c>
      <c r="T296" s="431"/>
      <c r="U296" s="431"/>
      <c r="V296" s="432"/>
      <c r="Z296" s="108"/>
      <c r="AB296" s="42"/>
      <c r="AD296"/>
      <c r="AE296"/>
      <c r="AF296"/>
      <c r="AN296" s="108"/>
      <c r="AQ296" s="5"/>
      <c r="AR296" s="5"/>
      <c r="AS296" s="5"/>
      <c r="AT296" s="5"/>
      <c r="AU296" s="5"/>
      <c r="BE296"/>
      <c r="BG296"/>
      <c r="BS296"/>
      <c r="BV296"/>
      <c r="BW296"/>
      <c r="BX296"/>
      <c r="BY296"/>
      <c r="BZ296"/>
    </row>
    <row r="297" spans="15:78" ht="27.6" x14ac:dyDescent="0.3">
      <c r="O297" s="348"/>
      <c r="P297" s="350"/>
      <c r="Q297" s="209">
        <v>1</v>
      </c>
      <c r="R297" s="125" t="s">
        <v>111</v>
      </c>
      <c r="S297" s="430" t="str">
        <f t="shared" si="82"/>
        <v/>
      </c>
      <c r="T297" s="431"/>
      <c r="U297" s="431"/>
      <c r="V297" s="432"/>
      <c r="Z297" s="108"/>
      <c r="AB297" s="42"/>
      <c r="AD297"/>
      <c r="AE297"/>
      <c r="AF297"/>
      <c r="AN297" s="108"/>
      <c r="AQ297" s="5"/>
      <c r="AR297" s="5"/>
      <c r="AS297" s="5"/>
      <c r="AT297" s="5"/>
      <c r="AU297" s="5"/>
      <c r="BE297"/>
      <c r="BG297"/>
      <c r="BS297"/>
      <c r="BV297"/>
      <c r="BW297"/>
      <c r="BX297"/>
      <c r="BY297"/>
      <c r="BZ297"/>
    </row>
    <row r="298" spans="15:78" ht="27.6" x14ac:dyDescent="0.3">
      <c r="O298" s="348"/>
      <c r="P298" s="350"/>
      <c r="Q298" s="209">
        <v>1</v>
      </c>
      <c r="R298" s="125" t="s">
        <v>112</v>
      </c>
      <c r="S298" s="430" t="str">
        <f t="shared" si="82"/>
        <v/>
      </c>
      <c r="T298" s="431"/>
      <c r="U298" s="431"/>
      <c r="V298" s="432"/>
      <c r="Z298" s="108"/>
      <c r="AB298" s="42"/>
      <c r="AD298"/>
      <c r="AE298"/>
      <c r="AF298"/>
      <c r="AN298" s="108"/>
      <c r="AQ298" s="5"/>
      <c r="AR298" s="5"/>
      <c r="AS298" s="5"/>
      <c r="AT298" s="5"/>
      <c r="AU298" s="5"/>
      <c r="BE298"/>
      <c r="BG298"/>
      <c r="BS298"/>
      <c r="BV298"/>
      <c r="BW298"/>
      <c r="BX298"/>
      <c r="BY298"/>
      <c r="BZ298"/>
    </row>
    <row r="299" spans="15:78" ht="41.4" x14ac:dyDescent="0.3">
      <c r="O299" s="348"/>
      <c r="P299" s="350"/>
      <c r="Q299" s="209">
        <v>1</v>
      </c>
      <c r="R299" s="125" t="s">
        <v>113</v>
      </c>
      <c r="S299" s="430" t="str">
        <f t="shared" si="82"/>
        <v/>
      </c>
      <c r="T299" s="431"/>
      <c r="U299" s="431"/>
      <c r="V299" s="432"/>
      <c r="Z299" s="108"/>
      <c r="AB299" s="42"/>
      <c r="AD299"/>
      <c r="AE299"/>
      <c r="AF299"/>
      <c r="AN299" s="108"/>
      <c r="AQ299" s="5"/>
      <c r="AR299" s="5"/>
      <c r="AS299" s="5"/>
      <c r="AT299" s="5"/>
      <c r="AU299" s="5"/>
      <c r="BE299"/>
      <c r="BG299"/>
      <c r="BS299"/>
      <c r="BV299"/>
      <c r="BW299"/>
      <c r="BX299"/>
      <c r="BY299"/>
      <c r="BZ299"/>
    </row>
    <row r="300" spans="15:78" ht="27.6" x14ac:dyDescent="0.3">
      <c r="O300" s="348"/>
      <c r="P300" s="350"/>
      <c r="Q300" s="209">
        <v>1</v>
      </c>
      <c r="R300" s="125" t="s">
        <v>114</v>
      </c>
      <c r="S300" s="430" t="str">
        <f t="shared" si="82"/>
        <v/>
      </c>
      <c r="T300" s="431"/>
      <c r="U300" s="431"/>
      <c r="V300" s="432"/>
      <c r="Z300" s="108"/>
      <c r="AB300" s="42"/>
      <c r="AD300"/>
      <c r="AE300"/>
      <c r="AF300"/>
      <c r="AN300" s="108"/>
      <c r="AQ300" s="5"/>
      <c r="AR300" s="5"/>
      <c r="AS300" s="5"/>
      <c r="AT300" s="5"/>
      <c r="AU300" s="5"/>
      <c r="BE300"/>
      <c r="BG300"/>
      <c r="BS300"/>
      <c r="BV300"/>
      <c r="BW300"/>
      <c r="BX300"/>
      <c r="BY300"/>
      <c r="BZ300"/>
    </row>
    <row r="301" spans="15:78" ht="41.4" x14ac:dyDescent="0.3">
      <c r="O301" s="348"/>
      <c r="P301" s="350"/>
      <c r="Q301" s="209">
        <v>1</v>
      </c>
      <c r="R301" s="125" t="s">
        <v>115</v>
      </c>
      <c r="S301" s="430" t="str">
        <f t="shared" si="82"/>
        <v/>
      </c>
      <c r="T301" s="431"/>
      <c r="U301" s="431"/>
      <c r="V301" s="432"/>
      <c r="Z301" s="108"/>
      <c r="AB301" s="42"/>
      <c r="AD301"/>
      <c r="AE301"/>
      <c r="AF301"/>
      <c r="AN301" s="108"/>
      <c r="AQ301" s="5"/>
      <c r="AR301" s="5"/>
      <c r="AS301" s="5"/>
      <c r="AT301" s="5"/>
      <c r="AU301" s="5"/>
      <c r="BE301"/>
      <c r="BG301"/>
      <c r="BS301"/>
      <c r="BV301"/>
      <c r="BW301"/>
      <c r="BX301"/>
      <c r="BY301"/>
      <c r="BZ301"/>
    </row>
    <row r="302" spans="15:78" ht="27.6" x14ac:dyDescent="0.3">
      <c r="O302" s="348"/>
      <c r="P302" s="350"/>
      <c r="Q302" s="209">
        <v>1</v>
      </c>
      <c r="R302" s="125" t="s">
        <v>116</v>
      </c>
      <c r="S302" s="430" t="str">
        <f t="shared" si="82"/>
        <v/>
      </c>
      <c r="T302" s="431"/>
      <c r="U302" s="431"/>
      <c r="V302" s="432"/>
      <c r="AB302" s="108"/>
      <c r="AC302" s="1"/>
      <c r="AD302" s="42"/>
      <c r="AE302"/>
      <c r="AF302"/>
      <c r="AP302" s="108"/>
      <c r="AQ302" s="1"/>
      <c r="AR302" s="42"/>
      <c r="AS302"/>
      <c r="AT302"/>
      <c r="BC302" s="108"/>
      <c r="BE302" s="42"/>
      <c r="BG302"/>
      <c r="BQ302" s="108"/>
      <c r="BS302"/>
      <c r="BT302" s="5"/>
      <c r="BU302" s="5"/>
      <c r="BY302"/>
      <c r="BZ302"/>
    </row>
    <row r="303" spans="15:78" ht="27.6" x14ac:dyDescent="0.3">
      <c r="O303" s="348"/>
      <c r="P303" s="107" t="s">
        <v>34</v>
      </c>
      <c r="Q303" s="209">
        <v>1</v>
      </c>
      <c r="R303" s="125" t="s">
        <v>35</v>
      </c>
      <c r="S303" s="430" t="str">
        <f t="shared" si="82"/>
        <v/>
      </c>
      <c r="T303" s="431"/>
      <c r="U303" s="431"/>
      <c r="V303" s="432"/>
      <c r="AB303" s="108"/>
      <c r="AC303" s="1"/>
      <c r="AD303" s="42"/>
      <c r="AE303"/>
      <c r="AF303"/>
      <c r="AP303" s="108"/>
      <c r="AQ303" s="1"/>
      <c r="AR303" s="42"/>
      <c r="AS303"/>
      <c r="AT303"/>
      <c r="BC303" s="108"/>
      <c r="BE303" s="42"/>
      <c r="BG303"/>
      <c r="BQ303" s="108"/>
      <c r="BS303"/>
      <c r="BT303" s="5"/>
      <c r="BU303" s="5"/>
      <c r="BY303"/>
      <c r="BZ303"/>
    </row>
    <row r="304" spans="15:78" ht="27.6" customHeight="1" x14ac:dyDescent="0.3">
      <c r="O304" s="348" t="s">
        <v>117</v>
      </c>
      <c r="P304" s="107" t="s">
        <v>36</v>
      </c>
      <c r="Q304" s="209">
        <v>1</v>
      </c>
      <c r="R304" s="125" t="s">
        <v>129</v>
      </c>
      <c r="S304" s="430" t="str">
        <f t="shared" si="82"/>
        <v/>
      </c>
      <c r="T304" s="431"/>
      <c r="U304" s="431"/>
      <c r="V304" s="432"/>
      <c r="AB304" s="108"/>
      <c r="AC304" s="1"/>
      <c r="AD304" s="42"/>
      <c r="AE304"/>
      <c r="AF304"/>
      <c r="AP304" s="108"/>
      <c r="AQ304" s="1"/>
      <c r="AR304" s="42"/>
      <c r="AS304"/>
      <c r="AT304"/>
      <c r="BC304" s="108"/>
      <c r="BE304" s="42"/>
      <c r="BG304"/>
      <c r="BQ304" s="108"/>
      <c r="BS304"/>
      <c r="BT304" s="5"/>
      <c r="BU304" s="5"/>
      <c r="BY304"/>
      <c r="BZ304"/>
    </row>
    <row r="305" spans="15:78" x14ac:dyDescent="0.3">
      <c r="O305" s="348"/>
      <c r="P305" s="107" t="s">
        <v>37</v>
      </c>
      <c r="Q305" s="209">
        <v>1</v>
      </c>
      <c r="R305" s="125" t="s">
        <v>118</v>
      </c>
      <c r="S305" s="430" t="str">
        <f t="shared" si="82"/>
        <v/>
      </c>
      <c r="T305" s="431"/>
      <c r="U305" s="431"/>
      <c r="V305" s="432"/>
      <c r="AB305" s="108"/>
      <c r="AC305" s="1"/>
      <c r="AD305" s="42"/>
      <c r="AE305"/>
      <c r="AF305"/>
      <c r="AP305" s="108"/>
      <c r="AQ305" s="1"/>
      <c r="AR305" s="42"/>
      <c r="AS305"/>
      <c r="AT305"/>
      <c r="BC305" s="108"/>
      <c r="BE305" s="42"/>
      <c r="BG305"/>
      <c r="BQ305" s="108"/>
      <c r="BS305"/>
      <c r="BT305" s="5"/>
      <c r="BU305" s="5"/>
      <c r="BY305"/>
      <c r="BZ305"/>
    </row>
    <row r="306" spans="15:78" x14ac:dyDescent="0.3">
      <c r="O306" s="348"/>
      <c r="P306" s="107" t="s">
        <v>38</v>
      </c>
      <c r="Q306" s="209">
        <v>1</v>
      </c>
      <c r="R306" s="125" t="s">
        <v>119</v>
      </c>
      <c r="S306" s="430" t="str">
        <f t="shared" si="82"/>
        <v/>
      </c>
      <c r="T306" s="431"/>
      <c r="U306" s="431"/>
      <c r="V306" s="432"/>
      <c r="AB306" s="108"/>
      <c r="AC306" s="1"/>
      <c r="AD306" s="42"/>
      <c r="AE306"/>
      <c r="AF306"/>
      <c r="AP306" s="108"/>
      <c r="AQ306" s="1"/>
      <c r="AR306" s="42"/>
      <c r="AS306"/>
      <c r="AT306"/>
      <c r="BC306" s="108"/>
      <c r="BE306" s="42"/>
      <c r="BG306"/>
      <c r="BQ306" s="108"/>
      <c r="BS306"/>
      <c r="BT306" s="5"/>
      <c r="BU306" s="5"/>
      <c r="BY306"/>
      <c r="BZ306"/>
    </row>
    <row r="307" spans="15:78" ht="27.6" x14ac:dyDescent="0.3">
      <c r="O307" s="348"/>
      <c r="P307" s="107" t="s">
        <v>39</v>
      </c>
      <c r="Q307" s="209">
        <v>1</v>
      </c>
      <c r="R307" s="125" t="s">
        <v>120</v>
      </c>
      <c r="S307" s="430" t="str">
        <f t="shared" si="82"/>
        <v/>
      </c>
      <c r="T307" s="431"/>
      <c r="U307" s="431"/>
      <c r="V307" s="432"/>
      <c r="AB307" s="108"/>
      <c r="AC307" s="1"/>
      <c r="AD307" s="42"/>
      <c r="AE307"/>
      <c r="AF307"/>
      <c r="AP307" s="108"/>
      <c r="AQ307" s="1"/>
      <c r="AR307" s="42"/>
      <c r="AS307"/>
      <c r="AT307"/>
      <c r="BC307" s="108"/>
      <c r="BE307" s="42"/>
      <c r="BG307"/>
      <c r="BQ307" s="108"/>
      <c r="BS307"/>
      <c r="BT307" s="5"/>
      <c r="BU307" s="5"/>
      <c r="BY307"/>
      <c r="BZ307"/>
    </row>
    <row r="308" spans="15:78" ht="25.95" customHeight="1" x14ac:dyDescent="0.3">
      <c r="O308" s="348" t="s">
        <v>121</v>
      </c>
      <c r="P308" s="107" t="s">
        <v>40</v>
      </c>
      <c r="Q308" s="209">
        <v>1</v>
      </c>
      <c r="R308" s="125" t="s">
        <v>122</v>
      </c>
      <c r="S308" s="430" t="str">
        <f t="shared" si="82"/>
        <v/>
      </c>
      <c r="T308" s="431"/>
      <c r="U308" s="431"/>
      <c r="V308" s="432"/>
      <c r="AB308" s="108"/>
      <c r="AC308" s="1"/>
      <c r="AD308" s="42"/>
      <c r="AE308"/>
      <c r="AF308"/>
      <c r="AP308" s="108"/>
      <c r="AQ308" s="1"/>
      <c r="AR308" s="42"/>
      <c r="AS308"/>
      <c r="AT308"/>
      <c r="BC308" s="108"/>
      <c r="BE308" s="42"/>
      <c r="BG308"/>
      <c r="BQ308" s="108"/>
      <c r="BS308"/>
      <c r="BT308" s="5"/>
      <c r="BU308" s="5"/>
      <c r="BY308"/>
      <c r="BZ308"/>
    </row>
    <row r="309" spans="15:78" x14ac:dyDescent="0.3">
      <c r="O309" s="348"/>
      <c r="P309" s="107" t="s">
        <v>41</v>
      </c>
      <c r="Q309" s="209">
        <v>1</v>
      </c>
      <c r="R309" s="125" t="s">
        <v>123</v>
      </c>
      <c r="S309" s="430" t="str">
        <f t="shared" si="82"/>
        <v/>
      </c>
      <c r="T309" s="431"/>
      <c r="U309" s="431"/>
      <c r="V309" s="432"/>
      <c r="AB309" s="108"/>
      <c r="AC309" s="1"/>
      <c r="AD309" s="42"/>
      <c r="AE309"/>
      <c r="AF309"/>
      <c r="AP309" s="108"/>
      <c r="AQ309" s="1"/>
      <c r="AR309" s="42"/>
      <c r="AS309"/>
      <c r="AT309"/>
      <c r="BC309" s="108"/>
      <c r="BE309" s="42"/>
      <c r="BG309"/>
      <c r="BQ309" s="108"/>
      <c r="BS309"/>
      <c r="BT309" s="5"/>
      <c r="BU309" s="5"/>
      <c r="BY309"/>
      <c r="BZ309"/>
    </row>
    <row r="310" spans="15:78" ht="27.6" x14ac:dyDescent="0.3">
      <c r="O310" s="348"/>
      <c r="P310" s="107" t="s">
        <v>42</v>
      </c>
      <c r="Q310" s="209">
        <v>1</v>
      </c>
      <c r="R310" s="125" t="s">
        <v>124</v>
      </c>
      <c r="S310" s="430" t="str">
        <f t="shared" si="82"/>
        <v/>
      </c>
      <c r="T310" s="431"/>
      <c r="U310" s="431"/>
      <c r="V310" s="432"/>
      <c r="AB310" s="108"/>
      <c r="AC310" s="1"/>
      <c r="AD310" s="42"/>
      <c r="AE310"/>
      <c r="AF310"/>
      <c r="AP310" s="108"/>
      <c r="AQ310" s="1"/>
      <c r="AR310" s="42"/>
      <c r="AS310"/>
      <c r="AT310"/>
      <c r="BC310" s="108"/>
      <c r="BE310" s="42"/>
      <c r="BG310"/>
      <c r="BQ310" s="108"/>
      <c r="BS310"/>
      <c r="BT310" s="5"/>
      <c r="BU310" s="5"/>
      <c r="BY310"/>
      <c r="BZ310"/>
    </row>
  </sheetData>
  <sheetProtection algorithmName="SHA-512" hashValue="I+TVYftYM+soICPTcD9PpdrNoWMwsnryai3O4fT45nbQD5IOnHWXQN9YELQ+F+3g2ZB7B/f5W7fgiWflop1Lxg==" saltValue="5IjR9f+3Y1ZrZqRZlhS+dQ==" spinCount="100000" sheet="1" formatCells="0" formatColumns="0" formatRows="0" insertColumns="0" insertRows="0" insertHyperlinks="0" deleteColumns="0" deleteRows="0" sort="0" autoFilter="0" pivotTables="0"/>
  <mergeCells count="724">
    <mergeCell ref="BS253:BS254"/>
    <mergeCell ref="BS255:BS256"/>
    <mergeCell ref="BS258:BS259"/>
    <mergeCell ref="BS230:BS231"/>
    <mergeCell ref="BS233:BS234"/>
    <mergeCell ref="BS247:BS249"/>
    <mergeCell ref="P243:R243"/>
    <mergeCell ref="T243:V243"/>
    <mergeCell ref="AD243:AF243"/>
    <mergeCell ref="AH243:AJ243"/>
    <mergeCell ref="AR243:AT243"/>
    <mergeCell ref="AV243:AX243"/>
    <mergeCell ref="BE243:BG243"/>
    <mergeCell ref="BI243:BK243"/>
    <mergeCell ref="O241:V241"/>
    <mergeCell ref="AC241:AJ241"/>
    <mergeCell ref="AQ241:AX241"/>
    <mergeCell ref="BD241:BK241"/>
    <mergeCell ref="P242:R242"/>
    <mergeCell ref="BR255:BR256"/>
    <mergeCell ref="BR258:BR259"/>
    <mergeCell ref="O255:P256"/>
    <mergeCell ref="AC255:AD256"/>
    <mergeCell ref="AQ255:AR256"/>
    <mergeCell ref="BS163:BS164"/>
    <mergeCell ref="BS222:BS224"/>
    <mergeCell ref="BS228:BS229"/>
    <mergeCell ref="BE217:BG217"/>
    <mergeCell ref="BI217:BK217"/>
    <mergeCell ref="P218:R218"/>
    <mergeCell ref="T218:V218"/>
    <mergeCell ref="AD218:AF218"/>
    <mergeCell ref="AH218:AJ218"/>
    <mergeCell ref="AR218:AT218"/>
    <mergeCell ref="AV218:AX218"/>
    <mergeCell ref="BE218:BG218"/>
    <mergeCell ref="BI218:BK218"/>
    <mergeCell ref="P217:R217"/>
    <mergeCell ref="T217:V217"/>
    <mergeCell ref="AD217:AF217"/>
    <mergeCell ref="AH217:AJ217"/>
    <mergeCell ref="AR217:AT217"/>
    <mergeCell ref="AV217:AX217"/>
    <mergeCell ref="S212:U212"/>
    <mergeCell ref="R213:T213"/>
    <mergeCell ref="O216:V216"/>
    <mergeCell ref="AC216:AJ216"/>
    <mergeCell ref="AQ216:AX216"/>
    <mergeCell ref="BS152:BS154"/>
    <mergeCell ref="BS158:BS159"/>
    <mergeCell ref="BS160:BS161"/>
    <mergeCell ref="BR160:BR161"/>
    <mergeCell ref="AC155:AD155"/>
    <mergeCell ref="AQ155:AR155"/>
    <mergeCell ref="BD155:BE155"/>
    <mergeCell ref="O156:P156"/>
    <mergeCell ref="AC156:AD156"/>
    <mergeCell ref="AQ156:AR156"/>
    <mergeCell ref="BD156:BE156"/>
    <mergeCell ref="O157:P157"/>
    <mergeCell ref="AC157:AD157"/>
    <mergeCell ref="AQ157:AR157"/>
    <mergeCell ref="BD157:BE157"/>
    <mergeCell ref="O158:P159"/>
    <mergeCell ref="BD160:BE161"/>
    <mergeCell ref="O308:O310"/>
    <mergeCell ref="S308:V308"/>
    <mergeCell ref="S309:V309"/>
    <mergeCell ref="S310:V310"/>
    <mergeCell ref="S303:V303"/>
    <mergeCell ref="O304:O307"/>
    <mergeCell ref="S304:V304"/>
    <mergeCell ref="S305:V305"/>
    <mergeCell ref="S306:V306"/>
    <mergeCell ref="S307:V307"/>
    <mergeCell ref="O295:O303"/>
    <mergeCell ref="S295:V295"/>
    <mergeCell ref="P296:P302"/>
    <mergeCell ref="S296:V296"/>
    <mergeCell ref="S297:V297"/>
    <mergeCell ref="S298:V298"/>
    <mergeCell ref="S299:V299"/>
    <mergeCell ref="S300:V300"/>
    <mergeCell ref="S301:V301"/>
    <mergeCell ref="S302:V302"/>
    <mergeCell ref="P287:R287"/>
    <mergeCell ref="T287:V287"/>
    <mergeCell ref="O289:V289"/>
    <mergeCell ref="O290:Q290"/>
    <mergeCell ref="S290:V290"/>
    <mergeCell ref="O291:O294"/>
    <mergeCell ref="S291:V291"/>
    <mergeCell ref="S292:V292"/>
    <mergeCell ref="S293:V293"/>
    <mergeCell ref="S294:V294"/>
    <mergeCell ref="S281:V281"/>
    <mergeCell ref="O282:O283"/>
    <mergeCell ref="S282:V282"/>
    <mergeCell ref="S283:V283"/>
    <mergeCell ref="O285:V285"/>
    <mergeCell ref="P286:R286"/>
    <mergeCell ref="T286:V286"/>
    <mergeCell ref="S276:V276"/>
    <mergeCell ref="O277:O278"/>
    <mergeCell ref="S277:V277"/>
    <mergeCell ref="S278:V278"/>
    <mergeCell ref="O279:O280"/>
    <mergeCell ref="S279:V279"/>
    <mergeCell ref="S280:V280"/>
    <mergeCell ref="P277:P278"/>
    <mergeCell ref="P279:P280"/>
    <mergeCell ref="P282:P283"/>
    <mergeCell ref="O271:O273"/>
    <mergeCell ref="S271:V271"/>
    <mergeCell ref="S272:V272"/>
    <mergeCell ref="S273:V273"/>
    <mergeCell ref="S274:V274"/>
    <mergeCell ref="S275:V275"/>
    <mergeCell ref="P266:R266"/>
    <mergeCell ref="T266:V266"/>
    <mergeCell ref="P267:R267"/>
    <mergeCell ref="T267:V267"/>
    <mergeCell ref="O269:R269"/>
    <mergeCell ref="S269:V270"/>
    <mergeCell ref="O270:Q270"/>
    <mergeCell ref="P271:P273"/>
    <mergeCell ref="BH261:BJ261"/>
    <mergeCell ref="Q263:T263"/>
    <mergeCell ref="AE263:AH263"/>
    <mergeCell ref="AS263:AV263"/>
    <mergeCell ref="BF263:BI263"/>
    <mergeCell ref="O265:V265"/>
    <mergeCell ref="P260:Q260"/>
    <mergeCell ref="AD260:AE260"/>
    <mergeCell ref="AR260:AS260"/>
    <mergeCell ref="BE260:BF260"/>
    <mergeCell ref="S261:U261"/>
    <mergeCell ref="AG261:AI261"/>
    <mergeCell ref="AU261:AW261"/>
    <mergeCell ref="BD255:BE256"/>
    <mergeCell ref="O257:P257"/>
    <mergeCell ref="AC257:AD257"/>
    <mergeCell ref="AQ257:AR257"/>
    <mergeCell ref="BD257:BE257"/>
    <mergeCell ref="O258:P259"/>
    <mergeCell ref="AC258:AD259"/>
    <mergeCell ref="AQ258:AR259"/>
    <mergeCell ref="BD258:BE259"/>
    <mergeCell ref="BR247:BR249"/>
    <mergeCell ref="BR253:BR254"/>
    <mergeCell ref="O247:P249"/>
    <mergeCell ref="AC247:AD249"/>
    <mergeCell ref="AQ247:AR249"/>
    <mergeCell ref="BD247:BE249"/>
    <mergeCell ref="O250:P250"/>
    <mergeCell ref="AC250:AD250"/>
    <mergeCell ref="AQ250:AR250"/>
    <mergeCell ref="BD250:BE250"/>
    <mergeCell ref="O251:P251"/>
    <mergeCell ref="AC251:AD251"/>
    <mergeCell ref="AQ251:AR251"/>
    <mergeCell ref="BD251:BE251"/>
    <mergeCell ref="O252:P252"/>
    <mergeCell ref="AC252:AD252"/>
    <mergeCell ref="AQ252:AR252"/>
    <mergeCell ref="BD252:BE252"/>
    <mergeCell ref="O253:P254"/>
    <mergeCell ref="AC253:AD254"/>
    <mergeCell ref="AQ253:AR254"/>
    <mergeCell ref="BD253:BE254"/>
    <mergeCell ref="BX245:BX246"/>
    <mergeCell ref="BY245:BY246"/>
    <mergeCell ref="BZ245:BZ246"/>
    <mergeCell ref="BS246:BT246"/>
    <mergeCell ref="O245:V245"/>
    <mergeCell ref="AC245:AJ245"/>
    <mergeCell ref="AQ245:AX245"/>
    <mergeCell ref="BD245:BK245"/>
    <mergeCell ref="BR245:BU245"/>
    <mergeCell ref="BV245:BV246"/>
    <mergeCell ref="BW245:BW246"/>
    <mergeCell ref="BF246:BG246"/>
    <mergeCell ref="BI242:BK242"/>
    <mergeCell ref="BH236:BJ236"/>
    <mergeCell ref="Q238:T238"/>
    <mergeCell ref="AE238:AH238"/>
    <mergeCell ref="AS238:AV238"/>
    <mergeCell ref="BF238:BI238"/>
    <mergeCell ref="Q239:R239"/>
    <mergeCell ref="AE239:AF239"/>
    <mergeCell ref="AS239:AT239"/>
    <mergeCell ref="BF239:BG239"/>
    <mergeCell ref="BR230:BR231"/>
    <mergeCell ref="BR233:BR234"/>
    <mergeCell ref="BR222:BR224"/>
    <mergeCell ref="BR228:BR229"/>
    <mergeCell ref="O222:P224"/>
    <mergeCell ref="AC222:AD224"/>
    <mergeCell ref="AQ222:AR224"/>
    <mergeCell ref="BD222:BE224"/>
    <mergeCell ref="O225:P225"/>
    <mergeCell ref="AC225:AD225"/>
    <mergeCell ref="AQ225:AR225"/>
    <mergeCell ref="BD225:BE225"/>
    <mergeCell ref="O230:P231"/>
    <mergeCell ref="AC230:AD231"/>
    <mergeCell ref="AQ230:AR231"/>
    <mergeCell ref="BD230:BE231"/>
    <mergeCell ref="O232:P232"/>
    <mergeCell ref="AC232:AD232"/>
    <mergeCell ref="AQ232:AR232"/>
    <mergeCell ref="BD232:BE232"/>
    <mergeCell ref="O233:P234"/>
    <mergeCell ref="O228:P229"/>
    <mergeCell ref="AC228:AD229"/>
    <mergeCell ref="AQ228:AR229"/>
    <mergeCell ref="BW220:BW221"/>
    <mergeCell ref="BX220:BX221"/>
    <mergeCell ref="BY220:BY221"/>
    <mergeCell ref="BZ220:BZ221"/>
    <mergeCell ref="BS221:BT221"/>
    <mergeCell ref="O220:V220"/>
    <mergeCell ref="AC220:AJ220"/>
    <mergeCell ref="AQ220:AX220"/>
    <mergeCell ref="BD220:BK220"/>
    <mergeCell ref="BR220:BU220"/>
    <mergeCell ref="BV220:BV221"/>
    <mergeCell ref="O221:P221"/>
    <mergeCell ref="Q221:R221"/>
    <mergeCell ref="AC221:AD221"/>
    <mergeCell ref="AE221:AF221"/>
    <mergeCell ref="AQ221:AR221"/>
    <mergeCell ref="AS221:AT221"/>
    <mergeCell ref="BD221:BE221"/>
    <mergeCell ref="BF221:BG221"/>
    <mergeCell ref="P191:Q191"/>
    <mergeCell ref="AD191:AE191"/>
    <mergeCell ref="S192:U192"/>
    <mergeCell ref="AG192:AI192"/>
    <mergeCell ref="P182:Q182"/>
    <mergeCell ref="AD182:AE182"/>
    <mergeCell ref="BD216:BK216"/>
    <mergeCell ref="O200:V200"/>
    <mergeCell ref="P211:Q211"/>
    <mergeCell ref="R194:T194"/>
    <mergeCell ref="O196:V196"/>
    <mergeCell ref="P197:R197"/>
    <mergeCell ref="T197:V197"/>
    <mergeCell ref="P198:R198"/>
    <mergeCell ref="T198:V198"/>
    <mergeCell ref="O201:P201"/>
    <mergeCell ref="Q201:R201"/>
    <mergeCell ref="O202:P205"/>
    <mergeCell ref="O206:P207"/>
    <mergeCell ref="O208:P209"/>
    <mergeCell ref="O210:P210"/>
    <mergeCell ref="AC183:AC186"/>
    <mergeCell ref="O181:V181"/>
    <mergeCell ref="AC181:AJ181"/>
    <mergeCell ref="O187:O190"/>
    <mergeCell ref="AC187:AC190"/>
    <mergeCell ref="BH166:BJ166"/>
    <mergeCell ref="P168:T168"/>
    <mergeCell ref="AD168:AH168"/>
    <mergeCell ref="AR168:AV168"/>
    <mergeCell ref="BE168:BI168"/>
    <mergeCell ref="O171:V171"/>
    <mergeCell ref="AC171:AJ171"/>
    <mergeCell ref="S166:U166"/>
    <mergeCell ref="AG166:AI166"/>
    <mergeCell ref="AU166:AW166"/>
    <mergeCell ref="BR163:BR164"/>
    <mergeCell ref="BR152:BR154"/>
    <mergeCell ref="BR158:BR159"/>
    <mergeCell ref="O152:P154"/>
    <mergeCell ref="AC152:AD154"/>
    <mergeCell ref="AQ152:AR154"/>
    <mergeCell ref="BD152:BE154"/>
    <mergeCell ref="O155:P155"/>
    <mergeCell ref="P165:Q165"/>
    <mergeCell ref="AD165:AE165"/>
    <mergeCell ref="AR165:AS165"/>
    <mergeCell ref="BE165:BF165"/>
    <mergeCell ref="AC158:AD159"/>
    <mergeCell ref="AQ158:AR159"/>
    <mergeCell ref="BD158:BE159"/>
    <mergeCell ref="O160:P161"/>
    <mergeCell ref="AC160:AD161"/>
    <mergeCell ref="AQ160:AR161"/>
    <mergeCell ref="O162:P162"/>
    <mergeCell ref="AC162:AD162"/>
    <mergeCell ref="AQ162:AR162"/>
    <mergeCell ref="BD162:BE162"/>
    <mergeCell ref="BX150:BX151"/>
    <mergeCell ref="BY150:BY151"/>
    <mergeCell ref="BZ150:BZ151"/>
    <mergeCell ref="BS151:BT151"/>
    <mergeCell ref="O150:V150"/>
    <mergeCell ref="AC150:AJ150"/>
    <mergeCell ref="AQ150:AX150"/>
    <mergeCell ref="BD150:BK150"/>
    <mergeCell ref="BR150:BU150"/>
    <mergeCell ref="BV150:BV151"/>
    <mergeCell ref="P148:R148"/>
    <mergeCell ref="T148:V148"/>
    <mergeCell ref="AD148:AF148"/>
    <mergeCell ref="AH148:AJ148"/>
    <mergeCell ref="AR148:AT148"/>
    <mergeCell ref="AV148:AX148"/>
    <mergeCell ref="BE148:BG148"/>
    <mergeCell ref="BI148:BK148"/>
    <mergeCell ref="BW150:BW151"/>
    <mergeCell ref="O151:P151"/>
    <mergeCell ref="Q151:R151"/>
    <mergeCell ref="AC151:AD151"/>
    <mergeCell ref="AE151:AF151"/>
    <mergeCell ref="AQ151:AR151"/>
    <mergeCell ref="AS151:AT151"/>
    <mergeCell ref="BD151:BE151"/>
    <mergeCell ref="BF151:BG151"/>
    <mergeCell ref="O146:V146"/>
    <mergeCell ref="AC146:AJ146"/>
    <mergeCell ref="AQ146:AX146"/>
    <mergeCell ref="BD146:BK146"/>
    <mergeCell ref="P147:R147"/>
    <mergeCell ref="T147:V147"/>
    <mergeCell ref="AD147:AF147"/>
    <mergeCell ref="AH147:AJ147"/>
    <mergeCell ref="AR147:AT147"/>
    <mergeCell ref="AV147:AX147"/>
    <mergeCell ref="BE147:BG147"/>
    <mergeCell ref="BI147:BK147"/>
    <mergeCell ref="S141:U141"/>
    <mergeCell ref="AG141:AI141"/>
    <mergeCell ref="AU141:AW141"/>
    <mergeCell ref="BH141:BJ141"/>
    <mergeCell ref="R143:T143"/>
    <mergeCell ref="AF143:AH143"/>
    <mergeCell ref="AT143:AV143"/>
    <mergeCell ref="BH143:BJ143"/>
    <mergeCell ref="O137:O139"/>
    <mergeCell ref="AC137:AC139"/>
    <mergeCell ref="AQ137:AQ139"/>
    <mergeCell ref="BD137:BD139"/>
    <mergeCell ref="BR137:BR139"/>
    <mergeCell ref="P140:Q140"/>
    <mergeCell ref="AD140:AE140"/>
    <mergeCell ref="AR140:AS140"/>
    <mergeCell ref="BE140:BF140"/>
    <mergeCell ref="BS125:BS131"/>
    <mergeCell ref="O133:O136"/>
    <mergeCell ref="AC133:AC136"/>
    <mergeCell ref="AQ133:AQ136"/>
    <mergeCell ref="BD133:BD136"/>
    <mergeCell ref="BR133:BR136"/>
    <mergeCell ref="O124:O132"/>
    <mergeCell ref="AC124:AC132"/>
    <mergeCell ref="AQ124:AQ132"/>
    <mergeCell ref="BD124:BD132"/>
    <mergeCell ref="BR124:BR132"/>
    <mergeCell ref="P125:P131"/>
    <mergeCell ref="AD125:AD131"/>
    <mergeCell ref="AR125:AR131"/>
    <mergeCell ref="BE125:BE131"/>
    <mergeCell ref="O120:O123"/>
    <mergeCell ref="AC120:AC123"/>
    <mergeCell ref="AQ120:AQ123"/>
    <mergeCell ref="BD120:BD123"/>
    <mergeCell ref="BR120:BR123"/>
    <mergeCell ref="O118:V118"/>
    <mergeCell ref="AC118:AJ118"/>
    <mergeCell ref="AQ118:AX118"/>
    <mergeCell ref="BD118:BK118"/>
    <mergeCell ref="BR118:BY118"/>
    <mergeCell ref="BZ118:BZ119"/>
    <mergeCell ref="P119:Q119"/>
    <mergeCell ref="AD119:AE119"/>
    <mergeCell ref="AR119:AS119"/>
    <mergeCell ref="BE119:BF119"/>
    <mergeCell ref="O113:R113"/>
    <mergeCell ref="AC113:AF113"/>
    <mergeCell ref="AQ113:AT113"/>
    <mergeCell ref="BD113:BG113"/>
    <mergeCell ref="O114:R114"/>
    <mergeCell ref="AC114:AF114"/>
    <mergeCell ref="AQ114:AT114"/>
    <mergeCell ref="BD114:BG114"/>
    <mergeCell ref="BS119:BT119"/>
    <mergeCell ref="O111:R111"/>
    <mergeCell ref="AC111:AF111"/>
    <mergeCell ref="AQ111:AT111"/>
    <mergeCell ref="BD111:BG111"/>
    <mergeCell ref="O112:R112"/>
    <mergeCell ref="AC112:AF112"/>
    <mergeCell ref="AQ112:AT112"/>
    <mergeCell ref="BD112:BG112"/>
    <mergeCell ref="BL108:BO108"/>
    <mergeCell ref="O109:R109"/>
    <mergeCell ref="AC109:AF109"/>
    <mergeCell ref="AQ109:AT109"/>
    <mergeCell ref="BD109:BG109"/>
    <mergeCell ref="O110:R110"/>
    <mergeCell ref="AC110:AF110"/>
    <mergeCell ref="AQ110:AT110"/>
    <mergeCell ref="BD110:BG110"/>
    <mergeCell ref="O107:R107"/>
    <mergeCell ref="AC107:AF107"/>
    <mergeCell ref="AQ107:AT107"/>
    <mergeCell ref="BD107:BG107"/>
    <mergeCell ref="O108:R108"/>
    <mergeCell ref="AC108:AF108"/>
    <mergeCell ref="AQ108:AT108"/>
    <mergeCell ref="AY108:BB108"/>
    <mergeCell ref="BD108:BG108"/>
    <mergeCell ref="O105:R105"/>
    <mergeCell ref="AC105:AF105"/>
    <mergeCell ref="AQ105:AT105"/>
    <mergeCell ref="BD105:BG105"/>
    <mergeCell ref="O106:R106"/>
    <mergeCell ref="AC106:AF106"/>
    <mergeCell ref="AQ106:AT106"/>
    <mergeCell ref="BD106:BG106"/>
    <mergeCell ref="O103:R103"/>
    <mergeCell ref="AC103:AF103"/>
    <mergeCell ref="AQ103:AT103"/>
    <mergeCell ref="BD103:BG103"/>
    <mergeCell ref="O104:R104"/>
    <mergeCell ref="AC104:AF104"/>
    <mergeCell ref="AQ104:AT104"/>
    <mergeCell ref="BD104:BG104"/>
    <mergeCell ref="BE100:BG100"/>
    <mergeCell ref="BH100:BK100"/>
    <mergeCell ref="O101:Q101"/>
    <mergeCell ref="O102:V102"/>
    <mergeCell ref="AC102:AJ102"/>
    <mergeCell ref="AQ102:AX102"/>
    <mergeCell ref="BD102:BK102"/>
    <mergeCell ref="P100:R100"/>
    <mergeCell ref="S100:V100"/>
    <mergeCell ref="AD100:AF100"/>
    <mergeCell ref="AG100:AJ100"/>
    <mergeCell ref="AR100:AT100"/>
    <mergeCell ref="AU100:AX100"/>
    <mergeCell ref="BE98:BG98"/>
    <mergeCell ref="BH98:BK98"/>
    <mergeCell ref="P99:R99"/>
    <mergeCell ref="S99:V99"/>
    <mergeCell ref="AD99:AF99"/>
    <mergeCell ref="AG99:AJ99"/>
    <mergeCell ref="AR99:AT99"/>
    <mergeCell ref="AU99:AX99"/>
    <mergeCell ref="BE99:BG99"/>
    <mergeCell ref="BH99:BK99"/>
    <mergeCell ref="P98:R98"/>
    <mergeCell ref="S98:V98"/>
    <mergeCell ref="AD98:AF98"/>
    <mergeCell ref="AG98:AJ98"/>
    <mergeCell ref="AR98:AT98"/>
    <mergeCell ref="AU98:AX98"/>
    <mergeCell ref="O97:V97"/>
    <mergeCell ref="AC97:AJ97"/>
    <mergeCell ref="AQ97:AX97"/>
    <mergeCell ref="BD97:BK97"/>
    <mergeCell ref="AG95:AJ95"/>
    <mergeCell ref="AQ95:AQ96"/>
    <mergeCell ref="AR95:AT96"/>
    <mergeCell ref="AU95:AX95"/>
    <mergeCell ref="BD95:BD96"/>
    <mergeCell ref="BE95:BG96"/>
    <mergeCell ref="BW94:BY94"/>
    <mergeCell ref="O95:O96"/>
    <mergeCell ref="P95:R96"/>
    <mergeCell ref="S95:V95"/>
    <mergeCell ref="AC95:AC96"/>
    <mergeCell ref="AD95:AF96"/>
    <mergeCell ref="BH95:BK95"/>
    <mergeCell ref="S96:V96"/>
    <mergeCell ref="AG96:AJ96"/>
    <mergeCell ref="AU96:AX96"/>
    <mergeCell ref="BH96:BK96"/>
    <mergeCell ref="P94:R94"/>
    <mergeCell ref="T94:V94"/>
    <mergeCell ref="AD94:AF94"/>
    <mergeCell ref="AH94:AJ94"/>
    <mergeCell ref="AR94:AT94"/>
    <mergeCell ref="AV94:AX94"/>
    <mergeCell ref="BE94:BG94"/>
    <mergeCell ref="BI94:BK94"/>
    <mergeCell ref="BS94:BU94"/>
    <mergeCell ref="O92:V92"/>
    <mergeCell ref="AC92:AJ92"/>
    <mergeCell ref="AQ92:AX92"/>
    <mergeCell ref="BD92:BK92"/>
    <mergeCell ref="BR92:BY92"/>
    <mergeCell ref="P93:R93"/>
    <mergeCell ref="T93:V93"/>
    <mergeCell ref="AD93:AF93"/>
    <mergeCell ref="AH93:AJ93"/>
    <mergeCell ref="AR93:AT93"/>
    <mergeCell ref="AV93:AX93"/>
    <mergeCell ref="BE93:BG93"/>
    <mergeCell ref="BI93:BK93"/>
    <mergeCell ref="BS93:BU93"/>
    <mergeCell ref="BW93:BY93"/>
    <mergeCell ref="P86:Q86"/>
    <mergeCell ref="AD86:AE86"/>
    <mergeCell ref="S87:U87"/>
    <mergeCell ref="AG87:AI87"/>
    <mergeCell ref="S89:U89"/>
    <mergeCell ref="AG89:AI89"/>
    <mergeCell ref="O79:O82"/>
    <mergeCell ref="AC79:AC82"/>
    <mergeCell ref="BR79:BR82"/>
    <mergeCell ref="O83:O85"/>
    <mergeCell ref="AC83:AC85"/>
    <mergeCell ref="BR83:BR85"/>
    <mergeCell ref="O70:O78"/>
    <mergeCell ref="AC70:AC78"/>
    <mergeCell ref="BR70:BR78"/>
    <mergeCell ref="P71:P77"/>
    <mergeCell ref="AD71:AD77"/>
    <mergeCell ref="BS71:BS77"/>
    <mergeCell ref="BY64:BY65"/>
    <mergeCell ref="P65:Q65"/>
    <mergeCell ref="AD65:AE65"/>
    <mergeCell ref="BS65:BT65"/>
    <mergeCell ref="O66:O69"/>
    <mergeCell ref="AC66:AC69"/>
    <mergeCell ref="BR66:BR69"/>
    <mergeCell ref="K62:L62"/>
    <mergeCell ref="S62:U62"/>
    <mergeCell ref="K63:L63"/>
    <mergeCell ref="O64:V64"/>
    <mergeCell ref="AC64:AJ64"/>
    <mergeCell ref="BR64:BX64"/>
    <mergeCell ref="P58:R58"/>
    <mergeCell ref="S58:V58"/>
    <mergeCell ref="AD58:AF58"/>
    <mergeCell ref="AG58:AJ58"/>
    <mergeCell ref="P59:R59"/>
    <mergeCell ref="S59:V59"/>
    <mergeCell ref="AD59:AF59"/>
    <mergeCell ref="AG59:AJ59"/>
    <mergeCell ref="BS53:BU53"/>
    <mergeCell ref="BW53:BY53"/>
    <mergeCell ref="O54:V56"/>
    <mergeCell ref="AC54:AJ56"/>
    <mergeCell ref="P57:R57"/>
    <mergeCell ref="S57:V57"/>
    <mergeCell ref="AD57:AF57"/>
    <mergeCell ref="AG57:AJ57"/>
    <mergeCell ref="AH52:AJ52"/>
    <mergeCell ref="BS52:BU52"/>
    <mergeCell ref="BW52:BY52"/>
    <mergeCell ref="A53:B53"/>
    <mergeCell ref="C53:H53"/>
    <mergeCell ref="J53:L53"/>
    <mergeCell ref="P53:R53"/>
    <mergeCell ref="T53:V53"/>
    <mergeCell ref="AD53:AF53"/>
    <mergeCell ref="AH53:AJ53"/>
    <mergeCell ref="A51:L51"/>
    <mergeCell ref="O51:V51"/>
    <mergeCell ref="AC51:AJ51"/>
    <mergeCell ref="BR51:BY51"/>
    <mergeCell ref="A52:B52"/>
    <mergeCell ref="C52:H52"/>
    <mergeCell ref="J52:L52"/>
    <mergeCell ref="P52:R52"/>
    <mergeCell ref="T52:V52"/>
    <mergeCell ref="AD52:AF52"/>
    <mergeCell ref="A45:C45"/>
    <mergeCell ref="D45:J45"/>
    <mergeCell ref="A46:C46"/>
    <mergeCell ref="D46:J46"/>
    <mergeCell ref="A47:C47"/>
    <mergeCell ref="D47:J47"/>
    <mergeCell ref="A43:C43"/>
    <mergeCell ref="D43:J43"/>
    <mergeCell ref="A44:C44"/>
    <mergeCell ref="D44:J44"/>
    <mergeCell ref="A40:C40"/>
    <mergeCell ref="E40:J40"/>
    <mergeCell ref="O40:V40"/>
    <mergeCell ref="A41:C41"/>
    <mergeCell ref="O41:V41"/>
    <mergeCell ref="A42:K42"/>
    <mergeCell ref="O42:V42"/>
    <mergeCell ref="O38:V38"/>
    <mergeCell ref="J39:K39"/>
    <mergeCell ref="O39:V39"/>
    <mergeCell ref="A36:D36"/>
    <mergeCell ref="F36:G36"/>
    <mergeCell ref="J36:K36"/>
    <mergeCell ref="O36:V36"/>
    <mergeCell ref="A37:E37"/>
    <mergeCell ref="F37:G37"/>
    <mergeCell ref="J37:K37"/>
    <mergeCell ref="O37:V37"/>
    <mergeCell ref="A38:K38"/>
    <mergeCell ref="A39:D39"/>
    <mergeCell ref="F39:G39"/>
    <mergeCell ref="A34:D34"/>
    <mergeCell ref="F34:G34"/>
    <mergeCell ref="J34:K34"/>
    <mergeCell ref="O34:V34"/>
    <mergeCell ref="A35:D35"/>
    <mergeCell ref="F35:G35"/>
    <mergeCell ref="J35:K35"/>
    <mergeCell ref="O35:V35"/>
    <mergeCell ref="A30:H30"/>
    <mergeCell ref="J30:K30"/>
    <mergeCell ref="O30:V30"/>
    <mergeCell ref="O31:V31"/>
    <mergeCell ref="O32:V32"/>
    <mergeCell ref="A33:K33"/>
    <mergeCell ref="O33:V33"/>
    <mergeCell ref="A28:D28"/>
    <mergeCell ref="F28:G28"/>
    <mergeCell ref="J28:K28"/>
    <mergeCell ref="O28:V28"/>
    <mergeCell ref="A29:F29"/>
    <mergeCell ref="J29:K29"/>
    <mergeCell ref="O29:V29"/>
    <mergeCell ref="O25:V25"/>
    <mergeCell ref="A26:K26"/>
    <mergeCell ref="O26:V26"/>
    <mergeCell ref="A27:D27"/>
    <mergeCell ref="F27:G27"/>
    <mergeCell ref="J27:K27"/>
    <mergeCell ref="O27:V27"/>
    <mergeCell ref="A21:H21"/>
    <mergeCell ref="I21:K21"/>
    <mergeCell ref="O21:V21"/>
    <mergeCell ref="O22:V22"/>
    <mergeCell ref="O23:V23"/>
    <mergeCell ref="O24:V24"/>
    <mergeCell ref="A18:A19"/>
    <mergeCell ref="I18:K18"/>
    <mergeCell ref="O18:V18"/>
    <mergeCell ref="I19:K19"/>
    <mergeCell ref="O19:V19"/>
    <mergeCell ref="A20:H20"/>
    <mergeCell ref="I20:K20"/>
    <mergeCell ref="O20:V20"/>
    <mergeCell ref="A14:K14"/>
    <mergeCell ref="O14:V14"/>
    <mergeCell ref="A15:K15"/>
    <mergeCell ref="O15:V15"/>
    <mergeCell ref="A16:A17"/>
    <mergeCell ref="I16:K16"/>
    <mergeCell ref="O16:V16"/>
    <mergeCell ref="I17:K17"/>
    <mergeCell ref="O17:V17"/>
    <mergeCell ref="O10:V10"/>
    <mergeCell ref="O11:V11"/>
    <mergeCell ref="O12:V12"/>
    <mergeCell ref="A13:J13"/>
    <mergeCell ref="O13:V13"/>
    <mergeCell ref="A6:C6"/>
    <mergeCell ref="D6:J6"/>
    <mergeCell ref="K6:L6"/>
    <mergeCell ref="O6:V6"/>
    <mergeCell ref="O7:V7"/>
    <mergeCell ref="A8:K8"/>
    <mergeCell ref="O8:V8"/>
    <mergeCell ref="P2:X2"/>
    <mergeCell ref="A4:L4"/>
    <mergeCell ref="O4:X4"/>
    <mergeCell ref="A5:C5"/>
    <mergeCell ref="D5:J5"/>
    <mergeCell ref="K5:L5"/>
    <mergeCell ref="O5:Q5"/>
    <mergeCell ref="R5:X5"/>
    <mergeCell ref="O9:V9"/>
    <mergeCell ref="A2:K2"/>
    <mergeCell ref="O226:P226"/>
    <mergeCell ref="AC226:AD226"/>
    <mergeCell ref="AQ226:AR226"/>
    <mergeCell ref="BD226:BE226"/>
    <mergeCell ref="O227:P227"/>
    <mergeCell ref="AC227:AD227"/>
    <mergeCell ref="AQ227:AR227"/>
    <mergeCell ref="BD227:BE227"/>
    <mergeCell ref="O163:P164"/>
    <mergeCell ref="AC163:AD164"/>
    <mergeCell ref="AQ163:AR164"/>
    <mergeCell ref="BD163:BE164"/>
    <mergeCell ref="P172:R172"/>
    <mergeCell ref="T172:V172"/>
    <mergeCell ref="P173:R173"/>
    <mergeCell ref="T173:V173"/>
    <mergeCell ref="O174:V176"/>
    <mergeCell ref="P177:R177"/>
    <mergeCell ref="S177:V177"/>
    <mergeCell ref="O183:O186"/>
    <mergeCell ref="P178:R178"/>
    <mergeCell ref="S178:V178"/>
    <mergeCell ref="P179:R179"/>
    <mergeCell ref="S179:V179"/>
    <mergeCell ref="BD228:BE229"/>
    <mergeCell ref="AC233:AD234"/>
    <mergeCell ref="AQ233:AR234"/>
    <mergeCell ref="BD233:BE234"/>
    <mergeCell ref="O246:P246"/>
    <mergeCell ref="Q246:R246"/>
    <mergeCell ref="AC246:AD246"/>
    <mergeCell ref="AE246:AF246"/>
    <mergeCell ref="AQ246:AR246"/>
    <mergeCell ref="AS246:AT246"/>
    <mergeCell ref="BD246:BE246"/>
    <mergeCell ref="P235:Q235"/>
    <mergeCell ref="AD235:AE235"/>
    <mergeCell ref="AR235:AS235"/>
    <mergeCell ref="BE235:BF235"/>
    <mergeCell ref="S236:U236"/>
    <mergeCell ref="AG236:AI236"/>
    <mergeCell ref="AU236:AW236"/>
    <mergeCell ref="T242:V242"/>
    <mergeCell ref="AD242:AF242"/>
    <mergeCell ref="AH242:AJ242"/>
    <mergeCell ref="AR242:AT242"/>
    <mergeCell ref="AV242:AX242"/>
    <mergeCell ref="BE242:BG242"/>
  </mergeCells>
  <conditionalFormatting sqref="K61:L63">
    <cfRule type="colorScale" priority="3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286:V288 S271:V284 S290:V310">
    <cfRule type="colorScale" priority="17">
      <colorScale>
        <cfvo type="percent" val="30"/>
        <cfvo type="percent" val="55"/>
        <cfvo type="percent" val="56"/>
        <color rgb="FFF8696B"/>
        <color rgb="FFFFEB84"/>
        <color rgb="FF63BE7B"/>
      </colorScale>
    </cfRule>
  </conditionalFormatting>
  <conditionalFormatting sqref="BK117"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Y66:BY85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120:BZ139"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152:BZ164"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222:BZ234">
    <cfRule type="colorScale" priority="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247:BZ259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1">
    <dataValidation type="list" allowBlank="1" showErrorMessage="1" sqref="AE66:AE85 Q291:Q310 AS120:AS139 Q66:Q85 Q120:Q139 AE120:AE139 BF120:BF139 Q152:Q164 AS247:AS259 AE222:AE234 AS222:AS234 Q202:Q210 BF222:BF234 AE247:AE259 AE183:AE190 Q183:Q190 AE152:AE164 Q222:Q234 AS152:AS164 BF152:BF164 Q247:Q259 BT66:BT85 BT120:BT139 BT152:BT164 BT222:BT234 BT247:BT259 Q271:Q283 BF247:BF259" xr:uid="{57DF533B-E2FA-426F-AB88-68D6CDBFDD33}">
      <formula1>"0,1"</formula1>
    </dataValidation>
  </dataValidations>
  <hyperlinks>
    <hyperlink ref="O8" location="'Élève 1'!R57" display="S1 en établissement de formation" xr:uid="{EAC8BEDD-51A1-4CAD-997F-1DD364F8947A}"/>
    <hyperlink ref="O9" location="'Élève 1'!AF57" display="S2 en établissement de formation" xr:uid="{0C5BBFE0-7AC4-47EA-9E00-249B6F5DBBF8}"/>
    <hyperlink ref="O10" location="'Élève 1'!AT57" display="S3 en milieu professionnel" xr:uid="{1AF6A099-6348-43BC-8773-7C32C5D2CB39}"/>
    <hyperlink ref="O12" location="'Élève 1'!R102" display="PFMP N°1" xr:uid="{4AE9A3CE-ABBA-4A8F-ABDC-C2C56C2D739E}"/>
    <hyperlink ref="O13" location="'Élève 1'!AF102" display="PFMP N°2" xr:uid="{6551C671-1EDE-43AF-B6CF-9CE765E41DA1}"/>
    <hyperlink ref="O14" location="'Élève 1'!AT102" display="PFMP N°3" xr:uid="{F8CA3C06-55A0-40CE-AB28-1A964D242EAB}"/>
    <hyperlink ref="O16" location="'Élève 1'!R146" display="EP1 Culture téchnologique évaluation N°1" xr:uid="{8587B287-F5BE-42AD-801B-6536040DC940}"/>
    <hyperlink ref="O17" location="'Élève 1'!AF146" display="EP1 Culture téchnologique évaluation N°2" xr:uid="{085620B4-CC49-4ED8-8E2A-31A83C4CE659}"/>
    <hyperlink ref="O18" location="'Élève 1'!AT146" display="EP1 Culture téchnologique évaluation N°3" xr:uid="{B679DB64-2C52-4D0F-9A81-F84D8EBECF9F}"/>
    <hyperlink ref="O19" location="'Élève 1'!BG146" display="EP1 Culture téchnologique évaluation N°4" xr:uid="{9976D998-96D6-4D29-AD97-323A219ABC2B}"/>
    <hyperlink ref="O20" location="'Élève 1'!R193" display="EP1 Évaluation orale" xr:uid="{6EAB34BC-0EA6-4D4E-9144-3253D7D04242}"/>
    <hyperlink ref="O22" location="'Élève 1'!R234" display="EP1 Sciences appliquées évaluation N°1" xr:uid="{56D9CE5F-7D8D-4634-A19B-8DADC90DFA01}"/>
    <hyperlink ref="O23" location="'Élève 1'!AF234" display="EP1 Sciences appliquées évaluation N°2" xr:uid="{401EA6B9-BB68-4FCA-8F80-D5E7AA10A971}"/>
    <hyperlink ref="O24" location="'Élève 1'!AT234" display="EP1 Sciences appliquées évaluation N°3" xr:uid="{87A569DF-2AD1-43D1-8F66-F163FCD572E1}"/>
    <hyperlink ref="O25" location="'Élève 1'!BG234" display="EP1 Sciences appliquées évaluation N°4" xr:uid="{3A8A66AB-2542-4A65-B327-A8E11FA72B4D}"/>
    <hyperlink ref="O27" location="'Élève 1'!R261" display="EP1 Gestion appliquée évaluation N°1" xr:uid="{2A977261-5C1A-478E-BECD-042064B37AE6}"/>
    <hyperlink ref="O28" location="'Élève 1'!AF261" display="EP1 Gestion appliquée évaluation N°2" xr:uid="{379191F3-2C35-44C3-A08F-7E237D4A5F4B}"/>
    <hyperlink ref="O29" location="'Élève 1'!AT261" display="EP1 Gestion appliquée évaluation N°3" xr:uid="{794AB0AB-7409-491F-B9EF-AF34C693C196}"/>
    <hyperlink ref="O30" location="'Élève 1'!BG261" display="EP1 Gestion appliquée évaluation N°4" xr:uid="{F68FB1D8-5CE8-412A-8966-85D36D64C625}"/>
    <hyperlink ref="O32" location="'Élève 1'!R212" display="Chef d'œuvre N°1" xr:uid="{18672742-B6DA-4C3F-B05C-66C3E17A6E6C}"/>
    <hyperlink ref="R33:R37" location="'Élève 1'!R212" display="Chef d'œuvre N°1" xr:uid="{2D268F09-356E-45B6-93DB-1EC70F9ED221}"/>
    <hyperlink ref="O8:V8" location="'CANDIDAT 8'!R64" display="EP2 S1 en établissement de formation" xr:uid="{2D5DBAD4-F6DF-4A56-85BB-E4C852057A36}"/>
    <hyperlink ref="O9:V9" location="'CANDIDAT 8'!AF64" display="EP2 S2 en établissement de formation" xr:uid="{22A95BA2-AAA6-40D1-B3FE-9C520A2CD066}"/>
    <hyperlink ref="O10:V10" location="'CANDIDAT 8'!BG102" display="EP2 S3 en milieu professionnel (PFMP CERTIFICATIVE)" xr:uid="{8ECBEE86-0588-4038-8C35-787862B3FD57}"/>
    <hyperlink ref="O12:V12" location="'CANDIDAT 8'!R102" display="PFMP FORMATIVE" xr:uid="{A418DCB2-B532-4264-B459-150B887A2540}"/>
    <hyperlink ref="O13:V13" location="'CANDIDAT 8'!AF102" display="PFMP FORMATIVE" xr:uid="{97F416D6-752B-43BF-8248-BB39BFB30F8E}"/>
    <hyperlink ref="O14:V14" location="'CANDIDAT 8'!AT102" display="PFMP FORMATIVE" xr:uid="{26236382-6C65-42DA-B680-66FDFB0FE4C0}"/>
    <hyperlink ref="O16:V16" location="'CANDIDAT 8'!R150" display="EP1 Culture professionnel cuisine évaluation N°1" xr:uid="{19D9B0C2-7C36-40A2-B465-F24FFA77A142}"/>
    <hyperlink ref="O17:V17" location="'CANDIDAT 8'!AF150" display="EP1 Culture professionnel cuisine évaluation N°2" xr:uid="{9931AB0D-B0FF-46A3-B6E3-989D8F54DC4F}"/>
    <hyperlink ref="O18:V18" location="'CANDIDAT 8'!AT150" display="EP1 Culture professionnel cuisine évaluation N°3" xr:uid="{F5FBDD98-50AC-4075-BD27-4BC48D64C71B}"/>
    <hyperlink ref="O19:V19" location="'CANDIDAT 8'!BG150" display="EP1 Culture professionnel cuisine évaluation N°4" xr:uid="{9259D425-D484-4C57-8481-C45965AF9A8B}"/>
    <hyperlink ref="O20:V20" location="'CANDIDAT 8'!R179" display="EP1 Évaluation orale" xr:uid="{97EB4F02-ED67-47CD-8614-92FA6506D31F}"/>
    <hyperlink ref="R34" location="'Élève 1'!R212" display="Chef d'œuvre N°1" xr:uid="{F5995B25-8A11-4D0A-9831-BF5002C733FB}"/>
    <hyperlink ref="O38" location="'Élève 1'!BG102" display="Récapitulatif acquisition compétences en PFMP" xr:uid="{2272017A-9839-429E-B36A-0466A56265B2}"/>
    <hyperlink ref="O39" location="'Élève 1'!A59" display="Moyenne des compétences acquises en période de formation" xr:uid="{F2B37E3A-BB5F-4FF2-BC20-AC8CA2DF01E7}"/>
    <hyperlink ref="O37" location="'Élève 1'!BG57" display="Récapitulatif acquisition compétences en centre de formation" xr:uid="{9AC382B9-A192-440F-93A7-4B4213624AB8}"/>
    <hyperlink ref="O22:V22" location="'CANDIDAT 8'!R219" display="EP1 Sciences appliquées évaluation N°1" xr:uid="{1567EE67-CE84-4ED0-BD36-3AC9BFC71F09}"/>
    <hyperlink ref="O23:V23" location="'CANDIDAT 8'!AF219" display="EP1 Sciences appliquées évaluation N°2" xr:uid="{D6EF1F3E-5BBD-4321-BA4C-81D03AC27E3E}"/>
    <hyperlink ref="O24:V24" location="'CANDIDAT 8'!AT219" display="EP1 Sciences appliquées évaluation N°3" xr:uid="{A388DD00-1616-49A3-BC6C-A40149F81539}"/>
    <hyperlink ref="O25:V25" location="'CANDIDAT 8'!BG219" display="EP1 Sciences appliquées évaluation N°4" xr:uid="{034FA546-90F0-4AA8-AAE2-A974D41DAC40}"/>
    <hyperlink ref="O27:V27" location="'CANDIDAT 8'!R244" display="EP1 Gestion appliquée évaluation N°1" xr:uid="{B7C27536-D964-42D2-B46E-CF668B7640B2}"/>
    <hyperlink ref="O28:V28" location="'CANDIDAT 8'!AF244" display="EP1 Gestion appliquée évaluation N°2" xr:uid="{EB31EE8C-D04C-4DC9-BB1F-69383E5A0E5B}"/>
    <hyperlink ref="O29:V29" location="'CANDIDAT 8'!AT244" display="EP1 Gestion appliquée évaluation N°3" xr:uid="{D8F3C1E1-628A-478D-AB05-6A0DB103B7C0}"/>
    <hyperlink ref="O30:V30" location="'CANDIDAT 8'!BG244" display="EP1 Gestion appliquée évaluation N°4" xr:uid="{B2802279-FC17-41B5-A0E7-622E0C36A223}"/>
    <hyperlink ref="O32:V32" location="'CANDIDAT 8'!R199" display="Oral Chef d'œuvre N°1" xr:uid="{0B71FA90-7D52-478F-BA2D-9A07606B21C3}"/>
    <hyperlink ref="O37:V37" location="'CANDIDAT 8'!BU65" display="Acquisition des compétences en centre de formation" xr:uid="{FB03AE44-6315-4F42-9A37-779D66DBE5EB}"/>
    <hyperlink ref="O38:V38" location="'CANDIDAT 8'!BU119" display="Acquisition compétences en PFMP" xr:uid="{AD82CF0C-550F-401A-9DF7-433045B58A81}"/>
    <hyperlink ref="O39:V39" location="'CANDIDAT 8'!R268" display="Moyenne des compétences acquises durant période de formation" xr:uid="{933EFF61-4903-4E98-9BC0-EF7C1FBEDEE5}"/>
    <hyperlink ref="O87" location="CIP!A1" display="CIP" xr:uid="{ABC2C4D4-F7A2-4B6C-8AC1-0A7F14729F56}"/>
    <hyperlink ref="O89" location="'LISTE DES CANDIDATS'!A1" display="LISTE DES CANDIDATS" xr:uid="{027EF966-EF4F-4C5C-9364-553EA42E0816}"/>
    <hyperlink ref="AC87" location="CIP!A1" display="CIP" xr:uid="{60C9EB02-BB80-4D21-A57F-D12ED819F994}"/>
    <hyperlink ref="AC89" location="'LISTE DES CANDIDATS'!A1" display="LISTE DES CANDIDATS" xr:uid="{482F1D59-37CF-48E3-A48D-0B0E7D66E1F9}"/>
    <hyperlink ref="O141" location="CIP!A1" display="CIP" xr:uid="{4E26B543-829D-41DB-97F6-4B4D8B02679E}"/>
    <hyperlink ref="O143" location="'LISTE DES CANDIDATS'!A1" display="LISTE DES CANDIDATS" xr:uid="{FA1735AD-27F3-4899-A2E0-8A867631E5A1}"/>
    <hyperlink ref="AC141" location="CIP!A1" display="CIP" xr:uid="{DE816EA1-C369-487C-B908-8877715CB5E3}"/>
    <hyperlink ref="AC143" location="'LISTE DES CANDIDATS'!A1" display="LISTE DES CANDIDATS" xr:uid="{E4D4A467-19D3-4EC5-8F2E-E81F7E7FBE2F}"/>
    <hyperlink ref="AQ141" location="CIP!A1" display="CIP" xr:uid="{F576B575-2219-4388-8BBF-FDD768F85A7D}"/>
    <hyperlink ref="AQ143" location="'LISTE DES CANDIDATS'!A1" display="LISTE DES CANDIDATS" xr:uid="{9AEFA14E-8EAB-4134-B795-F526220E0965}"/>
    <hyperlink ref="BD141" location="CIP!A1" display="CIP" xr:uid="{367EE9A4-2158-4EF2-81F3-0D2B14C7E823}"/>
    <hyperlink ref="BD143" location="'LISTE DES CANDIDATS'!A1" display="LISTE DES CANDIDATS" xr:uid="{A50A319A-0DF5-41C2-A1C1-E307761C8409}"/>
    <hyperlink ref="BD166" location="CIP!A1" display="CIP" xr:uid="{100F0AD4-DFBD-45FA-BC9E-6633E390DA60}"/>
    <hyperlink ref="BD168" location="'LISTE DES CANDIDATS'!A1" display="LISTE DES CANDIDATS" xr:uid="{BA984117-BEC2-4A7A-A0E3-98132B22CE0F}"/>
    <hyperlink ref="AQ166" location="CIP!A1" display="CIP" xr:uid="{638E08A5-255A-463C-9CE7-A724C187FD28}"/>
    <hyperlink ref="AQ168" location="'LISTE DES CANDIDATS'!A1" display="LISTE DES CANDIDATS" xr:uid="{B6A46A1A-0C46-4244-A424-18940C6241BB}"/>
    <hyperlink ref="AC166" location="CIP!A1" display="CIP" xr:uid="{BBDA8B09-A85E-4D4B-94B6-BC1799673DF1}"/>
    <hyperlink ref="AC168" location="'LISTE DES CANDIDATS'!A1" display="LISTE DES CANDIDATS" xr:uid="{0C6F4564-7C95-4B0F-AB2E-6353ECCA9A05}"/>
    <hyperlink ref="O166" location="CIP!A1" display="CIP" xr:uid="{6BC0699F-C554-4331-A512-DCB997515306}"/>
    <hyperlink ref="O168" location="'LISTE DES CANDIDATS'!A1" display="LISTE DES CANDIDATS" xr:uid="{AD618347-66B6-4F80-9405-26E512BE08CE}"/>
    <hyperlink ref="O192" location="CIP!A1" display="CIP" xr:uid="{47B368C0-AD08-4B55-BDD1-674C1BCE2969}"/>
    <hyperlink ref="O194" location="'LISTE DES CANDIDATS'!A1" display="LISTE DES CANDIDATS" xr:uid="{3390B682-C1A0-4864-990C-5355311811D6}"/>
    <hyperlink ref="O236" location="CIP!A1" display="CIP" xr:uid="{DE56B3C8-BE28-4897-9DCB-1EB51359C774}"/>
    <hyperlink ref="O238" location="'LISTE DES CANDIDATS'!A1" display="LISTE DES CANDIDATS" xr:uid="{8BAD4787-680C-45B3-B8EB-F500590905EE}"/>
    <hyperlink ref="AC236" location="CIP!A1" display="CIP" xr:uid="{814F99E2-C6BC-4077-BF58-039E1A0F7CBC}"/>
    <hyperlink ref="AC238" location="'LISTE DES CANDIDATS'!A1" display="LISTE DES CANDIDATS" xr:uid="{1B257A0E-68EE-4917-84DD-2C191F5119E0}"/>
    <hyperlink ref="AQ236" location="CIP!A1" display="CIP" xr:uid="{AAABE5ED-5F27-42BC-B921-7712D6887FB0}"/>
    <hyperlink ref="AQ238" location="'LISTE DES CANDIDATS'!A1" display="LISTE DES CANDIDATS" xr:uid="{0B667E2D-A5F6-4760-A586-A0880B5874FD}"/>
    <hyperlink ref="BD236" location="CIP!A1" display="CIP" xr:uid="{1788ECB4-4D75-4F67-B5E1-0AB42E9ECA3E}"/>
    <hyperlink ref="BD238" location="'LISTE DES CANDIDATS'!A1" display="LISTE DES CANDIDATS" xr:uid="{9C1B37EE-C4BD-4228-BB26-0D4A2BFF4BAC}"/>
    <hyperlink ref="BD261" location="CIP!A1" display="CIP" xr:uid="{71B5F627-F2C0-4808-B692-6976AA3900A2}"/>
    <hyperlink ref="BD263" location="'LISTE DES CANDIDATS'!A1" display="LISTE DES CANDIDATS" xr:uid="{3BD6A416-6298-4CA3-92E1-44060C22E189}"/>
    <hyperlink ref="AQ261" location="CIP!A1" display="CIP" xr:uid="{9E1FD9C7-AF2C-4D40-9A55-017A3A35F95A}"/>
    <hyperlink ref="AQ263" location="'LISTE DES CANDIDATS'!A1" display="LISTE DES CANDIDATS" xr:uid="{366E2B8F-790E-4645-8FA1-C1652D976C6A}"/>
    <hyperlink ref="AC261" location="CIP!A1" display="CIP" xr:uid="{E477765E-C708-47F3-841C-C35243FBF245}"/>
    <hyperlink ref="AC263" location="'LISTE DES CANDIDATS'!A1" display="LISTE DES CANDIDATS" xr:uid="{644E4DB8-26F5-44D1-BDFE-2484F6CB25D8}"/>
    <hyperlink ref="O261" location="CIP!A1" display="CIP" xr:uid="{EEE7BD81-475B-4380-865C-F8E8E8526F38}"/>
    <hyperlink ref="O263" location="'LISTE DES CANDIDATS'!A1" display="LISTE DES CANDIDATS" xr:uid="{9FEB7E30-A18F-4294-A19F-DD199F961E9F}"/>
    <hyperlink ref="O212" location="'LISTE DES CANDIDATS'!A1" display="LISTE DES CANDIDATS" xr:uid="{8371750A-8D2E-49E6-9160-FEDE395612EB}"/>
    <hyperlink ref="BF261" location="'CANDIDAT 1'!A1" display="↑" xr:uid="{D9BFD398-D149-4ECA-A074-E512D18F518D}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11" manualBreakCount="11">
    <brk id="47" max="16383" man="1"/>
    <brk id="62" max="16383" man="1"/>
    <brk id="90" max="16383" man="1"/>
    <brk id="117" max="16383" man="1"/>
    <brk id="144" max="16383" man="1"/>
    <brk id="169" max="16383" man="1"/>
    <brk id="195" max="16383" man="1"/>
    <brk id="214" max="16383" man="1"/>
    <brk id="239" max="16383" man="1"/>
    <brk id="264" max="16383" man="1"/>
    <brk id="284" max="16383" man="1"/>
  </rowBreaks>
  <colBreaks count="6" manualBreakCount="6">
    <brk id="13" max="1048575" man="1"/>
    <brk id="26" max="1048575" man="1"/>
    <brk id="40" max="1048575" man="1"/>
    <brk id="53" max="1048575" man="1"/>
    <brk id="67" max="1048575" man="1"/>
    <brk id="82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0" id="{898C32BC-EEDD-418C-B6AB-259470A4F126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Q66:Q85</xm:sqref>
        </x14:conditionalFormatting>
        <x14:conditionalFormatting xmlns:xm="http://schemas.microsoft.com/office/excel/2006/main">
          <x14:cfRule type="iconSet" priority="15" id="{8BDD56B2-CD1E-4F63-BEE6-7BD3E1BAC78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Q120:Q139</xm:sqref>
        </x14:conditionalFormatting>
        <x14:conditionalFormatting xmlns:xm="http://schemas.microsoft.com/office/excel/2006/main">
          <x14:cfRule type="iconSet" priority="42" id="{63E9C360-6237-438E-82FD-A21FB0FE8C7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Q152:Q164</xm:sqref>
        </x14:conditionalFormatting>
        <x14:conditionalFormatting xmlns:xm="http://schemas.microsoft.com/office/excel/2006/main">
          <x14:cfRule type="iconSet" priority="39" id="{0F2497FE-0D88-475D-A2FB-4584DFF4FE8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Q183:Q190</xm:sqref>
        </x14:conditionalFormatting>
        <x14:conditionalFormatting xmlns:xm="http://schemas.microsoft.com/office/excel/2006/main">
          <x14:cfRule type="iconSet" priority="41" id="{AE934BFA-1371-4B64-B0A1-E4F142B0C35D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Q202:Q210</xm:sqref>
        </x14:conditionalFormatting>
        <x14:conditionalFormatting xmlns:xm="http://schemas.microsoft.com/office/excel/2006/main">
          <x14:cfRule type="iconSet" priority="8" id="{5C59B359-7D77-456B-8116-6F546725DF70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Q222:Q234</xm:sqref>
        </x14:conditionalFormatting>
        <x14:conditionalFormatting xmlns:xm="http://schemas.microsoft.com/office/excel/2006/main">
          <x14:cfRule type="iconSet" priority="4" id="{A2586AB3-6630-41CA-974C-FE92DFDCD62F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Q247:Q259</xm:sqref>
        </x14:conditionalFormatting>
        <x14:conditionalFormatting xmlns:xm="http://schemas.microsoft.com/office/excel/2006/main">
          <x14:cfRule type="iconSet" priority="20" id="{0E5D473B-9A27-4607-8447-CE982D2252BB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Q271:Q276</xm:sqref>
        </x14:conditionalFormatting>
        <x14:conditionalFormatting xmlns:xm="http://schemas.microsoft.com/office/excel/2006/main">
          <x14:cfRule type="iconSet" priority="19" id="{59AF101D-D13D-4613-B75B-2713D607B031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Q277:Q283</xm:sqref>
        </x14:conditionalFormatting>
        <x14:conditionalFormatting xmlns:xm="http://schemas.microsoft.com/office/excel/2006/main">
          <x14:cfRule type="iconSet" priority="18" id="{D8635719-DC98-4429-8364-C8564EDB3CF8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Q291:Q310</xm:sqref>
        </x14:conditionalFormatting>
        <x14:conditionalFormatting xmlns:xm="http://schemas.microsoft.com/office/excel/2006/main">
          <x14:cfRule type="iconSet" priority="16" id="{177206A6-F9DD-4247-B69A-F44F9704BDAA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AE66:AE85</xm:sqref>
        </x14:conditionalFormatting>
        <x14:conditionalFormatting xmlns:xm="http://schemas.microsoft.com/office/excel/2006/main">
          <x14:cfRule type="iconSet" priority="14" id="{EA0D070D-62A1-4BDF-A2B9-D2E6727A6760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AE120:AE139</xm:sqref>
        </x14:conditionalFormatting>
        <x14:conditionalFormatting xmlns:xm="http://schemas.microsoft.com/office/excel/2006/main">
          <x14:cfRule type="iconSet" priority="11" id="{9E4FA945-91A2-464C-B6E6-A3BED406FE0A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AE152:AE164</xm:sqref>
        </x14:conditionalFormatting>
        <x14:conditionalFormatting xmlns:xm="http://schemas.microsoft.com/office/excel/2006/main">
          <x14:cfRule type="iconSet" priority="38" id="{56FCDD41-5DE7-4EE3-85BE-C07DA5FC54A0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AE183:AE190</xm:sqref>
        </x14:conditionalFormatting>
        <x14:conditionalFormatting xmlns:xm="http://schemas.microsoft.com/office/excel/2006/main">
          <x14:cfRule type="iconSet" priority="7" id="{549844F1-6FEC-4AB4-8166-4D9F0BC1D1E1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AE222:AE234</xm:sqref>
        </x14:conditionalFormatting>
        <x14:conditionalFormatting xmlns:xm="http://schemas.microsoft.com/office/excel/2006/main">
          <x14:cfRule type="iconSet" priority="3" id="{7168357B-913F-4CEC-BF20-1B2940C45B32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AE247:AE259</xm:sqref>
        </x14:conditionalFormatting>
        <x14:conditionalFormatting xmlns:xm="http://schemas.microsoft.com/office/excel/2006/main">
          <x14:cfRule type="iconSet" priority="13" id="{7A621BA4-5B1C-499C-83D6-0A89289F6046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AS120:AS139</xm:sqref>
        </x14:conditionalFormatting>
        <x14:conditionalFormatting xmlns:xm="http://schemas.microsoft.com/office/excel/2006/main">
          <x14:cfRule type="iconSet" priority="10" id="{096B4D81-1899-456E-BC7F-75FF0C4F5232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AS152:AS164</xm:sqref>
        </x14:conditionalFormatting>
        <x14:conditionalFormatting xmlns:xm="http://schemas.microsoft.com/office/excel/2006/main">
          <x14:cfRule type="iconSet" priority="6" id="{BE48D778-6923-49D7-BC51-A31E58B19AC8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AS222:AS234</xm:sqref>
        </x14:conditionalFormatting>
        <x14:conditionalFormatting xmlns:xm="http://schemas.microsoft.com/office/excel/2006/main">
          <x14:cfRule type="iconSet" priority="2" id="{3FA114C3-03E0-43BA-87C1-62EB627E871B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AS247:AS259</xm:sqref>
        </x14:conditionalFormatting>
        <x14:conditionalFormatting xmlns:xm="http://schemas.microsoft.com/office/excel/2006/main">
          <x14:cfRule type="iconSet" priority="12" id="{19782E6D-AFA4-4C20-8C08-7093B9EBD616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BF120:BF139</xm:sqref>
        </x14:conditionalFormatting>
        <x14:conditionalFormatting xmlns:xm="http://schemas.microsoft.com/office/excel/2006/main">
          <x14:cfRule type="iconSet" priority="9" id="{B4A13018-AC19-433E-A441-340C486FCE99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BF152:BF164</xm:sqref>
        </x14:conditionalFormatting>
        <x14:conditionalFormatting xmlns:xm="http://schemas.microsoft.com/office/excel/2006/main">
          <x14:cfRule type="iconSet" priority="5" id="{A5B7EAF0-EAEB-411D-9411-5F0BEDC52795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BF222:BF234</xm:sqref>
        </x14:conditionalFormatting>
        <x14:conditionalFormatting xmlns:xm="http://schemas.microsoft.com/office/excel/2006/main">
          <x14:cfRule type="iconSet" priority="1" id="{6AE0D794-9312-4C0C-97FC-5DEA00B624E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BF247:BF259</xm:sqref>
        </x14:conditionalFormatting>
        <x14:conditionalFormatting xmlns:xm="http://schemas.microsoft.com/office/excel/2006/main">
          <x14:cfRule type="iconSet" priority="33" id="{68BEACC4-B40B-4748-825F-AC0211F7478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BT66:BT85</xm:sqref>
        </x14:conditionalFormatting>
        <x14:conditionalFormatting xmlns:xm="http://schemas.microsoft.com/office/excel/2006/main">
          <x14:cfRule type="iconSet" priority="30" id="{5CE3E765-D670-4FC3-A3AA-1E475D16C087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BT120:BT139</xm:sqref>
        </x14:conditionalFormatting>
        <x14:conditionalFormatting xmlns:xm="http://schemas.microsoft.com/office/excel/2006/main">
          <x14:cfRule type="iconSet" priority="29" id="{D4141C72-0F0F-4DD0-87A3-EAD231108A4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BT152:BT157</xm:sqref>
        </x14:conditionalFormatting>
        <x14:conditionalFormatting xmlns:xm="http://schemas.microsoft.com/office/excel/2006/main">
          <x14:cfRule type="iconSet" priority="28" id="{6867E480-D78D-4C1A-A0D2-65CDD5B41EBF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BT158:BT164</xm:sqref>
        </x14:conditionalFormatting>
        <x14:conditionalFormatting xmlns:xm="http://schemas.microsoft.com/office/excel/2006/main">
          <x14:cfRule type="iconSet" priority="26" id="{0C9EB38C-E219-45A1-9D53-58033025005F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BT222:BT227</xm:sqref>
        </x14:conditionalFormatting>
        <x14:conditionalFormatting xmlns:xm="http://schemas.microsoft.com/office/excel/2006/main">
          <x14:cfRule type="iconSet" priority="25" id="{8F1BB80D-F615-4175-BFAB-5EEE332EB5C6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BT228:BT234</xm:sqref>
        </x14:conditionalFormatting>
        <x14:conditionalFormatting xmlns:xm="http://schemas.microsoft.com/office/excel/2006/main">
          <x14:cfRule type="iconSet" priority="23" id="{8CAC073F-F493-4622-9B3D-4A01F3CF3859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BT247:BT252</xm:sqref>
        </x14:conditionalFormatting>
        <x14:conditionalFormatting xmlns:xm="http://schemas.microsoft.com/office/excel/2006/main">
          <x14:cfRule type="iconSet" priority="22" id="{F88C8C58-F4C5-44C6-9945-2C56DB8B9C9B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BT253:BT259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061E3-E697-40C3-ADE4-674335D67D8E}">
  <sheetPr codeName="Feuil28">
    <tabColor rgb="FF00B050"/>
  </sheetPr>
  <dimension ref="A1:BZ310"/>
  <sheetViews>
    <sheetView showGridLines="0" showRowColHeaders="0" zoomScale="70" zoomScaleNormal="70" workbookViewId="0">
      <selection activeCell="I37" sqref="I37:K37"/>
    </sheetView>
  </sheetViews>
  <sheetFormatPr baseColWidth="10" defaultRowHeight="14.4" x14ac:dyDescent="0.3"/>
  <cols>
    <col min="1" max="1" width="13.33203125" customWidth="1"/>
    <col min="2" max="2" width="1.33203125" customWidth="1"/>
    <col min="3" max="3" width="10.6640625" customWidth="1"/>
    <col min="4" max="4" width="1.5546875" customWidth="1"/>
    <col min="5" max="5" width="10.6640625" style="42" customWidth="1"/>
    <col min="6" max="6" width="1.33203125" style="42" customWidth="1"/>
    <col min="7" max="7" width="10.6640625" style="42" customWidth="1"/>
    <col min="8" max="8" width="1.33203125" style="42" customWidth="1"/>
    <col min="9" max="9" width="10.6640625" style="42" customWidth="1"/>
    <col min="10" max="10" width="1.33203125" style="42" customWidth="1"/>
    <col min="11" max="11" width="10.6640625" customWidth="1"/>
    <col min="12" max="12" width="1.5546875" customWidth="1"/>
    <col min="13" max="13" width="10.6640625" customWidth="1"/>
    <col min="14" max="14" width="1.6640625" customWidth="1"/>
    <col min="15" max="15" width="25.6640625" style="1" customWidth="1"/>
    <col min="16" max="16" width="4.6640625" style="111" customWidth="1"/>
    <col min="17" max="17" width="5.33203125" style="1" customWidth="1"/>
    <col min="18" max="18" width="35.6640625" style="42" customWidth="1"/>
    <col min="19" max="22" width="5.6640625" style="1" customWidth="1"/>
    <col min="23" max="26" width="0.44140625" customWidth="1"/>
    <col min="27" max="28" width="0.5546875" customWidth="1"/>
    <col min="29" max="29" width="25.6640625" customWidth="1"/>
    <col min="30" max="30" width="4.6640625" style="108" customWidth="1"/>
    <col min="31" max="31" width="5.33203125" style="1" customWidth="1"/>
    <col min="32" max="32" width="35.6640625" style="42" customWidth="1"/>
    <col min="33" max="36" width="5.6640625" customWidth="1"/>
    <col min="37" max="42" width="0.5546875" customWidth="1"/>
    <col min="43" max="43" width="25.6640625" customWidth="1"/>
    <col min="44" max="44" width="4.6640625" style="108" customWidth="1"/>
    <col min="45" max="45" width="5.33203125" style="1" customWidth="1"/>
    <col min="46" max="46" width="35.6640625" style="42" customWidth="1"/>
    <col min="47" max="50" width="5.6640625" customWidth="1"/>
    <col min="51" max="55" width="0.5546875" customWidth="1"/>
    <col min="56" max="56" width="25.6640625" customWidth="1"/>
    <col min="57" max="57" width="4.6640625" style="108" customWidth="1"/>
    <col min="58" max="58" width="5.5546875" customWidth="1"/>
    <col min="59" max="59" width="35.6640625" style="42" customWidth="1"/>
    <col min="60" max="63" width="5.6640625" customWidth="1"/>
    <col min="64" max="69" width="0.5546875" customWidth="1"/>
    <col min="70" max="70" width="19.88671875" customWidth="1"/>
    <col min="71" max="71" width="4.6640625" style="108" customWidth="1"/>
    <col min="72" max="72" width="2.88671875" customWidth="1"/>
    <col min="73" max="73" width="34.6640625" customWidth="1"/>
    <col min="74" max="78" width="5.6640625" style="5" customWidth="1"/>
    <col min="79" max="84" width="0.5546875" customWidth="1"/>
    <col min="85" max="85" width="25.6640625" customWidth="1"/>
    <col min="86" max="87" width="4.6640625" customWidth="1"/>
    <col min="88" max="88" width="35.6640625" customWidth="1"/>
    <col min="89" max="92" width="4.6640625" customWidth="1"/>
    <col min="93" max="95" width="0.5546875" customWidth="1"/>
  </cols>
  <sheetData>
    <row r="1" spans="1:59" ht="4.2" customHeight="1" x14ac:dyDescent="0.3"/>
    <row r="2" spans="1:59" ht="23.4" x14ac:dyDescent="0.45">
      <c r="A2" s="246" t="s">
        <v>86</v>
      </c>
      <c r="B2" s="246"/>
      <c r="C2" s="246"/>
      <c r="D2" s="246"/>
      <c r="E2" s="246"/>
      <c r="F2" s="246"/>
      <c r="G2" s="246"/>
      <c r="H2" s="246"/>
      <c r="I2" s="246"/>
      <c r="J2" s="246"/>
      <c r="K2" s="246"/>
      <c r="P2" s="238"/>
      <c r="Q2" s="238"/>
      <c r="R2" s="238"/>
      <c r="S2" s="238"/>
      <c r="T2" s="238"/>
      <c r="U2" s="238"/>
      <c r="V2" s="238"/>
      <c r="W2" s="238"/>
      <c r="X2" s="238"/>
    </row>
    <row r="3" spans="1:59" ht="3.6" customHeight="1" x14ac:dyDescent="0.3">
      <c r="P3" s="108"/>
      <c r="Q3"/>
      <c r="S3"/>
      <c r="T3"/>
      <c r="U3"/>
      <c r="V3"/>
    </row>
    <row r="4" spans="1:59" ht="29.25" customHeight="1" x14ac:dyDescent="0.3">
      <c r="A4" s="249" t="s">
        <v>305</v>
      </c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250"/>
      <c r="O4" s="251" t="s">
        <v>308</v>
      </c>
      <c r="P4" s="252"/>
      <c r="Q4" s="252"/>
      <c r="R4" s="252"/>
      <c r="S4" s="252"/>
      <c r="T4" s="252"/>
      <c r="U4" s="252"/>
      <c r="V4" s="252"/>
      <c r="W4" s="252"/>
      <c r="X4" s="252"/>
    </row>
    <row r="5" spans="1:59" x14ac:dyDescent="0.3">
      <c r="A5" s="253" t="s">
        <v>125</v>
      </c>
      <c r="B5" s="253"/>
      <c r="C5" s="253"/>
      <c r="D5" s="253">
        <f>'LISTE DES CANDIDATS'!$D$3</f>
        <v>0</v>
      </c>
      <c r="E5" s="253"/>
      <c r="F5" s="253"/>
      <c r="G5" s="253"/>
      <c r="H5" s="253"/>
      <c r="I5" s="253"/>
      <c r="J5" s="253"/>
      <c r="K5" s="253" t="s">
        <v>89</v>
      </c>
      <c r="L5" s="253"/>
      <c r="O5" s="254"/>
      <c r="P5" s="254"/>
      <c r="Q5" s="254"/>
      <c r="R5" s="255"/>
      <c r="S5" s="255"/>
      <c r="T5" s="255"/>
      <c r="U5" s="255"/>
      <c r="V5" s="255"/>
      <c r="W5" s="255"/>
      <c r="X5" s="255"/>
    </row>
    <row r="6" spans="1:59" x14ac:dyDescent="0.3">
      <c r="A6" s="261" t="s">
        <v>159</v>
      </c>
      <c r="B6" s="253"/>
      <c r="C6" s="253"/>
      <c r="D6" s="262">
        <f>'LISTE DES CANDIDATS'!$C$15</f>
        <v>0</v>
      </c>
      <c r="E6" s="262"/>
      <c r="F6" s="262"/>
      <c r="G6" s="262"/>
      <c r="H6" s="262"/>
      <c r="I6" s="262"/>
      <c r="J6" s="262"/>
      <c r="K6" s="253">
        <f>'LISTE DES CANDIDATS'!$D$4</f>
        <v>0</v>
      </c>
      <c r="L6" s="253"/>
      <c r="O6" s="265" t="s">
        <v>182</v>
      </c>
      <c r="P6" s="265"/>
      <c r="Q6" s="265"/>
      <c r="R6" s="265"/>
      <c r="S6" s="265"/>
      <c r="T6" s="265"/>
      <c r="U6" s="265"/>
      <c r="V6" s="265"/>
      <c r="W6" s="91"/>
      <c r="X6" s="91"/>
    </row>
    <row r="7" spans="1:59" ht="12.6" customHeight="1" x14ac:dyDescent="0.3">
      <c r="A7" s="14"/>
      <c r="B7" s="14"/>
      <c r="C7" s="18"/>
      <c r="D7" s="15"/>
      <c r="E7" s="48"/>
      <c r="F7" s="49"/>
      <c r="G7" s="49"/>
      <c r="H7" s="50"/>
      <c r="I7" s="50"/>
      <c r="J7" s="50"/>
      <c r="K7" s="4"/>
      <c r="L7" s="4"/>
      <c r="M7" s="4"/>
      <c r="O7" s="253"/>
      <c r="P7" s="253"/>
      <c r="Q7" s="253"/>
      <c r="R7" s="253"/>
      <c r="S7" s="253"/>
      <c r="T7" s="253"/>
      <c r="U7" s="253"/>
      <c r="V7" s="253"/>
    </row>
    <row r="8" spans="1:59" ht="20.25" customHeight="1" x14ac:dyDescent="0.3">
      <c r="A8" s="266" t="s">
        <v>105</v>
      </c>
      <c r="B8" s="266"/>
      <c r="C8" s="266"/>
      <c r="D8" s="266"/>
      <c r="E8" s="266"/>
      <c r="F8" s="266"/>
      <c r="G8" s="266"/>
      <c r="H8" s="266"/>
      <c r="I8" s="266"/>
      <c r="J8" s="266"/>
      <c r="K8" s="266"/>
      <c r="L8" s="87"/>
      <c r="M8" s="4"/>
      <c r="O8" s="256" t="s">
        <v>178</v>
      </c>
      <c r="P8" s="256"/>
      <c r="Q8" s="256"/>
      <c r="R8" s="256"/>
      <c r="S8" s="256"/>
      <c r="T8" s="256"/>
      <c r="U8" s="256"/>
      <c r="V8" s="256"/>
      <c r="AE8"/>
      <c r="AF8"/>
      <c r="AJ8" s="1"/>
      <c r="AK8" s="42"/>
      <c r="AS8"/>
      <c r="AT8"/>
      <c r="AX8" s="42"/>
      <c r="BG8"/>
    </row>
    <row r="9" spans="1:59" ht="15" customHeight="1" x14ac:dyDescent="0.3">
      <c r="A9" s="8"/>
      <c r="B9" s="9"/>
      <c r="C9" s="8" t="s">
        <v>93</v>
      </c>
      <c r="D9" s="9"/>
      <c r="E9" s="51" t="s">
        <v>94</v>
      </c>
      <c r="F9" s="52"/>
      <c r="G9" s="51" t="s">
        <v>95</v>
      </c>
      <c r="H9" s="52"/>
      <c r="I9" s="51" t="s">
        <v>96</v>
      </c>
      <c r="J9" s="52"/>
      <c r="K9" s="8" t="s">
        <v>140</v>
      </c>
      <c r="L9" s="88"/>
      <c r="M9" s="4"/>
      <c r="O9" s="256" t="s">
        <v>179</v>
      </c>
      <c r="P9" s="256"/>
      <c r="Q9" s="256"/>
      <c r="R9" s="256"/>
      <c r="S9" s="256"/>
      <c r="T9" s="256"/>
      <c r="U9" s="256"/>
      <c r="V9" s="256"/>
      <c r="AE9"/>
      <c r="AF9"/>
      <c r="AJ9" s="1"/>
      <c r="AK9" s="42"/>
      <c r="AS9"/>
      <c r="AT9"/>
      <c r="AX9" s="42"/>
      <c r="BG9"/>
    </row>
    <row r="10" spans="1:59" ht="21" customHeight="1" x14ac:dyDescent="0.3">
      <c r="A10" s="124" t="s">
        <v>90</v>
      </c>
      <c r="B10" s="101"/>
      <c r="C10" s="142" t="str">
        <f>IF($U$168=0,"",$U$168)</f>
        <v/>
      </c>
      <c r="D10" s="101"/>
      <c r="E10" s="102" t="str">
        <f>IF($AI$168=0,"",$AI$168)</f>
        <v/>
      </c>
      <c r="F10" s="101"/>
      <c r="G10" s="102" t="str">
        <f>IF($AW$168=0,"",$AW$168)</f>
        <v/>
      </c>
      <c r="H10" s="101"/>
      <c r="I10" s="102" t="str">
        <f>IF($BJ$168=0,"",$BJ$168)</f>
        <v/>
      </c>
      <c r="J10" s="101"/>
      <c r="K10" s="102" t="e">
        <f>AVERAGEIF(C10:I10,"&lt;&gt;0")</f>
        <v>#DIV/0!</v>
      </c>
      <c r="L10" s="88"/>
      <c r="M10" s="4"/>
      <c r="O10" s="256" t="s">
        <v>180</v>
      </c>
      <c r="P10" s="256"/>
      <c r="Q10" s="256"/>
      <c r="R10" s="256"/>
      <c r="S10" s="256"/>
      <c r="T10" s="256"/>
      <c r="U10" s="256"/>
      <c r="V10" s="256"/>
      <c r="AE10"/>
      <c r="AF10"/>
      <c r="AJ10" s="1"/>
      <c r="AK10" s="42"/>
      <c r="AS10"/>
      <c r="AT10"/>
      <c r="AX10" s="42"/>
      <c r="BG10"/>
    </row>
    <row r="11" spans="1:59" ht="19.2" customHeight="1" x14ac:dyDescent="0.3">
      <c r="A11" s="124" t="s">
        <v>91</v>
      </c>
      <c r="B11" s="101"/>
      <c r="C11" s="102" t="str">
        <f>IF($U$263=0,"",$U$263)</f>
        <v/>
      </c>
      <c r="D11" s="101"/>
      <c r="E11" s="102" t="str">
        <f>IF($AI$263=0,"",$AI$263)</f>
        <v/>
      </c>
      <c r="F11" s="101"/>
      <c r="G11" s="102" t="str">
        <f>IF($AW$263=0,"",$AW$263)</f>
        <v/>
      </c>
      <c r="H11" s="101"/>
      <c r="I11" s="102" t="str">
        <f>IF($BJ$263=0,"",$BJ$263)</f>
        <v/>
      </c>
      <c r="J11" s="101"/>
      <c r="K11" s="102" t="e">
        <f t="shared" ref="K11:K12" si="0">AVERAGEIF(C11:I11,"&lt;&gt;0")</f>
        <v>#DIV/0!</v>
      </c>
      <c r="M11" s="4"/>
      <c r="O11" s="253"/>
      <c r="P11" s="253"/>
      <c r="Q11" s="253"/>
      <c r="R11" s="253"/>
      <c r="S11" s="253"/>
      <c r="T11" s="253"/>
      <c r="U11" s="253"/>
      <c r="V11" s="253"/>
      <c r="AE11"/>
      <c r="AF11"/>
      <c r="AJ11" s="1"/>
      <c r="AK11" s="42"/>
      <c r="AS11"/>
      <c r="AT11"/>
      <c r="AX11" s="42"/>
      <c r="BG11"/>
    </row>
    <row r="12" spans="1:59" ht="19.2" customHeight="1" x14ac:dyDescent="0.3">
      <c r="A12" s="124" t="s">
        <v>92</v>
      </c>
      <c r="B12" s="101"/>
      <c r="C12" s="102" t="str">
        <f>IF($U$238=0,"",$U$238)</f>
        <v/>
      </c>
      <c r="D12" s="101"/>
      <c r="E12" s="102" t="str">
        <f>IF($AI$238=0,"",$AI$238)</f>
        <v/>
      </c>
      <c r="F12" s="101"/>
      <c r="G12" s="102" t="str">
        <f>IF($AW$238=0,"",$AW$238)</f>
        <v/>
      </c>
      <c r="H12" s="101"/>
      <c r="I12" s="102" t="str">
        <f>IF($BJ$238=0,"",$BJ$238)</f>
        <v/>
      </c>
      <c r="J12" s="101"/>
      <c r="K12" s="102" t="e">
        <f t="shared" si="0"/>
        <v>#DIV/0!</v>
      </c>
      <c r="L12" s="10"/>
      <c r="M12" s="7"/>
      <c r="O12" s="257" t="s">
        <v>165</v>
      </c>
      <c r="P12" s="257"/>
      <c r="Q12" s="257"/>
      <c r="R12" s="257"/>
      <c r="S12" s="257"/>
      <c r="T12" s="257"/>
      <c r="U12" s="257"/>
      <c r="V12" s="257"/>
      <c r="AE12"/>
      <c r="AF12"/>
      <c r="AJ12" s="1"/>
      <c r="AK12" s="42"/>
      <c r="AS12"/>
      <c r="AT12"/>
      <c r="AX12" s="42"/>
      <c r="BG12"/>
    </row>
    <row r="13" spans="1:59" ht="15" customHeight="1" x14ac:dyDescent="0.3">
      <c r="A13" s="258" t="s">
        <v>304</v>
      </c>
      <c r="B13" s="259"/>
      <c r="C13" s="259"/>
      <c r="D13" s="259"/>
      <c r="E13" s="259"/>
      <c r="F13" s="259"/>
      <c r="G13" s="259"/>
      <c r="H13" s="259"/>
      <c r="I13" s="259"/>
      <c r="J13" s="260"/>
      <c r="K13" s="102" t="e">
        <f>AVERAGE(K10:K12)</f>
        <v>#DIV/0!</v>
      </c>
      <c r="L13" s="1"/>
      <c r="M13" s="17"/>
      <c r="O13" s="257" t="s">
        <v>165</v>
      </c>
      <c r="P13" s="257"/>
      <c r="Q13" s="257"/>
      <c r="R13" s="257"/>
      <c r="S13" s="257"/>
      <c r="T13" s="257"/>
      <c r="U13" s="257"/>
      <c r="V13" s="257"/>
      <c r="AE13"/>
      <c r="AF13"/>
      <c r="AJ13" s="1"/>
      <c r="AK13" s="42"/>
      <c r="AS13"/>
      <c r="AT13"/>
      <c r="AX13" s="42"/>
      <c r="BG13"/>
    </row>
    <row r="14" spans="1:59" ht="16.2" customHeight="1" x14ac:dyDescent="0.3">
      <c r="A14" s="267"/>
      <c r="B14" s="267"/>
      <c r="C14" s="267"/>
      <c r="D14" s="267"/>
      <c r="E14" s="267"/>
      <c r="F14" s="267"/>
      <c r="G14" s="267"/>
      <c r="H14" s="267"/>
      <c r="I14" s="267"/>
      <c r="J14" s="267"/>
      <c r="K14" s="267"/>
      <c r="L14" s="1"/>
      <c r="M14" s="17"/>
      <c r="O14" s="257" t="s">
        <v>165</v>
      </c>
      <c r="P14" s="257"/>
      <c r="Q14" s="257"/>
      <c r="R14" s="257"/>
      <c r="S14" s="257"/>
      <c r="T14" s="257"/>
      <c r="U14" s="257"/>
      <c r="V14" s="257"/>
      <c r="AE14"/>
      <c r="AF14"/>
      <c r="AJ14" s="1"/>
      <c r="AK14" s="42"/>
      <c r="AS14"/>
      <c r="AT14"/>
      <c r="AX14" s="42"/>
      <c r="BG14"/>
    </row>
    <row r="15" spans="1:59" ht="15" customHeight="1" x14ac:dyDescent="0.3">
      <c r="A15" s="268" t="s">
        <v>138</v>
      </c>
      <c r="B15" s="268"/>
      <c r="C15" s="268"/>
      <c r="D15" s="268"/>
      <c r="E15" s="268"/>
      <c r="F15" s="268"/>
      <c r="G15" s="268"/>
      <c r="H15" s="268"/>
      <c r="I15" s="268"/>
      <c r="J15" s="268"/>
      <c r="K15" s="268"/>
      <c r="L15" s="1"/>
      <c r="M15" s="17"/>
      <c r="O15" s="253"/>
      <c r="P15" s="253"/>
      <c r="Q15" s="253"/>
      <c r="R15" s="253"/>
      <c r="S15" s="253"/>
      <c r="T15" s="253"/>
      <c r="U15" s="253"/>
      <c r="V15" s="253"/>
      <c r="AE15"/>
      <c r="AF15"/>
      <c r="AJ15" s="1"/>
      <c r="AK15" s="42"/>
      <c r="AS15"/>
      <c r="AT15"/>
      <c r="AX15" s="42"/>
      <c r="BG15"/>
    </row>
    <row r="16" spans="1:59" ht="15" customHeight="1" x14ac:dyDescent="0.3">
      <c r="A16" s="269" t="s">
        <v>175</v>
      </c>
      <c r="B16" s="9"/>
      <c r="C16" s="8" t="s">
        <v>93</v>
      </c>
      <c r="D16" s="9"/>
      <c r="E16" s="8" t="s">
        <v>94</v>
      </c>
      <c r="F16" s="9"/>
      <c r="G16" s="8" t="s">
        <v>95</v>
      </c>
      <c r="H16" s="9"/>
      <c r="I16" s="271" t="s">
        <v>174</v>
      </c>
      <c r="J16" s="272"/>
      <c r="K16" s="273"/>
      <c r="L16" s="1"/>
      <c r="M16" s="7"/>
      <c r="O16" s="274" t="s">
        <v>318</v>
      </c>
      <c r="P16" s="274"/>
      <c r="Q16" s="274"/>
      <c r="R16" s="274"/>
      <c r="S16" s="274"/>
      <c r="T16" s="274"/>
      <c r="U16" s="274"/>
      <c r="V16" s="274"/>
      <c r="AE16"/>
      <c r="AF16"/>
      <c r="AJ16" s="1"/>
      <c r="AK16" s="42"/>
      <c r="AS16"/>
      <c r="AT16"/>
      <c r="AX16" s="42"/>
      <c r="BG16"/>
    </row>
    <row r="17" spans="1:59" ht="15" customHeight="1" thickBot="1" x14ac:dyDescent="0.35">
      <c r="A17" s="270"/>
      <c r="B17" s="98"/>
      <c r="C17" s="165"/>
      <c r="D17" s="103"/>
      <c r="E17" s="165"/>
      <c r="F17" s="103"/>
      <c r="G17" s="165"/>
      <c r="H17" s="103"/>
      <c r="I17" s="275" t="e">
        <f>AVERAGEIF(C17:H17,"&lt;&gt;0")</f>
        <v>#DIV/0!</v>
      </c>
      <c r="J17" s="276"/>
      <c r="K17" s="277"/>
      <c r="L17" s="1"/>
      <c r="M17" s="7"/>
      <c r="O17" s="274" t="s">
        <v>317</v>
      </c>
      <c r="P17" s="274"/>
      <c r="Q17" s="274"/>
      <c r="R17" s="274"/>
      <c r="S17" s="274"/>
      <c r="T17" s="274"/>
      <c r="U17" s="274"/>
      <c r="V17" s="274"/>
      <c r="AE17"/>
      <c r="AF17"/>
      <c r="AJ17" s="1"/>
      <c r="AK17" s="42"/>
      <c r="AS17"/>
      <c r="AT17"/>
      <c r="AX17" s="42"/>
      <c r="BG17"/>
    </row>
    <row r="18" spans="1:59" ht="15" customHeight="1" thickTop="1" x14ac:dyDescent="0.3">
      <c r="A18" s="285" t="s">
        <v>176</v>
      </c>
      <c r="B18" s="99"/>
      <c r="C18" s="100" t="s">
        <v>93</v>
      </c>
      <c r="D18" s="99"/>
      <c r="E18" s="100" t="s">
        <v>94</v>
      </c>
      <c r="F18" s="99"/>
      <c r="G18" s="100" t="s">
        <v>95</v>
      </c>
      <c r="H18" s="99"/>
      <c r="I18" s="287" t="s">
        <v>177</v>
      </c>
      <c r="J18" s="288"/>
      <c r="K18" s="289"/>
      <c r="O18" s="274" t="s">
        <v>316</v>
      </c>
      <c r="P18" s="274"/>
      <c r="Q18" s="274"/>
      <c r="R18" s="274"/>
      <c r="S18" s="274"/>
      <c r="T18" s="274"/>
      <c r="U18" s="274"/>
      <c r="V18" s="274"/>
      <c r="AE18"/>
      <c r="AF18"/>
      <c r="AK18" s="42"/>
      <c r="AS18"/>
      <c r="AT18"/>
      <c r="AX18" s="42"/>
      <c r="BG18"/>
    </row>
    <row r="19" spans="1:59" ht="15" customHeight="1" thickBot="1" x14ac:dyDescent="0.35">
      <c r="A19" s="286"/>
      <c r="B19" s="104"/>
      <c r="C19" s="166"/>
      <c r="D19" s="105"/>
      <c r="E19" s="166"/>
      <c r="F19" s="105"/>
      <c r="G19" s="166"/>
      <c r="H19" s="105"/>
      <c r="I19" s="275" t="e">
        <f>AVERAGEIF(C19:H19,"&lt;&gt;0")</f>
        <v>#DIV/0!</v>
      </c>
      <c r="J19" s="276"/>
      <c r="K19" s="277"/>
      <c r="L19" s="13"/>
      <c r="M19" s="7"/>
      <c r="O19" s="274" t="s">
        <v>315</v>
      </c>
      <c r="P19" s="274"/>
      <c r="Q19" s="274"/>
      <c r="R19" s="274"/>
      <c r="S19" s="274"/>
      <c r="T19" s="274"/>
      <c r="U19" s="274"/>
      <c r="V19" s="274"/>
      <c r="AE19"/>
      <c r="AF19"/>
      <c r="AJ19" s="1"/>
      <c r="AK19" s="42"/>
      <c r="AS19"/>
      <c r="AT19"/>
      <c r="AX19" s="42"/>
      <c r="BG19"/>
    </row>
    <row r="20" spans="1:59" ht="16.95" customHeight="1" thickTop="1" x14ac:dyDescent="0.3">
      <c r="A20" s="290" t="s">
        <v>234</v>
      </c>
      <c r="B20" s="290"/>
      <c r="C20" s="290"/>
      <c r="D20" s="290"/>
      <c r="E20" s="290"/>
      <c r="F20" s="290"/>
      <c r="G20" s="290"/>
      <c r="H20" s="290"/>
      <c r="I20" s="291" t="str">
        <f>IF($U$213=0,"",$U$213)</f>
        <v/>
      </c>
      <c r="J20" s="292"/>
      <c r="K20" s="293"/>
      <c r="M20" s="7"/>
      <c r="O20" s="274" t="s">
        <v>143</v>
      </c>
      <c r="P20" s="274"/>
      <c r="Q20" s="274"/>
      <c r="R20" s="274"/>
      <c r="S20" s="274"/>
      <c r="T20" s="274"/>
      <c r="U20" s="274"/>
      <c r="V20" s="274"/>
      <c r="AE20"/>
      <c r="AF20"/>
      <c r="AJ20" s="1"/>
      <c r="AK20" s="42"/>
      <c r="AS20"/>
      <c r="AT20"/>
      <c r="AX20" s="42"/>
      <c r="BG20"/>
    </row>
    <row r="21" spans="1:59" ht="15" customHeight="1" x14ac:dyDescent="0.3">
      <c r="A21" s="278" t="s">
        <v>233</v>
      </c>
      <c r="B21" s="278"/>
      <c r="C21" s="278"/>
      <c r="D21" s="278"/>
      <c r="E21" s="278"/>
      <c r="F21" s="278"/>
      <c r="G21" s="278"/>
      <c r="H21" s="278"/>
      <c r="I21" s="279" t="e">
        <f>AVERAGE((I17*0.25)+(I19*0.25)+(I20*0.5))</f>
        <v>#DIV/0!</v>
      </c>
      <c r="J21" s="280"/>
      <c r="K21" s="281"/>
      <c r="M21" s="17"/>
      <c r="O21" s="282"/>
      <c r="P21" s="283"/>
      <c r="Q21" s="283"/>
      <c r="R21" s="283"/>
      <c r="S21" s="283"/>
      <c r="T21" s="283"/>
      <c r="U21" s="283"/>
      <c r="V21" s="283"/>
      <c r="AE21"/>
      <c r="AF21"/>
      <c r="AJ21" s="1"/>
      <c r="AK21" s="42"/>
      <c r="AS21"/>
      <c r="AT21"/>
      <c r="AX21" s="42"/>
      <c r="BG21"/>
    </row>
    <row r="22" spans="1:59" ht="15" customHeight="1" x14ac:dyDescent="0.3">
      <c r="A22" s="88"/>
      <c r="B22" s="88"/>
      <c r="C22" s="88"/>
      <c r="D22" s="88"/>
      <c r="E22" s="73"/>
      <c r="F22" s="88"/>
      <c r="G22" s="88"/>
      <c r="H22" s="73"/>
      <c r="I22" s="73"/>
      <c r="J22" s="88"/>
      <c r="K22" s="88"/>
      <c r="M22" s="17"/>
      <c r="O22" s="284" t="s">
        <v>144</v>
      </c>
      <c r="P22" s="284"/>
      <c r="Q22" s="284"/>
      <c r="R22" s="284"/>
      <c r="S22" s="284"/>
      <c r="T22" s="284"/>
      <c r="U22" s="284"/>
      <c r="V22" s="284"/>
      <c r="AE22"/>
      <c r="AF22"/>
      <c r="AJ22" s="1"/>
      <c r="AK22" s="42"/>
      <c r="AS22"/>
      <c r="AT22"/>
      <c r="AX22" s="42"/>
      <c r="BG22"/>
    </row>
    <row r="23" spans="1:59" ht="15" customHeight="1" x14ac:dyDescent="0.3">
      <c r="A23" s="88"/>
      <c r="B23" s="88"/>
      <c r="C23" s="88"/>
      <c r="D23" s="88"/>
      <c r="E23" s="88"/>
      <c r="F23" s="88"/>
      <c r="G23" s="73"/>
      <c r="H23" s="73"/>
      <c r="I23" s="73"/>
      <c r="J23" s="88"/>
      <c r="K23" s="88"/>
      <c r="M23" s="17"/>
      <c r="O23" s="284" t="s">
        <v>145</v>
      </c>
      <c r="P23" s="284"/>
      <c r="Q23" s="284"/>
      <c r="R23" s="284"/>
      <c r="S23" s="284"/>
      <c r="T23" s="284"/>
      <c r="U23" s="284"/>
      <c r="V23" s="284"/>
      <c r="AE23"/>
      <c r="AF23"/>
      <c r="AJ23" s="1"/>
      <c r="AK23" s="42"/>
      <c r="AS23"/>
      <c r="AT23"/>
      <c r="AX23" s="42"/>
      <c r="BG23"/>
    </row>
    <row r="24" spans="1:59" ht="15" customHeight="1" x14ac:dyDescent="0.3">
      <c r="A24" s="88"/>
      <c r="B24" s="88"/>
      <c r="C24" s="88"/>
      <c r="D24" s="88"/>
      <c r="E24" s="88"/>
      <c r="F24" s="88"/>
      <c r="G24" s="88"/>
      <c r="H24" s="88"/>
      <c r="I24" s="73"/>
      <c r="J24" s="88"/>
      <c r="K24" s="88"/>
      <c r="M24" s="7"/>
      <c r="O24" s="284" t="s">
        <v>146</v>
      </c>
      <c r="P24" s="284"/>
      <c r="Q24" s="284"/>
      <c r="R24" s="284"/>
      <c r="S24" s="284"/>
      <c r="T24" s="284"/>
      <c r="U24" s="284"/>
      <c r="V24" s="284"/>
      <c r="AE24"/>
      <c r="AF24"/>
      <c r="AJ24" s="1"/>
      <c r="AK24" s="42"/>
      <c r="AS24"/>
      <c r="AT24"/>
      <c r="AX24" s="42"/>
      <c r="BG24"/>
    </row>
    <row r="25" spans="1:59" ht="15" customHeight="1" x14ac:dyDescent="0.3">
      <c r="A25" s="1"/>
      <c r="B25" s="1"/>
      <c r="C25" s="1"/>
      <c r="D25" s="1"/>
      <c r="K25" s="1"/>
      <c r="M25" s="7"/>
      <c r="O25" s="284" t="s">
        <v>147</v>
      </c>
      <c r="P25" s="284"/>
      <c r="Q25" s="284"/>
      <c r="R25" s="284"/>
      <c r="S25" s="284"/>
      <c r="T25" s="284"/>
      <c r="U25" s="284"/>
      <c r="V25" s="284"/>
      <c r="AE25"/>
      <c r="AF25"/>
      <c r="AJ25" s="1"/>
      <c r="AK25" s="42"/>
      <c r="AS25"/>
      <c r="AT25"/>
      <c r="AX25" s="42"/>
      <c r="BG25"/>
    </row>
    <row r="26" spans="1:59" ht="15" customHeight="1" x14ac:dyDescent="0.3">
      <c r="A26" s="297" t="s">
        <v>127</v>
      </c>
      <c r="B26" s="298"/>
      <c r="C26" s="298"/>
      <c r="D26" s="298"/>
      <c r="E26" s="298"/>
      <c r="F26" s="298"/>
      <c r="G26" s="298"/>
      <c r="H26" s="298"/>
      <c r="I26" s="298"/>
      <c r="J26" s="298"/>
      <c r="K26" s="299"/>
      <c r="M26" s="16"/>
      <c r="O26" s="253"/>
      <c r="P26" s="253"/>
      <c r="Q26" s="253"/>
      <c r="R26" s="253"/>
      <c r="S26" s="253"/>
      <c r="T26" s="253"/>
      <c r="U26" s="253"/>
      <c r="V26" s="253"/>
      <c r="AE26"/>
      <c r="AF26"/>
      <c r="AJ26" s="1"/>
      <c r="AK26" s="42"/>
      <c r="AS26"/>
      <c r="AT26"/>
      <c r="AX26" s="42"/>
      <c r="BG26"/>
    </row>
    <row r="27" spans="1:59" ht="15" customHeight="1" x14ac:dyDescent="0.3">
      <c r="A27" s="271" t="s">
        <v>100</v>
      </c>
      <c r="B27" s="272"/>
      <c r="C27" s="272"/>
      <c r="D27" s="273"/>
      <c r="E27" s="141" t="e">
        <f>K13</f>
        <v>#DIV/0!</v>
      </c>
      <c r="F27" s="271" t="s">
        <v>102</v>
      </c>
      <c r="G27" s="272"/>
      <c r="H27" s="72"/>
      <c r="I27" s="141" t="e">
        <f>SUM(E27*3)</f>
        <v>#DIV/0!</v>
      </c>
      <c r="J27" s="271" t="s">
        <v>103</v>
      </c>
      <c r="K27" s="273"/>
      <c r="M27" s="16"/>
      <c r="O27" s="294" t="s">
        <v>148</v>
      </c>
      <c r="P27" s="294"/>
      <c r="Q27" s="294"/>
      <c r="R27" s="294"/>
      <c r="S27" s="294"/>
      <c r="T27" s="294"/>
      <c r="U27" s="294"/>
      <c r="V27" s="294"/>
      <c r="AE27"/>
      <c r="AF27"/>
      <c r="AJ27" s="1"/>
      <c r="AK27" s="42"/>
      <c r="AS27"/>
      <c r="AT27"/>
      <c r="AX27" s="42"/>
      <c r="BG27"/>
    </row>
    <row r="28" spans="1:59" ht="15" customHeight="1" x14ac:dyDescent="0.3">
      <c r="A28" s="271" t="s">
        <v>99</v>
      </c>
      <c r="B28" s="272"/>
      <c r="C28" s="272"/>
      <c r="D28" s="273"/>
      <c r="E28" s="141">
        <f>$U$194</f>
        <v>0</v>
      </c>
      <c r="F28" s="271" t="s">
        <v>102</v>
      </c>
      <c r="G28" s="272"/>
      <c r="H28" s="72"/>
      <c r="I28" s="141">
        <f>SUM(E28)</f>
        <v>0</v>
      </c>
      <c r="J28" s="271" t="s">
        <v>102</v>
      </c>
      <c r="K28" s="273"/>
      <c r="M28" s="16"/>
      <c r="O28" s="294" t="s">
        <v>149</v>
      </c>
      <c r="P28" s="294"/>
      <c r="Q28" s="294"/>
      <c r="R28" s="294"/>
      <c r="S28" s="294"/>
      <c r="T28" s="294"/>
      <c r="U28" s="294"/>
      <c r="V28" s="294"/>
      <c r="AE28"/>
      <c r="AF28"/>
      <c r="AJ28" s="1"/>
      <c r="AK28" s="42"/>
      <c r="AS28"/>
      <c r="AT28"/>
      <c r="AX28" s="42"/>
      <c r="BG28"/>
    </row>
    <row r="29" spans="1:59" ht="15" customHeight="1" x14ac:dyDescent="0.3">
      <c r="A29" s="295"/>
      <c r="B29" s="295"/>
      <c r="C29" s="295"/>
      <c r="D29" s="295"/>
      <c r="E29" s="295"/>
      <c r="F29" s="296"/>
      <c r="G29" s="178" t="s">
        <v>101</v>
      </c>
      <c r="H29" s="179"/>
      <c r="I29" s="141" t="e">
        <f>SUM(I27:I28)</f>
        <v>#DIV/0!</v>
      </c>
      <c r="J29" s="271" t="s">
        <v>104</v>
      </c>
      <c r="K29" s="273"/>
      <c r="M29" s="7"/>
      <c r="O29" s="294" t="s">
        <v>150</v>
      </c>
      <c r="P29" s="294"/>
      <c r="Q29" s="294"/>
      <c r="R29" s="294"/>
      <c r="S29" s="294"/>
      <c r="T29" s="294"/>
      <c r="U29" s="294"/>
      <c r="V29" s="294"/>
      <c r="AE29"/>
      <c r="AF29"/>
      <c r="AJ29" s="1"/>
      <c r="AK29" s="42"/>
      <c r="AS29"/>
      <c r="AT29"/>
      <c r="AX29" s="42"/>
      <c r="BG29"/>
    </row>
    <row r="30" spans="1:59" ht="15" customHeight="1" x14ac:dyDescent="0.3">
      <c r="A30" s="305" t="s">
        <v>126</v>
      </c>
      <c r="B30" s="305"/>
      <c r="C30" s="305"/>
      <c r="D30" s="305"/>
      <c r="E30" s="305"/>
      <c r="F30" s="305"/>
      <c r="G30" s="305"/>
      <c r="H30" s="305"/>
      <c r="I30" s="180" t="e">
        <f>SUM($I$29/4)</f>
        <v>#DIV/0!</v>
      </c>
      <c r="J30" s="306" t="s">
        <v>102</v>
      </c>
      <c r="K30" s="307"/>
      <c r="M30" s="7"/>
      <c r="O30" s="294" t="s">
        <v>151</v>
      </c>
      <c r="P30" s="294"/>
      <c r="Q30" s="294"/>
      <c r="R30" s="294"/>
      <c r="S30" s="294"/>
      <c r="T30" s="294"/>
      <c r="U30" s="294"/>
      <c r="V30" s="294"/>
      <c r="AE30"/>
      <c r="AF30"/>
      <c r="AJ30" s="1"/>
      <c r="AK30" s="42"/>
      <c r="AS30"/>
      <c r="AT30"/>
      <c r="AX30" s="42"/>
      <c r="BG30"/>
    </row>
    <row r="31" spans="1:59" ht="15" customHeight="1" x14ac:dyDescent="0.3">
      <c r="A31" s="88"/>
      <c r="B31" s="88"/>
      <c r="C31" s="88"/>
      <c r="D31" s="88"/>
      <c r="E31" s="73"/>
      <c r="F31" s="73"/>
      <c r="G31" s="73"/>
      <c r="H31" s="73"/>
      <c r="I31" s="73"/>
      <c r="J31" s="88"/>
      <c r="K31" s="88"/>
      <c r="M31" s="17"/>
      <c r="O31" s="253"/>
      <c r="P31" s="253"/>
      <c r="Q31" s="253"/>
      <c r="R31" s="253"/>
      <c r="S31" s="253"/>
      <c r="T31" s="253"/>
      <c r="U31" s="253"/>
      <c r="V31" s="253"/>
      <c r="AE31"/>
      <c r="AF31"/>
      <c r="AJ31" s="1"/>
      <c r="AK31" s="42"/>
      <c r="AS31"/>
      <c r="AT31"/>
      <c r="AX31" s="42"/>
      <c r="BG31"/>
    </row>
    <row r="32" spans="1:59" ht="15" customHeight="1" x14ac:dyDescent="0.3">
      <c r="A32" s="88"/>
      <c r="B32" s="88"/>
      <c r="C32" s="88"/>
      <c r="D32" s="88"/>
      <c r="E32" s="88"/>
      <c r="F32" s="88"/>
      <c r="G32" s="88"/>
      <c r="H32" s="88"/>
      <c r="I32" s="89"/>
      <c r="J32" s="88"/>
      <c r="K32" s="88"/>
      <c r="M32" s="17"/>
      <c r="O32" s="308" t="s">
        <v>247</v>
      </c>
      <c r="P32" s="308"/>
      <c r="Q32" s="308"/>
      <c r="R32" s="308"/>
      <c r="S32" s="308"/>
      <c r="T32" s="308"/>
      <c r="U32" s="308"/>
      <c r="V32" s="308"/>
      <c r="AE32"/>
      <c r="AF32"/>
      <c r="AJ32" s="1"/>
      <c r="AK32" s="42"/>
      <c r="AS32"/>
      <c r="AT32"/>
      <c r="AX32" s="42"/>
      <c r="BG32"/>
    </row>
    <row r="33" spans="1:59" ht="15" customHeight="1" x14ac:dyDescent="0.3">
      <c r="A33" s="309" t="s">
        <v>128</v>
      </c>
      <c r="B33" s="309"/>
      <c r="C33" s="309"/>
      <c r="D33" s="309"/>
      <c r="E33" s="309"/>
      <c r="F33" s="309"/>
      <c r="G33" s="309"/>
      <c r="H33" s="309"/>
      <c r="I33" s="309"/>
      <c r="J33" s="309"/>
      <c r="K33" s="309"/>
      <c r="L33" s="7"/>
      <c r="M33" s="17"/>
      <c r="O33" s="303"/>
      <c r="P33" s="303"/>
      <c r="Q33" s="303"/>
      <c r="R33" s="303"/>
      <c r="S33" s="303"/>
      <c r="T33" s="303"/>
      <c r="U33" s="303"/>
      <c r="V33" s="303"/>
      <c r="AE33"/>
      <c r="AF33"/>
      <c r="AJ33" s="1"/>
      <c r="AK33" s="42"/>
      <c r="AS33"/>
      <c r="AT33"/>
      <c r="AX33" s="42"/>
      <c r="BG33"/>
    </row>
    <row r="34" spans="1:59" ht="15" customHeight="1" x14ac:dyDescent="0.3">
      <c r="A34" s="300" t="s">
        <v>141</v>
      </c>
      <c r="B34" s="301"/>
      <c r="C34" s="301"/>
      <c r="D34" s="302"/>
      <c r="E34" s="141" t="str">
        <f>IF($S$89=0,"",$S$89)</f>
        <v/>
      </c>
      <c r="F34" s="271" t="s">
        <v>102</v>
      </c>
      <c r="G34" s="273"/>
      <c r="H34" s="71"/>
      <c r="I34" s="141" t="e">
        <f>SUM($E$34*4)</f>
        <v>#VALUE!</v>
      </c>
      <c r="J34" s="271" t="s">
        <v>104</v>
      </c>
      <c r="K34" s="273"/>
      <c r="O34" s="303"/>
      <c r="P34" s="303"/>
      <c r="Q34" s="303"/>
      <c r="R34" s="303"/>
      <c r="S34" s="303"/>
      <c r="T34" s="303"/>
      <c r="U34" s="303"/>
      <c r="V34" s="303"/>
      <c r="AE34"/>
      <c r="AF34"/>
      <c r="AJ34" s="1"/>
      <c r="AK34" s="42"/>
      <c r="AS34"/>
      <c r="AT34"/>
      <c r="AX34" s="42"/>
      <c r="BG34"/>
    </row>
    <row r="35" spans="1:59" ht="15" customHeight="1" x14ac:dyDescent="0.3">
      <c r="A35" s="300" t="s">
        <v>142</v>
      </c>
      <c r="B35" s="301"/>
      <c r="C35" s="301"/>
      <c r="D35" s="302"/>
      <c r="E35" s="141" t="str">
        <f>IF($AG$89=0,"",$AG$89)</f>
        <v/>
      </c>
      <c r="F35" s="271" t="s">
        <v>102</v>
      </c>
      <c r="G35" s="273"/>
      <c r="H35" s="71"/>
      <c r="I35" s="141" t="e">
        <f>SUM($E$35*5)</f>
        <v>#VALUE!</v>
      </c>
      <c r="J35" s="271" t="s">
        <v>106</v>
      </c>
      <c r="K35" s="273"/>
      <c r="O35" s="304" t="s">
        <v>181</v>
      </c>
      <c r="P35" s="304"/>
      <c r="Q35" s="304"/>
      <c r="R35" s="304"/>
      <c r="S35" s="304"/>
      <c r="T35" s="304"/>
      <c r="U35" s="304"/>
      <c r="V35" s="304"/>
      <c r="AE35"/>
      <c r="AF35"/>
      <c r="AJ35" s="1"/>
      <c r="AK35" s="42"/>
      <c r="AS35"/>
      <c r="AT35"/>
      <c r="AX35" s="42"/>
      <c r="BG35"/>
    </row>
    <row r="36" spans="1:59" ht="15" customHeight="1" x14ac:dyDescent="0.3">
      <c r="A36" s="300" t="s">
        <v>298</v>
      </c>
      <c r="B36" s="301"/>
      <c r="C36" s="301"/>
      <c r="D36" s="302"/>
      <c r="E36" s="141" t="str">
        <f>IF($BH$143=0,"",$BH$143)</f>
        <v/>
      </c>
      <c r="F36" s="271" t="s">
        <v>102</v>
      </c>
      <c r="G36" s="273"/>
      <c r="H36" s="71"/>
      <c r="I36" s="141" t="e">
        <f>SUM($E$36*4)</f>
        <v>#VALUE!</v>
      </c>
      <c r="J36" s="271" t="s">
        <v>104</v>
      </c>
      <c r="K36" s="273"/>
      <c r="O36" s="312"/>
      <c r="P36" s="312"/>
      <c r="Q36" s="312"/>
      <c r="R36" s="312"/>
      <c r="S36" s="312"/>
      <c r="T36" s="312"/>
      <c r="U36" s="312"/>
      <c r="V36" s="312"/>
    </row>
    <row r="37" spans="1:59" ht="15" customHeight="1" x14ac:dyDescent="0.3">
      <c r="A37" s="313"/>
      <c r="B37" s="314"/>
      <c r="C37" s="314"/>
      <c r="D37" s="314"/>
      <c r="E37" s="315"/>
      <c r="F37" s="271" t="s">
        <v>302</v>
      </c>
      <c r="G37" s="273"/>
      <c r="H37" s="71"/>
      <c r="I37" s="181" t="e">
        <f>SUM(I34:I36)/260*240</f>
        <v>#VALUE!</v>
      </c>
      <c r="J37" s="306" t="s">
        <v>303</v>
      </c>
      <c r="K37" s="311"/>
      <c r="M37" s="91"/>
      <c r="N37" s="1"/>
      <c r="O37" s="310" t="s">
        <v>295</v>
      </c>
      <c r="P37" s="310"/>
      <c r="Q37" s="310"/>
      <c r="R37" s="310"/>
      <c r="S37" s="310"/>
      <c r="T37" s="310"/>
      <c r="U37" s="310"/>
      <c r="V37" s="310"/>
      <c r="AD37" s="111"/>
      <c r="AE37"/>
      <c r="AR37" s="111"/>
      <c r="AS37"/>
    </row>
    <row r="38" spans="1:59" ht="15" customHeight="1" x14ac:dyDescent="0.3">
      <c r="A38" s="316"/>
      <c r="B38" s="317"/>
      <c r="C38" s="317"/>
      <c r="D38" s="317"/>
      <c r="E38" s="317"/>
      <c r="F38" s="317"/>
      <c r="G38" s="317"/>
      <c r="H38" s="317"/>
      <c r="I38" s="317"/>
      <c r="J38" s="317"/>
      <c r="K38" s="318"/>
      <c r="M38" s="91"/>
      <c r="N38" s="1"/>
      <c r="O38" s="310" t="s">
        <v>296</v>
      </c>
      <c r="P38" s="310"/>
      <c r="Q38" s="310"/>
      <c r="R38" s="310"/>
      <c r="S38" s="310"/>
      <c r="T38" s="310"/>
      <c r="U38" s="310"/>
      <c r="V38" s="310"/>
      <c r="AD38" s="111"/>
      <c r="AE38"/>
      <c r="AR38" s="111"/>
      <c r="AS38"/>
    </row>
    <row r="39" spans="1:59" ht="15" customHeight="1" x14ac:dyDescent="0.3">
      <c r="A39" s="300" t="s">
        <v>139</v>
      </c>
      <c r="B39" s="301"/>
      <c r="C39" s="301"/>
      <c r="D39" s="302"/>
      <c r="E39" s="141" t="e">
        <f>IF($I$21=0,"",$I$21)</f>
        <v>#DIV/0!</v>
      </c>
      <c r="F39" s="271" t="s">
        <v>102</v>
      </c>
      <c r="G39" s="273"/>
      <c r="H39" s="71"/>
      <c r="I39" s="181" t="e">
        <f>SUM($E$39)</f>
        <v>#DIV/0!</v>
      </c>
      <c r="J39" s="306" t="s">
        <v>102</v>
      </c>
      <c r="K39" s="311"/>
      <c r="N39" s="1"/>
      <c r="O39" s="310" t="s">
        <v>297</v>
      </c>
      <c r="P39" s="310"/>
      <c r="Q39" s="310"/>
      <c r="R39" s="310"/>
      <c r="S39" s="310"/>
      <c r="T39" s="310"/>
      <c r="U39" s="310"/>
      <c r="V39" s="310"/>
      <c r="AD39" s="111"/>
      <c r="AE39"/>
      <c r="AR39" s="111"/>
      <c r="AS39"/>
    </row>
    <row r="40" spans="1:59" ht="15" customHeight="1" x14ac:dyDescent="0.3">
      <c r="A40" s="255"/>
      <c r="B40" s="255"/>
      <c r="C40" s="255"/>
      <c r="D40" s="60"/>
      <c r="E40" s="319"/>
      <c r="F40" s="319"/>
      <c r="G40" s="319"/>
      <c r="H40" s="319"/>
      <c r="I40" s="319"/>
      <c r="J40" s="319"/>
      <c r="K40" s="70"/>
      <c r="N40" s="1"/>
      <c r="O40" s="267"/>
      <c r="P40" s="267"/>
      <c r="Q40" s="267"/>
      <c r="R40" s="267"/>
      <c r="S40" s="267"/>
      <c r="T40" s="267"/>
      <c r="U40" s="267"/>
      <c r="V40" s="267"/>
      <c r="AD40" s="111"/>
      <c r="AE40"/>
      <c r="AR40" s="111"/>
      <c r="AS40"/>
    </row>
    <row r="41" spans="1:59" ht="5.4" customHeight="1" x14ac:dyDescent="0.3">
      <c r="A41" s="255"/>
      <c r="B41" s="255"/>
      <c r="C41" s="255"/>
      <c r="N41" s="1"/>
      <c r="O41" s="320"/>
      <c r="P41" s="320"/>
      <c r="Q41" s="320"/>
      <c r="R41" s="320"/>
      <c r="S41" s="320"/>
      <c r="T41" s="320"/>
      <c r="U41" s="320"/>
      <c r="V41" s="320"/>
      <c r="AD41" s="111"/>
      <c r="AE41"/>
      <c r="AR41" s="111"/>
      <c r="AS41"/>
    </row>
    <row r="42" spans="1:59" ht="15" customHeight="1" x14ac:dyDescent="0.3">
      <c r="A42" s="268" t="s">
        <v>137</v>
      </c>
      <c r="B42" s="268"/>
      <c r="C42" s="268"/>
      <c r="D42" s="268"/>
      <c r="E42" s="268"/>
      <c r="F42" s="268"/>
      <c r="G42" s="268"/>
      <c r="H42" s="268"/>
      <c r="I42" s="268"/>
      <c r="J42" s="268"/>
      <c r="K42" s="268"/>
      <c r="N42" s="1"/>
      <c r="O42" s="320"/>
      <c r="P42" s="320"/>
      <c r="Q42" s="320"/>
      <c r="R42" s="320"/>
      <c r="S42" s="320"/>
      <c r="T42" s="320"/>
      <c r="U42" s="320"/>
      <c r="V42" s="320"/>
      <c r="AD42" s="111"/>
      <c r="AE42"/>
      <c r="AR42" s="111"/>
      <c r="AS42"/>
    </row>
    <row r="43" spans="1:59" ht="15" customHeight="1" x14ac:dyDescent="0.3">
      <c r="A43" s="261" t="s">
        <v>165</v>
      </c>
      <c r="B43" s="261"/>
      <c r="C43" s="261"/>
      <c r="D43" s="261" t="s">
        <v>167</v>
      </c>
      <c r="E43" s="261"/>
      <c r="F43" s="261"/>
      <c r="G43" s="261"/>
      <c r="H43" s="261"/>
      <c r="I43" s="261"/>
      <c r="J43" s="261"/>
      <c r="K43" s="8">
        <f>S96</f>
        <v>0</v>
      </c>
      <c r="L43" s="73"/>
      <c r="M43" s="74"/>
      <c r="N43" s="1"/>
      <c r="O43" s="198"/>
      <c r="P43" s="198"/>
      <c r="Q43" s="199" t="s">
        <v>319</v>
      </c>
      <c r="R43" s="200" t="s">
        <v>320</v>
      </c>
      <c r="S43" s="198"/>
      <c r="T43" s="198"/>
      <c r="U43" s="198"/>
      <c r="V43" s="198"/>
      <c r="AD43" s="111"/>
      <c r="AE43"/>
      <c r="AR43" s="111"/>
      <c r="AS43"/>
    </row>
    <row r="44" spans="1:59" ht="17.399999999999999" customHeight="1" x14ac:dyDescent="0.3">
      <c r="A44" s="261" t="s">
        <v>165</v>
      </c>
      <c r="B44" s="261"/>
      <c r="C44" s="261"/>
      <c r="D44" s="261" t="s">
        <v>167</v>
      </c>
      <c r="E44" s="261"/>
      <c r="F44" s="261"/>
      <c r="G44" s="261"/>
      <c r="H44" s="261"/>
      <c r="I44" s="261"/>
      <c r="J44" s="261"/>
      <c r="K44" s="8">
        <f>AG96</f>
        <v>0</v>
      </c>
      <c r="L44" s="73"/>
      <c r="M44" s="75"/>
      <c r="O44" s="198"/>
      <c r="P44" s="198"/>
      <c r="Q44" s="201" t="s">
        <v>321</v>
      </c>
      <c r="R44" s="200" t="s">
        <v>322</v>
      </c>
      <c r="S44" s="198"/>
      <c r="T44" s="198"/>
      <c r="U44" s="198"/>
      <c r="V44" s="198"/>
    </row>
    <row r="45" spans="1:59" ht="15" customHeight="1" x14ac:dyDescent="0.3">
      <c r="A45" s="261" t="s">
        <v>165</v>
      </c>
      <c r="B45" s="261"/>
      <c r="C45" s="261"/>
      <c r="D45" s="261" t="s">
        <v>167</v>
      </c>
      <c r="E45" s="261"/>
      <c r="F45" s="261"/>
      <c r="G45" s="261"/>
      <c r="H45" s="261"/>
      <c r="I45" s="261"/>
      <c r="J45" s="261"/>
      <c r="K45" s="8">
        <f>AU96</f>
        <v>0</v>
      </c>
      <c r="O45" s="74"/>
      <c r="P45" s="117"/>
      <c r="Q45" s="202" t="s">
        <v>323</v>
      </c>
      <c r="R45" s="203" t="s">
        <v>324</v>
      </c>
      <c r="S45" s="74"/>
      <c r="T45" s="74"/>
      <c r="U45" s="74"/>
      <c r="V45" s="74"/>
    </row>
    <row r="46" spans="1:59" ht="15" customHeight="1" x14ac:dyDescent="0.3">
      <c r="A46" s="327" t="s">
        <v>166</v>
      </c>
      <c r="B46" s="327"/>
      <c r="C46" s="327"/>
      <c r="D46" s="261" t="s">
        <v>167</v>
      </c>
      <c r="E46" s="261"/>
      <c r="F46" s="261"/>
      <c r="G46" s="261"/>
      <c r="H46" s="261"/>
      <c r="I46" s="261"/>
      <c r="J46" s="261"/>
      <c r="K46" s="8">
        <f>BH96</f>
        <v>0</v>
      </c>
      <c r="Q46" s="204" t="s">
        <v>325</v>
      </c>
      <c r="R46" s="203" t="s">
        <v>326</v>
      </c>
    </row>
    <row r="47" spans="1:59" ht="16.95" customHeight="1" x14ac:dyDescent="0.3">
      <c r="A47" s="255"/>
      <c r="B47" s="255"/>
      <c r="C47" s="255"/>
      <c r="D47" s="328" t="s">
        <v>172</v>
      </c>
      <c r="E47" s="328"/>
      <c r="F47" s="328"/>
      <c r="G47" s="328"/>
      <c r="H47" s="328"/>
      <c r="I47" s="328"/>
      <c r="J47" s="329"/>
      <c r="K47" s="182">
        <f>SUM(K43:K46)</f>
        <v>0</v>
      </c>
    </row>
    <row r="48" spans="1:59" ht="6" customHeight="1" thickBot="1" x14ac:dyDescent="0.35">
      <c r="A48" s="90"/>
      <c r="B48" s="91"/>
      <c r="C48" s="91"/>
    </row>
    <row r="49" spans="1:77" ht="18" hidden="1" customHeight="1" thickBot="1" x14ac:dyDescent="0.35">
      <c r="M49">
        <v>0</v>
      </c>
      <c r="O49" s="5"/>
      <c r="Q49" s="20"/>
      <c r="R49" s="43"/>
      <c r="S49" s="20"/>
      <c r="T49" s="20"/>
      <c r="U49" s="20"/>
      <c r="V49" s="20"/>
      <c r="W49" s="5"/>
      <c r="X49" s="5"/>
      <c r="Y49" s="5"/>
      <c r="Z49" s="5"/>
      <c r="AA49" s="5"/>
      <c r="AB49" s="5"/>
      <c r="AC49" s="5"/>
      <c r="AE49" s="20"/>
      <c r="AF49" s="43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S49" s="20"/>
      <c r="AT49" s="43"/>
      <c r="AU49" s="5"/>
      <c r="AV49" s="5"/>
      <c r="AW49" s="5"/>
      <c r="AX49" s="5"/>
      <c r="AY49" s="5"/>
      <c r="AZ49" s="5"/>
      <c r="BA49" s="5"/>
      <c r="BB49" s="5"/>
      <c r="BC49" s="5"/>
      <c r="BD49" s="5"/>
      <c r="BF49" s="5"/>
      <c r="BG49" s="43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</row>
    <row r="50" spans="1:77" ht="9" hidden="1" customHeight="1" thickBot="1" x14ac:dyDescent="0.35">
      <c r="O50" s="5"/>
      <c r="Q50" s="20"/>
      <c r="R50" s="43"/>
      <c r="S50" s="20"/>
      <c r="T50" s="20"/>
      <c r="U50" s="20"/>
      <c r="V50" s="20"/>
      <c r="W50" s="5"/>
      <c r="X50" s="5"/>
      <c r="Y50" s="5"/>
      <c r="Z50" s="5"/>
      <c r="AA50" s="5"/>
      <c r="AB50" s="5"/>
      <c r="AC50" s="5"/>
      <c r="AE50" s="20"/>
      <c r="AF50" s="43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S50" s="20"/>
      <c r="AT50" s="43"/>
      <c r="AU50" s="5"/>
      <c r="AV50" s="5"/>
      <c r="AW50" s="5"/>
      <c r="AX50" s="5"/>
      <c r="AY50" s="5"/>
      <c r="AZ50" s="5"/>
      <c r="BA50" s="5"/>
      <c r="BB50" s="5"/>
      <c r="BC50" s="5"/>
      <c r="BD50" s="5"/>
      <c r="BF50" s="5"/>
      <c r="BG50" s="43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</row>
    <row r="51" spans="1:77" ht="64.5" customHeight="1" thickBot="1" x14ac:dyDescent="0.35">
      <c r="A51" s="332"/>
      <c r="B51" s="332"/>
      <c r="C51" s="332"/>
      <c r="D51" s="332"/>
      <c r="E51" s="332"/>
      <c r="F51" s="332"/>
      <c r="G51" s="332"/>
      <c r="H51" s="332"/>
      <c r="I51" s="332"/>
      <c r="J51" s="332"/>
      <c r="K51" s="332"/>
      <c r="L51" s="332"/>
      <c r="N51" s="5"/>
      <c r="O51" s="333" t="s">
        <v>257</v>
      </c>
      <c r="P51" s="334"/>
      <c r="Q51" s="334"/>
      <c r="R51" s="334"/>
      <c r="S51" s="334"/>
      <c r="T51" s="334"/>
      <c r="U51" s="334"/>
      <c r="V51" s="334"/>
      <c r="W51" s="2"/>
      <c r="X51" s="2"/>
      <c r="Y51" s="2"/>
      <c r="Z51" s="2"/>
      <c r="AA51" s="5"/>
      <c r="AB51" s="5"/>
      <c r="AC51" s="335" t="s">
        <v>258</v>
      </c>
      <c r="AD51" s="336"/>
      <c r="AE51" s="336"/>
      <c r="AF51" s="336"/>
      <c r="AG51" s="336"/>
      <c r="AH51" s="336"/>
      <c r="AI51" s="336"/>
      <c r="AJ51" s="336"/>
      <c r="AK51" s="2"/>
      <c r="AL51" s="2"/>
      <c r="AM51" s="2"/>
      <c r="AN51" s="2"/>
      <c r="AO51" s="5"/>
      <c r="AP51" s="5"/>
      <c r="AQ51" s="2"/>
      <c r="AR51" s="113"/>
      <c r="AS51" s="2"/>
      <c r="AT51" s="2"/>
      <c r="AU51" s="5"/>
      <c r="AV51" s="5"/>
      <c r="AW51" s="5"/>
      <c r="BG51"/>
      <c r="BR51" s="321" t="s">
        <v>295</v>
      </c>
      <c r="BS51" s="322"/>
      <c r="BT51" s="322"/>
      <c r="BU51" s="322"/>
      <c r="BV51" s="322"/>
      <c r="BW51" s="322"/>
      <c r="BX51" s="322"/>
      <c r="BY51" s="323"/>
    </row>
    <row r="52" spans="1:77" ht="18" customHeight="1" x14ac:dyDescent="0.3">
      <c r="A52" s="324"/>
      <c r="B52" s="324"/>
      <c r="C52" s="325"/>
      <c r="D52" s="325"/>
      <c r="E52" s="325"/>
      <c r="F52" s="325"/>
      <c r="G52" s="325"/>
      <c r="H52" s="325"/>
      <c r="I52" s="85"/>
      <c r="J52" s="326"/>
      <c r="K52" s="326"/>
      <c r="L52" s="326"/>
      <c r="N52" s="5"/>
      <c r="O52" s="21" t="s">
        <v>125</v>
      </c>
      <c r="P52" s="247">
        <f>$D$5</f>
        <v>0</v>
      </c>
      <c r="Q52" s="247"/>
      <c r="R52" s="247"/>
      <c r="S52" s="41" t="s">
        <v>152</v>
      </c>
      <c r="T52" s="248"/>
      <c r="U52" s="248"/>
      <c r="V52" s="248"/>
      <c r="W52" s="2"/>
      <c r="X52" s="2"/>
      <c r="Y52" s="2"/>
      <c r="Z52" s="2"/>
      <c r="AA52" s="5"/>
      <c r="AB52" s="5"/>
      <c r="AC52" s="21" t="s">
        <v>125</v>
      </c>
      <c r="AD52" s="247">
        <f>$D$5</f>
        <v>0</v>
      </c>
      <c r="AE52" s="247"/>
      <c r="AF52" s="247"/>
      <c r="AG52" s="41" t="s">
        <v>152</v>
      </c>
      <c r="AH52" s="248"/>
      <c r="AI52" s="248"/>
      <c r="AJ52" s="248"/>
      <c r="AK52" s="2"/>
      <c r="AL52" s="2"/>
      <c r="AM52" s="2"/>
      <c r="AN52" s="2"/>
      <c r="AO52" s="5"/>
      <c r="AP52" s="5"/>
      <c r="AQ52" s="2"/>
      <c r="AR52" s="113"/>
      <c r="AS52" s="2"/>
      <c r="AT52" s="2"/>
      <c r="AU52" s="5"/>
      <c r="AV52" s="5"/>
      <c r="AW52" s="5"/>
      <c r="BG52"/>
      <c r="BR52" s="21" t="s">
        <v>125</v>
      </c>
      <c r="BS52" s="247">
        <f>$D$5</f>
        <v>0</v>
      </c>
      <c r="BT52" s="247"/>
      <c r="BU52" s="247"/>
      <c r="BV52" s="41" t="s">
        <v>152</v>
      </c>
      <c r="BW52" s="338"/>
      <c r="BX52" s="339"/>
      <c r="BY52" s="340"/>
    </row>
    <row r="53" spans="1:77" ht="32.4" customHeight="1" x14ac:dyDescent="0.3">
      <c r="A53" s="330"/>
      <c r="B53" s="330"/>
      <c r="C53" s="331"/>
      <c r="D53" s="331"/>
      <c r="E53" s="331"/>
      <c r="F53" s="331"/>
      <c r="G53" s="331"/>
      <c r="H53" s="331"/>
      <c r="I53" s="86"/>
      <c r="J53" s="331"/>
      <c r="K53" s="331"/>
      <c r="L53" s="331"/>
      <c r="N53" s="5"/>
      <c r="O53" s="21" t="s">
        <v>158</v>
      </c>
      <c r="P53" s="247">
        <f>$D$6</f>
        <v>0</v>
      </c>
      <c r="Q53" s="247"/>
      <c r="R53" s="247"/>
      <c r="S53" s="175" t="s">
        <v>89</v>
      </c>
      <c r="T53" s="247">
        <f>$K$6</f>
        <v>0</v>
      </c>
      <c r="U53" s="247"/>
      <c r="V53" s="247"/>
      <c r="W53" s="2"/>
      <c r="X53" s="2"/>
      <c r="Y53" s="2"/>
      <c r="Z53" s="2"/>
      <c r="AA53" s="5"/>
      <c r="AB53" s="5"/>
      <c r="AC53" s="21" t="s">
        <v>158</v>
      </c>
      <c r="AD53" s="247">
        <f>$D$6</f>
        <v>0</v>
      </c>
      <c r="AE53" s="247"/>
      <c r="AF53" s="247"/>
      <c r="AG53" s="175" t="s">
        <v>89</v>
      </c>
      <c r="AH53" s="247">
        <f>$K$6</f>
        <v>0</v>
      </c>
      <c r="AI53" s="247"/>
      <c r="AJ53" s="247"/>
      <c r="AK53" s="2"/>
      <c r="AL53" s="2"/>
      <c r="AM53" s="2"/>
      <c r="AN53" s="2"/>
      <c r="AO53" s="5"/>
      <c r="AP53" s="5"/>
      <c r="AQ53" s="2"/>
      <c r="AR53" s="113"/>
      <c r="AS53" s="2"/>
      <c r="AT53" s="2"/>
      <c r="AU53" s="5"/>
      <c r="AV53" s="5"/>
      <c r="AW53" s="5"/>
      <c r="BG53"/>
      <c r="BR53" s="21" t="s">
        <v>158</v>
      </c>
      <c r="BS53" s="247">
        <f>$D$6</f>
        <v>0</v>
      </c>
      <c r="BT53" s="247"/>
      <c r="BU53" s="247"/>
      <c r="BV53" s="65" t="s">
        <v>89</v>
      </c>
      <c r="BW53" s="247">
        <f>$K$6</f>
        <v>0</v>
      </c>
      <c r="BX53" s="247"/>
      <c r="BY53" s="247"/>
    </row>
    <row r="54" spans="1:77" ht="42.6" customHeight="1" x14ac:dyDescent="0.3">
      <c r="A54" s="54"/>
      <c r="B54" s="54"/>
      <c r="C54" s="55"/>
      <c r="D54" s="55"/>
      <c r="E54" s="55"/>
      <c r="F54" s="55"/>
      <c r="G54" s="55"/>
      <c r="H54" s="55"/>
      <c r="I54" s="76"/>
      <c r="J54" s="55"/>
      <c r="K54" s="55"/>
      <c r="L54" s="55"/>
      <c r="N54" s="5"/>
      <c r="O54" s="337" t="s">
        <v>169</v>
      </c>
      <c r="P54" s="337"/>
      <c r="Q54" s="337"/>
      <c r="R54" s="337"/>
      <c r="S54" s="337"/>
      <c r="T54" s="337"/>
      <c r="U54" s="337"/>
      <c r="V54" s="337"/>
      <c r="W54" s="2"/>
      <c r="X54" s="2"/>
      <c r="Y54" s="2"/>
      <c r="Z54" s="2"/>
      <c r="AA54" s="5"/>
      <c r="AB54" s="5"/>
      <c r="AC54" s="337" t="s">
        <v>169</v>
      </c>
      <c r="AD54" s="337"/>
      <c r="AE54" s="337"/>
      <c r="AF54" s="337"/>
      <c r="AG54" s="337"/>
      <c r="AH54" s="337"/>
      <c r="AI54" s="337"/>
      <c r="AJ54" s="337"/>
      <c r="AK54" s="2"/>
      <c r="AL54" s="2"/>
      <c r="AM54" s="2"/>
      <c r="AN54" s="2"/>
      <c r="AO54" s="5"/>
      <c r="AP54" s="5"/>
      <c r="AQ54" s="2"/>
      <c r="AR54" s="113"/>
      <c r="AS54" s="2"/>
      <c r="AT54" s="2"/>
      <c r="AU54" s="5"/>
      <c r="AV54" s="5"/>
      <c r="AW54" s="5"/>
      <c r="BG54"/>
    </row>
    <row r="55" spans="1:77" ht="45" customHeight="1" x14ac:dyDescent="0.3">
      <c r="A55" s="54"/>
      <c r="B55" s="54"/>
      <c r="C55" s="55"/>
      <c r="D55" s="55"/>
      <c r="E55" s="55"/>
      <c r="F55" s="55"/>
      <c r="G55" s="55"/>
      <c r="H55" s="55"/>
      <c r="I55" s="76"/>
      <c r="J55" s="55"/>
      <c r="K55" s="55"/>
      <c r="L55" s="55"/>
      <c r="N55" s="5"/>
      <c r="O55" s="337"/>
      <c r="P55" s="337"/>
      <c r="Q55" s="337"/>
      <c r="R55" s="337"/>
      <c r="S55" s="337"/>
      <c r="T55" s="337"/>
      <c r="U55" s="337"/>
      <c r="V55" s="337"/>
      <c r="W55" s="2"/>
      <c r="X55" s="2"/>
      <c r="Y55" s="2"/>
      <c r="Z55" s="2"/>
      <c r="AA55" s="5"/>
      <c r="AB55" s="5"/>
      <c r="AC55" s="337"/>
      <c r="AD55" s="337"/>
      <c r="AE55" s="337"/>
      <c r="AF55" s="337"/>
      <c r="AG55" s="337"/>
      <c r="AH55" s="337"/>
      <c r="AI55" s="337"/>
      <c r="AJ55" s="337"/>
      <c r="AK55" s="2"/>
      <c r="AL55" s="2"/>
      <c r="AM55" s="2"/>
      <c r="AN55" s="2"/>
      <c r="AO55" s="5"/>
      <c r="AP55" s="5"/>
      <c r="AQ55" s="2"/>
      <c r="AR55" s="113"/>
      <c r="AS55" s="2"/>
      <c r="AT55" s="2"/>
      <c r="AU55" s="5"/>
      <c r="AV55" s="5"/>
      <c r="AW55" s="5"/>
      <c r="BG55"/>
    </row>
    <row r="56" spans="1:77" ht="51.6" customHeight="1" x14ac:dyDescent="0.3">
      <c r="A56" s="54"/>
      <c r="B56" s="54"/>
      <c r="C56" s="55"/>
      <c r="D56" s="55"/>
      <c r="E56" s="55"/>
      <c r="F56" s="55"/>
      <c r="G56" s="55"/>
      <c r="H56" s="55"/>
      <c r="I56" s="76"/>
      <c r="J56" s="55"/>
      <c r="K56" s="55"/>
      <c r="L56" s="55"/>
      <c r="N56" s="5"/>
      <c r="O56" s="337"/>
      <c r="P56" s="337"/>
      <c r="Q56" s="337"/>
      <c r="R56" s="337"/>
      <c r="S56" s="337"/>
      <c r="T56" s="337"/>
      <c r="U56" s="337"/>
      <c r="V56" s="337"/>
      <c r="W56" s="2"/>
      <c r="X56" s="2"/>
      <c r="Y56" s="2"/>
      <c r="Z56" s="2"/>
      <c r="AA56" s="5"/>
      <c r="AB56" s="5"/>
      <c r="AC56" s="337"/>
      <c r="AD56" s="337"/>
      <c r="AE56" s="337"/>
      <c r="AF56" s="337"/>
      <c r="AG56" s="337"/>
      <c r="AH56" s="337"/>
      <c r="AI56" s="337"/>
      <c r="AJ56" s="337"/>
      <c r="AK56" s="2"/>
      <c r="AL56" s="2"/>
      <c r="AM56" s="2"/>
      <c r="AN56" s="2"/>
      <c r="AO56" s="5"/>
      <c r="AP56" s="5"/>
      <c r="AQ56" s="2"/>
      <c r="AR56" s="113"/>
      <c r="AS56" s="2"/>
      <c r="AT56" s="2"/>
      <c r="AU56" s="5"/>
      <c r="AV56" s="5"/>
      <c r="AW56" s="5"/>
      <c r="BG56"/>
    </row>
    <row r="57" spans="1:77" ht="32.4" customHeight="1" x14ac:dyDescent="0.3">
      <c r="A57" s="54"/>
      <c r="B57" s="54"/>
      <c r="C57" s="55"/>
      <c r="D57" s="55"/>
      <c r="E57" s="55"/>
      <c r="F57" s="55"/>
      <c r="G57" s="55"/>
      <c r="H57" s="55"/>
      <c r="I57" s="76"/>
      <c r="J57" s="55"/>
      <c r="K57" s="55"/>
      <c r="L57" s="55"/>
      <c r="N57" s="5"/>
      <c r="O57" s="21" t="s">
        <v>163</v>
      </c>
      <c r="P57" s="247" t="s">
        <v>87</v>
      </c>
      <c r="Q57" s="247"/>
      <c r="R57" s="247"/>
      <c r="S57" s="247" t="s">
        <v>164</v>
      </c>
      <c r="T57" s="247"/>
      <c r="U57" s="247"/>
      <c r="V57" s="247"/>
      <c r="W57" s="2"/>
      <c r="X57" s="2"/>
      <c r="Y57" s="2"/>
      <c r="Z57" s="2"/>
      <c r="AA57" s="5"/>
      <c r="AB57" s="5"/>
      <c r="AC57" s="21" t="s">
        <v>163</v>
      </c>
      <c r="AD57" s="247" t="s">
        <v>87</v>
      </c>
      <c r="AE57" s="247"/>
      <c r="AF57" s="247"/>
      <c r="AG57" s="247" t="s">
        <v>164</v>
      </c>
      <c r="AH57" s="247"/>
      <c r="AI57" s="247"/>
      <c r="AJ57" s="247"/>
      <c r="AK57" s="2"/>
      <c r="AL57" s="2"/>
      <c r="AM57" s="2"/>
      <c r="AN57" s="2"/>
      <c r="AO57" s="5"/>
      <c r="AP57" s="5"/>
      <c r="AQ57" s="2"/>
      <c r="AR57" s="113"/>
      <c r="AS57" s="2"/>
      <c r="AT57" s="2"/>
      <c r="AU57" s="5"/>
      <c r="AV57" s="5"/>
      <c r="AW57" s="5"/>
      <c r="BG57"/>
    </row>
    <row r="58" spans="1:77" ht="32.4" customHeight="1" x14ac:dyDescent="0.3">
      <c r="A58" s="54"/>
      <c r="B58" s="54"/>
      <c r="C58" s="55"/>
      <c r="D58" s="55"/>
      <c r="E58" s="55"/>
      <c r="F58" s="55"/>
      <c r="G58" s="55"/>
      <c r="H58" s="55"/>
      <c r="I58" s="76"/>
      <c r="J58" s="55"/>
      <c r="K58" s="55"/>
      <c r="L58" s="55"/>
      <c r="N58" s="5"/>
      <c r="O58" s="21" t="s">
        <v>161</v>
      </c>
      <c r="P58" s="346"/>
      <c r="Q58" s="346"/>
      <c r="R58" s="346"/>
      <c r="S58" s="347"/>
      <c r="T58" s="347"/>
      <c r="U58" s="347"/>
      <c r="V58" s="347"/>
      <c r="W58" s="2"/>
      <c r="X58" s="2"/>
      <c r="Y58" s="2"/>
      <c r="Z58" s="2"/>
      <c r="AA58" s="5"/>
      <c r="AB58" s="5"/>
      <c r="AC58" s="21" t="s">
        <v>161</v>
      </c>
      <c r="AD58" s="346"/>
      <c r="AE58" s="346"/>
      <c r="AF58" s="346"/>
      <c r="AG58" s="347"/>
      <c r="AH58" s="347"/>
      <c r="AI58" s="347"/>
      <c r="AJ58" s="347"/>
      <c r="AK58" s="2"/>
      <c r="AL58" s="2"/>
      <c r="AM58" s="2"/>
      <c r="AN58" s="2"/>
      <c r="AO58" s="5"/>
      <c r="AP58" s="5"/>
      <c r="AQ58" s="2"/>
      <c r="AR58" s="113"/>
      <c r="AS58" s="2"/>
      <c r="AT58" s="2"/>
      <c r="AU58" s="5"/>
      <c r="AV58" s="5"/>
      <c r="AW58" s="5"/>
      <c r="BG58"/>
    </row>
    <row r="59" spans="1:77" ht="32.4" customHeight="1" x14ac:dyDescent="0.3">
      <c r="A59" s="54"/>
      <c r="B59" s="54"/>
      <c r="C59" s="55"/>
      <c r="D59" s="55"/>
      <c r="E59" s="55"/>
      <c r="F59" s="55"/>
      <c r="G59" s="55"/>
      <c r="H59" s="55"/>
      <c r="I59" s="76"/>
      <c r="J59" s="55"/>
      <c r="K59" s="55"/>
      <c r="L59" s="55"/>
      <c r="N59" s="5"/>
      <c r="O59" s="21" t="s">
        <v>162</v>
      </c>
      <c r="P59" s="346"/>
      <c r="Q59" s="346"/>
      <c r="R59" s="346"/>
      <c r="S59" s="347"/>
      <c r="T59" s="347"/>
      <c r="U59" s="347"/>
      <c r="V59" s="347"/>
      <c r="W59" s="2"/>
      <c r="X59" s="2"/>
      <c r="Y59" s="2"/>
      <c r="Z59" s="2"/>
      <c r="AA59" s="5"/>
      <c r="AB59" s="5"/>
      <c r="AC59" s="21" t="s">
        <v>162</v>
      </c>
      <c r="AD59" s="346"/>
      <c r="AE59" s="346"/>
      <c r="AF59" s="346"/>
      <c r="AG59" s="347"/>
      <c r="AH59" s="347"/>
      <c r="AI59" s="347"/>
      <c r="AJ59" s="347"/>
      <c r="AK59" s="2"/>
      <c r="AL59" s="2"/>
      <c r="AM59" s="2"/>
      <c r="AN59" s="2"/>
      <c r="AO59" s="5"/>
      <c r="AP59" s="5"/>
      <c r="AQ59" s="2"/>
      <c r="AR59" s="113"/>
      <c r="AS59" s="2"/>
      <c r="AT59" s="2"/>
      <c r="AU59" s="5"/>
      <c r="AV59" s="5"/>
      <c r="AW59" s="5"/>
      <c r="BG59"/>
    </row>
    <row r="60" spans="1:77" ht="10.95" customHeight="1" x14ac:dyDescent="0.3">
      <c r="A60" s="19"/>
      <c r="B60" s="19"/>
      <c r="C60" s="19"/>
      <c r="D60" s="19"/>
      <c r="E60" s="53"/>
      <c r="F60" s="53"/>
      <c r="G60" s="53"/>
      <c r="H60" s="53"/>
      <c r="I60" s="53"/>
      <c r="J60" s="53"/>
      <c r="K60" s="19"/>
      <c r="L60" s="19"/>
      <c r="N60" s="5"/>
      <c r="O60" s="22"/>
      <c r="P60" s="118"/>
      <c r="Q60" s="23"/>
      <c r="R60" s="44"/>
      <c r="S60" s="22"/>
      <c r="T60" s="22"/>
      <c r="U60" s="22"/>
      <c r="V60" s="22"/>
      <c r="W60" s="24"/>
      <c r="X60" s="24"/>
      <c r="Y60" s="24"/>
      <c r="Z60" s="24"/>
      <c r="AA60" s="5"/>
      <c r="AB60" s="5"/>
      <c r="AC60" s="25"/>
      <c r="AD60" s="112"/>
      <c r="AE60" s="26"/>
      <c r="AF60" s="46"/>
      <c r="AG60" s="25"/>
      <c r="AH60" s="25"/>
      <c r="AI60" s="25"/>
      <c r="AJ60" s="25"/>
      <c r="AK60" s="24"/>
      <c r="AL60" s="24"/>
      <c r="AM60" s="24"/>
      <c r="AN60" s="24"/>
      <c r="AO60" s="5"/>
      <c r="AP60" s="5"/>
      <c r="AQ60" s="24"/>
      <c r="AR60" s="3"/>
      <c r="AS60" s="24"/>
      <c r="AT60" s="24"/>
      <c r="AU60" s="5"/>
      <c r="AV60" s="5"/>
      <c r="AW60" s="5"/>
      <c r="BG60"/>
    </row>
    <row r="61" spans="1:77" ht="15.6" customHeight="1" x14ac:dyDescent="0.3">
      <c r="A61" s="19"/>
      <c r="B61" s="19"/>
      <c r="C61" s="19"/>
      <c r="D61" s="19"/>
      <c r="E61" s="53"/>
      <c r="F61" s="53"/>
      <c r="G61" s="53"/>
      <c r="H61" s="53"/>
      <c r="I61" s="53"/>
      <c r="J61" s="53"/>
      <c r="K61" s="67"/>
      <c r="L61" s="67"/>
      <c r="N61" s="5"/>
      <c r="O61" s="83"/>
      <c r="P61" s="109"/>
      <c r="Q61" s="83"/>
      <c r="R61" s="83"/>
      <c r="S61" s="83"/>
      <c r="T61" s="83"/>
      <c r="U61" s="83"/>
      <c r="V61" s="83"/>
      <c r="W61" s="5"/>
      <c r="X61" s="20"/>
      <c r="Y61" s="5"/>
      <c r="Z61" s="5"/>
      <c r="AA61" s="5"/>
      <c r="AB61" s="5"/>
      <c r="AC61" s="5"/>
      <c r="AE61" s="5"/>
      <c r="AF61" s="43"/>
      <c r="AG61" s="5"/>
      <c r="AH61" s="20"/>
      <c r="AI61" s="5"/>
      <c r="AJ61" s="5"/>
      <c r="AK61" s="5"/>
      <c r="AL61" s="12"/>
      <c r="AM61" s="5"/>
      <c r="AN61" s="12"/>
      <c r="AO61" s="5"/>
      <c r="AP61" s="5"/>
      <c r="AQ61" s="5"/>
      <c r="AR61" s="114"/>
      <c r="AS61" s="5"/>
      <c r="AT61" s="12"/>
      <c r="AU61" s="5"/>
      <c r="AV61" s="5"/>
      <c r="AW61" s="5"/>
      <c r="BG61"/>
    </row>
    <row r="62" spans="1:77" ht="22.95" customHeight="1" x14ac:dyDescent="0.3">
      <c r="A62" s="19"/>
      <c r="B62" s="19"/>
      <c r="C62" s="19"/>
      <c r="D62" s="19"/>
      <c r="E62" s="53"/>
      <c r="F62" s="53"/>
      <c r="G62" s="53"/>
      <c r="H62" s="53"/>
      <c r="I62" s="53"/>
      <c r="J62" s="53"/>
      <c r="K62" s="341"/>
      <c r="L62" s="341"/>
      <c r="N62" s="5"/>
      <c r="O62" s="78"/>
      <c r="P62" s="108"/>
      <c r="Q62" s="5"/>
      <c r="R62" s="43"/>
      <c r="S62" s="342"/>
      <c r="T62" s="342"/>
      <c r="U62" s="342"/>
      <c r="V62" s="20"/>
      <c r="W62" s="5" t="str">
        <f t="shared" ref="W62:W64" si="1">IF(Q62="","",IF(S62="X",0,IF(T62="X",8,IF(U62="X",12,IF(V62="X",16,"")))))</f>
        <v/>
      </c>
      <c r="X62" s="12"/>
      <c r="Y62" s="5" t="str">
        <f t="shared" ref="Y62:Y64" si="2">IF(Q62="","",IF(S62="X",7.5,IF(T62="X",11.5,IF(U62="X",15.5,IF(V62="X",20,"")))))</f>
        <v/>
      </c>
      <c r="Z62" s="12"/>
      <c r="AA62" s="5"/>
      <c r="AB62" s="5"/>
      <c r="AC62" s="5"/>
      <c r="AE62" s="5"/>
      <c r="AF62" s="43"/>
      <c r="AG62" s="5"/>
      <c r="AH62" s="5"/>
      <c r="AI62" s="5"/>
      <c r="AJ62" s="5"/>
      <c r="AK62" s="5" t="str">
        <f t="shared" ref="AK62:AK64" si="3">IF(AE62="","",IF(AG62="X",0,IF(AH62="X",8,IF(AI62="X",12,IF(AJ62="X",16,"")))))</f>
        <v/>
      </c>
      <c r="AL62" s="12"/>
      <c r="AM62" s="5" t="str">
        <f t="shared" ref="AM62:AM64" si="4">IF(AE62="","",IF(AG62="X",7.5,IF(AH62="X",11.5,IF(AI62="X",15.5,IF(AJ62="X",20,"")))))</f>
        <v/>
      </c>
      <c r="AN62" s="12"/>
      <c r="AO62" s="5"/>
      <c r="AP62" s="5"/>
      <c r="AQ62" s="5"/>
      <c r="AR62" s="114"/>
      <c r="AS62" s="5"/>
      <c r="AT62" s="12"/>
      <c r="AU62" s="5"/>
      <c r="AV62" s="5"/>
      <c r="AW62" s="5"/>
      <c r="BG62"/>
    </row>
    <row r="63" spans="1:77" ht="15.6" x14ac:dyDescent="0.3">
      <c r="A63" s="19"/>
      <c r="B63" s="19"/>
      <c r="C63" s="19"/>
      <c r="D63" s="19"/>
      <c r="E63" s="53"/>
      <c r="F63" s="53"/>
      <c r="G63" s="53"/>
      <c r="H63" s="53"/>
      <c r="I63" s="53"/>
      <c r="J63" s="53"/>
      <c r="K63" s="341"/>
      <c r="L63" s="341"/>
      <c r="N63" s="5"/>
      <c r="O63" s="5"/>
      <c r="P63" s="108"/>
      <c r="Q63" s="5"/>
      <c r="R63" s="43"/>
      <c r="S63" s="5"/>
      <c r="T63" s="5"/>
      <c r="U63" s="5"/>
      <c r="V63" s="5"/>
      <c r="W63" s="5" t="str">
        <f t="shared" si="1"/>
        <v/>
      </c>
      <c r="X63" s="5"/>
      <c r="Y63" s="5" t="str">
        <f t="shared" si="2"/>
        <v/>
      </c>
      <c r="Z63" s="5"/>
      <c r="AA63" s="5"/>
      <c r="AB63" s="5"/>
      <c r="AC63" s="5"/>
      <c r="AE63" s="5"/>
      <c r="AF63" s="43"/>
      <c r="AG63" s="5"/>
      <c r="AH63" s="5"/>
      <c r="AI63" s="5"/>
      <c r="AJ63" s="5"/>
      <c r="AK63" s="28" t="str">
        <f t="shared" si="3"/>
        <v/>
      </c>
      <c r="AL63" s="5"/>
      <c r="AM63" s="5" t="str">
        <f t="shared" si="4"/>
        <v/>
      </c>
      <c r="AN63" s="5"/>
      <c r="AO63" s="5"/>
      <c r="AP63" s="5"/>
      <c r="AQ63" s="5"/>
      <c r="AR63" s="114"/>
      <c r="AS63" s="5"/>
      <c r="AT63" s="12"/>
      <c r="AU63" s="5"/>
      <c r="AV63" s="5"/>
      <c r="AW63" s="5"/>
      <c r="BG63"/>
    </row>
    <row r="64" spans="1:77" ht="14.4" customHeight="1" x14ac:dyDescent="0.3">
      <c r="N64" s="5"/>
      <c r="O64" s="343" t="s">
        <v>18</v>
      </c>
      <c r="P64" s="343"/>
      <c r="Q64" s="343"/>
      <c r="R64" s="343"/>
      <c r="S64" s="343"/>
      <c r="T64" s="343"/>
      <c r="U64" s="343"/>
      <c r="V64" s="343"/>
      <c r="W64" s="5" t="str">
        <f t="shared" si="1"/>
        <v/>
      </c>
      <c r="X64" s="27"/>
      <c r="Y64" s="5" t="str">
        <f t="shared" si="2"/>
        <v/>
      </c>
      <c r="Z64" s="27"/>
      <c r="AA64" s="5"/>
      <c r="AB64" s="5"/>
      <c r="AC64" s="344" t="s">
        <v>18</v>
      </c>
      <c r="AD64" s="344"/>
      <c r="AE64" s="344"/>
      <c r="AF64" s="344"/>
      <c r="AG64" s="344"/>
      <c r="AH64" s="344"/>
      <c r="AI64" s="344"/>
      <c r="AJ64" s="344"/>
      <c r="AK64" s="5" t="str">
        <f t="shared" si="3"/>
        <v/>
      </c>
      <c r="AL64" s="27"/>
      <c r="AM64" s="5" t="str">
        <f t="shared" si="4"/>
        <v/>
      </c>
      <c r="AN64" s="27"/>
      <c r="AO64" s="5"/>
      <c r="AP64" s="5"/>
      <c r="AQ64" s="5"/>
      <c r="AR64" s="114"/>
      <c r="AS64" s="5"/>
      <c r="AT64" s="12"/>
      <c r="AU64" s="5"/>
      <c r="AV64" s="5"/>
      <c r="AW64" s="5"/>
      <c r="BG64"/>
      <c r="BR64" s="345" t="s">
        <v>18</v>
      </c>
      <c r="BS64" s="345"/>
      <c r="BT64" s="345"/>
      <c r="BU64" s="345"/>
      <c r="BV64" s="345"/>
      <c r="BW64" s="345"/>
      <c r="BX64" s="345"/>
      <c r="BY64" s="353" t="s">
        <v>253</v>
      </c>
    </row>
    <row r="65" spans="14:77" ht="28.2" customHeight="1" x14ac:dyDescent="0.3">
      <c r="N65" s="5"/>
      <c r="O65" s="77" t="s">
        <v>107</v>
      </c>
      <c r="P65" s="348"/>
      <c r="Q65" s="348"/>
      <c r="R65" s="125" t="s">
        <v>108</v>
      </c>
      <c r="S65" s="79" t="s">
        <v>131</v>
      </c>
      <c r="T65" s="80" t="s">
        <v>132</v>
      </c>
      <c r="U65" s="81" t="s">
        <v>133</v>
      </c>
      <c r="V65" s="82" t="s">
        <v>134</v>
      </c>
      <c r="W65" s="5" t="str">
        <f>IF(Q65="","",IF(S65="X",0,IF(T65="X",5,IF(U65="X",10,IF(V65="X",15,"")))))</f>
        <v/>
      </c>
      <c r="X65" s="24"/>
      <c r="Y65" s="5" t="str">
        <f>IF(Q65="","",IF(S65="X",5,IF(T65="X",10,IF(U65="X",15,IF(V65="X",20,"")))))</f>
        <v/>
      </c>
      <c r="Z65" s="24"/>
      <c r="AA65" s="5"/>
      <c r="AB65" s="5"/>
      <c r="AC65" s="77" t="s">
        <v>107</v>
      </c>
      <c r="AD65" s="354"/>
      <c r="AE65" s="354"/>
      <c r="AF65" s="125" t="s">
        <v>108</v>
      </c>
      <c r="AG65" s="79" t="s">
        <v>131</v>
      </c>
      <c r="AH65" s="80" t="s">
        <v>132</v>
      </c>
      <c r="AI65" s="81" t="s">
        <v>133</v>
      </c>
      <c r="AJ65" s="82" t="s">
        <v>134</v>
      </c>
      <c r="AK65" s="5" t="str">
        <f>IF(AE65="","",IF(AG65="X",0,IF(AH65="X",5,IF(AI65="X",10,IF(AJ65="X",15,"")))))</f>
        <v/>
      </c>
      <c r="AL65" s="24"/>
      <c r="AM65" s="5" t="str">
        <f>IF(AE65="","",IF(AG65="X",5,IF(AH65="X",10,IF(AI65="X",15,IF(AJ65="X",20,"")))))</f>
        <v/>
      </c>
      <c r="AN65" s="24"/>
      <c r="AO65" s="5"/>
      <c r="AP65" s="5"/>
      <c r="AQ65" s="5"/>
      <c r="AR65" s="114"/>
      <c r="AS65" s="5"/>
      <c r="AT65" s="12"/>
      <c r="AU65" s="5"/>
      <c r="AV65" s="5"/>
      <c r="AW65" s="5"/>
      <c r="BG65"/>
      <c r="BR65" s="21" t="s">
        <v>107</v>
      </c>
      <c r="BS65" s="349" t="s">
        <v>70</v>
      </c>
      <c r="BT65" s="349"/>
      <c r="BU65" s="197" t="s">
        <v>108</v>
      </c>
      <c r="BV65" s="121" t="s">
        <v>153</v>
      </c>
      <c r="BW65" s="121" t="s">
        <v>154</v>
      </c>
      <c r="BX65" s="123"/>
      <c r="BY65" s="353"/>
    </row>
    <row r="66" spans="14:77" ht="14.4" customHeight="1" x14ac:dyDescent="0.3">
      <c r="N66" s="5"/>
      <c r="O66" s="348" t="s">
        <v>22</v>
      </c>
      <c r="P66" s="107" t="s">
        <v>23</v>
      </c>
      <c r="Q66" s="209">
        <f>IF(OR(S66="X",T66="X",U66="X",V66="X"),1,0)</f>
        <v>0</v>
      </c>
      <c r="R66" s="125" t="s">
        <v>24</v>
      </c>
      <c r="S66" s="167"/>
      <c r="T66" s="167"/>
      <c r="U66" s="167"/>
      <c r="V66" s="167"/>
      <c r="W66" s="5" t="str">
        <f t="shared" ref="W66:W129" si="5">IF(Q66="","",IF(S66="X",0,IF(T66="X",5,IF(U66="X",10,IF(V66="X",15,"")))))</f>
        <v/>
      </c>
      <c r="X66" s="24"/>
      <c r="Y66" s="5" t="str">
        <f t="shared" ref="Y66:Y129" si="6">IF(Q66="","",IF(S66="X",5,IF(T66="X",10,IF(U66="X",15,IF(V66="X",20,"")))))</f>
        <v/>
      </c>
      <c r="Z66" s="6"/>
      <c r="AA66" s="5"/>
      <c r="AB66" s="5"/>
      <c r="AC66" s="348" t="s">
        <v>22</v>
      </c>
      <c r="AD66" s="208" t="s">
        <v>23</v>
      </c>
      <c r="AE66" s="209">
        <f>IF(OR(AG66="X",AH66="X",AI66="X",AJ66="X"),1,0)</f>
        <v>0</v>
      </c>
      <c r="AF66" s="125" t="s">
        <v>24</v>
      </c>
      <c r="AG66" s="167"/>
      <c r="AH66" s="167"/>
      <c r="AI66" s="167"/>
      <c r="AJ66" s="167"/>
      <c r="AK66" s="5" t="str">
        <f t="shared" ref="AK66:AK129" si="7">IF(AE66="","",IF(AG66="X",0,IF(AH66="X",5,IF(AI66="X",10,IF(AJ66="X",15,"")))))</f>
        <v/>
      </c>
      <c r="AL66" s="24"/>
      <c r="AM66" s="5" t="str">
        <f t="shared" ref="AM66:AM129" si="8">IF(AE66="","",IF(AG66="X",5,IF(AH66="X",10,IF(AI66="X",15,IF(AJ66="X",20,"")))))</f>
        <v/>
      </c>
      <c r="AN66" s="6"/>
      <c r="AO66" s="5"/>
      <c r="AP66" s="5"/>
      <c r="AQ66" s="5"/>
      <c r="AR66" s="114"/>
      <c r="AS66" s="5"/>
      <c r="AT66" s="12"/>
      <c r="AU66" s="5"/>
      <c r="AV66" s="5"/>
      <c r="AW66" s="5"/>
      <c r="BG66"/>
      <c r="BR66" s="349" t="s">
        <v>22</v>
      </c>
      <c r="BS66" s="64" t="s">
        <v>23</v>
      </c>
      <c r="BT66" s="207">
        <v>1</v>
      </c>
      <c r="BU66" s="197" t="s">
        <v>24</v>
      </c>
      <c r="BV66" s="145" t="str">
        <f>IF(Q66="","",IF(S66="X",25%,IF(T66="X",50%,IF(U66="X",75%,IF(V66="X",100%,"")))))</f>
        <v/>
      </c>
      <c r="BW66" s="145" t="str">
        <f>IF(AE66="","",IF(AG66="X",25%,IF(AH66="X",50%,IF(AI66="X",75%,IF(AJ66="X",100%,"")))))</f>
        <v/>
      </c>
      <c r="BX66" s="146" t="str">
        <f>IF(BG66="","",IF(BI66="X",25%,IF(BJ66="X",50%,IF(BK66="X",75%,IF(BL66="X",100%,"")))))</f>
        <v/>
      </c>
      <c r="BY66" s="144" t="str">
        <f>IFERROR(AVERAGE(BV66:BX66),"")</f>
        <v/>
      </c>
    </row>
    <row r="67" spans="14:77" ht="27.6" x14ac:dyDescent="0.3">
      <c r="N67" s="5"/>
      <c r="O67" s="348"/>
      <c r="P67" s="107" t="s">
        <v>25</v>
      </c>
      <c r="Q67" s="209">
        <f t="shared" ref="Q67:Q85" si="9">IF(OR(S67="X",T67="X",U67="X",V67="X"),1,0)</f>
        <v>0</v>
      </c>
      <c r="R67" s="125" t="s">
        <v>26</v>
      </c>
      <c r="S67" s="167"/>
      <c r="T67" s="167"/>
      <c r="U67" s="167"/>
      <c r="V67" s="167"/>
      <c r="W67" s="5" t="str">
        <f t="shared" si="5"/>
        <v/>
      </c>
      <c r="X67" s="24"/>
      <c r="Y67" s="5" t="str">
        <f t="shared" si="6"/>
        <v/>
      </c>
      <c r="Z67" s="6"/>
      <c r="AA67" s="5"/>
      <c r="AB67" s="5"/>
      <c r="AC67" s="348"/>
      <c r="AD67" s="208" t="s">
        <v>25</v>
      </c>
      <c r="AE67" s="209">
        <f t="shared" ref="AE67:AE85" si="10">IF(OR(AG67="X",AH67="X",AI67="X",AJ67="X"),1,0)</f>
        <v>0</v>
      </c>
      <c r="AF67" s="125" t="s">
        <v>26</v>
      </c>
      <c r="AG67" s="167"/>
      <c r="AH67" s="167"/>
      <c r="AI67" s="167"/>
      <c r="AJ67" s="167"/>
      <c r="AK67" s="5" t="str">
        <f t="shared" si="7"/>
        <v/>
      </c>
      <c r="AL67" s="24"/>
      <c r="AM67" s="5" t="str">
        <f t="shared" si="8"/>
        <v/>
      </c>
      <c r="AN67" s="6"/>
      <c r="AO67" s="5"/>
      <c r="AP67" s="5"/>
      <c r="AQ67" s="5"/>
      <c r="AR67" s="114"/>
      <c r="AS67" s="5"/>
      <c r="AT67" s="12"/>
      <c r="AU67" s="5"/>
      <c r="AV67" s="5"/>
      <c r="AW67" s="5"/>
      <c r="BG67"/>
      <c r="BR67" s="349"/>
      <c r="BS67" s="64" t="s">
        <v>25</v>
      </c>
      <c r="BT67" s="207">
        <v>1</v>
      </c>
      <c r="BU67" s="197" t="s">
        <v>26</v>
      </c>
      <c r="BV67" s="145" t="str">
        <f t="shared" ref="BV67:BV85" si="11">IF(Q67="","",IF(S67="X",25%,IF(T67="X",50%,IF(U67="X",75%,IF(V67="X",100%,"")))))</f>
        <v/>
      </c>
      <c r="BW67" s="145" t="str">
        <f t="shared" ref="BW67:BW85" si="12">IF(AE67="","",IF(AG67="X",25%,IF(AH67="X",50%,IF(AI67="X",75%,IF(AJ67="X",100%,"")))))</f>
        <v/>
      </c>
      <c r="BX67" s="146" t="str">
        <f t="shared" ref="BX67:BX85" si="13">IF(BG67="","",IF(BI67="X",25%,IF(BJ67="X",50%,IF(BK67="X",75%,IF(BL67="X",100%,"")))))</f>
        <v/>
      </c>
      <c r="BY67" s="144" t="str">
        <f t="shared" ref="BY67:BY85" si="14">IFERROR(AVERAGE(BV67:BX67),"")</f>
        <v/>
      </c>
    </row>
    <row r="68" spans="14:77" ht="27.6" x14ac:dyDescent="0.3">
      <c r="N68" s="5"/>
      <c r="O68" s="348"/>
      <c r="P68" s="107" t="s">
        <v>27</v>
      </c>
      <c r="Q68" s="209">
        <f t="shared" si="9"/>
        <v>0</v>
      </c>
      <c r="R68" s="125" t="s">
        <v>28</v>
      </c>
      <c r="S68" s="167"/>
      <c r="T68" s="167"/>
      <c r="U68" s="167"/>
      <c r="V68" s="167"/>
      <c r="W68" s="5" t="str">
        <f t="shared" si="5"/>
        <v/>
      </c>
      <c r="X68" s="24"/>
      <c r="Y68" s="5" t="str">
        <f t="shared" si="6"/>
        <v/>
      </c>
      <c r="Z68" s="6"/>
      <c r="AA68" s="5"/>
      <c r="AB68" s="5"/>
      <c r="AC68" s="348"/>
      <c r="AD68" s="208" t="s">
        <v>27</v>
      </c>
      <c r="AE68" s="209">
        <f t="shared" si="10"/>
        <v>0</v>
      </c>
      <c r="AF68" s="125" t="s">
        <v>28</v>
      </c>
      <c r="AG68" s="167"/>
      <c r="AH68" s="167"/>
      <c r="AI68" s="167"/>
      <c r="AJ68" s="167"/>
      <c r="AK68" s="5" t="str">
        <f t="shared" si="7"/>
        <v/>
      </c>
      <c r="AL68" s="24"/>
      <c r="AM68" s="5" t="str">
        <f t="shared" si="8"/>
        <v/>
      </c>
      <c r="AN68" s="6"/>
      <c r="AO68" s="5"/>
      <c r="AP68" s="5"/>
      <c r="AQ68" s="5"/>
      <c r="AR68" s="114"/>
      <c r="AS68" s="5"/>
      <c r="AT68" s="12"/>
      <c r="AU68" s="5"/>
      <c r="AV68" s="5"/>
      <c r="AW68" s="5"/>
      <c r="BG68"/>
      <c r="BR68" s="349"/>
      <c r="BS68" s="64" t="s">
        <v>27</v>
      </c>
      <c r="BT68" s="207">
        <v>1</v>
      </c>
      <c r="BU68" s="197" t="s">
        <v>28</v>
      </c>
      <c r="BV68" s="145" t="str">
        <f t="shared" si="11"/>
        <v/>
      </c>
      <c r="BW68" s="145" t="str">
        <f t="shared" si="12"/>
        <v/>
      </c>
      <c r="BX68" s="146" t="str">
        <f t="shared" si="13"/>
        <v/>
      </c>
      <c r="BY68" s="144" t="str">
        <f t="shared" si="14"/>
        <v/>
      </c>
    </row>
    <row r="69" spans="14:77" ht="27.6" x14ac:dyDescent="0.3">
      <c r="N69" s="5"/>
      <c r="O69" s="348"/>
      <c r="P69" s="107" t="s">
        <v>29</v>
      </c>
      <c r="Q69" s="209">
        <f t="shared" si="9"/>
        <v>0</v>
      </c>
      <c r="R69" s="125" t="s">
        <v>30</v>
      </c>
      <c r="S69" s="167"/>
      <c r="T69" s="167"/>
      <c r="U69" s="167"/>
      <c r="V69" s="167"/>
      <c r="W69" s="5" t="str">
        <f t="shared" si="5"/>
        <v/>
      </c>
      <c r="X69" s="24"/>
      <c r="Y69" s="5" t="str">
        <f t="shared" si="6"/>
        <v/>
      </c>
      <c r="Z69" s="6"/>
      <c r="AA69" s="5"/>
      <c r="AB69" s="5"/>
      <c r="AC69" s="348"/>
      <c r="AD69" s="208" t="s">
        <v>29</v>
      </c>
      <c r="AE69" s="209">
        <f t="shared" si="10"/>
        <v>0</v>
      </c>
      <c r="AF69" s="125" t="s">
        <v>30</v>
      </c>
      <c r="AG69" s="167"/>
      <c r="AH69" s="167"/>
      <c r="AI69" s="167"/>
      <c r="AJ69" s="167"/>
      <c r="AK69" s="5" t="str">
        <f t="shared" si="7"/>
        <v/>
      </c>
      <c r="AL69" s="24"/>
      <c r="AM69" s="5" t="str">
        <f t="shared" si="8"/>
        <v/>
      </c>
      <c r="AN69" s="6"/>
      <c r="AO69" s="5"/>
      <c r="AP69" s="5"/>
      <c r="AQ69" s="5"/>
      <c r="AR69" s="114"/>
      <c r="AS69" s="5"/>
      <c r="AT69" s="12"/>
      <c r="AU69" s="5"/>
      <c r="AV69" s="5"/>
      <c r="AW69" s="5"/>
      <c r="BG69"/>
      <c r="BR69" s="349"/>
      <c r="BS69" s="64" t="s">
        <v>29</v>
      </c>
      <c r="BT69" s="207">
        <v>1</v>
      </c>
      <c r="BU69" s="197" t="s">
        <v>30</v>
      </c>
      <c r="BV69" s="145" t="str">
        <f t="shared" si="11"/>
        <v/>
      </c>
      <c r="BW69" s="145" t="str">
        <f t="shared" si="12"/>
        <v/>
      </c>
      <c r="BX69" s="146" t="str">
        <f t="shared" si="13"/>
        <v/>
      </c>
      <c r="BY69" s="144" t="str">
        <f t="shared" si="14"/>
        <v/>
      </c>
    </row>
    <row r="70" spans="14:77" ht="14.4" customHeight="1" x14ac:dyDescent="0.3">
      <c r="N70" s="5"/>
      <c r="O70" s="348" t="s">
        <v>31</v>
      </c>
      <c r="P70" s="107" t="s">
        <v>32</v>
      </c>
      <c r="Q70" s="209">
        <f t="shared" si="9"/>
        <v>0</v>
      </c>
      <c r="R70" s="125" t="s">
        <v>33</v>
      </c>
      <c r="S70" s="167"/>
      <c r="T70" s="167"/>
      <c r="U70" s="167"/>
      <c r="V70" s="167"/>
      <c r="W70" s="5" t="str">
        <f t="shared" si="5"/>
        <v/>
      </c>
      <c r="X70" s="24"/>
      <c r="Y70" s="5" t="str">
        <f t="shared" si="6"/>
        <v/>
      </c>
      <c r="Z70" s="6"/>
      <c r="AA70" s="5"/>
      <c r="AB70" s="5"/>
      <c r="AC70" s="348" t="s">
        <v>31</v>
      </c>
      <c r="AD70" s="208" t="s">
        <v>32</v>
      </c>
      <c r="AE70" s="209">
        <f t="shared" si="10"/>
        <v>0</v>
      </c>
      <c r="AF70" s="125" t="s">
        <v>33</v>
      </c>
      <c r="AG70" s="167"/>
      <c r="AH70" s="167"/>
      <c r="AI70" s="167"/>
      <c r="AJ70" s="167"/>
      <c r="AK70" s="5" t="str">
        <f t="shared" si="7"/>
        <v/>
      </c>
      <c r="AL70" s="24"/>
      <c r="AM70" s="5" t="str">
        <f t="shared" si="8"/>
        <v/>
      </c>
      <c r="AN70" s="6"/>
      <c r="AO70" s="5"/>
      <c r="AP70" s="5"/>
      <c r="AQ70" s="5"/>
      <c r="AR70" s="114"/>
      <c r="AS70" s="5"/>
      <c r="AT70" s="12"/>
      <c r="AU70" s="5"/>
      <c r="AV70" s="5"/>
      <c r="AW70" s="5"/>
      <c r="BG70"/>
      <c r="BR70" s="349" t="s">
        <v>31</v>
      </c>
      <c r="BS70" s="64" t="s">
        <v>32</v>
      </c>
      <c r="BT70" s="207">
        <v>1</v>
      </c>
      <c r="BU70" s="197" t="s">
        <v>33</v>
      </c>
      <c r="BV70" s="145" t="str">
        <f t="shared" si="11"/>
        <v/>
      </c>
      <c r="BW70" s="145" t="str">
        <f t="shared" si="12"/>
        <v/>
      </c>
      <c r="BX70" s="146" t="str">
        <f t="shared" si="13"/>
        <v/>
      </c>
      <c r="BY70" s="144" t="str">
        <f t="shared" si="14"/>
        <v/>
      </c>
    </row>
    <row r="71" spans="14:77" ht="27.6" customHeight="1" x14ac:dyDescent="0.3">
      <c r="N71" s="5"/>
      <c r="O71" s="348"/>
      <c r="P71" s="350" t="s">
        <v>19</v>
      </c>
      <c r="Q71" s="209">
        <f t="shared" si="9"/>
        <v>0</v>
      </c>
      <c r="R71" s="125" t="s">
        <v>110</v>
      </c>
      <c r="S71" s="167"/>
      <c r="T71" s="167"/>
      <c r="U71" s="167"/>
      <c r="V71" s="167"/>
      <c r="W71" s="5" t="str">
        <f t="shared" si="5"/>
        <v/>
      </c>
      <c r="X71" s="24"/>
      <c r="Y71" s="5" t="str">
        <f t="shared" si="6"/>
        <v/>
      </c>
      <c r="Z71" s="6"/>
      <c r="AA71" s="5"/>
      <c r="AB71" s="5"/>
      <c r="AC71" s="348"/>
      <c r="AD71" s="351" t="s">
        <v>19</v>
      </c>
      <c r="AE71" s="209">
        <f t="shared" si="10"/>
        <v>0</v>
      </c>
      <c r="AF71" s="125" t="s">
        <v>110</v>
      </c>
      <c r="AG71" s="167"/>
      <c r="AH71" s="167"/>
      <c r="AI71" s="167"/>
      <c r="AJ71" s="167"/>
      <c r="AK71" s="5" t="str">
        <f t="shared" si="7"/>
        <v/>
      </c>
      <c r="AL71" s="24"/>
      <c r="AM71" s="5" t="str">
        <f t="shared" si="8"/>
        <v/>
      </c>
      <c r="AN71" s="6"/>
      <c r="AO71" s="5"/>
      <c r="AP71" s="5"/>
      <c r="AQ71" s="5"/>
      <c r="AR71" s="114"/>
      <c r="AS71" s="5"/>
      <c r="AT71" s="12"/>
      <c r="AU71" s="5"/>
      <c r="AV71" s="5"/>
      <c r="AW71" s="5"/>
      <c r="BG71"/>
      <c r="BR71" s="349"/>
      <c r="BS71" s="352" t="s">
        <v>19</v>
      </c>
      <c r="BT71" s="207">
        <v>1</v>
      </c>
      <c r="BU71" s="197" t="s">
        <v>110</v>
      </c>
      <c r="BV71" s="145" t="str">
        <f t="shared" si="11"/>
        <v/>
      </c>
      <c r="BW71" s="145" t="str">
        <f t="shared" si="12"/>
        <v/>
      </c>
      <c r="BX71" s="146" t="str">
        <f t="shared" si="13"/>
        <v/>
      </c>
      <c r="BY71" s="144" t="str">
        <f t="shared" si="14"/>
        <v/>
      </c>
    </row>
    <row r="72" spans="14:77" ht="27.6" x14ac:dyDescent="0.3">
      <c r="N72" s="5"/>
      <c r="O72" s="348"/>
      <c r="P72" s="350"/>
      <c r="Q72" s="209">
        <f t="shared" si="9"/>
        <v>0</v>
      </c>
      <c r="R72" s="125" t="s">
        <v>111</v>
      </c>
      <c r="S72" s="167"/>
      <c r="T72" s="167"/>
      <c r="U72" s="167"/>
      <c r="V72" s="167"/>
      <c r="W72" s="5" t="str">
        <f t="shared" si="5"/>
        <v/>
      </c>
      <c r="X72" s="24"/>
      <c r="Y72" s="5" t="str">
        <f t="shared" si="6"/>
        <v/>
      </c>
      <c r="Z72" s="6"/>
      <c r="AA72" s="5"/>
      <c r="AB72" s="5"/>
      <c r="AC72" s="348"/>
      <c r="AD72" s="351"/>
      <c r="AE72" s="209">
        <f t="shared" si="10"/>
        <v>0</v>
      </c>
      <c r="AF72" s="125" t="s">
        <v>111</v>
      </c>
      <c r="AG72" s="167"/>
      <c r="AH72" s="167"/>
      <c r="AI72" s="167"/>
      <c r="AJ72" s="167"/>
      <c r="AK72" s="5" t="str">
        <f t="shared" si="7"/>
        <v/>
      </c>
      <c r="AL72" s="24"/>
      <c r="AM72" s="5" t="str">
        <f t="shared" si="8"/>
        <v/>
      </c>
      <c r="AN72" s="6"/>
      <c r="AO72" s="5"/>
      <c r="AP72" s="5"/>
      <c r="AQ72" s="5"/>
      <c r="AR72" s="114"/>
      <c r="AS72" s="5"/>
      <c r="AT72" s="12"/>
      <c r="AU72" s="5"/>
      <c r="AV72" s="5"/>
      <c r="AW72" s="5"/>
      <c r="BG72"/>
      <c r="BR72" s="349"/>
      <c r="BS72" s="352"/>
      <c r="BT72" s="207">
        <v>1</v>
      </c>
      <c r="BU72" s="197" t="s">
        <v>111</v>
      </c>
      <c r="BV72" s="145" t="str">
        <f t="shared" si="11"/>
        <v/>
      </c>
      <c r="BW72" s="145" t="str">
        <f t="shared" si="12"/>
        <v/>
      </c>
      <c r="BX72" s="146" t="str">
        <f t="shared" si="13"/>
        <v/>
      </c>
      <c r="BY72" s="144" t="str">
        <f t="shared" si="14"/>
        <v/>
      </c>
    </row>
    <row r="73" spans="14:77" ht="27.6" x14ac:dyDescent="0.3">
      <c r="N73" s="5"/>
      <c r="O73" s="348"/>
      <c r="P73" s="350"/>
      <c r="Q73" s="209">
        <f t="shared" si="9"/>
        <v>0</v>
      </c>
      <c r="R73" s="125" t="s">
        <v>112</v>
      </c>
      <c r="S73" s="167"/>
      <c r="T73" s="167"/>
      <c r="U73" s="167"/>
      <c r="V73" s="167"/>
      <c r="W73" s="5" t="str">
        <f t="shared" si="5"/>
        <v/>
      </c>
      <c r="X73" s="24"/>
      <c r="Y73" s="5" t="str">
        <f t="shared" si="6"/>
        <v/>
      </c>
      <c r="Z73" s="6"/>
      <c r="AA73" s="5"/>
      <c r="AB73" s="5"/>
      <c r="AC73" s="348"/>
      <c r="AD73" s="351"/>
      <c r="AE73" s="209">
        <f t="shared" si="10"/>
        <v>0</v>
      </c>
      <c r="AF73" s="125" t="s">
        <v>112</v>
      </c>
      <c r="AG73" s="167"/>
      <c r="AH73" s="167"/>
      <c r="AI73" s="167"/>
      <c r="AJ73" s="167"/>
      <c r="AK73" s="5" t="str">
        <f t="shared" si="7"/>
        <v/>
      </c>
      <c r="AL73" s="24"/>
      <c r="AM73" s="5" t="str">
        <f t="shared" si="8"/>
        <v/>
      </c>
      <c r="AN73" s="6"/>
      <c r="AO73" s="5"/>
      <c r="AP73" s="5"/>
      <c r="AQ73" s="5"/>
      <c r="AR73" s="114"/>
      <c r="AS73" s="5"/>
      <c r="AT73" s="12"/>
      <c r="AU73" s="5"/>
      <c r="AV73" s="5"/>
      <c r="AW73" s="5"/>
      <c r="BG73"/>
      <c r="BR73" s="349"/>
      <c r="BS73" s="352"/>
      <c r="BT73" s="207">
        <v>1</v>
      </c>
      <c r="BU73" s="197" t="s">
        <v>112</v>
      </c>
      <c r="BV73" s="145" t="str">
        <f t="shared" si="11"/>
        <v/>
      </c>
      <c r="BW73" s="145" t="str">
        <f t="shared" si="12"/>
        <v/>
      </c>
      <c r="BX73" s="146" t="str">
        <f t="shared" si="13"/>
        <v/>
      </c>
      <c r="BY73" s="144" t="str">
        <f t="shared" si="14"/>
        <v/>
      </c>
    </row>
    <row r="74" spans="14:77" ht="41.4" x14ac:dyDescent="0.3">
      <c r="N74" s="5"/>
      <c r="O74" s="348"/>
      <c r="P74" s="350"/>
      <c r="Q74" s="209">
        <f t="shared" si="9"/>
        <v>0</v>
      </c>
      <c r="R74" s="125" t="s">
        <v>113</v>
      </c>
      <c r="S74" s="167"/>
      <c r="T74" s="167"/>
      <c r="U74" s="167"/>
      <c r="V74" s="167"/>
      <c r="W74" s="5" t="str">
        <f t="shared" si="5"/>
        <v/>
      </c>
      <c r="X74" s="24"/>
      <c r="Y74" s="5" t="str">
        <f t="shared" si="6"/>
        <v/>
      </c>
      <c r="Z74" s="6"/>
      <c r="AA74" s="5"/>
      <c r="AB74" s="5"/>
      <c r="AC74" s="348"/>
      <c r="AD74" s="351"/>
      <c r="AE74" s="209">
        <f t="shared" si="10"/>
        <v>0</v>
      </c>
      <c r="AF74" s="125" t="s">
        <v>113</v>
      </c>
      <c r="AG74" s="167"/>
      <c r="AH74" s="167"/>
      <c r="AI74" s="167"/>
      <c r="AJ74" s="167"/>
      <c r="AK74" s="5" t="str">
        <f t="shared" si="7"/>
        <v/>
      </c>
      <c r="AL74" s="24"/>
      <c r="AM74" s="5" t="str">
        <f t="shared" si="8"/>
        <v/>
      </c>
      <c r="AN74" s="6"/>
      <c r="AO74" s="5"/>
      <c r="AP74" s="5"/>
      <c r="AQ74" s="5"/>
      <c r="AR74" s="114"/>
      <c r="AS74" s="5"/>
      <c r="AT74" s="12"/>
      <c r="AU74" s="5"/>
      <c r="AV74" s="5"/>
      <c r="AW74" s="5"/>
      <c r="BG74"/>
      <c r="BR74" s="349"/>
      <c r="BS74" s="352"/>
      <c r="BT74" s="207">
        <v>1</v>
      </c>
      <c r="BU74" s="197" t="s">
        <v>113</v>
      </c>
      <c r="BV74" s="145" t="str">
        <f t="shared" si="11"/>
        <v/>
      </c>
      <c r="BW74" s="145" t="str">
        <f t="shared" si="12"/>
        <v/>
      </c>
      <c r="BX74" s="146" t="str">
        <f t="shared" si="13"/>
        <v/>
      </c>
      <c r="BY74" s="144" t="str">
        <f t="shared" si="14"/>
        <v/>
      </c>
    </row>
    <row r="75" spans="14:77" ht="27.6" x14ac:dyDescent="0.3">
      <c r="N75" s="5"/>
      <c r="O75" s="348"/>
      <c r="P75" s="350"/>
      <c r="Q75" s="209">
        <f t="shared" si="9"/>
        <v>0</v>
      </c>
      <c r="R75" s="125" t="s">
        <v>114</v>
      </c>
      <c r="S75" s="167"/>
      <c r="T75" s="167"/>
      <c r="U75" s="167"/>
      <c r="V75" s="167"/>
      <c r="W75" s="5" t="str">
        <f t="shared" si="5"/>
        <v/>
      </c>
      <c r="X75" s="24"/>
      <c r="Y75" s="5" t="str">
        <f t="shared" si="6"/>
        <v/>
      </c>
      <c r="Z75" s="6"/>
      <c r="AA75" s="5"/>
      <c r="AB75" s="5"/>
      <c r="AC75" s="348"/>
      <c r="AD75" s="351"/>
      <c r="AE75" s="209">
        <f t="shared" si="10"/>
        <v>0</v>
      </c>
      <c r="AF75" s="125" t="s">
        <v>114</v>
      </c>
      <c r="AG75" s="167"/>
      <c r="AH75" s="167"/>
      <c r="AI75" s="167"/>
      <c r="AJ75" s="167"/>
      <c r="AK75" s="5" t="str">
        <f t="shared" si="7"/>
        <v/>
      </c>
      <c r="AL75" s="24"/>
      <c r="AM75" s="5" t="str">
        <f t="shared" si="8"/>
        <v/>
      </c>
      <c r="AN75" s="6"/>
      <c r="AO75" s="5"/>
      <c r="AP75" s="5"/>
      <c r="AQ75" s="5"/>
      <c r="AR75" s="114"/>
      <c r="AS75" s="5"/>
      <c r="AT75" s="12"/>
      <c r="AU75" s="5"/>
      <c r="AV75" s="5"/>
      <c r="AW75" s="5"/>
      <c r="BG75"/>
      <c r="BR75" s="349"/>
      <c r="BS75" s="352"/>
      <c r="BT75" s="207">
        <v>1</v>
      </c>
      <c r="BU75" s="197" t="s">
        <v>114</v>
      </c>
      <c r="BV75" s="145" t="str">
        <f t="shared" si="11"/>
        <v/>
      </c>
      <c r="BW75" s="145" t="str">
        <f t="shared" si="12"/>
        <v/>
      </c>
      <c r="BX75" s="146" t="str">
        <f t="shared" si="13"/>
        <v/>
      </c>
      <c r="BY75" s="144" t="str">
        <f t="shared" si="14"/>
        <v/>
      </c>
    </row>
    <row r="76" spans="14:77" ht="41.4" x14ac:dyDescent="0.3">
      <c r="N76" s="5"/>
      <c r="O76" s="348"/>
      <c r="P76" s="350"/>
      <c r="Q76" s="209">
        <f t="shared" si="9"/>
        <v>0</v>
      </c>
      <c r="R76" s="125" t="s">
        <v>115</v>
      </c>
      <c r="S76" s="167"/>
      <c r="T76" s="167"/>
      <c r="U76" s="167"/>
      <c r="V76" s="167"/>
      <c r="W76" s="5" t="str">
        <f t="shared" si="5"/>
        <v/>
      </c>
      <c r="X76" s="24"/>
      <c r="Y76" s="5" t="str">
        <f t="shared" si="6"/>
        <v/>
      </c>
      <c r="Z76" s="6"/>
      <c r="AA76" s="5"/>
      <c r="AB76" s="5"/>
      <c r="AC76" s="348"/>
      <c r="AD76" s="351"/>
      <c r="AE76" s="209">
        <f t="shared" si="10"/>
        <v>0</v>
      </c>
      <c r="AF76" s="125" t="s">
        <v>115</v>
      </c>
      <c r="AG76" s="167"/>
      <c r="AH76" s="167"/>
      <c r="AI76" s="167"/>
      <c r="AJ76" s="167"/>
      <c r="AK76" s="5" t="str">
        <f t="shared" si="7"/>
        <v/>
      </c>
      <c r="AL76" s="24"/>
      <c r="AM76" s="5" t="str">
        <f t="shared" si="8"/>
        <v/>
      </c>
      <c r="AN76" s="6"/>
      <c r="AO76" s="5"/>
      <c r="AP76" s="5"/>
      <c r="AQ76" s="5"/>
      <c r="AR76" s="114"/>
      <c r="AS76" s="5"/>
      <c r="AT76" s="12"/>
      <c r="AU76" s="5"/>
      <c r="AV76" s="5"/>
      <c r="AW76" s="5"/>
      <c r="BG76"/>
      <c r="BR76" s="349"/>
      <c r="BS76" s="352"/>
      <c r="BT76" s="207">
        <v>1</v>
      </c>
      <c r="BU76" s="197" t="s">
        <v>115</v>
      </c>
      <c r="BV76" s="145" t="str">
        <f t="shared" si="11"/>
        <v/>
      </c>
      <c r="BW76" s="145" t="str">
        <f t="shared" si="12"/>
        <v/>
      </c>
      <c r="BX76" s="146" t="str">
        <f t="shared" si="13"/>
        <v/>
      </c>
      <c r="BY76" s="144" t="str">
        <f t="shared" si="14"/>
        <v/>
      </c>
    </row>
    <row r="77" spans="14:77" ht="27.6" x14ac:dyDescent="0.3">
      <c r="N77" s="5"/>
      <c r="O77" s="348"/>
      <c r="P77" s="350"/>
      <c r="Q77" s="209">
        <f t="shared" si="9"/>
        <v>0</v>
      </c>
      <c r="R77" s="125" t="s">
        <v>116</v>
      </c>
      <c r="S77" s="167"/>
      <c r="T77" s="167"/>
      <c r="U77" s="167"/>
      <c r="V77" s="167"/>
      <c r="W77" s="5" t="str">
        <f t="shared" si="5"/>
        <v/>
      </c>
      <c r="X77" s="24"/>
      <c r="Y77" s="5" t="str">
        <f t="shared" si="6"/>
        <v/>
      </c>
      <c r="Z77" s="6"/>
      <c r="AA77" s="5"/>
      <c r="AB77" s="5"/>
      <c r="AC77" s="348"/>
      <c r="AD77" s="351"/>
      <c r="AE77" s="209">
        <f t="shared" si="10"/>
        <v>0</v>
      </c>
      <c r="AF77" s="125" t="s">
        <v>116</v>
      </c>
      <c r="AG77" s="167"/>
      <c r="AH77" s="167"/>
      <c r="AI77" s="167"/>
      <c r="AJ77" s="167"/>
      <c r="AK77" s="5" t="str">
        <f t="shared" si="7"/>
        <v/>
      </c>
      <c r="AL77" s="24"/>
      <c r="AM77" s="5" t="str">
        <f t="shared" si="8"/>
        <v/>
      </c>
      <c r="AN77" s="6"/>
      <c r="AO77" s="5"/>
      <c r="AP77" s="5"/>
      <c r="AQ77" s="5"/>
      <c r="AR77" s="114"/>
      <c r="AS77" s="5"/>
      <c r="AT77" s="12"/>
      <c r="AU77" s="5"/>
      <c r="AV77" s="5"/>
      <c r="AW77" s="5"/>
      <c r="BG77"/>
      <c r="BR77" s="349"/>
      <c r="BS77" s="352"/>
      <c r="BT77" s="207">
        <v>1</v>
      </c>
      <c r="BU77" s="197" t="s">
        <v>116</v>
      </c>
      <c r="BV77" s="145" t="str">
        <f t="shared" si="11"/>
        <v/>
      </c>
      <c r="BW77" s="145" t="str">
        <f t="shared" si="12"/>
        <v/>
      </c>
      <c r="BX77" s="146" t="str">
        <f t="shared" si="13"/>
        <v/>
      </c>
      <c r="BY77" s="144" t="str">
        <f t="shared" si="14"/>
        <v/>
      </c>
    </row>
    <row r="78" spans="14:77" ht="27.6" x14ac:dyDescent="0.3">
      <c r="N78" s="5"/>
      <c r="O78" s="348"/>
      <c r="P78" s="107" t="s">
        <v>34</v>
      </c>
      <c r="Q78" s="209">
        <f t="shared" si="9"/>
        <v>0</v>
      </c>
      <c r="R78" s="125" t="s">
        <v>35</v>
      </c>
      <c r="S78" s="167"/>
      <c r="T78" s="167"/>
      <c r="U78" s="167"/>
      <c r="V78" s="167"/>
      <c r="W78" s="5" t="str">
        <f t="shared" si="5"/>
        <v/>
      </c>
      <c r="X78" s="24"/>
      <c r="Y78" s="5" t="str">
        <f t="shared" si="6"/>
        <v/>
      </c>
      <c r="Z78" s="6"/>
      <c r="AA78" s="5"/>
      <c r="AB78" s="5"/>
      <c r="AC78" s="348"/>
      <c r="AD78" s="208" t="s">
        <v>34</v>
      </c>
      <c r="AE78" s="209">
        <f t="shared" si="10"/>
        <v>0</v>
      </c>
      <c r="AF78" s="125" t="s">
        <v>35</v>
      </c>
      <c r="AG78" s="167"/>
      <c r="AH78" s="167"/>
      <c r="AI78" s="167"/>
      <c r="AJ78" s="167"/>
      <c r="AK78" s="5" t="str">
        <f t="shared" si="7"/>
        <v/>
      </c>
      <c r="AL78" s="24"/>
      <c r="AM78" s="5" t="str">
        <f t="shared" si="8"/>
        <v/>
      </c>
      <c r="AN78" s="6"/>
      <c r="AO78" s="5"/>
      <c r="AP78" s="5"/>
      <c r="AQ78" s="5"/>
      <c r="AR78" s="114"/>
      <c r="AS78" s="5"/>
      <c r="AT78" s="12"/>
      <c r="AU78" s="5"/>
      <c r="AV78" s="5"/>
      <c r="AW78" s="5"/>
      <c r="BG78"/>
      <c r="BR78" s="349"/>
      <c r="BS78" s="64" t="s">
        <v>34</v>
      </c>
      <c r="BT78" s="207">
        <v>1</v>
      </c>
      <c r="BU78" s="197" t="s">
        <v>35</v>
      </c>
      <c r="BV78" s="145" t="str">
        <f t="shared" si="11"/>
        <v/>
      </c>
      <c r="BW78" s="145" t="str">
        <f t="shared" si="12"/>
        <v/>
      </c>
      <c r="BX78" s="146" t="str">
        <f t="shared" si="13"/>
        <v/>
      </c>
      <c r="BY78" s="144" t="str">
        <f t="shared" si="14"/>
        <v/>
      </c>
    </row>
    <row r="79" spans="14:77" ht="27.6" customHeight="1" x14ac:dyDescent="0.3">
      <c r="N79" s="5"/>
      <c r="O79" s="348" t="s">
        <v>117</v>
      </c>
      <c r="P79" s="107" t="s">
        <v>36</v>
      </c>
      <c r="Q79" s="209">
        <f t="shared" si="9"/>
        <v>0</v>
      </c>
      <c r="R79" s="125" t="s">
        <v>129</v>
      </c>
      <c r="S79" s="167"/>
      <c r="T79" s="167"/>
      <c r="U79" s="167"/>
      <c r="V79" s="167"/>
      <c r="W79" s="5" t="str">
        <f t="shared" si="5"/>
        <v/>
      </c>
      <c r="X79" s="24"/>
      <c r="Y79" s="5" t="str">
        <f t="shared" si="6"/>
        <v/>
      </c>
      <c r="Z79" s="25"/>
      <c r="AA79" s="5"/>
      <c r="AB79" s="5"/>
      <c r="AC79" s="348" t="s">
        <v>117</v>
      </c>
      <c r="AD79" s="208" t="s">
        <v>36</v>
      </c>
      <c r="AE79" s="209">
        <f t="shared" si="10"/>
        <v>0</v>
      </c>
      <c r="AF79" s="125" t="s">
        <v>129</v>
      </c>
      <c r="AG79" s="167"/>
      <c r="AH79" s="167"/>
      <c r="AI79" s="167"/>
      <c r="AJ79" s="167"/>
      <c r="AK79" s="5" t="str">
        <f t="shared" si="7"/>
        <v/>
      </c>
      <c r="AL79" s="24"/>
      <c r="AM79" s="5" t="str">
        <f t="shared" si="8"/>
        <v/>
      </c>
      <c r="AN79" s="25"/>
      <c r="AO79" s="5"/>
      <c r="AP79" s="5"/>
      <c r="AQ79" s="5"/>
      <c r="AR79" s="114"/>
      <c r="AS79" s="5"/>
      <c r="AT79" s="12"/>
      <c r="AU79" s="5"/>
      <c r="AV79" s="5"/>
      <c r="AW79" s="5"/>
      <c r="BG79"/>
      <c r="BR79" s="349" t="s">
        <v>117</v>
      </c>
      <c r="BS79" s="64" t="s">
        <v>36</v>
      </c>
      <c r="BT79" s="207">
        <v>1</v>
      </c>
      <c r="BU79" s="197" t="s">
        <v>129</v>
      </c>
      <c r="BV79" s="145" t="str">
        <f t="shared" si="11"/>
        <v/>
      </c>
      <c r="BW79" s="145" t="str">
        <f t="shared" si="12"/>
        <v/>
      </c>
      <c r="BX79" s="146" t="str">
        <f t="shared" si="13"/>
        <v/>
      </c>
      <c r="BY79" s="144" t="str">
        <f t="shared" si="14"/>
        <v/>
      </c>
    </row>
    <row r="80" spans="14:77" x14ac:dyDescent="0.3">
      <c r="N80" s="5"/>
      <c r="O80" s="348"/>
      <c r="P80" s="107" t="s">
        <v>37</v>
      </c>
      <c r="Q80" s="209">
        <f t="shared" si="9"/>
        <v>0</v>
      </c>
      <c r="R80" s="125" t="s">
        <v>118</v>
      </c>
      <c r="S80" s="167"/>
      <c r="T80" s="167"/>
      <c r="U80" s="167"/>
      <c r="V80" s="167"/>
      <c r="W80" s="5" t="str">
        <f t="shared" si="5"/>
        <v/>
      </c>
      <c r="X80" s="24"/>
      <c r="Y80" s="5" t="str">
        <f t="shared" si="6"/>
        <v/>
      </c>
      <c r="Z80" s="25"/>
      <c r="AA80" s="5"/>
      <c r="AB80" s="5"/>
      <c r="AC80" s="348"/>
      <c r="AD80" s="208" t="s">
        <v>37</v>
      </c>
      <c r="AE80" s="209">
        <f t="shared" si="10"/>
        <v>0</v>
      </c>
      <c r="AF80" s="125" t="s">
        <v>118</v>
      </c>
      <c r="AG80" s="167"/>
      <c r="AH80" s="167"/>
      <c r="AI80" s="167"/>
      <c r="AJ80" s="167"/>
      <c r="AK80" s="5" t="str">
        <f t="shared" si="7"/>
        <v/>
      </c>
      <c r="AL80" s="24"/>
      <c r="AM80" s="5" t="str">
        <f t="shared" si="8"/>
        <v/>
      </c>
      <c r="AN80" s="25"/>
      <c r="AO80" s="5"/>
      <c r="AP80" s="5"/>
      <c r="AQ80" s="5"/>
      <c r="AR80" s="114"/>
      <c r="AS80" s="5"/>
      <c r="AT80" s="12"/>
      <c r="AU80" s="5"/>
      <c r="AV80" s="5"/>
      <c r="AW80" s="5"/>
      <c r="BG80"/>
      <c r="BR80" s="349"/>
      <c r="BS80" s="64" t="s">
        <v>37</v>
      </c>
      <c r="BT80" s="207">
        <v>1</v>
      </c>
      <c r="BU80" s="197" t="s">
        <v>118</v>
      </c>
      <c r="BV80" s="145" t="str">
        <f t="shared" si="11"/>
        <v/>
      </c>
      <c r="BW80" s="145" t="str">
        <f t="shared" si="12"/>
        <v/>
      </c>
      <c r="BX80" s="146" t="str">
        <f t="shared" si="13"/>
        <v/>
      </c>
      <c r="BY80" s="144" t="str">
        <f t="shared" si="14"/>
        <v/>
      </c>
    </row>
    <row r="81" spans="11:77" x14ac:dyDescent="0.3">
      <c r="N81" s="5"/>
      <c r="O81" s="348"/>
      <c r="P81" s="107" t="s">
        <v>38</v>
      </c>
      <c r="Q81" s="209">
        <f t="shared" si="9"/>
        <v>0</v>
      </c>
      <c r="R81" s="125" t="s">
        <v>119</v>
      </c>
      <c r="S81" s="167"/>
      <c r="T81" s="167"/>
      <c r="U81" s="167"/>
      <c r="V81" s="167"/>
      <c r="W81" s="5" t="str">
        <f t="shared" si="5"/>
        <v/>
      </c>
      <c r="X81" s="24"/>
      <c r="Y81" s="5" t="str">
        <f t="shared" si="6"/>
        <v/>
      </c>
      <c r="Z81" s="25"/>
      <c r="AA81" s="5"/>
      <c r="AB81" s="5"/>
      <c r="AC81" s="348"/>
      <c r="AD81" s="208" t="s">
        <v>38</v>
      </c>
      <c r="AE81" s="209">
        <f t="shared" si="10"/>
        <v>0</v>
      </c>
      <c r="AF81" s="125" t="s">
        <v>119</v>
      </c>
      <c r="AG81" s="167"/>
      <c r="AH81" s="167"/>
      <c r="AI81" s="167"/>
      <c r="AJ81" s="167"/>
      <c r="AK81" s="5" t="str">
        <f t="shared" si="7"/>
        <v/>
      </c>
      <c r="AL81" s="24"/>
      <c r="AM81" s="5" t="str">
        <f t="shared" si="8"/>
        <v/>
      </c>
      <c r="AN81" s="25"/>
      <c r="AO81" s="5"/>
      <c r="AP81" s="5"/>
      <c r="AQ81" s="5"/>
      <c r="AR81" s="114"/>
      <c r="AS81" s="5"/>
      <c r="AT81" s="12"/>
      <c r="AU81" s="5"/>
      <c r="AV81" s="5"/>
      <c r="AW81" s="5"/>
      <c r="BG81"/>
      <c r="BR81" s="349"/>
      <c r="BS81" s="64" t="s">
        <v>38</v>
      </c>
      <c r="BT81" s="207">
        <v>1</v>
      </c>
      <c r="BU81" s="197" t="s">
        <v>119</v>
      </c>
      <c r="BV81" s="145" t="str">
        <f t="shared" si="11"/>
        <v/>
      </c>
      <c r="BW81" s="145" t="str">
        <f t="shared" si="12"/>
        <v/>
      </c>
      <c r="BX81" s="146" t="str">
        <f t="shared" si="13"/>
        <v/>
      </c>
      <c r="BY81" s="144" t="str">
        <f t="shared" si="14"/>
        <v/>
      </c>
    </row>
    <row r="82" spans="11:77" ht="27.6" x14ac:dyDescent="0.3">
      <c r="K82" s="183"/>
      <c r="N82" s="5"/>
      <c r="O82" s="348"/>
      <c r="P82" s="107" t="s">
        <v>39</v>
      </c>
      <c r="Q82" s="209">
        <f t="shared" si="9"/>
        <v>0</v>
      </c>
      <c r="R82" s="125" t="s">
        <v>120</v>
      </c>
      <c r="S82" s="167"/>
      <c r="T82" s="167"/>
      <c r="U82" s="167"/>
      <c r="V82" s="167"/>
      <c r="W82" s="5" t="str">
        <f t="shared" si="5"/>
        <v/>
      </c>
      <c r="X82" s="24"/>
      <c r="Y82" s="5" t="str">
        <f t="shared" si="6"/>
        <v/>
      </c>
      <c r="Z82" s="25"/>
      <c r="AA82" s="5"/>
      <c r="AB82" s="5"/>
      <c r="AC82" s="348"/>
      <c r="AD82" s="208" t="s">
        <v>39</v>
      </c>
      <c r="AE82" s="209">
        <f t="shared" si="10"/>
        <v>0</v>
      </c>
      <c r="AF82" s="125" t="s">
        <v>120</v>
      </c>
      <c r="AG82" s="167"/>
      <c r="AH82" s="167"/>
      <c r="AI82" s="167"/>
      <c r="AJ82" s="167"/>
      <c r="AK82" s="5" t="str">
        <f t="shared" si="7"/>
        <v/>
      </c>
      <c r="AL82" s="24"/>
      <c r="AM82" s="5" t="str">
        <f t="shared" si="8"/>
        <v/>
      </c>
      <c r="AN82" s="25"/>
      <c r="AO82" s="5"/>
      <c r="AP82" s="5"/>
      <c r="AQ82" s="5"/>
      <c r="AR82" s="114"/>
      <c r="AS82" s="5"/>
      <c r="AT82" s="12"/>
      <c r="AU82" s="5"/>
      <c r="AV82" s="5"/>
      <c r="AW82" s="5"/>
      <c r="BG82"/>
      <c r="BR82" s="349"/>
      <c r="BS82" s="64" t="s">
        <v>39</v>
      </c>
      <c r="BT82" s="207">
        <v>1</v>
      </c>
      <c r="BU82" s="197" t="s">
        <v>120</v>
      </c>
      <c r="BV82" s="145" t="str">
        <f t="shared" si="11"/>
        <v/>
      </c>
      <c r="BW82" s="145" t="str">
        <f t="shared" si="12"/>
        <v/>
      </c>
      <c r="BX82" s="146" t="str">
        <f t="shared" si="13"/>
        <v/>
      </c>
      <c r="BY82" s="144" t="str">
        <f t="shared" si="14"/>
        <v/>
      </c>
    </row>
    <row r="83" spans="11:77" ht="27.6" customHeight="1" x14ac:dyDescent="0.3">
      <c r="N83" s="5"/>
      <c r="O83" s="348" t="s">
        <v>121</v>
      </c>
      <c r="P83" s="107" t="s">
        <v>40</v>
      </c>
      <c r="Q83" s="209">
        <f t="shared" si="9"/>
        <v>0</v>
      </c>
      <c r="R83" s="125" t="s">
        <v>122</v>
      </c>
      <c r="S83" s="167"/>
      <c r="T83" s="167"/>
      <c r="U83" s="167"/>
      <c r="V83" s="167"/>
      <c r="W83" s="5" t="str">
        <f t="shared" si="5"/>
        <v/>
      </c>
      <c r="X83" s="24"/>
      <c r="Y83" s="5" t="str">
        <f t="shared" si="6"/>
        <v/>
      </c>
      <c r="Z83" s="29"/>
      <c r="AA83" s="5"/>
      <c r="AB83" s="5"/>
      <c r="AC83" s="348" t="s">
        <v>121</v>
      </c>
      <c r="AD83" s="208" t="s">
        <v>40</v>
      </c>
      <c r="AE83" s="209">
        <f t="shared" si="10"/>
        <v>0</v>
      </c>
      <c r="AF83" s="125" t="s">
        <v>122</v>
      </c>
      <c r="AG83" s="167"/>
      <c r="AH83" s="167"/>
      <c r="AI83" s="167"/>
      <c r="AJ83" s="167"/>
      <c r="AK83" s="5" t="str">
        <f t="shared" si="7"/>
        <v/>
      </c>
      <c r="AL83" s="24"/>
      <c r="AM83" s="5" t="str">
        <f t="shared" si="8"/>
        <v/>
      </c>
      <c r="AN83" s="29"/>
      <c r="AO83" s="5"/>
      <c r="AP83" s="5"/>
      <c r="AQ83" s="5"/>
      <c r="AR83" s="114"/>
      <c r="AS83" s="5"/>
      <c r="AT83" s="12"/>
      <c r="AU83" s="5"/>
      <c r="AV83" s="5"/>
      <c r="AW83" s="5"/>
      <c r="BG83"/>
      <c r="BR83" s="349" t="s">
        <v>121</v>
      </c>
      <c r="BS83" s="64" t="s">
        <v>40</v>
      </c>
      <c r="BT83" s="207">
        <v>1</v>
      </c>
      <c r="BU83" s="197" t="s">
        <v>122</v>
      </c>
      <c r="BV83" s="145" t="str">
        <f t="shared" si="11"/>
        <v/>
      </c>
      <c r="BW83" s="145" t="str">
        <f t="shared" si="12"/>
        <v/>
      </c>
      <c r="BX83" s="146" t="str">
        <f t="shared" si="13"/>
        <v/>
      </c>
      <c r="BY83" s="144" t="str">
        <f t="shared" si="14"/>
        <v/>
      </c>
    </row>
    <row r="84" spans="11:77" x14ac:dyDescent="0.3">
      <c r="N84" s="5"/>
      <c r="O84" s="348"/>
      <c r="P84" s="107" t="s">
        <v>41</v>
      </c>
      <c r="Q84" s="209">
        <f t="shared" si="9"/>
        <v>0</v>
      </c>
      <c r="R84" s="125" t="s">
        <v>123</v>
      </c>
      <c r="S84" s="167"/>
      <c r="T84" s="167"/>
      <c r="U84" s="167"/>
      <c r="V84" s="167"/>
      <c r="W84" s="5" t="str">
        <f t="shared" si="5"/>
        <v/>
      </c>
      <c r="X84" s="24"/>
      <c r="Y84" s="5" t="str">
        <f t="shared" si="6"/>
        <v/>
      </c>
      <c r="Z84" s="29"/>
      <c r="AA84" s="5"/>
      <c r="AB84" s="5"/>
      <c r="AC84" s="348"/>
      <c r="AD84" s="208" t="s">
        <v>41</v>
      </c>
      <c r="AE84" s="209">
        <f t="shared" si="10"/>
        <v>0</v>
      </c>
      <c r="AF84" s="125" t="s">
        <v>123</v>
      </c>
      <c r="AG84" s="167"/>
      <c r="AH84" s="167"/>
      <c r="AI84" s="167"/>
      <c r="AJ84" s="167"/>
      <c r="AK84" s="5" t="str">
        <f t="shared" si="7"/>
        <v/>
      </c>
      <c r="AL84" s="24"/>
      <c r="AM84" s="5" t="str">
        <f t="shared" si="8"/>
        <v/>
      </c>
      <c r="AN84" s="29"/>
      <c r="AO84" s="5"/>
      <c r="AP84" s="5"/>
      <c r="AQ84" s="5"/>
      <c r="AR84" s="114"/>
      <c r="AS84" s="5"/>
      <c r="AT84" s="12"/>
      <c r="AU84" s="5"/>
      <c r="AV84" s="185"/>
      <c r="AW84" s="5"/>
      <c r="BG84"/>
      <c r="BR84" s="349"/>
      <c r="BS84" s="64" t="s">
        <v>41</v>
      </c>
      <c r="BT84" s="207">
        <v>1</v>
      </c>
      <c r="BU84" s="197" t="s">
        <v>123</v>
      </c>
      <c r="BV84" s="145" t="str">
        <f t="shared" si="11"/>
        <v/>
      </c>
      <c r="BW84" s="145" t="str">
        <f t="shared" si="12"/>
        <v/>
      </c>
      <c r="BX84" s="146" t="str">
        <f t="shared" si="13"/>
        <v/>
      </c>
      <c r="BY84" s="144" t="str">
        <f t="shared" si="14"/>
        <v/>
      </c>
    </row>
    <row r="85" spans="11:77" ht="27.6" x14ac:dyDescent="0.3">
      <c r="N85" s="5"/>
      <c r="O85" s="348"/>
      <c r="P85" s="107" t="s">
        <v>42</v>
      </c>
      <c r="Q85" s="209">
        <f t="shared" si="9"/>
        <v>0</v>
      </c>
      <c r="R85" s="125" t="s">
        <v>124</v>
      </c>
      <c r="S85" s="167"/>
      <c r="T85" s="167"/>
      <c r="U85" s="167"/>
      <c r="V85" s="167"/>
      <c r="W85" s="5" t="str">
        <f t="shared" si="5"/>
        <v/>
      </c>
      <c r="X85" s="24"/>
      <c r="Y85" s="5" t="str">
        <f t="shared" si="6"/>
        <v/>
      </c>
      <c r="Z85" s="29"/>
      <c r="AA85" s="5"/>
      <c r="AB85" s="5"/>
      <c r="AC85" s="348"/>
      <c r="AD85" s="208" t="s">
        <v>42</v>
      </c>
      <c r="AE85" s="209">
        <f t="shared" si="10"/>
        <v>0</v>
      </c>
      <c r="AF85" s="125" t="s">
        <v>124</v>
      </c>
      <c r="AG85" s="167"/>
      <c r="AH85" s="167"/>
      <c r="AI85" s="167"/>
      <c r="AJ85" s="167"/>
      <c r="AK85" s="5" t="str">
        <f t="shared" si="7"/>
        <v/>
      </c>
      <c r="AL85" s="24"/>
      <c r="AM85" s="5" t="str">
        <f t="shared" si="8"/>
        <v/>
      </c>
      <c r="AN85" s="29"/>
      <c r="AO85" s="5"/>
      <c r="AP85" s="5"/>
      <c r="AQ85" s="5"/>
      <c r="AR85" s="114"/>
      <c r="AS85" s="5"/>
      <c r="AT85" s="12"/>
      <c r="AU85" s="5"/>
      <c r="AV85" s="5"/>
      <c r="AW85" s="5"/>
      <c r="BG85"/>
      <c r="BR85" s="349"/>
      <c r="BS85" s="64" t="s">
        <v>42</v>
      </c>
      <c r="BT85" s="207">
        <v>1</v>
      </c>
      <c r="BU85" s="197" t="s">
        <v>124</v>
      </c>
      <c r="BV85" s="145" t="str">
        <f t="shared" si="11"/>
        <v/>
      </c>
      <c r="BW85" s="145" t="str">
        <f t="shared" si="12"/>
        <v/>
      </c>
      <c r="BX85" s="146" t="str">
        <f t="shared" si="13"/>
        <v/>
      </c>
      <c r="BY85" s="144" t="str">
        <f t="shared" si="14"/>
        <v/>
      </c>
    </row>
    <row r="86" spans="11:77" ht="15" thickBot="1" x14ac:dyDescent="0.35">
      <c r="N86" s="5"/>
      <c r="O86" s="30"/>
      <c r="P86" s="355"/>
      <c r="Q86" s="355"/>
      <c r="R86" s="66" t="s">
        <v>173</v>
      </c>
      <c r="S86" s="26" t="e">
        <f>SUM(W66:W85)/SUM(Q66:Q85)</f>
        <v>#DIV/0!</v>
      </c>
      <c r="T86" s="26" t="s">
        <v>20</v>
      </c>
      <c r="U86" s="26" t="e">
        <f>SUM(Y66:Y85)/SUM(Q66:Q85)</f>
        <v>#DIV/0!</v>
      </c>
      <c r="V86" s="26"/>
      <c r="W86" s="5" t="str">
        <f t="shared" si="5"/>
        <v/>
      </c>
      <c r="X86" s="24"/>
      <c r="Y86" s="5" t="str">
        <f t="shared" si="6"/>
        <v/>
      </c>
      <c r="Z86" s="12"/>
      <c r="AA86" s="5"/>
      <c r="AB86" s="5"/>
      <c r="AC86" s="30"/>
      <c r="AD86" s="355"/>
      <c r="AE86" s="355"/>
      <c r="AF86" s="66" t="s">
        <v>173</v>
      </c>
      <c r="AG86" s="26" t="e">
        <f>SUM(AK66:AK85)/SUM(AE66:AE85)</f>
        <v>#DIV/0!</v>
      </c>
      <c r="AH86" s="26" t="s">
        <v>20</v>
      </c>
      <c r="AI86" s="26" t="e">
        <f>SUM(AM66:AM85)/SUM(AE66:AE85)</f>
        <v>#DIV/0!</v>
      </c>
      <c r="AJ86" s="26"/>
      <c r="AK86" s="5" t="str">
        <f t="shared" si="7"/>
        <v/>
      </c>
      <c r="AL86" s="24"/>
      <c r="AM86" s="5" t="str">
        <f t="shared" si="8"/>
        <v/>
      </c>
      <c r="AN86" s="12"/>
      <c r="AO86" s="5"/>
      <c r="AP86" s="5"/>
      <c r="AQ86" s="5"/>
      <c r="AR86" s="114"/>
      <c r="AS86" s="5"/>
      <c r="AT86" s="12"/>
      <c r="AU86" s="5"/>
      <c r="AV86" s="5"/>
      <c r="AW86" s="5"/>
      <c r="BG86"/>
    </row>
    <row r="87" spans="11:77" ht="15" thickBot="1" x14ac:dyDescent="0.35">
      <c r="N87" s="5"/>
      <c r="O87" s="214" t="s">
        <v>306</v>
      </c>
      <c r="Q87" s="220"/>
      <c r="R87" s="32" t="s">
        <v>301</v>
      </c>
      <c r="S87" s="356"/>
      <c r="T87" s="357"/>
      <c r="U87" s="357"/>
      <c r="V87" s="33" t="s">
        <v>21</v>
      </c>
      <c r="W87" s="5" t="str">
        <f t="shared" si="5"/>
        <v/>
      </c>
      <c r="X87" s="24"/>
      <c r="Y87" s="5" t="str">
        <f t="shared" si="6"/>
        <v/>
      </c>
      <c r="Z87" s="5"/>
      <c r="AA87" s="5"/>
      <c r="AB87" s="5"/>
      <c r="AC87" s="214" t="s">
        <v>306</v>
      </c>
      <c r="AD87" s="111"/>
      <c r="AE87" s="220"/>
      <c r="AF87" s="32" t="s">
        <v>301</v>
      </c>
      <c r="AG87" s="356"/>
      <c r="AH87" s="357"/>
      <c r="AI87" s="357"/>
      <c r="AJ87" s="33" t="s">
        <v>21</v>
      </c>
      <c r="AK87" s="5" t="str">
        <f t="shared" si="7"/>
        <v/>
      </c>
      <c r="AL87" s="24"/>
      <c r="AM87" s="5" t="str">
        <f t="shared" si="8"/>
        <v/>
      </c>
      <c r="AN87" s="5"/>
      <c r="AO87" s="5"/>
      <c r="AP87" s="5"/>
      <c r="AQ87" s="5"/>
      <c r="AR87" s="114"/>
      <c r="AS87" s="5"/>
      <c r="AT87" s="12"/>
      <c r="AU87" s="5"/>
      <c r="AV87" s="5"/>
      <c r="AW87" s="5"/>
      <c r="BG87"/>
    </row>
    <row r="88" spans="11:77" ht="15" thickBot="1" x14ac:dyDescent="0.35">
      <c r="N88" s="5"/>
      <c r="O88" s="20"/>
      <c r="Q88" s="20"/>
      <c r="R88" s="221"/>
      <c r="S88" s="20"/>
      <c r="T88" s="20"/>
      <c r="U88" s="20"/>
      <c r="V88" s="20"/>
      <c r="W88" s="5" t="str">
        <f t="shared" si="5"/>
        <v/>
      </c>
      <c r="X88" s="24"/>
      <c r="Y88" s="5" t="str">
        <f t="shared" si="6"/>
        <v/>
      </c>
      <c r="Z88" s="5"/>
      <c r="AA88" s="5"/>
      <c r="AB88" s="5"/>
      <c r="AC88" s="20"/>
      <c r="AD88" s="111"/>
      <c r="AE88" s="20"/>
      <c r="AF88" s="66"/>
      <c r="AG88" s="20"/>
      <c r="AH88" s="20"/>
      <c r="AI88" s="20"/>
      <c r="AJ88" s="20"/>
      <c r="AK88" s="5" t="str">
        <f t="shared" si="7"/>
        <v/>
      </c>
      <c r="AL88" s="24"/>
      <c r="AM88" s="5" t="str">
        <f t="shared" si="8"/>
        <v/>
      </c>
      <c r="AN88" s="5"/>
      <c r="AO88" s="5"/>
      <c r="AP88" s="5"/>
      <c r="AQ88" s="5"/>
      <c r="AR88" s="114"/>
      <c r="AS88" s="5"/>
      <c r="AT88" s="12"/>
      <c r="AU88" s="5"/>
      <c r="AV88" s="5"/>
      <c r="AW88" s="5"/>
      <c r="BG88"/>
    </row>
    <row r="89" spans="11:77" ht="15.6" thickBot="1" x14ac:dyDescent="0.35">
      <c r="M89" s="2"/>
      <c r="N89" s="2"/>
      <c r="O89" s="213" t="s">
        <v>307</v>
      </c>
      <c r="P89" s="113"/>
      <c r="Q89" s="20"/>
      <c r="R89" s="162" t="s">
        <v>299</v>
      </c>
      <c r="S89" s="358">
        <f>SUM(S87)</f>
        <v>0</v>
      </c>
      <c r="T89" s="359"/>
      <c r="U89" s="359"/>
      <c r="V89" s="161" t="s">
        <v>21</v>
      </c>
      <c r="W89" s="5" t="str">
        <f t="shared" si="5"/>
        <v/>
      </c>
      <c r="X89" s="24"/>
      <c r="Y89" s="5" t="str">
        <f t="shared" si="6"/>
        <v/>
      </c>
      <c r="Z89" s="5"/>
      <c r="AA89" s="5"/>
      <c r="AB89" s="5"/>
      <c r="AC89" s="213" t="s">
        <v>307</v>
      </c>
      <c r="AE89" s="20"/>
      <c r="AF89" s="162" t="s">
        <v>300</v>
      </c>
      <c r="AG89" s="358">
        <f>SUM(AG87)</f>
        <v>0</v>
      </c>
      <c r="AH89" s="359"/>
      <c r="AI89" s="359"/>
      <c r="AJ89" s="161" t="s">
        <v>21</v>
      </c>
      <c r="AK89" s="5" t="str">
        <f t="shared" si="7"/>
        <v/>
      </c>
      <c r="AL89" s="24"/>
      <c r="AM89" s="5" t="str">
        <f t="shared" si="8"/>
        <v/>
      </c>
      <c r="AN89" s="5"/>
      <c r="AO89" s="5"/>
      <c r="AP89" s="5"/>
      <c r="AQ89" s="5"/>
      <c r="AS89" s="5"/>
      <c r="AT89" s="5"/>
      <c r="AU89" s="5"/>
      <c r="AV89" s="5"/>
      <c r="AW89" s="5"/>
      <c r="BG89"/>
    </row>
    <row r="90" spans="11:77" x14ac:dyDescent="0.3">
      <c r="M90" s="3"/>
      <c r="N90" s="24"/>
      <c r="O90" s="24"/>
      <c r="P90" s="3"/>
      <c r="Q90" s="20"/>
      <c r="R90" s="43"/>
      <c r="S90" s="5"/>
      <c r="T90" s="5"/>
      <c r="U90" s="5"/>
      <c r="V90" s="5"/>
      <c r="W90" s="5" t="str">
        <f t="shared" si="5"/>
        <v/>
      </c>
      <c r="X90" s="24"/>
      <c r="Y90" s="5" t="str">
        <f t="shared" si="6"/>
        <v/>
      </c>
      <c r="Z90" s="5"/>
      <c r="AA90" s="5"/>
      <c r="AB90" s="5"/>
      <c r="AC90" s="5"/>
      <c r="AE90" s="20"/>
      <c r="AF90" s="43"/>
      <c r="AG90" s="5"/>
      <c r="AH90" s="5"/>
      <c r="AI90" s="5"/>
      <c r="AJ90" s="5"/>
      <c r="AK90" s="5" t="str">
        <f t="shared" si="7"/>
        <v/>
      </c>
      <c r="AL90" s="24"/>
      <c r="AM90" s="5" t="str">
        <f t="shared" si="8"/>
        <v/>
      </c>
      <c r="AN90" s="5"/>
      <c r="AO90" s="5"/>
      <c r="AP90" s="5"/>
      <c r="AQ90" s="5"/>
      <c r="AS90" s="20"/>
      <c r="AT90" s="43"/>
      <c r="AU90" s="5"/>
      <c r="AV90" s="5"/>
      <c r="AW90" s="5"/>
      <c r="AX90" s="5"/>
      <c r="AY90" s="5"/>
      <c r="AZ90" s="5"/>
      <c r="BA90" s="5"/>
      <c r="BB90" s="5"/>
      <c r="BC90" s="5"/>
      <c r="BD90" s="5"/>
      <c r="BF90" s="5"/>
      <c r="BG90" s="43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</row>
    <row r="91" spans="11:77" ht="7.2" customHeight="1" thickBot="1" x14ac:dyDescent="0.35">
      <c r="N91" s="5"/>
      <c r="O91" s="20"/>
      <c r="Q91" s="20"/>
      <c r="R91" s="43"/>
      <c r="S91" s="20"/>
      <c r="T91" s="20"/>
      <c r="U91" s="20"/>
      <c r="V91" s="20"/>
      <c r="W91" s="5" t="str">
        <f t="shared" si="5"/>
        <v/>
      </c>
      <c r="X91" s="24"/>
      <c r="Y91" s="5" t="str">
        <f t="shared" si="6"/>
        <v/>
      </c>
      <c r="Z91" s="5"/>
      <c r="AA91" s="5"/>
      <c r="AB91" s="5"/>
      <c r="AC91" s="5"/>
      <c r="AE91" s="20"/>
      <c r="AF91" s="43"/>
      <c r="AG91" s="5"/>
      <c r="AH91" s="5"/>
      <c r="AI91" s="5"/>
      <c r="AJ91" s="5"/>
      <c r="AK91" s="5" t="str">
        <f t="shared" si="7"/>
        <v/>
      </c>
      <c r="AL91" s="24"/>
      <c r="AM91" s="5" t="str">
        <f t="shared" si="8"/>
        <v/>
      </c>
      <c r="AN91" s="5"/>
      <c r="AO91" s="5"/>
      <c r="AP91" s="5"/>
      <c r="AQ91" s="5"/>
      <c r="AS91" s="20"/>
      <c r="AT91" s="43"/>
      <c r="AU91" s="5"/>
      <c r="AV91" s="5"/>
      <c r="AW91" s="5"/>
      <c r="AX91" s="5"/>
      <c r="AY91" s="5"/>
      <c r="AZ91" s="5"/>
      <c r="BA91" s="5"/>
      <c r="BB91" s="5"/>
      <c r="BC91" s="5"/>
      <c r="BD91" s="5"/>
      <c r="BF91" s="5"/>
      <c r="BG91" s="43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</row>
    <row r="92" spans="11:77" ht="64.2" customHeight="1" thickBot="1" x14ac:dyDescent="0.35">
      <c r="N92" s="5"/>
      <c r="O92" s="360" t="s">
        <v>170</v>
      </c>
      <c r="P92" s="361"/>
      <c r="Q92" s="361"/>
      <c r="R92" s="361"/>
      <c r="S92" s="361"/>
      <c r="T92" s="361"/>
      <c r="U92" s="361"/>
      <c r="V92" s="361"/>
      <c r="W92" s="5" t="str">
        <f t="shared" si="5"/>
        <v/>
      </c>
      <c r="X92" s="24"/>
      <c r="Y92" s="5" t="str">
        <f t="shared" si="6"/>
        <v/>
      </c>
      <c r="Z92" s="2"/>
      <c r="AA92" s="5"/>
      <c r="AB92" s="5"/>
      <c r="AC92" s="360" t="s">
        <v>170</v>
      </c>
      <c r="AD92" s="361"/>
      <c r="AE92" s="361"/>
      <c r="AF92" s="361"/>
      <c r="AG92" s="361"/>
      <c r="AH92" s="361"/>
      <c r="AI92" s="361"/>
      <c r="AJ92" s="361"/>
      <c r="AK92" s="5" t="str">
        <f t="shared" si="7"/>
        <v/>
      </c>
      <c r="AL92" s="24"/>
      <c r="AM92" s="5" t="str">
        <f t="shared" si="8"/>
        <v/>
      </c>
      <c r="AN92" s="2"/>
      <c r="AO92" s="5"/>
      <c r="AP92" s="5"/>
      <c r="AQ92" s="360" t="s">
        <v>171</v>
      </c>
      <c r="AR92" s="361"/>
      <c r="AS92" s="361"/>
      <c r="AT92" s="361"/>
      <c r="AU92" s="361"/>
      <c r="AV92" s="361"/>
      <c r="AW92" s="361"/>
      <c r="AX92" s="361"/>
      <c r="AY92" s="2"/>
      <c r="AZ92" s="2"/>
      <c r="BA92" s="2"/>
      <c r="BB92" s="2"/>
      <c r="BC92" s="5"/>
      <c r="BD92" s="335" t="s">
        <v>228</v>
      </c>
      <c r="BE92" s="336"/>
      <c r="BF92" s="336"/>
      <c r="BG92" s="336"/>
      <c r="BH92" s="336"/>
      <c r="BI92" s="336"/>
      <c r="BJ92" s="336"/>
      <c r="BK92" s="336"/>
      <c r="BL92" s="2"/>
      <c r="BM92" s="2"/>
      <c r="BN92" s="2"/>
      <c r="BO92" s="2"/>
      <c r="BP92" s="5"/>
      <c r="BQ92" s="5"/>
      <c r="BR92" s="321" t="s">
        <v>296</v>
      </c>
      <c r="BS92" s="322"/>
      <c r="BT92" s="322"/>
      <c r="BU92" s="322"/>
      <c r="BV92" s="322"/>
      <c r="BW92" s="322"/>
      <c r="BX92" s="322"/>
      <c r="BY92" s="323"/>
    </row>
    <row r="93" spans="11:77" ht="18" customHeight="1" x14ac:dyDescent="0.3">
      <c r="N93" s="5"/>
      <c r="O93" s="21" t="s">
        <v>125</v>
      </c>
      <c r="P93" s="247">
        <f>$D$5</f>
        <v>0</v>
      </c>
      <c r="Q93" s="247"/>
      <c r="R93" s="247"/>
      <c r="S93" s="41" t="s">
        <v>152</v>
      </c>
      <c r="T93" s="248"/>
      <c r="U93" s="248"/>
      <c r="V93" s="248"/>
      <c r="W93" s="5" t="str">
        <f t="shared" si="5"/>
        <v/>
      </c>
      <c r="X93" s="24"/>
      <c r="Y93" s="5" t="str">
        <f t="shared" si="6"/>
        <v/>
      </c>
      <c r="Z93" s="2"/>
      <c r="AA93" s="5"/>
      <c r="AB93" s="5"/>
      <c r="AC93" s="21" t="s">
        <v>125</v>
      </c>
      <c r="AD93" s="247">
        <f>$D$5</f>
        <v>0</v>
      </c>
      <c r="AE93" s="247"/>
      <c r="AF93" s="247"/>
      <c r="AG93" s="41" t="s">
        <v>152</v>
      </c>
      <c r="AH93" s="248"/>
      <c r="AI93" s="248"/>
      <c r="AJ93" s="248"/>
      <c r="AK93" s="5" t="str">
        <f t="shared" si="7"/>
        <v/>
      </c>
      <c r="AL93" s="24"/>
      <c r="AM93" s="5" t="str">
        <f t="shared" si="8"/>
        <v/>
      </c>
      <c r="AN93" s="2"/>
      <c r="AO93" s="5"/>
      <c r="AP93" s="5"/>
      <c r="AQ93" s="21" t="s">
        <v>125</v>
      </c>
      <c r="AR93" s="247">
        <f>$D$5</f>
        <v>0</v>
      </c>
      <c r="AS93" s="247"/>
      <c r="AT93" s="247"/>
      <c r="AU93" s="41" t="s">
        <v>152</v>
      </c>
      <c r="AV93" s="248"/>
      <c r="AW93" s="248"/>
      <c r="AX93" s="248"/>
      <c r="AY93" s="2"/>
      <c r="AZ93" s="2"/>
      <c r="BA93" s="2"/>
      <c r="BB93" s="2"/>
      <c r="BC93" s="5"/>
      <c r="BD93" s="21" t="s">
        <v>125</v>
      </c>
      <c r="BE93" s="247">
        <f>$D$5</f>
        <v>0</v>
      </c>
      <c r="BF93" s="247"/>
      <c r="BG93" s="247"/>
      <c r="BH93" s="41" t="s">
        <v>152</v>
      </c>
      <c r="BI93" s="248"/>
      <c r="BJ93" s="248"/>
      <c r="BK93" s="248"/>
      <c r="BL93" s="2"/>
      <c r="BM93" s="2"/>
      <c r="BN93" s="2"/>
      <c r="BO93" s="2"/>
      <c r="BP93" s="5"/>
      <c r="BQ93" s="5"/>
      <c r="BR93" s="21" t="s">
        <v>125</v>
      </c>
      <c r="BS93" s="247">
        <f>$D$5</f>
        <v>0</v>
      </c>
      <c r="BT93" s="247"/>
      <c r="BU93" s="247"/>
      <c r="BV93" s="41" t="s">
        <v>152</v>
      </c>
      <c r="BW93" s="338"/>
      <c r="BX93" s="339"/>
      <c r="BY93" s="340"/>
    </row>
    <row r="94" spans="11:77" ht="35.4" customHeight="1" x14ac:dyDescent="0.3">
      <c r="N94" s="5"/>
      <c r="O94" s="21" t="s">
        <v>158</v>
      </c>
      <c r="P94" s="247">
        <f>$D$6</f>
        <v>0</v>
      </c>
      <c r="Q94" s="247"/>
      <c r="R94" s="247"/>
      <c r="S94" s="175" t="s">
        <v>89</v>
      </c>
      <c r="T94" s="247">
        <f>$K$6</f>
        <v>0</v>
      </c>
      <c r="U94" s="247"/>
      <c r="V94" s="247"/>
      <c r="W94" s="5" t="str">
        <f t="shared" si="5"/>
        <v/>
      </c>
      <c r="X94" s="24"/>
      <c r="Y94" s="5" t="str">
        <f t="shared" si="6"/>
        <v/>
      </c>
      <c r="Z94" s="2"/>
      <c r="AA94" s="5"/>
      <c r="AB94" s="5"/>
      <c r="AC94" s="21" t="s">
        <v>158</v>
      </c>
      <c r="AD94" s="247">
        <f>$D$6</f>
        <v>0</v>
      </c>
      <c r="AE94" s="247"/>
      <c r="AF94" s="247"/>
      <c r="AG94" s="175" t="s">
        <v>89</v>
      </c>
      <c r="AH94" s="247">
        <f>$K$6</f>
        <v>0</v>
      </c>
      <c r="AI94" s="247"/>
      <c r="AJ94" s="247"/>
      <c r="AK94" s="5" t="str">
        <f t="shared" si="7"/>
        <v/>
      </c>
      <c r="AL94" s="24"/>
      <c r="AM94" s="5" t="str">
        <f t="shared" si="8"/>
        <v/>
      </c>
      <c r="AN94" s="2"/>
      <c r="AO94" s="5"/>
      <c r="AP94" s="5"/>
      <c r="AQ94" s="21" t="s">
        <v>158</v>
      </c>
      <c r="AR94" s="247">
        <f>$D$6</f>
        <v>0</v>
      </c>
      <c r="AS94" s="247"/>
      <c r="AT94" s="247"/>
      <c r="AU94" s="175" t="s">
        <v>89</v>
      </c>
      <c r="AV94" s="247">
        <f>$K$6</f>
        <v>0</v>
      </c>
      <c r="AW94" s="247"/>
      <c r="AX94" s="247"/>
      <c r="AY94" s="2"/>
      <c r="AZ94" s="2"/>
      <c r="BA94" s="2"/>
      <c r="BB94" s="2"/>
      <c r="BC94" s="5"/>
      <c r="BD94" s="21" t="s">
        <v>158</v>
      </c>
      <c r="BE94" s="247">
        <f>$D$6</f>
        <v>0</v>
      </c>
      <c r="BF94" s="247"/>
      <c r="BG94" s="247"/>
      <c r="BH94" s="175" t="s">
        <v>89</v>
      </c>
      <c r="BI94" s="247">
        <f>$K$6</f>
        <v>0</v>
      </c>
      <c r="BJ94" s="247"/>
      <c r="BK94" s="247"/>
      <c r="BL94" s="2"/>
      <c r="BM94" s="2"/>
      <c r="BN94" s="2"/>
      <c r="BO94" s="2"/>
      <c r="BP94" s="5"/>
      <c r="BQ94" s="5"/>
      <c r="BR94" s="21" t="s">
        <v>158</v>
      </c>
      <c r="BS94" s="247">
        <f>$D$6</f>
        <v>0</v>
      </c>
      <c r="BT94" s="247"/>
      <c r="BU94" s="247"/>
      <c r="BV94" s="65" t="s">
        <v>89</v>
      </c>
      <c r="BW94" s="247">
        <f>$K$6</f>
        <v>0</v>
      </c>
      <c r="BX94" s="247"/>
      <c r="BY94" s="247"/>
    </row>
    <row r="95" spans="11:77" ht="35.4" customHeight="1" x14ac:dyDescent="0.3">
      <c r="N95" s="5"/>
      <c r="O95" s="349" t="s">
        <v>160</v>
      </c>
      <c r="P95" s="346"/>
      <c r="Q95" s="346"/>
      <c r="R95" s="346"/>
      <c r="S95" s="349" t="s">
        <v>168</v>
      </c>
      <c r="T95" s="247"/>
      <c r="U95" s="247"/>
      <c r="V95" s="247"/>
      <c r="W95" s="5" t="str">
        <f t="shared" si="5"/>
        <v/>
      </c>
      <c r="X95" s="24"/>
      <c r="Y95" s="5" t="str">
        <f t="shared" si="6"/>
        <v/>
      </c>
      <c r="Z95" s="2"/>
      <c r="AA95" s="5"/>
      <c r="AB95" s="5"/>
      <c r="AC95" s="349" t="s">
        <v>160</v>
      </c>
      <c r="AD95" s="346"/>
      <c r="AE95" s="346"/>
      <c r="AF95" s="346"/>
      <c r="AG95" s="349" t="s">
        <v>168</v>
      </c>
      <c r="AH95" s="247"/>
      <c r="AI95" s="247"/>
      <c r="AJ95" s="247"/>
      <c r="AK95" s="5" t="str">
        <f t="shared" si="7"/>
        <v/>
      </c>
      <c r="AL95" s="24"/>
      <c r="AM95" s="5" t="str">
        <f t="shared" si="8"/>
        <v/>
      </c>
      <c r="AN95" s="2"/>
      <c r="AO95" s="5"/>
      <c r="AP95" s="5"/>
      <c r="AQ95" s="349" t="s">
        <v>160</v>
      </c>
      <c r="AR95" s="346"/>
      <c r="AS95" s="346"/>
      <c r="AT95" s="346"/>
      <c r="AU95" s="349" t="s">
        <v>168</v>
      </c>
      <c r="AV95" s="247"/>
      <c r="AW95" s="247"/>
      <c r="AX95" s="247"/>
      <c r="AY95" s="2"/>
      <c r="AZ95" s="2"/>
      <c r="BA95" s="2"/>
      <c r="BB95" s="2"/>
      <c r="BC95" s="5"/>
      <c r="BD95" s="349" t="s">
        <v>160</v>
      </c>
      <c r="BE95" s="346"/>
      <c r="BF95" s="346"/>
      <c r="BG95" s="346"/>
      <c r="BH95" s="349" t="s">
        <v>168</v>
      </c>
      <c r="BI95" s="247"/>
      <c r="BJ95" s="247"/>
      <c r="BK95" s="247"/>
      <c r="BL95" s="2"/>
      <c r="BM95" s="2"/>
      <c r="BN95" s="2"/>
      <c r="BO95" s="2"/>
      <c r="BP95" s="5"/>
      <c r="BQ95" s="5"/>
      <c r="BR95" s="5"/>
    </row>
    <row r="96" spans="11:77" ht="69" customHeight="1" x14ac:dyDescent="0.3">
      <c r="N96" s="5"/>
      <c r="O96" s="349"/>
      <c r="P96" s="346"/>
      <c r="Q96" s="346"/>
      <c r="R96" s="346"/>
      <c r="S96" s="362"/>
      <c r="T96" s="362"/>
      <c r="U96" s="362"/>
      <c r="V96" s="362"/>
      <c r="W96" s="5" t="str">
        <f t="shared" si="5"/>
        <v/>
      </c>
      <c r="X96" s="24"/>
      <c r="Y96" s="5" t="str">
        <f t="shared" si="6"/>
        <v/>
      </c>
      <c r="Z96" s="2"/>
      <c r="AA96" s="5"/>
      <c r="AB96" s="5"/>
      <c r="AC96" s="349"/>
      <c r="AD96" s="346"/>
      <c r="AE96" s="346"/>
      <c r="AF96" s="346"/>
      <c r="AG96" s="362"/>
      <c r="AH96" s="362"/>
      <c r="AI96" s="362"/>
      <c r="AJ96" s="362"/>
      <c r="AK96" s="5" t="str">
        <f t="shared" si="7"/>
        <v/>
      </c>
      <c r="AL96" s="24"/>
      <c r="AM96" s="5" t="str">
        <f t="shared" si="8"/>
        <v/>
      </c>
      <c r="AN96" s="2"/>
      <c r="AO96" s="5"/>
      <c r="AP96" s="5"/>
      <c r="AQ96" s="349"/>
      <c r="AR96" s="346"/>
      <c r="AS96" s="346"/>
      <c r="AT96" s="346"/>
      <c r="AU96" s="362"/>
      <c r="AV96" s="362"/>
      <c r="AW96" s="362"/>
      <c r="AX96" s="362"/>
      <c r="AY96" s="2"/>
      <c r="AZ96" s="2"/>
      <c r="BA96" s="2"/>
      <c r="BB96" s="2"/>
      <c r="BC96" s="5"/>
      <c r="BD96" s="349"/>
      <c r="BE96" s="346"/>
      <c r="BF96" s="346"/>
      <c r="BG96" s="346"/>
      <c r="BH96" s="362"/>
      <c r="BI96" s="362"/>
      <c r="BJ96" s="362"/>
      <c r="BK96" s="362"/>
      <c r="BL96" s="2"/>
      <c r="BM96" s="2"/>
      <c r="BN96" s="2"/>
      <c r="BO96" s="2"/>
      <c r="BP96" s="5"/>
      <c r="BQ96" s="5"/>
      <c r="BR96" s="5"/>
    </row>
    <row r="97" spans="14:70" ht="69" customHeight="1" x14ac:dyDescent="0.3">
      <c r="N97" s="5"/>
      <c r="O97" s="337" t="s">
        <v>169</v>
      </c>
      <c r="P97" s="337"/>
      <c r="Q97" s="337"/>
      <c r="R97" s="337"/>
      <c r="S97" s="337"/>
      <c r="T97" s="337"/>
      <c r="U97" s="337"/>
      <c r="V97" s="337"/>
      <c r="W97" s="5" t="str">
        <f t="shared" si="5"/>
        <v/>
      </c>
      <c r="X97" s="24"/>
      <c r="Y97" s="5" t="str">
        <f t="shared" si="6"/>
        <v/>
      </c>
      <c r="Z97" s="2"/>
      <c r="AA97" s="5"/>
      <c r="AB97" s="5"/>
      <c r="AC97" s="337" t="s">
        <v>169</v>
      </c>
      <c r="AD97" s="337"/>
      <c r="AE97" s="337"/>
      <c r="AF97" s="337"/>
      <c r="AG97" s="337"/>
      <c r="AH97" s="337"/>
      <c r="AI97" s="337"/>
      <c r="AJ97" s="337"/>
      <c r="AK97" s="5" t="str">
        <f t="shared" si="7"/>
        <v/>
      </c>
      <c r="AL97" s="24"/>
      <c r="AM97" s="5" t="str">
        <f t="shared" si="8"/>
        <v/>
      </c>
      <c r="AN97" s="2"/>
      <c r="AO97" s="5"/>
      <c r="AP97" s="5"/>
      <c r="AQ97" s="337" t="s">
        <v>169</v>
      </c>
      <c r="AR97" s="337"/>
      <c r="AS97" s="337"/>
      <c r="AT97" s="337"/>
      <c r="AU97" s="337"/>
      <c r="AV97" s="337"/>
      <c r="AW97" s="337"/>
      <c r="AX97" s="337"/>
      <c r="AY97" s="2"/>
      <c r="AZ97" s="2"/>
      <c r="BA97" s="2"/>
      <c r="BB97" s="2"/>
      <c r="BC97" s="5"/>
      <c r="BD97" s="337" t="s">
        <v>169</v>
      </c>
      <c r="BE97" s="337"/>
      <c r="BF97" s="337"/>
      <c r="BG97" s="337"/>
      <c r="BH97" s="337"/>
      <c r="BI97" s="337"/>
      <c r="BJ97" s="337"/>
      <c r="BK97" s="337"/>
      <c r="BL97" s="2"/>
      <c r="BM97" s="2"/>
      <c r="BN97" s="2"/>
      <c r="BO97" s="2"/>
      <c r="BP97" s="5"/>
      <c r="BQ97" s="5"/>
      <c r="BR97" s="5"/>
    </row>
    <row r="98" spans="14:70" ht="35.4" customHeight="1" x14ac:dyDescent="0.3">
      <c r="N98" s="57"/>
      <c r="O98" s="59" t="s">
        <v>163</v>
      </c>
      <c r="P98" s="247" t="s">
        <v>87</v>
      </c>
      <c r="Q98" s="247"/>
      <c r="R98" s="247"/>
      <c r="S98" s="364" t="s">
        <v>164</v>
      </c>
      <c r="T98" s="247"/>
      <c r="U98" s="247"/>
      <c r="V98" s="247"/>
      <c r="W98" s="5" t="str">
        <f t="shared" si="5"/>
        <v/>
      </c>
      <c r="X98" s="24"/>
      <c r="Y98" s="5" t="str">
        <f t="shared" si="6"/>
        <v/>
      </c>
      <c r="Z98" s="2"/>
      <c r="AA98" s="5"/>
      <c r="AB98" s="5"/>
      <c r="AC98" s="59" t="s">
        <v>163</v>
      </c>
      <c r="AD98" s="247" t="s">
        <v>87</v>
      </c>
      <c r="AE98" s="247"/>
      <c r="AF98" s="247"/>
      <c r="AG98" s="247" t="s">
        <v>164</v>
      </c>
      <c r="AH98" s="247"/>
      <c r="AI98" s="247"/>
      <c r="AJ98" s="247"/>
      <c r="AK98" s="5" t="str">
        <f t="shared" si="7"/>
        <v/>
      </c>
      <c r="AL98" s="24"/>
      <c r="AM98" s="5" t="str">
        <f t="shared" si="8"/>
        <v/>
      </c>
      <c r="AN98" s="2"/>
      <c r="AO98" s="5"/>
      <c r="AP98" s="5"/>
      <c r="AQ98" s="59" t="s">
        <v>163</v>
      </c>
      <c r="AR98" s="247" t="s">
        <v>87</v>
      </c>
      <c r="AS98" s="247"/>
      <c r="AT98" s="247"/>
      <c r="AU98" s="364" t="s">
        <v>164</v>
      </c>
      <c r="AV98" s="247"/>
      <c r="AW98" s="247"/>
      <c r="AX98" s="247"/>
      <c r="AY98" s="2"/>
      <c r="AZ98" s="2"/>
      <c r="BA98" s="2"/>
      <c r="BB98" s="2"/>
      <c r="BC98" s="5"/>
      <c r="BD98" s="59" t="s">
        <v>163</v>
      </c>
      <c r="BE98" s="247" t="s">
        <v>87</v>
      </c>
      <c r="BF98" s="247"/>
      <c r="BG98" s="247"/>
      <c r="BH98" s="247" t="s">
        <v>164</v>
      </c>
      <c r="BI98" s="247"/>
      <c r="BJ98" s="247"/>
      <c r="BK98" s="247"/>
      <c r="BL98" s="2"/>
      <c r="BM98" s="2"/>
      <c r="BN98" s="2"/>
      <c r="BO98" s="2"/>
      <c r="BP98" s="5"/>
      <c r="BQ98" s="5"/>
      <c r="BR98" s="5"/>
    </row>
    <row r="99" spans="14:70" ht="35.4" customHeight="1" x14ac:dyDescent="0.3">
      <c r="N99" s="57"/>
      <c r="O99" s="59" t="s">
        <v>161</v>
      </c>
      <c r="P99" s="346"/>
      <c r="Q99" s="346"/>
      <c r="R99" s="346"/>
      <c r="S99" s="363"/>
      <c r="T99" s="347"/>
      <c r="U99" s="347"/>
      <c r="V99" s="347"/>
      <c r="W99" s="5" t="str">
        <f t="shared" si="5"/>
        <v/>
      </c>
      <c r="X99" s="24"/>
      <c r="Y99" s="5" t="str">
        <f t="shared" si="6"/>
        <v/>
      </c>
      <c r="Z99" s="2"/>
      <c r="AA99" s="5"/>
      <c r="AB99" s="5"/>
      <c r="AC99" s="59" t="s">
        <v>161</v>
      </c>
      <c r="AD99" s="346"/>
      <c r="AE99" s="346"/>
      <c r="AF99" s="346"/>
      <c r="AG99" s="347"/>
      <c r="AH99" s="347"/>
      <c r="AI99" s="347"/>
      <c r="AJ99" s="347"/>
      <c r="AK99" s="5" t="str">
        <f t="shared" si="7"/>
        <v/>
      </c>
      <c r="AL99" s="24"/>
      <c r="AM99" s="5" t="str">
        <f t="shared" si="8"/>
        <v/>
      </c>
      <c r="AN99" s="2"/>
      <c r="AO99" s="5"/>
      <c r="AP99" s="5"/>
      <c r="AQ99" s="59" t="s">
        <v>161</v>
      </c>
      <c r="AR99" s="346"/>
      <c r="AS99" s="346"/>
      <c r="AT99" s="346"/>
      <c r="AU99" s="363"/>
      <c r="AV99" s="347"/>
      <c r="AW99" s="347"/>
      <c r="AX99" s="347"/>
      <c r="AY99" s="2"/>
      <c r="AZ99" s="2"/>
      <c r="BA99" s="2"/>
      <c r="BB99" s="2"/>
      <c r="BC99" s="5"/>
      <c r="BD99" s="59" t="s">
        <v>161</v>
      </c>
      <c r="BE99" s="346"/>
      <c r="BF99" s="346"/>
      <c r="BG99" s="346"/>
      <c r="BH99" s="363"/>
      <c r="BI99" s="347"/>
      <c r="BJ99" s="347"/>
      <c r="BK99" s="347"/>
      <c r="BL99" s="2"/>
      <c r="BM99" s="2"/>
      <c r="BN99" s="2"/>
      <c r="BO99" s="2"/>
      <c r="BP99" s="5"/>
      <c r="BQ99" s="5"/>
      <c r="BR99" s="5"/>
    </row>
    <row r="100" spans="14:70" ht="35.4" customHeight="1" x14ac:dyDescent="0.3">
      <c r="N100" s="58"/>
      <c r="O100" s="59" t="s">
        <v>162</v>
      </c>
      <c r="P100" s="346"/>
      <c r="Q100" s="346"/>
      <c r="R100" s="346"/>
      <c r="S100" s="363"/>
      <c r="T100" s="347"/>
      <c r="U100" s="347"/>
      <c r="V100" s="347"/>
      <c r="W100" s="5" t="str">
        <f t="shared" si="5"/>
        <v/>
      </c>
      <c r="X100" s="24"/>
      <c r="Y100" s="5" t="str">
        <f t="shared" si="6"/>
        <v/>
      </c>
      <c r="Z100" s="2"/>
      <c r="AA100" s="5"/>
      <c r="AB100" s="5"/>
      <c r="AC100" s="59" t="s">
        <v>162</v>
      </c>
      <c r="AD100" s="346"/>
      <c r="AE100" s="346"/>
      <c r="AF100" s="346"/>
      <c r="AG100" s="363"/>
      <c r="AH100" s="347"/>
      <c r="AI100" s="347"/>
      <c r="AJ100" s="347"/>
      <c r="AK100" s="5" t="str">
        <f t="shared" si="7"/>
        <v/>
      </c>
      <c r="AL100" s="24"/>
      <c r="AM100" s="5" t="str">
        <f t="shared" si="8"/>
        <v/>
      </c>
      <c r="AN100" s="2"/>
      <c r="AO100" s="5"/>
      <c r="AP100" s="5"/>
      <c r="AQ100" s="59" t="s">
        <v>162</v>
      </c>
      <c r="AR100" s="346"/>
      <c r="AS100" s="346"/>
      <c r="AT100" s="346"/>
      <c r="AU100" s="363"/>
      <c r="AV100" s="347"/>
      <c r="AW100" s="347"/>
      <c r="AX100" s="347"/>
      <c r="AY100" s="2"/>
      <c r="AZ100" s="2"/>
      <c r="BA100" s="2"/>
      <c r="BB100" s="2"/>
      <c r="BC100" s="5"/>
      <c r="BD100" s="59" t="s">
        <v>162</v>
      </c>
      <c r="BE100" s="346"/>
      <c r="BF100" s="346"/>
      <c r="BG100" s="346"/>
      <c r="BH100" s="363"/>
      <c r="BI100" s="347"/>
      <c r="BJ100" s="347"/>
      <c r="BK100" s="347"/>
      <c r="BL100" s="2"/>
      <c r="BM100" s="2"/>
      <c r="BN100" s="2"/>
      <c r="BO100" s="2"/>
      <c r="BP100" s="5"/>
      <c r="BQ100" s="5"/>
      <c r="BR100" s="5"/>
    </row>
    <row r="101" spans="14:70" ht="21.75" customHeight="1" x14ac:dyDescent="0.3">
      <c r="N101" s="5"/>
      <c r="O101" s="365"/>
      <c r="P101" s="365"/>
      <c r="Q101" s="365"/>
      <c r="R101" s="55"/>
      <c r="S101" s="56"/>
      <c r="T101" s="55"/>
      <c r="U101" s="55"/>
      <c r="V101" s="55"/>
      <c r="W101" s="5" t="str">
        <f t="shared" si="5"/>
        <v/>
      </c>
      <c r="X101" s="24"/>
      <c r="Y101" s="5" t="str">
        <f t="shared" si="6"/>
        <v/>
      </c>
      <c r="Z101" s="2"/>
      <c r="AA101" s="5"/>
      <c r="AB101" s="5"/>
      <c r="AC101" s="54"/>
      <c r="AD101" s="93"/>
      <c r="AE101" s="55"/>
      <c r="AF101" s="55"/>
      <c r="AG101" s="56"/>
      <c r="AH101" s="55"/>
      <c r="AI101" s="55"/>
      <c r="AJ101" s="55"/>
      <c r="AK101" s="5" t="str">
        <f t="shared" si="7"/>
        <v/>
      </c>
      <c r="AL101" s="24"/>
      <c r="AM101" s="5" t="str">
        <f t="shared" si="8"/>
        <v/>
      </c>
      <c r="AN101" s="2"/>
      <c r="AO101" s="5"/>
      <c r="AP101" s="5"/>
      <c r="AQ101" s="54"/>
      <c r="AR101" s="93"/>
      <c r="AS101" s="55"/>
      <c r="AT101" s="55"/>
      <c r="AU101" s="56"/>
      <c r="AV101" s="55"/>
      <c r="AW101" s="55"/>
      <c r="AX101" s="55"/>
      <c r="AY101" s="2"/>
      <c r="AZ101" s="2"/>
      <c r="BA101" s="2"/>
      <c r="BB101" s="2"/>
      <c r="BC101" s="5"/>
      <c r="BD101" s="54"/>
      <c r="BE101" s="93"/>
      <c r="BF101" s="55"/>
      <c r="BG101" s="55"/>
      <c r="BH101" s="56"/>
      <c r="BI101" s="55"/>
      <c r="BJ101" s="55"/>
      <c r="BK101" s="55"/>
      <c r="BL101" s="2"/>
      <c r="BM101" s="2"/>
      <c r="BN101" s="2"/>
      <c r="BO101" s="2"/>
      <c r="BP101" s="5"/>
      <c r="BQ101" s="5"/>
      <c r="BR101" s="5"/>
    </row>
    <row r="102" spans="14:70" ht="15" x14ac:dyDescent="0.3">
      <c r="N102" s="5"/>
      <c r="O102" s="366" t="s">
        <v>183</v>
      </c>
      <c r="P102" s="366"/>
      <c r="Q102" s="366"/>
      <c r="R102" s="366"/>
      <c r="S102" s="366"/>
      <c r="T102" s="366"/>
      <c r="U102" s="366"/>
      <c r="V102" s="366"/>
      <c r="W102" s="5" t="str">
        <f t="shared" si="5"/>
        <v/>
      </c>
      <c r="X102" s="24"/>
      <c r="Y102" s="5" t="str">
        <f t="shared" si="6"/>
        <v/>
      </c>
      <c r="Z102" s="2"/>
      <c r="AA102" s="5"/>
      <c r="AB102" s="5"/>
      <c r="AC102" s="366" t="s">
        <v>183</v>
      </c>
      <c r="AD102" s="366"/>
      <c r="AE102" s="366"/>
      <c r="AF102" s="366"/>
      <c r="AG102" s="366"/>
      <c r="AH102" s="366"/>
      <c r="AI102" s="366"/>
      <c r="AJ102" s="366"/>
      <c r="AK102" s="5" t="str">
        <f t="shared" si="7"/>
        <v/>
      </c>
      <c r="AL102" s="24"/>
      <c r="AM102" s="5" t="str">
        <f t="shared" si="8"/>
        <v/>
      </c>
      <c r="AN102" s="84"/>
      <c r="AO102" s="5"/>
      <c r="AP102" s="5"/>
      <c r="AQ102" s="366" t="s">
        <v>183</v>
      </c>
      <c r="AR102" s="366"/>
      <c r="AS102" s="366"/>
      <c r="AT102" s="366"/>
      <c r="AU102" s="366"/>
      <c r="AV102" s="366"/>
      <c r="AW102" s="366"/>
      <c r="AX102" s="366"/>
      <c r="AY102" s="2"/>
      <c r="AZ102" s="2"/>
      <c r="BA102" s="2"/>
      <c r="BB102" s="2"/>
      <c r="BC102" s="5"/>
      <c r="BD102" s="366" t="s">
        <v>183</v>
      </c>
      <c r="BE102" s="366"/>
      <c r="BF102" s="366"/>
      <c r="BG102" s="366"/>
      <c r="BH102" s="366"/>
      <c r="BI102" s="366"/>
      <c r="BJ102" s="366"/>
      <c r="BK102" s="366"/>
      <c r="BL102" s="2"/>
      <c r="BM102" s="2"/>
      <c r="BN102" s="2"/>
      <c r="BO102" s="2"/>
      <c r="BP102" s="5"/>
      <c r="BQ102" s="5"/>
      <c r="BR102" s="5"/>
    </row>
    <row r="103" spans="14:70" ht="28.2" x14ac:dyDescent="0.3">
      <c r="N103" s="5"/>
      <c r="O103" s="368" t="s">
        <v>184</v>
      </c>
      <c r="P103" s="368"/>
      <c r="Q103" s="368"/>
      <c r="R103" s="368"/>
      <c r="S103" s="79" t="s">
        <v>131</v>
      </c>
      <c r="T103" s="80" t="s">
        <v>132</v>
      </c>
      <c r="U103" s="81" t="s">
        <v>133</v>
      </c>
      <c r="V103" s="82" t="s">
        <v>134</v>
      </c>
      <c r="W103" s="5" t="str">
        <f t="shared" si="5"/>
        <v/>
      </c>
      <c r="X103" s="24"/>
      <c r="Y103" s="5" t="str">
        <f t="shared" si="6"/>
        <v/>
      </c>
      <c r="Z103" s="2"/>
      <c r="AA103" s="5"/>
      <c r="AB103" s="5"/>
      <c r="AC103" s="368" t="s">
        <v>184</v>
      </c>
      <c r="AD103" s="368"/>
      <c r="AE103" s="368"/>
      <c r="AF103" s="368"/>
      <c r="AG103" s="79" t="s">
        <v>131</v>
      </c>
      <c r="AH103" s="80" t="s">
        <v>132</v>
      </c>
      <c r="AI103" s="81" t="s">
        <v>133</v>
      </c>
      <c r="AJ103" s="82" t="s">
        <v>134</v>
      </c>
      <c r="AK103" s="5" t="str">
        <f t="shared" si="7"/>
        <v/>
      </c>
      <c r="AL103" s="24"/>
      <c r="AM103" s="5" t="str">
        <f t="shared" si="8"/>
        <v/>
      </c>
      <c r="AN103" s="2"/>
      <c r="AO103" s="5"/>
      <c r="AP103" s="5"/>
      <c r="AQ103" s="368" t="s">
        <v>184</v>
      </c>
      <c r="AR103" s="368"/>
      <c r="AS103" s="368"/>
      <c r="AT103" s="368"/>
      <c r="AU103" s="79" t="s">
        <v>131</v>
      </c>
      <c r="AV103" s="80" t="s">
        <v>132</v>
      </c>
      <c r="AW103" s="81" t="s">
        <v>133</v>
      </c>
      <c r="AX103" s="82" t="s">
        <v>134</v>
      </c>
      <c r="AY103" s="2"/>
      <c r="AZ103" s="2"/>
      <c r="BA103" s="2"/>
      <c r="BB103" s="2"/>
      <c r="BC103" s="5"/>
      <c r="BD103" s="368" t="s">
        <v>184</v>
      </c>
      <c r="BE103" s="368"/>
      <c r="BF103" s="368"/>
      <c r="BG103" s="368"/>
      <c r="BH103" s="79" t="s">
        <v>131</v>
      </c>
      <c r="BI103" s="80" t="s">
        <v>132</v>
      </c>
      <c r="BJ103" s="81" t="s">
        <v>133</v>
      </c>
      <c r="BK103" s="82" t="s">
        <v>134</v>
      </c>
      <c r="BL103" s="2"/>
      <c r="BM103" s="2"/>
      <c r="BN103" s="2"/>
      <c r="BO103" s="2"/>
      <c r="BP103" s="5"/>
      <c r="BQ103" s="5"/>
      <c r="BR103" s="5"/>
    </row>
    <row r="104" spans="14:70" ht="15" customHeight="1" x14ac:dyDescent="0.3">
      <c r="N104" s="5"/>
      <c r="O104" s="369" t="s">
        <v>186</v>
      </c>
      <c r="P104" s="369"/>
      <c r="Q104" s="369"/>
      <c r="R104" s="369"/>
      <c r="S104" s="168"/>
      <c r="T104" s="168"/>
      <c r="U104" s="168"/>
      <c r="V104" s="168"/>
      <c r="W104" s="5" t="str">
        <f t="shared" si="5"/>
        <v/>
      </c>
      <c r="X104" s="24"/>
      <c r="Y104" s="5" t="str">
        <f t="shared" si="6"/>
        <v/>
      </c>
      <c r="Z104" s="2"/>
      <c r="AA104" s="5"/>
      <c r="AB104" s="5"/>
      <c r="AC104" s="369" t="s">
        <v>186</v>
      </c>
      <c r="AD104" s="369"/>
      <c r="AE104" s="369"/>
      <c r="AF104" s="369"/>
      <c r="AG104" s="168"/>
      <c r="AH104" s="168"/>
      <c r="AI104" s="168"/>
      <c r="AJ104" s="168"/>
      <c r="AK104" s="5" t="str">
        <f t="shared" si="7"/>
        <v/>
      </c>
      <c r="AL104" s="24"/>
      <c r="AM104" s="5" t="str">
        <f t="shared" si="8"/>
        <v/>
      </c>
      <c r="AN104" s="2"/>
      <c r="AO104" s="5"/>
      <c r="AP104" s="5"/>
      <c r="AQ104" s="369" t="s">
        <v>186</v>
      </c>
      <c r="AR104" s="369"/>
      <c r="AS104" s="369"/>
      <c r="AT104" s="369"/>
      <c r="AU104" s="168"/>
      <c r="AV104" s="168"/>
      <c r="AW104" s="168"/>
      <c r="AX104" s="168"/>
      <c r="AY104" s="2"/>
      <c r="AZ104" s="2"/>
      <c r="BA104" s="2"/>
      <c r="BB104" s="2"/>
      <c r="BC104" s="5"/>
      <c r="BD104" s="369" t="s">
        <v>186</v>
      </c>
      <c r="BE104" s="369"/>
      <c r="BF104" s="369"/>
      <c r="BG104" s="369"/>
      <c r="BH104" s="168"/>
      <c r="BI104" s="168"/>
      <c r="BJ104" s="168"/>
      <c r="BK104" s="168"/>
      <c r="BL104" s="2"/>
      <c r="BM104" s="2"/>
      <c r="BN104" s="2"/>
      <c r="BO104" s="2"/>
      <c r="BP104" s="5"/>
      <c r="BQ104" s="5"/>
      <c r="BR104" s="5"/>
    </row>
    <row r="105" spans="14:70" ht="15" customHeight="1" x14ac:dyDescent="0.3">
      <c r="N105" s="5"/>
      <c r="O105" s="367" t="s">
        <v>222</v>
      </c>
      <c r="P105" s="367"/>
      <c r="Q105" s="367"/>
      <c r="R105" s="367"/>
      <c r="S105" s="168"/>
      <c r="T105" s="168"/>
      <c r="U105" s="168"/>
      <c r="V105" s="168"/>
      <c r="W105" s="5" t="str">
        <f t="shared" si="5"/>
        <v/>
      </c>
      <c r="X105" s="24"/>
      <c r="Y105" s="5" t="str">
        <f t="shared" si="6"/>
        <v/>
      </c>
      <c r="Z105" s="2"/>
      <c r="AA105" s="5"/>
      <c r="AB105" s="5"/>
      <c r="AC105" s="367" t="s">
        <v>222</v>
      </c>
      <c r="AD105" s="367"/>
      <c r="AE105" s="367"/>
      <c r="AF105" s="367"/>
      <c r="AG105" s="168"/>
      <c r="AH105" s="168"/>
      <c r="AI105" s="168"/>
      <c r="AJ105" s="168"/>
      <c r="AK105" s="5" t="str">
        <f t="shared" si="7"/>
        <v/>
      </c>
      <c r="AL105" s="24"/>
      <c r="AM105" s="5" t="str">
        <f t="shared" si="8"/>
        <v/>
      </c>
      <c r="AN105" s="2"/>
      <c r="AO105" s="5"/>
      <c r="AP105" s="5"/>
      <c r="AQ105" s="367" t="s">
        <v>222</v>
      </c>
      <c r="AR105" s="367"/>
      <c r="AS105" s="367"/>
      <c r="AT105" s="367"/>
      <c r="AU105" s="168"/>
      <c r="AV105" s="168"/>
      <c r="AW105" s="168"/>
      <c r="AX105" s="168"/>
      <c r="AY105" s="2"/>
      <c r="AZ105" s="2"/>
      <c r="BA105" s="2"/>
      <c r="BB105" s="2"/>
      <c r="BC105" s="5"/>
      <c r="BD105" s="367" t="s">
        <v>222</v>
      </c>
      <c r="BE105" s="367"/>
      <c r="BF105" s="367"/>
      <c r="BG105" s="367"/>
      <c r="BH105" s="168"/>
      <c r="BI105" s="168"/>
      <c r="BJ105" s="168"/>
      <c r="BK105" s="168"/>
      <c r="BL105" s="2"/>
      <c r="BM105" s="2"/>
      <c r="BN105" s="2"/>
      <c r="BO105" s="2"/>
      <c r="BP105" s="5"/>
      <c r="BQ105" s="5"/>
      <c r="BR105" s="5"/>
    </row>
    <row r="106" spans="14:70" ht="14.4" customHeight="1" x14ac:dyDescent="0.3">
      <c r="N106" s="5"/>
      <c r="O106" s="367" t="s">
        <v>223</v>
      </c>
      <c r="P106" s="367"/>
      <c r="Q106" s="367"/>
      <c r="R106" s="367"/>
      <c r="S106" s="168"/>
      <c r="T106" s="168"/>
      <c r="U106" s="168"/>
      <c r="V106" s="168"/>
      <c r="W106" s="5" t="str">
        <f t="shared" si="5"/>
        <v/>
      </c>
      <c r="X106" s="24"/>
      <c r="Y106" s="5" t="str">
        <f t="shared" si="6"/>
        <v/>
      </c>
      <c r="Z106" s="24"/>
      <c r="AA106" s="5"/>
      <c r="AB106" s="5"/>
      <c r="AC106" s="367" t="s">
        <v>223</v>
      </c>
      <c r="AD106" s="367"/>
      <c r="AE106" s="367"/>
      <c r="AF106" s="367"/>
      <c r="AG106" s="168"/>
      <c r="AH106" s="168"/>
      <c r="AI106" s="168"/>
      <c r="AJ106" s="168"/>
      <c r="AK106" s="5" t="str">
        <f t="shared" si="7"/>
        <v/>
      </c>
      <c r="AL106" s="24"/>
      <c r="AM106" s="5" t="str">
        <f t="shared" si="8"/>
        <v/>
      </c>
      <c r="AN106" s="24"/>
      <c r="AO106" s="5"/>
      <c r="AP106" s="5"/>
      <c r="AQ106" s="367" t="s">
        <v>223</v>
      </c>
      <c r="AR106" s="367"/>
      <c r="AS106" s="367"/>
      <c r="AT106" s="367"/>
      <c r="AU106" s="168"/>
      <c r="AV106" s="168"/>
      <c r="AW106" s="168"/>
      <c r="AX106" s="168"/>
      <c r="AY106" s="24"/>
      <c r="AZ106" s="24"/>
      <c r="BA106" s="24"/>
      <c r="BB106" s="24"/>
      <c r="BC106" s="5"/>
      <c r="BD106" s="367" t="s">
        <v>223</v>
      </c>
      <c r="BE106" s="367"/>
      <c r="BF106" s="367"/>
      <c r="BG106" s="367"/>
      <c r="BH106" s="168"/>
      <c r="BI106" s="168"/>
      <c r="BJ106" s="168"/>
      <c r="BK106" s="168"/>
      <c r="BL106" s="24"/>
      <c r="BM106" s="24"/>
      <c r="BN106" s="24"/>
      <c r="BO106" s="24"/>
      <c r="BP106" s="5"/>
      <c r="BQ106" s="5"/>
      <c r="BR106" s="5"/>
    </row>
    <row r="107" spans="14:70" ht="14.4" customHeight="1" x14ac:dyDescent="0.3">
      <c r="N107" s="5"/>
      <c r="O107" s="369" t="s">
        <v>224</v>
      </c>
      <c r="P107" s="369"/>
      <c r="Q107" s="369"/>
      <c r="R107" s="369"/>
      <c r="S107" s="168"/>
      <c r="T107" s="168"/>
      <c r="U107" s="168"/>
      <c r="V107" s="168"/>
      <c r="W107" s="5" t="str">
        <f t="shared" si="5"/>
        <v/>
      </c>
      <c r="X107" s="24"/>
      <c r="Y107" s="5" t="str">
        <f t="shared" si="6"/>
        <v/>
      </c>
      <c r="Z107" s="27"/>
      <c r="AA107" s="5"/>
      <c r="AB107" s="5"/>
      <c r="AC107" s="369" t="s">
        <v>224</v>
      </c>
      <c r="AD107" s="369"/>
      <c r="AE107" s="369"/>
      <c r="AF107" s="369"/>
      <c r="AG107" s="168"/>
      <c r="AH107" s="168"/>
      <c r="AI107" s="168"/>
      <c r="AJ107" s="168"/>
      <c r="AK107" s="5" t="str">
        <f t="shared" si="7"/>
        <v/>
      </c>
      <c r="AL107" s="24"/>
      <c r="AM107" s="5" t="str">
        <f t="shared" si="8"/>
        <v/>
      </c>
      <c r="AN107" s="27"/>
      <c r="AO107" s="5"/>
      <c r="AP107" s="5"/>
      <c r="AQ107" s="369" t="s">
        <v>224</v>
      </c>
      <c r="AR107" s="369"/>
      <c r="AS107" s="369"/>
      <c r="AT107" s="369"/>
      <c r="AU107" s="168"/>
      <c r="AV107" s="168"/>
      <c r="AW107" s="168"/>
      <c r="AX107" s="168"/>
      <c r="AY107" s="27"/>
      <c r="AZ107" s="27"/>
      <c r="BA107" s="27"/>
      <c r="BB107" s="27"/>
      <c r="BC107" s="5"/>
      <c r="BD107" s="369" t="s">
        <v>224</v>
      </c>
      <c r="BE107" s="369"/>
      <c r="BF107" s="369"/>
      <c r="BG107" s="369"/>
      <c r="BH107" s="168"/>
      <c r="BI107" s="168"/>
      <c r="BJ107" s="168"/>
      <c r="BK107" s="168"/>
      <c r="BL107" s="27"/>
      <c r="BM107" s="27"/>
      <c r="BN107" s="27"/>
      <c r="BO107" s="27"/>
      <c r="BP107" s="5"/>
      <c r="BQ107" s="5"/>
      <c r="BR107" s="5"/>
    </row>
    <row r="108" spans="14:70" x14ac:dyDescent="0.3">
      <c r="N108" s="5"/>
      <c r="O108" s="369" t="s">
        <v>225</v>
      </c>
      <c r="P108" s="369"/>
      <c r="Q108" s="369"/>
      <c r="R108" s="369"/>
      <c r="S108" s="168"/>
      <c r="T108" s="168"/>
      <c r="U108" s="168"/>
      <c r="V108" s="168"/>
      <c r="W108" s="5" t="str">
        <f t="shared" si="5"/>
        <v/>
      </c>
      <c r="X108" s="24"/>
      <c r="Y108" s="5" t="str">
        <f t="shared" si="6"/>
        <v/>
      </c>
      <c r="Z108" s="24"/>
      <c r="AA108" s="5"/>
      <c r="AB108" s="5"/>
      <c r="AC108" s="369" t="s">
        <v>225</v>
      </c>
      <c r="AD108" s="369"/>
      <c r="AE108" s="369"/>
      <c r="AF108" s="369"/>
      <c r="AG108" s="168"/>
      <c r="AH108" s="168"/>
      <c r="AI108" s="168"/>
      <c r="AJ108" s="168"/>
      <c r="AK108" s="5" t="str">
        <f t="shared" si="7"/>
        <v/>
      </c>
      <c r="AL108" s="24"/>
      <c r="AM108" s="5" t="str">
        <f t="shared" si="8"/>
        <v/>
      </c>
      <c r="AN108" s="24"/>
      <c r="AO108" s="5"/>
      <c r="AP108" s="5"/>
      <c r="AQ108" s="369" t="s">
        <v>225</v>
      </c>
      <c r="AR108" s="369"/>
      <c r="AS108" s="369"/>
      <c r="AT108" s="369"/>
      <c r="AU108" s="168"/>
      <c r="AV108" s="168"/>
      <c r="AW108" s="168"/>
      <c r="AX108" s="168"/>
      <c r="AY108" s="342"/>
      <c r="AZ108" s="342"/>
      <c r="BA108" s="342"/>
      <c r="BB108" s="342"/>
      <c r="BC108" s="5"/>
      <c r="BD108" s="369" t="s">
        <v>225</v>
      </c>
      <c r="BE108" s="369"/>
      <c r="BF108" s="369"/>
      <c r="BG108" s="369"/>
      <c r="BH108" s="168"/>
      <c r="BI108" s="168"/>
      <c r="BJ108" s="168"/>
      <c r="BK108" s="168"/>
      <c r="BL108" s="342"/>
      <c r="BM108" s="342"/>
      <c r="BN108" s="342"/>
      <c r="BO108" s="342"/>
      <c r="BP108" s="5"/>
      <c r="BQ108" s="5"/>
      <c r="BR108" s="5"/>
    </row>
    <row r="109" spans="14:70" ht="14.4" customHeight="1" x14ac:dyDescent="0.3">
      <c r="N109" s="5"/>
      <c r="O109" s="369" t="s">
        <v>188</v>
      </c>
      <c r="P109" s="369"/>
      <c r="Q109" s="369"/>
      <c r="R109" s="369"/>
      <c r="S109" s="168"/>
      <c r="T109" s="168"/>
      <c r="U109" s="168"/>
      <c r="V109" s="168"/>
      <c r="W109" s="5" t="str">
        <f t="shared" si="5"/>
        <v/>
      </c>
      <c r="X109" s="24"/>
      <c r="Y109" s="5" t="str">
        <f t="shared" si="6"/>
        <v/>
      </c>
      <c r="Z109" s="5"/>
      <c r="AA109" s="5"/>
      <c r="AB109" s="5"/>
      <c r="AC109" s="369" t="s">
        <v>188</v>
      </c>
      <c r="AD109" s="369"/>
      <c r="AE109" s="369"/>
      <c r="AF109" s="369"/>
      <c r="AG109" s="168"/>
      <c r="AH109" s="168"/>
      <c r="AI109" s="168"/>
      <c r="AJ109" s="168"/>
      <c r="AK109" s="5" t="str">
        <f t="shared" si="7"/>
        <v/>
      </c>
      <c r="AL109" s="24"/>
      <c r="AM109" s="5" t="str">
        <f t="shared" si="8"/>
        <v/>
      </c>
      <c r="AN109" s="5"/>
      <c r="AO109" s="5"/>
      <c r="AP109" s="5"/>
      <c r="AQ109" s="369" t="s">
        <v>188</v>
      </c>
      <c r="AR109" s="369"/>
      <c r="AS109" s="369"/>
      <c r="AT109" s="369"/>
      <c r="AU109" s="168"/>
      <c r="AV109" s="168"/>
      <c r="AW109" s="168"/>
      <c r="AX109" s="168"/>
      <c r="AY109" s="5" t="str">
        <f>IF(AS109="","",IF(AU109="X",0,IF(AV109="X",8,IF(AW109="X",12,IF(AX109="X",16,"")))))</f>
        <v/>
      </c>
      <c r="AZ109" s="20"/>
      <c r="BA109" s="5" t="str">
        <f>IF(AS109="","",IF(AU109="X",7.5,IF(AV109="X",11.5,IF(AW109="X",15.5,IF(AX109="X",20,"")))))</f>
        <v/>
      </c>
      <c r="BB109" s="5"/>
      <c r="BC109" s="5"/>
      <c r="BD109" s="369" t="s">
        <v>188</v>
      </c>
      <c r="BE109" s="369"/>
      <c r="BF109" s="369"/>
      <c r="BG109" s="369"/>
      <c r="BH109" s="168"/>
      <c r="BI109" s="168"/>
      <c r="BJ109" s="168"/>
      <c r="BK109" s="168"/>
      <c r="BL109" s="5" t="str">
        <f>IF(BF109="","",IF(BH109="X",0,IF(BI109="X",8,IF(BJ109="X",12,IF(BK109="X",16,"")))))</f>
        <v/>
      </c>
      <c r="BM109" s="20"/>
      <c r="BN109" s="5" t="str">
        <f t="shared" ref="BN109:BN119" si="15">IF(BF109="","",IF(BH109="X",7.5,IF(BI109="X",11.5,IF(BJ109="X",15.5,IF(BK109="X",20,"")))))</f>
        <v/>
      </c>
      <c r="BO109" s="5"/>
      <c r="BP109" s="5"/>
      <c r="BQ109" s="5"/>
      <c r="BR109" s="5"/>
    </row>
    <row r="110" spans="14:70" ht="14.4" customHeight="1" x14ac:dyDescent="0.3">
      <c r="N110" s="5"/>
      <c r="O110" s="369" t="s">
        <v>226</v>
      </c>
      <c r="P110" s="369"/>
      <c r="Q110" s="369"/>
      <c r="R110" s="369"/>
      <c r="S110" s="168"/>
      <c r="T110" s="168"/>
      <c r="U110" s="168"/>
      <c r="V110" s="168"/>
      <c r="W110" s="5" t="str">
        <f t="shared" si="5"/>
        <v/>
      </c>
      <c r="X110" s="24"/>
      <c r="Y110" s="5" t="str">
        <f t="shared" si="6"/>
        <v/>
      </c>
      <c r="Z110" s="5"/>
      <c r="AA110" s="5"/>
      <c r="AB110" s="5"/>
      <c r="AC110" s="369" t="s">
        <v>226</v>
      </c>
      <c r="AD110" s="369"/>
      <c r="AE110" s="369"/>
      <c r="AF110" s="369"/>
      <c r="AG110" s="168"/>
      <c r="AH110" s="168"/>
      <c r="AI110" s="168"/>
      <c r="AJ110" s="168"/>
      <c r="AK110" s="5" t="str">
        <f t="shared" si="7"/>
        <v/>
      </c>
      <c r="AL110" s="24"/>
      <c r="AM110" s="5" t="str">
        <f t="shared" si="8"/>
        <v/>
      </c>
      <c r="AN110" s="5"/>
      <c r="AO110" s="5"/>
      <c r="AP110" s="5"/>
      <c r="AQ110" s="369" t="s">
        <v>226</v>
      </c>
      <c r="AR110" s="369"/>
      <c r="AS110" s="369"/>
      <c r="AT110" s="369"/>
      <c r="AU110" s="168"/>
      <c r="AV110" s="168"/>
      <c r="AW110" s="168"/>
      <c r="AX110" s="168"/>
      <c r="AY110" s="5" t="str">
        <f t="shared" ref="AY110:AY119" si="16">IF(AS110="","",IF(AU110="X",0,IF(AV110="X",8,IF(AW110="X",12,IF(AX110="X",16,"")))))</f>
        <v/>
      </c>
      <c r="AZ110" s="20"/>
      <c r="BA110" s="5" t="str">
        <f t="shared" ref="BA110:BA119" si="17">IF(AS110="","",IF(AU110="X",7.5,IF(AV110="X",11.5,IF(AW110="X",15.5,IF(AX110="X",20,"")))))</f>
        <v/>
      </c>
      <c r="BB110" s="5"/>
      <c r="BC110" s="5"/>
      <c r="BD110" s="369" t="s">
        <v>226</v>
      </c>
      <c r="BE110" s="369"/>
      <c r="BF110" s="369"/>
      <c r="BG110" s="369"/>
      <c r="BH110" s="168"/>
      <c r="BI110" s="168"/>
      <c r="BJ110" s="168"/>
      <c r="BK110" s="168"/>
      <c r="BL110" s="5" t="str">
        <f t="shared" ref="BL110:BL119" si="18">IF(BF110="","",IF(BH110="X",0,IF(BI110="X",8,IF(BJ110="X",12,IF(BK110="X",16,"")))))</f>
        <v/>
      </c>
      <c r="BM110" s="20"/>
      <c r="BN110" s="5" t="str">
        <f t="shared" si="15"/>
        <v/>
      </c>
      <c r="BO110" s="5"/>
      <c r="BP110" s="5"/>
      <c r="BQ110" s="5"/>
      <c r="BR110" s="5"/>
    </row>
    <row r="111" spans="14:70" ht="24" customHeight="1" x14ac:dyDescent="0.3">
      <c r="N111" s="5"/>
      <c r="O111" s="369" t="s">
        <v>187</v>
      </c>
      <c r="P111" s="369"/>
      <c r="Q111" s="369"/>
      <c r="R111" s="369"/>
      <c r="S111" s="168"/>
      <c r="T111" s="168"/>
      <c r="U111" s="168"/>
      <c r="V111" s="168"/>
      <c r="W111" s="5" t="str">
        <f t="shared" si="5"/>
        <v/>
      </c>
      <c r="X111" s="24"/>
      <c r="Y111" s="5" t="str">
        <f t="shared" si="6"/>
        <v/>
      </c>
      <c r="Z111" s="5"/>
      <c r="AA111" s="5"/>
      <c r="AB111" s="5"/>
      <c r="AC111" s="369" t="s">
        <v>187</v>
      </c>
      <c r="AD111" s="369"/>
      <c r="AE111" s="369"/>
      <c r="AF111" s="369"/>
      <c r="AG111" s="168"/>
      <c r="AH111" s="168"/>
      <c r="AI111" s="168"/>
      <c r="AJ111" s="168"/>
      <c r="AK111" s="5" t="str">
        <f t="shared" si="7"/>
        <v/>
      </c>
      <c r="AL111" s="24"/>
      <c r="AM111" s="5" t="str">
        <f t="shared" si="8"/>
        <v/>
      </c>
      <c r="AN111" s="5"/>
      <c r="AO111" s="5"/>
      <c r="AP111" s="5"/>
      <c r="AQ111" s="369" t="s">
        <v>187</v>
      </c>
      <c r="AR111" s="369"/>
      <c r="AS111" s="369"/>
      <c r="AT111" s="369"/>
      <c r="AU111" s="168"/>
      <c r="AV111" s="168"/>
      <c r="AW111" s="168"/>
      <c r="AX111" s="168"/>
      <c r="AY111" s="5" t="str">
        <f t="shared" si="16"/>
        <v/>
      </c>
      <c r="AZ111" s="20"/>
      <c r="BA111" s="5" t="str">
        <f t="shared" si="17"/>
        <v/>
      </c>
      <c r="BB111" s="5"/>
      <c r="BC111" s="5"/>
      <c r="BD111" s="369" t="s">
        <v>187</v>
      </c>
      <c r="BE111" s="369"/>
      <c r="BF111" s="369"/>
      <c r="BG111" s="369"/>
      <c r="BH111" s="168"/>
      <c r="BI111" s="168"/>
      <c r="BJ111" s="168"/>
      <c r="BK111" s="168"/>
      <c r="BL111" s="5" t="str">
        <f t="shared" si="18"/>
        <v/>
      </c>
      <c r="BM111" s="20"/>
      <c r="BN111" s="5" t="str">
        <f t="shared" si="15"/>
        <v/>
      </c>
      <c r="BO111" s="5"/>
      <c r="BP111" s="5"/>
      <c r="BQ111" s="5"/>
      <c r="BR111" s="5"/>
    </row>
    <row r="112" spans="14:70" ht="14.4" customHeight="1" x14ac:dyDescent="0.3">
      <c r="N112" s="5"/>
      <c r="O112" s="369" t="s">
        <v>227</v>
      </c>
      <c r="P112" s="369"/>
      <c r="Q112" s="369"/>
      <c r="R112" s="369"/>
      <c r="S112" s="168"/>
      <c r="T112" s="168"/>
      <c r="U112" s="168"/>
      <c r="V112" s="168"/>
      <c r="W112" s="5" t="str">
        <f t="shared" si="5"/>
        <v/>
      </c>
      <c r="X112" s="24"/>
      <c r="Y112" s="5" t="str">
        <f t="shared" si="6"/>
        <v/>
      </c>
      <c r="Z112" s="5"/>
      <c r="AA112" s="5"/>
      <c r="AB112" s="5"/>
      <c r="AC112" s="369" t="s">
        <v>227</v>
      </c>
      <c r="AD112" s="369"/>
      <c r="AE112" s="369"/>
      <c r="AF112" s="369"/>
      <c r="AG112" s="168"/>
      <c r="AH112" s="168"/>
      <c r="AI112" s="168"/>
      <c r="AJ112" s="168"/>
      <c r="AK112" s="5" t="str">
        <f t="shared" si="7"/>
        <v/>
      </c>
      <c r="AL112" s="24"/>
      <c r="AM112" s="5" t="str">
        <f t="shared" si="8"/>
        <v/>
      </c>
      <c r="AN112" s="5"/>
      <c r="AO112" s="5"/>
      <c r="AP112" s="5"/>
      <c r="AQ112" s="369" t="s">
        <v>227</v>
      </c>
      <c r="AR112" s="369"/>
      <c r="AS112" s="369"/>
      <c r="AT112" s="369"/>
      <c r="AU112" s="168"/>
      <c r="AV112" s="168"/>
      <c r="AW112" s="168"/>
      <c r="AX112" s="168"/>
      <c r="AY112" s="5" t="str">
        <f t="shared" si="16"/>
        <v/>
      </c>
      <c r="AZ112" s="20"/>
      <c r="BA112" s="5" t="str">
        <f t="shared" si="17"/>
        <v/>
      </c>
      <c r="BB112" s="5"/>
      <c r="BC112" s="5"/>
      <c r="BD112" s="369" t="s">
        <v>227</v>
      </c>
      <c r="BE112" s="369"/>
      <c r="BF112" s="369"/>
      <c r="BG112" s="369"/>
      <c r="BH112" s="168"/>
      <c r="BI112" s="168"/>
      <c r="BJ112" s="168"/>
      <c r="BK112" s="168"/>
      <c r="BL112" s="5" t="str">
        <f t="shared" si="18"/>
        <v/>
      </c>
      <c r="BM112" s="20"/>
      <c r="BN112" s="5" t="str">
        <f t="shared" si="15"/>
        <v/>
      </c>
      <c r="BO112" s="5"/>
      <c r="BP112" s="5"/>
      <c r="BQ112" s="5"/>
      <c r="BR112" s="5"/>
    </row>
    <row r="113" spans="14:78" ht="14.4" customHeight="1" x14ac:dyDescent="0.3">
      <c r="N113" s="5"/>
      <c r="O113" s="369" t="s">
        <v>185</v>
      </c>
      <c r="P113" s="369"/>
      <c r="Q113" s="369"/>
      <c r="R113" s="369"/>
      <c r="S113" s="168"/>
      <c r="T113" s="168"/>
      <c r="U113" s="168"/>
      <c r="V113" s="168"/>
      <c r="W113" s="5" t="str">
        <f t="shared" si="5"/>
        <v/>
      </c>
      <c r="X113" s="24"/>
      <c r="Y113" s="5" t="str">
        <f t="shared" si="6"/>
        <v/>
      </c>
      <c r="Z113" s="5"/>
      <c r="AA113" s="5"/>
      <c r="AB113" s="5"/>
      <c r="AC113" s="369" t="s">
        <v>185</v>
      </c>
      <c r="AD113" s="369"/>
      <c r="AE113" s="369"/>
      <c r="AF113" s="369"/>
      <c r="AG113" s="168"/>
      <c r="AH113" s="168"/>
      <c r="AI113" s="168"/>
      <c r="AJ113" s="168"/>
      <c r="AK113" s="5" t="str">
        <f t="shared" si="7"/>
        <v/>
      </c>
      <c r="AL113" s="24"/>
      <c r="AM113" s="5" t="str">
        <f t="shared" si="8"/>
        <v/>
      </c>
      <c r="AN113" s="5"/>
      <c r="AO113" s="5"/>
      <c r="AP113" s="5"/>
      <c r="AQ113" s="369" t="s">
        <v>185</v>
      </c>
      <c r="AR113" s="369"/>
      <c r="AS113" s="369"/>
      <c r="AT113" s="369"/>
      <c r="AU113" s="168"/>
      <c r="AV113" s="168"/>
      <c r="AW113" s="168"/>
      <c r="AX113" s="168"/>
      <c r="AY113" s="5" t="str">
        <f t="shared" si="16"/>
        <v/>
      </c>
      <c r="AZ113" s="20"/>
      <c r="BA113" s="5" t="str">
        <f t="shared" si="17"/>
        <v/>
      </c>
      <c r="BB113" s="5"/>
      <c r="BC113" s="5"/>
      <c r="BD113" s="369" t="s">
        <v>185</v>
      </c>
      <c r="BE113" s="369"/>
      <c r="BF113" s="369"/>
      <c r="BG113" s="369"/>
      <c r="BH113" s="168"/>
      <c r="BI113" s="168"/>
      <c r="BJ113" s="168"/>
      <c r="BK113" s="168"/>
      <c r="BL113" s="5" t="str">
        <f t="shared" si="18"/>
        <v/>
      </c>
      <c r="BM113" s="20"/>
      <c r="BN113" s="5" t="str">
        <f t="shared" si="15"/>
        <v/>
      </c>
      <c r="BO113" s="5"/>
      <c r="BP113" s="5"/>
      <c r="BQ113" s="5"/>
      <c r="BR113" s="5"/>
    </row>
    <row r="114" spans="14:78" ht="14.4" customHeight="1" x14ac:dyDescent="0.3">
      <c r="N114" s="5"/>
      <c r="O114" s="369" t="s">
        <v>189</v>
      </c>
      <c r="P114" s="369"/>
      <c r="Q114" s="369"/>
      <c r="R114" s="369"/>
      <c r="S114" s="168"/>
      <c r="T114" s="168"/>
      <c r="U114" s="168"/>
      <c r="V114" s="168"/>
      <c r="W114" s="5" t="str">
        <f t="shared" si="5"/>
        <v/>
      </c>
      <c r="X114" s="24"/>
      <c r="Y114" s="5" t="str">
        <f t="shared" si="6"/>
        <v/>
      </c>
      <c r="Z114" s="5"/>
      <c r="AA114" s="5"/>
      <c r="AB114" s="5"/>
      <c r="AC114" s="369" t="s">
        <v>189</v>
      </c>
      <c r="AD114" s="369"/>
      <c r="AE114" s="369"/>
      <c r="AF114" s="369"/>
      <c r="AG114" s="168"/>
      <c r="AH114" s="168"/>
      <c r="AI114" s="168"/>
      <c r="AJ114" s="168"/>
      <c r="AK114" s="5" t="str">
        <f t="shared" si="7"/>
        <v/>
      </c>
      <c r="AL114" s="24"/>
      <c r="AM114" s="5" t="str">
        <f t="shared" si="8"/>
        <v/>
      </c>
      <c r="AN114" s="5"/>
      <c r="AO114" s="5"/>
      <c r="AP114" s="5"/>
      <c r="AQ114" s="369" t="s">
        <v>189</v>
      </c>
      <c r="AR114" s="369"/>
      <c r="AS114" s="369"/>
      <c r="AT114" s="369"/>
      <c r="AU114" s="168"/>
      <c r="AV114" s="168"/>
      <c r="AW114" s="168"/>
      <c r="AX114" s="168"/>
      <c r="AY114" s="5" t="str">
        <f t="shared" si="16"/>
        <v/>
      </c>
      <c r="AZ114" s="20"/>
      <c r="BA114" s="5" t="str">
        <f t="shared" si="17"/>
        <v/>
      </c>
      <c r="BB114" s="5"/>
      <c r="BC114" s="5"/>
      <c r="BD114" s="369" t="s">
        <v>189</v>
      </c>
      <c r="BE114" s="369"/>
      <c r="BF114" s="369"/>
      <c r="BG114" s="369"/>
      <c r="BH114" s="168"/>
      <c r="BI114" s="168"/>
      <c r="BJ114" s="168"/>
      <c r="BK114" s="168"/>
      <c r="BL114" s="5" t="str">
        <f t="shared" si="18"/>
        <v/>
      </c>
      <c r="BM114" s="20"/>
      <c r="BN114" s="5" t="str">
        <f t="shared" si="15"/>
        <v/>
      </c>
      <c r="BO114" s="5"/>
      <c r="BP114" s="5"/>
      <c r="BQ114" s="5"/>
      <c r="BR114" s="5"/>
    </row>
    <row r="115" spans="14:78" x14ac:dyDescent="0.3">
      <c r="N115" s="5"/>
      <c r="O115" s="83"/>
      <c r="P115" s="109"/>
      <c r="Q115" s="83"/>
      <c r="R115" s="83"/>
      <c r="S115" s="83"/>
      <c r="T115" s="83"/>
      <c r="U115" s="83"/>
      <c r="V115" s="83"/>
      <c r="W115" s="5" t="str">
        <f t="shared" si="5"/>
        <v/>
      </c>
      <c r="X115" s="24"/>
      <c r="Y115" s="5" t="str">
        <f t="shared" si="6"/>
        <v/>
      </c>
      <c r="Z115" s="5"/>
      <c r="AA115" s="5"/>
      <c r="AB115" s="5"/>
      <c r="AC115" s="83"/>
      <c r="AD115" s="109"/>
      <c r="AE115" s="83"/>
      <c r="AF115" s="83"/>
      <c r="AG115" s="83"/>
      <c r="AH115" s="83"/>
      <c r="AI115" s="83"/>
      <c r="AJ115" s="83"/>
      <c r="AK115" s="5" t="str">
        <f t="shared" si="7"/>
        <v/>
      </c>
      <c r="AL115" s="24"/>
      <c r="AM115" s="5" t="str">
        <f t="shared" si="8"/>
        <v/>
      </c>
      <c r="AN115" s="5"/>
      <c r="AO115" s="5"/>
      <c r="AP115" s="5"/>
      <c r="AQ115" s="83"/>
      <c r="AR115" s="109"/>
      <c r="AS115" s="83"/>
      <c r="AT115" s="83"/>
      <c r="AU115" s="83"/>
      <c r="AV115" s="83"/>
      <c r="AW115" s="83"/>
      <c r="AX115" s="83"/>
      <c r="AY115" s="5" t="str">
        <f t="shared" si="16"/>
        <v/>
      </c>
      <c r="AZ115" s="20"/>
      <c r="BA115" s="5" t="str">
        <f t="shared" si="17"/>
        <v/>
      </c>
      <c r="BB115" s="5"/>
      <c r="BC115" s="5"/>
      <c r="BD115" s="83"/>
      <c r="BE115" s="109"/>
      <c r="BF115" s="83"/>
      <c r="BG115" s="83"/>
      <c r="BH115" s="83"/>
      <c r="BI115" s="83"/>
      <c r="BJ115" s="83"/>
      <c r="BK115" s="83"/>
      <c r="BL115" s="5" t="str">
        <f t="shared" si="18"/>
        <v/>
      </c>
      <c r="BM115" s="20"/>
      <c r="BN115" s="5" t="str">
        <f t="shared" si="15"/>
        <v/>
      </c>
      <c r="BO115" s="5"/>
      <c r="BP115" s="5"/>
      <c r="BQ115" s="5"/>
      <c r="BR115" s="5"/>
    </row>
    <row r="116" spans="14:78" x14ac:dyDescent="0.3">
      <c r="N116" s="5"/>
      <c r="O116" s="31"/>
      <c r="P116" s="110"/>
      <c r="Q116" s="26"/>
      <c r="R116" s="45"/>
      <c r="S116" s="25"/>
      <c r="T116" s="25"/>
      <c r="U116" s="25"/>
      <c r="V116" s="26"/>
      <c r="W116" s="5" t="str">
        <f t="shared" si="5"/>
        <v/>
      </c>
      <c r="X116" s="24"/>
      <c r="Y116" s="5" t="str">
        <f t="shared" si="6"/>
        <v/>
      </c>
      <c r="Z116" s="12"/>
      <c r="AA116" s="5"/>
      <c r="AB116" s="5"/>
      <c r="AC116" s="31"/>
      <c r="AD116" s="110"/>
      <c r="AE116" s="26"/>
      <c r="AF116" s="45"/>
      <c r="AG116" s="25"/>
      <c r="AH116" s="25"/>
      <c r="AI116" s="25"/>
      <c r="AJ116" s="26"/>
      <c r="AK116" s="5" t="str">
        <f t="shared" si="7"/>
        <v/>
      </c>
      <c r="AL116" s="24"/>
      <c r="AM116" s="5" t="str">
        <f t="shared" si="8"/>
        <v/>
      </c>
      <c r="AN116" s="12"/>
      <c r="AO116" s="5"/>
      <c r="AP116" s="5"/>
      <c r="AQ116" s="31"/>
      <c r="AR116" s="110"/>
      <c r="AS116" s="26"/>
      <c r="AT116" s="45"/>
      <c r="AU116" s="25"/>
      <c r="AV116" s="25"/>
      <c r="AW116" s="25"/>
      <c r="AX116" s="26"/>
      <c r="AY116" s="5" t="str">
        <f t="shared" si="16"/>
        <v/>
      </c>
      <c r="AZ116" s="12"/>
      <c r="BA116" s="5" t="str">
        <f t="shared" si="17"/>
        <v/>
      </c>
      <c r="BB116" s="12"/>
      <c r="BC116" s="5"/>
      <c r="BD116" s="31"/>
      <c r="BE116" s="110"/>
      <c r="BF116" s="26"/>
      <c r="BG116" s="45"/>
      <c r="BH116" s="25"/>
      <c r="BI116" s="25"/>
      <c r="BJ116" s="25"/>
      <c r="BK116" s="26"/>
      <c r="BL116" s="5" t="str">
        <f t="shared" si="18"/>
        <v/>
      </c>
      <c r="BM116" s="12"/>
      <c r="BN116" s="5" t="str">
        <f t="shared" si="15"/>
        <v/>
      </c>
      <c r="BO116" s="12"/>
      <c r="BP116" s="5"/>
      <c r="BQ116" s="5"/>
      <c r="BR116" s="5"/>
    </row>
    <row r="117" spans="14:78" ht="18.600000000000001" customHeight="1" x14ac:dyDescent="0.3">
      <c r="N117" s="5"/>
      <c r="O117" s="20"/>
      <c r="Q117" s="20"/>
      <c r="R117" s="43"/>
      <c r="S117" s="20"/>
      <c r="T117" s="20"/>
      <c r="U117" s="20"/>
      <c r="V117" s="20"/>
      <c r="W117" s="5" t="str">
        <f t="shared" si="5"/>
        <v/>
      </c>
      <c r="X117" s="24"/>
      <c r="Y117" s="5" t="str">
        <f t="shared" si="6"/>
        <v/>
      </c>
      <c r="Z117" s="5"/>
      <c r="AA117" s="5"/>
      <c r="AB117" s="5"/>
      <c r="AC117" s="20"/>
      <c r="AD117" s="111"/>
      <c r="AE117" s="20"/>
      <c r="AF117" s="43"/>
      <c r="AG117" s="20"/>
      <c r="AH117" s="20"/>
      <c r="AI117" s="20"/>
      <c r="AJ117" s="20"/>
      <c r="AK117" s="5" t="str">
        <f t="shared" si="7"/>
        <v/>
      </c>
      <c r="AL117" s="24"/>
      <c r="AM117" s="5" t="str">
        <f t="shared" si="8"/>
        <v/>
      </c>
      <c r="AN117" s="5"/>
      <c r="AO117" s="5"/>
      <c r="AP117" s="5"/>
      <c r="AQ117" s="20"/>
      <c r="AR117" s="111"/>
      <c r="AS117" s="20"/>
      <c r="AT117" s="43"/>
      <c r="AU117" s="20"/>
      <c r="AV117" s="20"/>
      <c r="AW117" s="20"/>
      <c r="AX117" s="20"/>
      <c r="AY117" s="5" t="str">
        <f t="shared" si="16"/>
        <v/>
      </c>
      <c r="AZ117" s="5"/>
      <c r="BA117" s="5" t="str">
        <f t="shared" si="17"/>
        <v/>
      </c>
      <c r="BB117" s="5"/>
      <c r="BC117" s="5"/>
      <c r="BD117" s="5"/>
      <c r="BF117" s="5"/>
      <c r="BG117" s="43"/>
      <c r="BH117" s="5"/>
      <c r="BI117" s="5"/>
      <c r="BJ117" s="5"/>
      <c r="BK117" s="174"/>
      <c r="BL117" s="5" t="str">
        <f t="shared" si="18"/>
        <v/>
      </c>
      <c r="BM117" s="5"/>
      <c r="BN117" s="5" t="str">
        <f t="shared" si="15"/>
        <v/>
      </c>
      <c r="BO117" s="5"/>
      <c r="BP117" s="5"/>
      <c r="BQ117" s="5"/>
      <c r="BR117" s="5"/>
    </row>
    <row r="118" spans="14:78" ht="14.4" customHeight="1" x14ac:dyDescent="0.3">
      <c r="N118" s="5"/>
      <c r="O118" s="371" t="s">
        <v>18</v>
      </c>
      <c r="P118" s="371"/>
      <c r="Q118" s="371"/>
      <c r="R118" s="371"/>
      <c r="S118" s="371"/>
      <c r="T118" s="371"/>
      <c r="U118" s="371"/>
      <c r="V118" s="371"/>
      <c r="W118" s="5" t="str">
        <f t="shared" si="5"/>
        <v/>
      </c>
      <c r="X118" s="24"/>
      <c r="Y118" s="5" t="str">
        <f t="shared" si="6"/>
        <v/>
      </c>
      <c r="Z118" s="27"/>
      <c r="AA118" s="5"/>
      <c r="AB118" s="5"/>
      <c r="AC118" s="371" t="s">
        <v>18</v>
      </c>
      <c r="AD118" s="371"/>
      <c r="AE118" s="371"/>
      <c r="AF118" s="371"/>
      <c r="AG118" s="371"/>
      <c r="AH118" s="371"/>
      <c r="AI118" s="371"/>
      <c r="AJ118" s="371"/>
      <c r="AK118" s="5" t="str">
        <f t="shared" si="7"/>
        <v/>
      </c>
      <c r="AL118" s="24"/>
      <c r="AM118" s="5" t="str">
        <f t="shared" si="8"/>
        <v/>
      </c>
      <c r="AN118" s="27"/>
      <c r="AO118" s="5"/>
      <c r="AP118" s="5"/>
      <c r="AQ118" s="371" t="s">
        <v>18</v>
      </c>
      <c r="AR118" s="371"/>
      <c r="AS118" s="371"/>
      <c r="AT118" s="371"/>
      <c r="AU118" s="371"/>
      <c r="AV118" s="371"/>
      <c r="AW118" s="371"/>
      <c r="AX118" s="371"/>
      <c r="AY118" s="5" t="str">
        <f t="shared" si="16"/>
        <v/>
      </c>
      <c r="AZ118" s="27"/>
      <c r="BA118" s="5" t="str">
        <f t="shared" si="17"/>
        <v/>
      </c>
      <c r="BB118" s="27"/>
      <c r="BC118" s="5"/>
      <c r="BD118" s="372" t="s">
        <v>18</v>
      </c>
      <c r="BE118" s="372"/>
      <c r="BF118" s="372"/>
      <c r="BG118" s="372"/>
      <c r="BH118" s="372"/>
      <c r="BI118" s="372"/>
      <c r="BJ118" s="372"/>
      <c r="BK118" s="372"/>
      <c r="BL118" s="5" t="str">
        <f t="shared" si="18"/>
        <v/>
      </c>
      <c r="BM118" s="27"/>
      <c r="BN118" s="5" t="str">
        <f t="shared" si="15"/>
        <v/>
      </c>
      <c r="BO118" s="27"/>
      <c r="BP118" s="5"/>
      <c r="BQ118" s="5"/>
      <c r="BR118" s="345" t="s">
        <v>18</v>
      </c>
      <c r="BS118" s="345"/>
      <c r="BT118" s="345"/>
      <c r="BU118" s="345"/>
      <c r="BV118" s="345"/>
      <c r="BW118" s="345"/>
      <c r="BX118" s="345"/>
      <c r="BY118" s="345"/>
      <c r="BZ118" s="353" t="s">
        <v>254</v>
      </c>
    </row>
    <row r="119" spans="14:78" ht="28.2" customHeight="1" x14ac:dyDescent="0.3">
      <c r="N119" s="5"/>
      <c r="O119" s="127" t="s">
        <v>107</v>
      </c>
      <c r="P119" s="370"/>
      <c r="Q119" s="370"/>
      <c r="R119" s="126" t="s">
        <v>108</v>
      </c>
      <c r="S119" s="133" t="s">
        <v>259</v>
      </c>
      <c r="T119" s="80" t="s">
        <v>132</v>
      </c>
      <c r="U119" s="81" t="s">
        <v>133</v>
      </c>
      <c r="V119" s="82" t="s">
        <v>134</v>
      </c>
      <c r="W119" s="5" t="str">
        <f t="shared" si="5"/>
        <v/>
      </c>
      <c r="X119" s="24"/>
      <c r="Y119" s="5" t="str">
        <f t="shared" si="6"/>
        <v/>
      </c>
      <c r="Z119" s="24"/>
      <c r="AA119" s="5"/>
      <c r="AB119" s="5"/>
      <c r="AC119" s="127" t="s">
        <v>107</v>
      </c>
      <c r="AD119" s="370"/>
      <c r="AE119" s="370"/>
      <c r="AF119" s="126" t="s">
        <v>108</v>
      </c>
      <c r="AG119" s="133" t="s">
        <v>259</v>
      </c>
      <c r="AH119" s="80" t="s">
        <v>132</v>
      </c>
      <c r="AI119" s="81" t="s">
        <v>133</v>
      </c>
      <c r="AJ119" s="82" t="s">
        <v>134</v>
      </c>
      <c r="AK119" s="5" t="str">
        <f t="shared" si="7"/>
        <v/>
      </c>
      <c r="AL119" s="24"/>
      <c r="AM119" s="5" t="str">
        <f t="shared" si="8"/>
        <v/>
      </c>
      <c r="AN119" s="24"/>
      <c r="AO119" s="5"/>
      <c r="AP119" s="5"/>
      <c r="AQ119" s="127" t="s">
        <v>107</v>
      </c>
      <c r="AR119" s="370"/>
      <c r="AS119" s="370"/>
      <c r="AT119" s="126" t="s">
        <v>108</v>
      </c>
      <c r="AU119" s="133" t="s">
        <v>259</v>
      </c>
      <c r="AV119" s="80" t="s">
        <v>132</v>
      </c>
      <c r="AW119" s="81" t="s">
        <v>133</v>
      </c>
      <c r="AX119" s="82" t="s">
        <v>134</v>
      </c>
      <c r="AY119" s="5" t="str">
        <f t="shared" si="16"/>
        <v/>
      </c>
      <c r="AZ119" s="24"/>
      <c r="BA119" s="5" t="str">
        <f t="shared" si="17"/>
        <v/>
      </c>
      <c r="BB119" s="24"/>
      <c r="BC119" s="5"/>
      <c r="BD119" s="77" t="s">
        <v>107</v>
      </c>
      <c r="BE119" s="348"/>
      <c r="BF119" s="348"/>
      <c r="BG119" s="125" t="s">
        <v>108</v>
      </c>
      <c r="BH119" s="133" t="s">
        <v>259</v>
      </c>
      <c r="BI119" s="80" t="s">
        <v>132</v>
      </c>
      <c r="BJ119" s="81" t="s">
        <v>133</v>
      </c>
      <c r="BK119" s="82" t="s">
        <v>134</v>
      </c>
      <c r="BL119" s="5" t="str">
        <f t="shared" si="18"/>
        <v/>
      </c>
      <c r="BM119" s="24"/>
      <c r="BN119" s="5" t="str">
        <f t="shared" si="15"/>
        <v/>
      </c>
      <c r="BO119" s="24"/>
      <c r="BP119" s="5"/>
      <c r="BQ119" s="5"/>
      <c r="BR119" s="77" t="s">
        <v>107</v>
      </c>
      <c r="BS119" s="348" t="s">
        <v>70</v>
      </c>
      <c r="BT119" s="348"/>
      <c r="BU119" s="125" t="s">
        <v>108</v>
      </c>
      <c r="BV119" s="122" t="s">
        <v>155</v>
      </c>
      <c r="BW119" s="122" t="s">
        <v>156</v>
      </c>
      <c r="BX119" s="122" t="s">
        <v>157</v>
      </c>
      <c r="BY119" s="122" t="s">
        <v>248</v>
      </c>
      <c r="BZ119" s="353"/>
    </row>
    <row r="120" spans="14:78" ht="14.4" customHeight="1" x14ac:dyDescent="0.3">
      <c r="N120" s="5"/>
      <c r="O120" s="370" t="s">
        <v>22</v>
      </c>
      <c r="P120" s="107" t="s">
        <v>23</v>
      </c>
      <c r="Q120" s="209">
        <f>IF(OR(S120="X",T120="X",U120="X",V120="X"),1,0)</f>
        <v>0</v>
      </c>
      <c r="R120" s="126" t="s">
        <v>24</v>
      </c>
      <c r="S120" s="169"/>
      <c r="T120" s="169"/>
      <c r="U120" s="169"/>
      <c r="V120" s="169"/>
      <c r="W120" s="5" t="str">
        <f t="shared" si="5"/>
        <v/>
      </c>
      <c r="X120" s="24"/>
      <c r="Y120" s="5" t="str">
        <f t="shared" si="6"/>
        <v/>
      </c>
      <c r="Z120" s="29"/>
      <c r="AA120" s="5"/>
      <c r="AB120" s="5"/>
      <c r="AC120" s="370" t="s">
        <v>22</v>
      </c>
      <c r="AD120" s="107" t="s">
        <v>23</v>
      </c>
      <c r="AE120" s="209">
        <f>IF(OR(AG120="X",AH120="X",AI120="X",AJ120="X"),1,0)</f>
        <v>0</v>
      </c>
      <c r="AF120" s="126" t="s">
        <v>24</v>
      </c>
      <c r="AG120" s="169"/>
      <c r="AH120" s="169"/>
      <c r="AI120" s="169"/>
      <c r="AJ120" s="169"/>
      <c r="AK120" s="5" t="str">
        <f t="shared" si="7"/>
        <v/>
      </c>
      <c r="AL120" s="24"/>
      <c r="AM120" s="5" t="str">
        <f t="shared" si="8"/>
        <v/>
      </c>
      <c r="AN120" s="29"/>
      <c r="AO120" s="5"/>
      <c r="AP120" s="5"/>
      <c r="AQ120" s="370" t="s">
        <v>22</v>
      </c>
      <c r="AR120" s="107" t="s">
        <v>23</v>
      </c>
      <c r="AS120" s="209">
        <f>IF(OR(AU120="X",AV120="X",AW120="X",AX120="X"),1,0)</f>
        <v>0</v>
      </c>
      <c r="AT120" s="126" t="s">
        <v>24</v>
      </c>
      <c r="AU120" s="169"/>
      <c r="AV120" s="169"/>
      <c r="AW120" s="169"/>
      <c r="AX120" s="169"/>
      <c r="AY120" s="5" t="str">
        <f>IF(AS120="","",IF(AU120="X",0,IF(AV120="X",5,IF(AW120="X",10,IF(AX120="X",15,"")))))</f>
        <v/>
      </c>
      <c r="AZ120" s="29"/>
      <c r="BA120" s="5" t="str">
        <f>IF(AS120="","",IF(AU120="X",5,IF(AV120="X",10,IF(AW120="X",15,IF(AX120="X",20,"")))))</f>
        <v/>
      </c>
      <c r="BB120" s="29"/>
      <c r="BC120" s="5"/>
      <c r="BD120" s="348" t="s">
        <v>22</v>
      </c>
      <c r="BE120" s="107" t="s">
        <v>23</v>
      </c>
      <c r="BF120" s="209">
        <f>IF(OR(BH120="X",BI120="X",BJ120="X",BK120="X"),1,0)</f>
        <v>0</v>
      </c>
      <c r="BG120" s="125" t="s">
        <v>24</v>
      </c>
      <c r="BH120" s="167"/>
      <c r="BI120" s="167"/>
      <c r="BJ120" s="167"/>
      <c r="BK120" s="167"/>
      <c r="BL120" s="5" t="str">
        <f>IF(BF120="","",IF(BH120="X",0,IF(BI120="X",5,IF(BJ120="X",10,IF(BK120="X",15,"")))))</f>
        <v/>
      </c>
      <c r="BM120" s="6"/>
      <c r="BN120" s="5" t="str">
        <f>IF(BF120="","",IF(BH120="X",5,IF(BI120="X",10,IF(BJ120="X",15,IF(BK120="X",20,"")))))</f>
        <v/>
      </c>
      <c r="BO120" s="6"/>
      <c r="BP120" s="5"/>
      <c r="BQ120" s="5"/>
      <c r="BR120" s="348" t="s">
        <v>22</v>
      </c>
      <c r="BS120" s="107" t="s">
        <v>23</v>
      </c>
      <c r="BT120" s="209">
        <v>1</v>
      </c>
      <c r="BU120" s="125" t="s">
        <v>24</v>
      </c>
      <c r="BV120" s="143" t="str">
        <f>IF(AE120="","",IF(AG120="X",25%,IF(AH120="X",50%,IF(AI120="X",75%,IF(AJ120="X",100%,"")))))</f>
        <v/>
      </c>
      <c r="BW120" s="143" t="str">
        <f>IF(AS120="","",IF(AU120="X",25%,IF(AV120="X",50%,IF(AW120="X",75%,IF(AX120="X",100%,"")))))</f>
        <v/>
      </c>
      <c r="BX120" s="143" t="str">
        <f>IF(BG120="","",IF(BI120="X",25%,IF(BJ120="X",50%,IF(BK120="X",75%,IF(BL120="X",100%,"")))))</f>
        <v/>
      </c>
      <c r="BY120" s="143" t="str">
        <f>IF(BE120="","",IF(BH120="X",25%,IF(BI120="X",50%,IF(BJ120="X",75%,IF(BK120="X",100%,"")))))</f>
        <v/>
      </c>
      <c r="BZ120" s="144" t="str">
        <f>IFERROR(AVERAGE(BV120:BY120),"")</f>
        <v/>
      </c>
    </row>
    <row r="121" spans="14:78" ht="27.6" x14ac:dyDescent="0.3">
      <c r="N121" s="5"/>
      <c r="O121" s="370"/>
      <c r="P121" s="107" t="s">
        <v>25</v>
      </c>
      <c r="Q121" s="209">
        <f t="shared" ref="Q121:Q139" si="19">IF(OR(S121="X",T121="X",U121="X",V121="X"),1,0)</f>
        <v>0</v>
      </c>
      <c r="R121" s="126" t="s">
        <v>26</v>
      </c>
      <c r="S121" s="169"/>
      <c r="T121" s="169"/>
      <c r="U121" s="169"/>
      <c r="V121" s="169"/>
      <c r="W121" s="5" t="str">
        <f t="shared" si="5"/>
        <v/>
      </c>
      <c r="X121" s="24"/>
      <c r="Y121" s="5" t="str">
        <f t="shared" si="6"/>
        <v/>
      </c>
      <c r="Z121" s="29"/>
      <c r="AA121" s="5"/>
      <c r="AB121" s="5"/>
      <c r="AC121" s="370"/>
      <c r="AD121" s="107" t="s">
        <v>25</v>
      </c>
      <c r="AE121" s="209">
        <f t="shared" ref="AE121:AE139" si="20">IF(OR(AG121="X",AH121="X",AI121="X",AJ121="X"),1,0)</f>
        <v>0</v>
      </c>
      <c r="AF121" s="126" t="s">
        <v>26</v>
      </c>
      <c r="AG121" s="169"/>
      <c r="AH121" s="169"/>
      <c r="AI121" s="169"/>
      <c r="AJ121" s="169"/>
      <c r="AK121" s="5" t="str">
        <f t="shared" si="7"/>
        <v/>
      </c>
      <c r="AL121" s="24"/>
      <c r="AM121" s="5" t="str">
        <f t="shared" si="8"/>
        <v/>
      </c>
      <c r="AN121" s="29"/>
      <c r="AO121" s="5"/>
      <c r="AP121" s="5"/>
      <c r="AQ121" s="370"/>
      <c r="AR121" s="107" t="s">
        <v>25</v>
      </c>
      <c r="AS121" s="209">
        <f t="shared" ref="AS121:AS139" si="21">IF(OR(AU121="X",AV121="X",AW121="X",AX121="X"),1,0)</f>
        <v>0</v>
      </c>
      <c r="AT121" s="126" t="s">
        <v>26</v>
      </c>
      <c r="AU121" s="169"/>
      <c r="AV121" s="169"/>
      <c r="AW121" s="169"/>
      <c r="AX121" s="169"/>
      <c r="AY121" s="5" t="str">
        <f t="shared" ref="AY121:AY184" si="22">IF(AS121="","",IF(AU121="X",0,IF(AV121="X",5,IF(AW121="X",10,IF(AX121="X",15,"")))))</f>
        <v/>
      </c>
      <c r="AZ121" s="29"/>
      <c r="BA121" s="5" t="str">
        <f t="shared" ref="BA121:BA184" si="23">IF(AS121="","",IF(AU121="X",5,IF(AV121="X",10,IF(AW121="X",15,IF(AX121="X",20,"")))))</f>
        <v/>
      </c>
      <c r="BB121" s="29"/>
      <c r="BC121" s="5"/>
      <c r="BD121" s="348"/>
      <c r="BE121" s="107" t="s">
        <v>25</v>
      </c>
      <c r="BF121" s="209">
        <f t="shared" ref="BF121:BF139" si="24">IF(OR(BH121="X",BI121="X",BJ121="X",BK121="X"),1,0)</f>
        <v>0</v>
      </c>
      <c r="BG121" s="125" t="s">
        <v>26</v>
      </c>
      <c r="BH121" s="167"/>
      <c r="BI121" s="167"/>
      <c r="BJ121" s="167"/>
      <c r="BK121" s="167"/>
      <c r="BL121" s="5" t="str">
        <f t="shared" ref="BL121:BL184" si="25">IF(BF121="","",IF(BH121="X",0,IF(BI121="X",5,IF(BJ121="X",10,IF(BK121="X",15,"")))))</f>
        <v/>
      </c>
      <c r="BM121" s="6"/>
      <c r="BN121" s="5" t="str">
        <f t="shared" ref="BN121:BN184" si="26">IF(BF121="","",IF(BH121="X",5,IF(BI121="X",10,IF(BJ121="X",15,IF(BK121="X",20,"")))))</f>
        <v/>
      </c>
      <c r="BO121" s="6"/>
      <c r="BP121" s="5"/>
      <c r="BQ121" s="5"/>
      <c r="BR121" s="348"/>
      <c r="BS121" s="107" t="s">
        <v>25</v>
      </c>
      <c r="BT121" s="209">
        <v>1</v>
      </c>
      <c r="BU121" s="125" t="s">
        <v>26</v>
      </c>
      <c r="BV121" s="143" t="str">
        <f t="shared" ref="BV121:BV139" si="27">IF(AE121="","",IF(AG121="X",25%,IF(AH121="X",50%,IF(AI121="X",75%,IF(AJ121="X",100%,"")))))</f>
        <v/>
      </c>
      <c r="BW121" s="143" t="str">
        <f t="shared" ref="BW121:BW139" si="28">IF(AS121="","",IF(AU121="X",25%,IF(AV121="X",50%,IF(AW121="X",75%,IF(AX121="X",100%,"")))))</f>
        <v/>
      </c>
      <c r="BX121" s="143" t="str">
        <f t="shared" ref="BX121:BX139" si="29">IF(BG121="","",IF(BI121="X",25%,IF(BJ121="X",50%,IF(BK121="X",75%,IF(BL121="X",100%,"")))))</f>
        <v/>
      </c>
      <c r="BY121" s="143" t="str">
        <f t="shared" ref="BY121:BY139" si="30">IF(BE121="","",IF(BH121="X",25%,IF(BI121="X",50%,IF(BJ121="X",75%,IF(BK121="X",100%,"")))))</f>
        <v/>
      </c>
      <c r="BZ121" s="144" t="str">
        <f t="shared" ref="BZ121:BZ139" si="31">IFERROR(AVERAGE(BV121:BY121),"")</f>
        <v/>
      </c>
    </row>
    <row r="122" spans="14:78" ht="27.6" x14ac:dyDescent="0.3">
      <c r="N122" s="5"/>
      <c r="O122" s="370"/>
      <c r="P122" s="107" t="s">
        <v>27</v>
      </c>
      <c r="Q122" s="209">
        <f t="shared" si="19"/>
        <v>0</v>
      </c>
      <c r="R122" s="126" t="s">
        <v>28</v>
      </c>
      <c r="S122" s="169"/>
      <c r="T122" s="169"/>
      <c r="U122" s="169"/>
      <c r="V122" s="169"/>
      <c r="W122" s="5" t="str">
        <f t="shared" si="5"/>
        <v/>
      </c>
      <c r="X122" s="24"/>
      <c r="Y122" s="5" t="str">
        <f t="shared" si="6"/>
        <v/>
      </c>
      <c r="Z122" s="29"/>
      <c r="AA122" s="5"/>
      <c r="AB122" s="5"/>
      <c r="AC122" s="370"/>
      <c r="AD122" s="107" t="s">
        <v>27</v>
      </c>
      <c r="AE122" s="209">
        <f t="shared" si="20"/>
        <v>0</v>
      </c>
      <c r="AF122" s="126" t="s">
        <v>28</v>
      </c>
      <c r="AG122" s="169"/>
      <c r="AH122" s="169"/>
      <c r="AI122" s="169"/>
      <c r="AJ122" s="169"/>
      <c r="AK122" s="5" t="str">
        <f t="shared" si="7"/>
        <v/>
      </c>
      <c r="AL122" s="24"/>
      <c r="AM122" s="5" t="str">
        <f t="shared" si="8"/>
        <v/>
      </c>
      <c r="AN122" s="29"/>
      <c r="AO122" s="5"/>
      <c r="AP122" s="5"/>
      <c r="AQ122" s="370"/>
      <c r="AR122" s="107" t="s">
        <v>27</v>
      </c>
      <c r="AS122" s="209">
        <f t="shared" si="21"/>
        <v>0</v>
      </c>
      <c r="AT122" s="126" t="s">
        <v>28</v>
      </c>
      <c r="AU122" s="169"/>
      <c r="AV122" s="169"/>
      <c r="AW122" s="169"/>
      <c r="AX122" s="169"/>
      <c r="AY122" s="5" t="str">
        <f t="shared" si="22"/>
        <v/>
      </c>
      <c r="AZ122" s="29"/>
      <c r="BA122" s="5" t="str">
        <f t="shared" si="23"/>
        <v/>
      </c>
      <c r="BB122" s="29"/>
      <c r="BC122" s="5"/>
      <c r="BD122" s="348"/>
      <c r="BE122" s="107" t="s">
        <v>27</v>
      </c>
      <c r="BF122" s="209">
        <f t="shared" si="24"/>
        <v>0</v>
      </c>
      <c r="BG122" s="125" t="s">
        <v>28</v>
      </c>
      <c r="BH122" s="167"/>
      <c r="BI122" s="167"/>
      <c r="BJ122" s="167"/>
      <c r="BK122" s="167"/>
      <c r="BL122" s="5" t="str">
        <f t="shared" si="25"/>
        <v/>
      </c>
      <c r="BM122" s="6"/>
      <c r="BN122" s="5" t="str">
        <f t="shared" si="26"/>
        <v/>
      </c>
      <c r="BO122" s="6"/>
      <c r="BP122" s="5"/>
      <c r="BQ122" s="5"/>
      <c r="BR122" s="348"/>
      <c r="BS122" s="107" t="s">
        <v>27</v>
      </c>
      <c r="BT122" s="209">
        <v>1</v>
      </c>
      <c r="BU122" s="125" t="s">
        <v>28</v>
      </c>
      <c r="BV122" s="143" t="str">
        <f t="shared" si="27"/>
        <v/>
      </c>
      <c r="BW122" s="143" t="str">
        <f t="shared" si="28"/>
        <v/>
      </c>
      <c r="BX122" s="143" t="str">
        <f t="shared" si="29"/>
        <v/>
      </c>
      <c r="BY122" s="143" t="str">
        <f t="shared" si="30"/>
        <v/>
      </c>
      <c r="BZ122" s="144" t="str">
        <f t="shared" si="31"/>
        <v/>
      </c>
    </row>
    <row r="123" spans="14:78" ht="27.6" x14ac:dyDescent="0.3">
      <c r="N123" s="5"/>
      <c r="O123" s="370"/>
      <c r="P123" s="107" t="s">
        <v>29</v>
      </c>
      <c r="Q123" s="209">
        <f t="shared" si="19"/>
        <v>0</v>
      </c>
      <c r="R123" s="126" t="s">
        <v>30</v>
      </c>
      <c r="S123" s="169"/>
      <c r="T123" s="169"/>
      <c r="U123" s="169"/>
      <c r="V123" s="169"/>
      <c r="W123" s="5" t="str">
        <f t="shared" si="5"/>
        <v/>
      </c>
      <c r="X123" s="24"/>
      <c r="Y123" s="5" t="str">
        <f t="shared" si="6"/>
        <v/>
      </c>
      <c r="Z123" s="29"/>
      <c r="AA123" s="5"/>
      <c r="AB123" s="5"/>
      <c r="AC123" s="370"/>
      <c r="AD123" s="107" t="s">
        <v>29</v>
      </c>
      <c r="AE123" s="209">
        <f t="shared" si="20"/>
        <v>0</v>
      </c>
      <c r="AF123" s="126" t="s">
        <v>30</v>
      </c>
      <c r="AG123" s="169"/>
      <c r="AH123" s="169"/>
      <c r="AI123" s="169"/>
      <c r="AJ123" s="169"/>
      <c r="AK123" s="5" t="str">
        <f t="shared" si="7"/>
        <v/>
      </c>
      <c r="AL123" s="24"/>
      <c r="AM123" s="5" t="str">
        <f t="shared" si="8"/>
        <v/>
      </c>
      <c r="AN123" s="29"/>
      <c r="AO123" s="5"/>
      <c r="AP123" s="5"/>
      <c r="AQ123" s="370"/>
      <c r="AR123" s="107" t="s">
        <v>29</v>
      </c>
      <c r="AS123" s="209">
        <f t="shared" si="21"/>
        <v>0</v>
      </c>
      <c r="AT123" s="126" t="s">
        <v>30</v>
      </c>
      <c r="AU123" s="169"/>
      <c r="AV123" s="169"/>
      <c r="AW123" s="169"/>
      <c r="AX123" s="169"/>
      <c r="AY123" s="5" t="str">
        <f t="shared" si="22"/>
        <v/>
      </c>
      <c r="AZ123" s="29"/>
      <c r="BA123" s="5" t="str">
        <f t="shared" si="23"/>
        <v/>
      </c>
      <c r="BB123" s="29"/>
      <c r="BC123" s="5"/>
      <c r="BD123" s="348"/>
      <c r="BE123" s="107" t="s">
        <v>29</v>
      </c>
      <c r="BF123" s="209">
        <f t="shared" si="24"/>
        <v>0</v>
      </c>
      <c r="BG123" s="125" t="s">
        <v>30</v>
      </c>
      <c r="BH123" s="167"/>
      <c r="BI123" s="167"/>
      <c r="BJ123" s="167"/>
      <c r="BK123" s="167"/>
      <c r="BL123" s="5" t="str">
        <f t="shared" si="25"/>
        <v/>
      </c>
      <c r="BM123" s="6"/>
      <c r="BN123" s="5" t="str">
        <f t="shared" si="26"/>
        <v/>
      </c>
      <c r="BO123" s="6"/>
      <c r="BP123" s="5"/>
      <c r="BQ123" s="5"/>
      <c r="BR123" s="348"/>
      <c r="BS123" s="107" t="s">
        <v>29</v>
      </c>
      <c r="BT123" s="209">
        <v>1</v>
      </c>
      <c r="BU123" s="125" t="s">
        <v>30</v>
      </c>
      <c r="BV123" s="143" t="str">
        <f t="shared" si="27"/>
        <v/>
      </c>
      <c r="BW123" s="143" t="str">
        <f t="shared" si="28"/>
        <v/>
      </c>
      <c r="BX123" s="143" t="str">
        <f t="shared" si="29"/>
        <v/>
      </c>
      <c r="BY123" s="143" t="str">
        <f t="shared" si="30"/>
        <v/>
      </c>
      <c r="BZ123" s="144" t="str">
        <f t="shared" si="31"/>
        <v/>
      </c>
    </row>
    <row r="124" spans="14:78" ht="14.4" customHeight="1" x14ac:dyDescent="0.3">
      <c r="N124" s="5"/>
      <c r="O124" s="370" t="s">
        <v>31</v>
      </c>
      <c r="P124" s="107" t="s">
        <v>32</v>
      </c>
      <c r="Q124" s="209">
        <f t="shared" si="19"/>
        <v>0</v>
      </c>
      <c r="R124" s="126" t="s">
        <v>33</v>
      </c>
      <c r="S124" s="169"/>
      <c r="T124" s="169"/>
      <c r="U124" s="169"/>
      <c r="V124" s="169"/>
      <c r="W124" s="5" t="str">
        <f t="shared" si="5"/>
        <v/>
      </c>
      <c r="X124" s="24"/>
      <c r="Y124" s="5" t="str">
        <f t="shared" si="6"/>
        <v/>
      </c>
      <c r="Z124" s="29"/>
      <c r="AA124" s="5"/>
      <c r="AB124" s="5"/>
      <c r="AC124" s="370" t="s">
        <v>31</v>
      </c>
      <c r="AD124" s="107" t="s">
        <v>32</v>
      </c>
      <c r="AE124" s="209">
        <f t="shared" si="20"/>
        <v>0</v>
      </c>
      <c r="AF124" s="126" t="s">
        <v>33</v>
      </c>
      <c r="AG124" s="169"/>
      <c r="AH124" s="169"/>
      <c r="AI124" s="169"/>
      <c r="AJ124" s="169"/>
      <c r="AK124" s="5" t="str">
        <f t="shared" si="7"/>
        <v/>
      </c>
      <c r="AL124" s="24"/>
      <c r="AM124" s="5" t="str">
        <f t="shared" si="8"/>
        <v/>
      </c>
      <c r="AN124" s="29"/>
      <c r="AO124" s="5"/>
      <c r="AP124" s="5"/>
      <c r="AQ124" s="370" t="s">
        <v>31</v>
      </c>
      <c r="AR124" s="107" t="s">
        <v>32</v>
      </c>
      <c r="AS124" s="209">
        <f t="shared" si="21"/>
        <v>0</v>
      </c>
      <c r="AT124" s="126" t="s">
        <v>33</v>
      </c>
      <c r="AU124" s="169"/>
      <c r="AV124" s="169"/>
      <c r="AW124" s="169"/>
      <c r="AX124" s="169"/>
      <c r="AY124" s="5" t="str">
        <f t="shared" si="22"/>
        <v/>
      </c>
      <c r="AZ124" s="29"/>
      <c r="BA124" s="5" t="str">
        <f t="shared" si="23"/>
        <v/>
      </c>
      <c r="BB124" s="29"/>
      <c r="BC124" s="5"/>
      <c r="BD124" s="348" t="s">
        <v>31</v>
      </c>
      <c r="BE124" s="107" t="s">
        <v>32</v>
      </c>
      <c r="BF124" s="209">
        <f t="shared" si="24"/>
        <v>0</v>
      </c>
      <c r="BG124" s="125" t="s">
        <v>33</v>
      </c>
      <c r="BH124" s="167"/>
      <c r="BI124" s="167"/>
      <c r="BJ124" s="167"/>
      <c r="BK124" s="167"/>
      <c r="BL124" s="5" t="str">
        <f t="shared" si="25"/>
        <v/>
      </c>
      <c r="BM124" s="6"/>
      <c r="BN124" s="5" t="str">
        <f t="shared" si="26"/>
        <v/>
      </c>
      <c r="BO124" s="6"/>
      <c r="BP124" s="5"/>
      <c r="BQ124" s="5"/>
      <c r="BR124" s="348" t="s">
        <v>31</v>
      </c>
      <c r="BS124" s="107" t="s">
        <v>32</v>
      </c>
      <c r="BT124" s="209">
        <v>1</v>
      </c>
      <c r="BU124" s="125" t="s">
        <v>33</v>
      </c>
      <c r="BV124" s="143" t="str">
        <f t="shared" si="27"/>
        <v/>
      </c>
      <c r="BW124" s="143" t="str">
        <f t="shared" si="28"/>
        <v/>
      </c>
      <c r="BX124" s="143" t="str">
        <f t="shared" si="29"/>
        <v/>
      </c>
      <c r="BY124" s="143" t="str">
        <f t="shared" si="30"/>
        <v/>
      </c>
      <c r="BZ124" s="144" t="str">
        <f t="shared" si="31"/>
        <v/>
      </c>
    </row>
    <row r="125" spans="14:78" ht="27.6" customHeight="1" x14ac:dyDescent="0.3">
      <c r="N125" s="5"/>
      <c r="O125" s="370"/>
      <c r="P125" s="350" t="s">
        <v>19</v>
      </c>
      <c r="Q125" s="209">
        <f t="shared" si="19"/>
        <v>0</v>
      </c>
      <c r="R125" s="126" t="s">
        <v>110</v>
      </c>
      <c r="S125" s="169"/>
      <c r="T125" s="169"/>
      <c r="U125" s="169"/>
      <c r="V125" s="169"/>
      <c r="W125" s="5" t="str">
        <f t="shared" si="5"/>
        <v/>
      </c>
      <c r="X125" s="24"/>
      <c r="Y125" s="5" t="str">
        <f t="shared" si="6"/>
        <v/>
      </c>
      <c r="Z125" s="29"/>
      <c r="AA125" s="5"/>
      <c r="AB125" s="5"/>
      <c r="AC125" s="370"/>
      <c r="AD125" s="350" t="s">
        <v>19</v>
      </c>
      <c r="AE125" s="209">
        <f t="shared" si="20"/>
        <v>0</v>
      </c>
      <c r="AF125" s="126" t="s">
        <v>110</v>
      </c>
      <c r="AG125" s="169"/>
      <c r="AH125" s="169"/>
      <c r="AI125" s="169"/>
      <c r="AJ125" s="169"/>
      <c r="AK125" s="5" t="str">
        <f t="shared" si="7"/>
        <v/>
      </c>
      <c r="AL125" s="24"/>
      <c r="AM125" s="5" t="str">
        <f t="shared" si="8"/>
        <v/>
      </c>
      <c r="AN125" s="29"/>
      <c r="AO125" s="5"/>
      <c r="AP125" s="5"/>
      <c r="AQ125" s="370"/>
      <c r="AR125" s="350" t="s">
        <v>19</v>
      </c>
      <c r="AS125" s="209">
        <f t="shared" si="21"/>
        <v>0</v>
      </c>
      <c r="AT125" s="126" t="s">
        <v>110</v>
      </c>
      <c r="AU125" s="169"/>
      <c r="AV125" s="169"/>
      <c r="AW125" s="169"/>
      <c r="AX125" s="169"/>
      <c r="AY125" s="5" t="str">
        <f t="shared" si="22"/>
        <v/>
      </c>
      <c r="AZ125" s="29"/>
      <c r="BA125" s="5" t="str">
        <f t="shared" si="23"/>
        <v/>
      </c>
      <c r="BB125" s="29"/>
      <c r="BC125" s="5"/>
      <c r="BD125" s="348"/>
      <c r="BE125" s="350" t="s">
        <v>19</v>
      </c>
      <c r="BF125" s="209">
        <f t="shared" si="24"/>
        <v>0</v>
      </c>
      <c r="BG125" s="125" t="s">
        <v>110</v>
      </c>
      <c r="BH125" s="167"/>
      <c r="BI125" s="167"/>
      <c r="BJ125" s="167"/>
      <c r="BK125" s="167"/>
      <c r="BL125" s="5" t="str">
        <f t="shared" si="25"/>
        <v/>
      </c>
      <c r="BM125" s="6"/>
      <c r="BN125" s="5" t="str">
        <f t="shared" si="26"/>
        <v/>
      </c>
      <c r="BO125" s="6"/>
      <c r="BP125" s="5"/>
      <c r="BQ125" s="5"/>
      <c r="BR125" s="348"/>
      <c r="BS125" s="350" t="s">
        <v>19</v>
      </c>
      <c r="BT125" s="209">
        <v>1</v>
      </c>
      <c r="BU125" s="125" t="s">
        <v>110</v>
      </c>
      <c r="BV125" s="143" t="str">
        <f t="shared" si="27"/>
        <v/>
      </c>
      <c r="BW125" s="143" t="str">
        <f t="shared" si="28"/>
        <v/>
      </c>
      <c r="BX125" s="143" t="str">
        <f t="shared" si="29"/>
        <v/>
      </c>
      <c r="BY125" s="143" t="str">
        <f t="shared" si="30"/>
        <v/>
      </c>
      <c r="BZ125" s="144" t="str">
        <f t="shared" si="31"/>
        <v/>
      </c>
    </row>
    <row r="126" spans="14:78" ht="27.6" x14ac:dyDescent="0.3">
      <c r="N126" s="5"/>
      <c r="O126" s="370"/>
      <c r="P126" s="350"/>
      <c r="Q126" s="209">
        <f t="shared" si="19"/>
        <v>0</v>
      </c>
      <c r="R126" s="126" t="s">
        <v>111</v>
      </c>
      <c r="S126" s="169"/>
      <c r="T126" s="169"/>
      <c r="U126" s="169"/>
      <c r="V126" s="169"/>
      <c r="W126" s="5" t="str">
        <f t="shared" si="5"/>
        <v/>
      </c>
      <c r="X126" s="24"/>
      <c r="Y126" s="5" t="str">
        <f t="shared" si="6"/>
        <v/>
      </c>
      <c r="Z126" s="29"/>
      <c r="AA126" s="5"/>
      <c r="AB126" s="5"/>
      <c r="AC126" s="370"/>
      <c r="AD126" s="350"/>
      <c r="AE126" s="209">
        <f t="shared" si="20"/>
        <v>0</v>
      </c>
      <c r="AF126" s="126" t="s">
        <v>111</v>
      </c>
      <c r="AG126" s="169"/>
      <c r="AH126" s="169"/>
      <c r="AI126" s="169"/>
      <c r="AJ126" s="169"/>
      <c r="AK126" s="5" t="str">
        <f t="shared" si="7"/>
        <v/>
      </c>
      <c r="AL126" s="24"/>
      <c r="AM126" s="5" t="str">
        <f t="shared" si="8"/>
        <v/>
      </c>
      <c r="AN126" s="29"/>
      <c r="AO126" s="5"/>
      <c r="AP126" s="5"/>
      <c r="AQ126" s="370"/>
      <c r="AR126" s="350"/>
      <c r="AS126" s="209">
        <f t="shared" si="21"/>
        <v>0</v>
      </c>
      <c r="AT126" s="126" t="s">
        <v>111</v>
      </c>
      <c r="AU126" s="169"/>
      <c r="AV126" s="169"/>
      <c r="AW126" s="169"/>
      <c r="AX126" s="169"/>
      <c r="AY126" s="5" t="str">
        <f t="shared" si="22"/>
        <v/>
      </c>
      <c r="AZ126" s="29"/>
      <c r="BA126" s="5" t="str">
        <f t="shared" si="23"/>
        <v/>
      </c>
      <c r="BB126" s="29"/>
      <c r="BC126" s="5"/>
      <c r="BD126" s="348"/>
      <c r="BE126" s="350"/>
      <c r="BF126" s="209">
        <f t="shared" si="24"/>
        <v>0</v>
      </c>
      <c r="BG126" s="125" t="s">
        <v>111</v>
      </c>
      <c r="BH126" s="167"/>
      <c r="BI126" s="167"/>
      <c r="BJ126" s="167"/>
      <c r="BK126" s="167"/>
      <c r="BL126" s="5" t="str">
        <f t="shared" si="25"/>
        <v/>
      </c>
      <c r="BM126" s="6"/>
      <c r="BN126" s="5" t="str">
        <f t="shared" si="26"/>
        <v/>
      </c>
      <c r="BO126" s="6"/>
      <c r="BP126" s="5"/>
      <c r="BQ126" s="5"/>
      <c r="BR126" s="348"/>
      <c r="BS126" s="350"/>
      <c r="BT126" s="209">
        <v>1</v>
      </c>
      <c r="BU126" s="125" t="s">
        <v>111</v>
      </c>
      <c r="BV126" s="143" t="str">
        <f t="shared" si="27"/>
        <v/>
      </c>
      <c r="BW126" s="143" t="str">
        <f t="shared" si="28"/>
        <v/>
      </c>
      <c r="BX126" s="143" t="str">
        <f t="shared" si="29"/>
        <v/>
      </c>
      <c r="BY126" s="143" t="str">
        <f t="shared" si="30"/>
        <v/>
      </c>
      <c r="BZ126" s="144" t="str">
        <f t="shared" si="31"/>
        <v/>
      </c>
    </row>
    <row r="127" spans="14:78" ht="27.6" x14ac:dyDescent="0.3">
      <c r="N127" s="5"/>
      <c r="O127" s="370"/>
      <c r="P127" s="350"/>
      <c r="Q127" s="209">
        <f t="shared" si="19"/>
        <v>0</v>
      </c>
      <c r="R127" s="126" t="s">
        <v>112</v>
      </c>
      <c r="S127" s="169"/>
      <c r="T127" s="169"/>
      <c r="U127" s="169"/>
      <c r="V127" s="169"/>
      <c r="W127" s="5" t="str">
        <f t="shared" si="5"/>
        <v/>
      </c>
      <c r="X127" s="24"/>
      <c r="Y127" s="5" t="str">
        <f t="shared" si="6"/>
        <v/>
      </c>
      <c r="Z127" s="29"/>
      <c r="AA127" s="5"/>
      <c r="AB127" s="5"/>
      <c r="AC127" s="370"/>
      <c r="AD127" s="350"/>
      <c r="AE127" s="209">
        <f t="shared" si="20"/>
        <v>0</v>
      </c>
      <c r="AF127" s="126" t="s">
        <v>112</v>
      </c>
      <c r="AG127" s="169"/>
      <c r="AH127" s="169"/>
      <c r="AI127" s="169"/>
      <c r="AJ127" s="169"/>
      <c r="AK127" s="5" t="str">
        <f t="shared" si="7"/>
        <v/>
      </c>
      <c r="AL127" s="24"/>
      <c r="AM127" s="5" t="str">
        <f t="shared" si="8"/>
        <v/>
      </c>
      <c r="AN127" s="29"/>
      <c r="AO127" s="5"/>
      <c r="AP127" s="5"/>
      <c r="AQ127" s="370"/>
      <c r="AR127" s="350"/>
      <c r="AS127" s="209">
        <f t="shared" si="21"/>
        <v>0</v>
      </c>
      <c r="AT127" s="126" t="s">
        <v>112</v>
      </c>
      <c r="AU127" s="169"/>
      <c r="AV127" s="169"/>
      <c r="AW127" s="169"/>
      <c r="AX127" s="169"/>
      <c r="AY127" s="5" t="str">
        <f t="shared" si="22"/>
        <v/>
      </c>
      <c r="AZ127" s="29"/>
      <c r="BA127" s="5" t="str">
        <f t="shared" si="23"/>
        <v/>
      </c>
      <c r="BB127" s="29"/>
      <c r="BC127" s="5"/>
      <c r="BD127" s="348"/>
      <c r="BE127" s="350"/>
      <c r="BF127" s="209">
        <f t="shared" si="24"/>
        <v>0</v>
      </c>
      <c r="BG127" s="125" t="s">
        <v>112</v>
      </c>
      <c r="BH127" s="167"/>
      <c r="BI127" s="167"/>
      <c r="BJ127" s="167"/>
      <c r="BK127" s="167"/>
      <c r="BL127" s="5" t="str">
        <f t="shared" si="25"/>
        <v/>
      </c>
      <c r="BM127" s="6"/>
      <c r="BN127" s="5" t="str">
        <f t="shared" si="26"/>
        <v/>
      </c>
      <c r="BO127" s="6"/>
      <c r="BP127" s="5"/>
      <c r="BQ127" s="5"/>
      <c r="BR127" s="348"/>
      <c r="BS127" s="350"/>
      <c r="BT127" s="209">
        <v>1</v>
      </c>
      <c r="BU127" s="125" t="s">
        <v>112</v>
      </c>
      <c r="BV127" s="143" t="str">
        <f t="shared" si="27"/>
        <v/>
      </c>
      <c r="BW127" s="143" t="str">
        <f t="shared" si="28"/>
        <v/>
      </c>
      <c r="BX127" s="143" t="str">
        <f t="shared" si="29"/>
        <v/>
      </c>
      <c r="BY127" s="143" t="str">
        <f t="shared" si="30"/>
        <v/>
      </c>
      <c r="BZ127" s="144" t="str">
        <f t="shared" si="31"/>
        <v/>
      </c>
    </row>
    <row r="128" spans="14:78" ht="41.4" x14ac:dyDescent="0.3">
      <c r="N128" s="5"/>
      <c r="O128" s="370"/>
      <c r="P128" s="350"/>
      <c r="Q128" s="209">
        <f t="shared" si="19"/>
        <v>0</v>
      </c>
      <c r="R128" s="126" t="s">
        <v>113</v>
      </c>
      <c r="S128" s="169"/>
      <c r="T128" s="169"/>
      <c r="U128" s="169"/>
      <c r="V128" s="169"/>
      <c r="W128" s="5" t="str">
        <f t="shared" si="5"/>
        <v/>
      </c>
      <c r="X128" s="24"/>
      <c r="Y128" s="5" t="str">
        <f t="shared" si="6"/>
        <v/>
      </c>
      <c r="Z128" s="29"/>
      <c r="AA128" s="5"/>
      <c r="AB128" s="5"/>
      <c r="AC128" s="370"/>
      <c r="AD128" s="350"/>
      <c r="AE128" s="209">
        <f t="shared" si="20"/>
        <v>0</v>
      </c>
      <c r="AF128" s="126" t="s">
        <v>113</v>
      </c>
      <c r="AG128" s="169"/>
      <c r="AH128" s="169"/>
      <c r="AI128" s="169"/>
      <c r="AJ128" s="169"/>
      <c r="AK128" s="5" t="str">
        <f t="shared" si="7"/>
        <v/>
      </c>
      <c r="AL128" s="24"/>
      <c r="AM128" s="5" t="str">
        <f t="shared" si="8"/>
        <v/>
      </c>
      <c r="AN128" s="29"/>
      <c r="AO128" s="5"/>
      <c r="AP128" s="5"/>
      <c r="AQ128" s="370"/>
      <c r="AR128" s="350"/>
      <c r="AS128" s="209">
        <f t="shared" si="21"/>
        <v>0</v>
      </c>
      <c r="AT128" s="126" t="s">
        <v>113</v>
      </c>
      <c r="AU128" s="169"/>
      <c r="AV128" s="169"/>
      <c r="AW128" s="169"/>
      <c r="AX128" s="169"/>
      <c r="AY128" s="5" t="str">
        <f t="shared" si="22"/>
        <v/>
      </c>
      <c r="AZ128" s="29"/>
      <c r="BA128" s="5" t="str">
        <f t="shared" si="23"/>
        <v/>
      </c>
      <c r="BB128" s="29"/>
      <c r="BC128" s="5"/>
      <c r="BD128" s="348"/>
      <c r="BE128" s="350"/>
      <c r="BF128" s="209">
        <f t="shared" si="24"/>
        <v>0</v>
      </c>
      <c r="BG128" s="125" t="s">
        <v>113</v>
      </c>
      <c r="BH128" s="167"/>
      <c r="BI128" s="167"/>
      <c r="BJ128" s="167"/>
      <c r="BK128" s="167"/>
      <c r="BL128" s="5" t="str">
        <f t="shared" si="25"/>
        <v/>
      </c>
      <c r="BM128" s="6"/>
      <c r="BN128" s="5" t="str">
        <f t="shared" si="26"/>
        <v/>
      </c>
      <c r="BO128" s="6"/>
      <c r="BP128" s="5"/>
      <c r="BQ128" s="5"/>
      <c r="BR128" s="348"/>
      <c r="BS128" s="350"/>
      <c r="BT128" s="209">
        <v>1</v>
      </c>
      <c r="BU128" s="125" t="s">
        <v>113</v>
      </c>
      <c r="BV128" s="143" t="str">
        <f t="shared" si="27"/>
        <v/>
      </c>
      <c r="BW128" s="143" t="str">
        <f t="shared" si="28"/>
        <v/>
      </c>
      <c r="BX128" s="143" t="str">
        <f t="shared" si="29"/>
        <v/>
      </c>
      <c r="BY128" s="143" t="str">
        <f t="shared" si="30"/>
        <v/>
      </c>
      <c r="BZ128" s="144" t="str">
        <f t="shared" si="31"/>
        <v/>
      </c>
    </row>
    <row r="129" spans="5:78" ht="27.6" x14ac:dyDescent="0.3">
      <c r="N129" s="5"/>
      <c r="O129" s="370"/>
      <c r="P129" s="350"/>
      <c r="Q129" s="209">
        <f t="shared" si="19"/>
        <v>0</v>
      </c>
      <c r="R129" s="126" t="s">
        <v>114</v>
      </c>
      <c r="S129" s="169"/>
      <c r="T129" s="169"/>
      <c r="U129" s="169"/>
      <c r="V129" s="169"/>
      <c r="W129" s="5" t="str">
        <f t="shared" si="5"/>
        <v/>
      </c>
      <c r="X129" s="24"/>
      <c r="Y129" s="5" t="str">
        <f t="shared" si="6"/>
        <v/>
      </c>
      <c r="Z129" s="29"/>
      <c r="AA129" s="5"/>
      <c r="AB129" s="5"/>
      <c r="AC129" s="370"/>
      <c r="AD129" s="350"/>
      <c r="AE129" s="209">
        <f t="shared" si="20"/>
        <v>0</v>
      </c>
      <c r="AF129" s="126" t="s">
        <v>114</v>
      </c>
      <c r="AG129" s="169"/>
      <c r="AH129" s="169"/>
      <c r="AI129" s="169"/>
      <c r="AJ129" s="169"/>
      <c r="AK129" s="5" t="str">
        <f t="shared" si="7"/>
        <v/>
      </c>
      <c r="AL129" s="24"/>
      <c r="AM129" s="5" t="str">
        <f t="shared" si="8"/>
        <v/>
      </c>
      <c r="AN129" s="29"/>
      <c r="AO129" s="5"/>
      <c r="AP129" s="5"/>
      <c r="AQ129" s="370"/>
      <c r="AR129" s="350"/>
      <c r="AS129" s="209">
        <f t="shared" si="21"/>
        <v>0</v>
      </c>
      <c r="AT129" s="126" t="s">
        <v>114</v>
      </c>
      <c r="AU129" s="169"/>
      <c r="AV129" s="169"/>
      <c r="AW129" s="169"/>
      <c r="AX129" s="169"/>
      <c r="AY129" s="5" t="str">
        <f t="shared" si="22"/>
        <v/>
      </c>
      <c r="AZ129" s="29"/>
      <c r="BA129" s="5" t="str">
        <f t="shared" si="23"/>
        <v/>
      </c>
      <c r="BB129" s="29"/>
      <c r="BC129" s="5"/>
      <c r="BD129" s="348"/>
      <c r="BE129" s="350"/>
      <c r="BF129" s="209">
        <f t="shared" si="24"/>
        <v>0</v>
      </c>
      <c r="BG129" s="125" t="s">
        <v>114</v>
      </c>
      <c r="BH129" s="167"/>
      <c r="BI129" s="167"/>
      <c r="BJ129" s="167"/>
      <c r="BK129" s="167"/>
      <c r="BL129" s="5" t="str">
        <f t="shared" si="25"/>
        <v/>
      </c>
      <c r="BM129" s="6"/>
      <c r="BN129" s="5" t="str">
        <f t="shared" si="26"/>
        <v/>
      </c>
      <c r="BO129" s="6"/>
      <c r="BP129" s="5"/>
      <c r="BQ129" s="5"/>
      <c r="BR129" s="348"/>
      <c r="BS129" s="350"/>
      <c r="BT129" s="209">
        <v>1</v>
      </c>
      <c r="BU129" s="125" t="s">
        <v>114</v>
      </c>
      <c r="BV129" s="143" t="str">
        <f t="shared" si="27"/>
        <v/>
      </c>
      <c r="BW129" s="143" t="str">
        <f t="shared" si="28"/>
        <v/>
      </c>
      <c r="BX129" s="143" t="str">
        <f t="shared" si="29"/>
        <v/>
      </c>
      <c r="BY129" s="143" t="str">
        <f t="shared" si="30"/>
        <v/>
      </c>
      <c r="BZ129" s="144" t="str">
        <f t="shared" si="31"/>
        <v/>
      </c>
    </row>
    <row r="130" spans="5:78" ht="41.4" x14ac:dyDescent="0.3">
      <c r="N130" s="5"/>
      <c r="O130" s="370"/>
      <c r="P130" s="350"/>
      <c r="Q130" s="209">
        <f t="shared" si="19"/>
        <v>0</v>
      </c>
      <c r="R130" s="126" t="s">
        <v>115</v>
      </c>
      <c r="S130" s="169"/>
      <c r="T130" s="169"/>
      <c r="U130" s="169"/>
      <c r="V130" s="169"/>
      <c r="W130" s="5" t="str">
        <f t="shared" ref="W130:W193" si="32">IF(Q130="","",IF(S130="X",0,IF(T130="X",5,IF(U130="X",10,IF(V130="X",15,"")))))</f>
        <v/>
      </c>
      <c r="X130" s="24"/>
      <c r="Y130" s="5" t="str">
        <f t="shared" ref="Y130:Y193" si="33">IF(Q130="","",IF(S130="X",5,IF(T130="X",10,IF(U130="X",15,IF(V130="X",20,"")))))</f>
        <v/>
      </c>
      <c r="Z130" s="29"/>
      <c r="AA130" s="5"/>
      <c r="AB130" s="5"/>
      <c r="AC130" s="370"/>
      <c r="AD130" s="350"/>
      <c r="AE130" s="209">
        <f t="shared" si="20"/>
        <v>0</v>
      </c>
      <c r="AF130" s="126" t="s">
        <v>115</v>
      </c>
      <c r="AG130" s="169"/>
      <c r="AH130" s="169"/>
      <c r="AI130" s="169"/>
      <c r="AJ130" s="169"/>
      <c r="AK130" s="5" t="str">
        <f t="shared" ref="AK130:AK139" si="34">IF(AE130="","",IF(AG130="X",0,IF(AH130="X",5,IF(AI130="X",10,IF(AJ130="X",15,"")))))</f>
        <v/>
      </c>
      <c r="AL130" s="24"/>
      <c r="AM130" s="5" t="str">
        <f t="shared" ref="AM130:AM139" si="35">IF(AE130="","",IF(AG130="X",5,IF(AH130="X",10,IF(AI130="X",15,IF(AJ130="X",20,"")))))</f>
        <v/>
      </c>
      <c r="AN130" s="29"/>
      <c r="AO130" s="5"/>
      <c r="AP130" s="5"/>
      <c r="AQ130" s="370"/>
      <c r="AR130" s="350"/>
      <c r="AS130" s="209">
        <f t="shared" si="21"/>
        <v>0</v>
      </c>
      <c r="AT130" s="126" t="s">
        <v>115</v>
      </c>
      <c r="AU130" s="169"/>
      <c r="AV130" s="169"/>
      <c r="AW130" s="169"/>
      <c r="AX130" s="169"/>
      <c r="AY130" s="5" t="str">
        <f t="shared" si="22"/>
        <v/>
      </c>
      <c r="AZ130" s="29"/>
      <c r="BA130" s="5" t="str">
        <f t="shared" si="23"/>
        <v/>
      </c>
      <c r="BB130" s="29"/>
      <c r="BC130" s="5"/>
      <c r="BD130" s="348"/>
      <c r="BE130" s="350"/>
      <c r="BF130" s="209">
        <f t="shared" si="24"/>
        <v>0</v>
      </c>
      <c r="BG130" s="125" t="s">
        <v>115</v>
      </c>
      <c r="BH130" s="167"/>
      <c r="BI130" s="167"/>
      <c r="BJ130" s="167"/>
      <c r="BK130" s="167"/>
      <c r="BL130" s="5" t="str">
        <f t="shared" si="25"/>
        <v/>
      </c>
      <c r="BM130" s="6"/>
      <c r="BN130" s="5" t="str">
        <f t="shared" si="26"/>
        <v/>
      </c>
      <c r="BO130" s="6"/>
      <c r="BP130" s="5"/>
      <c r="BQ130" s="5"/>
      <c r="BR130" s="348"/>
      <c r="BS130" s="350"/>
      <c r="BT130" s="209">
        <v>1</v>
      </c>
      <c r="BU130" s="125" t="s">
        <v>115</v>
      </c>
      <c r="BV130" s="143" t="str">
        <f t="shared" si="27"/>
        <v/>
      </c>
      <c r="BW130" s="143" t="str">
        <f t="shared" si="28"/>
        <v/>
      </c>
      <c r="BX130" s="143" t="str">
        <f t="shared" si="29"/>
        <v/>
      </c>
      <c r="BY130" s="143" t="str">
        <f t="shared" si="30"/>
        <v/>
      </c>
      <c r="BZ130" s="144" t="str">
        <f t="shared" si="31"/>
        <v/>
      </c>
    </row>
    <row r="131" spans="5:78" ht="27.6" x14ac:dyDescent="0.3">
      <c r="N131" s="5"/>
      <c r="O131" s="370"/>
      <c r="P131" s="350"/>
      <c r="Q131" s="209">
        <f t="shared" si="19"/>
        <v>0</v>
      </c>
      <c r="R131" s="126" t="s">
        <v>116</v>
      </c>
      <c r="S131" s="169"/>
      <c r="T131" s="169"/>
      <c r="U131" s="169"/>
      <c r="V131" s="169"/>
      <c r="W131" s="5" t="str">
        <f t="shared" si="32"/>
        <v/>
      </c>
      <c r="X131" s="24"/>
      <c r="Y131" s="5" t="str">
        <f t="shared" si="33"/>
        <v/>
      </c>
      <c r="Z131" s="29"/>
      <c r="AA131" s="5"/>
      <c r="AB131" s="5"/>
      <c r="AC131" s="370"/>
      <c r="AD131" s="350"/>
      <c r="AE131" s="209">
        <f t="shared" si="20"/>
        <v>0</v>
      </c>
      <c r="AF131" s="126" t="s">
        <v>116</v>
      </c>
      <c r="AG131" s="169"/>
      <c r="AH131" s="169"/>
      <c r="AI131" s="169"/>
      <c r="AJ131" s="169"/>
      <c r="AK131" s="5" t="str">
        <f t="shared" si="34"/>
        <v/>
      </c>
      <c r="AL131" s="24"/>
      <c r="AM131" s="5" t="str">
        <f t="shared" si="35"/>
        <v/>
      </c>
      <c r="AN131" s="29"/>
      <c r="AO131" s="5"/>
      <c r="AP131" s="5"/>
      <c r="AQ131" s="370"/>
      <c r="AR131" s="350"/>
      <c r="AS131" s="209">
        <f t="shared" si="21"/>
        <v>0</v>
      </c>
      <c r="AT131" s="126" t="s">
        <v>116</v>
      </c>
      <c r="AU131" s="169"/>
      <c r="AV131" s="169"/>
      <c r="AW131" s="169"/>
      <c r="AX131" s="169"/>
      <c r="AY131" s="5" t="str">
        <f t="shared" si="22"/>
        <v/>
      </c>
      <c r="AZ131" s="29"/>
      <c r="BA131" s="5" t="str">
        <f t="shared" si="23"/>
        <v/>
      </c>
      <c r="BB131" s="29"/>
      <c r="BC131" s="5"/>
      <c r="BD131" s="348"/>
      <c r="BE131" s="350"/>
      <c r="BF131" s="209">
        <f t="shared" si="24"/>
        <v>0</v>
      </c>
      <c r="BG131" s="125" t="s">
        <v>116</v>
      </c>
      <c r="BH131" s="167"/>
      <c r="BI131" s="167"/>
      <c r="BJ131" s="167"/>
      <c r="BK131" s="167"/>
      <c r="BL131" s="5" t="str">
        <f t="shared" si="25"/>
        <v/>
      </c>
      <c r="BM131" s="6"/>
      <c r="BN131" s="5" t="str">
        <f t="shared" si="26"/>
        <v/>
      </c>
      <c r="BO131" s="6"/>
      <c r="BP131" s="5"/>
      <c r="BQ131" s="5"/>
      <c r="BR131" s="348"/>
      <c r="BS131" s="350"/>
      <c r="BT131" s="209">
        <v>1</v>
      </c>
      <c r="BU131" s="125" t="s">
        <v>116</v>
      </c>
      <c r="BV131" s="143" t="str">
        <f t="shared" si="27"/>
        <v/>
      </c>
      <c r="BW131" s="143" t="str">
        <f t="shared" si="28"/>
        <v/>
      </c>
      <c r="BX131" s="143" t="str">
        <f t="shared" si="29"/>
        <v/>
      </c>
      <c r="BY131" s="143" t="str">
        <f t="shared" si="30"/>
        <v/>
      </c>
      <c r="BZ131" s="144" t="str">
        <f t="shared" si="31"/>
        <v/>
      </c>
    </row>
    <row r="132" spans="5:78" ht="27.6" x14ac:dyDescent="0.3">
      <c r="N132" s="5"/>
      <c r="O132" s="370"/>
      <c r="P132" s="107" t="s">
        <v>34</v>
      </c>
      <c r="Q132" s="209">
        <f t="shared" si="19"/>
        <v>0</v>
      </c>
      <c r="R132" s="126" t="s">
        <v>35</v>
      </c>
      <c r="S132" s="169"/>
      <c r="T132" s="169"/>
      <c r="U132" s="169"/>
      <c r="V132" s="169"/>
      <c r="W132" s="5" t="str">
        <f t="shared" si="32"/>
        <v/>
      </c>
      <c r="X132" s="24"/>
      <c r="Y132" s="5" t="str">
        <f t="shared" si="33"/>
        <v/>
      </c>
      <c r="Z132" s="29"/>
      <c r="AA132" s="5"/>
      <c r="AB132" s="5"/>
      <c r="AC132" s="370"/>
      <c r="AD132" s="107" t="s">
        <v>34</v>
      </c>
      <c r="AE132" s="209">
        <f t="shared" si="20"/>
        <v>0</v>
      </c>
      <c r="AF132" s="126" t="s">
        <v>35</v>
      </c>
      <c r="AG132" s="169"/>
      <c r="AH132" s="169"/>
      <c r="AI132" s="169"/>
      <c r="AJ132" s="169"/>
      <c r="AK132" s="5" t="str">
        <f t="shared" si="34"/>
        <v/>
      </c>
      <c r="AL132" s="24"/>
      <c r="AM132" s="5" t="str">
        <f t="shared" si="35"/>
        <v/>
      </c>
      <c r="AN132" s="29"/>
      <c r="AO132" s="5"/>
      <c r="AP132" s="5"/>
      <c r="AQ132" s="370"/>
      <c r="AR132" s="107" t="s">
        <v>34</v>
      </c>
      <c r="AS132" s="209">
        <f t="shared" si="21"/>
        <v>0</v>
      </c>
      <c r="AT132" s="126" t="s">
        <v>35</v>
      </c>
      <c r="AU132" s="169"/>
      <c r="AV132" s="169"/>
      <c r="AW132" s="169"/>
      <c r="AX132" s="169"/>
      <c r="AY132" s="5" t="str">
        <f t="shared" si="22"/>
        <v/>
      </c>
      <c r="AZ132" s="29"/>
      <c r="BA132" s="5" t="str">
        <f t="shared" si="23"/>
        <v/>
      </c>
      <c r="BB132" s="29"/>
      <c r="BC132" s="5"/>
      <c r="BD132" s="348"/>
      <c r="BE132" s="107" t="s">
        <v>34</v>
      </c>
      <c r="BF132" s="209">
        <f t="shared" si="24"/>
        <v>0</v>
      </c>
      <c r="BG132" s="125" t="s">
        <v>35</v>
      </c>
      <c r="BH132" s="167"/>
      <c r="BI132" s="167"/>
      <c r="BJ132" s="167"/>
      <c r="BK132" s="167"/>
      <c r="BL132" s="5" t="str">
        <f t="shared" si="25"/>
        <v/>
      </c>
      <c r="BM132" s="6"/>
      <c r="BN132" s="5" t="str">
        <f t="shared" si="26"/>
        <v/>
      </c>
      <c r="BO132" s="6"/>
      <c r="BP132" s="5"/>
      <c r="BQ132" s="5"/>
      <c r="BR132" s="348"/>
      <c r="BS132" s="107" t="s">
        <v>34</v>
      </c>
      <c r="BT132" s="209">
        <v>1</v>
      </c>
      <c r="BU132" s="125" t="s">
        <v>35</v>
      </c>
      <c r="BV132" s="143" t="str">
        <f t="shared" si="27"/>
        <v/>
      </c>
      <c r="BW132" s="143" t="str">
        <f t="shared" si="28"/>
        <v/>
      </c>
      <c r="BX132" s="143" t="str">
        <f t="shared" si="29"/>
        <v/>
      </c>
      <c r="BY132" s="143" t="str">
        <f t="shared" si="30"/>
        <v/>
      </c>
      <c r="BZ132" s="144" t="str">
        <f t="shared" si="31"/>
        <v/>
      </c>
    </row>
    <row r="133" spans="5:78" ht="27.6" customHeight="1" x14ac:dyDescent="0.3">
      <c r="N133" s="5"/>
      <c r="O133" s="370" t="s">
        <v>117</v>
      </c>
      <c r="P133" s="107" t="s">
        <v>36</v>
      </c>
      <c r="Q133" s="209">
        <f t="shared" si="19"/>
        <v>0</v>
      </c>
      <c r="R133" s="126" t="s">
        <v>129</v>
      </c>
      <c r="S133" s="169"/>
      <c r="T133" s="169"/>
      <c r="U133" s="169"/>
      <c r="V133" s="169"/>
      <c r="W133" s="5" t="str">
        <f t="shared" si="32"/>
        <v/>
      </c>
      <c r="X133" s="24"/>
      <c r="Y133" s="5" t="str">
        <f t="shared" si="33"/>
        <v/>
      </c>
      <c r="Z133" s="25"/>
      <c r="AA133" s="5"/>
      <c r="AB133" s="5"/>
      <c r="AC133" s="370" t="s">
        <v>117</v>
      </c>
      <c r="AD133" s="107" t="s">
        <v>36</v>
      </c>
      <c r="AE133" s="209">
        <f t="shared" si="20"/>
        <v>0</v>
      </c>
      <c r="AF133" s="126" t="s">
        <v>129</v>
      </c>
      <c r="AG133" s="169"/>
      <c r="AH133" s="169"/>
      <c r="AI133" s="169"/>
      <c r="AJ133" s="169"/>
      <c r="AK133" s="5" t="str">
        <f t="shared" si="34"/>
        <v/>
      </c>
      <c r="AL133" s="24"/>
      <c r="AM133" s="5" t="str">
        <f t="shared" si="35"/>
        <v/>
      </c>
      <c r="AN133" s="25"/>
      <c r="AO133" s="5"/>
      <c r="AP133" s="5"/>
      <c r="AQ133" s="370" t="s">
        <v>117</v>
      </c>
      <c r="AR133" s="107" t="s">
        <v>36</v>
      </c>
      <c r="AS133" s="209">
        <f t="shared" si="21"/>
        <v>0</v>
      </c>
      <c r="AT133" s="126" t="s">
        <v>129</v>
      </c>
      <c r="AU133" s="169"/>
      <c r="AV133" s="169"/>
      <c r="AW133" s="169"/>
      <c r="AX133" s="169"/>
      <c r="AY133" s="5" t="str">
        <f t="shared" si="22"/>
        <v/>
      </c>
      <c r="AZ133" s="29"/>
      <c r="BA133" s="5" t="str">
        <f t="shared" si="23"/>
        <v/>
      </c>
      <c r="BB133" s="25"/>
      <c r="BC133" s="5"/>
      <c r="BD133" s="348" t="s">
        <v>117</v>
      </c>
      <c r="BE133" s="107" t="s">
        <v>36</v>
      </c>
      <c r="BF133" s="209">
        <f t="shared" si="24"/>
        <v>0</v>
      </c>
      <c r="BG133" s="125" t="s">
        <v>129</v>
      </c>
      <c r="BH133" s="167"/>
      <c r="BI133" s="167"/>
      <c r="BJ133" s="167"/>
      <c r="BK133" s="167"/>
      <c r="BL133" s="5" t="str">
        <f t="shared" si="25"/>
        <v/>
      </c>
      <c r="BM133" s="6"/>
      <c r="BN133" s="5" t="str">
        <f t="shared" si="26"/>
        <v/>
      </c>
      <c r="BO133" s="25"/>
      <c r="BP133" s="5"/>
      <c r="BQ133" s="5"/>
      <c r="BR133" s="348" t="s">
        <v>117</v>
      </c>
      <c r="BS133" s="107" t="s">
        <v>36</v>
      </c>
      <c r="BT133" s="209">
        <v>1</v>
      </c>
      <c r="BU133" s="125" t="s">
        <v>129</v>
      </c>
      <c r="BV133" s="143" t="str">
        <f t="shared" si="27"/>
        <v/>
      </c>
      <c r="BW133" s="143" t="str">
        <f t="shared" si="28"/>
        <v/>
      </c>
      <c r="BX133" s="143" t="str">
        <f t="shared" si="29"/>
        <v/>
      </c>
      <c r="BY133" s="143" t="str">
        <f t="shared" si="30"/>
        <v/>
      </c>
      <c r="BZ133" s="144" t="str">
        <f t="shared" si="31"/>
        <v/>
      </c>
    </row>
    <row r="134" spans="5:78" x14ac:dyDescent="0.3">
      <c r="N134" s="5"/>
      <c r="O134" s="370"/>
      <c r="P134" s="107" t="s">
        <v>37</v>
      </c>
      <c r="Q134" s="209">
        <f t="shared" si="19"/>
        <v>0</v>
      </c>
      <c r="R134" s="126" t="s">
        <v>118</v>
      </c>
      <c r="S134" s="169"/>
      <c r="T134" s="169"/>
      <c r="U134" s="169"/>
      <c r="V134" s="169"/>
      <c r="W134" s="5" t="str">
        <f t="shared" si="32"/>
        <v/>
      </c>
      <c r="X134" s="24"/>
      <c r="Y134" s="5" t="str">
        <f t="shared" si="33"/>
        <v/>
      </c>
      <c r="Z134" s="25"/>
      <c r="AA134" s="5"/>
      <c r="AB134" s="5"/>
      <c r="AC134" s="370"/>
      <c r="AD134" s="107" t="s">
        <v>37</v>
      </c>
      <c r="AE134" s="209">
        <f t="shared" si="20"/>
        <v>0</v>
      </c>
      <c r="AF134" s="126" t="s">
        <v>118</v>
      </c>
      <c r="AG134" s="169"/>
      <c r="AH134" s="169"/>
      <c r="AI134" s="169"/>
      <c r="AJ134" s="169"/>
      <c r="AK134" s="5" t="str">
        <f t="shared" si="34"/>
        <v/>
      </c>
      <c r="AL134" s="24"/>
      <c r="AM134" s="5" t="str">
        <f t="shared" si="35"/>
        <v/>
      </c>
      <c r="AN134" s="25"/>
      <c r="AO134" s="5"/>
      <c r="AP134" s="5"/>
      <c r="AQ134" s="370"/>
      <c r="AR134" s="107" t="s">
        <v>37</v>
      </c>
      <c r="AS134" s="209">
        <f t="shared" si="21"/>
        <v>0</v>
      </c>
      <c r="AT134" s="126" t="s">
        <v>118</v>
      </c>
      <c r="AU134" s="169"/>
      <c r="AV134" s="169"/>
      <c r="AW134" s="169"/>
      <c r="AX134" s="169"/>
      <c r="AY134" s="5" t="str">
        <f t="shared" si="22"/>
        <v/>
      </c>
      <c r="AZ134" s="29"/>
      <c r="BA134" s="5" t="str">
        <f t="shared" si="23"/>
        <v/>
      </c>
      <c r="BB134" s="25"/>
      <c r="BC134" s="5"/>
      <c r="BD134" s="348"/>
      <c r="BE134" s="107" t="s">
        <v>37</v>
      </c>
      <c r="BF134" s="209">
        <f t="shared" si="24"/>
        <v>0</v>
      </c>
      <c r="BG134" s="125" t="s">
        <v>118</v>
      </c>
      <c r="BH134" s="167"/>
      <c r="BI134" s="167"/>
      <c r="BJ134" s="167"/>
      <c r="BK134" s="167"/>
      <c r="BL134" s="5" t="str">
        <f t="shared" si="25"/>
        <v/>
      </c>
      <c r="BM134" s="6"/>
      <c r="BN134" s="5" t="str">
        <f t="shared" si="26"/>
        <v/>
      </c>
      <c r="BO134" s="25"/>
      <c r="BP134" s="5"/>
      <c r="BQ134" s="5"/>
      <c r="BR134" s="348"/>
      <c r="BS134" s="107" t="s">
        <v>37</v>
      </c>
      <c r="BT134" s="209">
        <v>1</v>
      </c>
      <c r="BU134" s="125" t="s">
        <v>118</v>
      </c>
      <c r="BV134" s="143" t="str">
        <f t="shared" si="27"/>
        <v/>
      </c>
      <c r="BW134" s="143" t="str">
        <f t="shared" si="28"/>
        <v/>
      </c>
      <c r="BX134" s="143" t="str">
        <f t="shared" si="29"/>
        <v/>
      </c>
      <c r="BY134" s="143" t="str">
        <f t="shared" si="30"/>
        <v/>
      </c>
      <c r="BZ134" s="144" t="str">
        <f t="shared" si="31"/>
        <v/>
      </c>
    </row>
    <row r="135" spans="5:78" x14ac:dyDescent="0.3">
      <c r="N135" s="5"/>
      <c r="O135" s="370"/>
      <c r="P135" s="107" t="s">
        <v>38</v>
      </c>
      <c r="Q135" s="209">
        <f t="shared" si="19"/>
        <v>0</v>
      </c>
      <c r="R135" s="126" t="s">
        <v>119</v>
      </c>
      <c r="S135" s="169"/>
      <c r="T135" s="169"/>
      <c r="U135" s="169"/>
      <c r="V135" s="169"/>
      <c r="W135" s="5" t="str">
        <f t="shared" si="32"/>
        <v/>
      </c>
      <c r="X135" s="24"/>
      <c r="Y135" s="5" t="str">
        <f t="shared" si="33"/>
        <v/>
      </c>
      <c r="Z135" s="25"/>
      <c r="AA135" s="5"/>
      <c r="AB135" s="5"/>
      <c r="AC135" s="370"/>
      <c r="AD135" s="107" t="s">
        <v>38</v>
      </c>
      <c r="AE135" s="209">
        <f t="shared" si="20"/>
        <v>0</v>
      </c>
      <c r="AF135" s="126" t="s">
        <v>119</v>
      </c>
      <c r="AG135" s="169"/>
      <c r="AH135" s="169"/>
      <c r="AI135" s="169"/>
      <c r="AJ135" s="169"/>
      <c r="AK135" s="5" t="str">
        <f t="shared" si="34"/>
        <v/>
      </c>
      <c r="AL135" s="24"/>
      <c r="AM135" s="5" t="str">
        <f t="shared" si="35"/>
        <v/>
      </c>
      <c r="AN135" s="25"/>
      <c r="AO135" s="5"/>
      <c r="AP135" s="5"/>
      <c r="AQ135" s="370"/>
      <c r="AR135" s="107" t="s">
        <v>38</v>
      </c>
      <c r="AS135" s="209">
        <f t="shared" si="21"/>
        <v>0</v>
      </c>
      <c r="AT135" s="126" t="s">
        <v>119</v>
      </c>
      <c r="AU135" s="169"/>
      <c r="AV135" s="169"/>
      <c r="AW135" s="169"/>
      <c r="AX135" s="169"/>
      <c r="AY135" s="5" t="str">
        <f t="shared" si="22"/>
        <v/>
      </c>
      <c r="AZ135" s="29"/>
      <c r="BA135" s="5" t="str">
        <f t="shared" si="23"/>
        <v/>
      </c>
      <c r="BB135" s="25"/>
      <c r="BC135" s="5"/>
      <c r="BD135" s="348"/>
      <c r="BE135" s="107" t="s">
        <v>38</v>
      </c>
      <c r="BF135" s="209">
        <f t="shared" si="24"/>
        <v>0</v>
      </c>
      <c r="BG135" s="125" t="s">
        <v>119</v>
      </c>
      <c r="BH135" s="167"/>
      <c r="BI135" s="167"/>
      <c r="BJ135" s="167"/>
      <c r="BK135" s="167"/>
      <c r="BL135" s="5" t="str">
        <f t="shared" si="25"/>
        <v/>
      </c>
      <c r="BM135" s="6"/>
      <c r="BN135" s="5" t="str">
        <f t="shared" si="26"/>
        <v/>
      </c>
      <c r="BO135" s="25"/>
      <c r="BP135" s="5"/>
      <c r="BQ135" s="5"/>
      <c r="BR135" s="348"/>
      <c r="BS135" s="107" t="s">
        <v>38</v>
      </c>
      <c r="BT135" s="209">
        <v>1</v>
      </c>
      <c r="BU135" s="125" t="s">
        <v>119</v>
      </c>
      <c r="BV135" s="143" t="str">
        <f t="shared" si="27"/>
        <v/>
      </c>
      <c r="BW135" s="143" t="str">
        <f t="shared" si="28"/>
        <v/>
      </c>
      <c r="BX135" s="143" t="str">
        <f t="shared" si="29"/>
        <v/>
      </c>
      <c r="BY135" s="143" t="str">
        <f t="shared" si="30"/>
        <v/>
      </c>
      <c r="BZ135" s="144" t="str">
        <f t="shared" si="31"/>
        <v/>
      </c>
    </row>
    <row r="136" spans="5:78" ht="27.6" x14ac:dyDescent="0.3">
      <c r="N136" s="5"/>
      <c r="O136" s="370"/>
      <c r="P136" s="107" t="s">
        <v>39</v>
      </c>
      <c r="Q136" s="209">
        <f t="shared" si="19"/>
        <v>0</v>
      </c>
      <c r="R136" s="126" t="s">
        <v>120</v>
      </c>
      <c r="S136" s="169"/>
      <c r="T136" s="169"/>
      <c r="U136" s="169"/>
      <c r="V136" s="169"/>
      <c r="W136" s="5" t="str">
        <f t="shared" si="32"/>
        <v/>
      </c>
      <c r="X136" s="24"/>
      <c r="Y136" s="5" t="str">
        <f t="shared" si="33"/>
        <v/>
      </c>
      <c r="Z136" s="25"/>
      <c r="AA136" s="5"/>
      <c r="AB136" s="5"/>
      <c r="AC136" s="370"/>
      <c r="AD136" s="107" t="s">
        <v>39</v>
      </c>
      <c r="AE136" s="209">
        <f t="shared" si="20"/>
        <v>0</v>
      </c>
      <c r="AF136" s="126" t="s">
        <v>120</v>
      </c>
      <c r="AG136" s="169"/>
      <c r="AH136" s="169"/>
      <c r="AI136" s="169"/>
      <c r="AJ136" s="169"/>
      <c r="AK136" s="5" t="str">
        <f t="shared" si="34"/>
        <v/>
      </c>
      <c r="AL136" s="24"/>
      <c r="AM136" s="5" t="str">
        <f t="shared" si="35"/>
        <v/>
      </c>
      <c r="AN136" s="25"/>
      <c r="AO136" s="5"/>
      <c r="AP136" s="5"/>
      <c r="AQ136" s="370"/>
      <c r="AR136" s="107" t="s">
        <v>39</v>
      </c>
      <c r="AS136" s="209">
        <f t="shared" si="21"/>
        <v>0</v>
      </c>
      <c r="AT136" s="126" t="s">
        <v>120</v>
      </c>
      <c r="AU136" s="169"/>
      <c r="AV136" s="169"/>
      <c r="AW136" s="169"/>
      <c r="AX136" s="169"/>
      <c r="AY136" s="5" t="str">
        <f t="shared" si="22"/>
        <v/>
      </c>
      <c r="AZ136" s="29"/>
      <c r="BA136" s="5" t="str">
        <f t="shared" si="23"/>
        <v/>
      </c>
      <c r="BB136" s="25"/>
      <c r="BC136" s="5"/>
      <c r="BD136" s="348"/>
      <c r="BE136" s="107" t="s">
        <v>39</v>
      </c>
      <c r="BF136" s="209">
        <f t="shared" si="24"/>
        <v>0</v>
      </c>
      <c r="BG136" s="125" t="s">
        <v>120</v>
      </c>
      <c r="BH136" s="167"/>
      <c r="BI136" s="167"/>
      <c r="BJ136" s="167"/>
      <c r="BK136" s="167"/>
      <c r="BL136" s="5" t="str">
        <f t="shared" si="25"/>
        <v/>
      </c>
      <c r="BM136" s="6"/>
      <c r="BN136" s="5" t="str">
        <f t="shared" si="26"/>
        <v/>
      </c>
      <c r="BO136" s="25"/>
      <c r="BP136" s="5"/>
      <c r="BQ136" s="5"/>
      <c r="BR136" s="348"/>
      <c r="BS136" s="107" t="s">
        <v>39</v>
      </c>
      <c r="BT136" s="209">
        <v>1</v>
      </c>
      <c r="BU136" s="125" t="s">
        <v>120</v>
      </c>
      <c r="BV136" s="143" t="str">
        <f t="shared" si="27"/>
        <v/>
      </c>
      <c r="BW136" s="143" t="str">
        <f t="shared" si="28"/>
        <v/>
      </c>
      <c r="BX136" s="143" t="str">
        <f t="shared" si="29"/>
        <v/>
      </c>
      <c r="BY136" s="143" t="str">
        <f t="shared" si="30"/>
        <v/>
      </c>
      <c r="BZ136" s="144" t="str">
        <f t="shared" si="31"/>
        <v/>
      </c>
    </row>
    <row r="137" spans="5:78" ht="24" customHeight="1" x14ac:dyDescent="0.3">
      <c r="N137" s="5"/>
      <c r="O137" s="370" t="s">
        <v>121</v>
      </c>
      <c r="P137" s="107" t="s">
        <v>40</v>
      </c>
      <c r="Q137" s="209">
        <f t="shared" si="19"/>
        <v>0</v>
      </c>
      <c r="R137" s="126" t="s">
        <v>122</v>
      </c>
      <c r="S137" s="169"/>
      <c r="T137" s="169"/>
      <c r="U137" s="169"/>
      <c r="V137" s="169"/>
      <c r="W137" s="5" t="str">
        <f t="shared" si="32"/>
        <v/>
      </c>
      <c r="X137" s="24"/>
      <c r="Y137" s="5" t="str">
        <f t="shared" si="33"/>
        <v/>
      </c>
      <c r="Z137" s="29"/>
      <c r="AA137" s="5"/>
      <c r="AB137" s="5"/>
      <c r="AC137" s="370" t="s">
        <v>121</v>
      </c>
      <c r="AD137" s="107" t="s">
        <v>40</v>
      </c>
      <c r="AE137" s="209">
        <f t="shared" si="20"/>
        <v>0</v>
      </c>
      <c r="AF137" s="126" t="s">
        <v>122</v>
      </c>
      <c r="AG137" s="169"/>
      <c r="AH137" s="169"/>
      <c r="AI137" s="169"/>
      <c r="AJ137" s="169"/>
      <c r="AK137" s="5" t="str">
        <f t="shared" si="34"/>
        <v/>
      </c>
      <c r="AL137" s="24"/>
      <c r="AM137" s="5" t="str">
        <f t="shared" si="35"/>
        <v/>
      </c>
      <c r="AN137" s="29"/>
      <c r="AO137" s="5"/>
      <c r="AP137" s="5"/>
      <c r="AQ137" s="370" t="s">
        <v>121</v>
      </c>
      <c r="AR137" s="107" t="s">
        <v>40</v>
      </c>
      <c r="AS137" s="209">
        <f t="shared" si="21"/>
        <v>0</v>
      </c>
      <c r="AT137" s="126" t="s">
        <v>122</v>
      </c>
      <c r="AU137" s="169"/>
      <c r="AV137" s="169"/>
      <c r="AW137" s="169"/>
      <c r="AX137" s="169"/>
      <c r="AY137" s="5" t="str">
        <f t="shared" si="22"/>
        <v/>
      </c>
      <c r="AZ137" s="29"/>
      <c r="BA137" s="5" t="str">
        <f t="shared" si="23"/>
        <v/>
      </c>
      <c r="BB137" s="29"/>
      <c r="BC137" s="5"/>
      <c r="BD137" s="348" t="s">
        <v>121</v>
      </c>
      <c r="BE137" s="107" t="s">
        <v>40</v>
      </c>
      <c r="BF137" s="209">
        <f t="shared" si="24"/>
        <v>0</v>
      </c>
      <c r="BG137" s="125" t="s">
        <v>122</v>
      </c>
      <c r="BH137" s="167"/>
      <c r="BI137" s="167"/>
      <c r="BJ137" s="167"/>
      <c r="BK137" s="167"/>
      <c r="BL137" s="5" t="str">
        <f t="shared" si="25"/>
        <v/>
      </c>
      <c r="BM137" s="6"/>
      <c r="BN137" s="5" t="str">
        <f t="shared" si="26"/>
        <v/>
      </c>
      <c r="BO137" s="29"/>
      <c r="BP137" s="5"/>
      <c r="BQ137" s="5"/>
      <c r="BR137" s="348" t="s">
        <v>121</v>
      </c>
      <c r="BS137" s="107" t="s">
        <v>40</v>
      </c>
      <c r="BT137" s="209">
        <v>1</v>
      </c>
      <c r="BU137" s="125" t="s">
        <v>122</v>
      </c>
      <c r="BV137" s="143" t="str">
        <f t="shared" si="27"/>
        <v/>
      </c>
      <c r="BW137" s="143" t="str">
        <f t="shared" si="28"/>
        <v/>
      </c>
      <c r="BX137" s="143" t="str">
        <f t="shared" si="29"/>
        <v/>
      </c>
      <c r="BY137" s="143" t="str">
        <f t="shared" si="30"/>
        <v/>
      </c>
      <c r="BZ137" s="144" t="str">
        <f t="shared" si="31"/>
        <v/>
      </c>
    </row>
    <row r="138" spans="5:78" x14ac:dyDescent="0.3">
      <c r="N138" s="5"/>
      <c r="O138" s="370"/>
      <c r="P138" s="107" t="s">
        <v>41</v>
      </c>
      <c r="Q138" s="209">
        <f t="shared" si="19"/>
        <v>0</v>
      </c>
      <c r="R138" s="126" t="s">
        <v>123</v>
      </c>
      <c r="S138" s="169"/>
      <c r="T138" s="169"/>
      <c r="U138" s="169"/>
      <c r="V138" s="169"/>
      <c r="W138" s="5" t="str">
        <f t="shared" si="32"/>
        <v/>
      </c>
      <c r="X138" s="24"/>
      <c r="Y138" s="5" t="str">
        <f t="shared" si="33"/>
        <v/>
      </c>
      <c r="Z138" s="29"/>
      <c r="AA138" s="5"/>
      <c r="AB138" s="5"/>
      <c r="AC138" s="370"/>
      <c r="AD138" s="107" t="s">
        <v>41</v>
      </c>
      <c r="AE138" s="209">
        <f t="shared" si="20"/>
        <v>0</v>
      </c>
      <c r="AF138" s="126" t="s">
        <v>123</v>
      </c>
      <c r="AG138" s="169"/>
      <c r="AH138" s="169"/>
      <c r="AI138" s="169"/>
      <c r="AJ138" s="169"/>
      <c r="AK138" s="5" t="str">
        <f t="shared" si="34"/>
        <v/>
      </c>
      <c r="AL138" s="24"/>
      <c r="AM138" s="5" t="str">
        <f t="shared" si="35"/>
        <v/>
      </c>
      <c r="AN138" s="29"/>
      <c r="AO138" s="5"/>
      <c r="AP138" s="5"/>
      <c r="AQ138" s="370"/>
      <c r="AR138" s="107" t="s">
        <v>41</v>
      </c>
      <c r="AS138" s="209">
        <f t="shared" si="21"/>
        <v>0</v>
      </c>
      <c r="AT138" s="126" t="s">
        <v>123</v>
      </c>
      <c r="AU138" s="169"/>
      <c r="AV138" s="169"/>
      <c r="AW138" s="169"/>
      <c r="AX138" s="169"/>
      <c r="AY138" s="5" t="str">
        <f t="shared" si="22"/>
        <v/>
      </c>
      <c r="AZ138" s="29"/>
      <c r="BA138" s="5" t="str">
        <f t="shared" si="23"/>
        <v/>
      </c>
      <c r="BB138" s="29"/>
      <c r="BC138" s="5"/>
      <c r="BD138" s="348"/>
      <c r="BE138" s="107" t="s">
        <v>41</v>
      </c>
      <c r="BF138" s="209">
        <f t="shared" si="24"/>
        <v>0</v>
      </c>
      <c r="BG138" s="125" t="s">
        <v>123</v>
      </c>
      <c r="BH138" s="167"/>
      <c r="BI138" s="167"/>
      <c r="BJ138" s="167"/>
      <c r="BK138" s="167"/>
      <c r="BL138" s="5" t="str">
        <f t="shared" si="25"/>
        <v/>
      </c>
      <c r="BM138" s="6"/>
      <c r="BN138" s="5" t="str">
        <f t="shared" si="26"/>
        <v/>
      </c>
      <c r="BO138" s="29"/>
      <c r="BP138" s="5"/>
      <c r="BQ138" s="5"/>
      <c r="BR138" s="348"/>
      <c r="BS138" s="107" t="s">
        <v>41</v>
      </c>
      <c r="BT138" s="209">
        <v>1</v>
      </c>
      <c r="BU138" s="125" t="s">
        <v>123</v>
      </c>
      <c r="BV138" s="143" t="str">
        <f t="shared" si="27"/>
        <v/>
      </c>
      <c r="BW138" s="143" t="str">
        <f t="shared" si="28"/>
        <v/>
      </c>
      <c r="BX138" s="143" t="str">
        <f t="shared" si="29"/>
        <v/>
      </c>
      <c r="BY138" s="143" t="str">
        <f t="shared" si="30"/>
        <v/>
      </c>
      <c r="BZ138" s="144" t="str">
        <f t="shared" si="31"/>
        <v/>
      </c>
    </row>
    <row r="139" spans="5:78" ht="27.6" x14ac:dyDescent="0.3">
      <c r="N139" s="5"/>
      <c r="O139" s="370"/>
      <c r="P139" s="107" t="s">
        <v>42</v>
      </c>
      <c r="Q139" s="209">
        <f t="shared" si="19"/>
        <v>0</v>
      </c>
      <c r="R139" s="126" t="s">
        <v>124</v>
      </c>
      <c r="S139" s="169"/>
      <c r="T139" s="169"/>
      <c r="U139" s="169"/>
      <c r="V139" s="169"/>
      <c r="W139" s="5" t="str">
        <f t="shared" si="32"/>
        <v/>
      </c>
      <c r="X139" s="24"/>
      <c r="Y139" s="5" t="str">
        <f t="shared" si="33"/>
        <v/>
      </c>
      <c r="Z139" s="29"/>
      <c r="AA139" s="5"/>
      <c r="AB139" s="5"/>
      <c r="AC139" s="370"/>
      <c r="AD139" s="107" t="s">
        <v>42</v>
      </c>
      <c r="AE139" s="209">
        <f t="shared" si="20"/>
        <v>0</v>
      </c>
      <c r="AF139" s="126" t="s">
        <v>124</v>
      </c>
      <c r="AG139" s="169"/>
      <c r="AH139" s="169"/>
      <c r="AI139" s="169"/>
      <c r="AJ139" s="169"/>
      <c r="AK139" s="5" t="str">
        <f t="shared" si="34"/>
        <v/>
      </c>
      <c r="AL139" s="24"/>
      <c r="AM139" s="5" t="str">
        <f t="shared" si="35"/>
        <v/>
      </c>
      <c r="AN139" s="29"/>
      <c r="AO139" s="5"/>
      <c r="AP139" s="5"/>
      <c r="AQ139" s="370"/>
      <c r="AR139" s="107" t="s">
        <v>42</v>
      </c>
      <c r="AS139" s="209">
        <f t="shared" si="21"/>
        <v>0</v>
      </c>
      <c r="AT139" s="126" t="s">
        <v>124</v>
      </c>
      <c r="AU139" s="169"/>
      <c r="AV139" s="169"/>
      <c r="AW139" s="169"/>
      <c r="AX139" s="169"/>
      <c r="AY139" s="5" t="str">
        <f t="shared" si="22"/>
        <v/>
      </c>
      <c r="AZ139" s="29"/>
      <c r="BA139" s="5" t="str">
        <f t="shared" si="23"/>
        <v/>
      </c>
      <c r="BB139" s="29"/>
      <c r="BC139" s="5"/>
      <c r="BD139" s="348"/>
      <c r="BE139" s="107" t="s">
        <v>42</v>
      </c>
      <c r="BF139" s="209">
        <f t="shared" si="24"/>
        <v>0</v>
      </c>
      <c r="BG139" s="125" t="s">
        <v>124</v>
      </c>
      <c r="BH139" s="167"/>
      <c r="BI139" s="167"/>
      <c r="BJ139" s="167"/>
      <c r="BK139" s="167"/>
      <c r="BL139" s="5" t="str">
        <f t="shared" si="25"/>
        <v/>
      </c>
      <c r="BM139" s="6"/>
      <c r="BN139" s="5" t="str">
        <f t="shared" si="26"/>
        <v/>
      </c>
      <c r="BO139" s="29"/>
      <c r="BP139" s="5"/>
      <c r="BQ139" s="5"/>
      <c r="BR139" s="348"/>
      <c r="BS139" s="107" t="s">
        <v>42</v>
      </c>
      <c r="BT139" s="209">
        <v>1</v>
      </c>
      <c r="BU139" s="125" t="s">
        <v>124</v>
      </c>
      <c r="BV139" s="143" t="str">
        <f t="shared" si="27"/>
        <v/>
      </c>
      <c r="BW139" s="143" t="str">
        <f t="shared" si="28"/>
        <v/>
      </c>
      <c r="BX139" s="143" t="str">
        <f t="shared" si="29"/>
        <v/>
      </c>
      <c r="BY139" s="143" t="str">
        <f t="shared" si="30"/>
        <v/>
      </c>
      <c r="BZ139" s="144" t="str">
        <f t="shared" si="31"/>
        <v/>
      </c>
    </row>
    <row r="140" spans="5:78" ht="15" thickBot="1" x14ac:dyDescent="0.35">
      <c r="N140" s="5"/>
      <c r="O140" s="30"/>
      <c r="P140" s="355"/>
      <c r="Q140" s="355"/>
      <c r="R140" s="128" t="s">
        <v>173</v>
      </c>
      <c r="S140" s="129" t="e">
        <f>SUM(W120:W139)/SUM(Q120:Q139)</f>
        <v>#DIV/0!</v>
      </c>
      <c r="T140" s="129" t="s">
        <v>20</v>
      </c>
      <c r="U140" s="129" t="e">
        <f>SUM(Y120:Y139)/SUM(Q120:Q139)</f>
        <v>#DIV/0!</v>
      </c>
      <c r="V140" s="129"/>
      <c r="W140" s="5" t="str">
        <f t="shared" si="32"/>
        <v/>
      </c>
      <c r="X140" s="24"/>
      <c r="Y140" s="5" t="str">
        <f t="shared" si="33"/>
        <v/>
      </c>
      <c r="Z140" s="12"/>
      <c r="AA140" s="5"/>
      <c r="AB140" s="5"/>
      <c r="AC140" s="30"/>
      <c r="AD140" s="355"/>
      <c r="AE140" s="355"/>
      <c r="AF140" s="66" t="s">
        <v>173</v>
      </c>
      <c r="AG140" s="26" t="e">
        <f>SUM(AK120:AK139)/SUM(AE120:AE139)</f>
        <v>#DIV/0!</v>
      </c>
      <c r="AH140" s="26" t="s">
        <v>20</v>
      </c>
      <c r="AI140" s="26" t="e">
        <f>SUM(AM120:AM139)/SUM(AE120:AE139)</f>
        <v>#DIV/0!</v>
      </c>
      <c r="AJ140" s="26"/>
      <c r="AK140" s="5" t="str">
        <f>IF(AE140="","",IF(AG140="X",0,IF(AH140="X",5,IF(AI140="X",10,IF(AJ140="X",15,"")))))</f>
        <v/>
      </c>
      <c r="AL140" s="24"/>
      <c r="AM140" s="5" t="str">
        <f>IF(AE140="","",IF(AG140="X",5,IF(AH140="X",10,IF(AI140="X",15,IF(AJ140="X",20,"")))))</f>
        <v/>
      </c>
      <c r="AN140" s="12"/>
      <c r="AO140" s="5"/>
      <c r="AP140" s="5"/>
      <c r="AQ140" s="30"/>
      <c r="AR140" s="355"/>
      <c r="AS140" s="355"/>
      <c r="AT140" s="66" t="s">
        <v>173</v>
      </c>
      <c r="AU140" s="26" t="e">
        <f>SUM(AY120:AY139)/SUM(AS120:AS139)</f>
        <v>#DIV/0!</v>
      </c>
      <c r="AV140" s="26" t="s">
        <v>20</v>
      </c>
      <c r="AW140" s="26" t="e">
        <f>SUM(BA120:BA139)/SUM(AS120:AS139)</f>
        <v>#DIV/0!</v>
      </c>
      <c r="AX140" s="26"/>
      <c r="AY140" s="5" t="str">
        <f t="shared" si="22"/>
        <v/>
      </c>
      <c r="AZ140" s="29"/>
      <c r="BA140" s="5" t="str">
        <f t="shared" si="23"/>
        <v/>
      </c>
      <c r="BB140" s="12"/>
      <c r="BC140" s="5"/>
      <c r="BD140" s="30"/>
      <c r="BE140" s="355"/>
      <c r="BF140" s="355"/>
      <c r="BG140" s="163" t="s">
        <v>173</v>
      </c>
      <c r="BH140" s="26" t="e">
        <f>SUM(BL120:BL139)/SUM(BF120:BF139)</f>
        <v>#DIV/0!</v>
      </c>
      <c r="BI140" s="26" t="s">
        <v>20</v>
      </c>
      <c r="BJ140" s="26" t="e">
        <f>SUM(BN120:BN139)/SUM(BF120:BF139)</f>
        <v>#DIV/0!</v>
      </c>
      <c r="BK140" s="26"/>
      <c r="BL140" s="5" t="str">
        <f t="shared" si="25"/>
        <v/>
      </c>
      <c r="BM140" s="6"/>
      <c r="BN140" s="5" t="str">
        <f t="shared" si="26"/>
        <v/>
      </c>
      <c r="BO140" s="12"/>
      <c r="BP140" s="5"/>
      <c r="BQ140" s="5"/>
      <c r="BR140" s="5"/>
    </row>
    <row r="141" spans="5:78" ht="15" thickBot="1" x14ac:dyDescent="0.35">
      <c r="N141" s="5"/>
      <c r="O141" s="214" t="s">
        <v>306</v>
      </c>
      <c r="P141" s="130"/>
      <c r="Q141" s="220"/>
      <c r="R141" s="32" t="s">
        <v>301</v>
      </c>
      <c r="S141" s="373"/>
      <c r="T141" s="374"/>
      <c r="U141" s="374"/>
      <c r="V141" s="132" t="s">
        <v>21</v>
      </c>
      <c r="W141" s="5" t="str">
        <f t="shared" si="32"/>
        <v/>
      </c>
      <c r="X141" s="24"/>
      <c r="Y141" s="5" t="str">
        <f t="shared" si="33"/>
        <v/>
      </c>
      <c r="Z141" s="5"/>
      <c r="AA141" s="5"/>
      <c r="AB141" s="5"/>
      <c r="AC141" s="214" t="s">
        <v>306</v>
      </c>
      <c r="AD141" s="111"/>
      <c r="AE141" s="220"/>
      <c r="AF141" s="32" t="s">
        <v>301</v>
      </c>
      <c r="AG141" s="356"/>
      <c r="AH141" s="357"/>
      <c r="AI141" s="357"/>
      <c r="AJ141" s="33" t="s">
        <v>21</v>
      </c>
      <c r="AK141" s="5" t="str">
        <f t="shared" ref="AK141:AK204" si="36">IF(AE141="","",IF(AG141="X",0,IF(AH141="X",5,IF(AI141="X",10,IF(AJ141="X",15,"")))))</f>
        <v/>
      </c>
      <c r="AL141" s="24"/>
      <c r="AM141" s="5" t="str">
        <f t="shared" ref="AM141:AM204" si="37">IF(AE141="","",IF(AG141="X",5,IF(AH141="X",10,IF(AI141="X",15,IF(AJ141="X",20,"")))))</f>
        <v/>
      </c>
      <c r="AN141" s="5"/>
      <c r="AO141" s="5"/>
      <c r="AP141" s="5"/>
      <c r="AQ141" s="214" t="s">
        <v>306</v>
      </c>
      <c r="AR141" s="111"/>
      <c r="AS141" s="20"/>
      <c r="AT141" s="32" t="s">
        <v>301</v>
      </c>
      <c r="AU141" s="356"/>
      <c r="AV141" s="357"/>
      <c r="AW141" s="357"/>
      <c r="AX141" s="33" t="s">
        <v>21</v>
      </c>
      <c r="AY141" s="5" t="str">
        <f t="shared" si="22"/>
        <v/>
      </c>
      <c r="AZ141" s="29"/>
      <c r="BA141" s="5" t="str">
        <f t="shared" si="23"/>
        <v/>
      </c>
      <c r="BB141" s="5"/>
      <c r="BC141" s="5"/>
      <c r="BD141" s="214" t="s">
        <v>306</v>
      </c>
      <c r="BE141" s="111"/>
      <c r="BF141" s="20"/>
      <c r="BG141" s="164" t="s">
        <v>301</v>
      </c>
      <c r="BH141" s="356"/>
      <c r="BI141" s="357"/>
      <c r="BJ141" s="357"/>
      <c r="BK141" s="33" t="s">
        <v>21</v>
      </c>
      <c r="BL141" s="5" t="str">
        <f t="shared" si="25"/>
        <v/>
      </c>
      <c r="BM141" s="6"/>
      <c r="BN141" s="5" t="str">
        <f t="shared" si="26"/>
        <v/>
      </c>
      <c r="BO141" s="5"/>
      <c r="BP141" s="5"/>
      <c r="BQ141" s="5"/>
      <c r="BR141" s="5"/>
    </row>
    <row r="142" spans="5:78" ht="15" thickBot="1" x14ac:dyDescent="0.35">
      <c r="N142" s="5"/>
      <c r="O142" s="20"/>
      <c r="P142" s="130"/>
      <c r="Q142" s="131"/>
      <c r="R142" s="128"/>
      <c r="S142" s="131"/>
      <c r="T142" s="131"/>
      <c r="U142" s="131"/>
      <c r="V142" s="131"/>
      <c r="W142" s="5" t="str">
        <f t="shared" si="32"/>
        <v/>
      </c>
      <c r="X142" s="24"/>
      <c r="Y142" s="5" t="str">
        <f t="shared" si="33"/>
        <v/>
      </c>
      <c r="Z142" s="5"/>
      <c r="AA142" s="5"/>
      <c r="AB142" s="5"/>
      <c r="AC142" s="20"/>
      <c r="AE142" s="20"/>
      <c r="AF142" s="66"/>
      <c r="AG142" s="5"/>
      <c r="AH142" s="5"/>
      <c r="AI142" s="5"/>
      <c r="AJ142" s="5"/>
      <c r="AK142" s="5" t="str">
        <f t="shared" si="36"/>
        <v/>
      </c>
      <c r="AL142" s="24"/>
      <c r="AM142" s="5" t="str">
        <f t="shared" si="37"/>
        <v/>
      </c>
      <c r="AN142" s="5"/>
      <c r="AO142" s="5"/>
      <c r="AP142" s="5"/>
      <c r="AQ142" s="20"/>
      <c r="AS142" s="20"/>
      <c r="AT142" s="43"/>
      <c r="AU142" s="5"/>
      <c r="AV142" s="5"/>
      <c r="AW142" s="5"/>
      <c r="AX142" s="5"/>
      <c r="AY142" s="5" t="str">
        <f t="shared" si="22"/>
        <v/>
      </c>
      <c r="AZ142" s="29"/>
      <c r="BA142" s="5" t="str">
        <f t="shared" si="23"/>
        <v/>
      </c>
      <c r="BB142" s="5"/>
      <c r="BC142" s="5"/>
      <c r="BD142" s="20"/>
      <c r="BE142" s="111"/>
      <c r="BF142" s="20"/>
      <c r="BG142" s="66"/>
      <c r="BH142" s="20"/>
      <c r="BI142" s="20"/>
      <c r="BJ142" s="20"/>
      <c r="BK142" s="20"/>
      <c r="BL142" s="5" t="str">
        <f t="shared" si="25"/>
        <v/>
      </c>
      <c r="BM142" s="6"/>
      <c r="BN142" s="5" t="str">
        <f t="shared" si="26"/>
        <v/>
      </c>
      <c r="BO142" s="5"/>
      <c r="BP142" s="5"/>
      <c r="BQ142" s="5"/>
      <c r="BR142" s="5"/>
    </row>
    <row r="143" spans="5:78" ht="15" thickBot="1" x14ac:dyDescent="0.35">
      <c r="N143" s="5"/>
      <c r="O143" s="213" t="s">
        <v>307</v>
      </c>
      <c r="P143" s="130"/>
      <c r="Q143" s="131"/>
      <c r="R143" s="375" t="s">
        <v>232</v>
      </c>
      <c r="S143" s="375"/>
      <c r="T143" s="376"/>
      <c r="U143" s="134">
        <f>SUM(S141)</f>
        <v>0</v>
      </c>
      <c r="V143" s="135" t="s">
        <v>21</v>
      </c>
      <c r="W143" s="5" t="str">
        <f t="shared" si="32"/>
        <v/>
      </c>
      <c r="X143" s="24"/>
      <c r="Y143" s="5" t="str">
        <f t="shared" si="33"/>
        <v/>
      </c>
      <c r="Z143" s="5"/>
      <c r="AA143" s="5"/>
      <c r="AB143" s="5"/>
      <c r="AC143" s="213" t="s">
        <v>307</v>
      </c>
      <c r="AE143" s="20"/>
      <c r="AF143" s="377" t="s">
        <v>231</v>
      </c>
      <c r="AG143" s="377"/>
      <c r="AH143" s="378"/>
      <c r="AI143" s="134">
        <f>SUM(AG141)</f>
        <v>0</v>
      </c>
      <c r="AJ143" s="135" t="s">
        <v>21</v>
      </c>
      <c r="AK143" s="5" t="str">
        <f t="shared" si="36"/>
        <v/>
      </c>
      <c r="AL143" s="24"/>
      <c r="AM143" s="5" t="str">
        <f t="shared" si="37"/>
        <v/>
      </c>
      <c r="AN143" s="5"/>
      <c r="AO143" s="5"/>
      <c r="AP143" s="5"/>
      <c r="AQ143" s="213" t="s">
        <v>307</v>
      </c>
      <c r="AS143" s="20"/>
      <c r="AT143" s="377" t="s">
        <v>230</v>
      </c>
      <c r="AU143" s="377"/>
      <c r="AV143" s="378"/>
      <c r="AW143" s="134">
        <f>SUM(AU141)</f>
        <v>0</v>
      </c>
      <c r="AX143" s="135" t="s">
        <v>21</v>
      </c>
      <c r="AY143" s="5" t="str">
        <f t="shared" si="22"/>
        <v/>
      </c>
      <c r="AZ143" s="29"/>
      <c r="BA143" s="5" t="str">
        <f t="shared" si="23"/>
        <v/>
      </c>
      <c r="BB143" s="5"/>
      <c r="BC143" s="5"/>
      <c r="BD143" s="213" t="s">
        <v>307</v>
      </c>
      <c r="BF143" s="20"/>
      <c r="BG143" s="162" t="s">
        <v>229</v>
      </c>
      <c r="BH143" s="358">
        <f>SUM(BH141)</f>
        <v>0</v>
      </c>
      <c r="BI143" s="359"/>
      <c r="BJ143" s="359"/>
      <c r="BK143" s="161" t="s">
        <v>21</v>
      </c>
      <c r="BL143" s="5" t="str">
        <f t="shared" si="25"/>
        <v/>
      </c>
      <c r="BM143" s="6"/>
      <c r="BN143" s="5" t="str">
        <f t="shared" si="26"/>
        <v/>
      </c>
      <c r="BO143" s="5"/>
      <c r="BP143" s="5"/>
      <c r="BQ143" s="5"/>
      <c r="BR143" s="5"/>
    </row>
    <row r="144" spans="5:78" s="91" customFormat="1" ht="5.4" customHeight="1" x14ac:dyDescent="0.3">
      <c r="E144" s="73"/>
      <c r="F144" s="73"/>
      <c r="G144" s="73"/>
      <c r="H144" s="73"/>
      <c r="I144" s="73"/>
      <c r="J144" s="73"/>
      <c r="N144" s="185"/>
      <c r="O144" s="184"/>
      <c r="P144" s="186"/>
      <c r="Q144" s="187"/>
      <c r="R144" s="188"/>
      <c r="S144" s="188"/>
      <c r="T144" s="188"/>
      <c r="U144" s="189"/>
      <c r="V144" s="190"/>
      <c r="W144" s="5" t="str">
        <f t="shared" si="32"/>
        <v/>
      </c>
      <c r="X144" s="24"/>
      <c r="Y144" s="5" t="str">
        <f t="shared" si="33"/>
        <v/>
      </c>
      <c r="Z144" s="185"/>
      <c r="AA144" s="185"/>
      <c r="AB144" s="185"/>
      <c r="AC144" s="184"/>
      <c r="AD144" s="191"/>
      <c r="AE144" s="192"/>
      <c r="AF144" s="193"/>
      <c r="AG144" s="193"/>
      <c r="AH144" s="193"/>
      <c r="AI144" s="189"/>
      <c r="AJ144" s="190"/>
      <c r="AK144" s="5" t="str">
        <f t="shared" si="36"/>
        <v/>
      </c>
      <c r="AL144" s="24"/>
      <c r="AM144" s="5" t="str">
        <f t="shared" si="37"/>
        <v/>
      </c>
      <c r="AN144" s="185"/>
      <c r="AO144" s="185"/>
      <c r="AP144" s="185"/>
      <c r="AQ144" s="184"/>
      <c r="AR144" s="191"/>
      <c r="AS144" s="192"/>
      <c r="AT144" s="193"/>
      <c r="AU144" s="193"/>
      <c r="AV144" s="193"/>
      <c r="AW144" s="189"/>
      <c r="AX144" s="190"/>
      <c r="AY144" s="5" t="str">
        <f t="shared" si="22"/>
        <v/>
      </c>
      <c r="AZ144" s="29"/>
      <c r="BA144" s="5" t="str">
        <f t="shared" si="23"/>
        <v/>
      </c>
      <c r="BB144" s="185"/>
      <c r="BC144" s="185"/>
      <c r="BD144" s="184"/>
      <c r="BE144" s="191"/>
      <c r="BF144" s="192"/>
      <c r="BG144" s="193"/>
      <c r="BH144" s="194"/>
      <c r="BI144" s="194"/>
      <c r="BJ144" s="194"/>
      <c r="BK144" s="194"/>
      <c r="BL144" s="5" t="str">
        <f t="shared" si="25"/>
        <v/>
      </c>
      <c r="BM144" s="6"/>
      <c r="BN144" s="5" t="str">
        <f t="shared" si="26"/>
        <v/>
      </c>
      <c r="BO144" s="185"/>
      <c r="BP144" s="185"/>
      <c r="BQ144" s="185"/>
      <c r="BR144" s="185"/>
      <c r="BS144" s="191"/>
      <c r="BV144" s="185"/>
      <c r="BW144" s="185"/>
      <c r="BX144" s="185"/>
      <c r="BY144" s="185"/>
      <c r="BZ144" s="185"/>
    </row>
    <row r="145" spans="14:78" ht="6.6" customHeight="1" x14ac:dyDescent="0.3">
      <c r="N145" s="5"/>
      <c r="O145" s="20"/>
      <c r="Q145" s="20"/>
      <c r="R145" s="43"/>
      <c r="S145" s="20"/>
      <c r="T145" s="20"/>
      <c r="U145" s="20"/>
      <c r="V145" s="20"/>
      <c r="W145" s="5" t="str">
        <f t="shared" si="32"/>
        <v/>
      </c>
      <c r="X145" s="24"/>
      <c r="Y145" s="5" t="str">
        <f t="shared" si="33"/>
        <v/>
      </c>
      <c r="Z145" s="5"/>
      <c r="AA145" s="5"/>
      <c r="AB145" s="5"/>
      <c r="AC145" s="5"/>
      <c r="AE145" s="20"/>
      <c r="AF145" s="43"/>
      <c r="AG145" s="5"/>
      <c r="AH145" s="5"/>
      <c r="AI145" s="5"/>
      <c r="AJ145" s="5"/>
      <c r="AK145" s="5" t="str">
        <f t="shared" si="36"/>
        <v/>
      </c>
      <c r="AL145" s="24"/>
      <c r="AM145" s="5" t="str">
        <f t="shared" si="37"/>
        <v/>
      </c>
      <c r="AN145" s="5"/>
      <c r="AO145" s="5"/>
      <c r="AP145" s="5"/>
      <c r="AQ145" s="5"/>
      <c r="AS145" s="20"/>
      <c r="AT145" s="43"/>
      <c r="AU145" s="5"/>
      <c r="AV145" s="5"/>
      <c r="AW145" s="5"/>
      <c r="AX145" s="5"/>
      <c r="AY145" s="5" t="str">
        <f t="shared" si="22"/>
        <v/>
      </c>
      <c r="AZ145" s="29"/>
      <c r="BA145" s="5" t="str">
        <f t="shared" si="23"/>
        <v/>
      </c>
      <c r="BB145" s="5"/>
      <c r="BC145" s="5"/>
      <c r="BD145" s="5"/>
      <c r="BF145" s="20"/>
      <c r="BG145" s="43"/>
      <c r="BH145" s="5"/>
      <c r="BI145" s="5"/>
      <c r="BJ145" s="5"/>
      <c r="BK145" s="5"/>
      <c r="BL145" s="5" t="str">
        <f t="shared" si="25"/>
        <v/>
      </c>
      <c r="BM145" s="6"/>
      <c r="BN145" s="5" t="str">
        <f t="shared" si="26"/>
        <v/>
      </c>
      <c r="BO145" s="5"/>
      <c r="BP145" s="5"/>
      <c r="BQ145" s="5"/>
      <c r="BR145" s="5"/>
    </row>
    <row r="146" spans="14:78" ht="72.599999999999994" customHeight="1" x14ac:dyDescent="0.3">
      <c r="N146" s="5"/>
      <c r="O146" s="379" t="s">
        <v>314</v>
      </c>
      <c r="P146" s="380"/>
      <c r="Q146" s="380"/>
      <c r="R146" s="380"/>
      <c r="S146" s="380"/>
      <c r="T146" s="380"/>
      <c r="U146" s="380"/>
      <c r="V146" s="380"/>
      <c r="W146" s="5" t="str">
        <f t="shared" si="32"/>
        <v/>
      </c>
      <c r="X146" s="24"/>
      <c r="Y146" s="5" t="str">
        <f t="shared" si="33"/>
        <v/>
      </c>
      <c r="Z146" s="5"/>
      <c r="AA146" s="5"/>
      <c r="AB146" s="5"/>
      <c r="AC146" s="379" t="s">
        <v>311</v>
      </c>
      <c r="AD146" s="380"/>
      <c r="AE146" s="380"/>
      <c r="AF146" s="380"/>
      <c r="AG146" s="380"/>
      <c r="AH146" s="380"/>
      <c r="AI146" s="380"/>
      <c r="AJ146" s="380"/>
      <c r="AK146" s="5" t="str">
        <f t="shared" si="36"/>
        <v/>
      </c>
      <c r="AL146" s="24"/>
      <c r="AM146" s="5" t="str">
        <f t="shared" si="37"/>
        <v/>
      </c>
      <c r="AN146" s="5"/>
      <c r="AO146" s="5"/>
      <c r="AP146" s="5"/>
      <c r="AQ146" s="379" t="s">
        <v>312</v>
      </c>
      <c r="AR146" s="380"/>
      <c r="AS146" s="380"/>
      <c r="AT146" s="380"/>
      <c r="AU146" s="380"/>
      <c r="AV146" s="380"/>
      <c r="AW146" s="380"/>
      <c r="AX146" s="380"/>
      <c r="AY146" s="5" t="str">
        <f t="shared" si="22"/>
        <v/>
      </c>
      <c r="AZ146" s="29"/>
      <c r="BA146" s="5" t="str">
        <f t="shared" si="23"/>
        <v/>
      </c>
      <c r="BB146" s="5"/>
      <c r="BC146" s="5"/>
      <c r="BD146" s="379" t="s">
        <v>313</v>
      </c>
      <c r="BE146" s="380"/>
      <c r="BF146" s="380"/>
      <c r="BG146" s="380"/>
      <c r="BH146" s="380"/>
      <c r="BI146" s="380"/>
      <c r="BJ146" s="380"/>
      <c r="BK146" s="380"/>
      <c r="BL146" s="5" t="str">
        <f t="shared" si="25"/>
        <v/>
      </c>
      <c r="BM146" s="6"/>
      <c r="BN146" s="5" t="str">
        <f t="shared" si="26"/>
        <v/>
      </c>
      <c r="BO146" s="5"/>
      <c r="BP146" s="5"/>
      <c r="BQ146" s="5"/>
      <c r="BR146" s="5"/>
    </row>
    <row r="147" spans="14:78" ht="24.6" customHeight="1" x14ac:dyDescent="0.3">
      <c r="N147" s="5"/>
      <c r="O147" s="21" t="s">
        <v>125</v>
      </c>
      <c r="P147" s="247">
        <f>$D$5</f>
        <v>0</v>
      </c>
      <c r="Q147" s="247"/>
      <c r="R147" s="247"/>
      <c r="S147" s="41" t="s">
        <v>152</v>
      </c>
      <c r="T147" s="248"/>
      <c r="U147" s="248"/>
      <c r="V147" s="248"/>
      <c r="W147" s="5" t="str">
        <f t="shared" si="32"/>
        <v/>
      </c>
      <c r="X147" s="24"/>
      <c r="Y147" s="5" t="str">
        <f t="shared" si="33"/>
        <v/>
      </c>
      <c r="Z147" s="5"/>
      <c r="AA147" s="5"/>
      <c r="AB147" s="5"/>
      <c r="AC147" s="21" t="s">
        <v>125</v>
      </c>
      <c r="AD147" s="247">
        <f>$D$5</f>
        <v>0</v>
      </c>
      <c r="AE147" s="247"/>
      <c r="AF147" s="247"/>
      <c r="AG147" s="41" t="s">
        <v>152</v>
      </c>
      <c r="AH147" s="248"/>
      <c r="AI147" s="248"/>
      <c r="AJ147" s="248"/>
      <c r="AK147" s="5" t="str">
        <f t="shared" si="36"/>
        <v/>
      </c>
      <c r="AL147" s="24"/>
      <c r="AM147" s="5" t="str">
        <f t="shared" si="37"/>
        <v/>
      </c>
      <c r="AN147" s="5"/>
      <c r="AO147" s="5"/>
      <c r="AP147" s="5"/>
      <c r="AQ147" s="21" t="s">
        <v>125</v>
      </c>
      <c r="AR147" s="247">
        <f>$D$5</f>
        <v>0</v>
      </c>
      <c r="AS147" s="247"/>
      <c r="AT147" s="247"/>
      <c r="AU147" s="41" t="s">
        <v>152</v>
      </c>
      <c r="AV147" s="248"/>
      <c r="AW147" s="248"/>
      <c r="AX147" s="248"/>
      <c r="AY147" s="5" t="str">
        <f t="shared" si="22"/>
        <v/>
      </c>
      <c r="AZ147" s="29"/>
      <c r="BA147" s="5" t="str">
        <f t="shared" si="23"/>
        <v/>
      </c>
      <c r="BB147" s="5"/>
      <c r="BC147" s="5"/>
      <c r="BD147" s="21" t="s">
        <v>125</v>
      </c>
      <c r="BE147" s="247">
        <f>$D$5</f>
        <v>0</v>
      </c>
      <c r="BF147" s="247"/>
      <c r="BG147" s="247"/>
      <c r="BH147" s="41" t="s">
        <v>152</v>
      </c>
      <c r="BI147" s="248"/>
      <c r="BJ147" s="248"/>
      <c r="BK147" s="248"/>
      <c r="BL147" s="5" t="str">
        <f t="shared" si="25"/>
        <v/>
      </c>
      <c r="BM147" s="6"/>
      <c r="BN147" s="5" t="str">
        <f t="shared" si="26"/>
        <v/>
      </c>
      <c r="BO147" s="5"/>
      <c r="BP147" s="5"/>
      <c r="BQ147" s="5"/>
      <c r="BR147" s="5"/>
    </row>
    <row r="148" spans="14:78" ht="28.2" customHeight="1" x14ac:dyDescent="0.3">
      <c r="N148" s="5"/>
      <c r="O148" s="21" t="s">
        <v>158</v>
      </c>
      <c r="P148" s="247">
        <f>$D$6</f>
        <v>0</v>
      </c>
      <c r="Q148" s="247"/>
      <c r="R148" s="247"/>
      <c r="S148" s="175" t="s">
        <v>89</v>
      </c>
      <c r="T148" s="247">
        <f>$K$6</f>
        <v>0</v>
      </c>
      <c r="U148" s="247"/>
      <c r="V148" s="247"/>
      <c r="W148" s="5" t="str">
        <f t="shared" si="32"/>
        <v/>
      </c>
      <c r="X148" s="24"/>
      <c r="Y148" s="5" t="str">
        <f t="shared" si="33"/>
        <v/>
      </c>
      <c r="Z148" s="5"/>
      <c r="AA148" s="5"/>
      <c r="AB148" s="5"/>
      <c r="AC148" s="21" t="s">
        <v>158</v>
      </c>
      <c r="AD148" s="247">
        <f>$D$6</f>
        <v>0</v>
      </c>
      <c r="AE148" s="247"/>
      <c r="AF148" s="247"/>
      <c r="AG148" s="175" t="s">
        <v>89</v>
      </c>
      <c r="AH148" s="247">
        <f>$K$6</f>
        <v>0</v>
      </c>
      <c r="AI148" s="247"/>
      <c r="AJ148" s="247"/>
      <c r="AK148" s="5" t="str">
        <f t="shared" si="36"/>
        <v/>
      </c>
      <c r="AL148" s="24"/>
      <c r="AM148" s="5" t="str">
        <f t="shared" si="37"/>
        <v/>
      </c>
      <c r="AN148" s="5"/>
      <c r="AO148" s="5"/>
      <c r="AP148" s="5"/>
      <c r="AQ148" s="21" t="s">
        <v>158</v>
      </c>
      <c r="AR148" s="247">
        <f>$D$6</f>
        <v>0</v>
      </c>
      <c r="AS148" s="247"/>
      <c r="AT148" s="247"/>
      <c r="AU148" s="175" t="s">
        <v>89</v>
      </c>
      <c r="AV148" s="247">
        <f>$K$6</f>
        <v>0</v>
      </c>
      <c r="AW148" s="247"/>
      <c r="AX148" s="247"/>
      <c r="AY148" s="5" t="str">
        <f t="shared" si="22"/>
        <v/>
      </c>
      <c r="AZ148" s="29"/>
      <c r="BA148" s="5" t="str">
        <f t="shared" si="23"/>
        <v/>
      </c>
      <c r="BB148" s="5"/>
      <c r="BC148" s="5"/>
      <c r="BD148" s="21" t="s">
        <v>158</v>
      </c>
      <c r="BE148" s="247">
        <f>$D$6</f>
        <v>0</v>
      </c>
      <c r="BF148" s="247"/>
      <c r="BG148" s="247"/>
      <c r="BH148" s="175" t="s">
        <v>89</v>
      </c>
      <c r="BI148" s="247">
        <f>$K$6</f>
        <v>0</v>
      </c>
      <c r="BJ148" s="247"/>
      <c r="BK148" s="247"/>
      <c r="BL148" s="5" t="str">
        <f t="shared" si="25"/>
        <v/>
      </c>
      <c r="BM148" s="6"/>
      <c r="BN148" s="5" t="str">
        <f t="shared" si="26"/>
        <v/>
      </c>
      <c r="BO148" s="5"/>
      <c r="BP148" s="5"/>
      <c r="BQ148" s="5"/>
      <c r="BR148" s="5"/>
    </row>
    <row r="149" spans="14:78" ht="4.95" customHeight="1" x14ac:dyDescent="0.3">
      <c r="N149" s="5"/>
      <c r="O149" s="25"/>
      <c r="P149" s="112"/>
      <c r="Q149" s="26"/>
      <c r="R149" s="46"/>
      <c r="S149" s="25"/>
      <c r="T149" s="25"/>
      <c r="U149" s="25"/>
      <c r="V149" s="25"/>
      <c r="W149" s="5" t="str">
        <f t="shared" si="32"/>
        <v/>
      </c>
      <c r="X149" s="24"/>
      <c r="Y149" s="5" t="str">
        <f t="shared" si="33"/>
        <v/>
      </c>
      <c r="Z149" s="5"/>
      <c r="AA149" s="5"/>
      <c r="AB149" s="5"/>
      <c r="AC149" s="25"/>
      <c r="AD149" s="112"/>
      <c r="AE149" s="26"/>
      <c r="AF149" s="46"/>
      <c r="AG149" s="25"/>
      <c r="AH149" s="25"/>
      <c r="AI149" s="25"/>
      <c r="AJ149" s="25"/>
      <c r="AK149" s="5" t="str">
        <f t="shared" si="36"/>
        <v/>
      </c>
      <c r="AL149" s="24"/>
      <c r="AM149" s="5" t="str">
        <f t="shared" si="37"/>
        <v/>
      </c>
      <c r="AN149" s="5"/>
      <c r="AO149" s="5"/>
      <c r="AP149" s="5"/>
      <c r="AQ149" s="25"/>
      <c r="AR149" s="112"/>
      <c r="AS149" s="26"/>
      <c r="AT149" s="46"/>
      <c r="AU149" s="25"/>
      <c r="AV149" s="25"/>
      <c r="AW149" s="25"/>
      <c r="AX149" s="25"/>
      <c r="AY149" s="5" t="str">
        <f t="shared" si="22"/>
        <v/>
      </c>
      <c r="AZ149" s="29"/>
      <c r="BA149" s="5" t="str">
        <f t="shared" si="23"/>
        <v/>
      </c>
      <c r="BB149" s="5"/>
      <c r="BC149" s="5"/>
      <c r="BD149" s="25"/>
      <c r="BE149" s="112"/>
      <c r="BF149" s="26"/>
      <c r="BG149" s="46"/>
      <c r="BH149" s="25"/>
      <c r="BI149" s="25"/>
      <c r="BJ149" s="25"/>
      <c r="BK149" s="25"/>
      <c r="BL149" s="5" t="str">
        <f t="shared" si="25"/>
        <v/>
      </c>
      <c r="BM149" s="6"/>
      <c r="BN149" s="5" t="str">
        <f t="shared" si="26"/>
        <v/>
      </c>
      <c r="BO149" s="5"/>
      <c r="BP149" s="5"/>
      <c r="BQ149" s="5"/>
      <c r="BR149" s="5"/>
    </row>
    <row r="150" spans="14:78" ht="15" customHeight="1" x14ac:dyDescent="0.3">
      <c r="N150" s="5"/>
      <c r="O150" s="381" t="s">
        <v>17</v>
      </c>
      <c r="P150" s="381"/>
      <c r="Q150" s="381"/>
      <c r="R150" s="381"/>
      <c r="S150" s="381"/>
      <c r="T150" s="381"/>
      <c r="U150" s="381"/>
      <c r="V150" s="381"/>
      <c r="W150" s="5" t="str">
        <f t="shared" si="32"/>
        <v/>
      </c>
      <c r="X150" s="24"/>
      <c r="Y150" s="5" t="str">
        <f t="shared" si="33"/>
        <v/>
      </c>
      <c r="Z150" s="5"/>
      <c r="AA150" s="5"/>
      <c r="AB150" s="5"/>
      <c r="AC150" s="381" t="s">
        <v>17</v>
      </c>
      <c r="AD150" s="381"/>
      <c r="AE150" s="381"/>
      <c r="AF150" s="381"/>
      <c r="AG150" s="381"/>
      <c r="AH150" s="381"/>
      <c r="AI150" s="381"/>
      <c r="AJ150" s="381"/>
      <c r="AK150" s="5" t="str">
        <f t="shared" si="36"/>
        <v/>
      </c>
      <c r="AL150" s="24"/>
      <c r="AM150" s="5" t="str">
        <f t="shared" si="37"/>
        <v/>
      </c>
      <c r="AN150" s="5"/>
      <c r="AO150" s="5"/>
      <c r="AP150" s="5"/>
      <c r="AQ150" s="381" t="s">
        <v>17</v>
      </c>
      <c r="AR150" s="381"/>
      <c r="AS150" s="381"/>
      <c r="AT150" s="381"/>
      <c r="AU150" s="381"/>
      <c r="AV150" s="381"/>
      <c r="AW150" s="381"/>
      <c r="AX150" s="381"/>
      <c r="AY150" s="5" t="str">
        <f t="shared" si="22"/>
        <v/>
      </c>
      <c r="AZ150" s="29"/>
      <c r="BA150" s="5" t="str">
        <f t="shared" si="23"/>
        <v/>
      </c>
      <c r="BB150" s="5"/>
      <c r="BC150" s="5"/>
      <c r="BD150" s="381" t="s">
        <v>17</v>
      </c>
      <c r="BE150" s="381"/>
      <c r="BF150" s="381"/>
      <c r="BG150" s="381"/>
      <c r="BH150" s="381"/>
      <c r="BI150" s="381"/>
      <c r="BJ150" s="381"/>
      <c r="BK150" s="381"/>
      <c r="BL150" s="5" t="str">
        <f t="shared" si="25"/>
        <v/>
      </c>
      <c r="BM150" s="6"/>
      <c r="BN150" s="5" t="str">
        <f t="shared" si="26"/>
        <v/>
      </c>
      <c r="BO150" s="5"/>
      <c r="BP150" s="5"/>
      <c r="BQ150" s="5"/>
      <c r="BR150" s="345" t="s">
        <v>17</v>
      </c>
      <c r="BS150" s="345"/>
      <c r="BT150" s="345"/>
      <c r="BU150" s="345"/>
      <c r="BV150" s="381" t="s">
        <v>249</v>
      </c>
      <c r="BW150" s="381" t="s">
        <v>250</v>
      </c>
      <c r="BX150" s="381" t="s">
        <v>251</v>
      </c>
      <c r="BY150" s="381" t="s">
        <v>252</v>
      </c>
      <c r="BZ150" s="382" t="s">
        <v>255</v>
      </c>
    </row>
    <row r="151" spans="14:78" ht="28.2" customHeight="1" x14ac:dyDescent="0.3">
      <c r="N151" s="5"/>
      <c r="O151" s="240" t="s">
        <v>107</v>
      </c>
      <c r="P151" s="241"/>
      <c r="Q151" s="240" t="s">
        <v>294</v>
      </c>
      <c r="R151" s="241"/>
      <c r="S151" s="133" t="s">
        <v>259</v>
      </c>
      <c r="T151" s="80" t="s">
        <v>132</v>
      </c>
      <c r="U151" s="81" t="s">
        <v>133</v>
      </c>
      <c r="V151" s="82" t="s">
        <v>134</v>
      </c>
      <c r="W151" s="5" t="str">
        <f t="shared" si="32"/>
        <v/>
      </c>
      <c r="X151" s="24"/>
      <c r="Y151" s="5" t="str">
        <f t="shared" si="33"/>
        <v/>
      </c>
      <c r="Z151" s="5"/>
      <c r="AA151" s="5"/>
      <c r="AB151" s="5"/>
      <c r="AC151" s="240" t="s">
        <v>107</v>
      </c>
      <c r="AD151" s="241"/>
      <c r="AE151" s="240" t="s">
        <v>294</v>
      </c>
      <c r="AF151" s="241"/>
      <c r="AG151" s="133" t="s">
        <v>259</v>
      </c>
      <c r="AH151" s="80" t="s">
        <v>132</v>
      </c>
      <c r="AI151" s="81" t="s">
        <v>133</v>
      </c>
      <c r="AJ151" s="82" t="s">
        <v>134</v>
      </c>
      <c r="AK151" s="5" t="str">
        <f t="shared" si="36"/>
        <v/>
      </c>
      <c r="AL151" s="24"/>
      <c r="AM151" s="5" t="str">
        <f t="shared" si="37"/>
        <v/>
      </c>
      <c r="AN151" s="5"/>
      <c r="AO151" s="5"/>
      <c r="AP151" s="5"/>
      <c r="AQ151" s="240" t="s">
        <v>107</v>
      </c>
      <c r="AR151" s="241"/>
      <c r="AS151" s="240" t="s">
        <v>294</v>
      </c>
      <c r="AT151" s="241"/>
      <c r="AU151" s="133" t="s">
        <v>259</v>
      </c>
      <c r="AV151" s="80" t="s">
        <v>132</v>
      </c>
      <c r="AW151" s="81" t="s">
        <v>133</v>
      </c>
      <c r="AX151" s="82" t="s">
        <v>134</v>
      </c>
      <c r="AY151" s="5" t="str">
        <f t="shared" si="22"/>
        <v/>
      </c>
      <c r="AZ151" s="29"/>
      <c r="BA151" s="5" t="str">
        <f t="shared" si="23"/>
        <v/>
      </c>
      <c r="BB151" s="5"/>
      <c r="BC151" s="5"/>
      <c r="BD151" s="240" t="s">
        <v>107</v>
      </c>
      <c r="BE151" s="241"/>
      <c r="BF151" s="240" t="s">
        <v>294</v>
      </c>
      <c r="BG151" s="241"/>
      <c r="BH151" s="133" t="s">
        <v>259</v>
      </c>
      <c r="BI151" s="80" t="s">
        <v>132</v>
      </c>
      <c r="BJ151" s="81" t="s">
        <v>133</v>
      </c>
      <c r="BK151" s="82" t="s">
        <v>134</v>
      </c>
      <c r="BL151" s="5" t="str">
        <f t="shared" si="25"/>
        <v/>
      </c>
      <c r="BM151" s="6"/>
      <c r="BN151" s="5" t="str">
        <f t="shared" si="26"/>
        <v/>
      </c>
      <c r="BO151" s="5"/>
      <c r="BP151" s="5"/>
      <c r="BQ151" s="5"/>
      <c r="BR151" s="119" t="s">
        <v>107</v>
      </c>
      <c r="BS151" s="384" t="s">
        <v>70</v>
      </c>
      <c r="BT151" s="384"/>
      <c r="BU151" s="119" t="s">
        <v>294</v>
      </c>
      <c r="BV151" s="381"/>
      <c r="BW151" s="381"/>
      <c r="BX151" s="381"/>
      <c r="BY151" s="381"/>
      <c r="BZ151" s="383"/>
    </row>
    <row r="152" spans="14:78" ht="27.6" customHeight="1" x14ac:dyDescent="0.3">
      <c r="N152" s="5"/>
      <c r="O152" s="242" t="s">
        <v>43</v>
      </c>
      <c r="P152" s="243"/>
      <c r="Q152" s="210">
        <f>IF(OR(S152="X",T152="X",U152="X",V152="X"),1,0)</f>
        <v>0</v>
      </c>
      <c r="R152" s="120" t="s">
        <v>44</v>
      </c>
      <c r="S152" s="170"/>
      <c r="T152" s="170"/>
      <c r="U152" s="170"/>
      <c r="V152" s="170"/>
      <c r="W152" s="5" t="str">
        <f t="shared" si="32"/>
        <v/>
      </c>
      <c r="X152" s="24"/>
      <c r="Y152" s="5" t="str">
        <f t="shared" si="33"/>
        <v/>
      </c>
      <c r="Z152" s="29"/>
      <c r="AA152" s="5"/>
      <c r="AB152" s="5"/>
      <c r="AC152" s="242" t="s">
        <v>43</v>
      </c>
      <c r="AD152" s="243"/>
      <c r="AE152" s="210">
        <f>IF(OR(AG152="X",AH152="X",AI152="X",AJ152="X"),1,0)</f>
        <v>0</v>
      </c>
      <c r="AF152" s="120" t="s">
        <v>44</v>
      </c>
      <c r="AG152" s="170"/>
      <c r="AH152" s="170"/>
      <c r="AI152" s="170"/>
      <c r="AJ152" s="170"/>
      <c r="AK152" s="5" t="str">
        <f t="shared" si="36"/>
        <v/>
      </c>
      <c r="AL152" s="24"/>
      <c r="AM152" s="5" t="str">
        <f t="shared" si="37"/>
        <v/>
      </c>
      <c r="AN152" s="29"/>
      <c r="AO152" s="5"/>
      <c r="AP152" s="5"/>
      <c r="AQ152" s="242" t="s">
        <v>43</v>
      </c>
      <c r="AR152" s="243"/>
      <c r="AS152" s="210">
        <f>IF(OR(AU152="X",AV152="X",AW152="X",AX152="X"),1,0)</f>
        <v>0</v>
      </c>
      <c r="AT152" s="120" t="s">
        <v>44</v>
      </c>
      <c r="AU152" s="170"/>
      <c r="AV152" s="170"/>
      <c r="AW152" s="170"/>
      <c r="AX152" s="170"/>
      <c r="AY152" s="5" t="str">
        <f t="shared" si="22"/>
        <v/>
      </c>
      <c r="AZ152" s="29"/>
      <c r="BA152" s="5" t="str">
        <f t="shared" si="23"/>
        <v/>
      </c>
      <c r="BB152" s="5"/>
      <c r="BC152" s="5"/>
      <c r="BD152" s="242" t="s">
        <v>43</v>
      </c>
      <c r="BE152" s="243"/>
      <c r="BF152" s="210">
        <f>IF(OR(BH152="X",BI152="X",BJ152="X",BK152="X"),1,0)</f>
        <v>0</v>
      </c>
      <c r="BG152" s="120" t="s">
        <v>44</v>
      </c>
      <c r="BH152" s="170"/>
      <c r="BI152" s="170"/>
      <c r="BJ152" s="170"/>
      <c r="BK152" s="170"/>
      <c r="BL152" s="5" t="str">
        <f t="shared" si="25"/>
        <v/>
      </c>
      <c r="BM152" s="6"/>
      <c r="BN152" s="5" t="str">
        <f t="shared" si="26"/>
        <v/>
      </c>
      <c r="BO152" s="29"/>
      <c r="BP152" s="5"/>
      <c r="BQ152" s="5"/>
      <c r="BR152" s="384" t="s">
        <v>43</v>
      </c>
      <c r="BS152" s="435"/>
      <c r="BT152" s="210">
        <v>1</v>
      </c>
      <c r="BU152" s="120" t="s">
        <v>44</v>
      </c>
      <c r="BV152" s="147" t="str">
        <f>IF(Q152="","",IF(S152="X",25%,IF(T152="X",50%,IF(U152="X",75%,IF(V152="X",100%,"")))))</f>
        <v/>
      </c>
      <c r="BW152" s="147" t="str">
        <f>IF(AE152="","",IF(AG152="X",25%,IF(AH152="X",50%,IF(AI152="X",75%,IF(AJ152="X",100%,"")))))</f>
        <v/>
      </c>
      <c r="BX152" s="147" t="str">
        <f>IF(AS152="","",IF(AU152="X",25%,IF(AV152="X",50%,IF(AW152="X",75%,IF(AX152="X",100%,"")))))</f>
        <v/>
      </c>
      <c r="BY152" s="147" t="str">
        <f>IF(BF152="","",IF(BH152="X",25%,IF(BI152="X",50%,IF(BJ152="X",75%,IF(BK152="X",100%,"")))))</f>
        <v/>
      </c>
      <c r="BZ152" s="148" t="str">
        <f>IFERROR(AVERAGE(BV152:BY152),"")</f>
        <v/>
      </c>
    </row>
    <row r="153" spans="14:78" x14ac:dyDescent="0.3">
      <c r="N153" s="5"/>
      <c r="O153" s="263"/>
      <c r="P153" s="264"/>
      <c r="Q153" s="210">
        <f t="shared" ref="Q153:Q164" si="38">IF(OR(S153="X",T153="X",U153="X",V153="X"),1,0)</f>
        <v>0</v>
      </c>
      <c r="R153" s="120" t="s">
        <v>45</v>
      </c>
      <c r="S153" s="170"/>
      <c r="T153" s="170"/>
      <c r="U153" s="170"/>
      <c r="V153" s="170"/>
      <c r="W153" s="5" t="str">
        <f t="shared" si="32"/>
        <v/>
      </c>
      <c r="X153" s="24"/>
      <c r="Y153" s="5" t="str">
        <f t="shared" si="33"/>
        <v/>
      </c>
      <c r="Z153" s="29"/>
      <c r="AA153" s="5"/>
      <c r="AB153" s="5"/>
      <c r="AC153" s="263"/>
      <c r="AD153" s="264"/>
      <c r="AE153" s="210">
        <f t="shared" ref="AE153:AE164" si="39">IF(OR(AG153="X",AH153="X",AI153="X",AJ153="X"),1,0)</f>
        <v>0</v>
      </c>
      <c r="AF153" s="120" t="s">
        <v>45</v>
      </c>
      <c r="AG153" s="170"/>
      <c r="AH153" s="170"/>
      <c r="AI153" s="170"/>
      <c r="AJ153" s="170"/>
      <c r="AK153" s="5" t="str">
        <f t="shared" si="36"/>
        <v/>
      </c>
      <c r="AL153" s="24"/>
      <c r="AM153" s="5" t="str">
        <f t="shared" si="37"/>
        <v/>
      </c>
      <c r="AN153" s="29"/>
      <c r="AO153" s="5"/>
      <c r="AP153" s="5"/>
      <c r="AQ153" s="263"/>
      <c r="AR153" s="264"/>
      <c r="AS153" s="210">
        <f t="shared" ref="AS153:AS164" si="40">IF(OR(AU153="X",AV153="X",AW153="X",AX153="X"),1,0)</f>
        <v>0</v>
      </c>
      <c r="AT153" s="120" t="s">
        <v>45</v>
      </c>
      <c r="AU153" s="170"/>
      <c r="AV153" s="170"/>
      <c r="AW153" s="170"/>
      <c r="AX153" s="170"/>
      <c r="AY153" s="5" t="str">
        <f t="shared" si="22"/>
        <v/>
      </c>
      <c r="AZ153" s="29"/>
      <c r="BA153" s="5" t="str">
        <f t="shared" si="23"/>
        <v/>
      </c>
      <c r="BB153" s="5"/>
      <c r="BC153" s="5"/>
      <c r="BD153" s="263"/>
      <c r="BE153" s="264"/>
      <c r="BF153" s="210">
        <f t="shared" ref="BF153:BF164" si="41">IF(OR(BH153="X",BI153="X",BJ153="X",BK153="X"),1,0)</f>
        <v>0</v>
      </c>
      <c r="BG153" s="120" t="s">
        <v>45</v>
      </c>
      <c r="BH153" s="170"/>
      <c r="BI153" s="170"/>
      <c r="BJ153" s="170"/>
      <c r="BK153" s="170"/>
      <c r="BL153" s="5" t="str">
        <f t="shared" si="25"/>
        <v/>
      </c>
      <c r="BM153" s="6"/>
      <c r="BN153" s="5" t="str">
        <f t="shared" si="26"/>
        <v/>
      </c>
      <c r="BO153" s="29"/>
      <c r="BP153" s="5"/>
      <c r="BQ153" s="5"/>
      <c r="BR153" s="384"/>
      <c r="BS153" s="436"/>
      <c r="BT153" s="210">
        <v>1</v>
      </c>
      <c r="BU153" s="120" t="s">
        <v>45</v>
      </c>
      <c r="BV153" s="147" t="str">
        <f t="shared" ref="BV153:BV164" si="42">IF(Q153="","",IF(S153="X",25%,IF(T153="X",50%,IF(U153="X",75%,IF(V153="X",100%,"")))))</f>
        <v/>
      </c>
      <c r="BW153" s="147" t="str">
        <f t="shared" ref="BW153:BW164" si="43">IF(AE153="","",IF(AG153="X",25%,IF(AH153="X",50%,IF(AI153="X",75%,IF(AJ153="X",100%,"")))))</f>
        <v/>
      </c>
      <c r="BX153" s="147" t="str">
        <f t="shared" ref="BX153:BX164" si="44">IF(AS153="","",IF(AU153="X",25%,IF(AV153="X",50%,IF(AW153="X",75%,IF(AX153="X",100%,"")))))</f>
        <v/>
      </c>
      <c r="BY153" s="147" t="str">
        <f t="shared" ref="BY153:BY164" si="45">IF(BF153="","",IF(BH153="X",25%,IF(BI153="X",50%,IF(BJ153="X",75%,IF(BK153="X",100%,"")))))</f>
        <v/>
      </c>
      <c r="BZ153" s="148" t="str">
        <f t="shared" ref="BZ153:BZ164" si="46">IFERROR(AVERAGE(BV153:BY153),"")</f>
        <v/>
      </c>
    </row>
    <row r="154" spans="14:78" ht="27.6" x14ac:dyDescent="0.3">
      <c r="N154" s="5"/>
      <c r="O154" s="244"/>
      <c r="P154" s="245"/>
      <c r="Q154" s="210">
        <f t="shared" si="38"/>
        <v>0</v>
      </c>
      <c r="R154" s="120" t="s">
        <v>46</v>
      </c>
      <c r="S154" s="170"/>
      <c r="T154" s="170"/>
      <c r="U154" s="170"/>
      <c r="V154" s="170"/>
      <c r="W154" s="5" t="str">
        <f t="shared" si="32"/>
        <v/>
      </c>
      <c r="X154" s="24"/>
      <c r="Y154" s="5" t="str">
        <f t="shared" si="33"/>
        <v/>
      </c>
      <c r="Z154" s="29"/>
      <c r="AA154" s="5"/>
      <c r="AB154" s="5"/>
      <c r="AC154" s="244"/>
      <c r="AD154" s="245"/>
      <c r="AE154" s="210">
        <f t="shared" si="39"/>
        <v>0</v>
      </c>
      <c r="AF154" s="120" t="s">
        <v>46</v>
      </c>
      <c r="AG154" s="170"/>
      <c r="AH154" s="170"/>
      <c r="AI154" s="170"/>
      <c r="AJ154" s="170"/>
      <c r="AK154" s="5" t="str">
        <f t="shared" si="36"/>
        <v/>
      </c>
      <c r="AL154" s="24"/>
      <c r="AM154" s="5" t="str">
        <f t="shared" si="37"/>
        <v/>
      </c>
      <c r="AN154" s="29"/>
      <c r="AO154" s="5"/>
      <c r="AP154" s="5"/>
      <c r="AQ154" s="244"/>
      <c r="AR154" s="245"/>
      <c r="AS154" s="210">
        <f t="shared" si="40"/>
        <v>0</v>
      </c>
      <c r="AT154" s="120" t="s">
        <v>46</v>
      </c>
      <c r="AU154" s="170"/>
      <c r="AV154" s="170"/>
      <c r="AW154" s="170"/>
      <c r="AX154" s="170"/>
      <c r="AY154" s="5" t="str">
        <f t="shared" si="22"/>
        <v/>
      </c>
      <c r="AZ154" s="29"/>
      <c r="BA154" s="5" t="str">
        <f t="shared" si="23"/>
        <v/>
      </c>
      <c r="BB154" s="5"/>
      <c r="BC154" s="5"/>
      <c r="BD154" s="244"/>
      <c r="BE154" s="245"/>
      <c r="BF154" s="210">
        <f t="shared" si="41"/>
        <v>0</v>
      </c>
      <c r="BG154" s="120" t="s">
        <v>46</v>
      </c>
      <c r="BH154" s="170"/>
      <c r="BI154" s="170"/>
      <c r="BJ154" s="170"/>
      <c r="BK154" s="170"/>
      <c r="BL154" s="5" t="str">
        <f t="shared" si="25"/>
        <v/>
      </c>
      <c r="BM154" s="6"/>
      <c r="BN154" s="5" t="str">
        <f t="shared" si="26"/>
        <v/>
      </c>
      <c r="BO154" s="29"/>
      <c r="BP154" s="5"/>
      <c r="BQ154" s="5"/>
      <c r="BR154" s="384"/>
      <c r="BS154" s="437"/>
      <c r="BT154" s="210">
        <v>1</v>
      </c>
      <c r="BU154" s="120" t="s">
        <v>46</v>
      </c>
      <c r="BV154" s="147" t="str">
        <f t="shared" si="42"/>
        <v/>
      </c>
      <c r="BW154" s="147" t="str">
        <f t="shared" si="43"/>
        <v/>
      </c>
      <c r="BX154" s="147" t="str">
        <f t="shared" si="44"/>
        <v/>
      </c>
      <c r="BY154" s="147" t="str">
        <f t="shared" si="45"/>
        <v/>
      </c>
      <c r="BZ154" s="148" t="str">
        <f t="shared" si="46"/>
        <v/>
      </c>
    </row>
    <row r="155" spans="14:78" ht="27.6" x14ac:dyDescent="0.3">
      <c r="N155" s="5"/>
      <c r="O155" s="240" t="s">
        <v>47</v>
      </c>
      <c r="P155" s="241"/>
      <c r="Q155" s="210">
        <f t="shared" si="38"/>
        <v>0</v>
      </c>
      <c r="R155" s="120" t="s">
        <v>49</v>
      </c>
      <c r="S155" s="170"/>
      <c r="T155" s="170"/>
      <c r="U155" s="170"/>
      <c r="V155" s="170"/>
      <c r="W155" s="5" t="str">
        <f t="shared" si="32"/>
        <v/>
      </c>
      <c r="X155" s="24"/>
      <c r="Y155" s="5" t="str">
        <f t="shared" si="33"/>
        <v/>
      </c>
      <c r="Z155" s="29"/>
      <c r="AA155" s="5"/>
      <c r="AB155" s="5"/>
      <c r="AC155" s="240" t="s">
        <v>47</v>
      </c>
      <c r="AD155" s="241"/>
      <c r="AE155" s="210">
        <f t="shared" si="39"/>
        <v>0</v>
      </c>
      <c r="AF155" s="120" t="s">
        <v>49</v>
      </c>
      <c r="AG155" s="170"/>
      <c r="AH155" s="170"/>
      <c r="AI155" s="170"/>
      <c r="AJ155" s="170"/>
      <c r="AK155" s="5" t="str">
        <f t="shared" si="36"/>
        <v/>
      </c>
      <c r="AL155" s="24"/>
      <c r="AM155" s="5" t="str">
        <f t="shared" si="37"/>
        <v/>
      </c>
      <c r="AN155" s="29"/>
      <c r="AO155" s="5"/>
      <c r="AP155" s="5"/>
      <c r="AQ155" s="240" t="s">
        <v>47</v>
      </c>
      <c r="AR155" s="241"/>
      <c r="AS155" s="210">
        <f t="shared" si="40"/>
        <v>0</v>
      </c>
      <c r="AT155" s="120" t="s">
        <v>49</v>
      </c>
      <c r="AU155" s="170"/>
      <c r="AV155" s="170"/>
      <c r="AW155" s="170"/>
      <c r="AX155" s="170"/>
      <c r="AY155" s="5" t="str">
        <f t="shared" si="22"/>
        <v/>
      </c>
      <c r="AZ155" s="29"/>
      <c r="BA155" s="5" t="str">
        <f t="shared" si="23"/>
        <v/>
      </c>
      <c r="BB155" s="5"/>
      <c r="BC155" s="5"/>
      <c r="BD155" s="240" t="s">
        <v>47</v>
      </c>
      <c r="BE155" s="241"/>
      <c r="BF155" s="210">
        <f t="shared" si="41"/>
        <v>0</v>
      </c>
      <c r="BG155" s="120" t="s">
        <v>49</v>
      </c>
      <c r="BH155" s="170"/>
      <c r="BI155" s="170"/>
      <c r="BJ155" s="170"/>
      <c r="BK155" s="170"/>
      <c r="BL155" s="5" t="str">
        <f t="shared" si="25"/>
        <v/>
      </c>
      <c r="BM155" s="6"/>
      <c r="BN155" s="5" t="str">
        <f t="shared" si="26"/>
        <v/>
      </c>
      <c r="BO155" s="29"/>
      <c r="BP155" s="5"/>
      <c r="BQ155" s="5"/>
      <c r="BR155" s="119" t="s">
        <v>47</v>
      </c>
      <c r="BS155" s="205"/>
      <c r="BT155" s="210">
        <v>1</v>
      </c>
      <c r="BU155" s="120" t="s">
        <v>49</v>
      </c>
      <c r="BV155" s="147" t="str">
        <f t="shared" si="42"/>
        <v/>
      </c>
      <c r="BW155" s="147" t="str">
        <f t="shared" si="43"/>
        <v/>
      </c>
      <c r="BX155" s="147" t="str">
        <f t="shared" si="44"/>
        <v/>
      </c>
      <c r="BY155" s="147" t="str">
        <f t="shared" si="45"/>
        <v/>
      </c>
      <c r="BZ155" s="148" t="str">
        <f t="shared" si="46"/>
        <v/>
      </c>
    </row>
    <row r="156" spans="14:78" ht="55.2" x14ac:dyDescent="0.3">
      <c r="N156" s="5"/>
      <c r="O156" s="240" t="s">
        <v>71</v>
      </c>
      <c r="P156" s="241"/>
      <c r="Q156" s="210">
        <f t="shared" si="38"/>
        <v>0</v>
      </c>
      <c r="R156" s="120" t="s">
        <v>49</v>
      </c>
      <c r="S156" s="170"/>
      <c r="T156" s="170"/>
      <c r="U156" s="170"/>
      <c r="V156" s="170"/>
      <c r="W156" s="5" t="str">
        <f t="shared" si="32"/>
        <v/>
      </c>
      <c r="X156" s="24"/>
      <c r="Y156" s="5" t="str">
        <f t="shared" si="33"/>
        <v/>
      </c>
      <c r="Z156" s="29"/>
      <c r="AA156" s="5"/>
      <c r="AB156" s="5"/>
      <c r="AC156" s="240" t="s">
        <v>71</v>
      </c>
      <c r="AD156" s="241"/>
      <c r="AE156" s="210">
        <f t="shared" si="39"/>
        <v>0</v>
      </c>
      <c r="AF156" s="120" t="s">
        <v>49</v>
      </c>
      <c r="AG156" s="170"/>
      <c r="AH156" s="170"/>
      <c r="AI156" s="170"/>
      <c r="AJ156" s="170"/>
      <c r="AK156" s="5" t="str">
        <f t="shared" si="36"/>
        <v/>
      </c>
      <c r="AL156" s="24"/>
      <c r="AM156" s="5" t="str">
        <f t="shared" si="37"/>
        <v/>
      </c>
      <c r="AN156" s="29"/>
      <c r="AO156" s="5"/>
      <c r="AP156" s="5"/>
      <c r="AQ156" s="240" t="s">
        <v>71</v>
      </c>
      <c r="AR156" s="241"/>
      <c r="AS156" s="210">
        <f t="shared" si="40"/>
        <v>0</v>
      </c>
      <c r="AT156" s="120" t="s">
        <v>49</v>
      </c>
      <c r="AU156" s="170"/>
      <c r="AV156" s="170"/>
      <c r="AW156" s="170"/>
      <c r="AX156" s="170"/>
      <c r="AY156" s="5" t="str">
        <f t="shared" si="22"/>
        <v/>
      </c>
      <c r="AZ156" s="29"/>
      <c r="BA156" s="5" t="str">
        <f t="shared" si="23"/>
        <v/>
      </c>
      <c r="BB156" s="5"/>
      <c r="BC156" s="5"/>
      <c r="BD156" s="240" t="s">
        <v>71</v>
      </c>
      <c r="BE156" s="241"/>
      <c r="BF156" s="210">
        <f t="shared" si="41"/>
        <v>0</v>
      </c>
      <c r="BG156" s="120" t="s">
        <v>49</v>
      </c>
      <c r="BH156" s="170"/>
      <c r="BI156" s="170"/>
      <c r="BJ156" s="170"/>
      <c r="BK156" s="170"/>
      <c r="BL156" s="5" t="str">
        <f t="shared" si="25"/>
        <v/>
      </c>
      <c r="BM156" s="6"/>
      <c r="BN156" s="5" t="str">
        <f t="shared" si="26"/>
        <v/>
      </c>
      <c r="BO156" s="29"/>
      <c r="BP156" s="5"/>
      <c r="BQ156" s="5"/>
      <c r="BR156" s="119" t="s">
        <v>71</v>
      </c>
      <c r="BS156" s="205"/>
      <c r="BT156" s="210">
        <v>1</v>
      </c>
      <c r="BU156" s="120" t="s">
        <v>49</v>
      </c>
      <c r="BV156" s="147" t="str">
        <f t="shared" si="42"/>
        <v/>
      </c>
      <c r="BW156" s="147" t="str">
        <f t="shared" si="43"/>
        <v/>
      </c>
      <c r="BX156" s="147" t="str">
        <f t="shared" si="44"/>
        <v/>
      </c>
      <c r="BY156" s="147" t="str">
        <f t="shared" si="45"/>
        <v/>
      </c>
      <c r="BZ156" s="148" t="str">
        <f t="shared" si="46"/>
        <v/>
      </c>
    </row>
    <row r="157" spans="14:78" ht="51" customHeight="1" x14ac:dyDescent="0.3">
      <c r="N157" s="5"/>
      <c r="O157" s="240" t="s">
        <v>48</v>
      </c>
      <c r="P157" s="241"/>
      <c r="Q157" s="210">
        <f t="shared" si="38"/>
        <v>0</v>
      </c>
      <c r="R157" s="120" t="s">
        <v>49</v>
      </c>
      <c r="S157" s="170"/>
      <c r="T157" s="170"/>
      <c r="U157" s="170"/>
      <c r="V157" s="170"/>
      <c r="W157" s="5" t="str">
        <f t="shared" si="32"/>
        <v/>
      </c>
      <c r="X157" s="24"/>
      <c r="Y157" s="5" t="str">
        <f t="shared" si="33"/>
        <v/>
      </c>
      <c r="Z157" s="29"/>
      <c r="AA157" s="5"/>
      <c r="AB157" s="5"/>
      <c r="AC157" s="240" t="s">
        <v>48</v>
      </c>
      <c r="AD157" s="241"/>
      <c r="AE157" s="210">
        <f t="shared" si="39"/>
        <v>0</v>
      </c>
      <c r="AF157" s="120" t="s">
        <v>49</v>
      </c>
      <c r="AG157" s="170"/>
      <c r="AH157" s="170"/>
      <c r="AI157" s="170"/>
      <c r="AJ157" s="170"/>
      <c r="AK157" s="5" t="str">
        <f t="shared" si="36"/>
        <v/>
      </c>
      <c r="AL157" s="24"/>
      <c r="AM157" s="5" t="str">
        <f t="shared" si="37"/>
        <v/>
      </c>
      <c r="AN157" s="29"/>
      <c r="AO157" s="5"/>
      <c r="AP157" s="5"/>
      <c r="AQ157" s="240" t="s">
        <v>48</v>
      </c>
      <c r="AR157" s="241"/>
      <c r="AS157" s="210">
        <f t="shared" si="40"/>
        <v>0</v>
      </c>
      <c r="AT157" s="120" t="s">
        <v>49</v>
      </c>
      <c r="AU157" s="170"/>
      <c r="AV157" s="170"/>
      <c r="AW157" s="170"/>
      <c r="AX157" s="170"/>
      <c r="AY157" s="5" t="str">
        <f t="shared" si="22"/>
        <v/>
      </c>
      <c r="AZ157" s="29"/>
      <c r="BA157" s="5" t="str">
        <f t="shared" si="23"/>
        <v/>
      </c>
      <c r="BB157" s="5"/>
      <c r="BC157" s="5"/>
      <c r="BD157" s="240" t="s">
        <v>48</v>
      </c>
      <c r="BE157" s="241"/>
      <c r="BF157" s="210">
        <f t="shared" si="41"/>
        <v>0</v>
      </c>
      <c r="BG157" s="120" t="s">
        <v>49</v>
      </c>
      <c r="BH157" s="170"/>
      <c r="BI157" s="170"/>
      <c r="BJ157" s="170"/>
      <c r="BK157" s="170"/>
      <c r="BL157" s="5" t="str">
        <f t="shared" si="25"/>
        <v/>
      </c>
      <c r="BM157" s="6"/>
      <c r="BN157" s="5" t="str">
        <f t="shared" si="26"/>
        <v/>
      </c>
      <c r="BO157" s="29"/>
      <c r="BP157" s="5"/>
      <c r="BQ157" s="5"/>
      <c r="BR157" s="119" t="s">
        <v>48</v>
      </c>
      <c r="BS157" s="205"/>
      <c r="BT157" s="210">
        <v>1</v>
      </c>
      <c r="BU157" s="120" t="s">
        <v>49</v>
      </c>
      <c r="BV157" s="147" t="str">
        <f t="shared" si="42"/>
        <v/>
      </c>
      <c r="BW157" s="147" t="str">
        <f t="shared" si="43"/>
        <v/>
      </c>
      <c r="BX157" s="147" t="str">
        <f t="shared" si="44"/>
        <v/>
      </c>
      <c r="BY157" s="147" t="str">
        <f t="shared" si="45"/>
        <v/>
      </c>
      <c r="BZ157" s="148" t="str">
        <f t="shared" si="46"/>
        <v/>
      </c>
    </row>
    <row r="158" spans="14:78" ht="18" customHeight="1" x14ac:dyDescent="0.3">
      <c r="N158" s="5"/>
      <c r="O158" s="242" t="s">
        <v>50</v>
      </c>
      <c r="P158" s="243"/>
      <c r="Q158" s="210">
        <f t="shared" si="38"/>
        <v>0</v>
      </c>
      <c r="R158" s="120" t="s">
        <v>51</v>
      </c>
      <c r="S158" s="170"/>
      <c r="T158" s="170"/>
      <c r="U158" s="170"/>
      <c r="V158" s="170"/>
      <c r="W158" s="5" t="str">
        <f t="shared" si="32"/>
        <v/>
      </c>
      <c r="X158" s="24"/>
      <c r="Y158" s="5" t="str">
        <f t="shared" si="33"/>
        <v/>
      </c>
      <c r="Z158" s="29"/>
      <c r="AA158" s="5"/>
      <c r="AB158" s="5"/>
      <c r="AC158" s="242" t="s">
        <v>50</v>
      </c>
      <c r="AD158" s="243"/>
      <c r="AE158" s="210">
        <f t="shared" si="39"/>
        <v>0</v>
      </c>
      <c r="AF158" s="120" t="s">
        <v>51</v>
      </c>
      <c r="AG158" s="170"/>
      <c r="AH158" s="170"/>
      <c r="AI158" s="170"/>
      <c r="AJ158" s="170"/>
      <c r="AK158" s="5" t="str">
        <f t="shared" si="36"/>
        <v/>
      </c>
      <c r="AL158" s="24"/>
      <c r="AM158" s="5" t="str">
        <f t="shared" si="37"/>
        <v/>
      </c>
      <c r="AN158" s="29"/>
      <c r="AO158" s="5"/>
      <c r="AP158" s="5"/>
      <c r="AQ158" s="242" t="s">
        <v>50</v>
      </c>
      <c r="AR158" s="243"/>
      <c r="AS158" s="210">
        <f t="shared" si="40"/>
        <v>0</v>
      </c>
      <c r="AT158" s="120" t="s">
        <v>51</v>
      </c>
      <c r="AU158" s="170"/>
      <c r="AV158" s="170"/>
      <c r="AW158" s="170"/>
      <c r="AX158" s="170"/>
      <c r="AY158" s="5" t="str">
        <f t="shared" si="22"/>
        <v/>
      </c>
      <c r="AZ158" s="29"/>
      <c r="BA158" s="5" t="str">
        <f t="shared" si="23"/>
        <v/>
      </c>
      <c r="BB158" s="5"/>
      <c r="BC158" s="5"/>
      <c r="BD158" s="242" t="s">
        <v>50</v>
      </c>
      <c r="BE158" s="243"/>
      <c r="BF158" s="210">
        <f t="shared" si="41"/>
        <v>0</v>
      </c>
      <c r="BG158" s="120" t="s">
        <v>51</v>
      </c>
      <c r="BH158" s="170"/>
      <c r="BI158" s="170"/>
      <c r="BJ158" s="170"/>
      <c r="BK158" s="170"/>
      <c r="BL158" s="5" t="str">
        <f t="shared" si="25"/>
        <v/>
      </c>
      <c r="BM158" s="6"/>
      <c r="BN158" s="5" t="str">
        <f t="shared" si="26"/>
        <v/>
      </c>
      <c r="BO158" s="29"/>
      <c r="BP158" s="5"/>
      <c r="BQ158" s="5"/>
      <c r="BR158" s="384" t="s">
        <v>50</v>
      </c>
      <c r="BS158" s="433"/>
      <c r="BT158" s="210">
        <v>1</v>
      </c>
      <c r="BU158" s="120" t="s">
        <v>51</v>
      </c>
      <c r="BV158" s="147" t="str">
        <f t="shared" si="42"/>
        <v/>
      </c>
      <c r="BW158" s="147" t="str">
        <f t="shared" si="43"/>
        <v/>
      </c>
      <c r="BX158" s="147" t="str">
        <f t="shared" si="44"/>
        <v/>
      </c>
      <c r="BY158" s="147" t="str">
        <f t="shared" si="45"/>
        <v/>
      </c>
      <c r="BZ158" s="148" t="str">
        <f t="shared" si="46"/>
        <v/>
      </c>
    </row>
    <row r="159" spans="14:78" ht="21" customHeight="1" x14ac:dyDescent="0.3">
      <c r="N159" s="5"/>
      <c r="O159" s="244"/>
      <c r="P159" s="245"/>
      <c r="Q159" s="210">
        <f t="shared" si="38"/>
        <v>0</v>
      </c>
      <c r="R159" s="120" t="s">
        <v>52</v>
      </c>
      <c r="S159" s="170"/>
      <c r="T159" s="170"/>
      <c r="U159" s="170"/>
      <c r="V159" s="170"/>
      <c r="W159" s="5" t="str">
        <f t="shared" si="32"/>
        <v/>
      </c>
      <c r="X159" s="24"/>
      <c r="Y159" s="5" t="str">
        <f t="shared" si="33"/>
        <v/>
      </c>
      <c r="Z159" s="29"/>
      <c r="AA159" s="5"/>
      <c r="AB159" s="5"/>
      <c r="AC159" s="244"/>
      <c r="AD159" s="245"/>
      <c r="AE159" s="210">
        <f t="shared" si="39"/>
        <v>0</v>
      </c>
      <c r="AF159" s="120" t="s">
        <v>52</v>
      </c>
      <c r="AG159" s="170"/>
      <c r="AH159" s="170"/>
      <c r="AI159" s="170"/>
      <c r="AJ159" s="170"/>
      <c r="AK159" s="5" t="str">
        <f t="shared" si="36"/>
        <v/>
      </c>
      <c r="AL159" s="24"/>
      <c r="AM159" s="5" t="str">
        <f t="shared" si="37"/>
        <v/>
      </c>
      <c r="AN159" s="29"/>
      <c r="AO159" s="5"/>
      <c r="AP159" s="5"/>
      <c r="AQ159" s="244"/>
      <c r="AR159" s="245"/>
      <c r="AS159" s="210">
        <f t="shared" si="40"/>
        <v>0</v>
      </c>
      <c r="AT159" s="120" t="s">
        <v>52</v>
      </c>
      <c r="AU159" s="170"/>
      <c r="AV159" s="170"/>
      <c r="AW159" s="170"/>
      <c r="AX159" s="170"/>
      <c r="AY159" s="5" t="str">
        <f t="shared" si="22"/>
        <v/>
      </c>
      <c r="AZ159" s="29"/>
      <c r="BA159" s="5" t="str">
        <f t="shared" si="23"/>
        <v/>
      </c>
      <c r="BB159" s="5"/>
      <c r="BC159" s="5"/>
      <c r="BD159" s="244"/>
      <c r="BE159" s="245"/>
      <c r="BF159" s="210">
        <f t="shared" si="41"/>
        <v>0</v>
      </c>
      <c r="BG159" s="120" t="s">
        <v>52</v>
      </c>
      <c r="BH159" s="170"/>
      <c r="BI159" s="170"/>
      <c r="BJ159" s="170"/>
      <c r="BK159" s="170"/>
      <c r="BL159" s="5" t="str">
        <f t="shared" si="25"/>
        <v/>
      </c>
      <c r="BM159" s="6"/>
      <c r="BN159" s="5" t="str">
        <f t="shared" si="26"/>
        <v/>
      </c>
      <c r="BO159" s="29"/>
      <c r="BP159" s="5"/>
      <c r="BQ159" s="5"/>
      <c r="BR159" s="384"/>
      <c r="BS159" s="434"/>
      <c r="BT159" s="210">
        <v>1</v>
      </c>
      <c r="BU159" s="120" t="s">
        <v>52</v>
      </c>
      <c r="BV159" s="147" t="str">
        <f t="shared" si="42"/>
        <v/>
      </c>
      <c r="BW159" s="147" t="str">
        <f t="shared" si="43"/>
        <v/>
      </c>
      <c r="BX159" s="147" t="str">
        <f t="shared" si="44"/>
        <v/>
      </c>
      <c r="BY159" s="147" t="str">
        <f t="shared" si="45"/>
        <v/>
      </c>
      <c r="BZ159" s="148" t="str">
        <f t="shared" si="46"/>
        <v/>
      </c>
    </row>
    <row r="160" spans="14:78" ht="27.6" customHeight="1" x14ac:dyDescent="0.3">
      <c r="N160" s="5"/>
      <c r="O160" s="242" t="s">
        <v>53</v>
      </c>
      <c r="P160" s="243"/>
      <c r="Q160" s="210">
        <f t="shared" si="38"/>
        <v>0</v>
      </c>
      <c r="R160" s="120" t="s">
        <v>54</v>
      </c>
      <c r="S160" s="170"/>
      <c r="T160" s="170"/>
      <c r="U160" s="170"/>
      <c r="V160" s="170"/>
      <c r="W160" s="5" t="str">
        <f t="shared" si="32"/>
        <v/>
      </c>
      <c r="X160" s="24"/>
      <c r="Y160" s="5" t="str">
        <f t="shared" si="33"/>
        <v/>
      </c>
      <c r="Z160" s="29"/>
      <c r="AA160" s="5"/>
      <c r="AB160" s="5"/>
      <c r="AC160" s="242" t="s">
        <v>53</v>
      </c>
      <c r="AD160" s="243"/>
      <c r="AE160" s="210">
        <f t="shared" si="39"/>
        <v>0</v>
      </c>
      <c r="AF160" s="120" t="s">
        <v>54</v>
      </c>
      <c r="AG160" s="170"/>
      <c r="AH160" s="170"/>
      <c r="AI160" s="170"/>
      <c r="AJ160" s="170"/>
      <c r="AK160" s="5" t="str">
        <f t="shared" si="36"/>
        <v/>
      </c>
      <c r="AL160" s="24"/>
      <c r="AM160" s="5" t="str">
        <f t="shared" si="37"/>
        <v/>
      </c>
      <c r="AN160" s="29"/>
      <c r="AO160" s="5"/>
      <c r="AP160" s="5"/>
      <c r="AQ160" s="242" t="s">
        <v>53</v>
      </c>
      <c r="AR160" s="243"/>
      <c r="AS160" s="210">
        <f t="shared" si="40"/>
        <v>0</v>
      </c>
      <c r="AT160" s="120" t="s">
        <v>54</v>
      </c>
      <c r="AU160" s="170"/>
      <c r="AV160" s="170"/>
      <c r="AW160" s="170"/>
      <c r="AX160" s="170"/>
      <c r="AY160" s="5" t="str">
        <f t="shared" si="22"/>
        <v/>
      </c>
      <c r="AZ160" s="29"/>
      <c r="BA160" s="5" t="str">
        <f t="shared" si="23"/>
        <v/>
      </c>
      <c r="BB160" s="5"/>
      <c r="BC160" s="5"/>
      <c r="BD160" s="242" t="s">
        <v>53</v>
      </c>
      <c r="BE160" s="243"/>
      <c r="BF160" s="210">
        <f t="shared" si="41"/>
        <v>0</v>
      </c>
      <c r="BG160" s="120" t="s">
        <v>54</v>
      </c>
      <c r="BH160" s="170"/>
      <c r="BI160" s="170"/>
      <c r="BJ160" s="170"/>
      <c r="BK160" s="170"/>
      <c r="BL160" s="5" t="str">
        <f t="shared" si="25"/>
        <v/>
      </c>
      <c r="BM160" s="6"/>
      <c r="BN160" s="5" t="str">
        <f t="shared" si="26"/>
        <v/>
      </c>
      <c r="BO160" s="29"/>
      <c r="BP160" s="5"/>
      <c r="BQ160" s="5"/>
      <c r="BR160" s="384" t="s">
        <v>53</v>
      </c>
      <c r="BS160" s="433"/>
      <c r="BT160" s="210">
        <v>1</v>
      </c>
      <c r="BU160" s="120" t="s">
        <v>54</v>
      </c>
      <c r="BV160" s="147" t="str">
        <f t="shared" si="42"/>
        <v/>
      </c>
      <c r="BW160" s="147" t="str">
        <f t="shared" si="43"/>
        <v/>
      </c>
      <c r="BX160" s="147" t="str">
        <f t="shared" si="44"/>
        <v/>
      </c>
      <c r="BY160" s="147" t="str">
        <f t="shared" si="45"/>
        <v/>
      </c>
      <c r="BZ160" s="148" t="str">
        <f t="shared" si="46"/>
        <v/>
      </c>
    </row>
    <row r="161" spans="5:78" ht="27.6" x14ac:dyDescent="0.3">
      <c r="N161" s="5"/>
      <c r="O161" s="244"/>
      <c r="P161" s="245"/>
      <c r="Q161" s="210">
        <f t="shared" si="38"/>
        <v>0</v>
      </c>
      <c r="R161" s="120" t="s">
        <v>55</v>
      </c>
      <c r="S161" s="170"/>
      <c r="T161" s="170"/>
      <c r="U161" s="170"/>
      <c r="V161" s="170"/>
      <c r="W161" s="5" t="str">
        <f t="shared" si="32"/>
        <v/>
      </c>
      <c r="X161" s="24"/>
      <c r="Y161" s="5" t="str">
        <f t="shared" si="33"/>
        <v/>
      </c>
      <c r="Z161" s="29"/>
      <c r="AA161" s="5"/>
      <c r="AB161" s="5"/>
      <c r="AC161" s="244"/>
      <c r="AD161" s="245"/>
      <c r="AE161" s="210">
        <f t="shared" si="39"/>
        <v>0</v>
      </c>
      <c r="AF161" s="120" t="s">
        <v>55</v>
      </c>
      <c r="AG161" s="170"/>
      <c r="AH161" s="170"/>
      <c r="AI161" s="170"/>
      <c r="AJ161" s="170"/>
      <c r="AK161" s="5" t="str">
        <f t="shared" si="36"/>
        <v/>
      </c>
      <c r="AL161" s="24"/>
      <c r="AM161" s="5" t="str">
        <f t="shared" si="37"/>
        <v/>
      </c>
      <c r="AN161" s="29"/>
      <c r="AO161" s="5"/>
      <c r="AP161" s="5"/>
      <c r="AQ161" s="244"/>
      <c r="AR161" s="245"/>
      <c r="AS161" s="210">
        <f t="shared" si="40"/>
        <v>0</v>
      </c>
      <c r="AT161" s="120" t="s">
        <v>55</v>
      </c>
      <c r="AU161" s="170"/>
      <c r="AV161" s="170"/>
      <c r="AW161" s="170"/>
      <c r="AX161" s="170"/>
      <c r="AY161" s="5" t="str">
        <f t="shared" si="22"/>
        <v/>
      </c>
      <c r="AZ161" s="29"/>
      <c r="BA161" s="5" t="str">
        <f t="shared" si="23"/>
        <v/>
      </c>
      <c r="BB161" s="5"/>
      <c r="BC161" s="5"/>
      <c r="BD161" s="244"/>
      <c r="BE161" s="245"/>
      <c r="BF161" s="210">
        <f t="shared" si="41"/>
        <v>0</v>
      </c>
      <c r="BG161" s="120" t="s">
        <v>55</v>
      </c>
      <c r="BH161" s="170"/>
      <c r="BI161" s="170"/>
      <c r="BJ161" s="170"/>
      <c r="BK161" s="170"/>
      <c r="BL161" s="5" t="str">
        <f t="shared" si="25"/>
        <v/>
      </c>
      <c r="BM161" s="6"/>
      <c r="BN161" s="5" t="str">
        <f t="shared" si="26"/>
        <v/>
      </c>
      <c r="BO161" s="29"/>
      <c r="BP161" s="5"/>
      <c r="BQ161" s="5"/>
      <c r="BR161" s="384"/>
      <c r="BS161" s="434"/>
      <c r="BT161" s="210">
        <v>1</v>
      </c>
      <c r="BU161" s="120" t="s">
        <v>55</v>
      </c>
      <c r="BV161" s="147" t="str">
        <f t="shared" si="42"/>
        <v/>
      </c>
      <c r="BW161" s="147" t="str">
        <f t="shared" si="43"/>
        <v/>
      </c>
      <c r="BX161" s="147" t="str">
        <f t="shared" si="44"/>
        <v/>
      </c>
      <c r="BY161" s="147" t="str">
        <f t="shared" si="45"/>
        <v/>
      </c>
      <c r="BZ161" s="148" t="str">
        <f t="shared" si="46"/>
        <v/>
      </c>
    </row>
    <row r="162" spans="5:78" ht="55.2" x14ac:dyDescent="0.3">
      <c r="N162" s="5"/>
      <c r="O162" s="240" t="s">
        <v>56</v>
      </c>
      <c r="P162" s="241"/>
      <c r="Q162" s="210">
        <f t="shared" si="38"/>
        <v>0</v>
      </c>
      <c r="R162" s="120" t="s">
        <v>55</v>
      </c>
      <c r="S162" s="170"/>
      <c r="T162" s="170"/>
      <c r="U162" s="170"/>
      <c r="V162" s="170"/>
      <c r="W162" s="5" t="str">
        <f t="shared" si="32"/>
        <v/>
      </c>
      <c r="X162" s="24"/>
      <c r="Y162" s="5" t="str">
        <f t="shared" si="33"/>
        <v/>
      </c>
      <c r="Z162" s="29"/>
      <c r="AA162" s="5"/>
      <c r="AB162" s="5"/>
      <c r="AC162" s="240" t="s">
        <v>56</v>
      </c>
      <c r="AD162" s="241"/>
      <c r="AE162" s="210">
        <f t="shared" si="39"/>
        <v>0</v>
      </c>
      <c r="AF162" s="120" t="s">
        <v>55</v>
      </c>
      <c r="AG162" s="170"/>
      <c r="AH162" s="170"/>
      <c r="AI162" s="170"/>
      <c r="AJ162" s="170"/>
      <c r="AK162" s="5" t="str">
        <f t="shared" si="36"/>
        <v/>
      </c>
      <c r="AL162" s="24"/>
      <c r="AM162" s="5" t="str">
        <f t="shared" si="37"/>
        <v/>
      </c>
      <c r="AN162" s="29"/>
      <c r="AO162" s="5"/>
      <c r="AP162" s="5"/>
      <c r="AQ162" s="240" t="s">
        <v>56</v>
      </c>
      <c r="AR162" s="241"/>
      <c r="AS162" s="210">
        <f t="shared" si="40"/>
        <v>0</v>
      </c>
      <c r="AT162" s="120" t="s">
        <v>55</v>
      </c>
      <c r="AU162" s="170"/>
      <c r="AV162" s="170"/>
      <c r="AW162" s="170"/>
      <c r="AX162" s="170"/>
      <c r="AY162" s="5" t="str">
        <f t="shared" si="22"/>
        <v/>
      </c>
      <c r="AZ162" s="29"/>
      <c r="BA162" s="5" t="str">
        <f t="shared" si="23"/>
        <v/>
      </c>
      <c r="BB162" s="5"/>
      <c r="BC162" s="5"/>
      <c r="BD162" s="240" t="s">
        <v>56</v>
      </c>
      <c r="BE162" s="241"/>
      <c r="BF162" s="210">
        <f t="shared" si="41"/>
        <v>0</v>
      </c>
      <c r="BG162" s="120" t="s">
        <v>55</v>
      </c>
      <c r="BH162" s="170"/>
      <c r="BI162" s="170"/>
      <c r="BJ162" s="170"/>
      <c r="BK162" s="170"/>
      <c r="BL162" s="5" t="str">
        <f t="shared" si="25"/>
        <v/>
      </c>
      <c r="BM162" s="6"/>
      <c r="BN162" s="5" t="str">
        <f t="shared" si="26"/>
        <v/>
      </c>
      <c r="BO162" s="29"/>
      <c r="BP162" s="5"/>
      <c r="BQ162" s="5"/>
      <c r="BR162" s="119" t="s">
        <v>56</v>
      </c>
      <c r="BS162" s="206"/>
      <c r="BT162" s="210">
        <v>1</v>
      </c>
      <c r="BU162" s="120" t="s">
        <v>55</v>
      </c>
      <c r="BV162" s="147" t="str">
        <f t="shared" si="42"/>
        <v/>
      </c>
      <c r="BW162" s="147" t="str">
        <f t="shared" si="43"/>
        <v/>
      </c>
      <c r="BX162" s="147" t="str">
        <f t="shared" si="44"/>
        <v/>
      </c>
      <c r="BY162" s="147" t="str">
        <f t="shared" si="45"/>
        <v/>
      </c>
      <c r="BZ162" s="148" t="str">
        <f t="shared" si="46"/>
        <v/>
      </c>
    </row>
    <row r="163" spans="5:78" ht="27.6" x14ac:dyDescent="0.3">
      <c r="N163" s="5"/>
      <c r="O163" s="242" t="s">
        <v>57</v>
      </c>
      <c r="P163" s="243"/>
      <c r="Q163" s="210">
        <f t="shared" si="38"/>
        <v>0</v>
      </c>
      <c r="R163" s="120" t="s">
        <v>130</v>
      </c>
      <c r="S163" s="170"/>
      <c r="T163" s="170"/>
      <c r="U163" s="170"/>
      <c r="V163" s="170"/>
      <c r="W163" s="5" t="str">
        <f t="shared" si="32"/>
        <v/>
      </c>
      <c r="X163" s="24"/>
      <c r="Y163" s="5" t="str">
        <f t="shared" si="33"/>
        <v/>
      </c>
      <c r="Z163" s="29"/>
      <c r="AA163" s="5"/>
      <c r="AB163" s="5"/>
      <c r="AC163" s="242" t="s">
        <v>57</v>
      </c>
      <c r="AD163" s="243"/>
      <c r="AE163" s="210">
        <f t="shared" si="39"/>
        <v>0</v>
      </c>
      <c r="AF163" s="120" t="s">
        <v>130</v>
      </c>
      <c r="AG163" s="170"/>
      <c r="AH163" s="170"/>
      <c r="AI163" s="170"/>
      <c r="AJ163" s="170"/>
      <c r="AK163" s="5" t="str">
        <f t="shared" si="36"/>
        <v/>
      </c>
      <c r="AL163" s="24"/>
      <c r="AM163" s="5" t="str">
        <f t="shared" si="37"/>
        <v/>
      </c>
      <c r="AN163" s="29"/>
      <c r="AO163" s="5"/>
      <c r="AP163" s="5"/>
      <c r="AQ163" s="242" t="s">
        <v>57</v>
      </c>
      <c r="AR163" s="243"/>
      <c r="AS163" s="210">
        <f t="shared" si="40"/>
        <v>0</v>
      </c>
      <c r="AT163" s="120" t="s">
        <v>130</v>
      </c>
      <c r="AU163" s="170"/>
      <c r="AV163" s="170"/>
      <c r="AW163" s="170"/>
      <c r="AX163" s="170"/>
      <c r="AY163" s="5" t="str">
        <f t="shared" si="22"/>
        <v/>
      </c>
      <c r="AZ163" s="29"/>
      <c r="BA163" s="5" t="str">
        <f t="shared" si="23"/>
        <v/>
      </c>
      <c r="BB163" s="5"/>
      <c r="BC163" s="5"/>
      <c r="BD163" s="242" t="s">
        <v>57</v>
      </c>
      <c r="BE163" s="243"/>
      <c r="BF163" s="210">
        <f t="shared" si="41"/>
        <v>0</v>
      </c>
      <c r="BG163" s="120" t="s">
        <v>130</v>
      </c>
      <c r="BH163" s="170"/>
      <c r="BI163" s="170"/>
      <c r="BJ163" s="170"/>
      <c r="BK163" s="170"/>
      <c r="BL163" s="5" t="str">
        <f t="shared" si="25"/>
        <v/>
      </c>
      <c r="BM163" s="6"/>
      <c r="BN163" s="5" t="str">
        <f t="shared" si="26"/>
        <v/>
      </c>
      <c r="BO163" s="29"/>
      <c r="BP163" s="5"/>
      <c r="BQ163" s="5"/>
      <c r="BR163" s="384" t="s">
        <v>57</v>
      </c>
      <c r="BS163" s="433"/>
      <c r="BT163" s="210">
        <v>1</v>
      </c>
      <c r="BU163" s="120" t="s">
        <v>130</v>
      </c>
      <c r="BV163" s="147" t="str">
        <f t="shared" si="42"/>
        <v/>
      </c>
      <c r="BW163" s="147" t="str">
        <f t="shared" si="43"/>
        <v/>
      </c>
      <c r="BX163" s="147" t="str">
        <f t="shared" si="44"/>
        <v/>
      </c>
      <c r="BY163" s="147" t="str">
        <f t="shared" si="45"/>
        <v/>
      </c>
      <c r="BZ163" s="148" t="str">
        <f t="shared" si="46"/>
        <v/>
      </c>
    </row>
    <row r="164" spans="5:78" ht="27.6" x14ac:dyDescent="0.3">
      <c r="N164" s="5"/>
      <c r="O164" s="244"/>
      <c r="P164" s="245"/>
      <c r="Q164" s="210">
        <f t="shared" si="38"/>
        <v>0</v>
      </c>
      <c r="R164" s="120" t="s">
        <v>58</v>
      </c>
      <c r="S164" s="170"/>
      <c r="T164" s="170"/>
      <c r="U164" s="170"/>
      <c r="V164" s="170"/>
      <c r="W164" s="5" t="str">
        <f t="shared" si="32"/>
        <v/>
      </c>
      <c r="X164" s="24"/>
      <c r="Y164" s="5" t="str">
        <f t="shared" si="33"/>
        <v/>
      </c>
      <c r="Z164" s="29"/>
      <c r="AA164" s="5"/>
      <c r="AB164" s="5"/>
      <c r="AC164" s="244"/>
      <c r="AD164" s="245"/>
      <c r="AE164" s="210">
        <f t="shared" si="39"/>
        <v>0</v>
      </c>
      <c r="AF164" s="120" t="s">
        <v>58</v>
      </c>
      <c r="AG164" s="170"/>
      <c r="AH164" s="170"/>
      <c r="AI164" s="170"/>
      <c r="AJ164" s="170"/>
      <c r="AK164" s="5" t="str">
        <f t="shared" si="36"/>
        <v/>
      </c>
      <c r="AL164" s="24"/>
      <c r="AM164" s="5" t="str">
        <f t="shared" si="37"/>
        <v/>
      </c>
      <c r="AN164" s="29"/>
      <c r="AO164" s="5"/>
      <c r="AP164" s="5"/>
      <c r="AQ164" s="244"/>
      <c r="AR164" s="245"/>
      <c r="AS164" s="210">
        <f t="shared" si="40"/>
        <v>0</v>
      </c>
      <c r="AT164" s="120" t="s">
        <v>58</v>
      </c>
      <c r="AU164" s="170"/>
      <c r="AV164" s="170"/>
      <c r="AW164" s="170"/>
      <c r="AX164" s="170"/>
      <c r="AY164" s="5" t="str">
        <f t="shared" si="22"/>
        <v/>
      </c>
      <c r="AZ164" s="29"/>
      <c r="BA164" s="5" t="str">
        <f t="shared" si="23"/>
        <v/>
      </c>
      <c r="BB164" s="5"/>
      <c r="BC164" s="5"/>
      <c r="BD164" s="244"/>
      <c r="BE164" s="245"/>
      <c r="BF164" s="210">
        <f t="shared" si="41"/>
        <v>0</v>
      </c>
      <c r="BG164" s="120" t="s">
        <v>58</v>
      </c>
      <c r="BH164" s="170"/>
      <c r="BI164" s="170"/>
      <c r="BJ164" s="170"/>
      <c r="BK164" s="170"/>
      <c r="BL164" s="5" t="str">
        <f t="shared" si="25"/>
        <v/>
      </c>
      <c r="BM164" s="6"/>
      <c r="BN164" s="5" t="str">
        <f t="shared" si="26"/>
        <v/>
      </c>
      <c r="BO164" s="29"/>
      <c r="BP164" s="5"/>
      <c r="BQ164" s="5"/>
      <c r="BR164" s="384"/>
      <c r="BS164" s="434"/>
      <c r="BT164" s="210">
        <v>1</v>
      </c>
      <c r="BU164" s="120" t="s">
        <v>58</v>
      </c>
      <c r="BV164" s="147" t="str">
        <f t="shared" si="42"/>
        <v/>
      </c>
      <c r="BW164" s="147" t="str">
        <f t="shared" si="43"/>
        <v/>
      </c>
      <c r="BX164" s="147" t="str">
        <f t="shared" si="44"/>
        <v/>
      </c>
      <c r="BY164" s="147" t="str">
        <f t="shared" si="45"/>
        <v/>
      </c>
      <c r="BZ164" s="148" t="str">
        <f t="shared" si="46"/>
        <v/>
      </c>
    </row>
    <row r="165" spans="5:78" ht="15" thickBot="1" x14ac:dyDescent="0.35">
      <c r="N165" s="5"/>
      <c r="O165" s="30"/>
      <c r="P165" s="355"/>
      <c r="Q165" s="355"/>
      <c r="R165" s="66" t="s">
        <v>173</v>
      </c>
      <c r="S165" s="26" t="e">
        <f>SUM(W152:W164)/SUM(Q152:Q164)</f>
        <v>#DIV/0!</v>
      </c>
      <c r="T165" s="26" t="s">
        <v>20</v>
      </c>
      <c r="U165" s="26" t="e">
        <f>SUM(Y152:Y164)/SUM(Q152:Q164)</f>
        <v>#DIV/0!</v>
      </c>
      <c r="V165" s="26"/>
      <c r="W165" s="5" t="str">
        <f t="shared" si="32"/>
        <v/>
      </c>
      <c r="X165" s="24"/>
      <c r="Y165" s="5" t="str">
        <f t="shared" si="33"/>
        <v/>
      </c>
      <c r="Z165" s="29"/>
      <c r="AA165" s="5"/>
      <c r="AB165" s="5"/>
      <c r="AC165" s="30"/>
      <c r="AD165" s="355"/>
      <c r="AE165" s="355"/>
      <c r="AF165" s="66" t="s">
        <v>173</v>
      </c>
      <c r="AG165" s="26" t="e">
        <f>SUM(AK152:AK164)/SUM(AE152:AE164)</f>
        <v>#DIV/0!</v>
      </c>
      <c r="AH165" s="26" t="s">
        <v>20</v>
      </c>
      <c r="AI165" s="26" t="e">
        <f>SUM(AM152:AM164)/SUM(AE152:AE164)</f>
        <v>#DIV/0!</v>
      </c>
      <c r="AJ165" s="26"/>
      <c r="AK165" s="5" t="str">
        <f t="shared" si="36"/>
        <v/>
      </c>
      <c r="AL165" s="24"/>
      <c r="AM165" s="5" t="str">
        <f t="shared" si="37"/>
        <v/>
      </c>
      <c r="AN165" s="29"/>
      <c r="AO165" s="5"/>
      <c r="AP165" s="5"/>
      <c r="AQ165" s="30"/>
      <c r="AR165" s="355"/>
      <c r="AS165" s="355"/>
      <c r="AT165" s="66" t="s">
        <v>173</v>
      </c>
      <c r="AU165" s="26" t="e">
        <f>SUM(AY152:AY164)/SUM(AS152:AS164)</f>
        <v>#DIV/0!</v>
      </c>
      <c r="AV165" s="26" t="s">
        <v>20</v>
      </c>
      <c r="AW165" s="26" t="e">
        <f>SUM(BA152:BA164)/SUM(AS152:AS164)</f>
        <v>#DIV/0!</v>
      </c>
      <c r="AX165" s="26"/>
      <c r="AY165" s="5" t="str">
        <f t="shared" si="22"/>
        <v/>
      </c>
      <c r="AZ165" s="29"/>
      <c r="BA165" s="5" t="str">
        <f t="shared" si="23"/>
        <v/>
      </c>
      <c r="BB165" s="5"/>
      <c r="BC165" s="5"/>
      <c r="BD165" s="30"/>
      <c r="BE165" s="355"/>
      <c r="BF165" s="355"/>
      <c r="BG165" s="66" t="s">
        <v>173</v>
      </c>
      <c r="BH165" s="26" t="e">
        <f>SUM(BL152:BL164)/SUM(BF152:BF164)</f>
        <v>#DIV/0!</v>
      </c>
      <c r="BI165" s="26" t="s">
        <v>20</v>
      </c>
      <c r="BJ165" s="26" t="e">
        <f>SUM(BN152:BN164)/SUM(BF152:BF164)</f>
        <v>#DIV/0!</v>
      </c>
      <c r="BK165" s="26"/>
      <c r="BL165" s="5" t="str">
        <f t="shared" si="25"/>
        <v/>
      </c>
      <c r="BM165" s="6"/>
      <c r="BN165" s="5" t="str">
        <f t="shared" si="26"/>
        <v/>
      </c>
      <c r="BO165" s="29"/>
      <c r="BP165" s="5"/>
      <c r="BQ165" s="5"/>
      <c r="BR165" s="5"/>
    </row>
    <row r="166" spans="5:78" ht="15" thickBot="1" x14ac:dyDescent="0.35">
      <c r="N166" s="5"/>
      <c r="O166" s="214" t="s">
        <v>306</v>
      </c>
      <c r="P166" s="110"/>
      <c r="Q166" s="220"/>
      <c r="R166" s="32" t="s">
        <v>301</v>
      </c>
      <c r="S166" s="356"/>
      <c r="T166" s="357"/>
      <c r="U166" s="357"/>
      <c r="V166" s="33" t="s">
        <v>21</v>
      </c>
      <c r="W166" s="5" t="str">
        <f t="shared" si="32"/>
        <v/>
      </c>
      <c r="X166" s="24"/>
      <c r="Y166" s="5" t="str">
        <f t="shared" si="33"/>
        <v/>
      </c>
      <c r="Z166" s="29"/>
      <c r="AA166" s="5"/>
      <c r="AB166" s="5"/>
      <c r="AC166" s="214" t="s">
        <v>306</v>
      </c>
      <c r="AD166" s="110"/>
      <c r="AE166" s="220"/>
      <c r="AF166" s="32" t="s">
        <v>301</v>
      </c>
      <c r="AG166" s="356"/>
      <c r="AH166" s="357"/>
      <c r="AI166" s="357"/>
      <c r="AJ166" s="33" t="s">
        <v>21</v>
      </c>
      <c r="AK166" s="5" t="str">
        <f t="shared" si="36"/>
        <v/>
      </c>
      <c r="AL166" s="24"/>
      <c r="AM166" s="5" t="str">
        <f t="shared" si="37"/>
        <v/>
      </c>
      <c r="AN166" s="29"/>
      <c r="AO166" s="5"/>
      <c r="AP166" s="5"/>
      <c r="AQ166" s="214" t="s">
        <v>306</v>
      </c>
      <c r="AR166" s="110"/>
      <c r="AS166" s="26"/>
      <c r="AT166" s="32" t="s">
        <v>301</v>
      </c>
      <c r="AU166" s="356"/>
      <c r="AV166" s="357"/>
      <c r="AW166" s="357"/>
      <c r="AX166" s="33" t="s">
        <v>21</v>
      </c>
      <c r="AY166" s="5" t="str">
        <f t="shared" si="22"/>
        <v/>
      </c>
      <c r="AZ166" s="29"/>
      <c r="BA166" s="5" t="str">
        <f t="shared" si="23"/>
        <v/>
      </c>
      <c r="BB166" s="5"/>
      <c r="BC166" s="5"/>
      <c r="BD166" s="214" t="s">
        <v>306</v>
      </c>
      <c r="BE166" s="110"/>
      <c r="BF166" s="26"/>
      <c r="BG166" s="32" t="s">
        <v>301</v>
      </c>
      <c r="BH166" s="356"/>
      <c r="BI166" s="357"/>
      <c r="BJ166" s="357"/>
      <c r="BK166" s="33" t="s">
        <v>21</v>
      </c>
      <c r="BL166" s="5" t="str">
        <f t="shared" si="25"/>
        <v/>
      </c>
      <c r="BM166" s="6"/>
      <c r="BN166" s="5" t="str">
        <f t="shared" si="26"/>
        <v/>
      </c>
      <c r="BO166" s="29"/>
      <c r="BP166" s="5"/>
      <c r="BQ166" s="5"/>
      <c r="BR166" s="5"/>
    </row>
    <row r="167" spans="5:78" ht="15" thickBot="1" x14ac:dyDescent="0.35">
      <c r="N167" s="5"/>
      <c r="O167" s="20"/>
      <c r="Q167" s="20"/>
      <c r="R167" s="43"/>
      <c r="S167" s="20"/>
      <c r="T167" s="20"/>
      <c r="U167" s="20"/>
      <c r="V167" s="20"/>
      <c r="W167" s="5" t="str">
        <f t="shared" si="32"/>
        <v/>
      </c>
      <c r="X167" s="24"/>
      <c r="Y167" s="5" t="str">
        <f t="shared" si="33"/>
        <v/>
      </c>
      <c r="Z167" s="29"/>
      <c r="AA167" s="5"/>
      <c r="AB167" s="5"/>
      <c r="AC167" s="20"/>
      <c r="AD167" s="111"/>
      <c r="AE167" s="20"/>
      <c r="AF167" s="43"/>
      <c r="AG167" s="20"/>
      <c r="AH167" s="20"/>
      <c r="AI167" s="20"/>
      <c r="AJ167" s="20"/>
      <c r="AK167" s="5" t="str">
        <f t="shared" si="36"/>
        <v/>
      </c>
      <c r="AL167" s="24"/>
      <c r="AM167" s="5" t="str">
        <f t="shared" si="37"/>
        <v/>
      </c>
      <c r="AN167" s="29"/>
      <c r="AO167" s="5"/>
      <c r="AP167" s="5"/>
      <c r="AQ167" s="20"/>
      <c r="AR167" s="111"/>
      <c r="AS167" s="20"/>
      <c r="AT167" s="43"/>
      <c r="AU167" s="20"/>
      <c r="AV167" s="20"/>
      <c r="AW167" s="20"/>
      <c r="AX167" s="20"/>
      <c r="AY167" s="5" t="str">
        <f t="shared" si="22"/>
        <v/>
      </c>
      <c r="AZ167" s="29"/>
      <c r="BA167" s="5" t="str">
        <f t="shared" si="23"/>
        <v/>
      </c>
      <c r="BB167" s="5"/>
      <c r="BC167" s="5"/>
      <c r="BD167" s="20"/>
      <c r="BE167" s="111"/>
      <c r="BF167" s="20"/>
      <c r="BG167" s="43"/>
      <c r="BH167" s="20"/>
      <c r="BI167" s="20"/>
      <c r="BJ167" s="20"/>
      <c r="BK167" s="20"/>
      <c r="BL167" s="5" t="str">
        <f t="shared" si="25"/>
        <v/>
      </c>
      <c r="BM167" s="6"/>
      <c r="BN167" s="5" t="str">
        <f t="shared" si="26"/>
        <v/>
      </c>
      <c r="BO167" s="29"/>
      <c r="BP167" s="5"/>
      <c r="BQ167" s="5"/>
      <c r="BR167" s="5"/>
    </row>
    <row r="168" spans="5:78" ht="19.95" customHeight="1" thickBot="1" x14ac:dyDescent="0.35">
      <c r="N168" s="5"/>
      <c r="O168" s="213" t="s">
        <v>307</v>
      </c>
      <c r="P168" s="387" t="s">
        <v>72</v>
      </c>
      <c r="Q168" s="377"/>
      <c r="R168" s="377"/>
      <c r="S168" s="377"/>
      <c r="T168" s="378"/>
      <c r="U168" s="139">
        <f>SUM(S166)</f>
        <v>0</v>
      </c>
      <c r="V168" s="140" t="s">
        <v>21</v>
      </c>
      <c r="W168" s="5" t="str">
        <f t="shared" si="32"/>
        <v/>
      </c>
      <c r="X168" s="24"/>
      <c r="Y168" s="5" t="str">
        <f t="shared" si="33"/>
        <v/>
      </c>
      <c r="Z168" s="5"/>
      <c r="AA168" s="5"/>
      <c r="AB168" s="5"/>
      <c r="AC168" s="213" t="s">
        <v>307</v>
      </c>
      <c r="AD168" s="387" t="s">
        <v>97</v>
      </c>
      <c r="AE168" s="377"/>
      <c r="AF168" s="377"/>
      <c r="AG168" s="377"/>
      <c r="AH168" s="378"/>
      <c r="AI168" s="139">
        <f>SUM(AG166)</f>
        <v>0</v>
      </c>
      <c r="AJ168" s="140" t="s">
        <v>21</v>
      </c>
      <c r="AK168" s="5" t="str">
        <f t="shared" si="36"/>
        <v/>
      </c>
      <c r="AL168" s="24"/>
      <c r="AM168" s="5" t="str">
        <f t="shared" si="37"/>
        <v/>
      </c>
      <c r="AN168" s="5"/>
      <c r="AO168" s="5"/>
      <c r="AP168" s="5"/>
      <c r="AQ168" s="213" t="s">
        <v>307</v>
      </c>
      <c r="AR168" s="387" t="s">
        <v>98</v>
      </c>
      <c r="AS168" s="377"/>
      <c r="AT168" s="377"/>
      <c r="AU168" s="377"/>
      <c r="AV168" s="378"/>
      <c r="AW168" s="139">
        <f>SUM(AU166)</f>
        <v>0</v>
      </c>
      <c r="AX168" s="140" t="s">
        <v>21</v>
      </c>
      <c r="AY168" s="5" t="str">
        <f t="shared" si="22"/>
        <v/>
      </c>
      <c r="AZ168" s="29"/>
      <c r="BA168" s="5" t="str">
        <f t="shared" si="23"/>
        <v/>
      </c>
      <c r="BB168" s="5"/>
      <c r="BC168" s="5"/>
      <c r="BD168" s="213" t="s">
        <v>307</v>
      </c>
      <c r="BE168" s="387" t="s">
        <v>235</v>
      </c>
      <c r="BF168" s="377"/>
      <c r="BG168" s="377"/>
      <c r="BH168" s="377"/>
      <c r="BI168" s="378"/>
      <c r="BJ168" s="139">
        <f>SUM(BH166)</f>
        <v>0</v>
      </c>
      <c r="BK168" s="140" t="s">
        <v>21</v>
      </c>
      <c r="BL168" s="5" t="str">
        <f t="shared" si="25"/>
        <v/>
      </c>
      <c r="BM168" s="6"/>
      <c r="BN168" s="5" t="str">
        <f t="shared" si="26"/>
        <v/>
      </c>
      <c r="BO168" s="5"/>
      <c r="BP168" s="5"/>
      <c r="BQ168" s="5"/>
      <c r="BR168" s="5"/>
    </row>
    <row r="169" spans="5:78" s="91" customFormat="1" ht="4.95" customHeight="1" x14ac:dyDescent="0.3">
      <c r="E169" s="73"/>
      <c r="F169" s="73"/>
      <c r="G169" s="73"/>
      <c r="H169" s="73"/>
      <c r="I169" s="73"/>
      <c r="J169" s="73"/>
      <c r="N169" s="185"/>
      <c r="O169" s="184"/>
      <c r="P169" s="117"/>
      <c r="Q169" s="193"/>
      <c r="R169" s="193"/>
      <c r="S169" s="193"/>
      <c r="T169" s="193"/>
      <c r="U169" s="195"/>
      <c r="V169" s="195"/>
      <c r="W169" s="5" t="str">
        <f t="shared" si="32"/>
        <v/>
      </c>
      <c r="X169" s="24"/>
      <c r="Y169" s="5" t="str">
        <f t="shared" si="33"/>
        <v/>
      </c>
      <c r="Z169" s="185"/>
      <c r="AA169" s="185"/>
      <c r="AB169" s="185"/>
      <c r="AC169" s="184"/>
      <c r="AD169" s="191"/>
      <c r="AE169" s="193"/>
      <c r="AF169" s="193"/>
      <c r="AG169" s="193"/>
      <c r="AH169" s="193"/>
      <c r="AI169" s="195"/>
      <c r="AJ169" s="195"/>
      <c r="AK169" s="5" t="str">
        <f t="shared" si="36"/>
        <v/>
      </c>
      <c r="AL169" s="24"/>
      <c r="AM169" s="5" t="str">
        <f t="shared" si="37"/>
        <v/>
      </c>
      <c r="AN169" s="185"/>
      <c r="AO169" s="185"/>
      <c r="AP169" s="185"/>
      <c r="AQ169" s="184"/>
      <c r="AR169" s="191"/>
      <c r="AS169" s="193"/>
      <c r="AT169" s="193"/>
      <c r="AU169" s="193"/>
      <c r="AV169" s="193"/>
      <c r="AW169" s="195"/>
      <c r="AX169" s="195"/>
      <c r="AY169" s="5" t="str">
        <f t="shared" si="22"/>
        <v/>
      </c>
      <c r="AZ169" s="29"/>
      <c r="BA169" s="5" t="str">
        <f t="shared" si="23"/>
        <v/>
      </c>
      <c r="BB169" s="185"/>
      <c r="BC169" s="185"/>
      <c r="BD169" s="184"/>
      <c r="BE169" s="117"/>
      <c r="BF169" s="193"/>
      <c r="BG169" s="193"/>
      <c r="BH169" s="193"/>
      <c r="BI169" s="193"/>
      <c r="BJ169" s="195"/>
      <c r="BK169" s="195"/>
      <c r="BL169" s="5" t="str">
        <f t="shared" si="25"/>
        <v/>
      </c>
      <c r="BM169" s="6"/>
      <c r="BN169" s="5" t="str">
        <f t="shared" si="26"/>
        <v/>
      </c>
      <c r="BO169" s="185"/>
      <c r="BP169" s="185"/>
      <c r="BQ169" s="185"/>
      <c r="BR169" s="185"/>
      <c r="BS169" s="191"/>
      <c r="BV169" s="185"/>
      <c r="BW169" s="185"/>
      <c r="BX169" s="185"/>
      <c r="BY169" s="185"/>
      <c r="BZ169" s="185"/>
    </row>
    <row r="170" spans="5:78" ht="8.4" customHeight="1" x14ac:dyDescent="0.3">
      <c r="N170" s="5"/>
      <c r="O170" s="20"/>
      <c r="Q170" s="20"/>
      <c r="R170" s="43"/>
      <c r="S170" s="20"/>
      <c r="T170" s="20"/>
      <c r="U170" s="20"/>
      <c r="V170" s="20"/>
      <c r="W170" s="5" t="str">
        <f t="shared" si="32"/>
        <v/>
      </c>
      <c r="X170" s="24"/>
      <c r="Y170" s="5" t="str">
        <f t="shared" si="33"/>
        <v/>
      </c>
      <c r="Z170" s="5"/>
      <c r="AA170" s="5"/>
      <c r="AB170" s="5"/>
      <c r="AC170" s="5"/>
      <c r="AE170" s="20"/>
      <c r="AF170" s="43"/>
      <c r="AG170" s="5"/>
      <c r="AH170" s="5"/>
      <c r="AI170" s="5"/>
      <c r="AJ170" s="5"/>
      <c r="AK170" s="5" t="str">
        <f t="shared" si="36"/>
        <v/>
      </c>
      <c r="AL170" s="24"/>
      <c r="AM170" s="5" t="str">
        <f t="shared" si="37"/>
        <v/>
      </c>
      <c r="AN170" s="5"/>
      <c r="AO170" s="5"/>
      <c r="AP170" s="5"/>
      <c r="AQ170" s="5"/>
      <c r="AS170" s="20"/>
      <c r="AT170" s="43"/>
      <c r="AU170" s="5"/>
      <c r="AV170" s="5"/>
      <c r="AW170" s="5"/>
      <c r="AX170" s="5"/>
      <c r="AY170" s="5" t="str">
        <f t="shared" si="22"/>
        <v/>
      </c>
      <c r="AZ170" s="29"/>
      <c r="BA170" s="5" t="str">
        <f t="shared" si="23"/>
        <v/>
      </c>
      <c r="BB170" s="5"/>
      <c r="BC170" s="5"/>
      <c r="BD170" s="20"/>
      <c r="BE170" s="111"/>
      <c r="BF170" s="20"/>
      <c r="BG170" s="43"/>
      <c r="BH170" s="20"/>
      <c r="BI170" s="20"/>
      <c r="BJ170" s="20"/>
      <c r="BK170" s="20"/>
      <c r="BL170" s="5" t="str">
        <f t="shared" si="25"/>
        <v/>
      </c>
      <c r="BM170" s="6"/>
      <c r="BN170" s="5" t="str">
        <f t="shared" si="26"/>
        <v/>
      </c>
      <c r="BO170" s="5"/>
      <c r="BP170" s="5"/>
      <c r="BQ170" s="5"/>
      <c r="BR170" s="5"/>
    </row>
    <row r="171" spans="5:78" ht="42" customHeight="1" x14ac:dyDescent="0.3">
      <c r="N171" s="5"/>
      <c r="O171" s="385" t="s">
        <v>309</v>
      </c>
      <c r="P171" s="386"/>
      <c r="Q171" s="386"/>
      <c r="R171" s="386"/>
      <c r="S171" s="386"/>
      <c r="T171" s="386"/>
      <c r="U171" s="386"/>
      <c r="V171" s="386"/>
      <c r="W171" s="5" t="str">
        <f t="shared" si="32"/>
        <v/>
      </c>
      <c r="X171" s="24"/>
      <c r="Y171" s="5" t="str">
        <f t="shared" si="33"/>
        <v/>
      </c>
      <c r="Z171" s="2"/>
      <c r="AA171" s="5"/>
      <c r="AB171" s="5"/>
      <c r="AC171" s="254"/>
      <c r="AD171" s="254"/>
      <c r="AE171" s="254"/>
      <c r="AF171" s="254"/>
      <c r="AG171" s="254"/>
      <c r="AH171" s="254"/>
      <c r="AI171" s="254"/>
      <c r="AJ171" s="254"/>
      <c r="AK171" s="5" t="str">
        <f t="shared" si="36"/>
        <v/>
      </c>
      <c r="AL171" s="24"/>
      <c r="AM171" s="5" t="str">
        <f t="shared" si="37"/>
        <v/>
      </c>
      <c r="AN171" s="2"/>
      <c r="AO171" s="5"/>
      <c r="AP171" s="5"/>
      <c r="AQ171" s="5"/>
      <c r="AS171" s="20"/>
      <c r="AT171" s="43"/>
      <c r="AU171" s="5"/>
      <c r="AV171" s="5"/>
      <c r="AW171" s="5"/>
      <c r="AX171" s="5"/>
      <c r="AY171" s="5" t="str">
        <f t="shared" si="22"/>
        <v/>
      </c>
      <c r="AZ171" s="29"/>
      <c r="BA171" s="5" t="str">
        <f t="shared" si="23"/>
        <v/>
      </c>
      <c r="BB171" s="5"/>
      <c r="BC171" s="5"/>
      <c r="BD171" s="20"/>
      <c r="BE171" s="111"/>
      <c r="BF171" s="20"/>
      <c r="BG171" s="43"/>
      <c r="BH171" s="20"/>
      <c r="BI171" s="20"/>
      <c r="BJ171" s="20"/>
      <c r="BK171" s="20"/>
      <c r="BL171" s="5" t="str">
        <f t="shared" si="25"/>
        <v/>
      </c>
      <c r="BM171" s="6"/>
      <c r="BN171" s="5" t="str">
        <f t="shared" si="26"/>
        <v/>
      </c>
      <c r="BO171" s="5"/>
      <c r="BP171" s="5"/>
      <c r="BQ171" s="5"/>
      <c r="BR171" s="5"/>
    </row>
    <row r="172" spans="5:78" ht="27" customHeight="1" x14ac:dyDescent="0.3">
      <c r="N172" s="5"/>
      <c r="O172" s="21" t="s">
        <v>125</v>
      </c>
      <c r="P172" s="247">
        <f>$D$5</f>
        <v>0</v>
      </c>
      <c r="Q172" s="247"/>
      <c r="R172" s="247"/>
      <c r="S172" s="41" t="s">
        <v>152</v>
      </c>
      <c r="T172" s="248"/>
      <c r="U172" s="248"/>
      <c r="V172" s="248"/>
      <c r="W172" s="5" t="str">
        <f t="shared" si="32"/>
        <v/>
      </c>
      <c r="X172" s="24"/>
      <c r="Y172" s="5" t="str">
        <f t="shared" si="33"/>
        <v/>
      </c>
      <c r="Z172" s="2"/>
      <c r="AA172" s="5"/>
      <c r="AB172" s="5"/>
      <c r="AC172" s="12"/>
      <c r="AD172" s="114"/>
      <c r="AE172" s="219"/>
      <c r="AF172" s="43"/>
      <c r="AG172" s="12"/>
      <c r="AH172" s="12"/>
      <c r="AI172" s="12"/>
      <c r="AJ172" s="12"/>
      <c r="AK172" s="5" t="str">
        <f t="shared" si="36"/>
        <v/>
      </c>
      <c r="AL172" s="24"/>
      <c r="AM172" s="5" t="str">
        <f t="shared" si="37"/>
        <v/>
      </c>
      <c r="AN172" s="2"/>
      <c r="AO172" s="5"/>
      <c r="AP172" s="5"/>
      <c r="AQ172" s="5"/>
      <c r="AS172" s="20"/>
      <c r="AT172" s="43"/>
      <c r="AU172" s="5"/>
      <c r="AV172" s="5"/>
      <c r="AW172" s="5"/>
      <c r="AX172" s="5"/>
      <c r="AY172" s="5" t="str">
        <f t="shared" si="22"/>
        <v/>
      </c>
      <c r="AZ172" s="29"/>
      <c r="BA172" s="5" t="str">
        <f t="shared" si="23"/>
        <v/>
      </c>
      <c r="BB172" s="5"/>
      <c r="BC172" s="5"/>
      <c r="BD172" s="20"/>
      <c r="BE172" s="111"/>
      <c r="BF172" s="20"/>
      <c r="BG172" s="43"/>
      <c r="BH172" s="20"/>
      <c r="BI172" s="20"/>
      <c r="BJ172" s="20"/>
      <c r="BK172" s="20"/>
      <c r="BL172" s="5" t="str">
        <f t="shared" si="25"/>
        <v/>
      </c>
      <c r="BM172" s="6"/>
      <c r="BN172" s="5" t="str">
        <f t="shared" si="26"/>
        <v/>
      </c>
      <c r="BO172" s="5"/>
      <c r="BP172" s="5"/>
      <c r="BQ172" s="5"/>
      <c r="BR172" s="5"/>
    </row>
    <row r="173" spans="5:78" ht="30.6" customHeight="1" x14ac:dyDescent="0.3">
      <c r="N173" s="5"/>
      <c r="O173" s="21" t="s">
        <v>158</v>
      </c>
      <c r="P173" s="247">
        <f>$D$6</f>
        <v>0</v>
      </c>
      <c r="Q173" s="247"/>
      <c r="R173" s="247"/>
      <c r="S173" s="175" t="s">
        <v>89</v>
      </c>
      <c r="T173" s="247">
        <f>$K$6</f>
        <v>0</v>
      </c>
      <c r="U173" s="247"/>
      <c r="V173" s="247"/>
      <c r="W173" s="5" t="str">
        <f t="shared" si="32"/>
        <v/>
      </c>
      <c r="X173" s="24"/>
      <c r="Y173" s="5" t="str">
        <f t="shared" si="33"/>
        <v/>
      </c>
      <c r="Z173" s="2"/>
      <c r="AA173" s="5"/>
      <c r="AB173" s="5"/>
      <c r="AC173" s="12"/>
      <c r="AD173" s="114"/>
      <c r="AE173" s="12"/>
      <c r="AF173" s="43"/>
      <c r="AG173" s="12"/>
      <c r="AH173" s="12"/>
      <c r="AI173" s="12"/>
      <c r="AJ173" s="12"/>
      <c r="AK173" s="5" t="str">
        <f t="shared" si="36"/>
        <v/>
      </c>
      <c r="AL173" s="24"/>
      <c r="AM173" s="5" t="str">
        <f t="shared" si="37"/>
        <v/>
      </c>
      <c r="AN173" s="2"/>
      <c r="AO173" s="5"/>
      <c r="AP173" s="5"/>
      <c r="AQ173" s="5"/>
      <c r="AS173" s="20"/>
      <c r="AT173" s="43"/>
      <c r="AU173" s="5"/>
      <c r="AV173" s="5"/>
      <c r="AW173" s="5"/>
      <c r="AX173" s="5"/>
      <c r="AY173" s="5" t="str">
        <f t="shared" si="22"/>
        <v/>
      </c>
      <c r="AZ173" s="29"/>
      <c r="BA173" s="5" t="str">
        <f t="shared" si="23"/>
        <v/>
      </c>
      <c r="BB173" s="5"/>
      <c r="BC173" s="5"/>
      <c r="BD173" s="20"/>
      <c r="BE173" s="111"/>
      <c r="BF173" s="20"/>
      <c r="BG173" s="43"/>
      <c r="BH173" s="20"/>
      <c r="BI173" s="20"/>
      <c r="BJ173" s="20"/>
      <c r="BK173" s="20"/>
      <c r="BL173" s="5" t="str">
        <f t="shared" si="25"/>
        <v/>
      </c>
      <c r="BM173" s="6"/>
      <c r="BN173" s="5" t="str">
        <f t="shared" si="26"/>
        <v/>
      </c>
      <c r="BO173" s="5"/>
      <c r="BP173" s="5"/>
      <c r="BQ173" s="5"/>
      <c r="BR173" s="5"/>
    </row>
    <row r="174" spans="5:78" ht="30.6" customHeight="1" x14ac:dyDescent="0.3">
      <c r="N174" s="5"/>
      <c r="O174" s="337" t="s">
        <v>169</v>
      </c>
      <c r="P174" s="337"/>
      <c r="Q174" s="337"/>
      <c r="R174" s="337"/>
      <c r="S174" s="337"/>
      <c r="T174" s="337"/>
      <c r="U174" s="337"/>
      <c r="V174" s="337"/>
      <c r="W174" s="5" t="str">
        <f t="shared" si="32"/>
        <v/>
      </c>
      <c r="X174" s="24"/>
      <c r="Y174" s="5" t="str">
        <f t="shared" si="33"/>
        <v/>
      </c>
      <c r="Z174" s="2"/>
      <c r="AA174" s="5"/>
      <c r="AB174" s="5"/>
      <c r="AC174" s="12"/>
      <c r="AD174" s="114"/>
      <c r="AE174" s="12"/>
      <c r="AF174" s="43"/>
      <c r="AG174" s="12"/>
      <c r="AH174" s="12"/>
      <c r="AI174" s="12"/>
      <c r="AJ174" s="12"/>
      <c r="AK174" s="5" t="str">
        <f t="shared" si="36"/>
        <v/>
      </c>
      <c r="AL174" s="24"/>
      <c r="AM174" s="5" t="str">
        <f t="shared" si="37"/>
        <v/>
      </c>
      <c r="AN174" s="2"/>
      <c r="AO174" s="5"/>
      <c r="AP174" s="5"/>
      <c r="AQ174" s="5"/>
      <c r="AS174" s="20"/>
      <c r="AT174" s="43"/>
      <c r="AU174" s="5"/>
      <c r="AV174" s="5"/>
      <c r="AW174" s="5"/>
      <c r="AX174" s="5"/>
      <c r="AY174" s="5" t="str">
        <f t="shared" si="22"/>
        <v/>
      </c>
      <c r="AZ174" s="29"/>
      <c r="BA174" s="5" t="str">
        <f t="shared" si="23"/>
        <v/>
      </c>
      <c r="BB174" s="5"/>
      <c r="BC174" s="5"/>
      <c r="BD174" s="20"/>
      <c r="BE174" s="111"/>
      <c r="BF174" s="20"/>
      <c r="BG174" s="43"/>
      <c r="BH174" s="20"/>
      <c r="BI174" s="20"/>
      <c r="BJ174" s="20"/>
      <c r="BK174" s="20"/>
      <c r="BL174" s="5" t="str">
        <f t="shared" si="25"/>
        <v/>
      </c>
      <c r="BM174" s="6"/>
      <c r="BN174" s="5" t="str">
        <f t="shared" si="26"/>
        <v/>
      </c>
      <c r="BO174" s="5"/>
      <c r="BP174" s="5"/>
      <c r="BQ174" s="5"/>
      <c r="BR174" s="5"/>
    </row>
    <row r="175" spans="5:78" ht="30.6" customHeight="1" x14ac:dyDescent="0.3">
      <c r="N175" s="5"/>
      <c r="O175" s="337"/>
      <c r="P175" s="337"/>
      <c r="Q175" s="337"/>
      <c r="R175" s="337"/>
      <c r="S175" s="337"/>
      <c r="T175" s="337"/>
      <c r="U175" s="337"/>
      <c r="V175" s="337"/>
      <c r="W175" s="5" t="str">
        <f t="shared" si="32"/>
        <v/>
      </c>
      <c r="X175" s="24"/>
      <c r="Y175" s="5" t="str">
        <f t="shared" si="33"/>
        <v/>
      </c>
      <c r="Z175" s="2"/>
      <c r="AA175" s="5"/>
      <c r="AB175" s="5"/>
      <c r="AC175" s="12"/>
      <c r="AD175" s="114"/>
      <c r="AE175" s="12"/>
      <c r="AF175" s="43"/>
      <c r="AG175" s="12"/>
      <c r="AH175" s="12"/>
      <c r="AI175" s="12"/>
      <c r="AJ175" s="12"/>
      <c r="AK175" s="5" t="str">
        <f t="shared" si="36"/>
        <v/>
      </c>
      <c r="AL175" s="24"/>
      <c r="AM175" s="5" t="str">
        <f t="shared" si="37"/>
        <v/>
      </c>
      <c r="AN175" s="2"/>
      <c r="AO175" s="5"/>
      <c r="AP175" s="5"/>
      <c r="AQ175" s="5"/>
      <c r="AS175" s="20"/>
      <c r="AT175" s="43"/>
      <c r="AU175" s="5"/>
      <c r="AV175" s="5"/>
      <c r="AW175" s="5"/>
      <c r="AX175" s="5"/>
      <c r="AY175" s="5" t="str">
        <f t="shared" si="22"/>
        <v/>
      </c>
      <c r="AZ175" s="29"/>
      <c r="BA175" s="5" t="str">
        <f t="shared" si="23"/>
        <v/>
      </c>
      <c r="BB175" s="5"/>
      <c r="BC175" s="5"/>
      <c r="BD175" s="20"/>
      <c r="BE175" s="111"/>
      <c r="BF175" s="20"/>
      <c r="BG175" s="43"/>
      <c r="BH175" s="20"/>
      <c r="BI175" s="20"/>
      <c r="BJ175" s="20"/>
      <c r="BK175" s="20"/>
      <c r="BL175" s="5" t="str">
        <f t="shared" si="25"/>
        <v/>
      </c>
      <c r="BM175" s="6"/>
      <c r="BN175" s="5" t="str">
        <f t="shared" si="26"/>
        <v/>
      </c>
      <c r="BO175" s="5"/>
      <c r="BP175" s="5"/>
      <c r="BQ175" s="5"/>
      <c r="BR175" s="5"/>
    </row>
    <row r="176" spans="5:78" ht="30.6" customHeight="1" x14ac:dyDescent="0.3">
      <c r="N176" s="5"/>
      <c r="O176" s="337"/>
      <c r="P176" s="337"/>
      <c r="Q176" s="337"/>
      <c r="R176" s="337"/>
      <c r="S176" s="337"/>
      <c r="T176" s="337"/>
      <c r="U176" s="337"/>
      <c r="V176" s="337"/>
      <c r="W176" s="5" t="str">
        <f t="shared" si="32"/>
        <v/>
      </c>
      <c r="X176" s="24"/>
      <c r="Y176" s="5" t="str">
        <f t="shared" si="33"/>
        <v/>
      </c>
      <c r="Z176" s="2"/>
      <c r="AA176" s="5"/>
      <c r="AB176" s="5"/>
      <c r="AC176" s="12"/>
      <c r="AD176" s="114"/>
      <c r="AE176" s="12"/>
      <c r="AF176" s="43"/>
      <c r="AG176" s="12"/>
      <c r="AH176" s="12"/>
      <c r="AI176" s="12"/>
      <c r="AJ176" s="12"/>
      <c r="AK176" s="5" t="str">
        <f t="shared" si="36"/>
        <v/>
      </c>
      <c r="AL176" s="24"/>
      <c r="AM176" s="5" t="str">
        <f t="shared" si="37"/>
        <v/>
      </c>
      <c r="AN176" s="2"/>
      <c r="AO176" s="5"/>
      <c r="AP176" s="5"/>
      <c r="AQ176" s="5"/>
      <c r="AS176" s="20"/>
      <c r="AT176" s="43"/>
      <c r="AU176" s="5"/>
      <c r="AV176" s="5"/>
      <c r="AW176" s="5"/>
      <c r="AX176" s="5"/>
      <c r="AY176" s="5" t="str">
        <f t="shared" si="22"/>
        <v/>
      </c>
      <c r="AZ176" s="29"/>
      <c r="BA176" s="5" t="str">
        <f t="shared" si="23"/>
        <v/>
      </c>
      <c r="BB176" s="5"/>
      <c r="BC176" s="5"/>
      <c r="BD176" s="20"/>
      <c r="BE176" s="111"/>
      <c r="BF176" s="20"/>
      <c r="BG176" s="43"/>
      <c r="BH176" s="20"/>
      <c r="BI176" s="20"/>
      <c r="BJ176" s="20"/>
      <c r="BK176" s="20"/>
      <c r="BL176" s="5" t="str">
        <f t="shared" si="25"/>
        <v/>
      </c>
      <c r="BM176" s="6"/>
      <c r="BN176" s="5" t="str">
        <f t="shared" si="26"/>
        <v/>
      </c>
      <c r="BO176" s="5"/>
      <c r="BP176" s="5"/>
      <c r="BQ176" s="5"/>
      <c r="BR176" s="5"/>
    </row>
    <row r="177" spans="1:78" ht="30.6" customHeight="1" x14ac:dyDescent="0.3">
      <c r="N177" s="5"/>
      <c r="O177" s="21" t="s">
        <v>163</v>
      </c>
      <c r="P177" s="247" t="s">
        <v>87</v>
      </c>
      <c r="Q177" s="247"/>
      <c r="R177" s="247"/>
      <c r="S177" s="247" t="s">
        <v>164</v>
      </c>
      <c r="T177" s="247"/>
      <c r="U177" s="247"/>
      <c r="V177" s="247"/>
      <c r="W177" s="5" t="str">
        <f t="shared" si="32"/>
        <v/>
      </c>
      <c r="X177" s="24"/>
      <c r="Y177" s="5" t="str">
        <f t="shared" si="33"/>
        <v/>
      </c>
      <c r="Z177" s="2"/>
      <c r="AA177" s="5"/>
      <c r="AB177" s="5"/>
      <c r="AC177" s="12"/>
      <c r="AD177" s="114"/>
      <c r="AE177" s="12"/>
      <c r="AF177" s="43"/>
      <c r="AG177" s="12"/>
      <c r="AH177" s="12"/>
      <c r="AI177" s="12"/>
      <c r="AJ177" s="12"/>
      <c r="AK177" s="5" t="str">
        <f t="shared" si="36"/>
        <v/>
      </c>
      <c r="AL177" s="24"/>
      <c r="AM177" s="5" t="str">
        <f t="shared" si="37"/>
        <v/>
      </c>
      <c r="AN177" s="2"/>
      <c r="AO177" s="5"/>
      <c r="AP177" s="5"/>
      <c r="AQ177" s="5"/>
      <c r="AS177" s="20"/>
      <c r="AT177" s="43"/>
      <c r="AU177" s="5"/>
      <c r="AV177" s="5"/>
      <c r="AW177" s="5"/>
      <c r="AX177" s="5"/>
      <c r="AY177" s="5" t="str">
        <f t="shared" si="22"/>
        <v/>
      </c>
      <c r="AZ177" s="29"/>
      <c r="BA177" s="5" t="str">
        <f t="shared" si="23"/>
        <v/>
      </c>
      <c r="BB177" s="5"/>
      <c r="BC177" s="5"/>
      <c r="BD177" s="20"/>
      <c r="BE177" s="111"/>
      <c r="BF177" s="20"/>
      <c r="BG177" s="43"/>
      <c r="BH177" s="20"/>
      <c r="BI177" s="20"/>
      <c r="BJ177" s="20"/>
      <c r="BK177" s="20"/>
      <c r="BL177" s="5" t="str">
        <f t="shared" si="25"/>
        <v/>
      </c>
      <c r="BM177" s="6"/>
      <c r="BN177" s="5" t="str">
        <f t="shared" si="26"/>
        <v/>
      </c>
      <c r="BO177" s="5"/>
      <c r="BP177" s="5"/>
      <c r="BQ177" s="5"/>
      <c r="BR177" s="5"/>
    </row>
    <row r="178" spans="1:78" s="108" customFormat="1" ht="30.6" customHeight="1" x14ac:dyDescent="0.3">
      <c r="A178"/>
      <c r="B178"/>
      <c r="C178"/>
      <c r="D178"/>
      <c r="E178" s="42"/>
      <c r="F178" s="42"/>
      <c r="G178" s="42"/>
      <c r="H178" s="42"/>
      <c r="I178" s="42"/>
      <c r="J178" s="42"/>
      <c r="K178"/>
      <c r="L178"/>
      <c r="M178"/>
      <c r="N178" s="5"/>
      <c r="O178" s="21" t="s">
        <v>161</v>
      </c>
      <c r="P178" s="346"/>
      <c r="Q178" s="346"/>
      <c r="R178" s="346"/>
      <c r="S178" s="347"/>
      <c r="T178" s="347"/>
      <c r="U178" s="347"/>
      <c r="V178" s="347"/>
      <c r="W178" s="5" t="str">
        <f t="shared" si="32"/>
        <v/>
      </c>
      <c r="X178" s="24"/>
      <c r="Y178" s="5" t="str">
        <f t="shared" si="33"/>
        <v/>
      </c>
      <c r="Z178" s="2"/>
      <c r="AA178" s="5"/>
      <c r="AB178" s="5"/>
      <c r="AC178" s="219"/>
      <c r="AD178" s="114"/>
      <c r="AE178" s="12"/>
      <c r="AF178" s="43"/>
      <c r="AG178" s="12"/>
      <c r="AH178" s="12"/>
      <c r="AI178" s="12"/>
      <c r="AJ178" s="12"/>
      <c r="AK178" s="5" t="str">
        <f t="shared" si="36"/>
        <v/>
      </c>
      <c r="AL178" s="24"/>
      <c r="AM178" s="5" t="str">
        <f t="shared" si="37"/>
        <v/>
      </c>
      <c r="AN178" s="2"/>
      <c r="AO178" s="5"/>
      <c r="AP178" s="5"/>
      <c r="AQ178" s="5"/>
      <c r="AS178" s="20"/>
      <c r="AT178" s="43"/>
      <c r="AU178" s="5"/>
      <c r="AV178" s="5"/>
      <c r="AW178" s="5"/>
      <c r="AX178" s="5"/>
      <c r="AY178" s="5" t="str">
        <f t="shared" si="22"/>
        <v/>
      </c>
      <c r="AZ178" s="29"/>
      <c r="BA178" s="5" t="str">
        <f t="shared" si="23"/>
        <v/>
      </c>
      <c r="BB178" s="5"/>
      <c r="BC178" s="5"/>
      <c r="BD178" s="20"/>
      <c r="BE178" s="111"/>
      <c r="BF178" s="20"/>
      <c r="BG178" s="43"/>
      <c r="BH178" s="20"/>
      <c r="BI178" s="20"/>
      <c r="BJ178" s="20"/>
      <c r="BK178" s="20"/>
      <c r="BL178" s="5" t="str">
        <f t="shared" si="25"/>
        <v/>
      </c>
      <c r="BM178" s="6"/>
      <c r="BN178" s="5" t="str">
        <f t="shared" si="26"/>
        <v/>
      </c>
      <c r="BO178" s="5"/>
      <c r="BP178" s="5"/>
      <c r="BQ178" s="5"/>
      <c r="BR178" s="5"/>
      <c r="BT178"/>
      <c r="BU178"/>
      <c r="BV178" s="5"/>
      <c r="BW178" s="5"/>
      <c r="BX178" s="5"/>
      <c r="BY178" s="5"/>
      <c r="BZ178" s="5"/>
    </row>
    <row r="179" spans="1:78" s="108" customFormat="1" ht="30.6" customHeight="1" x14ac:dyDescent="0.3">
      <c r="A179"/>
      <c r="B179"/>
      <c r="C179"/>
      <c r="D179"/>
      <c r="E179" s="42"/>
      <c r="F179" s="42"/>
      <c r="G179" s="42"/>
      <c r="H179" s="42"/>
      <c r="I179" s="42"/>
      <c r="J179" s="42"/>
      <c r="K179"/>
      <c r="L179"/>
      <c r="M179"/>
      <c r="N179" s="5"/>
      <c r="O179" s="21" t="s">
        <v>162</v>
      </c>
      <c r="P179" s="346"/>
      <c r="Q179" s="346"/>
      <c r="R179" s="346"/>
      <c r="S179" s="347"/>
      <c r="T179" s="347"/>
      <c r="U179" s="347"/>
      <c r="V179" s="347"/>
      <c r="W179" s="5" t="str">
        <f t="shared" si="32"/>
        <v/>
      </c>
      <c r="X179" s="24"/>
      <c r="Y179" s="5" t="str">
        <f t="shared" si="33"/>
        <v/>
      </c>
      <c r="Z179" s="2"/>
      <c r="AA179" s="5"/>
      <c r="AB179" s="5"/>
      <c r="AC179" s="12"/>
      <c r="AD179" s="114"/>
      <c r="AE179" s="12"/>
      <c r="AF179" s="43"/>
      <c r="AG179" s="12"/>
      <c r="AH179" s="12"/>
      <c r="AI179" s="12"/>
      <c r="AJ179" s="12"/>
      <c r="AK179" s="5" t="str">
        <f t="shared" si="36"/>
        <v/>
      </c>
      <c r="AL179" s="24"/>
      <c r="AM179" s="5" t="str">
        <f t="shared" si="37"/>
        <v/>
      </c>
      <c r="AN179" s="2"/>
      <c r="AO179" s="5"/>
      <c r="AP179" s="5"/>
      <c r="AQ179" s="5"/>
      <c r="AS179" s="20"/>
      <c r="AT179" s="43"/>
      <c r="AU179" s="5"/>
      <c r="AV179" s="5"/>
      <c r="AW179" s="5"/>
      <c r="AX179" s="5"/>
      <c r="AY179" s="5" t="str">
        <f t="shared" si="22"/>
        <v/>
      </c>
      <c r="AZ179" s="29"/>
      <c r="BA179" s="5" t="str">
        <f t="shared" si="23"/>
        <v/>
      </c>
      <c r="BB179" s="5"/>
      <c r="BC179" s="5"/>
      <c r="BD179" s="20"/>
      <c r="BE179" s="111"/>
      <c r="BF179" s="20"/>
      <c r="BG179" s="43"/>
      <c r="BH179" s="20"/>
      <c r="BI179" s="20"/>
      <c r="BJ179" s="20"/>
      <c r="BK179" s="20"/>
      <c r="BL179" s="5" t="str">
        <f t="shared" si="25"/>
        <v/>
      </c>
      <c r="BM179" s="6"/>
      <c r="BN179" s="5" t="str">
        <f t="shared" si="26"/>
        <v/>
      </c>
      <c r="BO179" s="5"/>
      <c r="BP179" s="5"/>
      <c r="BQ179" s="5"/>
      <c r="BR179" s="5"/>
      <c r="BT179"/>
      <c r="BU179"/>
      <c r="BV179" s="5"/>
      <c r="BW179" s="5"/>
      <c r="BX179" s="5"/>
      <c r="BY179" s="5"/>
      <c r="BZ179" s="5"/>
    </row>
    <row r="180" spans="1:78" s="108" customFormat="1" ht="11.4" customHeight="1" x14ac:dyDescent="0.3">
      <c r="A180"/>
      <c r="B180"/>
      <c r="C180"/>
      <c r="D180"/>
      <c r="E180" s="42"/>
      <c r="F180" s="42"/>
      <c r="G180" s="42"/>
      <c r="H180" s="42"/>
      <c r="I180" s="42"/>
      <c r="J180" s="42"/>
      <c r="K180"/>
      <c r="L180"/>
      <c r="M180"/>
      <c r="N180" s="5"/>
      <c r="O180" s="25"/>
      <c r="P180" s="112"/>
      <c r="Q180" s="26"/>
      <c r="R180" s="46"/>
      <c r="S180" s="25"/>
      <c r="T180" s="25"/>
      <c r="U180" s="25"/>
      <c r="V180" s="25"/>
      <c r="W180" s="5" t="str">
        <f t="shared" si="32"/>
        <v/>
      </c>
      <c r="X180" s="24"/>
      <c r="Y180" s="5" t="str">
        <f t="shared" si="33"/>
        <v/>
      </c>
      <c r="Z180" s="24"/>
      <c r="AA180" s="5"/>
      <c r="AB180" s="5"/>
      <c r="AC180" s="25"/>
      <c r="AD180" s="112"/>
      <c r="AE180" s="26"/>
      <c r="AF180" s="46"/>
      <c r="AG180" s="25"/>
      <c r="AH180" s="25"/>
      <c r="AI180" s="25"/>
      <c r="AJ180" s="25"/>
      <c r="AK180" s="5" t="str">
        <f t="shared" si="36"/>
        <v/>
      </c>
      <c r="AL180" s="24"/>
      <c r="AM180" s="5" t="str">
        <f t="shared" si="37"/>
        <v/>
      </c>
      <c r="AN180" s="24"/>
      <c r="AO180" s="5"/>
      <c r="AP180" s="5"/>
      <c r="AQ180" s="5"/>
      <c r="AS180" s="20"/>
      <c r="AT180" s="43"/>
      <c r="AU180" s="5"/>
      <c r="AV180" s="5"/>
      <c r="AW180" s="5"/>
      <c r="AX180" s="5"/>
      <c r="AY180" s="5" t="str">
        <f t="shared" si="22"/>
        <v/>
      </c>
      <c r="AZ180" s="29"/>
      <c r="BA180" s="5" t="str">
        <f t="shared" si="23"/>
        <v/>
      </c>
      <c r="BB180" s="5"/>
      <c r="BC180" s="5"/>
      <c r="BD180" s="20"/>
      <c r="BE180" s="111"/>
      <c r="BF180" s="20"/>
      <c r="BG180" s="43"/>
      <c r="BH180" s="20"/>
      <c r="BI180" s="20"/>
      <c r="BJ180" s="20"/>
      <c r="BK180" s="20"/>
      <c r="BL180" s="5" t="str">
        <f t="shared" si="25"/>
        <v/>
      </c>
      <c r="BM180" s="6"/>
      <c r="BN180" s="5" t="str">
        <f t="shared" si="26"/>
        <v/>
      </c>
      <c r="BO180" s="5"/>
      <c r="BP180" s="5"/>
      <c r="BQ180" s="5"/>
      <c r="BR180" s="5"/>
      <c r="BT180"/>
      <c r="BU180"/>
      <c r="BV180" s="5"/>
      <c r="BW180" s="5"/>
      <c r="BX180" s="5"/>
      <c r="BY180" s="5"/>
      <c r="BZ180" s="5"/>
    </row>
    <row r="181" spans="1:78" s="108" customFormat="1" x14ac:dyDescent="0.3">
      <c r="A181"/>
      <c r="B181"/>
      <c r="C181"/>
      <c r="D181"/>
      <c r="E181" s="42"/>
      <c r="F181" s="42"/>
      <c r="G181" s="42"/>
      <c r="H181" s="42"/>
      <c r="I181" s="42"/>
      <c r="J181" s="42"/>
      <c r="K181"/>
      <c r="L181"/>
      <c r="M181"/>
      <c r="N181" s="5"/>
      <c r="O181" s="392" t="s">
        <v>17</v>
      </c>
      <c r="P181" s="392"/>
      <c r="Q181" s="392"/>
      <c r="R181" s="392"/>
      <c r="S181" s="392"/>
      <c r="T181" s="392"/>
      <c r="U181" s="392"/>
      <c r="V181" s="392"/>
      <c r="W181" s="5" t="str">
        <f t="shared" si="32"/>
        <v/>
      </c>
      <c r="X181" s="24"/>
      <c r="Y181" s="5" t="str">
        <f t="shared" si="33"/>
        <v/>
      </c>
      <c r="Z181" s="27"/>
      <c r="AA181" s="5"/>
      <c r="AB181" s="5"/>
      <c r="AC181" s="393"/>
      <c r="AD181" s="393"/>
      <c r="AE181" s="393"/>
      <c r="AF181" s="393"/>
      <c r="AG181" s="393"/>
      <c r="AH181" s="393"/>
      <c r="AI181" s="393"/>
      <c r="AJ181" s="393"/>
      <c r="AK181" s="5" t="str">
        <f t="shared" si="36"/>
        <v/>
      </c>
      <c r="AL181" s="24"/>
      <c r="AM181" s="5" t="str">
        <f t="shared" si="37"/>
        <v/>
      </c>
      <c r="AN181" s="27"/>
      <c r="AO181" s="5"/>
      <c r="AP181" s="5"/>
      <c r="AQ181" s="5"/>
      <c r="AS181" s="20"/>
      <c r="AT181" s="43"/>
      <c r="AU181" s="5"/>
      <c r="AV181" s="5"/>
      <c r="AW181" s="5"/>
      <c r="AX181" s="5"/>
      <c r="AY181" s="5" t="str">
        <f t="shared" si="22"/>
        <v/>
      </c>
      <c r="AZ181" s="29"/>
      <c r="BA181" s="5" t="str">
        <f t="shared" si="23"/>
        <v/>
      </c>
      <c r="BB181" s="5"/>
      <c r="BC181" s="5"/>
      <c r="BD181" s="20"/>
      <c r="BE181" s="111"/>
      <c r="BF181" s="20"/>
      <c r="BG181" s="43"/>
      <c r="BH181" s="20"/>
      <c r="BI181" s="20"/>
      <c r="BJ181" s="20"/>
      <c r="BK181" s="20"/>
      <c r="BL181" s="5" t="str">
        <f t="shared" si="25"/>
        <v/>
      </c>
      <c r="BM181" s="6"/>
      <c r="BN181" s="5" t="str">
        <f t="shared" si="26"/>
        <v/>
      </c>
      <c r="BO181" s="5"/>
      <c r="BP181" s="5"/>
      <c r="BQ181" s="5"/>
      <c r="BR181" s="5"/>
      <c r="BT181"/>
      <c r="BU181"/>
      <c r="BV181" s="5"/>
      <c r="BW181" s="5"/>
      <c r="BX181" s="5"/>
      <c r="BY181" s="5"/>
      <c r="BZ181" s="5"/>
    </row>
    <row r="182" spans="1:78" s="108" customFormat="1" ht="28.2" customHeight="1" x14ac:dyDescent="0.3">
      <c r="A182"/>
      <c r="B182"/>
      <c r="C182"/>
      <c r="D182"/>
      <c r="E182" s="42"/>
      <c r="F182" s="42"/>
      <c r="G182" s="42"/>
      <c r="H182" s="42"/>
      <c r="I182" s="42"/>
      <c r="J182" s="42"/>
      <c r="K182"/>
      <c r="L182"/>
      <c r="M182"/>
      <c r="N182" s="5"/>
      <c r="O182" s="136" t="s">
        <v>107</v>
      </c>
      <c r="P182" s="389"/>
      <c r="Q182" s="389"/>
      <c r="R182" s="196" t="s">
        <v>108</v>
      </c>
      <c r="S182" s="133" t="s">
        <v>259</v>
      </c>
      <c r="T182" s="80" t="s">
        <v>132</v>
      </c>
      <c r="U182" s="81" t="s">
        <v>133</v>
      </c>
      <c r="V182" s="82" t="s">
        <v>134</v>
      </c>
      <c r="W182" s="5" t="str">
        <f t="shared" si="32"/>
        <v/>
      </c>
      <c r="X182" s="24"/>
      <c r="Y182" s="5" t="str">
        <f t="shared" si="33"/>
        <v/>
      </c>
      <c r="Z182" s="24"/>
      <c r="AA182" s="5"/>
      <c r="AB182" s="5"/>
      <c r="AC182" s="34"/>
      <c r="AD182" s="390"/>
      <c r="AE182" s="390"/>
      <c r="AF182" s="47"/>
      <c r="AG182" s="35"/>
      <c r="AH182" s="36"/>
      <c r="AI182" s="36"/>
      <c r="AJ182" s="36"/>
      <c r="AK182" s="5" t="str">
        <f t="shared" si="36"/>
        <v/>
      </c>
      <c r="AL182" s="24"/>
      <c r="AM182" s="5" t="str">
        <f t="shared" si="37"/>
        <v/>
      </c>
      <c r="AN182" s="24"/>
      <c r="AO182" s="5"/>
      <c r="AP182" s="5"/>
      <c r="AQ182" s="5"/>
      <c r="AS182" s="20"/>
      <c r="AT182" s="43"/>
      <c r="AU182" s="5"/>
      <c r="AV182" s="5"/>
      <c r="AW182" s="5"/>
      <c r="AX182" s="5"/>
      <c r="AY182" s="5" t="str">
        <f t="shared" si="22"/>
        <v/>
      </c>
      <c r="AZ182" s="29"/>
      <c r="BA182" s="5" t="str">
        <f t="shared" si="23"/>
        <v/>
      </c>
      <c r="BB182" s="5"/>
      <c r="BC182" s="5"/>
      <c r="BD182" s="20"/>
      <c r="BE182" s="111"/>
      <c r="BF182" s="20"/>
      <c r="BG182" s="43"/>
      <c r="BH182" s="20"/>
      <c r="BI182" s="20"/>
      <c r="BJ182" s="20"/>
      <c r="BK182" s="20"/>
      <c r="BL182" s="5" t="str">
        <f t="shared" si="25"/>
        <v/>
      </c>
      <c r="BM182" s="6"/>
      <c r="BN182" s="5" t="str">
        <f t="shared" si="26"/>
        <v/>
      </c>
      <c r="BO182" s="5"/>
      <c r="BP182" s="5"/>
      <c r="BQ182" s="5"/>
      <c r="BR182" s="5"/>
      <c r="BT182"/>
      <c r="BU182"/>
      <c r="BV182" s="5"/>
      <c r="BW182" s="5"/>
      <c r="BX182" s="5"/>
      <c r="BY182" s="5"/>
      <c r="BZ182" s="5"/>
    </row>
    <row r="183" spans="1:78" s="108" customFormat="1" ht="27.6" customHeight="1" x14ac:dyDescent="0.3">
      <c r="A183"/>
      <c r="B183"/>
      <c r="C183"/>
      <c r="D183"/>
      <c r="E183" s="42"/>
      <c r="F183" s="42"/>
      <c r="G183" s="42"/>
      <c r="H183" s="42"/>
      <c r="I183" s="42"/>
      <c r="J183" s="42"/>
      <c r="K183"/>
      <c r="L183"/>
      <c r="M183"/>
      <c r="N183" s="5"/>
      <c r="O183" s="391" t="s">
        <v>109</v>
      </c>
      <c r="P183" s="137" t="s">
        <v>0</v>
      </c>
      <c r="Q183" s="211">
        <f>IF(OR(S183="X",T183="X",U183="X",V183="X"),1,0)</f>
        <v>0</v>
      </c>
      <c r="R183" s="196" t="s">
        <v>1</v>
      </c>
      <c r="S183" s="171"/>
      <c r="T183" s="171"/>
      <c r="U183" s="171"/>
      <c r="V183" s="171"/>
      <c r="W183" s="5" t="str">
        <f t="shared" si="32"/>
        <v/>
      </c>
      <c r="X183" s="24"/>
      <c r="Y183" s="5" t="str">
        <f t="shared" si="33"/>
        <v/>
      </c>
      <c r="Z183" s="5"/>
      <c r="AA183" s="5"/>
      <c r="AB183" s="5"/>
      <c r="AC183" s="390"/>
      <c r="AD183" s="115"/>
      <c r="AE183" s="37"/>
      <c r="AF183" s="47"/>
      <c r="AG183" s="34"/>
      <c r="AH183" s="34"/>
      <c r="AI183" s="34"/>
      <c r="AJ183" s="34"/>
      <c r="AK183" s="5" t="str">
        <f t="shared" si="36"/>
        <v/>
      </c>
      <c r="AL183" s="24"/>
      <c r="AM183" s="5" t="str">
        <f t="shared" si="37"/>
        <v/>
      </c>
      <c r="AN183" s="5"/>
      <c r="AO183" s="5"/>
      <c r="AP183" s="5"/>
      <c r="AQ183" s="5"/>
      <c r="AS183" s="20"/>
      <c r="AT183" s="43"/>
      <c r="AU183" s="5"/>
      <c r="AV183" s="5"/>
      <c r="AW183" s="5"/>
      <c r="AX183" s="5"/>
      <c r="AY183" s="5" t="str">
        <f t="shared" si="22"/>
        <v/>
      </c>
      <c r="AZ183" s="29"/>
      <c r="BA183" s="5" t="str">
        <f t="shared" si="23"/>
        <v/>
      </c>
      <c r="BB183" s="5"/>
      <c r="BC183" s="5"/>
      <c r="BD183" s="20"/>
      <c r="BE183" s="111"/>
      <c r="BF183" s="20"/>
      <c r="BG183" s="43"/>
      <c r="BH183" s="20"/>
      <c r="BI183" s="20"/>
      <c r="BJ183" s="20"/>
      <c r="BK183" s="20"/>
      <c r="BL183" s="5" t="str">
        <f t="shared" si="25"/>
        <v/>
      </c>
      <c r="BM183" s="6"/>
      <c r="BN183" s="5" t="str">
        <f t="shared" si="26"/>
        <v/>
      </c>
      <c r="BO183" s="5"/>
      <c r="BP183" s="5"/>
      <c r="BQ183" s="5"/>
      <c r="BR183" s="5"/>
      <c r="BT183"/>
      <c r="BU183"/>
      <c r="BV183" s="5"/>
      <c r="BW183" s="5"/>
      <c r="BX183" s="5"/>
      <c r="BY183" s="5"/>
      <c r="BZ183" s="5"/>
    </row>
    <row r="184" spans="1:78" s="108" customFormat="1" x14ac:dyDescent="0.3">
      <c r="A184"/>
      <c r="B184"/>
      <c r="C184"/>
      <c r="D184"/>
      <c r="E184" s="42"/>
      <c r="F184" s="42"/>
      <c r="G184" s="42"/>
      <c r="H184" s="42"/>
      <c r="I184" s="42"/>
      <c r="J184" s="42"/>
      <c r="K184"/>
      <c r="L184"/>
      <c r="M184"/>
      <c r="N184" s="5"/>
      <c r="O184" s="391"/>
      <c r="P184" s="137" t="s">
        <v>2</v>
      </c>
      <c r="Q184" s="211">
        <f t="shared" ref="Q184:Q190" si="47">IF(OR(S184="X",T184="X",U184="X",V184="X"),1,0)</f>
        <v>0</v>
      </c>
      <c r="R184" s="196" t="s">
        <v>3</v>
      </c>
      <c r="S184" s="171"/>
      <c r="T184" s="171"/>
      <c r="U184" s="171"/>
      <c r="V184" s="171"/>
      <c r="W184" s="5" t="str">
        <f t="shared" si="32"/>
        <v/>
      </c>
      <c r="X184" s="24"/>
      <c r="Y184" s="5" t="str">
        <f t="shared" si="33"/>
        <v/>
      </c>
      <c r="Z184" s="5"/>
      <c r="AA184" s="5"/>
      <c r="AB184" s="5"/>
      <c r="AC184" s="390"/>
      <c r="AD184" s="115"/>
      <c r="AE184" s="37"/>
      <c r="AF184" s="47"/>
      <c r="AG184" s="34"/>
      <c r="AH184" s="34"/>
      <c r="AI184" s="34"/>
      <c r="AJ184" s="34"/>
      <c r="AK184" s="5" t="str">
        <f t="shared" si="36"/>
        <v/>
      </c>
      <c r="AL184" s="24"/>
      <c r="AM184" s="5" t="str">
        <f t="shared" si="37"/>
        <v/>
      </c>
      <c r="AN184" s="5"/>
      <c r="AO184" s="5"/>
      <c r="AP184" s="5"/>
      <c r="AQ184" s="5"/>
      <c r="AS184" s="20"/>
      <c r="AT184" s="43"/>
      <c r="AU184" s="5"/>
      <c r="AV184" s="5"/>
      <c r="AW184" s="5"/>
      <c r="AX184" s="5"/>
      <c r="AY184" s="5" t="str">
        <f t="shared" si="22"/>
        <v/>
      </c>
      <c r="AZ184" s="29"/>
      <c r="BA184" s="5" t="str">
        <f t="shared" si="23"/>
        <v/>
      </c>
      <c r="BB184" s="5"/>
      <c r="BC184" s="5"/>
      <c r="BD184" s="20"/>
      <c r="BE184" s="111"/>
      <c r="BF184" s="20"/>
      <c r="BG184" s="43"/>
      <c r="BH184" s="20"/>
      <c r="BI184" s="20"/>
      <c r="BJ184" s="20"/>
      <c r="BK184" s="20"/>
      <c r="BL184" s="5" t="str">
        <f t="shared" si="25"/>
        <v/>
      </c>
      <c r="BM184" s="6"/>
      <c r="BN184" s="5" t="str">
        <f t="shared" si="26"/>
        <v/>
      </c>
      <c r="BO184" s="5"/>
      <c r="BP184" s="5"/>
      <c r="BQ184" s="5"/>
      <c r="BR184" s="5"/>
      <c r="BT184"/>
      <c r="BU184"/>
      <c r="BV184" s="5"/>
      <c r="BW184" s="5"/>
      <c r="BX184" s="5"/>
      <c r="BY184" s="5"/>
      <c r="BZ184" s="5"/>
    </row>
    <row r="185" spans="1:78" s="108" customFormat="1" ht="27.6" x14ac:dyDescent="0.3">
      <c r="A185"/>
      <c r="B185"/>
      <c r="C185"/>
      <c r="D185"/>
      <c r="E185" s="42"/>
      <c r="F185" s="42"/>
      <c r="G185" s="42"/>
      <c r="H185" s="42"/>
      <c r="I185" s="42"/>
      <c r="J185" s="42"/>
      <c r="K185"/>
      <c r="L185"/>
      <c r="M185"/>
      <c r="N185" s="5"/>
      <c r="O185" s="391"/>
      <c r="P185" s="137" t="s">
        <v>4</v>
      </c>
      <c r="Q185" s="211">
        <f t="shared" si="47"/>
        <v>0</v>
      </c>
      <c r="R185" s="196" t="s">
        <v>5</v>
      </c>
      <c r="S185" s="171"/>
      <c r="T185" s="171"/>
      <c r="U185" s="171"/>
      <c r="V185" s="171"/>
      <c r="W185" s="5" t="str">
        <f t="shared" si="32"/>
        <v/>
      </c>
      <c r="X185" s="24"/>
      <c r="Y185" s="5" t="str">
        <f t="shared" si="33"/>
        <v/>
      </c>
      <c r="Z185" s="5"/>
      <c r="AA185" s="5"/>
      <c r="AB185" s="5"/>
      <c r="AC185" s="390"/>
      <c r="AD185" s="115"/>
      <c r="AE185" s="37"/>
      <c r="AF185" s="47"/>
      <c r="AG185" s="34"/>
      <c r="AH185" s="34"/>
      <c r="AI185" s="34"/>
      <c r="AJ185" s="34"/>
      <c r="AK185" s="5" t="str">
        <f t="shared" si="36"/>
        <v/>
      </c>
      <c r="AL185" s="24"/>
      <c r="AM185" s="5" t="str">
        <f t="shared" si="37"/>
        <v/>
      </c>
      <c r="AN185" s="5"/>
      <c r="AO185" s="5"/>
      <c r="AP185" s="5"/>
      <c r="AQ185" s="5"/>
      <c r="AS185" s="20"/>
      <c r="AT185" s="43"/>
      <c r="AU185" s="5"/>
      <c r="AV185" s="5"/>
      <c r="AW185" s="5"/>
      <c r="AX185" s="5"/>
      <c r="AY185" s="5" t="str">
        <f t="shared" ref="AY185:AY214" si="48">IF(AS185="","",IF(AU185="X",0,IF(AV185="X",5,IF(AW185="X",10,IF(AX185="X",15,"")))))</f>
        <v/>
      </c>
      <c r="AZ185" s="29"/>
      <c r="BA185" s="5" t="str">
        <f t="shared" ref="BA185:BA214" si="49">IF(AS185="","",IF(AU185="X",5,IF(AV185="X",10,IF(AW185="X",15,IF(AX185="X",20,"")))))</f>
        <v/>
      </c>
      <c r="BB185" s="5"/>
      <c r="BC185" s="5"/>
      <c r="BD185" s="20"/>
      <c r="BE185" s="111"/>
      <c r="BF185" s="20"/>
      <c r="BG185" s="43"/>
      <c r="BH185" s="20"/>
      <c r="BI185" s="20"/>
      <c r="BJ185" s="20"/>
      <c r="BK185" s="20"/>
      <c r="BL185" s="5" t="str">
        <f t="shared" ref="BL185:BL248" si="50">IF(BF185="","",IF(BH185="X",0,IF(BI185="X",5,IF(BJ185="X",10,IF(BK185="X",15,"")))))</f>
        <v/>
      </c>
      <c r="BM185" s="6"/>
      <c r="BN185" s="5" t="str">
        <f t="shared" ref="BN185:BN248" si="51">IF(BF185="","",IF(BH185="X",5,IF(BI185="X",10,IF(BJ185="X",15,IF(BK185="X",20,"")))))</f>
        <v/>
      </c>
      <c r="BO185" s="5"/>
      <c r="BP185" s="5"/>
      <c r="BQ185" s="5"/>
      <c r="BR185" s="5"/>
      <c r="BT185"/>
      <c r="BU185"/>
      <c r="BV185" s="5"/>
      <c r="BW185" s="5"/>
      <c r="BX185" s="5"/>
      <c r="BY185" s="5"/>
      <c r="BZ185" s="5"/>
    </row>
    <row r="186" spans="1:78" s="108" customFormat="1" x14ac:dyDescent="0.3">
      <c r="A186"/>
      <c r="B186"/>
      <c r="C186"/>
      <c r="D186"/>
      <c r="E186" s="42"/>
      <c r="F186" s="42"/>
      <c r="G186" s="42"/>
      <c r="H186" s="42"/>
      <c r="I186" s="42"/>
      <c r="J186" s="42"/>
      <c r="K186"/>
      <c r="L186"/>
      <c r="M186"/>
      <c r="N186" s="5"/>
      <c r="O186" s="391"/>
      <c r="P186" s="137" t="s">
        <v>6</v>
      </c>
      <c r="Q186" s="211">
        <f t="shared" si="47"/>
        <v>0</v>
      </c>
      <c r="R186" s="196" t="s">
        <v>7</v>
      </c>
      <c r="S186" s="171"/>
      <c r="T186" s="171"/>
      <c r="U186" s="171"/>
      <c r="V186" s="171"/>
      <c r="W186" s="5" t="str">
        <f t="shared" si="32"/>
        <v/>
      </c>
      <c r="X186" s="24"/>
      <c r="Y186" s="5" t="str">
        <f t="shared" si="33"/>
        <v/>
      </c>
      <c r="Z186" s="5"/>
      <c r="AA186" s="5"/>
      <c r="AB186" s="5"/>
      <c r="AC186" s="390"/>
      <c r="AD186" s="115"/>
      <c r="AE186" s="37"/>
      <c r="AF186" s="47"/>
      <c r="AG186" s="34"/>
      <c r="AH186" s="34"/>
      <c r="AI186" s="34"/>
      <c r="AJ186" s="34"/>
      <c r="AK186" s="5" t="str">
        <f t="shared" si="36"/>
        <v/>
      </c>
      <c r="AL186" s="24"/>
      <c r="AM186" s="5" t="str">
        <f t="shared" si="37"/>
        <v/>
      </c>
      <c r="AN186" s="5"/>
      <c r="AO186" s="5"/>
      <c r="AP186" s="5"/>
      <c r="AQ186" s="5"/>
      <c r="AS186" s="20"/>
      <c r="AT186" s="43"/>
      <c r="AU186" s="5"/>
      <c r="AV186" s="5"/>
      <c r="AW186" s="5"/>
      <c r="AX186" s="5"/>
      <c r="AY186" s="5" t="str">
        <f t="shared" si="48"/>
        <v/>
      </c>
      <c r="AZ186" s="29"/>
      <c r="BA186" s="5" t="str">
        <f t="shared" si="49"/>
        <v/>
      </c>
      <c r="BB186" s="5"/>
      <c r="BC186" s="5"/>
      <c r="BD186" s="20"/>
      <c r="BE186" s="111"/>
      <c r="BF186" s="20"/>
      <c r="BG186" s="43"/>
      <c r="BH186" s="20"/>
      <c r="BI186" s="20"/>
      <c r="BJ186" s="20"/>
      <c r="BK186" s="20"/>
      <c r="BL186" s="5" t="str">
        <f t="shared" si="50"/>
        <v/>
      </c>
      <c r="BM186" s="6"/>
      <c r="BN186" s="5" t="str">
        <f t="shared" si="51"/>
        <v/>
      </c>
      <c r="BO186" s="5"/>
      <c r="BP186" s="5"/>
      <c r="BQ186" s="5"/>
      <c r="BR186" s="5"/>
      <c r="BT186"/>
      <c r="BU186"/>
      <c r="BV186" s="5"/>
      <c r="BW186" s="5"/>
      <c r="BX186" s="5"/>
      <c r="BY186" s="5"/>
      <c r="BZ186" s="5"/>
    </row>
    <row r="187" spans="1:78" s="108" customFormat="1" ht="27.6" customHeight="1" x14ac:dyDescent="0.3">
      <c r="A187"/>
      <c r="B187"/>
      <c r="C187"/>
      <c r="D187"/>
      <c r="E187" s="42"/>
      <c r="F187" s="42"/>
      <c r="G187" s="42"/>
      <c r="H187" s="42"/>
      <c r="I187" s="42"/>
      <c r="J187" s="42"/>
      <c r="K187"/>
      <c r="L187"/>
      <c r="M187"/>
      <c r="N187" s="5"/>
      <c r="O187" s="391" t="s">
        <v>8</v>
      </c>
      <c r="P187" s="137" t="s">
        <v>9</v>
      </c>
      <c r="Q187" s="211">
        <f t="shared" si="47"/>
        <v>0</v>
      </c>
      <c r="R187" s="196" t="s">
        <v>10</v>
      </c>
      <c r="S187" s="171"/>
      <c r="T187" s="171"/>
      <c r="U187" s="171"/>
      <c r="V187" s="171"/>
      <c r="W187" s="5" t="str">
        <f t="shared" si="32"/>
        <v/>
      </c>
      <c r="X187" s="24"/>
      <c r="Y187" s="5" t="str">
        <f t="shared" si="33"/>
        <v/>
      </c>
      <c r="Z187" s="5"/>
      <c r="AA187" s="5"/>
      <c r="AB187" s="5"/>
      <c r="AC187" s="390"/>
      <c r="AD187" s="115"/>
      <c r="AE187" s="37"/>
      <c r="AF187" s="47"/>
      <c r="AG187" s="34"/>
      <c r="AH187" s="34"/>
      <c r="AI187" s="34"/>
      <c r="AJ187" s="34"/>
      <c r="AK187" s="5" t="str">
        <f t="shared" si="36"/>
        <v/>
      </c>
      <c r="AL187" s="24"/>
      <c r="AM187" s="5" t="str">
        <f t="shared" si="37"/>
        <v/>
      </c>
      <c r="AN187" s="5"/>
      <c r="AO187" s="5"/>
      <c r="AP187" s="5"/>
      <c r="AQ187" s="5"/>
      <c r="AS187" s="20"/>
      <c r="AT187" s="43"/>
      <c r="AU187" s="5"/>
      <c r="AV187" s="5"/>
      <c r="AW187" s="5"/>
      <c r="AX187" s="5"/>
      <c r="AY187" s="5" t="str">
        <f t="shared" si="48"/>
        <v/>
      </c>
      <c r="AZ187" s="29"/>
      <c r="BA187" s="5" t="str">
        <f t="shared" si="49"/>
        <v/>
      </c>
      <c r="BB187" s="5"/>
      <c r="BC187" s="5"/>
      <c r="BD187" s="20"/>
      <c r="BE187" s="111"/>
      <c r="BF187" s="20"/>
      <c r="BG187" s="43"/>
      <c r="BH187" s="20"/>
      <c r="BI187" s="20"/>
      <c r="BJ187" s="20"/>
      <c r="BK187" s="20"/>
      <c r="BL187" s="5" t="str">
        <f t="shared" si="50"/>
        <v/>
      </c>
      <c r="BM187" s="6"/>
      <c r="BN187" s="5" t="str">
        <f t="shared" si="51"/>
        <v/>
      </c>
      <c r="BO187" s="5"/>
      <c r="BP187" s="5"/>
      <c r="BQ187" s="5"/>
      <c r="BR187" s="5"/>
      <c r="BT187"/>
      <c r="BU187"/>
      <c r="BV187" s="5"/>
      <c r="BW187" s="5"/>
      <c r="BX187" s="5"/>
      <c r="BY187" s="5"/>
      <c r="BZ187" s="5"/>
    </row>
    <row r="188" spans="1:78" s="108" customFormat="1" ht="27.6" x14ac:dyDescent="0.3">
      <c r="A188"/>
      <c r="B188"/>
      <c r="C188"/>
      <c r="D188"/>
      <c r="E188" s="42"/>
      <c r="F188" s="42"/>
      <c r="G188" s="42"/>
      <c r="H188" s="42"/>
      <c r="I188" s="42"/>
      <c r="J188" s="42"/>
      <c r="K188"/>
      <c r="L188"/>
      <c r="M188"/>
      <c r="N188" s="5"/>
      <c r="O188" s="391"/>
      <c r="P188" s="137" t="s">
        <v>11</v>
      </c>
      <c r="Q188" s="211">
        <f t="shared" si="47"/>
        <v>0</v>
      </c>
      <c r="R188" s="196" t="s">
        <v>12</v>
      </c>
      <c r="S188" s="171"/>
      <c r="T188" s="171"/>
      <c r="U188" s="171"/>
      <c r="V188" s="171"/>
      <c r="W188" s="5" t="str">
        <f t="shared" si="32"/>
        <v/>
      </c>
      <c r="X188" s="24"/>
      <c r="Y188" s="5" t="str">
        <f t="shared" si="33"/>
        <v/>
      </c>
      <c r="Z188" s="5"/>
      <c r="AA188" s="5"/>
      <c r="AB188" s="5"/>
      <c r="AC188" s="390"/>
      <c r="AD188" s="115"/>
      <c r="AE188" s="37"/>
      <c r="AF188" s="222"/>
      <c r="AG188" s="34"/>
      <c r="AH188" s="34"/>
      <c r="AI188" s="34"/>
      <c r="AJ188" s="34"/>
      <c r="AK188" s="5" t="str">
        <f t="shared" si="36"/>
        <v/>
      </c>
      <c r="AL188" s="24"/>
      <c r="AM188" s="5" t="str">
        <f t="shared" si="37"/>
        <v/>
      </c>
      <c r="AN188" s="5"/>
      <c r="AO188" s="5"/>
      <c r="AP188" s="5"/>
      <c r="AQ188" s="5"/>
      <c r="AS188" s="20"/>
      <c r="AT188" s="43"/>
      <c r="AU188" s="5"/>
      <c r="AV188" s="5"/>
      <c r="AW188" s="5"/>
      <c r="AX188" s="5"/>
      <c r="AY188" s="5" t="str">
        <f t="shared" si="48"/>
        <v/>
      </c>
      <c r="AZ188" s="29"/>
      <c r="BA188" s="5" t="str">
        <f t="shared" si="49"/>
        <v/>
      </c>
      <c r="BB188" s="5"/>
      <c r="BC188" s="5"/>
      <c r="BD188" s="20"/>
      <c r="BE188" s="111"/>
      <c r="BF188" s="20"/>
      <c r="BG188" s="43"/>
      <c r="BH188" s="20"/>
      <c r="BI188" s="20"/>
      <c r="BJ188" s="20"/>
      <c r="BK188" s="20"/>
      <c r="BL188" s="5" t="str">
        <f t="shared" si="50"/>
        <v/>
      </c>
      <c r="BM188" s="6"/>
      <c r="BN188" s="5" t="str">
        <f t="shared" si="51"/>
        <v/>
      </c>
      <c r="BO188" s="5"/>
      <c r="BP188" s="5"/>
      <c r="BQ188" s="5"/>
      <c r="BR188" s="5"/>
      <c r="BT188"/>
      <c r="BU188"/>
      <c r="BV188" s="5"/>
      <c r="BW188" s="5"/>
      <c r="BX188" s="5"/>
      <c r="BY188" s="5"/>
      <c r="BZ188" s="5"/>
    </row>
    <row r="189" spans="1:78" s="108" customFormat="1" ht="27.6" x14ac:dyDescent="0.3">
      <c r="A189"/>
      <c r="B189"/>
      <c r="C189"/>
      <c r="D189"/>
      <c r="E189" s="42"/>
      <c r="F189" s="42"/>
      <c r="G189" s="42"/>
      <c r="H189" s="42"/>
      <c r="I189" s="42"/>
      <c r="J189" s="42"/>
      <c r="K189"/>
      <c r="L189"/>
      <c r="M189"/>
      <c r="N189" s="5"/>
      <c r="O189" s="391"/>
      <c r="P189" s="137" t="s">
        <v>13</v>
      </c>
      <c r="Q189" s="211">
        <f t="shared" si="47"/>
        <v>0</v>
      </c>
      <c r="R189" s="196" t="s">
        <v>14</v>
      </c>
      <c r="S189" s="171"/>
      <c r="T189" s="171"/>
      <c r="U189" s="171"/>
      <c r="V189" s="171"/>
      <c r="W189" s="5" t="str">
        <f t="shared" si="32"/>
        <v/>
      </c>
      <c r="X189" s="24"/>
      <c r="Y189" s="5" t="str">
        <f t="shared" si="33"/>
        <v/>
      </c>
      <c r="Z189" s="5"/>
      <c r="AA189" s="5"/>
      <c r="AB189" s="5"/>
      <c r="AC189" s="390"/>
      <c r="AD189" s="115"/>
      <c r="AE189" s="37"/>
      <c r="AF189" s="47"/>
      <c r="AG189" s="34"/>
      <c r="AH189" s="34"/>
      <c r="AI189" s="34"/>
      <c r="AJ189" s="34"/>
      <c r="AK189" s="5" t="str">
        <f t="shared" si="36"/>
        <v/>
      </c>
      <c r="AL189" s="24"/>
      <c r="AM189" s="5" t="str">
        <f t="shared" si="37"/>
        <v/>
      </c>
      <c r="AN189" s="5"/>
      <c r="AO189" s="5"/>
      <c r="AP189" s="5"/>
      <c r="AQ189" s="5"/>
      <c r="AS189" s="20"/>
      <c r="AT189" s="43"/>
      <c r="AU189" s="5"/>
      <c r="AV189" s="5"/>
      <c r="AW189" s="5"/>
      <c r="AX189" s="5"/>
      <c r="AY189" s="5" t="str">
        <f t="shared" si="48"/>
        <v/>
      </c>
      <c r="AZ189" s="29"/>
      <c r="BA189" s="5" t="str">
        <f t="shared" si="49"/>
        <v/>
      </c>
      <c r="BB189" s="5"/>
      <c r="BC189" s="5"/>
      <c r="BD189" s="20"/>
      <c r="BE189" s="111"/>
      <c r="BF189" s="20"/>
      <c r="BG189" s="43"/>
      <c r="BH189" s="20"/>
      <c r="BI189" s="20"/>
      <c r="BJ189" s="20"/>
      <c r="BK189" s="20"/>
      <c r="BL189" s="5" t="str">
        <f t="shared" si="50"/>
        <v/>
      </c>
      <c r="BM189" s="6"/>
      <c r="BN189" s="5" t="str">
        <f t="shared" si="51"/>
        <v/>
      </c>
      <c r="BO189" s="5"/>
      <c r="BP189" s="5"/>
      <c r="BQ189" s="5"/>
      <c r="BR189" s="5"/>
      <c r="BT189"/>
      <c r="BU189"/>
      <c r="BV189" s="5"/>
      <c r="BW189" s="5"/>
      <c r="BX189" s="5"/>
      <c r="BY189" s="5"/>
      <c r="BZ189" s="5"/>
    </row>
    <row r="190" spans="1:78" s="108" customFormat="1" x14ac:dyDescent="0.3">
      <c r="A190"/>
      <c r="B190"/>
      <c r="C190"/>
      <c r="D190"/>
      <c r="E190" s="42"/>
      <c r="F190" s="42"/>
      <c r="G190" s="42"/>
      <c r="H190" s="42"/>
      <c r="I190" s="42"/>
      <c r="J190" s="42"/>
      <c r="K190"/>
      <c r="L190"/>
      <c r="M190"/>
      <c r="N190" s="5"/>
      <c r="O190" s="391"/>
      <c r="P190" s="137" t="s">
        <v>15</v>
      </c>
      <c r="Q190" s="211">
        <f t="shared" si="47"/>
        <v>0</v>
      </c>
      <c r="R190" s="196" t="s">
        <v>16</v>
      </c>
      <c r="S190" s="171"/>
      <c r="T190" s="171"/>
      <c r="U190" s="171"/>
      <c r="V190" s="171"/>
      <c r="W190" s="5" t="str">
        <f t="shared" si="32"/>
        <v/>
      </c>
      <c r="X190" s="24"/>
      <c r="Y190" s="5" t="str">
        <f t="shared" si="33"/>
        <v/>
      </c>
      <c r="Z190" s="5"/>
      <c r="AA190" s="5"/>
      <c r="AB190" s="5"/>
      <c r="AC190" s="390"/>
      <c r="AD190" s="115"/>
      <c r="AE190" s="37"/>
      <c r="AF190" s="47"/>
      <c r="AG190" s="34"/>
      <c r="AH190" s="34"/>
      <c r="AI190" s="34"/>
      <c r="AJ190" s="34"/>
      <c r="AK190" s="5" t="str">
        <f t="shared" si="36"/>
        <v/>
      </c>
      <c r="AL190" s="24"/>
      <c r="AM190" s="5" t="str">
        <f t="shared" si="37"/>
        <v/>
      </c>
      <c r="AN190" s="5"/>
      <c r="AO190" s="5"/>
      <c r="AP190" s="5"/>
      <c r="AQ190" s="5"/>
      <c r="AS190" s="20"/>
      <c r="AT190" s="43"/>
      <c r="AU190" s="5"/>
      <c r="AV190" s="5"/>
      <c r="AW190" s="5"/>
      <c r="AX190" s="5"/>
      <c r="AY190" s="5" t="str">
        <f t="shared" si="48"/>
        <v/>
      </c>
      <c r="AZ190" s="29"/>
      <c r="BA190" s="5" t="str">
        <f t="shared" si="49"/>
        <v/>
      </c>
      <c r="BB190" s="5"/>
      <c r="BC190" s="5"/>
      <c r="BD190" s="20"/>
      <c r="BE190" s="111"/>
      <c r="BF190" s="20"/>
      <c r="BG190" s="43"/>
      <c r="BH190" s="20"/>
      <c r="BI190" s="20"/>
      <c r="BJ190" s="20"/>
      <c r="BK190" s="20"/>
      <c r="BL190" s="5" t="str">
        <f t="shared" si="50"/>
        <v/>
      </c>
      <c r="BM190" s="6"/>
      <c r="BN190" s="5" t="str">
        <f t="shared" si="51"/>
        <v/>
      </c>
      <c r="BO190" s="5"/>
      <c r="BP190" s="5"/>
      <c r="BQ190" s="5"/>
      <c r="BR190" s="5"/>
      <c r="BT190"/>
      <c r="BU190"/>
      <c r="BV190" s="5"/>
      <c r="BW190" s="5"/>
      <c r="BX190" s="5"/>
      <c r="BY190" s="5"/>
      <c r="BZ190" s="5"/>
    </row>
    <row r="191" spans="1:78" s="108" customFormat="1" ht="15" thickBot="1" x14ac:dyDescent="0.35">
      <c r="A191"/>
      <c r="B191"/>
      <c r="C191"/>
      <c r="D191"/>
      <c r="E191" s="42"/>
      <c r="F191" s="42"/>
      <c r="G191" s="42"/>
      <c r="H191" s="42"/>
      <c r="I191" s="42"/>
      <c r="J191" s="42"/>
      <c r="K191"/>
      <c r="L191"/>
      <c r="M191"/>
      <c r="N191" s="5"/>
      <c r="O191" s="30"/>
      <c r="P191" s="355"/>
      <c r="Q191" s="355"/>
      <c r="R191" s="66" t="s">
        <v>173</v>
      </c>
      <c r="S191" s="26" t="e">
        <f>SUM(W183:W190)/SUM(Q183:Q190)</f>
        <v>#DIV/0!</v>
      </c>
      <c r="T191" s="26" t="s">
        <v>20</v>
      </c>
      <c r="U191" s="26" t="e">
        <f>SUM(Y183:Y190)/SUM(Q183:Q190)</f>
        <v>#DIV/0!</v>
      </c>
      <c r="V191" s="26"/>
      <c r="W191" s="5" t="str">
        <f t="shared" si="32"/>
        <v/>
      </c>
      <c r="X191" s="24"/>
      <c r="Y191" s="5" t="str">
        <f t="shared" si="33"/>
        <v/>
      </c>
      <c r="Z191" s="12"/>
      <c r="AA191" s="5"/>
      <c r="AB191" s="5"/>
      <c r="AC191" s="30"/>
      <c r="AD191" s="355"/>
      <c r="AE191" s="355"/>
      <c r="AF191" s="45"/>
      <c r="AG191" s="26"/>
      <c r="AH191" s="26"/>
      <c r="AI191" s="26"/>
      <c r="AJ191" s="26"/>
      <c r="AK191" s="5" t="str">
        <f t="shared" si="36"/>
        <v/>
      </c>
      <c r="AL191" s="24"/>
      <c r="AM191" s="5" t="str">
        <f t="shared" si="37"/>
        <v/>
      </c>
      <c r="AN191" s="12"/>
      <c r="AO191" s="5"/>
      <c r="AP191" s="5"/>
      <c r="AQ191" s="5"/>
      <c r="AS191" s="20"/>
      <c r="AT191" s="43"/>
      <c r="AU191" s="5"/>
      <c r="AV191" s="5"/>
      <c r="AW191" s="5"/>
      <c r="AX191" s="5"/>
      <c r="AY191" s="5" t="str">
        <f t="shared" si="48"/>
        <v/>
      </c>
      <c r="AZ191" s="29"/>
      <c r="BA191" s="5" t="str">
        <f t="shared" si="49"/>
        <v/>
      </c>
      <c r="BB191" s="5"/>
      <c r="BC191" s="5"/>
      <c r="BD191" s="20"/>
      <c r="BE191" s="111"/>
      <c r="BF191" s="20"/>
      <c r="BG191" s="43"/>
      <c r="BH191" s="20"/>
      <c r="BI191" s="20"/>
      <c r="BJ191" s="20"/>
      <c r="BK191" s="20"/>
      <c r="BL191" s="5" t="str">
        <f t="shared" si="50"/>
        <v/>
      </c>
      <c r="BM191" s="6"/>
      <c r="BN191" s="5" t="str">
        <f t="shared" si="51"/>
        <v/>
      </c>
      <c r="BO191" s="5"/>
      <c r="BP191" s="5"/>
      <c r="BQ191" s="5"/>
      <c r="BR191" s="5"/>
      <c r="BT191"/>
      <c r="BU191"/>
      <c r="BV191" s="5"/>
      <c r="BW191" s="5"/>
      <c r="BX191" s="5"/>
      <c r="BY191" s="5"/>
      <c r="BZ191" s="5"/>
    </row>
    <row r="192" spans="1:78" s="108" customFormat="1" ht="15" thickBot="1" x14ac:dyDescent="0.35">
      <c r="A192"/>
      <c r="B192"/>
      <c r="C192"/>
      <c r="D192"/>
      <c r="E192" s="42"/>
      <c r="F192" s="42"/>
      <c r="G192" s="42"/>
      <c r="H192" s="42"/>
      <c r="I192" s="42"/>
      <c r="J192" s="42"/>
      <c r="K192"/>
      <c r="L192"/>
      <c r="M192"/>
      <c r="N192" s="5"/>
      <c r="O192" s="214" t="s">
        <v>306</v>
      </c>
      <c r="P192" s="110"/>
      <c r="Q192" s="220"/>
      <c r="R192" s="32" t="s">
        <v>301</v>
      </c>
      <c r="S192" s="356"/>
      <c r="T192" s="357"/>
      <c r="U192" s="357"/>
      <c r="V192" s="33" t="s">
        <v>21</v>
      </c>
      <c r="W192" s="5" t="str">
        <f t="shared" si="32"/>
        <v/>
      </c>
      <c r="X192" s="24"/>
      <c r="Y192" s="5" t="str">
        <f t="shared" si="33"/>
        <v/>
      </c>
      <c r="Z192" s="12"/>
      <c r="AA192" s="5"/>
      <c r="AB192" s="5"/>
      <c r="AC192" s="31"/>
      <c r="AD192" s="110"/>
      <c r="AE192" s="26"/>
      <c r="AF192" s="45"/>
      <c r="AG192" s="388"/>
      <c r="AH192" s="388"/>
      <c r="AI192" s="388"/>
      <c r="AJ192" s="25"/>
      <c r="AK192" s="5" t="str">
        <f t="shared" si="36"/>
        <v/>
      </c>
      <c r="AL192" s="24"/>
      <c r="AM192" s="5" t="str">
        <f t="shared" si="37"/>
        <v/>
      </c>
      <c r="AN192" s="12"/>
      <c r="AO192" s="5"/>
      <c r="AP192" s="5"/>
      <c r="AQ192" s="5"/>
      <c r="AS192" s="20"/>
      <c r="AT192" s="43"/>
      <c r="AU192" s="5"/>
      <c r="AV192" s="5"/>
      <c r="AW192" s="5"/>
      <c r="AX192" s="5"/>
      <c r="AY192" s="5" t="str">
        <f t="shared" si="48"/>
        <v/>
      </c>
      <c r="AZ192" s="29"/>
      <c r="BA192" s="5" t="str">
        <f t="shared" si="49"/>
        <v/>
      </c>
      <c r="BB192" s="5"/>
      <c r="BC192" s="5"/>
      <c r="BD192" s="20"/>
      <c r="BE192" s="111"/>
      <c r="BF192" s="20"/>
      <c r="BG192" s="43"/>
      <c r="BH192" s="20"/>
      <c r="BI192" s="20"/>
      <c r="BJ192" s="20"/>
      <c r="BK192" s="20"/>
      <c r="BL192" s="5" t="str">
        <f t="shared" si="50"/>
        <v/>
      </c>
      <c r="BM192" s="6"/>
      <c r="BN192" s="5" t="str">
        <f t="shared" si="51"/>
        <v/>
      </c>
      <c r="BO192" s="5"/>
      <c r="BP192" s="5"/>
      <c r="BQ192" s="5"/>
      <c r="BR192" s="5"/>
      <c r="BT192"/>
      <c r="BU192"/>
      <c r="BV192" s="5"/>
      <c r="BW192" s="5"/>
      <c r="BX192" s="5"/>
      <c r="BY192" s="5"/>
      <c r="BZ192" s="5"/>
    </row>
    <row r="193" spans="1:78" s="108" customFormat="1" ht="15" thickBot="1" x14ac:dyDescent="0.35">
      <c r="A193"/>
      <c r="B193"/>
      <c r="C193"/>
      <c r="D193"/>
      <c r="E193" s="42"/>
      <c r="F193" s="42"/>
      <c r="G193" s="42"/>
      <c r="H193" s="42"/>
      <c r="I193" s="42"/>
      <c r="J193" s="42"/>
      <c r="K193"/>
      <c r="L193"/>
      <c r="M193"/>
      <c r="N193" s="5"/>
      <c r="O193" s="20"/>
      <c r="P193" s="110"/>
      <c r="Q193" s="26"/>
      <c r="R193" s="45"/>
      <c r="S193" s="25"/>
      <c r="T193" s="25"/>
      <c r="U193" s="25"/>
      <c r="V193" s="25"/>
      <c r="W193" s="5" t="str">
        <f t="shared" si="32"/>
        <v/>
      </c>
      <c r="X193" s="24"/>
      <c r="Y193" s="5" t="str">
        <f t="shared" si="33"/>
        <v/>
      </c>
      <c r="Z193" s="12"/>
      <c r="AA193" s="5"/>
      <c r="AB193" s="5"/>
      <c r="AC193" s="31"/>
      <c r="AD193" s="110"/>
      <c r="AE193" s="26"/>
      <c r="AF193" s="45"/>
      <c r="AG193" s="26"/>
      <c r="AH193" s="26"/>
      <c r="AI193" s="26"/>
      <c r="AJ193" s="25"/>
      <c r="AK193" s="5" t="str">
        <f t="shared" si="36"/>
        <v/>
      </c>
      <c r="AL193" s="24"/>
      <c r="AM193" s="5" t="str">
        <f t="shared" si="37"/>
        <v/>
      </c>
      <c r="AN193" s="12"/>
      <c r="AO193" s="5"/>
      <c r="AP193" s="5"/>
      <c r="AQ193" s="5"/>
      <c r="AS193" s="20"/>
      <c r="AT193" s="43"/>
      <c r="AU193" s="5"/>
      <c r="AV193" s="5"/>
      <c r="AW193" s="5"/>
      <c r="AX193" s="5"/>
      <c r="AY193" s="5" t="str">
        <f t="shared" si="48"/>
        <v/>
      </c>
      <c r="AZ193" s="29"/>
      <c r="BA193" s="5" t="str">
        <f t="shared" si="49"/>
        <v/>
      </c>
      <c r="BB193" s="5"/>
      <c r="BC193" s="5"/>
      <c r="BD193" s="20"/>
      <c r="BE193" s="111"/>
      <c r="BF193" s="20"/>
      <c r="BG193" s="43"/>
      <c r="BH193" s="20"/>
      <c r="BI193" s="20"/>
      <c r="BJ193" s="20"/>
      <c r="BK193" s="20"/>
      <c r="BL193" s="5" t="str">
        <f t="shared" si="50"/>
        <v/>
      </c>
      <c r="BM193" s="6"/>
      <c r="BN193" s="5" t="str">
        <f t="shared" si="51"/>
        <v/>
      </c>
      <c r="BO193" s="5"/>
      <c r="BP193" s="5"/>
      <c r="BQ193" s="5"/>
      <c r="BR193" s="5"/>
      <c r="BT193"/>
      <c r="BU193"/>
      <c r="BV193" s="5"/>
      <c r="BW193" s="5"/>
      <c r="BX193" s="5"/>
      <c r="BY193" s="5"/>
      <c r="BZ193" s="5"/>
    </row>
    <row r="194" spans="1:78" s="108" customFormat="1" ht="15" thickBot="1" x14ac:dyDescent="0.35">
      <c r="A194"/>
      <c r="B194"/>
      <c r="C194"/>
      <c r="D194"/>
      <c r="E194" s="42"/>
      <c r="F194" s="42"/>
      <c r="G194" s="42"/>
      <c r="H194" s="42"/>
      <c r="I194" s="42"/>
      <c r="J194" s="42"/>
      <c r="K194"/>
      <c r="L194"/>
      <c r="M194"/>
      <c r="N194" s="5"/>
      <c r="O194" s="213" t="s">
        <v>307</v>
      </c>
      <c r="P194" s="111"/>
      <c r="Q194" s="20"/>
      <c r="R194" s="377" t="s">
        <v>135</v>
      </c>
      <c r="S194" s="377"/>
      <c r="T194" s="377"/>
      <c r="U194" s="215">
        <f>SUM(S192)</f>
        <v>0</v>
      </c>
      <c r="V194" s="216" t="s">
        <v>21</v>
      </c>
      <c r="W194" s="5" t="str">
        <f t="shared" ref="W194:W257" si="52">IF(Q194="","",IF(S194="X",0,IF(T194="X",5,IF(U194="X",10,IF(V194="X",15,"")))))</f>
        <v/>
      </c>
      <c r="X194" s="24"/>
      <c r="Y194" s="5" t="str">
        <f t="shared" ref="Y194:Y257" si="53">IF(Q194="","",IF(S194="X",5,IF(T194="X",10,IF(U194="X",15,IF(V194="X",20,"")))))</f>
        <v/>
      </c>
      <c r="Z194" s="5"/>
      <c r="AA194" s="5"/>
      <c r="AB194" s="5"/>
      <c r="AC194" s="5"/>
      <c r="AE194" s="20"/>
      <c r="AF194" s="43"/>
      <c r="AG194" s="5"/>
      <c r="AH194" s="5"/>
      <c r="AI194" s="5"/>
      <c r="AJ194" s="5"/>
      <c r="AK194" s="5" t="str">
        <f t="shared" si="36"/>
        <v/>
      </c>
      <c r="AL194" s="24"/>
      <c r="AM194" s="5" t="str">
        <f t="shared" si="37"/>
        <v/>
      </c>
      <c r="AN194" s="5"/>
      <c r="AO194" s="5"/>
      <c r="AP194" s="5"/>
      <c r="AQ194" s="5"/>
      <c r="AS194" s="20"/>
      <c r="AT194" s="43"/>
      <c r="AU194" s="5"/>
      <c r="AV194" s="5"/>
      <c r="AW194" s="5"/>
      <c r="AX194" s="5"/>
      <c r="AY194" s="5" t="str">
        <f t="shared" si="48"/>
        <v/>
      </c>
      <c r="AZ194" s="29"/>
      <c r="BA194" s="5" t="str">
        <f t="shared" si="49"/>
        <v/>
      </c>
      <c r="BB194" s="5"/>
      <c r="BC194" s="5"/>
      <c r="BD194" s="20"/>
      <c r="BE194" s="111"/>
      <c r="BF194" s="20"/>
      <c r="BG194" s="43"/>
      <c r="BH194" s="20"/>
      <c r="BI194" s="20"/>
      <c r="BJ194" s="20"/>
      <c r="BK194" s="20"/>
      <c r="BL194" s="5" t="str">
        <f t="shared" si="50"/>
        <v/>
      </c>
      <c r="BM194" s="6"/>
      <c r="BN194" s="5" t="str">
        <f t="shared" si="51"/>
        <v/>
      </c>
      <c r="BO194" s="5"/>
      <c r="BP194" s="5"/>
      <c r="BQ194" s="5"/>
      <c r="BR194" s="5"/>
      <c r="BT194"/>
      <c r="BU194"/>
      <c r="BV194" s="5"/>
      <c r="BW194" s="5"/>
      <c r="BX194" s="5"/>
      <c r="BY194" s="5"/>
      <c r="BZ194" s="5"/>
    </row>
    <row r="195" spans="1:78" s="108" customFormat="1" ht="6" customHeight="1" x14ac:dyDescent="0.3">
      <c r="A195"/>
      <c r="B195"/>
      <c r="C195"/>
      <c r="D195"/>
      <c r="E195" s="42"/>
      <c r="F195" s="42"/>
      <c r="G195" s="42"/>
      <c r="H195" s="42"/>
      <c r="I195" s="42"/>
      <c r="J195" s="42"/>
      <c r="K195"/>
      <c r="L195"/>
      <c r="M195"/>
      <c r="N195" s="5"/>
      <c r="O195" s="20"/>
      <c r="P195" s="111"/>
      <c r="Q195" s="20"/>
      <c r="R195" s="66"/>
      <c r="S195" s="66"/>
      <c r="T195" s="66"/>
      <c r="U195" s="94"/>
      <c r="V195" s="95"/>
      <c r="W195" s="5" t="str">
        <f t="shared" si="52"/>
        <v/>
      </c>
      <c r="X195" s="24"/>
      <c r="Y195" s="5" t="str">
        <f t="shared" si="53"/>
        <v/>
      </c>
      <c r="Z195" s="5"/>
      <c r="AA195" s="5"/>
      <c r="AB195" s="5"/>
      <c r="AC195" s="5"/>
      <c r="AE195" s="20"/>
      <c r="AF195" s="43"/>
      <c r="AG195" s="5"/>
      <c r="AH195" s="5"/>
      <c r="AI195" s="5"/>
      <c r="AJ195" s="5"/>
      <c r="AK195" s="5" t="str">
        <f t="shared" si="36"/>
        <v/>
      </c>
      <c r="AL195" s="24"/>
      <c r="AM195" s="5" t="str">
        <f t="shared" si="37"/>
        <v/>
      </c>
      <c r="AN195" s="5"/>
      <c r="AO195" s="5"/>
      <c r="AP195" s="5"/>
      <c r="AQ195" s="5"/>
      <c r="AS195" s="20"/>
      <c r="AT195" s="43"/>
      <c r="AU195" s="5"/>
      <c r="AV195" s="5"/>
      <c r="AW195" s="5"/>
      <c r="AX195" s="5"/>
      <c r="AY195" s="5" t="str">
        <f t="shared" si="48"/>
        <v/>
      </c>
      <c r="AZ195" s="29"/>
      <c r="BA195" s="5" t="str">
        <f t="shared" si="49"/>
        <v/>
      </c>
      <c r="BB195" s="5"/>
      <c r="BC195" s="5"/>
      <c r="BD195" s="20"/>
      <c r="BE195" s="111"/>
      <c r="BF195" s="20"/>
      <c r="BG195" s="43"/>
      <c r="BH195" s="20"/>
      <c r="BI195" s="20"/>
      <c r="BJ195" s="20"/>
      <c r="BK195" s="20"/>
      <c r="BL195" s="5" t="str">
        <f t="shared" si="50"/>
        <v/>
      </c>
      <c r="BM195" s="6"/>
      <c r="BN195" s="5" t="str">
        <f t="shared" si="51"/>
        <v/>
      </c>
      <c r="BO195" s="5"/>
      <c r="BP195" s="5"/>
      <c r="BQ195" s="5"/>
      <c r="BR195" s="5"/>
      <c r="BT195"/>
      <c r="BU195"/>
      <c r="BV195" s="5"/>
      <c r="BW195" s="5"/>
      <c r="BX195" s="5"/>
      <c r="BY195" s="5"/>
      <c r="BZ195" s="5"/>
    </row>
    <row r="196" spans="1:78" s="108" customFormat="1" ht="48.6" customHeight="1" x14ac:dyDescent="0.3">
      <c r="A196"/>
      <c r="B196"/>
      <c r="C196"/>
      <c r="D196"/>
      <c r="E196" s="42"/>
      <c r="F196" s="42"/>
      <c r="G196" s="42"/>
      <c r="H196" s="42"/>
      <c r="I196" s="42"/>
      <c r="J196" s="42"/>
      <c r="K196"/>
      <c r="L196"/>
      <c r="M196"/>
      <c r="N196" s="5"/>
      <c r="O196" s="394" t="s">
        <v>310</v>
      </c>
      <c r="P196" s="395"/>
      <c r="Q196" s="395"/>
      <c r="R196" s="395"/>
      <c r="S196" s="395"/>
      <c r="T196" s="395"/>
      <c r="U196" s="395"/>
      <c r="V196" s="395"/>
      <c r="W196" s="5" t="str">
        <f t="shared" si="52"/>
        <v/>
      </c>
      <c r="X196" s="24"/>
      <c r="Y196" s="5" t="str">
        <f t="shared" si="53"/>
        <v/>
      </c>
      <c r="Z196" s="5"/>
      <c r="AA196" s="5"/>
      <c r="AB196" s="5"/>
      <c r="AC196"/>
      <c r="AE196"/>
      <c r="AF196"/>
      <c r="AG196"/>
      <c r="AH196"/>
      <c r="AI196"/>
      <c r="AJ196"/>
      <c r="AK196" s="5" t="str">
        <f t="shared" si="36"/>
        <v/>
      </c>
      <c r="AL196" s="24"/>
      <c r="AM196" s="5" t="str">
        <f t="shared" si="37"/>
        <v/>
      </c>
      <c r="AN196"/>
      <c r="AO196"/>
      <c r="AP196"/>
      <c r="AQ196"/>
      <c r="AS196"/>
      <c r="AT196"/>
      <c r="AU196"/>
      <c r="AV196"/>
      <c r="AW196"/>
      <c r="AX196"/>
      <c r="AY196" s="5" t="str">
        <f t="shared" si="48"/>
        <v/>
      </c>
      <c r="AZ196" s="29"/>
      <c r="BA196" s="5" t="str">
        <f t="shared" si="49"/>
        <v/>
      </c>
      <c r="BB196"/>
      <c r="BC196"/>
      <c r="BD196"/>
      <c r="BF196"/>
      <c r="BG196"/>
      <c r="BH196"/>
      <c r="BI196"/>
      <c r="BJ196"/>
      <c r="BK196"/>
      <c r="BL196" s="5" t="str">
        <f t="shared" si="50"/>
        <v/>
      </c>
      <c r="BM196" s="6"/>
      <c r="BN196" s="5" t="str">
        <f t="shared" si="51"/>
        <v/>
      </c>
      <c r="BO196"/>
      <c r="BP196"/>
      <c r="BQ196"/>
      <c r="BR196"/>
      <c r="BT196"/>
      <c r="BU196"/>
      <c r="BV196" s="5"/>
      <c r="BW196" s="5"/>
      <c r="BX196" s="5"/>
      <c r="BY196" s="5"/>
      <c r="BZ196" s="5"/>
    </row>
    <row r="197" spans="1:78" s="108" customFormat="1" x14ac:dyDescent="0.3">
      <c r="A197"/>
      <c r="B197"/>
      <c r="C197"/>
      <c r="D197"/>
      <c r="E197" s="42"/>
      <c r="F197" s="42"/>
      <c r="G197" s="42"/>
      <c r="H197" s="42"/>
      <c r="I197" s="42"/>
      <c r="J197" s="42"/>
      <c r="K197"/>
      <c r="L197"/>
      <c r="M197"/>
      <c r="N197" s="5"/>
      <c r="O197" s="21" t="s">
        <v>125</v>
      </c>
      <c r="P197" s="247">
        <f>$D$5</f>
        <v>0</v>
      </c>
      <c r="Q197" s="247"/>
      <c r="R197" s="247"/>
      <c r="S197" s="41" t="s">
        <v>152</v>
      </c>
      <c r="T197" s="248"/>
      <c r="U197" s="248"/>
      <c r="V197" s="248"/>
      <c r="W197" s="5" t="str">
        <f t="shared" si="52"/>
        <v/>
      </c>
      <c r="X197" s="24"/>
      <c r="Y197" s="5" t="str">
        <f t="shared" si="53"/>
        <v/>
      </c>
      <c r="Z197" s="5"/>
      <c r="AA197" s="5"/>
      <c r="AB197" s="5"/>
      <c r="AC197"/>
      <c r="AE197"/>
      <c r="AF197"/>
      <c r="AG197"/>
      <c r="AH197"/>
      <c r="AI197"/>
      <c r="AJ197"/>
      <c r="AK197" s="5" t="str">
        <f t="shared" si="36"/>
        <v/>
      </c>
      <c r="AL197" s="24"/>
      <c r="AM197" s="5" t="str">
        <f t="shared" si="37"/>
        <v/>
      </c>
      <c r="AN197"/>
      <c r="AO197"/>
      <c r="AP197"/>
      <c r="AQ197"/>
      <c r="AS197"/>
      <c r="AT197"/>
      <c r="AU197"/>
      <c r="AV197"/>
      <c r="AW197"/>
      <c r="AX197"/>
      <c r="AY197" s="5" t="str">
        <f t="shared" si="48"/>
        <v/>
      </c>
      <c r="AZ197" s="29"/>
      <c r="BA197" s="5" t="str">
        <f t="shared" si="49"/>
        <v/>
      </c>
      <c r="BB197"/>
      <c r="BC197"/>
      <c r="BD197"/>
      <c r="BF197"/>
      <c r="BG197"/>
      <c r="BH197"/>
      <c r="BI197"/>
      <c r="BJ197"/>
      <c r="BK197"/>
      <c r="BL197" s="5" t="str">
        <f t="shared" si="50"/>
        <v/>
      </c>
      <c r="BM197" s="6"/>
      <c r="BN197" s="5" t="str">
        <f t="shared" si="51"/>
        <v/>
      </c>
      <c r="BO197"/>
      <c r="BP197"/>
      <c r="BQ197"/>
      <c r="BR197"/>
      <c r="BT197"/>
      <c r="BU197"/>
      <c r="BV197" s="5"/>
      <c r="BW197" s="5"/>
      <c r="BX197" s="5"/>
      <c r="BY197" s="5"/>
      <c r="BZ197" s="5"/>
    </row>
    <row r="198" spans="1:78" s="108" customFormat="1" ht="21" customHeight="1" x14ac:dyDescent="0.3">
      <c r="A198"/>
      <c r="B198"/>
      <c r="C198"/>
      <c r="D198"/>
      <c r="E198" s="42"/>
      <c r="F198" s="42"/>
      <c r="G198" s="42"/>
      <c r="H198" s="42"/>
      <c r="I198" s="42"/>
      <c r="J198" s="42"/>
      <c r="K198"/>
      <c r="L198"/>
      <c r="M198"/>
      <c r="N198" s="5"/>
      <c r="O198" s="21" t="s">
        <v>158</v>
      </c>
      <c r="P198" s="247">
        <f>$D$6</f>
        <v>0</v>
      </c>
      <c r="Q198" s="247"/>
      <c r="R198" s="247"/>
      <c r="S198" s="175" t="s">
        <v>89</v>
      </c>
      <c r="T198" s="247">
        <f>$K$6</f>
        <v>0</v>
      </c>
      <c r="U198" s="247"/>
      <c r="V198" s="247"/>
      <c r="W198" s="5" t="str">
        <f t="shared" si="52"/>
        <v/>
      </c>
      <c r="X198" s="24"/>
      <c r="Y198" s="5" t="str">
        <f t="shared" si="53"/>
        <v/>
      </c>
      <c r="Z198" s="5"/>
      <c r="AA198" s="5"/>
      <c r="AB198" s="5"/>
      <c r="AC198"/>
      <c r="AE198"/>
      <c r="AF198"/>
      <c r="AG198"/>
      <c r="AH198"/>
      <c r="AI198"/>
      <c r="AJ198"/>
      <c r="AK198" s="5" t="str">
        <f t="shared" si="36"/>
        <v/>
      </c>
      <c r="AL198" s="24"/>
      <c r="AM198" s="5" t="str">
        <f t="shared" si="37"/>
        <v/>
      </c>
      <c r="AN198"/>
      <c r="AO198"/>
      <c r="AP198"/>
      <c r="AQ198"/>
      <c r="AS198"/>
      <c r="AT198"/>
      <c r="AU198"/>
      <c r="AV198"/>
      <c r="AW198"/>
      <c r="AX198"/>
      <c r="AY198" s="5" t="str">
        <f t="shared" si="48"/>
        <v/>
      </c>
      <c r="AZ198" s="29"/>
      <c r="BA198" s="5" t="str">
        <f t="shared" si="49"/>
        <v/>
      </c>
      <c r="BB198"/>
      <c r="BC198"/>
      <c r="BD198"/>
      <c r="BF198"/>
      <c r="BG198"/>
      <c r="BH198"/>
      <c r="BI198"/>
      <c r="BJ198"/>
      <c r="BK198"/>
      <c r="BL198" s="5" t="str">
        <f t="shared" si="50"/>
        <v/>
      </c>
      <c r="BM198" s="6"/>
      <c r="BN198" s="5" t="str">
        <f t="shared" si="51"/>
        <v/>
      </c>
      <c r="BO198"/>
      <c r="BP198"/>
      <c r="BQ198"/>
      <c r="BR198"/>
      <c r="BT198"/>
      <c r="BU198"/>
      <c r="BV198" s="5"/>
      <c r="BW198" s="5"/>
      <c r="BX198" s="5"/>
      <c r="BY198" s="5"/>
      <c r="BZ198" s="5"/>
    </row>
    <row r="199" spans="1:78" s="108" customFormat="1" x14ac:dyDescent="0.3">
      <c r="A199"/>
      <c r="B199"/>
      <c r="C199"/>
      <c r="D199"/>
      <c r="E199" s="42"/>
      <c r="F199" s="42"/>
      <c r="G199" s="42"/>
      <c r="H199" s="42"/>
      <c r="I199" s="42"/>
      <c r="J199" s="42"/>
      <c r="K199"/>
      <c r="L199"/>
      <c r="M199"/>
      <c r="N199" s="5"/>
      <c r="O199" s="25"/>
      <c r="P199" s="112"/>
      <c r="Q199" s="26"/>
      <c r="R199" s="46"/>
      <c r="S199" s="25"/>
      <c r="T199" s="25"/>
      <c r="U199" s="25"/>
      <c r="V199" s="25"/>
      <c r="W199" s="5" t="str">
        <f t="shared" si="52"/>
        <v/>
      </c>
      <c r="X199" s="24"/>
      <c r="Y199" s="5" t="str">
        <f t="shared" si="53"/>
        <v/>
      </c>
      <c r="Z199" s="5"/>
      <c r="AA199" s="5"/>
      <c r="AB199" s="5"/>
      <c r="AC199"/>
      <c r="AE199"/>
      <c r="AF199"/>
      <c r="AG199"/>
      <c r="AH199"/>
      <c r="AI199"/>
      <c r="AJ199"/>
      <c r="AK199" s="5" t="str">
        <f t="shared" si="36"/>
        <v/>
      </c>
      <c r="AL199" s="24"/>
      <c r="AM199" s="5" t="str">
        <f t="shared" si="37"/>
        <v/>
      </c>
      <c r="AN199"/>
      <c r="AO199"/>
      <c r="AP199"/>
      <c r="AQ199"/>
      <c r="AS199"/>
      <c r="AT199"/>
      <c r="AU199"/>
      <c r="AV199"/>
      <c r="AW199"/>
      <c r="AX199"/>
      <c r="AY199" s="5" t="str">
        <f t="shared" si="48"/>
        <v/>
      </c>
      <c r="AZ199" s="29"/>
      <c r="BA199" s="5" t="str">
        <f t="shared" si="49"/>
        <v/>
      </c>
      <c r="BB199"/>
      <c r="BC199"/>
      <c r="BD199"/>
      <c r="BF199"/>
      <c r="BG199"/>
      <c r="BH199"/>
      <c r="BI199"/>
      <c r="BJ199"/>
      <c r="BK199"/>
      <c r="BL199" s="5" t="str">
        <f t="shared" si="50"/>
        <v/>
      </c>
      <c r="BM199" s="6"/>
      <c r="BN199" s="5" t="str">
        <f t="shared" si="51"/>
        <v/>
      </c>
      <c r="BO199"/>
      <c r="BP199"/>
      <c r="BQ199"/>
      <c r="BR199"/>
      <c r="BT199"/>
      <c r="BU199"/>
      <c r="BV199" s="5"/>
      <c r="BW199" s="5"/>
      <c r="BX199" s="5"/>
      <c r="BY199" s="5"/>
      <c r="BZ199" s="5"/>
    </row>
    <row r="200" spans="1:78" s="108" customFormat="1" x14ac:dyDescent="0.3">
      <c r="A200"/>
      <c r="B200"/>
      <c r="C200"/>
      <c r="D200"/>
      <c r="E200" s="42"/>
      <c r="F200" s="42"/>
      <c r="G200" s="42"/>
      <c r="H200" s="42"/>
      <c r="I200" s="42"/>
      <c r="J200" s="42"/>
      <c r="K200"/>
      <c r="L200"/>
      <c r="M200"/>
      <c r="N200" s="5"/>
      <c r="O200" s="398" t="s">
        <v>17</v>
      </c>
      <c r="P200" s="398"/>
      <c r="Q200" s="398"/>
      <c r="R200" s="398"/>
      <c r="S200" s="398"/>
      <c r="T200" s="398"/>
      <c r="U200" s="398"/>
      <c r="V200" s="398"/>
      <c r="W200" s="5" t="str">
        <f t="shared" si="52"/>
        <v/>
      </c>
      <c r="X200" s="24"/>
      <c r="Y200" s="5" t="str">
        <f t="shared" si="53"/>
        <v/>
      </c>
      <c r="Z200" s="5"/>
      <c r="AA200" s="5"/>
      <c r="AB200" s="5"/>
      <c r="AC200"/>
      <c r="AE200"/>
      <c r="AF200"/>
      <c r="AG200"/>
      <c r="AH200"/>
      <c r="AI200"/>
      <c r="AJ200"/>
      <c r="AK200" s="5" t="str">
        <f t="shared" si="36"/>
        <v/>
      </c>
      <c r="AL200" s="24"/>
      <c r="AM200" s="5" t="str">
        <f t="shared" si="37"/>
        <v/>
      </c>
      <c r="AN200"/>
      <c r="AO200"/>
      <c r="AP200"/>
      <c r="AQ200"/>
      <c r="AS200"/>
      <c r="AT200"/>
      <c r="AU200"/>
      <c r="AV200"/>
      <c r="AW200"/>
      <c r="AX200"/>
      <c r="AY200" s="5" t="str">
        <f t="shared" si="48"/>
        <v/>
      </c>
      <c r="AZ200" s="29"/>
      <c r="BA200" s="5" t="str">
        <f t="shared" si="49"/>
        <v/>
      </c>
      <c r="BB200"/>
      <c r="BC200"/>
      <c r="BD200"/>
      <c r="BF200"/>
      <c r="BG200"/>
      <c r="BH200"/>
      <c r="BI200"/>
      <c r="BJ200"/>
      <c r="BK200"/>
      <c r="BL200" s="5" t="str">
        <f t="shared" si="50"/>
        <v/>
      </c>
      <c r="BM200" s="6"/>
      <c r="BN200" s="5" t="str">
        <f t="shared" si="51"/>
        <v/>
      </c>
      <c r="BO200"/>
      <c r="BP200"/>
      <c r="BQ200"/>
      <c r="BR200"/>
      <c r="BT200"/>
      <c r="BU200"/>
      <c r="BV200" s="5"/>
      <c r="BW200" s="5"/>
      <c r="BX200" s="5"/>
      <c r="BY200" s="5"/>
      <c r="BZ200" s="5"/>
    </row>
    <row r="201" spans="1:78" s="108" customFormat="1" ht="28.2" customHeight="1" x14ac:dyDescent="0.3">
      <c r="A201"/>
      <c r="B201"/>
      <c r="C201"/>
      <c r="D201"/>
      <c r="E201" s="42"/>
      <c r="F201" s="42"/>
      <c r="G201" s="42"/>
      <c r="H201" s="42"/>
      <c r="I201" s="42"/>
      <c r="J201" s="42"/>
      <c r="K201"/>
      <c r="L201"/>
      <c r="M201"/>
      <c r="N201" s="5"/>
      <c r="O201" s="399" t="s">
        <v>191</v>
      </c>
      <c r="P201" s="400"/>
      <c r="Q201" s="240" t="s">
        <v>294</v>
      </c>
      <c r="R201" s="241"/>
      <c r="S201" s="133" t="s">
        <v>259</v>
      </c>
      <c r="T201" s="80" t="s">
        <v>132</v>
      </c>
      <c r="U201" s="81" t="s">
        <v>133</v>
      </c>
      <c r="V201" s="82" t="s">
        <v>134</v>
      </c>
      <c r="W201" s="5" t="str">
        <f t="shared" si="52"/>
        <v/>
      </c>
      <c r="X201" s="24"/>
      <c r="Y201" s="5" t="str">
        <f t="shared" si="53"/>
        <v/>
      </c>
      <c r="Z201" s="5"/>
      <c r="AA201" s="5"/>
      <c r="AB201" s="5"/>
      <c r="AC201"/>
      <c r="AE201"/>
      <c r="AF201"/>
      <c r="AG201"/>
      <c r="AH201"/>
      <c r="AI201"/>
      <c r="AJ201"/>
      <c r="AK201" s="5" t="str">
        <f t="shared" si="36"/>
        <v/>
      </c>
      <c r="AL201" s="24"/>
      <c r="AM201" s="5" t="str">
        <f t="shared" si="37"/>
        <v/>
      </c>
      <c r="AN201"/>
      <c r="AO201"/>
      <c r="AP201"/>
      <c r="AQ201"/>
      <c r="AS201"/>
      <c r="AT201"/>
      <c r="AU201"/>
      <c r="AV201"/>
      <c r="AW201"/>
      <c r="AX201"/>
      <c r="AY201" s="5" t="str">
        <f t="shared" si="48"/>
        <v/>
      </c>
      <c r="AZ201" s="29"/>
      <c r="BA201" s="5" t="str">
        <f t="shared" si="49"/>
        <v/>
      </c>
      <c r="BB201"/>
      <c r="BC201"/>
      <c r="BD201"/>
      <c r="BF201"/>
      <c r="BG201"/>
      <c r="BH201"/>
      <c r="BI201"/>
      <c r="BJ201"/>
      <c r="BK201"/>
      <c r="BL201" s="5" t="str">
        <f t="shared" si="50"/>
        <v/>
      </c>
      <c r="BM201" s="6"/>
      <c r="BN201" s="5" t="str">
        <f t="shared" si="51"/>
        <v/>
      </c>
      <c r="BO201"/>
      <c r="BP201"/>
      <c r="BQ201"/>
      <c r="BR201"/>
      <c r="BT201"/>
      <c r="BU201"/>
      <c r="BV201" s="5"/>
      <c r="BW201" s="5"/>
      <c r="BX201" s="5"/>
      <c r="BY201" s="5"/>
      <c r="BZ201" s="5"/>
    </row>
    <row r="202" spans="1:78" s="108" customFormat="1" ht="27.6" customHeight="1" x14ac:dyDescent="0.3">
      <c r="A202"/>
      <c r="B202"/>
      <c r="C202"/>
      <c r="D202"/>
      <c r="E202" s="42"/>
      <c r="F202" s="42"/>
      <c r="G202" s="42"/>
      <c r="H202" s="42"/>
      <c r="I202" s="42"/>
      <c r="J202" s="42"/>
      <c r="K202"/>
      <c r="L202"/>
      <c r="M202"/>
      <c r="N202" s="5"/>
      <c r="O202" s="401" t="s">
        <v>73</v>
      </c>
      <c r="P202" s="402"/>
      <c r="Q202" s="212">
        <f>IF(OR(S202="X",T202="X",U202="X",V202="X"),1,0)</f>
        <v>0</v>
      </c>
      <c r="R202" s="138" t="s">
        <v>74</v>
      </c>
      <c r="S202" s="172"/>
      <c r="T202" s="172"/>
      <c r="U202" s="172"/>
      <c r="V202" s="172"/>
      <c r="W202" s="5" t="str">
        <f t="shared" si="52"/>
        <v/>
      </c>
      <c r="X202" s="24"/>
      <c r="Y202" s="5" t="str">
        <f t="shared" si="53"/>
        <v/>
      </c>
      <c r="Z202" s="29"/>
      <c r="AA202" s="5"/>
      <c r="AB202" s="5"/>
      <c r="AC202"/>
      <c r="AE202"/>
      <c r="AF202"/>
      <c r="AG202"/>
      <c r="AH202"/>
      <c r="AI202"/>
      <c r="AJ202"/>
      <c r="AK202" s="5" t="str">
        <f t="shared" si="36"/>
        <v/>
      </c>
      <c r="AL202" s="24"/>
      <c r="AM202" s="5" t="str">
        <f t="shared" si="37"/>
        <v/>
      </c>
      <c r="AN202"/>
      <c r="AO202"/>
      <c r="AP202"/>
      <c r="AQ202"/>
      <c r="AS202"/>
      <c r="AT202"/>
      <c r="AU202"/>
      <c r="AV202"/>
      <c r="AW202"/>
      <c r="AX202"/>
      <c r="AY202" s="5" t="str">
        <f t="shared" si="48"/>
        <v/>
      </c>
      <c r="AZ202" s="29"/>
      <c r="BA202" s="5" t="str">
        <f t="shared" si="49"/>
        <v/>
      </c>
      <c r="BB202"/>
      <c r="BC202"/>
      <c r="BD202"/>
      <c r="BF202"/>
      <c r="BG202"/>
      <c r="BH202"/>
      <c r="BI202"/>
      <c r="BJ202"/>
      <c r="BK202"/>
      <c r="BL202" s="5" t="str">
        <f t="shared" si="50"/>
        <v/>
      </c>
      <c r="BM202" s="6"/>
      <c r="BN202" s="5" t="str">
        <f t="shared" si="51"/>
        <v/>
      </c>
      <c r="BO202"/>
      <c r="BP202"/>
      <c r="BQ202"/>
      <c r="BR202"/>
      <c r="BT202"/>
      <c r="BU202"/>
      <c r="BV202" s="5"/>
      <c r="BW202" s="5"/>
      <c r="BX202" s="5"/>
      <c r="BY202" s="5"/>
      <c r="BZ202" s="5"/>
    </row>
    <row r="203" spans="1:78" s="108" customFormat="1" ht="27.6" x14ac:dyDescent="0.3">
      <c r="A203"/>
      <c r="B203"/>
      <c r="C203"/>
      <c r="D203"/>
      <c r="E203" s="42"/>
      <c r="F203" s="42"/>
      <c r="G203" s="42"/>
      <c r="H203" s="42"/>
      <c r="I203" s="42"/>
      <c r="J203" s="42"/>
      <c r="K203"/>
      <c r="L203"/>
      <c r="M203"/>
      <c r="N203" s="5"/>
      <c r="O203" s="403"/>
      <c r="P203" s="404"/>
      <c r="Q203" s="212">
        <f t="shared" ref="Q203:Q210" si="54">IF(OR(S203="X",T203="X",U203="X",V203="X"),1,0)</f>
        <v>0</v>
      </c>
      <c r="R203" s="138" t="s">
        <v>75</v>
      </c>
      <c r="S203" s="172"/>
      <c r="T203" s="172"/>
      <c r="U203" s="172"/>
      <c r="V203" s="172"/>
      <c r="W203" s="5" t="str">
        <f t="shared" si="52"/>
        <v/>
      </c>
      <c r="X203" s="24"/>
      <c r="Y203" s="5" t="str">
        <f t="shared" si="53"/>
        <v/>
      </c>
      <c r="Z203" s="29"/>
      <c r="AA203" s="5"/>
      <c r="AB203" s="5"/>
      <c r="AC203"/>
      <c r="AE203"/>
      <c r="AF203"/>
      <c r="AG203"/>
      <c r="AH203"/>
      <c r="AI203"/>
      <c r="AJ203"/>
      <c r="AK203" s="5" t="str">
        <f t="shared" si="36"/>
        <v/>
      </c>
      <c r="AL203" s="24"/>
      <c r="AM203" s="5" t="str">
        <f t="shared" si="37"/>
        <v/>
      </c>
      <c r="AN203"/>
      <c r="AO203"/>
      <c r="AP203"/>
      <c r="AQ203"/>
      <c r="AS203"/>
      <c r="AT203"/>
      <c r="AU203"/>
      <c r="AV203"/>
      <c r="AW203"/>
      <c r="AX203"/>
      <c r="AY203" s="5" t="str">
        <f t="shared" si="48"/>
        <v/>
      </c>
      <c r="AZ203" s="29"/>
      <c r="BA203" s="5" t="str">
        <f t="shared" si="49"/>
        <v/>
      </c>
      <c r="BB203"/>
      <c r="BC203"/>
      <c r="BD203"/>
      <c r="BF203"/>
      <c r="BG203"/>
      <c r="BH203"/>
      <c r="BI203"/>
      <c r="BJ203"/>
      <c r="BK203"/>
      <c r="BL203" s="5" t="str">
        <f t="shared" si="50"/>
        <v/>
      </c>
      <c r="BM203" s="6"/>
      <c r="BN203" s="5" t="str">
        <f t="shared" si="51"/>
        <v/>
      </c>
      <c r="BO203"/>
      <c r="BP203"/>
      <c r="BQ203"/>
      <c r="BR203"/>
      <c r="BT203"/>
      <c r="BU203"/>
      <c r="BV203" s="5"/>
      <c r="BW203" s="5"/>
      <c r="BX203" s="5"/>
      <c r="BY203" s="5"/>
      <c r="BZ203" s="5"/>
    </row>
    <row r="204" spans="1:78" s="108" customFormat="1" ht="27.6" x14ac:dyDescent="0.3">
      <c r="A204"/>
      <c r="B204"/>
      <c r="C204"/>
      <c r="D204"/>
      <c r="E204" s="42"/>
      <c r="F204" s="42"/>
      <c r="G204" s="42"/>
      <c r="H204" s="42"/>
      <c r="I204" s="42"/>
      <c r="J204" s="42"/>
      <c r="K204"/>
      <c r="L204"/>
      <c r="M204"/>
      <c r="N204" s="5"/>
      <c r="O204" s="403"/>
      <c r="P204" s="404"/>
      <c r="Q204" s="212">
        <f t="shared" si="54"/>
        <v>0</v>
      </c>
      <c r="R204" s="138" t="s">
        <v>76</v>
      </c>
      <c r="S204" s="172"/>
      <c r="T204" s="172"/>
      <c r="U204" s="172"/>
      <c r="V204" s="172"/>
      <c r="W204" s="5" t="str">
        <f t="shared" si="52"/>
        <v/>
      </c>
      <c r="X204" s="24"/>
      <c r="Y204" s="5" t="str">
        <f t="shared" si="53"/>
        <v/>
      </c>
      <c r="Z204" s="29"/>
      <c r="AA204" s="5"/>
      <c r="AB204" s="5"/>
      <c r="AC204"/>
      <c r="AE204"/>
      <c r="AF204"/>
      <c r="AG204"/>
      <c r="AH204"/>
      <c r="AI204"/>
      <c r="AJ204"/>
      <c r="AK204" s="5" t="str">
        <f t="shared" si="36"/>
        <v/>
      </c>
      <c r="AL204" s="24"/>
      <c r="AM204" s="5" t="str">
        <f t="shared" si="37"/>
        <v/>
      </c>
      <c r="AN204"/>
      <c r="AO204"/>
      <c r="AP204"/>
      <c r="AQ204"/>
      <c r="AS204"/>
      <c r="AT204"/>
      <c r="AU204"/>
      <c r="AV204"/>
      <c r="AW204"/>
      <c r="AX204"/>
      <c r="AY204" s="5" t="str">
        <f t="shared" si="48"/>
        <v/>
      </c>
      <c r="AZ204" s="29"/>
      <c r="BA204" s="5" t="str">
        <f t="shared" si="49"/>
        <v/>
      </c>
      <c r="BB204"/>
      <c r="BC204"/>
      <c r="BD204"/>
      <c r="BF204"/>
      <c r="BG204"/>
      <c r="BH204"/>
      <c r="BI204"/>
      <c r="BJ204"/>
      <c r="BK204"/>
      <c r="BL204" s="5" t="str">
        <f t="shared" si="50"/>
        <v/>
      </c>
      <c r="BM204" s="6"/>
      <c r="BN204" s="5" t="str">
        <f t="shared" si="51"/>
        <v/>
      </c>
      <c r="BO204"/>
      <c r="BP204"/>
      <c r="BQ204"/>
      <c r="BR204"/>
      <c r="BT204"/>
      <c r="BU204"/>
      <c r="BV204" s="5"/>
      <c r="BW204" s="5"/>
      <c r="BX204" s="5"/>
      <c r="BY204" s="5"/>
      <c r="BZ204" s="5"/>
    </row>
    <row r="205" spans="1:78" s="108" customFormat="1" ht="55.2" x14ac:dyDescent="0.3">
      <c r="A205"/>
      <c r="B205"/>
      <c r="C205"/>
      <c r="D205"/>
      <c r="E205" s="42"/>
      <c r="F205" s="42"/>
      <c r="G205" s="42"/>
      <c r="H205" s="42"/>
      <c r="I205" s="42"/>
      <c r="J205" s="42"/>
      <c r="K205"/>
      <c r="L205"/>
      <c r="M205"/>
      <c r="N205" s="5"/>
      <c r="O205" s="405"/>
      <c r="P205" s="406"/>
      <c r="Q205" s="212">
        <f t="shared" si="54"/>
        <v>0</v>
      </c>
      <c r="R205" s="138" t="s">
        <v>77</v>
      </c>
      <c r="S205" s="172"/>
      <c r="T205" s="172"/>
      <c r="U205" s="172"/>
      <c r="V205" s="172"/>
      <c r="W205" s="5" t="str">
        <f t="shared" si="52"/>
        <v/>
      </c>
      <c r="X205" s="24"/>
      <c r="Y205" s="5" t="str">
        <f t="shared" si="53"/>
        <v/>
      </c>
      <c r="Z205" s="29"/>
      <c r="AA205" s="5"/>
      <c r="AB205" s="5"/>
      <c r="AC205"/>
      <c r="AE205"/>
      <c r="AF205"/>
      <c r="AG205"/>
      <c r="AH205"/>
      <c r="AI205"/>
      <c r="AJ205"/>
      <c r="AK205" s="5" t="str">
        <f t="shared" ref="AK205:AK259" si="55">IF(AE205="","",IF(AG205="X",0,IF(AH205="X",5,IF(AI205="X",10,IF(AJ205="X",15,"")))))</f>
        <v/>
      </c>
      <c r="AL205" s="24"/>
      <c r="AM205" s="5" t="str">
        <f t="shared" ref="AM205:AM259" si="56">IF(AE205="","",IF(AG205="X",5,IF(AH205="X",10,IF(AI205="X",15,IF(AJ205="X",20,"")))))</f>
        <v/>
      </c>
      <c r="AN205"/>
      <c r="AO205"/>
      <c r="AP205"/>
      <c r="AQ205"/>
      <c r="AS205"/>
      <c r="AT205"/>
      <c r="AU205"/>
      <c r="AV205"/>
      <c r="AW205"/>
      <c r="AX205"/>
      <c r="AY205" s="5" t="str">
        <f t="shared" si="48"/>
        <v/>
      </c>
      <c r="AZ205" s="29"/>
      <c r="BA205" s="5" t="str">
        <f t="shared" si="49"/>
        <v/>
      </c>
      <c r="BB205"/>
      <c r="BC205"/>
      <c r="BD205"/>
      <c r="BF205"/>
      <c r="BG205"/>
      <c r="BH205"/>
      <c r="BI205"/>
      <c r="BJ205"/>
      <c r="BK205"/>
      <c r="BL205" s="5" t="str">
        <f t="shared" si="50"/>
        <v/>
      </c>
      <c r="BM205" s="6"/>
      <c r="BN205" s="5" t="str">
        <f t="shared" si="51"/>
        <v/>
      </c>
      <c r="BO205"/>
      <c r="BP205"/>
      <c r="BQ205"/>
      <c r="BR205"/>
      <c r="BT205"/>
      <c r="BU205"/>
      <c r="BV205" s="5"/>
      <c r="BW205" s="5"/>
      <c r="BX205" s="5"/>
      <c r="BY205" s="5"/>
      <c r="BZ205" s="5"/>
    </row>
    <row r="206" spans="1:78" s="108" customFormat="1" ht="41.4" customHeight="1" x14ac:dyDescent="0.3">
      <c r="A206"/>
      <c r="B206"/>
      <c r="C206"/>
      <c r="D206"/>
      <c r="E206" s="42"/>
      <c r="F206" s="42"/>
      <c r="G206" s="42"/>
      <c r="H206" s="42"/>
      <c r="I206" s="42"/>
      <c r="J206" s="42"/>
      <c r="K206"/>
      <c r="L206"/>
      <c r="M206"/>
      <c r="N206" s="5"/>
      <c r="O206" s="401" t="s">
        <v>78</v>
      </c>
      <c r="P206" s="402"/>
      <c r="Q206" s="212">
        <f t="shared" si="54"/>
        <v>0</v>
      </c>
      <c r="R206" s="138" t="s">
        <v>79</v>
      </c>
      <c r="S206" s="172"/>
      <c r="T206" s="172"/>
      <c r="U206" s="172"/>
      <c r="V206" s="172"/>
      <c r="W206" s="5" t="str">
        <f t="shared" si="52"/>
        <v/>
      </c>
      <c r="X206" s="24"/>
      <c r="Y206" s="5" t="str">
        <f t="shared" si="53"/>
        <v/>
      </c>
      <c r="Z206" s="29"/>
      <c r="AA206" s="5"/>
      <c r="AB206" s="5"/>
      <c r="AC206"/>
      <c r="AE206"/>
      <c r="AF206"/>
      <c r="AG206"/>
      <c r="AH206"/>
      <c r="AI206"/>
      <c r="AJ206"/>
      <c r="AK206" s="5" t="str">
        <f t="shared" si="55"/>
        <v/>
      </c>
      <c r="AL206" s="24"/>
      <c r="AM206" s="5" t="str">
        <f t="shared" si="56"/>
        <v/>
      </c>
      <c r="AN206"/>
      <c r="AO206"/>
      <c r="AP206"/>
      <c r="AQ206"/>
      <c r="AS206"/>
      <c r="AT206"/>
      <c r="AU206"/>
      <c r="AV206"/>
      <c r="AW206"/>
      <c r="AX206"/>
      <c r="AY206" s="5" t="str">
        <f t="shared" si="48"/>
        <v/>
      </c>
      <c r="AZ206" s="29"/>
      <c r="BA206" s="5" t="str">
        <f t="shared" si="49"/>
        <v/>
      </c>
      <c r="BB206"/>
      <c r="BC206"/>
      <c r="BD206"/>
      <c r="BF206"/>
      <c r="BG206"/>
      <c r="BH206"/>
      <c r="BI206"/>
      <c r="BJ206"/>
      <c r="BK206"/>
      <c r="BL206" s="5" t="str">
        <f t="shared" si="50"/>
        <v/>
      </c>
      <c r="BM206" s="6"/>
      <c r="BN206" s="5" t="str">
        <f t="shared" si="51"/>
        <v/>
      </c>
      <c r="BO206"/>
      <c r="BP206"/>
      <c r="BQ206"/>
      <c r="BR206"/>
      <c r="BT206"/>
      <c r="BU206"/>
      <c r="BV206" s="5"/>
      <c r="BW206" s="5"/>
      <c r="BX206" s="5"/>
      <c r="BY206" s="5"/>
      <c r="BZ206" s="5"/>
    </row>
    <row r="207" spans="1:78" s="108" customFormat="1" ht="41.4" x14ac:dyDescent="0.3">
      <c r="A207"/>
      <c r="B207"/>
      <c r="C207"/>
      <c r="D207"/>
      <c r="E207" s="42"/>
      <c r="F207" s="42"/>
      <c r="G207" s="42"/>
      <c r="H207" s="42"/>
      <c r="I207" s="42"/>
      <c r="J207" s="42"/>
      <c r="K207"/>
      <c r="L207"/>
      <c r="M207"/>
      <c r="N207" s="5"/>
      <c r="O207" s="405"/>
      <c r="P207" s="406"/>
      <c r="Q207" s="212">
        <f t="shared" si="54"/>
        <v>0</v>
      </c>
      <c r="R207" s="138" t="s">
        <v>80</v>
      </c>
      <c r="S207" s="172"/>
      <c r="T207" s="172"/>
      <c r="U207" s="172"/>
      <c r="V207" s="172"/>
      <c r="W207" s="5" t="str">
        <f t="shared" si="52"/>
        <v/>
      </c>
      <c r="X207" s="24"/>
      <c r="Y207" s="5" t="str">
        <f t="shared" si="53"/>
        <v/>
      </c>
      <c r="Z207" s="29"/>
      <c r="AA207" s="5"/>
      <c r="AB207" s="5"/>
      <c r="AC207"/>
      <c r="AE207"/>
      <c r="AF207"/>
      <c r="AG207"/>
      <c r="AH207"/>
      <c r="AI207"/>
      <c r="AJ207"/>
      <c r="AK207" s="5" t="str">
        <f t="shared" si="55"/>
        <v/>
      </c>
      <c r="AL207" s="24"/>
      <c r="AM207" s="5" t="str">
        <f t="shared" si="56"/>
        <v/>
      </c>
      <c r="AN207"/>
      <c r="AO207"/>
      <c r="AP207"/>
      <c r="AQ207"/>
      <c r="AS207"/>
      <c r="AT207"/>
      <c r="AU207"/>
      <c r="AV207"/>
      <c r="AW207"/>
      <c r="AX207"/>
      <c r="AY207" s="5" t="str">
        <f t="shared" si="48"/>
        <v/>
      </c>
      <c r="AZ207" s="29"/>
      <c r="BA207" s="5" t="str">
        <f t="shared" si="49"/>
        <v/>
      </c>
      <c r="BB207"/>
      <c r="BC207"/>
      <c r="BD207"/>
      <c r="BF207"/>
      <c r="BG207"/>
      <c r="BH207"/>
      <c r="BI207"/>
      <c r="BJ207"/>
      <c r="BK207"/>
      <c r="BL207" s="5" t="str">
        <f t="shared" si="50"/>
        <v/>
      </c>
      <c r="BM207" s="6"/>
      <c r="BN207" s="5" t="str">
        <f t="shared" si="51"/>
        <v/>
      </c>
      <c r="BO207"/>
      <c r="BP207"/>
      <c r="BQ207"/>
      <c r="BR207"/>
      <c r="BT207"/>
      <c r="BU207"/>
      <c r="BV207" s="5"/>
      <c r="BW207" s="5"/>
      <c r="BX207" s="5"/>
      <c r="BY207" s="5"/>
      <c r="BZ207" s="5"/>
    </row>
    <row r="208" spans="1:78" s="108" customFormat="1" ht="27.6" customHeight="1" x14ac:dyDescent="0.3">
      <c r="A208"/>
      <c r="B208"/>
      <c r="C208"/>
      <c r="D208"/>
      <c r="E208" s="42"/>
      <c r="F208" s="42"/>
      <c r="G208" s="42"/>
      <c r="H208" s="42"/>
      <c r="I208" s="42"/>
      <c r="J208" s="42"/>
      <c r="K208"/>
      <c r="L208"/>
      <c r="M208"/>
      <c r="N208" s="5"/>
      <c r="O208" s="401" t="s">
        <v>81</v>
      </c>
      <c r="P208" s="402"/>
      <c r="Q208" s="212">
        <f t="shared" si="54"/>
        <v>0</v>
      </c>
      <c r="R208" s="138" t="s">
        <v>82</v>
      </c>
      <c r="S208" s="172"/>
      <c r="T208" s="172"/>
      <c r="U208" s="172"/>
      <c r="V208" s="172"/>
      <c r="W208" s="5" t="str">
        <f t="shared" si="52"/>
        <v/>
      </c>
      <c r="X208" s="24"/>
      <c r="Y208" s="5" t="str">
        <f t="shared" si="53"/>
        <v/>
      </c>
      <c r="Z208" s="29"/>
      <c r="AA208" s="5"/>
      <c r="AB208" s="5"/>
      <c r="AC208" s="173"/>
      <c r="AE208"/>
      <c r="AF208"/>
      <c r="AG208"/>
      <c r="AH208"/>
      <c r="AI208"/>
      <c r="AJ208"/>
      <c r="AK208" s="5" t="str">
        <f t="shared" si="55"/>
        <v/>
      </c>
      <c r="AL208" s="24"/>
      <c r="AM208" s="5" t="str">
        <f t="shared" si="56"/>
        <v/>
      </c>
      <c r="AN208"/>
      <c r="AO208"/>
      <c r="AP208"/>
      <c r="AQ208"/>
      <c r="AS208"/>
      <c r="AT208"/>
      <c r="AU208"/>
      <c r="AV208"/>
      <c r="AW208"/>
      <c r="AX208"/>
      <c r="AY208" s="5" t="str">
        <f t="shared" si="48"/>
        <v/>
      </c>
      <c r="AZ208" s="29"/>
      <c r="BA208" s="5" t="str">
        <f t="shared" si="49"/>
        <v/>
      </c>
      <c r="BB208"/>
      <c r="BC208"/>
      <c r="BD208"/>
      <c r="BF208"/>
      <c r="BG208"/>
      <c r="BH208"/>
      <c r="BI208"/>
      <c r="BJ208"/>
      <c r="BK208"/>
      <c r="BL208" s="5" t="str">
        <f t="shared" si="50"/>
        <v/>
      </c>
      <c r="BM208" s="6"/>
      <c r="BN208" s="5" t="str">
        <f t="shared" si="51"/>
        <v/>
      </c>
      <c r="BO208"/>
      <c r="BP208"/>
      <c r="BQ208"/>
      <c r="BR208"/>
      <c r="BT208"/>
      <c r="BU208"/>
      <c r="BV208" s="5"/>
      <c r="BW208" s="5"/>
      <c r="BX208" s="5"/>
      <c r="BY208" s="5"/>
      <c r="BZ208" s="5"/>
    </row>
    <row r="209" spans="1:78" s="108" customFormat="1" ht="41.4" x14ac:dyDescent="0.3">
      <c r="A209"/>
      <c r="B209"/>
      <c r="C209"/>
      <c r="D209"/>
      <c r="E209" s="42"/>
      <c r="F209" s="42"/>
      <c r="G209" s="42"/>
      <c r="H209" s="42"/>
      <c r="I209" s="42"/>
      <c r="J209" s="42"/>
      <c r="K209"/>
      <c r="L209"/>
      <c r="M209"/>
      <c r="N209" s="5"/>
      <c r="O209" s="405"/>
      <c r="P209" s="406"/>
      <c r="Q209" s="212">
        <f t="shared" si="54"/>
        <v>0</v>
      </c>
      <c r="R209" s="138" t="s">
        <v>83</v>
      </c>
      <c r="S209" s="172"/>
      <c r="T209" s="172"/>
      <c r="U209" s="172"/>
      <c r="V209" s="172"/>
      <c r="W209" s="5" t="str">
        <f t="shared" si="52"/>
        <v/>
      </c>
      <c r="X209" s="24"/>
      <c r="Y209" s="5" t="str">
        <f t="shared" si="53"/>
        <v/>
      </c>
      <c r="Z209" s="29"/>
      <c r="AA209" s="5"/>
      <c r="AB209" s="5"/>
      <c r="AC209"/>
      <c r="AE209"/>
      <c r="AF209"/>
      <c r="AG209"/>
      <c r="AH209"/>
      <c r="AI209"/>
      <c r="AJ209"/>
      <c r="AK209" s="5" t="str">
        <f t="shared" si="55"/>
        <v/>
      </c>
      <c r="AL209" s="24"/>
      <c r="AM209" s="5" t="str">
        <f t="shared" si="56"/>
        <v/>
      </c>
      <c r="AN209"/>
      <c r="AO209"/>
      <c r="AP209"/>
      <c r="AQ209"/>
      <c r="AS209"/>
      <c r="AT209"/>
      <c r="AU209"/>
      <c r="AV209"/>
      <c r="AW209"/>
      <c r="AX209"/>
      <c r="AY209" s="5" t="str">
        <f t="shared" si="48"/>
        <v/>
      </c>
      <c r="AZ209" s="29"/>
      <c r="BA209" s="5" t="str">
        <f t="shared" si="49"/>
        <v/>
      </c>
      <c r="BB209"/>
      <c r="BC209"/>
      <c r="BD209"/>
      <c r="BF209"/>
      <c r="BG209"/>
      <c r="BH209"/>
      <c r="BI209"/>
      <c r="BJ209"/>
      <c r="BK209"/>
      <c r="BL209" s="5" t="str">
        <f t="shared" si="50"/>
        <v/>
      </c>
      <c r="BM209" s="6"/>
      <c r="BN209" s="5" t="str">
        <f t="shared" si="51"/>
        <v/>
      </c>
      <c r="BO209"/>
      <c r="BP209"/>
      <c r="BQ209"/>
      <c r="BR209"/>
      <c r="BT209"/>
      <c r="BU209"/>
      <c r="BV209" s="5"/>
      <c r="BW209" s="5"/>
      <c r="BX209" s="5"/>
      <c r="BY209" s="5"/>
      <c r="BZ209" s="5"/>
    </row>
    <row r="210" spans="1:78" ht="27.6" x14ac:dyDescent="0.3">
      <c r="N210" s="5"/>
      <c r="O210" s="399" t="s">
        <v>190</v>
      </c>
      <c r="P210" s="400"/>
      <c r="Q210" s="212">
        <f t="shared" si="54"/>
        <v>0</v>
      </c>
      <c r="R210" s="138" t="s">
        <v>84</v>
      </c>
      <c r="S210" s="172"/>
      <c r="T210" s="172"/>
      <c r="U210" s="172"/>
      <c r="V210" s="172"/>
      <c r="W210" s="5" t="str">
        <f t="shared" si="52"/>
        <v/>
      </c>
      <c r="X210" s="24"/>
      <c r="Y210" s="5" t="str">
        <f t="shared" si="53"/>
        <v/>
      </c>
      <c r="Z210" s="29"/>
      <c r="AA210" s="5"/>
      <c r="AB210" s="5"/>
      <c r="AE210"/>
      <c r="AF210"/>
      <c r="AK210" s="5" t="str">
        <f t="shared" si="55"/>
        <v/>
      </c>
      <c r="AL210" s="24"/>
      <c r="AM210" s="5" t="str">
        <f t="shared" si="56"/>
        <v/>
      </c>
      <c r="AS210"/>
      <c r="AT210"/>
      <c r="AY210" s="5" t="str">
        <f t="shared" si="48"/>
        <v/>
      </c>
      <c r="AZ210" s="29"/>
      <c r="BA210" s="5" t="str">
        <f t="shared" si="49"/>
        <v/>
      </c>
      <c r="BG210"/>
      <c r="BL210" s="5" t="str">
        <f t="shared" si="50"/>
        <v/>
      </c>
      <c r="BM210" s="6"/>
      <c r="BN210" s="5" t="str">
        <f t="shared" si="51"/>
        <v/>
      </c>
    </row>
    <row r="211" spans="1:78" ht="15" thickBot="1" x14ac:dyDescent="0.35">
      <c r="N211" s="5"/>
      <c r="O211" s="30"/>
      <c r="P211" s="355"/>
      <c r="Q211" s="355"/>
      <c r="R211" s="66" t="s">
        <v>173</v>
      </c>
      <c r="S211" s="38" t="e">
        <f>SUM(W202:W210)/SUM(Q202:Q210)</f>
        <v>#DIV/0!</v>
      </c>
      <c r="T211" s="26" t="s">
        <v>20</v>
      </c>
      <c r="U211" s="38" t="e">
        <f>SUM(Y202:Y210)/SUM(Q202:Q210)</f>
        <v>#DIV/0!</v>
      </c>
      <c r="V211" s="26"/>
      <c r="W211" s="5" t="str">
        <f t="shared" si="52"/>
        <v/>
      </c>
      <c r="X211" s="24"/>
      <c r="Y211" s="5" t="str">
        <f t="shared" si="53"/>
        <v/>
      </c>
      <c r="Z211" s="29"/>
      <c r="AA211" s="5"/>
      <c r="AB211" s="5"/>
      <c r="AE211"/>
      <c r="AF211"/>
      <c r="AK211" s="5" t="str">
        <f t="shared" si="55"/>
        <v/>
      </c>
      <c r="AL211" s="24"/>
      <c r="AM211" s="5" t="str">
        <f t="shared" si="56"/>
        <v/>
      </c>
      <c r="AS211"/>
      <c r="AT211"/>
      <c r="AY211" s="5" t="str">
        <f t="shared" si="48"/>
        <v/>
      </c>
      <c r="AZ211" s="29"/>
      <c r="BA211" s="5" t="str">
        <f t="shared" si="49"/>
        <v/>
      </c>
      <c r="BG211"/>
      <c r="BL211" s="5" t="str">
        <f t="shared" si="50"/>
        <v/>
      </c>
      <c r="BM211" s="6"/>
      <c r="BN211" s="5" t="str">
        <f t="shared" si="51"/>
        <v/>
      </c>
    </row>
    <row r="212" spans="1:78" ht="15" thickBot="1" x14ac:dyDescent="0.35">
      <c r="N212" s="5"/>
      <c r="O212" s="213" t="s">
        <v>307</v>
      </c>
      <c r="P212" s="110"/>
      <c r="Q212" s="220"/>
      <c r="R212" s="32" t="s">
        <v>301</v>
      </c>
      <c r="S212" s="356"/>
      <c r="T212" s="357"/>
      <c r="U212" s="357"/>
      <c r="V212" s="33" t="s">
        <v>21</v>
      </c>
      <c r="W212" s="5" t="str">
        <f t="shared" si="52"/>
        <v/>
      </c>
      <c r="X212" s="24"/>
      <c r="Y212" s="5" t="str">
        <f t="shared" si="53"/>
        <v/>
      </c>
      <c r="Z212" s="29"/>
      <c r="AA212" s="5"/>
      <c r="AB212" s="5"/>
      <c r="AE212"/>
      <c r="AF212"/>
      <c r="AK212" s="5" t="str">
        <f t="shared" si="55"/>
        <v/>
      </c>
      <c r="AL212" s="24"/>
      <c r="AM212" s="5" t="str">
        <f t="shared" si="56"/>
        <v/>
      </c>
      <c r="AS212"/>
      <c r="AT212"/>
      <c r="AY212" s="5" t="str">
        <f t="shared" si="48"/>
        <v/>
      </c>
      <c r="AZ212" s="29"/>
      <c r="BA212" s="5" t="str">
        <f t="shared" si="49"/>
        <v/>
      </c>
      <c r="BG212"/>
      <c r="BL212" s="5" t="str">
        <f t="shared" si="50"/>
        <v/>
      </c>
      <c r="BM212" s="6"/>
      <c r="BN212" s="5" t="str">
        <f t="shared" si="51"/>
        <v/>
      </c>
    </row>
    <row r="213" spans="1:78" ht="15" thickBot="1" x14ac:dyDescent="0.35">
      <c r="N213" s="5"/>
      <c r="O213" s="20"/>
      <c r="P213" s="110"/>
      <c r="Q213" s="26"/>
      <c r="R213" s="396" t="s">
        <v>85</v>
      </c>
      <c r="S213" s="396"/>
      <c r="T213" s="396"/>
      <c r="U213" s="40">
        <f>SUM(S212)</f>
        <v>0</v>
      </c>
      <c r="V213" s="39" t="s">
        <v>21</v>
      </c>
      <c r="W213" s="5" t="str">
        <f t="shared" si="52"/>
        <v/>
      </c>
      <c r="X213" s="24"/>
      <c r="Y213" s="5" t="str">
        <f t="shared" si="53"/>
        <v/>
      </c>
      <c r="Z213" s="29"/>
      <c r="AA213" s="5"/>
      <c r="AB213" s="5"/>
      <c r="AE213"/>
      <c r="AF213"/>
      <c r="AK213" s="5" t="str">
        <f t="shared" si="55"/>
        <v/>
      </c>
      <c r="AL213" s="24"/>
      <c r="AM213" s="5" t="str">
        <f t="shared" si="56"/>
        <v/>
      </c>
      <c r="AS213"/>
      <c r="AT213"/>
      <c r="AY213" s="5" t="str">
        <f t="shared" si="48"/>
        <v/>
      </c>
      <c r="AZ213" s="29"/>
      <c r="BA213" s="5" t="str">
        <f t="shared" si="49"/>
        <v/>
      </c>
      <c r="BG213"/>
      <c r="BL213" s="5" t="str">
        <f t="shared" si="50"/>
        <v/>
      </c>
      <c r="BM213" s="6"/>
      <c r="BN213" s="5" t="str">
        <f t="shared" si="51"/>
        <v/>
      </c>
    </row>
    <row r="214" spans="1:78" ht="9.6" customHeight="1" x14ac:dyDescent="0.3">
      <c r="N214" s="5"/>
      <c r="O214" s="184"/>
      <c r="Q214" s="20"/>
      <c r="R214" s="43"/>
      <c r="S214" s="20"/>
      <c r="T214" s="20"/>
      <c r="U214" s="20"/>
      <c r="V214" s="20"/>
      <c r="W214" s="5" t="str">
        <f t="shared" si="52"/>
        <v/>
      </c>
      <c r="X214" s="24"/>
      <c r="Y214" s="5" t="str">
        <f t="shared" si="53"/>
        <v/>
      </c>
      <c r="Z214" s="5"/>
      <c r="AA214" s="5"/>
      <c r="AB214" s="5"/>
      <c r="AE214"/>
      <c r="AF214"/>
      <c r="AK214" s="5" t="str">
        <f t="shared" si="55"/>
        <v/>
      </c>
      <c r="AL214" s="24"/>
      <c r="AM214" s="5" t="str">
        <f t="shared" si="56"/>
        <v/>
      </c>
      <c r="AS214"/>
      <c r="AT214"/>
      <c r="AY214" s="5" t="str">
        <f t="shared" si="48"/>
        <v/>
      </c>
      <c r="AZ214" s="29"/>
      <c r="BA214" s="5" t="str">
        <f t="shared" si="49"/>
        <v/>
      </c>
      <c r="BG214"/>
      <c r="BL214" s="5" t="str">
        <f t="shared" si="50"/>
        <v/>
      </c>
      <c r="BM214" s="6"/>
      <c r="BN214" s="5" t="str">
        <f t="shared" si="51"/>
        <v/>
      </c>
    </row>
    <row r="215" spans="1:78" ht="4.95" customHeight="1" x14ac:dyDescent="0.3">
      <c r="N215" s="5"/>
      <c r="O215" s="20"/>
      <c r="Q215" s="20"/>
      <c r="R215" s="43"/>
      <c r="S215" s="20"/>
      <c r="T215" s="20"/>
      <c r="U215" s="20"/>
      <c r="V215" s="20"/>
      <c r="W215" s="5" t="str">
        <f t="shared" si="52"/>
        <v/>
      </c>
      <c r="X215" s="24"/>
      <c r="Y215" s="5" t="str">
        <f t="shared" si="53"/>
        <v/>
      </c>
      <c r="Z215" s="5"/>
      <c r="AA215" s="5"/>
      <c r="AB215" s="5"/>
      <c r="AC215" s="5"/>
      <c r="AD215" s="116"/>
      <c r="AE215" s="5"/>
      <c r="AF215" s="5"/>
      <c r="AG215" s="5"/>
      <c r="AH215" s="5"/>
      <c r="AI215" s="5"/>
      <c r="AK215" s="5" t="str">
        <f t="shared" si="55"/>
        <v/>
      </c>
      <c r="AL215" s="24"/>
      <c r="AM215" s="5" t="str">
        <f t="shared" si="56"/>
        <v/>
      </c>
      <c r="AS215"/>
      <c r="AT215"/>
      <c r="AY215" s="5" t="str">
        <f>IF(AS215="","",IF(AU215="X",0,IF(AV215="X",5,IF(AW215="X",10,IF(AX215="X",15,"")))))</f>
        <v/>
      </c>
      <c r="AZ215" s="29"/>
      <c r="BA215" s="5" t="str">
        <f>IF(AS215="","",IF(AU215="X",5,IF(AV215="X",10,IF(AW215="X",15,IF(AX215="X",20,"")))))</f>
        <v/>
      </c>
      <c r="BG215"/>
      <c r="BL215" s="5" t="str">
        <f t="shared" si="50"/>
        <v/>
      </c>
      <c r="BM215" s="6"/>
      <c r="BN215" s="5" t="str">
        <f t="shared" si="51"/>
        <v/>
      </c>
      <c r="BP215" s="5"/>
      <c r="BQ215" s="5"/>
      <c r="BR215" s="5"/>
    </row>
    <row r="216" spans="1:78" ht="54.6" customHeight="1" x14ac:dyDescent="0.3">
      <c r="N216" s="5"/>
      <c r="O216" s="397" t="s">
        <v>236</v>
      </c>
      <c r="P216" s="397"/>
      <c r="Q216" s="397"/>
      <c r="R216" s="397"/>
      <c r="S216" s="397"/>
      <c r="T216" s="397"/>
      <c r="U216" s="397"/>
      <c r="V216" s="397"/>
      <c r="W216" s="5" t="str">
        <f t="shared" si="52"/>
        <v/>
      </c>
      <c r="X216" s="24"/>
      <c r="Y216" s="5" t="str">
        <f t="shared" si="53"/>
        <v/>
      </c>
      <c r="Z216" s="5"/>
      <c r="AA216" s="5"/>
      <c r="AB216" s="5"/>
      <c r="AC216" s="397" t="s">
        <v>239</v>
      </c>
      <c r="AD216" s="397"/>
      <c r="AE216" s="397"/>
      <c r="AF216" s="397"/>
      <c r="AG216" s="397"/>
      <c r="AH216" s="397"/>
      <c r="AI216" s="397"/>
      <c r="AJ216" s="397"/>
      <c r="AK216" s="5" t="str">
        <f t="shared" si="55"/>
        <v/>
      </c>
      <c r="AL216" s="24"/>
      <c r="AM216" s="5" t="str">
        <f t="shared" si="56"/>
        <v/>
      </c>
      <c r="AQ216" s="397" t="s">
        <v>238</v>
      </c>
      <c r="AR216" s="397"/>
      <c r="AS216" s="397"/>
      <c r="AT216" s="397"/>
      <c r="AU216" s="397"/>
      <c r="AV216" s="397"/>
      <c r="AW216" s="397"/>
      <c r="AX216" s="397"/>
      <c r="AY216" s="5" t="str">
        <f t="shared" ref="AY216:AY259" si="57">IF(AS216="","",IF(AU216="X",0,IF(AV216="X",5,IF(AW216="X",10,IF(AX216="X",15,"")))))</f>
        <v/>
      </c>
      <c r="AZ216" s="29"/>
      <c r="BA216" s="5" t="str">
        <f t="shared" ref="BA216:BA259" si="58">IF(AS216="","",IF(AU216="X",5,IF(AV216="X",10,IF(AW216="X",15,IF(AX216="X",20,"")))))</f>
        <v/>
      </c>
      <c r="BD216" s="397" t="s">
        <v>237</v>
      </c>
      <c r="BE216" s="397"/>
      <c r="BF216" s="397"/>
      <c r="BG216" s="397"/>
      <c r="BH216" s="397"/>
      <c r="BI216" s="397"/>
      <c r="BJ216" s="397"/>
      <c r="BK216" s="397"/>
      <c r="BL216" s="5" t="str">
        <f t="shared" si="50"/>
        <v/>
      </c>
      <c r="BM216" s="6"/>
      <c r="BN216" s="5" t="str">
        <f t="shared" si="51"/>
        <v/>
      </c>
    </row>
    <row r="217" spans="1:78" ht="18.600000000000001" customHeight="1" x14ac:dyDescent="0.3">
      <c r="N217" s="5"/>
      <c r="O217" s="21" t="s">
        <v>125</v>
      </c>
      <c r="P217" s="247">
        <f>$D$5</f>
        <v>0</v>
      </c>
      <c r="Q217" s="247"/>
      <c r="R217" s="247"/>
      <c r="S217" s="41" t="s">
        <v>152</v>
      </c>
      <c r="T217" s="248"/>
      <c r="U217" s="248"/>
      <c r="V217" s="248"/>
      <c r="W217" s="5" t="str">
        <f t="shared" si="52"/>
        <v/>
      </c>
      <c r="X217" s="24"/>
      <c r="Y217" s="5" t="str">
        <f t="shared" si="53"/>
        <v/>
      </c>
      <c r="Z217" s="5"/>
      <c r="AA217" s="5"/>
      <c r="AB217" s="5"/>
      <c r="AC217" s="21" t="s">
        <v>125</v>
      </c>
      <c r="AD217" s="247">
        <f>$D$5</f>
        <v>0</v>
      </c>
      <c r="AE217" s="247"/>
      <c r="AF217" s="247"/>
      <c r="AG217" s="41" t="s">
        <v>152</v>
      </c>
      <c r="AH217" s="248"/>
      <c r="AI217" s="248"/>
      <c r="AJ217" s="248"/>
      <c r="AK217" s="5" t="str">
        <f t="shared" si="55"/>
        <v/>
      </c>
      <c r="AL217" s="24"/>
      <c r="AM217" s="5" t="str">
        <f t="shared" si="56"/>
        <v/>
      </c>
      <c r="AQ217" s="21" t="s">
        <v>125</v>
      </c>
      <c r="AR217" s="247">
        <f>$D$5</f>
        <v>0</v>
      </c>
      <c r="AS217" s="247"/>
      <c r="AT217" s="247"/>
      <c r="AU217" s="41" t="s">
        <v>152</v>
      </c>
      <c r="AV217" s="248"/>
      <c r="AW217" s="248"/>
      <c r="AX217" s="248"/>
      <c r="AY217" s="5" t="str">
        <f t="shared" si="57"/>
        <v/>
      </c>
      <c r="AZ217" s="29"/>
      <c r="BA217" s="5" t="str">
        <f t="shared" si="58"/>
        <v/>
      </c>
      <c r="BD217" s="21" t="s">
        <v>125</v>
      </c>
      <c r="BE217" s="247">
        <f>$D$5</f>
        <v>0</v>
      </c>
      <c r="BF217" s="247"/>
      <c r="BG217" s="247"/>
      <c r="BH217" s="41" t="s">
        <v>152</v>
      </c>
      <c r="BI217" s="248"/>
      <c r="BJ217" s="248"/>
      <c r="BK217" s="248"/>
      <c r="BL217" s="5" t="str">
        <f t="shared" si="50"/>
        <v/>
      </c>
      <c r="BM217" s="6"/>
      <c r="BN217" s="5" t="str">
        <f t="shared" si="51"/>
        <v/>
      </c>
    </row>
    <row r="218" spans="1:78" ht="16.95" customHeight="1" x14ac:dyDescent="0.3">
      <c r="N218" s="5"/>
      <c r="O218" s="21" t="s">
        <v>158</v>
      </c>
      <c r="P218" s="247">
        <f>$D$6</f>
        <v>0</v>
      </c>
      <c r="Q218" s="247"/>
      <c r="R218" s="247"/>
      <c r="S218" s="175" t="s">
        <v>89</v>
      </c>
      <c r="T218" s="247">
        <f>$K$6</f>
        <v>0</v>
      </c>
      <c r="U218" s="247"/>
      <c r="V218" s="247"/>
      <c r="W218" s="5" t="str">
        <f t="shared" si="52"/>
        <v/>
      </c>
      <c r="X218" s="24"/>
      <c r="Y218" s="5" t="str">
        <f t="shared" si="53"/>
        <v/>
      </c>
      <c r="Z218" s="5"/>
      <c r="AA218" s="5"/>
      <c r="AB218" s="5"/>
      <c r="AC218" s="21" t="s">
        <v>158</v>
      </c>
      <c r="AD218" s="247">
        <f>$D$6</f>
        <v>0</v>
      </c>
      <c r="AE218" s="247"/>
      <c r="AF218" s="247"/>
      <c r="AG218" s="175" t="s">
        <v>89</v>
      </c>
      <c r="AH218" s="247">
        <f>$K$6</f>
        <v>0</v>
      </c>
      <c r="AI218" s="247"/>
      <c r="AJ218" s="247"/>
      <c r="AK218" s="5" t="str">
        <f t="shared" si="55"/>
        <v/>
      </c>
      <c r="AL218" s="24"/>
      <c r="AM218" s="5" t="str">
        <f t="shared" si="56"/>
        <v/>
      </c>
      <c r="AQ218" s="21" t="s">
        <v>158</v>
      </c>
      <c r="AR218" s="247">
        <f>$D$6</f>
        <v>0</v>
      </c>
      <c r="AS218" s="247"/>
      <c r="AT218" s="247"/>
      <c r="AU218" s="175" t="s">
        <v>89</v>
      </c>
      <c r="AV218" s="247">
        <f>$K$6</f>
        <v>0</v>
      </c>
      <c r="AW218" s="247"/>
      <c r="AX218" s="247"/>
      <c r="AY218" s="5" t="str">
        <f t="shared" si="57"/>
        <v/>
      </c>
      <c r="AZ218" s="29"/>
      <c r="BA218" s="5" t="str">
        <f t="shared" si="58"/>
        <v/>
      </c>
      <c r="BD218" s="21" t="s">
        <v>158</v>
      </c>
      <c r="BE218" s="247">
        <f>$D$6</f>
        <v>0</v>
      </c>
      <c r="BF218" s="247"/>
      <c r="BG218" s="247"/>
      <c r="BH218" s="175" t="s">
        <v>89</v>
      </c>
      <c r="BI218" s="247">
        <f>$K$6</f>
        <v>0</v>
      </c>
      <c r="BJ218" s="247"/>
      <c r="BK218" s="247"/>
      <c r="BL218" s="5" t="str">
        <f t="shared" si="50"/>
        <v/>
      </c>
      <c r="BM218" s="6"/>
      <c r="BN218" s="5" t="str">
        <f t="shared" si="51"/>
        <v/>
      </c>
    </row>
    <row r="219" spans="1:78" ht="8.4" customHeight="1" x14ac:dyDescent="0.3">
      <c r="N219" s="5"/>
      <c r="O219" s="25"/>
      <c r="P219" s="112"/>
      <c r="Q219" s="26"/>
      <c r="R219" s="46"/>
      <c r="S219" s="25"/>
      <c r="T219" s="25"/>
      <c r="U219" s="25"/>
      <c r="V219" s="25"/>
      <c r="W219" s="5" t="str">
        <f t="shared" si="52"/>
        <v/>
      </c>
      <c r="X219" s="24"/>
      <c r="Y219" s="5" t="str">
        <f t="shared" si="53"/>
        <v/>
      </c>
      <c r="Z219" s="5"/>
      <c r="AA219" s="5"/>
      <c r="AB219" s="5"/>
      <c r="AC219" s="5"/>
      <c r="AE219" s="5"/>
      <c r="AF219" s="5"/>
      <c r="AG219" s="5"/>
      <c r="AH219" s="5"/>
      <c r="AI219" s="5"/>
      <c r="AK219" s="5" t="str">
        <f t="shared" si="55"/>
        <v/>
      </c>
      <c r="AL219" s="24"/>
      <c r="AM219" s="5" t="str">
        <f t="shared" si="56"/>
        <v/>
      </c>
      <c r="AS219"/>
      <c r="AT219"/>
      <c r="AY219" s="5" t="str">
        <f t="shared" si="57"/>
        <v/>
      </c>
      <c r="AZ219" s="29"/>
      <c r="BA219" s="5" t="str">
        <f t="shared" si="58"/>
        <v/>
      </c>
      <c r="BG219"/>
      <c r="BL219" s="5" t="str">
        <f t="shared" si="50"/>
        <v/>
      </c>
      <c r="BM219" s="6"/>
      <c r="BN219" s="5" t="str">
        <f t="shared" si="51"/>
        <v/>
      </c>
    </row>
    <row r="220" spans="1:78" ht="14.4" customHeight="1" x14ac:dyDescent="0.3">
      <c r="N220" s="5"/>
      <c r="O220" s="408" t="s">
        <v>17</v>
      </c>
      <c r="P220" s="408"/>
      <c r="Q220" s="408"/>
      <c r="R220" s="408"/>
      <c r="S220" s="408"/>
      <c r="T220" s="408"/>
      <c r="U220" s="408"/>
      <c r="V220" s="408"/>
      <c r="W220" s="5" t="str">
        <f t="shared" si="52"/>
        <v/>
      </c>
      <c r="X220" s="24"/>
      <c r="Y220" s="5" t="str">
        <f t="shared" si="53"/>
        <v/>
      </c>
      <c r="Z220" s="5"/>
      <c r="AA220" s="5"/>
      <c r="AB220" s="5"/>
      <c r="AC220" s="408" t="s">
        <v>17</v>
      </c>
      <c r="AD220" s="408"/>
      <c r="AE220" s="408"/>
      <c r="AF220" s="408"/>
      <c r="AG220" s="408"/>
      <c r="AH220" s="408"/>
      <c r="AI220" s="408"/>
      <c r="AJ220" s="408"/>
      <c r="AK220" s="5" t="str">
        <f t="shared" si="55"/>
        <v/>
      </c>
      <c r="AL220" s="24"/>
      <c r="AM220" s="5" t="str">
        <f t="shared" si="56"/>
        <v/>
      </c>
      <c r="AN220" s="5"/>
      <c r="AO220" s="5"/>
      <c r="AP220" s="5"/>
      <c r="AQ220" s="408" t="s">
        <v>17</v>
      </c>
      <c r="AR220" s="408"/>
      <c r="AS220" s="408"/>
      <c r="AT220" s="408"/>
      <c r="AU220" s="408"/>
      <c r="AV220" s="408"/>
      <c r="AW220" s="408"/>
      <c r="AX220" s="408"/>
      <c r="AY220" s="5" t="str">
        <f t="shared" si="57"/>
        <v/>
      </c>
      <c r="AZ220" s="29"/>
      <c r="BA220" s="5" t="str">
        <f t="shared" si="58"/>
        <v/>
      </c>
      <c r="BB220" s="5"/>
      <c r="BC220" s="5"/>
      <c r="BD220" s="408" t="s">
        <v>17</v>
      </c>
      <c r="BE220" s="408"/>
      <c r="BF220" s="408"/>
      <c r="BG220" s="408"/>
      <c r="BH220" s="408"/>
      <c r="BI220" s="408"/>
      <c r="BJ220" s="408"/>
      <c r="BK220" s="408"/>
      <c r="BL220" s="5" t="str">
        <f t="shared" si="50"/>
        <v/>
      </c>
      <c r="BM220" s="6"/>
      <c r="BN220" s="5" t="str">
        <f t="shared" si="51"/>
        <v/>
      </c>
      <c r="BO220" s="5"/>
      <c r="BR220" s="345" t="s">
        <v>17</v>
      </c>
      <c r="BS220" s="345"/>
      <c r="BT220" s="345"/>
      <c r="BU220" s="345"/>
      <c r="BV220" s="407" t="s">
        <v>249</v>
      </c>
      <c r="BW220" s="407" t="s">
        <v>250</v>
      </c>
      <c r="BX220" s="407" t="s">
        <v>251</v>
      </c>
      <c r="BY220" s="407" t="s">
        <v>252</v>
      </c>
      <c r="BZ220" s="382" t="s">
        <v>256</v>
      </c>
    </row>
    <row r="221" spans="1:78" ht="28.2" customHeight="1" x14ac:dyDescent="0.3">
      <c r="N221" s="5"/>
      <c r="O221" s="240" t="s">
        <v>107</v>
      </c>
      <c r="P221" s="241"/>
      <c r="Q221" s="240" t="s">
        <v>294</v>
      </c>
      <c r="R221" s="241"/>
      <c r="S221" s="133" t="s">
        <v>259</v>
      </c>
      <c r="T221" s="80" t="s">
        <v>132</v>
      </c>
      <c r="U221" s="81" t="s">
        <v>133</v>
      </c>
      <c r="V221" s="82" t="s">
        <v>134</v>
      </c>
      <c r="W221" s="5" t="str">
        <f t="shared" si="52"/>
        <v/>
      </c>
      <c r="X221" s="24"/>
      <c r="Y221" s="5" t="str">
        <f t="shared" si="53"/>
        <v/>
      </c>
      <c r="Z221" s="5"/>
      <c r="AA221" s="5"/>
      <c r="AB221" s="5"/>
      <c r="AC221" s="240" t="s">
        <v>107</v>
      </c>
      <c r="AD221" s="241"/>
      <c r="AE221" s="240" t="s">
        <v>294</v>
      </c>
      <c r="AF221" s="241"/>
      <c r="AG221" s="133" t="s">
        <v>259</v>
      </c>
      <c r="AH221" s="80" t="s">
        <v>132</v>
      </c>
      <c r="AI221" s="81" t="s">
        <v>133</v>
      </c>
      <c r="AJ221" s="82" t="s">
        <v>134</v>
      </c>
      <c r="AK221" s="5" t="str">
        <f t="shared" si="55"/>
        <v/>
      </c>
      <c r="AL221" s="24"/>
      <c r="AM221" s="5" t="str">
        <f t="shared" si="56"/>
        <v/>
      </c>
      <c r="AN221" s="5"/>
      <c r="AO221" s="5"/>
      <c r="AP221" s="5"/>
      <c r="AQ221" s="240" t="s">
        <v>107</v>
      </c>
      <c r="AR221" s="241"/>
      <c r="AS221" s="240" t="s">
        <v>294</v>
      </c>
      <c r="AT221" s="241"/>
      <c r="AU221" s="133" t="s">
        <v>259</v>
      </c>
      <c r="AV221" s="80" t="s">
        <v>132</v>
      </c>
      <c r="AW221" s="81" t="s">
        <v>133</v>
      </c>
      <c r="AX221" s="82" t="s">
        <v>134</v>
      </c>
      <c r="AY221" s="5" t="str">
        <f t="shared" si="57"/>
        <v/>
      </c>
      <c r="AZ221" s="29"/>
      <c r="BA221" s="5" t="str">
        <f t="shared" si="58"/>
        <v/>
      </c>
      <c r="BB221" s="5"/>
      <c r="BC221" s="5"/>
      <c r="BD221" s="240" t="s">
        <v>107</v>
      </c>
      <c r="BE221" s="241"/>
      <c r="BF221" s="240" t="s">
        <v>294</v>
      </c>
      <c r="BG221" s="241"/>
      <c r="BH221" s="133" t="s">
        <v>259</v>
      </c>
      <c r="BI221" s="80" t="s">
        <v>132</v>
      </c>
      <c r="BJ221" s="81" t="s">
        <v>133</v>
      </c>
      <c r="BK221" s="82" t="s">
        <v>134</v>
      </c>
      <c r="BL221" s="5" t="str">
        <f t="shared" si="50"/>
        <v/>
      </c>
      <c r="BM221" s="6"/>
      <c r="BN221" s="5" t="str">
        <f t="shared" si="51"/>
        <v/>
      </c>
      <c r="BO221" s="5"/>
      <c r="BR221" s="119" t="s">
        <v>107</v>
      </c>
      <c r="BS221" s="384" t="s">
        <v>70</v>
      </c>
      <c r="BT221" s="384"/>
      <c r="BU221" s="119" t="s">
        <v>294</v>
      </c>
      <c r="BV221" s="407"/>
      <c r="BW221" s="407"/>
      <c r="BX221" s="407"/>
      <c r="BY221" s="407"/>
      <c r="BZ221" s="383"/>
    </row>
    <row r="222" spans="1:78" ht="28.95" customHeight="1" x14ac:dyDescent="0.3">
      <c r="N222" s="5"/>
      <c r="O222" s="242" t="s">
        <v>43</v>
      </c>
      <c r="P222" s="243"/>
      <c r="Q222" s="210">
        <f>IF(OR(S222="X",T222="X",U222="X",V222="X"),1,0)</f>
        <v>0</v>
      </c>
      <c r="R222" s="120" t="s">
        <v>44</v>
      </c>
      <c r="S222" s="170"/>
      <c r="T222" s="170"/>
      <c r="U222" s="170"/>
      <c r="V222" s="170"/>
      <c r="W222" s="5" t="str">
        <f t="shared" si="52"/>
        <v/>
      </c>
      <c r="X222" s="24"/>
      <c r="Y222" s="5" t="str">
        <f t="shared" si="53"/>
        <v/>
      </c>
      <c r="Z222" s="29"/>
      <c r="AA222" s="5"/>
      <c r="AB222" s="5"/>
      <c r="AC222" s="242" t="s">
        <v>43</v>
      </c>
      <c r="AD222" s="243"/>
      <c r="AE222" s="210">
        <f>IF(OR(AG222="X",AH222="X",AI222="X",AJ222="X"),1,0)</f>
        <v>0</v>
      </c>
      <c r="AF222" s="120" t="s">
        <v>44</v>
      </c>
      <c r="AG222" s="170"/>
      <c r="AH222" s="170"/>
      <c r="AI222" s="170"/>
      <c r="AJ222" s="170"/>
      <c r="AK222" s="5" t="str">
        <f t="shared" si="55"/>
        <v/>
      </c>
      <c r="AL222" s="24"/>
      <c r="AM222" s="5" t="str">
        <f t="shared" si="56"/>
        <v/>
      </c>
      <c r="AN222" s="29"/>
      <c r="AO222" s="5"/>
      <c r="AP222" s="5"/>
      <c r="AQ222" s="242" t="s">
        <v>43</v>
      </c>
      <c r="AR222" s="243"/>
      <c r="AS222" s="210">
        <f>IF(OR(AU222="X",AV222="X",AW222="X",AX222="X"),1,0)</f>
        <v>0</v>
      </c>
      <c r="AT222" s="120" t="s">
        <v>44</v>
      </c>
      <c r="AU222" s="170"/>
      <c r="AV222" s="170"/>
      <c r="AW222" s="170"/>
      <c r="AX222" s="170"/>
      <c r="AY222" s="5" t="str">
        <f t="shared" si="57"/>
        <v/>
      </c>
      <c r="AZ222" s="29"/>
      <c r="BA222" s="5" t="str">
        <f t="shared" si="58"/>
        <v/>
      </c>
      <c r="BB222" s="29"/>
      <c r="BC222" s="5"/>
      <c r="BD222" s="242" t="s">
        <v>43</v>
      </c>
      <c r="BE222" s="243"/>
      <c r="BF222" s="210">
        <f>IF(OR(BH222="X",BI222="X",BJ222="X",BK222="X"),1,0)</f>
        <v>0</v>
      </c>
      <c r="BG222" s="120" t="s">
        <v>44</v>
      </c>
      <c r="BH222" s="170"/>
      <c r="BI222" s="170"/>
      <c r="BJ222" s="170"/>
      <c r="BK222" s="170"/>
      <c r="BL222" s="5" t="str">
        <f t="shared" si="50"/>
        <v/>
      </c>
      <c r="BM222" s="6"/>
      <c r="BN222" s="5" t="str">
        <f t="shared" si="51"/>
        <v/>
      </c>
      <c r="BO222" s="29"/>
      <c r="BR222" s="384" t="s">
        <v>43</v>
      </c>
      <c r="BS222" s="435"/>
      <c r="BT222" s="210">
        <v>1</v>
      </c>
      <c r="BU222" s="120" t="s">
        <v>44</v>
      </c>
      <c r="BV222" s="147" t="str">
        <f>IF(Q222="","",IF(S222="X",25%,IF(T222="X",50%,IF(U222="X",75%,IF(V222="X",100%,"")))))</f>
        <v/>
      </c>
      <c r="BW222" s="147" t="str">
        <f>IF(AE222="","",IF(AG222="X",25%,IF(AH222="X",50%,IF(AI222="X",75%,IF(AJ222="X",100%,"")))))</f>
        <v/>
      </c>
      <c r="BX222" s="147" t="str">
        <f>IF(AS222="","",IF(AU222="X",25%,IF(AV222="X",50%,IF(AW222="X",75%,IF(AX222="X",100%,"")))))</f>
        <v/>
      </c>
      <c r="BY222" s="147" t="str">
        <f>IF(BF222="","",IF(BH222="X",25%,IF(BI222="X",50%,IF(BJ222="X",75%,IF(BK222="X",100%,"")))))</f>
        <v/>
      </c>
      <c r="BZ222" s="148" t="str">
        <f>IFERROR(AVERAGE(BV222:BY222),"")</f>
        <v/>
      </c>
    </row>
    <row r="223" spans="1:78" x14ac:dyDescent="0.3">
      <c r="N223" s="5"/>
      <c r="O223" s="263"/>
      <c r="P223" s="264"/>
      <c r="Q223" s="210">
        <f t="shared" ref="Q223:Q234" si="59">IF(OR(S223="X",T223="X",U223="X",V223="X"),1,0)</f>
        <v>0</v>
      </c>
      <c r="R223" s="120" t="s">
        <v>45</v>
      </c>
      <c r="S223" s="170"/>
      <c r="T223" s="170"/>
      <c r="U223" s="170"/>
      <c r="V223" s="170"/>
      <c r="W223" s="5" t="str">
        <f t="shared" si="52"/>
        <v/>
      </c>
      <c r="X223" s="24"/>
      <c r="Y223" s="5" t="str">
        <f t="shared" si="53"/>
        <v/>
      </c>
      <c r="Z223" s="29"/>
      <c r="AA223" s="5"/>
      <c r="AB223" s="5"/>
      <c r="AC223" s="263"/>
      <c r="AD223" s="264"/>
      <c r="AE223" s="210">
        <f t="shared" ref="AE223:AE234" si="60">IF(OR(AG223="X",AH223="X",AI223="X",AJ223="X"),1,0)</f>
        <v>0</v>
      </c>
      <c r="AF223" s="120" t="s">
        <v>45</v>
      </c>
      <c r="AG223" s="170"/>
      <c r="AH223" s="170"/>
      <c r="AI223" s="170"/>
      <c r="AJ223" s="170"/>
      <c r="AK223" s="5" t="str">
        <f t="shared" si="55"/>
        <v/>
      </c>
      <c r="AL223" s="24"/>
      <c r="AM223" s="5" t="str">
        <f t="shared" si="56"/>
        <v/>
      </c>
      <c r="AN223" s="29"/>
      <c r="AO223" s="5"/>
      <c r="AP223" s="5"/>
      <c r="AQ223" s="263"/>
      <c r="AR223" s="264"/>
      <c r="AS223" s="210">
        <f t="shared" ref="AS223:AS234" si="61">IF(OR(AU223="X",AV223="X",AW223="X",AX223="X"),1,0)</f>
        <v>0</v>
      </c>
      <c r="AT223" s="120" t="s">
        <v>45</v>
      </c>
      <c r="AU223" s="170"/>
      <c r="AV223" s="170"/>
      <c r="AW223" s="170"/>
      <c r="AX223" s="170"/>
      <c r="AY223" s="5" t="str">
        <f t="shared" si="57"/>
        <v/>
      </c>
      <c r="AZ223" s="29"/>
      <c r="BA223" s="5" t="str">
        <f t="shared" si="58"/>
        <v/>
      </c>
      <c r="BB223" s="29"/>
      <c r="BC223" s="5"/>
      <c r="BD223" s="263"/>
      <c r="BE223" s="264"/>
      <c r="BF223" s="210">
        <f t="shared" ref="BF223:BF234" si="62">IF(OR(BH223="X",BI223="X",BJ223="X",BK223="X"),1,0)</f>
        <v>0</v>
      </c>
      <c r="BG223" s="120" t="s">
        <v>45</v>
      </c>
      <c r="BH223" s="170"/>
      <c r="BI223" s="170"/>
      <c r="BJ223" s="170"/>
      <c r="BK223" s="170"/>
      <c r="BL223" s="5" t="str">
        <f t="shared" si="50"/>
        <v/>
      </c>
      <c r="BM223" s="6"/>
      <c r="BN223" s="5" t="str">
        <f t="shared" si="51"/>
        <v/>
      </c>
      <c r="BO223" s="29"/>
      <c r="BR223" s="384"/>
      <c r="BS223" s="436"/>
      <c r="BT223" s="210">
        <v>1</v>
      </c>
      <c r="BU223" s="120" t="s">
        <v>45</v>
      </c>
      <c r="BV223" s="147" t="str">
        <f t="shared" ref="BV223:BV234" si="63">IF(Q223="","",IF(S223="X",25%,IF(T223="X",50%,IF(U223="X",75%,IF(V223="X",100%,"")))))</f>
        <v/>
      </c>
      <c r="BW223" s="147" t="str">
        <f t="shared" ref="BW223:BW234" si="64">IF(AE223="","",IF(AG223="X",25%,IF(AH223="X",50%,IF(AI223="X",75%,IF(AJ223="X",100%,"")))))</f>
        <v/>
      </c>
      <c r="BX223" s="147" t="str">
        <f t="shared" ref="BX223:BX234" si="65">IF(AS223="","",IF(AU223="X",25%,IF(AV223="X",50%,IF(AW223="X",75%,IF(AX223="X",100%,"")))))</f>
        <v/>
      </c>
      <c r="BY223" s="147" t="str">
        <f t="shared" ref="BY223:BY234" si="66">IF(BF223="","",IF(BH223="X",25%,IF(BI223="X",50%,IF(BJ223="X",75%,IF(BK223="X",100%,"")))))</f>
        <v/>
      </c>
      <c r="BZ223" s="148" t="str">
        <f t="shared" ref="BZ223:BZ234" si="67">IFERROR(AVERAGE(BV223:BY223),"")</f>
        <v/>
      </c>
    </row>
    <row r="224" spans="1:78" ht="27.6" x14ac:dyDescent="0.3">
      <c r="N224" s="5"/>
      <c r="O224" s="244"/>
      <c r="P224" s="245"/>
      <c r="Q224" s="210">
        <f t="shared" si="59"/>
        <v>0</v>
      </c>
      <c r="R224" s="120" t="s">
        <v>46</v>
      </c>
      <c r="S224" s="170"/>
      <c r="T224" s="170"/>
      <c r="U224" s="170"/>
      <c r="V224" s="170"/>
      <c r="W224" s="5" t="str">
        <f t="shared" si="52"/>
        <v/>
      </c>
      <c r="X224" s="24"/>
      <c r="Y224" s="5" t="str">
        <f t="shared" si="53"/>
        <v/>
      </c>
      <c r="Z224" s="29"/>
      <c r="AA224" s="5"/>
      <c r="AB224" s="5"/>
      <c r="AC224" s="244"/>
      <c r="AD224" s="245"/>
      <c r="AE224" s="210">
        <f t="shared" si="60"/>
        <v>0</v>
      </c>
      <c r="AF224" s="120" t="s">
        <v>46</v>
      </c>
      <c r="AG224" s="170"/>
      <c r="AH224" s="170"/>
      <c r="AI224" s="170"/>
      <c r="AJ224" s="170"/>
      <c r="AK224" s="5" t="str">
        <f t="shared" si="55"/>
        <v/>
      </c>
      <c r="AL224" s="24"/>
      <c r="AM224" s="5" t="str">
        <f t="shared" si="56"/>
        <v/>
      </c>
      <c r="AN224" s="29"/>
      <c r="AO224" s="5"/>
      <c r="AP224" s="5"/>
      <c r="AQ224" s="244"/>
      <c r="AR224" s="245"/>
      <c r="AS224" s="210">
        <f t="shared" si="61"/>
        <v>0</v>
      </c>
      <c r="AT224" s="120" t="s">
        <v>46</v>
      </c>
      <c r="AU224" s="170"/>
      <c r="AV224" s="170"/>
      <c r="AW224" s="170"/>
      <c r="AX224" s="170"/>
      <c r="AY224" s="5" t="str">
        <f t="shared" si="57"/>
        <v/>
      </c>
      <c r="AZ224" s="29"/>
      <c r="BA224" s="5" t="str">
        <f t="shared" si="58"/>
        <v/>
      </c>
      <c r="BB224" s="29"/>
      <c r="BC224" s="5"/>
      <c r="BD224" s="244"/>
      <c r="BE224" s="245"/>
      <c r="BF224" s="210">
        <f t="shared" si="62"/>
        <v>0</v>
      </c>
      <c r="BG224" s="120" t="s">
        <v>46</v>
      </c>
      <c r="BH224" s="170"/>
      <c r="BI224" s="170"/>
      <c r="BJ224" s="170"/>
      <c r="BK224" s="170"/>
      <c r="BL224" s="5" t="str">
        <f t="shared" si="50"/>
        <v/>
      </c>
      <c r="BM224" s="6"/>
      <c r="BN224" s="5" t="str">
        <f t="shared" si="51"/>
        <v/>
      </c>
      <c r="BO224" s="29"/>
      <c r="BR224" s="384"/>
      <c r="BS224" s="437"/>
      <c r="BT224" s="210">
        <v>1</v>
      </c>
      <c r="BU224" s="120" t="s">
        <v>46</v>
      </c>
      <c r="BV224" s="147" t="str">
        <f t="shared" si="63"/>
        <v/>
      </c>
      <c r="BW224" s="147" t="str">
        <f t="shared" si="64"/>
        <v/>
      </c>
      <c r="BX224" s="147" t="str">
        <f t="shared" si="65"/>
        <v/>
      </c>
      <c r="BY224" s="147" t="str">
        <f t="shared" si="66"/>
        <v/>
      </c>
      <c r="BZ224" s="148" t="str">
        <f t="shared" si="67"/>
        <v/>
      </c>
    </row>
    <row r="225" spans="1:78" ht="27.6" x14ac:dyDescent="0.3">
      <c r="N225" s="5"/>
      <c r="O225" s="240" t="s">
        <v>47</v>
      </c>
      <c r="P225" s="241"/>
      <c r="Q225" s="210">
        <f t="shared" si="59"/>
        <v>0</v>
      </c>
      <c r="R225" s="120" t="s">
        <v>49</v>
      </c>
      <c r="S225" s="170"/>
      <c r="T225" s="170"/>
      <c r="U225" s="170"/>
      <c r="V225" s="170"/>
      <c r="W225" s="5" t="str">
        <f t="shared" si="52"/>
        <v/>
      </c>
      <c r="X225" s="24"/>
      <c r="Y225" s="5" t="str">
        <f t="shared" si="53"/>
        <v/>
      </c>
      <c r="Z225" s="29"/>
      <c r="AA225" s="5"/>
      <c r="AB225" s="5"/>
      <c r="AC225" s="240" t="s">
        <v>47</v>
      </c>
      <c r="AD225" s="241"/>
      <c r="AE225" s="210">
        <f t="shared" si="60"/>
        <v>0</v>
      </c>
      <c r="AF225" s="120" t="s">
        <v>49</v>
      </c>
      <c r="AG225" s="170"/>
      <c r="AH225" s="170"/>
      <c r="AI225" s="170"/>
      <c r="AJ225" s="170"/>
      <c r="AK225" s="5" t="str">
        <f t="shared" si="55"/>
        <v/>
      </c>
      <c r="AL225" s="24"/>
      <c r="AM225" s="5" t="str">
        <f t="shared" si="56"/>
        <v/>
      </c>
      <c r="AN225" s="29"/>
      <c r="AO225" s="5"/>
      <c r="AP225" s="5"/>
      <c r="AQ225" s="240" t="s">
        <v>47</v>
      </c>
      <c r="AR225" s="241"/>
      <c r="AS225" s="210">
        <f t="shared" si="61"/>
        <v>0</v>
      </c>
      <c r="AT225" s="120" t="s">
        <v>49</v>
      </c>
      <c r="AU225" s="170"/>
      <c r="AV225" s="170"/>
      <c r="AW225" s="170"/>
      <c r="AX225" s="170"/>
      <c r="AY225" s="5" t="str">
        <f t="shared" si="57"/>
        <v/>
      </c>
      <c r="AZ225" s="29"/>
      <c r="BA225" s="5" t="str">
        <f t="shared" si="58"/>
        <v/>
      </c>
      <c r="BB225" s="29"/>
      <c r="BC225" s="5"/>
      <c r="BD225" s="240" t="s">
        <v>47</v>
      </c>
      <c r="BE225" s="241"/>
      <c r="BF225" s="210">
        <f t="shared" si="62"/>
        <v>0</v>
      </c>
      <c r="BG225" s="120" t="s">
        <v>49</v>
      </c>
      <c r="BH225" s="170"/>
      <c r="BI225" s="170"/>
      <c r="BJ225" s="170"/>
      <c r="BK225" s="170"/>
      <c r="BL225" s="5" t="str">
        <f t="shared" si="50"/>
        <v/>
      </c>
      <c r="BM225" s="6"/>
      <c r="BN225" s="5" t="str">
        <f t="shared" si="51"/>
        <v/>
      </c>
      <c r="BO225" s="29"/>
      <c r="BR225" s="119" t="s">
        <v>47</v>
      </c>
      <c r="BS225" s="205"/>
      <c r="BT225" s="210">
        <v>1</v>
      </c>
      <c r="BU225" s="120" t="s">
        <v>49</v>
      </c>
      <c r="BV225" s="147" t="str">
        <f t="shared" si="63"/>
        <v/>
      </c>
      <c r="BW225" s="147" t="str">
        <f t="shared" si="64"/>
        <v/>
      </c>
      <c r="BX225" s="147" t="str">
        <f t="shared" si="65"/>
        <v/>
      </c>
      <c r="BY225" s="147" t="str">
        <f t="shared" si="66"/>
        <v/>
      </c>
      <c r="BZ225" s="148" t="str">
        <f t="shared" si="67"/>
        <v/>
      </c>
    </row>
    <row r="226" spans="1:78" ht="55.2" x14ac:dyDescent="0.3">
      <c r="N226" s="5"/>
      <c r="O226" s="240" t="s">
        <v>71</v>
      </c>
      <c r="P226" s="241"/>
      <c r="Q226" s="210">
        <f t="shared" si="59"/>
        <v>0</v>
      </c>
      <c r="R226" s="120" t="s">
        <v>49</v>
      </c>
      <c r="S226" s="170"/>
      <c r="T226" s="170"/>
      <c r="U226" s="170"/>
      <c r="V226" s="170"/>
      <c r="W226" s="5" t="str">
        <f t="shared" si="52"/>
        <v/>
      </c>
      <c r="X226" s="24"/>
      <c r="Y226" s="5" t="str">
        <f t="shared" si="53"/>
        <v/>
      </c>
      <c r="Z226" s="29"/>
      <c r="AA226" s="5"/>
      <c r="AB226" s="5"/>
      <c r="AC226" s="240" t="s">
        <v>71</v>
      </c>
      <c r="AD226" s="241"/>
      <c r="AE226" s="210">
        <f t="shared" si="60"/>
        <v>0</v>
      </c>
      <c r="AF226" s="120" t="s">
        <v>49</v>
      </c>
      <c r="AG226" s="170"/>
      <c r="AH226" s="170"/>
      <c r="AI226" s="170"/>
      <c r="AJ226" s="170"/>
      <c r="AK226" s="5" t="str">
        <f t="shared" si="55"/>
        <v/>
      </c>
      <c r="AL226" s="24"/>
      <c r="AM226" s="5" t="str">
        <f t="shared" si="56"/>
        <v/>
      </c>
      <c r="AN226" s="29"/>
      <c r="AO226" s="5"/>
      <c r="AP226" s="5"/>
      <c r="AQ226" s="240" t="s">
        <v>71</v>
      </c>
      <c r="AR226" s="241"/>
      <c r="AS226" s="210">
        <f t="shared" si="61"/>
        <v>0</v>
      </c>
      <c r="AT226" s="120" t="s">
        <v>49</v>
      </c>
      <c r="AU226" s="170"/>
      <c r="AV226" s="170"/>
      <c r="AW226" s="170"/>
      <c r="AX226" s="170"/>
      <c r="AY226" s="5" t="str">
        <f t="shared" si="57"/>
        <v/>
      </c>
      <c r="AZ226" s="29"/>
      <c r="BA226" s="5" t="str">
        <f t="shared" si="58"/>
        <v/>
      </c>
      <c r="BB226" s="29"/>
      <c r="BC226" s="5"/>
      <c r="BD226" s="240" t="s">
        <v>71</v>
      </c>
      <c r="BE226" s="241"/>
      <c r="BF226" s="210">
        <f t="shared" si="62"/>
        <v>0</v>
      </c>
      <c r="BG226" s="120" t="s">
        <v>49</v>
      </c>
      <c r="BH226" s="170"/>
      <c r="BI226" s="170"/>
      <c r="BJ226" s="170"/>
      <c r="BK226" s="170"/>
      <c r="BL226" s="5" t="str">
        <f t="shared" si="50"/>
        <v/>
      </c>
      <c r="BM226" s="6"/>
      <c r="BN226" s="5" t="str">
        <f t="shared" si="51"/>
        <v/>
      </c>
      <c r="BO226" s="29"/>
      <c r="BR226" s="119" t="s">
        <v>71</v>
      </c>
      <c r="BS226" s="205"/>
      <c r="BT226" s="210">
        <v>1</v>
      </c>
      <c r="BU226" s="120" t="s">
        <v>49</v>
      </c>
      <c r="BV226" s="147" t="str">
        <f t="shared" si="63"/>
        <v/>
      </c>
      <c r="BW226" s="147" t="str">
        <f t="shared" si="64"/>
        <v/>
      </c>
      <c r="BX226" s="147" t="str">
        <f t="shared" si="65"/>
        <v/>
      </c>
      <c r="BY226" s="147" t="str">
        <f t="shared" si="66"/>
        <v/>
      </c>
      <c r="BZ226" s="148" t="str">
        <f t="shared" si="67"/>
        <v/>
      </c>
    </row>
    <row r="227" spans="1:78" ht="41.4" x14ac:dyDescent="0.3">
      <c r="N227" s="5"/>
      <c r="O227" s="240" t="s">
        <v>48</v>
      </c>
      <c r="P227" s="241"/>
      <c r="Q227" s="210">
        <f t="shared" si="59"/>
        <v>0</v>
      </c>
      <c r="R227" s="120" t="s">
        <v>49</v>
      </c>
      <c r="S227" s="170"/>
      <c r="T227" s="170"/>
      <c r="U227" s="170"/>
      <c r="V227" s="170"/>
      <c r="W227" s="5" t="str">
        <f t="shared" si="52"/>
        <v/>
      </c>
      <c r="X227" s="24"/>
      <c r="Y227" s="5" t="str">
        <f t="shared" si="53"/>
        <v/>
      </c>
      <c r="Z227" s="29"/>
      <c r="AA227" s="5"/>
      <c r="AB227" s="5"/>
      <c r="AC227" s="240" t="s">
        <v>48</v>
      </c>
      <c r="AD227" s="241"/>
      <c r="AE227" s="210">
        <f t="shared" si="60"/>
        <v>0</v>
      </c>
      <c r="AF227" s="120" t="s">
        <v>49</v>
      </c>
      <c r="AG227" s="170"/>
      <c r="AH227" s="170"/>
      <c r="AI227" s="170"/>
      <c r="AJ227" s="170"/>
      <c r="AK227" s="5" t="str">
        <f t="shared" si="55"/>
        <v/>
      </c>
      <c r="AL227" s="24"/>
      <c r="AM227" s="5" t="str">
        <f t="shared" si="56"/>
        <v/>
      </c>
      <c r="AN227" s="29"/>
      <c r="AO227" s="5"/>
      <c r="AP227" s="5"/>
      <c r="AQ227" s="240" t="s">
        <v>48</v>
      </c>
      <c r="AR227" s="241"/>
      <c r="AS227" s="210">
        <f t="shared" si="61"/>
        <v>0</v>
      </c>
      <c r="AT227" s="120" t="s">
        <v>49</v>
      </c>
      <c r="AU227" s="170"/>
      <c r="AV227" s="170"/>
      <c r="AW227" s="170"/>
      <c r="AX227" s="170"/>
      <c r="AY227" s="5" t="str">
        <f t="shared" si="57"/>
        <v/>
      </c>
      <c r="AZ227" s="29"/>
      <c r="BA227" s="5" t="str">
        <f t="shared" si="58"/>
        <v/>
      </c>
      <c r="BB227" s="29"/>
      <c r="BC227" s="5"/>
      <c r="BD227" s="240" t="s">
        <v>48</v>
      </c>
      <c r="BE227" s="241"/>
      <c r="BF227" s="210">
        <f t="shared" si="62"/>
        <v>0</v>
      </c>
      <c r="BG227" s="120" t="s">
        <v>49</v>
      </c>
      <c r="BH227" s="170"/>
      <c r="BI227" s="170"/>
      <c r="BJ227" s="170"/>
      <c r="BK227" s="170"/>
      <c r="BL227" s="5" t="str">
        <f t="shared" si="50"/>
        <v/>
      </c>
      <c r="BM227" s="6"/>
      <c r="BN227" s="5" t="str">
        <f t="shared" si="51"/>
        <v/>
      </c>
      <c r="BO227" s="29"/>
      <c r="BR227" s="119" t="s">
        <v>48</v>
      </c>
      <c r="BS227" s="205"/>
      <c r="BT227" s="210">
        <v>1</v>
      </c>
      <c r="BU227" s="120" t="s">
        <v>49</v>
      </c>
      <c r="BV227" s="147" t="str">
        <f t="shared" si="63"/>
        <v/>
      </c>
      <c r="BW227" s="147" t="str">
        <f t="shared" si="64"/>
        <v/>
      </c>
      <c r="BX227" s="147" t="str">
        <f t="shared" si="65"/>
        <v/>
      </c>
      <c r="BY227" s="147" t="str">
        <f t="shared" si="66"/>
        <v/>
      </c>
      <c r="BZ227" s="148" t="str">
        <f t="shared" si="67"/>
        <v/>
      </c>
    </row>
    <row r="228" spans="1:78" ht="14.4" customHeight="1" x14ac:dyDescent="0.3">
      <c r="N228" s="5"/>
      <c r="O228" s="242" t="s">
        <v>50</v>
      </c>
      <c r="P228" s="243"/>
      <c r="Q228" s="210">
        <f t="shared" si="59"/>
        <v>0</v>
      </c>
      <c r="R228" s="120" t="s">
        <v>51</v>
      </c>
      <c r="S228" s="170"/>
      <c r="T228" s="170"/>
      <c r="U228" s="170"/>
      <c r="V228" s="170"/>
      <c r="W228" s="5" t="str">
        <f t="shared" si="52"/>
        <v/>
      </c>
      <c r="X228" s="24"/>
      <c r="Y228" s="5" t="str">
        <f t="shared" si="53"/>
        <v/>
      </c>
      <c r="Z228" s="29"/>
      <c r="AA228" s="5"/>
      <c r="AB228" s="5"/>
      <c r="AC228" s="242" t="s">
        <v>50</v>
      </c>
      <c r="AD228" s="243"/>
      <c r="AE228" s="210">
        <f t="shared" si="60"/>
        <v>0</v>
      </c>
      <c r="AF228" s="120" t="s">
        <v>51</v>
      </c>
      <c r="AG228" s="170"/>
      <c r="AH228" s="170"/>
      <c r="AI228" s="170"/>
      <c r="AJ228" s="170"/>
      <c r="AK228" s="5" t="str">
        <f t="shared" si="55"/>
        <v/>
      </c>
      <c r="AL228" s="24"/>
      <c r="AM228" s="5" t="str">
        <f t="shared" si="56"/>
        <v/>
      </c>
      <c r="AN228" s="29"/>
      <c r="AO228" s="5"/>
      <c r="AP228" s="5"/>
      <c r="AQ228" s="242" t="s">
        <v>50</v>
      </c>
      <c r="AR228" s="243"/>
      <c r="AS228" s="210">
        <f t="shared" si="61"/>
        <v>0</v>
      </c>
      <c r="AT228" s="120" t="s">
        <v>51</v>
      </c>
      <c r="AU228" s="170"/>
      <c r="AV228" s="170"/>
      <c r="AW228" s="170"/>
      <c r="AX228" s="170"/>
      <c r="AY228" s="5" t="str">
        <f t="shared" si="57"/>
        <v/>
      </c>
      <c r="AZ228" s="29"/>
      <c r="BA228" s="5" t="str">
        <f t="shared" si="58"/>
        <v/>
      </c>
      <c r="BB228" s="29"/>
      <c r="BC228" s="5"/>
      <c r="BD228" s="242" t="s">
        <v>50</v>
      </c>
      <c r="BE228" s="243"/>
      <c r="BF228" s="210">
        <f t="shared" si="62"/>
        <v>0</v>
      </c>
      <c r="BG228" s="120" t="s">
        <v>51</v>
      </c>
      <c r="BH228" s="170"/>
      <c r="BI228" s="170"/>
      <c r="BJ228" s="170"/>
      <c r="BK228" s="170"/>
      <c r="BL228" s="5" t="str">
        <f t="shared" si="50"/>
        <v/>
      </c>
      <c r="BM228" s="6"/>
      <c r="BN228" s="5" t="str">
        <f t="shared" si="51"/>
        <v/>
      </c>
      <c r="BO228" s="29"/>
      <c r="BR228" s="384" t="s">
        <v>50</v>
      </c>
      <c r="BS228" s="433"/>
      <c r="BT228" s="210">
        <v>1</v>
      </c>
      <c r="BU228" s="120" t="s">
        <v>51</v>
      </c>
      <c r="BV228" s="147" t="str">
        <f t="shared" si="63"/>
        <v/>
      </c>
      <c r="BW228" s="147" t="str">
        <f t="shared" si="64"/>
        <v/>
      </c>
      <c r="BX228" s="147" t="str">
        <f t="shared" si="65"/>
        <v/>
      </c>
      <c r="BY228" s="147" t="str">
        <f t="shared" si="66"/>
        <v/>
      </c>
      <c r="BZ228" s="148" t="str">
        <f t="shared" si="67"/>
        <v/>
      </c>
    </row>
    <row r="229" spans="1:78" x14ac:dyDescent="0.3">
      <c r="N229" s="5"/>
      <c r="O229" s="244"/>
      <c r="P229" s="245"/>
      <c r="Q229" s="210">
        <f t="shared" si="59"/>
        <v>0</v>
      </c>
      <c r="R229" s="120" t="s">
        <v>52</v>
      </c>
      <c r="S229" s="170"/>
      <c r="T229" s="170"/>
      <c r="U229" s="170"/>
      <c r="V229" s="170"/>
      <c r="W229" s="5" t="str">
        <f t="shared" si="52"/>
        <v/>
      </c>
      <c r="X229" s="24"/>
      <c r="Y229" s="5" t="str">
        <f t="shared" si="53"/>
        <v/>
      </c>
      <c r="Z229" s="29"/>
      <c r="AA229" s="5"/>
      <c r="AB229" s="5"/>
      <c r="AC229" s="244"/>
      <c r="AD229" s="245"/>
      <c r="AE229" s="210">
        <f t="shared" si="60"/>
        <v>0</v>
      </c>
      <c r="AF229" s="120" t="s">
        <v>52</v>
      </c>
      <c r="AG229" s="170"/>
      <c r="AH229" s="170"/>
      <c r="AI229" s="170"/>
      <c r="AJ229" s="170"/>
      <c r="AK229" s="5" t="str">
        <f t="shared" si="55"/>
        <v/>
      </c>
      <c r="AL229" s="24"/>
      <c r="AM229" s="5" t="str">
        <f t="shared" si="56"/>
        <v/>
      </c>
      <c r="AN229" s="29"/>
      <c r="AO229" s="5"/>
      <c r="AP229" s="5"/>
      <c r="AQ229" s="244"/>
      <c r="AR229" s="245"/>
      <c r="AS229" s="210">
        <f t="shared" si="61"/>
        <v>0</v>
      </c>
      <c r="AT229" s="120" t="s">
        <v>52</v>
      </c>
      <c r="AU229" s="170"/>
      <c r="AV229" s="170"/>
      <c r="AW229" s="170"/>
      <c r="AX229" s="170"/>
      <c r="AY229" s="5" t="str">
        <f t="shared" si="57"/>
        <v/>
      </c>
      <c r="AZ229" s="29"/>
      <c r="BA229" s="5" t="str">
        <f t="shared" si="58"/>
        <v/>
      </c>
      <c r="BB229" s="29"/>
      <c r="BC229" s="5"/>
      <c r="BD229" s="244"/>
      <c r="BE229" s="245"/>
      <c r="BF229" s="210">
        <f t="shared" si="62"/>
        <v>0</v>
      </c>
      <c r="BG229" s="120" t="s">
        <v>52</v>
      </c>
      <c r="BH229" s="170"/>
      <c r="BI229" s="170"/>
      <c r="BJ229" s="170"/>
      <c r="BK229" s="170"/>
      <c r="BL229" s="5" t="str">
        <f t="shared" si="50"/>
        <v/>
      </c>
      <c r="BM229" s="6"/>
      <c r="BN229" s="5" t="str">
        <f t="shared" si="51"/>
        <v/>
      </c>
      <c r="BO229" s="29"/>
      <c r="BR229" s="384"/>
      <c r="BS229" s="434"/>
      <c r="BT229" s="210">
        <v>1</v>
      </c>
      <c r="BU229" s="120" t="s">
        <v>52</v>
      </c>
      <c r="BV229" s="147" t="str">
        <f t="shared" si="63"/>
        <v/>
      </c>
      <c r="BW229" s="147" t="str">
        <f t="shared" si="64"/>
        <v/>
      </c>
      <c r="BX229" s="147" t="str">
        <f t="shared" si="65"/>
        <v/>
      </c>
      <c r="BY229" s="147" t="str">
        <f t="shared" si="66"/>
        <v/>
      </c>
      <c r="BZ229" s="148" t="str">
        <f t="shared" si="67"/>
        <v/>
      </c>
    </row>
    <row r="230" spans="1:78" ht="28.95" customHeight="1" x14ac:dyDescent="0.3">
      <c r="N230" s="5"/>
      <c r="O230" s="242" t="s">
        <v>53</v>
      </c>
      <c r="P230" s="243"/>
      <c r="Q230" s="210">
        <f t="shared" si="59"/>
        <v>0</v>
      </c>
      <c r="R230" s="120" t="s">
        <v>54</v>
      </c>
      <c r="S230" s="170"/>
      <c r="T230" s="170"/>
      <c r="U230" s="170"/>
      <c r="V230" s="170"/>
      <c r="W230" s="5" t="str">
        <f t="shared" si="52"/>
        <v/>
      </c>
      <c r="X230" s="24"/>
      <c r="Y230" s="5" t="str">
        <f t="shared" si="53"/>
        <v/>
      </c>
      <c r="Z230" s="29"/>
      <c r="AA230" s="5"/>
      <c r="AB230" s="5"/>
      <c r="AC230" s="242" t="s">
        <v>53</v>
      </c>
      <c r="AD230" s="243"/>
      <c r="AE230" s="210">
        <f t="shared" si="60"/>
        <v>0</v>
      </c>
      <c r="AF230" s="120" t="s">
        <v>54</v>
      </c>
      <c r="AG230" s="170"/>
      <c r="AH230" s="170"/>
      <c r="AI230" s="170"/>
      <c r="AJ230" s="170"/>
      <c r="AK230" s="5" t="str">
        <f t="shared" si="55"/>
        <v/>
      </c>
      <c r="AL230" s="24"/>
      <c r="AM230" s="5" t="str">
        <f t="shared" si="56"/>
        <v/>
      </c>
      <c r="AN230" s="29"/>
      <c r="AO230" s="5"/>
      <c r="AP230" s="5"/>
      <c r="AQ230" s="242" t="s">
        <v>53</v>
      </c>
      <c r="AR230" s="243"/>
      <c r="AS230" s="210">
        <f t="shared" si="61"/>
        <v>0</v>
      </c>
      <c r="AT230" s="120" t="s">
        <v>54</v>
      </c>
      <c r="AU230" s="170"/>
      <c r="AV230" s="170"/>
      <c r="AW230" s="170"/>
      <c r="AX230" s="170"/>
      <c r="AY230" s="5" t="str">
        <f t="shared" si="57"/>
        <v/>
      </c>
      <c r="AZ230" s="29"/>
      <c r="BA230" s="5" t="str">
        <f t="shared" si="58"/>
        <v/>
      </c>
      <c r="BB230" s="29"/>
      <c r="BC230" s="5"/>
      <c r="BD230" s="242" t="s">
        <v>53</v>
      </c>
      <c r="BE230" s="243"/>
      <c r="BF230" s="210">
        <f t="shared" si="62"/>
        <v>0</v>
      </c>
      <c r="BG230" s="120" t="s">
        <v>54</v>
      </c>
      <c r="BH230" s="170"/>
      <c r="BI230" s="170"/>
      <c r="BJ230" s="170"/>
      <c r="BK230" s="170"/>
      <c r="BL230" s="5" t="str">
        <f t="shared" si="50"/>
        <v/>
      </c>
      <c r="BM230" s="6"/>
      <c r="BN230" s="5" t="str">
        <f t="shared" si="51"/>
        <v/>
      </c>
      <c r="BO230" s="29"/>
      <c r="BR230" s="384" t="s">
        <v>53</v>
      </c>
      <c r="BS230" s="433"/>
      <c r="BT230" s="210">
        <v>1</v>
      </c>
      <c r="BU230" s="120" t="s">
        <v>54</v>
      </c>
      <c r="BV230" s="147" t="str">
        <f t="shared" si="63"/>
        <v/>
      </c>
      <c r="BW230" s="147" t="str">
        <f t="shared" si="64"/>
        <v/>
      </c>
      <c r="BX230" s="147" t="str">
        <f t="shared" si="65"/>
        <v/>
      </c>
      <c r="BY230" s="147" t="str">
        <f t="shared" si="66"/>
        <v/>
      </c>
      <c r="BZ230" s="148" t="str">
        <f t="shared" si="67"/>
        <v/>
      </c>
    </row>
    <row r="231" spans="1:78" ht="27.6" x14ac:dyDescent="0.3">
      <c r="N231" s="5"/>
      <c r="O231" s="244"/>
      <c r="P231" s="245"/>
      <c r="Q231" s="210">
        <f t="shared" si="59"/>
        <v>0</v>
      </c>
      <c r="R231" s="120" t="s">
        <v>55</v>
      </c>
      <c r="S231" s="170"/>
      <c r="T231" s="170"/>
      <c r="U231" s="170"/>
      <c r="V231" s="170"/>
      <c r="W231" s="5" t="str">
        <f t="shared" si="52"/>
        <v/>
      </c>
      <c r="X231" s="24"/>
      <c r="Y231" s="5" t="str">
        <f t="shared" si="53"/>
        <v/>
      </c>
      <c r="Z231" s="29"/>
      <c r="AA231" s="5"/>
      <c r="AB231" s="5"/>
      <c r="AC231" s="244"/>
      <c r="AD231" s="245"/>
      <c r="AE231" s="210">
        <f t="shared" si="60"/>
        <v>0</v>
      </c>
      <c r="AF231" s="120" t="s">
        <v>55</v>
      </c>
      <c r="AG231" s="170"/>
      <c r="AH231" s="170"/>
      <c r="AI231" s="170"/>
      <c r="AJ231" s="170"/>
      <c r="AK231" s="5" t="str">
        <f t="shared" si="55"/>
        <v/>
      </c>
      <c r="AL231" s="24"/>
      <c r="AM231" s="5" t="str">
        <f t="shared" si="56"/>
        <v/>
      </c>
      <c r="AN231" s="29"/>
      <c r="AO231" s="5"/>
      <c r="AP231" s="5"/>
      <c r="AQ231" s="244"/>
      <c r="AR231" s="245"/>
      <c r="AS231" s="210">
        <f t="shared" si="61"/>
        <v>0</v>
      </c>
      <c r="AT231" s="120" t="s">
        <v>55</v>
      </c>
      <c r="AU231" s="170"/>
      <c r="AV231" s="170"/>
      <c r="AW231" s="170"/>
      <c r="AX231" s="170"/>
      <c r="AY231" s="5" t="str">
        <f t="shared" si="57"/>
        <v/>
      </c>
      <c r="AZ231" s="29"/>
      <c r="BA231" s="5" t="str">
        <f t="shared" si="58"/>
        <v/>
      </c>
      <c r="BB231" s="29"/>
      <c r="BC231" s="5"/>
      <c r="BD231" s="244"/>
      <c r="BE231" s="245"/>
      <c r="BF231" s="210">
        <f t="shared" si="62"/>
        <v>0</v>
      </c>
      <c r="BG231" s="120" t="s">
        <v>55</v>
      </c>
      <c r="BH231" s="170"/>
      <c r="BI231" s="170"/>
      <c r="BJ231" s="170"/>
      <c r="BK231" s="170"/>
      <c r="BL231" s="5" t="str">
        <f t="shared" si="50"/>
        <v/>
      </c>
      <c r="BM231" s="6"/>
      <c r="BN231" s="5" t="str">
        <f t="shared" si="51"/>
        <v/>
      </c>
      <c r="BO231" s="29"/>
      <c r="BR231" s="384"/>
      <c r="BS231" s="434"/>
      <c r="BT231" s="210">
        <v>1</v>
      </c>
      <c r="BU231" s="120" t="s">
        <v>55</v>
      </c>
      <c r="BV231" s="147" t="str">
        <f t="shared" si="63"/>
        <v/>
      </c>
      <c r="BW231" s="147" t="str">
        <f t="shared" si="64"/>
        <v/>
      </c>
      <c r="BX231" s="147" t="str">
        <f t="shared" si="65"/>
        <v/>
      </c>
      <c r="BY231" s="147" t="str">
        <f t="shared" si="66"/>
        <v/>
      </c>
      <c r="BZ231" s="148" t="str">
        <f t="shared" si="67"/>
        <v/>
      </c>
    </row>
    <row r="232" spans="1:78" ht="55.2" x14ac:dyDescent="0.3">
      <c r="N232" s="5"/>
      <c r="O232" s="240" t="s">
        <v>56</v>
      </c>
      <c r="P232" s="241"/>
      <c r="Q232" s="210">
        <f t="shared" si="59"/>
        <v>0</v>
      </c>
      <c r="R232" s="120" t="s">
        <v>55</v>
      </c>
      <c r="S232" s="170"/>
      <c r="T232" s="170"/>
      <c r="U232" s="170"/>
      <c r="V232" s="170"/>
      <c r="W232" s="5" t="str">
        <f t="shared" si="52"/>
        <v/>
      </c>
      <c r="X232" s="24"/>
      <c r="Y232" s="5" t="str">
        <f t="shared" si="53"/>
        <v/>
      </c>
      <c r="Z232" s="29"/>
      <c r="AA232" s="5"/>
      <c r="AB232" s="5"/>
      <c r="AC232" s="240" t="s">
        <v>56</v>
      </c>
      <c r="AD232" s="241"/>
      <c r="AE232" s="210">
        <f t="shared" si="60"/>
        <v>0</v>
      </c>
      <c r="AF232" s="120" t="s">
        <v>55</v>
      </c>
      <c r="AG232" s="170"/>
      <c r="AH232" s="170"/>
      <c r="AI232" s="170"/>
      <c r="AJ232" s="170"/>
      <c r="AK232" s="5" t="str">
        <f t="shared" si="55"/>
        <v/>
      </c>
      <c r="AL232" s="24"/>
      <c r="AM232" s="5" t="str">
        <f t="shared" si="56"/>
        <v/>
      </c>
      <c r="AN232" s="29"/>
      <c r="AO232" s="5"/>
      <c r="AP232" s="5"/>
      <c r="AQ232" s="240" t="s">
        <v>56</v>
      </c>
      <c r="AR232" s="241"/>
      <c r="AS232" s="210">
        <f t="shared" si="61"/>
        <v>0</v>
      </c>
      <c r="AT232" s="120" t="s">
        <v>55</v>
      </c>
      <c r="AU232" s="170"/>
      <c r="AV232" s="170"/>
      <c r="AW232" s="170"/>
      <c r="AX232" s="170"/>
      <c r="AY232" s="5" t="str">
        <f t="shared" si="57"/>
        <v/>
      </c>
      <c r="AZ232" s="29"/>
      <c r="BA232" s="5" t="str">
        <f t="shared" si="58"/>
        <v/>
      </c>
      <c r="BB232" s="29"/>
      <c r="BC232" s="5"/>
      <c r="BD232" s="240" t="s">
        <v>56</v>
      </c>
      <c r="BE232" s="241"/>
      <c r="BF232" s="210">
        <f t="shared" si="62"/>
        <v>0</v>
      </c>
      <c r="BG232" s="120" t="s">
        <v>55</v>
      </c>
      <c r="BH232" s="170"/>
      <c r="BI232" s="170"/>
      <c r="BJ232" s="170"/>
      <c r="BK232" s="170"/>
      <c r="BL232" s="5" t="str">
        <f t="shared" si="50"/>
        <v/>
      </c>
      <c r="BM232" s="6"/>
      <c r="BN232" s="5" t="str">
        <f t="shared" si="51"/>
        <v/>
      </c>
      <c r="BO232" s="29"/>
      <c r="BR232" s="119" t="s">
        <v>56</v>
      </c>
      <c r="BS232" s="206"/>
      <c r="BT232" s="210">
        <v>1</v>
      </c>
      <c r="BU232" s="120" t="s">
        <v>55</v>
      </c>
      <c r="BV232" s="147" t="str">
        <f t="shared" si="63"/>
        <v/>
      </c>
      <c r="BW232" s="147" t="str">
        <f t="shared" si="64"/>
        <v/>
      </c>
      <c r="BX232" s="147" t="str">
        <f t="shared" si="65"/>
        <v/>
      </c>
      <c r="BY232" s="147" t="str">
        <f t="shared" si="66"/>
        <v/>
      </c>
      <c r="BZ232" s="148" t="str">
        <f t="shared" si="67"/>
        <v/>
      </c>
    </row>
    <row r="233" spans="1:78" ht="27.6" x14ac:dyDescent="0.3">
      <c r="A233" s="1"/>
      <c r="B233" s="1"/>
      <c r="C233" s="1"/>
      <c r="D233" s="1"/>
      <c r="K233" s="1"/>
      <c r="L233" s="1"/>
      <c r="N233" s="5"/>
      <c r="O233" s="242" t="s">
        <v>57</v>
      </c>
      <c r="P233" s="243"/>
      <c r="Q233" s="210">
        <f t="shared" si="59"/>
        <v>0</v>
      </c>
      <c r="R233" s="120" t="s">
        <v>130</v>
      </c>
      <c r="S233" s="170"/>
      <c r="T233" s="170"/>
      <c r="U233" s="170"/>
      <c r="V233" s="170"/>
      <c r="W233" s="5" t="str">
        <f t="shared" si="52"/>
        <v/>
      </c>
      <c r="X233" s="24"/>
      <c r="Y233" s="5" t="str">
        <f t="shared" si="53"/>
        <v/>
      </c>
      <c r="Z233" s="29"/>
      <c r="AA233" s="5"/>
      <c r="AB233" s="5"/>
      <c r="AC233" s="242" t="s">
        <v>57</v>
      </c>
      <c r="AD233" s="243"/>
      <c r="AE233" s="210">
        <f t="shared" si="60"/>
        <v>0</v>
      </c>
      <c r="AF233" s="120" t="s">
        <v>130</v>
      </c>
      <c r="AG233" s="170"/>
      <c r="AH233" s="170"/>
      <c r="AI233" s="170"/>
      <c r="AJ233" s="170"/>
      <c r="AK233" s="5" t="str">
        <f t="shared" si="55"/>
        <v/>
      </c>
      <c r="AL233" s="24"/>
      <c r="AM233" s="5" t="str">
        <f t="shared" si="56"/>
        <v/>
      </c>
      <c r="AN233" s="29"/>
      <c r="AO233" s="5"/>
      <c r="AP233" s="5"/>
      <c r="AQ233" s="242" t="s">
        <v>57</v>
      </c>
      <c r="AR233" s="243"/>
      <c r="AS233" s="210">
        <f t="shared" si="61"/>
        <v>0</v>
      </c>
      <c r="AT233" s="120" t="s">
        <v>130</v>
      </c>
      <c r="AU233" s="170"/>
      <c r="AV233" s="170"/>
      <c r="AW233" s="170"/>
      <c r="AX233" s="170"/>
      <c r="AY233" s="5" t="str">
        <f t="shared" si="57"/>
        <v/>
      </c>
      <c r="AZ233" s="29"/>
      <c r="BA233" s="5" t="str">
        <f t="shared" si="58"/>
        <v/>
      </c>
      <c r="BB233" s="29"/>
      <c r="BC233" s="5"/>
      <c r="BD233" s="242" t="s">
        <v>57</v>
      </c>
      <c r="BE233" s="243"/>
      <c r="BF233" s="210">
        <f t="shared" si="62"/>
        <v>0</v>
      </c>
      <c r="BG233" s="120" t="s">
        <v>130</v>
      </c>
      <c r="BH233" s="170"/>
      <c r="BI233" s="170"/>
      <c r="BJ233" s="170"/>
      <c r="BK233" s="170"/>
      <c r="BL233" s="5" t="str">
        <f t="shared" si="50"/>
        <v/>
      </c>
      <c r="BM233" s="6"/>
      <c r="BN233" s="5" t="str">
        <f t="shared" si="51"/>
        <v/>
      </c>
      <c r="BO233" s="29"/>
      <c r="BR233" s="384" t="s">
        <v>57</v>
      </c>
      <c r="BS233" s="433"/>
      <c r="BT233" s="210">
        <v>1</v>
      </c>
      <c r="BU233" s="120" t="s">
        <v>130</v>
      </c>
      <c r="BV233" s="147" t="str">
        <f t="shared" si="63"/>
        <v/>
      </c>
      <c r="BW233" s="147" t="str">
        <f t="shared" si="64"/>
        <v/>
      </c>
      <c r="BX233" s="147" t="str">
        <f t="shared" si="65"/>
        <v/>
      </c>
      <c r="BY233" s="147" t="str">
        <f t="shared" si="66"/>
        <v/>
      </c>
      <c r="BZ233" s="148" t="str">
        <f t="shared" si="67"/>
        <v/>
      </c>
    </row>
    <row r="234" spans="1:78" ht="43.95" customHeight="1" x14ac:dyDescent="0.3">
      <c r="N234" s="5"/>
      <c r="O234" s="244"/>
      <c r="P234" s="245"/>
      <c r="Q234" s="210">
        <f t="shared" si="59"/>
        <v>0</v>
      </c>
      <c r="R234" s="120" t="s">
        <v>58</v>
      </c>
      <c r="S234" s="170"/>
      <c r="T234" s="170"/>
      <c r="U234" s="170"/>
      <c r="V234" s="170"/>
      <c r="W234" s="5" t="str">
        <f t="shared" si="52"/>
        <v/>
      </c>
      <c r="X234" s="24"/>
      <c r="Y234" s="5" t="str">
        <f t="shared" si="53"/>
        <v/>
      </c>
      <c r="Z234" s="29"/>
      <c r="AA234" s="5"/>
      <c r="AB234" s="5"/>
      <c r="AC234" s="244"/>
      <c r="AD234" s="245"/>
      <c r="AE234" s="210">
        <f t="shared" si="60"/>
        <v>0</v>
      </c>
      <c r="AF234" s="120" t="s">
        <v>58</v>
      </c>
      <c r="AG234" s="170"/>
      <c r="AH234" s="170"/>
      <c r="AI234" s="170"/>
      <c r="AJ234" s="170"/>
      <c r="AK234" s="5" t="str">
        <f t="shared" si="55"/>
        <v/>
      </c>
      <c r="AL234" s="24"/>
      <c r="AM234" s="5" t="str">
        <f t="shared" si="56"/>
        <v/>
      </c>
      <c r="AN234" s="29"/>
      <c r="AO234" s="5"/>
      <c r="AP234" s="5"/>
      <c r="AQ234" s="244"/>
      <c r="AR234" s="245"/>
      <c r="AS234" s="210">
        <f t="shared" si="61"/>
        <v>0</v>
      </c>
      <c r="AT234" s="120" t="s">
        <v>58</v>
      </c>
      <c r="AU234" s="170"/>
      <c r="AV234" s="170"/>
      <c r="AW234" s="170"/>
      <c r="AX234" s="170"/>
      <c r="AY234" s="5" t="str">
        <f t="shared" si="57"/>
        <v/>
      </c>
      <c r="AZ234" s="29"/>
      <c r="BA234" s="5" t="str">
        <f t="shared" si="58"/>
        <v/>
      </c>
      <c r="BB234" s="29"/>
      <c r="BC234" s="5"/>
      <c r="BD234" s="244"/>
      <c r="BE234" s="245"/>
      <c r="BF234" s="210">
        <f t="shared" si="62"/>
        <v>0</v>
      </c>
      <c r="BG234" s="120" t="s">
        <v>58</v>
      </c>
      <c r="BH234" s="170"/>
      <c r="BI234" s="170"/>
      <c r="BJ234" s="170"/>
      <c r="BK234" s="170"/>
      <c r="BL234" s="5" t="str">
        <f t="shared" si="50"/>
        <v/>
      </c>
      <c r="BM234" s="6"/>
      <c r="BN234" s="5" t="str">
        <f t="shared" si="51"/>
        <v/>
      </c>
      <c r="BO234" s="29"/>
      <c r="BR234" s="384"/>
      <c r="BS234" s="434"/>
      <c r="BT234" s="210">
        <v>1</v>
      </c>
      <c r="BU234" s="120" t="s">
        <v>58</v>
      </c>
      <c r="BV234" s="147" t="str">
        <f t="shared" si="63"/>
        <v/>
      </c>
      <c r="BW234" s="147" t="str">
        <f t="shared" si="64"/>
        <v/>
      </c>
      <c r="BX234" s="147" t="str">
        <f t="shared" si="65"/>
        <v/>
      </c>
      <c r="BY234" s="147" t="str">
        <f t="shared" si="66"/>
        <v/>
      </c>
      <c r="BZ234" s="148" t="str">
        <f t="shared" si="67"/>
        <v/>
      </c>
    </row>
    <row r="235" spans="1:78" ht="15" thickBot="1" x14ac:dyDescent="0.35">
      <c r="N235" s="5"/>
      <c r="O235" s="30"/>
      <c r="P235" s="355"/>
      <c r="Q235" s="355"/>
      <c r="R235" s="66" t="s">
        <v>173</v>
      </c>
      <c r="S235" s="26" t="e">
        <f>SUM(W222:W234)/SUM(Q222:Q234)</f>
        <v>#DIV/0!</v>
      </c>
      <c r="T235" s="26" t="s">
        <v>20</v>
      </c>
      <c r="U235" s="26" t="e">
        <f>SUM(Y222:Y234)/SUM(Q222:Q234)</f>
        <v>#DIV/0!</v>
      </c>
      <c r="V235" s="26"/>
      <c r="W235" s="5" t="str">
        <f t="shared" si="52"/>
        <v/>
      </c>
      <c r="X235" s="24"/>
      <c r="Y235" s="5" t="str">
        <f t="shared" si="53"/>
        <v/>
      </c>
      <c r="Z235" s="29"/>
      <c r="AA235" s="5"/>
      <c r="AB235" s="5"/>
      <c r="AC235" s="30"/>
      <c r="AD235" s="355"/>
      <c r="AE235" s="355"/>
      <c r="AF235" s="66" t="s">
        <v>173</v>
      </c>
      <c r="AG235" s="26" t="e">
        <f>SUM(AK222:AK234)/SUM(AE222:AE234)</f>
        <v>#DIV/0!</v>
      </c>
      <c r="AH235" s="26" t="s">
        <v>20</v>
      </c>
      <c r="AI235" s="26" t="e">
        <f>SUM(AM222:AM234)/SUM(AE222:AE234)</f>
        <v>#DIV/0!</v>
      </c>
      <c r="AJ235" s="26"/>
      <c r="AK235" s="5" t="str">
        <f t="shared" si="55"/>
        <v/>
      </c>
      <c r="AL235" s="24"/>
      <c r="AM235" s="5" t="str">
        <f t="shared" si="56"/>
        <v/>
      </c>
      <c r="AN235" s="29"/>
      <c r="AO235" s="5"/>
      <c r="AP235" s="5"/>
      <c r="AQ235" s="30"/>
      <c r="AR235" s="355"/>
      <c r="AS235" s="355"/>
      <c r="AT235" s="66" t="s">
        <v>173</v>
      </c>
      <c r="AU235" s="26" t="e">
        <f>SUM(AY222:AY234)/SUM(AS222:AS234)</f>
        <v>#DIV/0!</v>
      </c>
      <c r="AV235" s="26" t="s">
        <v>20</v>
      </c>
      <c r="AW235" s="26" t="e">
        <f>SUM(BA222:BA234)/SUM(AS222:AS234)</f>
        <v>#DIV/0!</v>
      </c>
      <c r="AX235" s="26"/>
      <c r="AY235" s="5" t="str">
        <f t="shared" si="57"/>
        <v/>
      </c>
      <c r="AZ235" s="29"/>
      <c r="BA235" s="5" t="str">
        <f t="shared" si="58"/>
        <v/>
      </c>
      <c r="BB235" s="29"/>
      <c r="BC235" s="5"/>
      <c r="BD235" s="30"/>
      <c r="BE235" s="355"/>
      <c r="BF235" s="355"/>
      <c r="BG235" s="66" t="s">
        <v>173</v>
      </c>
      <c r="BH235" s="26" t="e">
        <f>SUM(BL222:BL234)/SUM(BF222:BF234)</f>
        <v>#DIV/0!</v>
      </c>
      <c r="BI235" s="26" t="s">
        <v>20</v>
      </c>
      <c r="BJ235" s="26" t="e">
        <f>SUM(BN222:BN234)/SUM(BF222:BF234)</f>
        <v>#DIV/0!</v>
      </c>
      <c r="BK235" s="26"/>
      <c r="BL235" s="5" t="str">
        <f t="shared" si="50"/>
        <v/>
      </c>
      <c r="BM235" s="6"/>
      <c r="BN235" s="5" t="str">
        <f t="shared" si="51"/>
        <v/>
      </c>
      <c r="BO235" s="29"/>
    </row>
    <row r="236" spans="1:78" ht="15" thickBot="1" x14ac:dyDescent="0.35">
      <c r="N236" s="5"/>
      <c r="O236" s="214" t="s">
        <v>306</v>
      </c>
      <c r="P236" s="110"/>
      <c r="Q236" s="220"/>
      <c r="R236" s="223" t="s">
        <v>301</v>
      </c>
      <c r="S236" s="357"/>
      <c r="T236" s="357"/>
      <c r="U236" s="357"/>
      <c r="V236" s="33" t="s">
        <v>21</v>
      </c>
      <c r="W236" s="5" t="str">
        <f t="shared" si="52"/>
        <v/>
      </c>
      <c r="X236" s="24"/>
      <c r="Y236" s="5" t="str">
        <f t="shared" si="53"/>
        <v/>
      </c>
      <c r="Z236" s="29"/>
      <c r="AA236" s="5"/>
      <c r="AB236" s="5"/>
      <c r="AC236" s="214" t="s">
        <v>306</v>
      </c>
      <c r="AD236" s="110"/>
      <c r="AE236" s="220"/>
      <c r="AF236" s="32" t="s">
        <v>301</v>
      </c>
      <c r="AG236" s="356"/>
      <c r="AH236" s="357"/>
      <c r="AI236" s="357"/>
      <c r="AJ236" s="33" t="s">
        <v>21</v>
      </c>
      <c r="AK236" s="5" t="str">
        <f t="shared" si="55"/>
        <v/>
      </c>
      <c r="AL236" s="24"/>
      <c r="AM236" s="5" t="str">
        <f t="shared" si="56"/>
        <v/>
      </c>
      <c r="AN236" s="29"/>
      <c r="AO236" s="5"/>
      <c r="AP236" s="5"/>
      <c r="AQ236" s="214" t="s">
        <v>306</v>
      </c>
      <c r="AR236" s="110"/>
      <c r="AS236" s="220"/>
      <c r="AT236" s="32" t="s">
        <v>301</v>
      </c>
      <c r="AU236" s="356"/>
      <c r="AV236" s="357"/>
      <c r="AW236" s="357"/>
      <c r="AX236" s="33" t="s">
        <v>21</v>
      </c>
      <c r="AY236" s="5" t="str">
        <f t="shared" si="57"/>
        <v/>
      </c>
      <c r="AZ236" s="29"/>
      <c r="BA236" s="5" t="str">
        <f t="shared" si="58"/>
        <v/>
      </c>
      <c r="BB236" s="29"/>
      <c r="BC236" s="5"/>
      <c r="BD236" s="214" t="s">
        <v>306</v>
      </c>
      <c r="BE236" s="110"/>
      <c r="BF236" s="220"/>
      <c r="BG236" s="32" t="s">
        <v>301</v>
      </c>
      <c r="BH236" s="356"/>
      <c r="BI236" s="357"/>
      <c r="BJ236" s="357"/>
      <c r="BK236" s="33" t="s">
        <v>21</v>
      </c>
      <c r="BL236" s="5" t="str">
        <f t="shared" si="50"/>
        <v/>
      </c>
      <c r="BM236" s="6"/>
      <c r="BN236" s="5" t="str">
        <f t="shared" si="51"/>
        <v/>
      </c>
      <c r="BO236" s="29"/>
    </row>
    <row r="237" spans="1:78" ht="15" thickBot="1" x14ac:dyDescent="0.35">
      <c r="N237" s="5"/>
      <c r="O237" s="20"/>
      <c r="Q237" s="20"/>
      <c r="R237" s="43"/>
      <c r="S237" s="20"/>
      <c r="T237" s="20"/>
      <c r="U237" s="20"/>
      <c r="V237" s="20"/>
      <c r="W237" s="5" t="str">
        <f t="shared" si="52"/>
        <v/>
      </c>
      <c r="X237" s="24"/>
      <c r="Y237" s="5" t="str">
        <f t="shared" si="53"/>
        <v/>
      </c>
      <c r="Z237" s="29"/>
      <c r="AA237" s="5"/>
      <c r="AB237" s="5"/>
      <c r="AC237" s="20"/>
      <c r="AD237" s="111"/>
      <c r="AE237" s="20"/>
      <c r="AF237" s="43"/>
      <c r="AG237" s="20"/>
      <c r="AH237" s="20"/>
      <c r="AI237" s="20"/>
      <c r="AJ237" s="20"/>
      <c r="AK237" s="5" t="str">
        <f t="shared" si="55"/>
        <v/>
      </c>
      <c r="AL237" s="24"/>
      <c r="AM237" s="5" t="str">
        <f t="shared" si="56"/>
        <v/>
      </c>
      <c r="AN237" s="29"/>
      <c r="AO237" s="5"/>
      <c r="AP237" s="5"/>
      <c r="AQ237" s="20"/>
      <c r="AR237" s="111"/>
      <c r="AS237" s="20"/>
      <c r="AT237" s="43"/>
      <c r="AU237" s="20"/>
      <c r="AV237" s="20"/>
      <c r="AW237" s="20"/>
      <c r="AX237" s="20"/>
      <c r="AY237" s="5" t="str">
        <f t="shared" si="57"/>
        <v/>
      </c>
      <c r="AZ237" s="29"/>
      <c r="BA237" s="5" t="str">
        <f t="shared" si="58"/>
        <v/>
      </c>
      <c r="BB237" s="5"/>
      <c r="BC237" s="5"/>
      <c r="BD237" s="20"/>
      <c r="BE237" s="111"/>
      <c r="BF237" s="20"/>
      <c r="BG237" s="43"/>
      <c r="BH237" s="20"/>
      <c r="BI237" s="20"/>
      <c r="BJ237" s="20"/>
      <c r="BK237" s="20"/>
      <c r="BL237" s="5" t="str">
        <f t="shared" si="50"/>
        <v/>
      </c>
      <c r="BM237" s="6"/>
      <c r="BN237" s="5" t="str">
        <f t="shared" si="51"/>
        <v/>
      </c>
      <c r="BO237" s="29"/>
    </row>
    <row r="238" spans="1:78" ht="15" thickBot="1" x14ac:dyDescent="0.35">
      <c r="N238" s="5"/>
      <c r="O238" s="213" t="s">
        <v>307</v>
      </c>
      <c r="Q238" s="377" t="s">
        <v>136</v>
      </c>
      <c r="R238" s="377"/>
      <c r="S238" s="377"/>
      <c r="T238" s="378"/>
      <c r="U238" s="96">
        <f>SUM(S236)</f>
        <v>0</v>
      </c>
      <c r="V238" s="97" t="s">
        <v>21</v>
      </c>
      <c r="W238" s="5" t="str">
        <f t="shared" si="52"/>
        <v/>
      </c>
      <c r="X238" s="24"/>
      <c r="Y238" s="5" t="str">
        <f t="shared" si="53"/>
        <v/>
      </c>
      <c r="Z238" s="5"/>
      <c r="AA238" s="5"/>
      <c r="AB238" s="5"/>
      <c r="AC238" s="213" t="s">
        <v>307</v>
      </c>
      <c r="AE238" s="377" t="s">
        <v>240</v>
      </c>
      <c r="AF238" s="377"/>
      <c r="AG238" s="377"/>
      <c r="AH238" s="377"/>
      <c r="AI238" s="96">
        <f>SUM(AG236)</f>
        <v>0</v>
      </c>
      <c r="AJ238" s="97" t="s">
        <v>21</v>
      </c>
      <c r="AK238" s="5" t="str">
        <f t="shared" si="55"/>
        <v/>
      </c>
      <c r="AL238" s="24"/>
      <c r="AM238" s="5" t="str">
        <f t="shared" si="56"/>
        <v/>
      </c>
      <c r="AN238" s="5"/>
      <c r="AO238" s="5"/>
      <c r="AP238" s="5"/>
      <c r="AQ238" s="213" t="s">
        <v>307</v>
      </c>
      <c r="AS238" s="377" t="s">
        <v>241</v>
      </c>
      <c r="AT238" s="377"/>
      <c r="AU238" s="377"/>
      <c r="AV238" s="377"/>
      <c r="AW238" s="96">
        <f>SUM(AU236)</f>
        <v>0</v>
      </c>
      <c r="AX238" s="97" t="s">
        <v>21</v>
      </c>
      <c r="AY238" s="5" t="str">
        <f t="shared" si="57"/>
        <v/>
      </c>
      <c r="AZ238" s="29"/>
      <c r="BA238" s="5" t="str">
        <f t="shared" si="58"/>
        <v/>
      </c>
      <c r="BB238" s="5"/>
      <c r="BC238" s="5"/>
      <c r="BD238" s="213" t="s">
        <v>307</v>
      </c>
      <c r="BE238" s="111"/>
      <c r="BF238" s="377" t="s">
        <v>242</v>
      </c>
      <c r="BG238" s="377"/>
      <c r="BH238" s="377"/>
      <c r="BI238" s="377"/>
      <c r="BJ238" s="96">
        <f>SUM(BH236)</f>
        <v>0</v>
      </c>
      <c r="BK238" s="97" t="s">
        <v>21</v>
      </c>
      <c r="BL238" s="5" t="str">
        <f t="shared" si="50"/>
        <v/>
      </c>
      <c r="BM238" s="6"/>
      <c r="BN238" s="5" t="str">
        <f t="shared" si="51"/>
        <v/>
      </c>
      <c r="BO238" s="5"/>
    </row>
    <row r="239" spans="1:78" ht="9" customHeight="1" x14ac:dyDescent="0.3">
      <c r="N239" s="5"/>
      <c r="O239" s="20"/>
      <c r="Q239" s="377"/>
      <c r="R239" s="377"/>
      <c r="S239" s="20"/>
      <c r="T239" s="20"/>
      <c r="U239" s="20"/>
      <c r="V239" s="20"/>
      <c r="W239" s="5" t="str">
        <f t="shared" si="52"/>
        <v/>
      </c>
      <c r="X239" s="24"/>
      <c r="Y239" s="5" t="str">
        <f t="shared" si="53"/>
        <v/>
      </c>
      <c r="Z239" s="5"/>
      <c r="AA239" s="5"/>
      <c r="AB239" s="5"/>
      <c r="AC239" s="20"/>
      <c r="AD239" s="111"/>
      <c r="AE239" s="377"/>
      <c r="AF239" s="377"/>
      <c r="AG239" s="20"/>
      <c r="AH239" s="20"/>
      <c r="AI239" s="20"/>
      <c r="AJ239" s="20"/>
      <c r="AK239" s="5" t="str">
        <f t="shared" si="55"/>
        <v/>
      </c>
      <c r="AL239" s="24"/>
      <c r="AM239" s="5" t="str">
        <f t="shared" si="56"/>
        <v/>
      </c>
      <c r="AN239" s="5"/>
      <c r="AO239" s="5"/>
      <c r="AP239" s="5"/>
      <c r="AQ239" s="20"/>
      <c r="AR239" s="111"/>
      <c r="AS239" s="377"/>
      <c r="AT239" s="377"/>
      <c r="AU239" s="20"/>
      <c r="AV239" s="20"/>
      <c r="AW239" s="20"/>
      <c r="AX239" s="20"/>
      <c r="AY239" s="5" t="str">
        <f t="shared" si="57"/>
        <v/>
      </c>
      <c r="AZ239" s="29"/>
      <c r="BA239" s="5" t="str">
        <f t="shared" si="58"/>
        <v/>
      </c>
      <c r="BB239" s="5"/>
      <c r="BC239" s="5"/>
      <c r="BD239" s="20"/>
      <c r="BE239" s="111"/>
      <c r="BF239" s="377"/>
      <c r="BG239" s="377"/>
      <c r="BH239" s="20"/>
      <c r="BI239" s="20"/>
      <c r="BJ239" s="20"/>
      <c r="BK239" s="20"/>
      <c r="BL239" s="5" t="str">
        <f t="shared" si="50"/>
        <v/>
      </c>
      <c r="BM239" s="6"/>
      <c r="BN239" s="5" t="str">
        <f t="shared" si="51"/>
        <v/>
      </c>
      <c r="BO239" s="5"/>
    </row>
    <row r="240" spans="1:78" x14ac:dyDescent="0.3">
      <c r="N240" s="5"/>
      <c r="O240" s="20"/>
      <c r="Q240" s="20"/>
      <c r="R240" s="43"/>
      <c r="S240" s="20"/>
      <c r="T240" s="20"/>
      <c r="U240" s="20"/>
      <c r="V240" s="20"/>
      <c r="W240" s="5" t="str">
        <f t="shared" si="52"/>
        <v/>
      </c>
      <c r="X240" s="24"/>
      <c r="Y240" s="5" t="str">
        <f t="shared" si="53"/>
        <v/>
      </c>
      <c r="Z240" s="5"/>
      <c r="AA240" s="5"/>
      <c r="AB240" s="5"/>
      <c r="AC240" s="20"/>
      <c r="AD240" s="111"/>
      <c r="AE240" s="20"/>
      <c r="AF240" s="43"/>
      <c r="AG240" s="20"/>
      <c r="AH240" s="20"/>
      <c r="AI240" s="20"/>
      <c r="AJ240" s="20"/>
      <c r="AK240" s="5" t="str">
        <f t="shared" si="55"/>
        <v/>
      </c>
      <c r="AL240" s="24"/>
      <c r="AM240" s="5" t="str">
        <f t="shared" si="56"/>
        <v/>
      </c>
      <c r="AN240" s="5"/>
      <c r="AO240" s="5"/>
      <c r="AP240" s="5"/>
      <c r="AQ240" s="20"/>
      <c r="AR240" s="111"/>
      <c r="AS240" s="20"/>
      <c r="AT240" s="43"/>
      <c r="AU240" s="20"/>
      <c r="AV240" s="20"/>
      <c r="AW240" s="20"/>
      <c r="AX240" s="20"/>
      <c r="AY240" s="5" t="str">
        <f t="shared" si="57"/>
        <v/>
      </c>
      <c r="AZ240" s="29"/>
      <c r="BA240" s="5" t="str">
        <f t="shared" si="58"/>
        <v/>
      </c>
      <c r="BB240" s="5"/>
      <c r="BC240" s="5"/>
      <c r="BD240" s="20"/>
      <c r="BE240" s="111"/>
      <c r="BF240" s="20"/>
      <c r="BG240" s="43"/>
      <c r="BH240" s="20"/>
      <c r="BI240" s="20"/>
      <c r="BJ240" s="20"/>
      <c r="BK240" s="20"/>
      <c r="BL240" s="5" t="str">
        <f t="shared" si="50"/>
        <v/>
      </c>
      <c r="BM240" s="6"/>
      <c r="BN240" s="5" t="str">
        <f t="shared" si="51"/>
        <v/>
      </c>
      <c r="BO240" s="5"/>
    </row>
    <row r="241" spans="1:78" ht="63" customHeight="1" x14ac:dyDescent="0.3">
      <c r="N241" s="5"/>
      <c r="O241" s="409" t="s">
        <v>243</v>
      </c>
      <c r="P241" s="410"/>
      <c r="Q241" s="410"/>
      <c r="R241" s="410"/>
      <c r="S241" s="410"/>
      <c r="T241" s="410"/>
      <c r="U241" s="410"/>
      <c r="V241" s="410"/>
      <c r="W241" s="5" t="str">
        <f t="shared" si="52"/>
        <v/>
      </c>
      <c r="X241" s="24"/>
      <c r="Y241" s="5" t="str">
        <f t="shared" si="53"/>
        <v/>
      </c>
      <c r="Z241" s="5"/>
      <c r="AA241" s="5"/>
      <c r="AB241" s="5"/>
      <c r="AC241" s="409" t="s">
        <v>244</v>
      </c>
      <c r="AD241" s="410"/>
      <c r="AE241" s="410"/>
      <c r="AF241" s="410"/>
      <c r="AG241" s="410"/>
      <c r="AH241" s="410"/>
      <c r="AI241" s="410"/>
      <c r="AJ241" s="410"/>
      <c r="AK241" s="5" t="str">
        <f t="shared" si="55"/>
        <v/>
      </c>
      <c r="AL241" s="24"/>
      <c r="AM241" s="5" t="str">
        <f t="shared" si="56"/>
        <v/>
      </c>
      <c r="AN241" s="5"/>
      <c r="AO241" s="5"/>
      <c r="AP241" s="5"/>
      <c r="AQ241" s="409" t="s">
        <v>245</v>
      </c>
      <c r="AR241" s="410"/>
      <c r="AS241" s="410"/>
      <c r="AT241" s="410"/>
      <c r="AU241" s="410"/>
      <c r="AV241" s="410"/>
      <c r="AW241" s="410"/>
      <c r="AX241" s="410"/>
      <c r="AY241" s="5" t="str">
        <f t="shared" si="57"/>
        <v/>
      </c>
      <c r="AZ241" s="29"/>
      <c r="BA241" s="5" t="str">
        <f t="shared" si="58"/>
        <v/>
      </c>
      <c r="BB241" s="5"/>
      <c r="BC241" s="5"/>
      <c r="BD241" s="409" t="s">
        <v>246</v>
      </c>
      <c r="BE241" s="410"/>
      <c r="BF241" s="410"/>
      <c r="BG241" s="410"/>
      <c r="BH241" s="410"/>
      <c r="BI241" s="410"/>
      <c r="BJ241" s="410"/>
      <c r="BK241" s="410"/>
      <c r="BL241" s="5" t="str">
        <f t="shared" si="50"/>
        <v/>
      </c>
      <c r="BM241" s="6"/>
      <c r="BN241" s="5" t="str">
        <f t="shared" si="51"/>
        <v/>
      </c>
      <c r="BO241" s="5"/>
    </row>
    <row r="242" spans="1:78" ht="19.95" customHeight="1" x14ac:dyDescent="0.3">
      <c r="N242" s="5"/>
      <c r="O242" s="21" t="s">
        <v>125</v>
      </c>
      <c r="P242" s="247">
        <f>$D$5</f>
        <v>0</v>
      </c>
      <c r="Q242" s="247"/>
      <c r="R242" s="247"/>
      <c r="S242" s="41" t="s">
        <v>152</v>
      </c>
      <c r="T242" s="248"/>
      <c r="U242" s="248"/>
      <c r="V242" s="248"/>
      <c r="W242" s="5" t="str">
        <f t="shared" si="52"/>
        <v/>
      </c>
      <c r="X242" s="24"/>
      <c r="Y242" s="5" t="str">
        <f t="shared" si="53"/>
        <v/>
      </c>
      <c r="Z242" s="5"/>
      <c r="AA242" s="5"/>
      <c r="AB242" s="5"/>
      <c r="AC242" s="21" t="s">
        <v>125</v>
      </c>
      <c r="AD242" s="247">
        <f>$D$9</f>
        <v>0</v>
      </c>
      <c r="AE242" s="247"/>
      <c r="AF242" s="247"/>
      <c r="AG242" s="41" t="s">
        <v>152</v>
      </c>
      <c r="AH242" s="248"/>
      <c r="AI242" s="248"/>
      <c r="AJ242" s="248"/>
      <c r="AK242" s="5" t="str">
        <f t="shared" si="55"/>
        <v/>
      </c>
      <c r="AL242" s="24"/>
      <c r="AM242" s="5" t="str">
        <f t="shared" si="56"/>
        <v/>
      </c>
      <c r="AN242" s="5"/>
      <c r="AO242" s="5"/>
      <c r="AP242" s="5"/>
      <c r="AQ242" s="21" t="s">
        <v>125</v>
      </c>
      <c r="AR242" s="247">
        <f>$D$9</f>
        <v>0</v>
      </c>
      <c r="AS242" s="247"/>
      <c r="AT242" s="247"/>
      <c r="AU242" s="41" t="s">
        <v>152</v>
      </c>
      <c r="AV242" s="248"/>
      <c r="AW242" s="248"/>
      <c r="AX242" s="248"/>
      <c r="AY242" s="5" t="str">
        <f t="shared" si="57"/>
        <v/>
      </c>
      <c r="AZ242" s="29"/>
      <c r="BA242" s="5" t="str">
        <f t="shared" si="58"/>
        <v/>
      </c>
      <c r="BB242" s="5"/>
      <c r="BC242" s="5"/>
      <c r="BD242" s="21" t="s">
        <v>125</v>
      </c>
      <c r="BE242" s="247">
        <f>$D$9</f>
        <v>0</v>
      </c>
      <c r="BF242" s="247"/>
      <c r="BG242" s="247"/>
      <c r="BH242" s="41" t="s">
        <v>152</v>
      </c>
      <c r="BI242" s="248"/>
      <c r="BJ242" s="248"/>
      <c r="BK242" s="248"/>
      <c r="BL242" s="5" t="str">
        <f t="shared" si="50"/>
        <v/>
      </c>
      <c r="BM242" s="6"/>
      <c r="BN242" s="5" t="str">
        <f t="shared" si="51"/>
        <v/>
      </c>
      <c r="BO242" s="5"/>
    </row>
    <row r="243" spans="1:78" ht="18" customHeight="1" x14ac:dyDescent="0.3">
      <c r="N243" s="5"/>
      <c r="O243" s="21" t="s">
        <v>158</v>
      </c>
      <c r="P243" s="247">
        <f>$D$6</f>
        <v>0</v>
      </c>
      <c r="Q243" s="247"/>
      <c r="R243" s="247"/>
      <c r="S243" s="175" t="s">
        <v>89</v>
      </c>
      <c r="T243" s="247">
        <f>$K$6</f>
        <v>0</v>
      </c>
      <c r="U243" s="247"/>
      <c r="V243" s="247"/>
      <c r="W243" s="5" t="str">
        <f t="shared" si="52"/>
        <v/>
      </c>
      <c r="X243" s="24"/>
      <c r="Y243" s="5" t="str">
        <f t="shared" si="53"/>
        <v/>
      </c>
      <c r="Z243" s="5"/>
      <c r="AA243" s="5"/>
      <c r="AB243" s="5"/>
      <c r="AC243" s="21" t="s">
        <v>158</v>
      </c>
      <c r="AD243" s="247">
        <f>$D$10</f>
        <v>0</v>
      </c>
      <c r="AE243" s="247"/>
      <c r="AF243" s="247"/>
      <c r="AG243" s="176" t="s">
        <v>89</v>
      </c>
      <c r="AH243" s="247" t="e">
        <f>$K$10</f>
        <v>#DIV/0!</v>
      </c>
      <c r="AI243" s="247"/>
      <c r="AJ243" s="247"/>
      <c r="AK243" s="5" t="str">
        <f t="shared" si="55"/>
        <v/>
      </c>
      <c r="AL243" s="24"/>
      <c r="AM243" s="5" t="str">
        <f t="shared" si="56"/>
        <v/>
      </c>
      <c r="AN243" s="5"/>
      <c r="AO243" s="5"/>
      <c r="AP243" s="5"/>
      <c r="AQ243" s="21" t="s">
        <v>158</v>
      </c>
      <c r="AR243" s="247">
        <f>$D$10</f>
        <v>0</v>
      </c>
      <c r="AS243" s="247"/>
      <c r="AT243" s="247"/>
      <c r="AU243" s="176" t="s">
        <v>89</v>
      </c>
      <c r="AV243" s="247" t="e">
        <f>$K$10</f>
        <v>#DIV/0!</v>
      </c>
      <c r="AW243" s="247"/>
      <c r="AX243" s="247"/>
      <c r="AY243" s="5" t="str">
        <f t="shared" si="57"/>
        <v/>
      </c>
      <c r="AZ243" s="29"/>
      <c r="BA243" s="5" t="str">
        <f t="shared" si="58"/>
        <v/>
      </c>
      <c r="BB243" s="5"/>
      <c r="BC243" s="5"/>
      <c r="BD243" s="21" t="s">
        <v>158</v>
      </c>
      <c r="BE243" s="247">
        <f>$D$10</f>
        <v>0</v>
      </c>
      <c r="BF243" s="247"/>
      <c r="BG243" s="247"/>
      <c r="BH243" s="176" t="s">
        <v>89</v>
      </c>
      <c r="BI243" s="247" t="e">
        <f>$K$10</f>
        <v>#DIV/0!</v>
      </c>
      <c r="BJ243" s="247"/>
      <c r="BK243" s="247"/>
      <c r="BL243" s="5" t="str">
        <f t="shared" si="50"/>
        <v/>
      </c>
      <c r="BM243" s="6"/>
      <c r="BN243" s="5" t="str">
        <f t="shared" si="51"/>
        <v/>
      </c>
      <c r="BO243" s="5"/>
    </row>
    <row r="244" spans="1:78" ht="8.4" customHeight="1" x14ac:dyDescent="0.3">
      <c r="N244" s="5"/>
      <c r="O244" s="25"/>
      <c r="P244" s="112"/>
      <c r="Q244" s="26"/>
      <c r="R244" s="46"/>
      <c r="S244" s="25"/>
      <c r="T244" s="25"/>
      <c r="U244" s="25"/>
      <c r="V244" s="25"/>
      <c r="W244" s="5" t="str">
        <f t="shared" si="52"/>
        <v/>
      </c>
      <c r="X244" s="24"/>
      <c r="Y244" s="5" t="str">
        <f t="shared" si="53"/>
        <v/>
      </c>
      <c r="Z244" s="5"/>
      <c r="AA244" s="5"/>
      <c r="AB244" s="5"/>
      <c r="AC244" s="25"/>
      <c r="AD244" s="112"/>
      <c r="AE244" s="26"/>
      <c r="AF244" s="46"/>
      <c r="AG244" s="25"/>
      <c r="AH244" s="25"/>
      <c r="AI244" s="25"/>
      <c r="AJ244" s="25"/>
      <c r="AK244" s="5" t="str">
        <f t="shared" si="55"/>
        <v/>
      </c>
      <c r="AL244" s="24"/>
      <c r="AM244" s="5" t="str">
        <f t="shared" si="56"/>
        <v/>
      </c>
      <c r="AN244" s="5"/>
      <c r="AO244" s="5"/>
      <c r="AP244" s="5"/>
      <c r="AQ244" s="25"/>
      <c r="AR244" s="112"/>
      <c r="AS244" s="26"/>
      <c r="AT244" s="46"/>
      <c r="AU244" s="25"/>
      <c r="AV244" s="25"/>
      <c r="AW244" s="25"/>
      <c r="AX244" s="25"/>
      <c r="AY244" s="5" t="str">
        <f t="shared" si="57"/>
        <v/>
      </c>
      <c r="AZ244" s="29"/>
      <c r="BA244" s="5" t="str">
        <f t="shared" si="58"/>
        <v/>
      </c>
      <c r="BB244" s="5"/>
      <c r="BC244" s="5"/>
      <c r="BD244" s="25"/>
      <c r="BE244" s="112"/>
      <c r="BF244" s="26"/>
      <c r="BG244" s="46"/>
      <c r="BH244" s="25"/>
      <c r="BI244" s="25"/>
      <c r="BJ244" s="25"/>
      <c r="BK244" s="25"/>
      <c r="BL244" s="5" t="str">
        <f t="shared" si="50"/>
        <v/>
      </c>
      <c r="BM244" s="6"/>
      <c r="BN244" s="5" t="str">
        <f t="shared" si="51"/>
        <v/>
      </c>
      <c r="BO244" s="5"/>
    </row>
    <row r="245" spans="1:78" ht="14.4" customHeight="1" x14ac:dyDescent="0.3">
      <c r="N245" s="5"/>
      <c r="O245" s="411" t="s">
        <v>17</v>
      </c>
      <c r="P245" s="411"/>
      <c r="Q245" s="411"/>
      <c r="R245" s="411"/>
      <c r="S245" s="411"/>
      <c r="T245" s="411"/>
      <c r="U245" s="411"/>
      <c r="V245" s="411"/>
      <c r="W245" s="5" t="str">
        <f t="shared" si="52"/>
        <v/>
      </c>
      <c r="X245" s="24"/>
      <c r="Y245" s="5" t="str">
        <f t="shared" si="53"/>
        <v/>
      </c>
      <c r="Z245" s="5"/>
      <c r="AA245" s="5"/>
      <c r="AB245" s="5"/>
      <c r="AC245" s="411" t="s">
        <v>17</v>
      </c>
      <c r="AD245" s="411"/>
      <c r="AE245" s="411"/>
      <c r="AF245" s="411"/>
      <c r="AG245" s="411"/>
      <c r="AH245" s="411"/>
      <c r="AI245" s="411"/>
      <c r="AJ245" s="411"/>
      <c r="AK245" s="5" t="str">
        <f t="shared" si="55"/>
        <v/>
      </c>
      <c r="AL245" s="24"/>
      <c r="AM245" s="5" t="str">
        <f t="shared" si="56"/>
        <v/>
      </c>
      <c r="AN245" s="5"/>
      <c r="AO245" s="5"/>
      <c r="AP245" s="5"/>
      <c r="AQ245" s="411" t="s">
        <v>17</v>
      </c>
      <c r="AR245" s="411"/>
      <c r="AS245" s="411"/>
      <c r="AT245" s="411"/>
      <c r="AU245" s="411"/>
      <c r="AV245" s="411"/>
      <c r="AW245" s="411"/>
      <c r="AX245" s="411"/>
      <c r="AY245" s="5" t="str">
        <f t="shared" si="57"/>
        <v/>
      </c>
      <c r="AZ245" s="29"/>
      <c r="BA245" s="5" t="str">
        <f t="shared" si="58"/>
        <v/>
      </c>
      <c r="BB245" s="5"/>
      <c r="BC245" s="5"/>
      <c r="BD245" s="411" t="s">
        <v>17</v>
      </c>
      <c r="BE245" s="411"/>
      <c r="BF245" s="411"/>
      <c r="BG245" s="411"/>
      <c r="BH245" s="411"/>
      <c r="BI245" s="411"/>
      <c r="BJ245" s="411"/>
      <c r="BK245" s="411"/>
      <c r="BL245" s="5" t="str">
        <f t="shared" si="50"/>
        <v/>
      </c>
      <c r="BM245" s="6"/>
      <c r="BN245" s="5" t="str">
        <f t="shared" si="51"/>
        <v/>
      </c>
      <c r="BO245" s="5"/>
      <c r="BR245" s="345" t="s">
        <v>17</v>
      </c>
      <c r="BS245" s="345"/>
      <c r="BT245" s="345"/>
      <c r="BU245" s="345"/>
      <c r="BV245" s="412" t="s">
        <v>249</v>
      </c>
      <c r="BW245" s="412" t="s">
        <v>250</v>
      </c>
      <c r="BX245" s="412" t="s">
        <v>251</v>
      </c>
      <c r="BY245" s="412" t="s">
        <v>252</v>
      </c>
      <c r="BZ245" s="382" t="s">
        <v>256</v>
      </c>
    </row>
    <row r="246" spans="1:78" ht="28.2" customHeight="1" x14ac:dyDescent="0.3">
      <c r="N246" s="5"/>
      <c r="O246" s="240" t="s">
        <v>107</v>
      </c>
      <c r="P246" s="241"/>
      <c r="Q246" s="240" t="s">
        <v>294</v>
      </c>
      <c r="R246" s="241"/>
      <c r="S246" s="133" t="s">
        <v>259</v>
      </c>
      <c r="T246" s="80" t="s">
        <v>132</v>
      </c>
      <c r="U246" s="81" t="s">
        <v>133</v>
      </c>
      <c r="V246" s="82" t="s">
        <v>134</v>
      </c>
      <c r="W246" s="5" t="str">
        <f t="shared" si="52"/>
        <v/>
      </c>
      <c r="X246" s="24"/>
      <c r="Y246" s="5" t="str">
        <f t="shared" si="53"/>
        <v/>
      </c>
      <c r="Z246" s="5"/>
      <c r="AA246" s="5"/>
      <c r="AB246" s="5"/>
      <c r="AC246" s="240" t="s">
        <v>107</v>
      </c>
      <c r="AD246" s="241"/>
      <c r="AE246" s="240" t="s">
        <v>294</v>
      </c>
      <c r="AF246" s="241"/>
      <c r="AG246" s="133" t="s">
        <v>259</v>
      </c>
      <c r="AH246" s="80" t="s">
        <v>132</v>
      </c>
      <c r="AI246" s="81" t="s">
        <v>133</v>
      </c>
      <c r="AJ246" s="82" t="s">
        <v>134</v>
      </c>
      <c r="AK246" s="5" t="str">
        <f t="shared" si="55"/>
        <v/>
      </c>
      <c r="AL246" s="24"/>
      <c r="AM246" s="5" t="str">
        <f t="shared" si="56"/>
        <v/>
      </c>
      <c r="AN246" s="5"/>
      <c r="AO246" s="5"/>
      <c r="AP246" s="5"/>
      <c r="AQ246" s="240" t="s">
        <v>107</v>
      </c>
      <c r="AR246" s="241"/>
      <c r="AS246" s="240" t="s">
        <v>294</v>
      </c>
      <c r="AT246" s="241"/>
      <c r="AU246" s="133" t="s">
        <v>259</v>
      </c>
      <c r="AV246" s="80" t="s">
        <v>132</v>
      </c>
      <c r="AW246" s="81" t="s">
        <v>133</v>
      </c>
      <c r="AX246" s="82" t="s">
        <v>134</v>
      </c>
      <c r="AY246" s="5" t="str">
        <f t="shared" si="57"/>
        <v/>
      </c>
      <c r="AZ246" s="29"/>
      <c r="BA246" s="5" t="str">
        <f t="shared" si="58"/>
        <v/>
      </c>
      <c r="BB246" s="5"/>
      <c r="BC246" s="5"/>
      <c r="BD246" s="240" t="s">
        <v>107</v>
      </c>
      <c r="BE246" s="241"/>
      <c r="BF246" s="240" t="s">
        <v>294</v>
      </c>
      <c r="BG246" s="241"/>
      <c r="BH246" s="133" t="s">
        <v>259</v>
      </c>
      <c r="BI246" s="80" t="s">
        <v>132</v>
      </c>
      <c r="BJ246" s="81" t="s">
        <v>133</v>
      </c>
      <c r="BK246" s="82" t="s">
        <v>134</v>
      </c>
      <c r="BL246" s="5" t="str">
        <f t="shared" si="50"/>
        <v/>
      </c>
      <c r="BM246" s="6"/>
      <c r="BN246" s="5" t="str">
        <f t="shared" si="51"/>
        <v/>
      </c>
      <c r="BO246" s="5"/>
      <c r="BR246" s="119" t="s">
        <v>107</v>
      </c>
      <c r="BS246" s="384" t="s">
        <v>70</v>
      </c>
      <c r="BT246" s="384"/>
      <c r="BU246" s="119" t="s">
        <v>294</v>
      </c>
      <c r="BV246" s="412"/>
      <c r="BW246" s="412"/>
      <c r="BX246" s="412"/>
      <c r="BY246" s="412"/>
      <c r="BZ246" s="383"/>
    </row>
    <row r="247" spans="1:78" ht="28.95" customHeight="1" x14ac:dyDescent="0.3">
      <c r="N247" s="5"/>
      <c r="O247" s="242" t="s">
        <v>43</v>
      </c>
      <c r="P247" s="243"/>
      <c r="Q247" s="210">
        <f>IF(OR(S247="X",T247="X",U247="X",V247="X"),1,0)</f>
        <v>0</v>
      </c>
      <c r="R247" s="120" t="s">
        <v>44</v>
      </c>
      <c r="S247" s="170"/>
      <c r="T247" s="170"/>
      <c r="U247" s="170"/>
      <c r="V247" s="170"/>
      <c r="W247" s="5" t="str">
        <f t="shared" si="52"/>
        <v/>
      </c>
      <c r="X247" s="24"/>
      <c r="Y247" s="5" t="str">
        <f t="shared" si="53"/>
        <v/>
      </c>
      <c r="Z247" s="29"/>
      <c r="AA247" s="5"/>
      <c r="AB247" s="5"/>
      <c r="AC247" s="242" t="s">
        <v>43</v>
      </c>
      <c r="AD247" s="243"/>
      <c r="AE247" s="210">
        <f>IF(OR(AG247="X",AH247="X",AI247="X",AJ247="X"),1,0)</f>
        <v>0</v>
      </c>
      <c r="AF247" s="120" t="s">
        <v>44</v>
      </c>
      <c r="AG247" s="170"/>
      <c r="AH247" s="170"/>
      <c r="AI247" s="170"/>
      <c r="AJ247" s="170"/>
      <c r="AK247" s="5" t="str">
        <f t="shared" si="55"/>
        <v/>
      </c>
      <c r="AL247" s="24"/>
      <c r="AM247" s="5" t="str">
        <f t="shared" si="56"/>
        <v/>
      </c>
      <c r="AN247" s="29"/>
      <c r="AO247" s="5"/>
      <c r="AP247" s="5"/>
      <c r="AQ247" s="242" t="s">
        <v>43</v>
      </c>
      <c r="AR247" s="243"/>
      <c r="AS247" s="210">
        <f>IF(OR(AU247="X",AV247="X",AW247="X",AX247="X"),1,0)</f>
        <v>0</v>
      </c>
      <c r="AT247" s="120" t="s">
        <v>44</v>
      </c>
      <c r="AU247" s="170"/>
      <c r="AV247" s="170"/>
      <c r="AW247" s="170"/>
      <c r="AX247" s="170"/>
      <c r="AY247" s="5" t="str">
        <f t="shared" si="57"/>
        <v/>
      </c>
      <c r="AZ247" s="29"/>
      <c r="BA247" s="5" t="str">
        <f t="shared" si="58"/>
        <v/>
      </c>
      <c r="BB247" s="5"/>
      <c r="BC247" s="5"/>
      <c r="BD247" s="242" t="s">
        <v>43</v>
      </c>
      <c r="BE247" s="243"/>
      <c r="BF247" s="210">
        <f>IF(OR(BH247="X",BI247="X",BJ247="X",BK247="X"),1,0)</f>
        <v>0</v>
      </c>
      <c r="BG247" s="120" t="s">
        <v>44</v>
      </c>
      <c r="BH247" s="170"/>
      <c r="BI247" s="170"/>
      <c r="BJ247" s="170"/>
      <c r="BK247" s="170"/>
      <c r="BL247" s="5" t="str">
        <f t="shared" si="50"/>
        <v/>
      </c>
      <c r="BM247" s="6"/>
      <c r="BN247" s="5" t="str">
        <f t="shared" si="51"/>
        <v/>
      </c>
      <c r="BO247" s="29"/>
      <c r="BR247" s="384" t="s">
        <v>43</v>
      </c>
      <c r="BS247" s="435"/>
      <c r="BT247" s="210">
        <v>1</v>
      </c>
      <c r="BU247" s="120" t="s">
        <v>44</v>
      </c>
      <c r="BV247" s="147" t="str">
        <f>IF(Q247="","",IF(S247="X",25%,IF(T247="X",50%,IF(U247="X",75%,IF(V247="X",100%,"")))))</f>
        <v/>
      </c>
      <c r="BW247" s="147" t="str">
        <f>IF(AE247="","",IF(AG247="X",25%,IF(AH247="X",50%,IF(AI247="X",75%,IF(AJ247="X",100%,"")))))</f>
        <v/>
      </c>
      <c r="BX247" s="147" t="str">
        <f>IF(AS247="","",IF(AU247="X",25%,IF(AV247="X",50%,IF(AW247="X",75%,IF(AX247="X",100%,"")))))</f>
        <v/>
      </c>
      <c r="BY247" s="147" t="str">
        <f>IF(BF247="","",IF(BH247="X",25%,IF(BI247="X",50%,IF(BJ247="X",75%,IF(BK247="X",100%,"")))))</f>
        <v/>
      </c>
      <c r="BZ247" s="148" t="str">
        <f>IFERROR(AVERAGE(BV247:BY247),"")</f>
        <v/>
      </c>
    </row>
    <row r="248" spans="1:78" x14ac:dyDescent="0.3">
      <c r="N248" s="5"/>
      <c r="O248" s="263"/>
      <c r="P248" s="264"/>
      <c r="Q248" s="210">
        <f t="shared" ref="Q248:Q259" si="68">IF(OR(S248="X",T248="X",U248="X",V248="X"),1,0)</f>
        <v>0</v>
      </c>
      <c r="R248" s="120" t="s">
        <v>45</v>
      </c>
      <c r="S248" s="170"/>
      <c r="T248" s="170"/>
      <c r="U248" s="170"/>
      <c r="V248" s="170"/>
      <c r="W248" s="5" t="str">
        <f t="shared" si="52"/>
        <v/>
      </c>
      <c r="X248" s="24"/>
      <c r="Y248" s="5" t="str">
        <f t="shared" si="53"/>
        <v/>
      </c>
      <c r="Z248" s="29"/>
      <c r="AA248" s="5"/>
      <c r="AB248" s="5"/>
      <c r="AC248" s="263"/>
      <c r="AD248" s="264"/>
      <c r="AE248" s="210">
        <f t="shared" ref="AE248:AE259" si="69">IF(OR(AG248="X",AH248="X",AI248="X",AJ248="X"),1,0)</f>
        <v>0</v>
      </c>
      <c r="AF248" s="120" t="s">
        <v>45</v>
      </c>
      <c r="AG248" s="170"/>
      <c r="AH248" s="170"/>
      <c r="AI248" s="170"/>
      <c r="AJ248" s="170"/>
      <c r="AK248" s="5" t="str">
        <f t="shared" si="55"/>
        <v/>
      </c>
      <c r="AL248" s="24"/>
      <c r="AM248" s="5" t="str">
        <f t="shared" si="56"/>
        <v/>
      </c>
      <c r="AN248" s="29"/>
      <c r="AO248" s="5"/>
      <c r="AP248" s="5"/>
      <c r="AQ248" s="263"/>
      <c r="AR248" s="264"/>
      <c r="AS248" s="210">
        <f t="shared" ref="AS248:AS259" si="70">IF(OR(AU248="X",AV248="X",AW248="X",AX248="X"),1,0)</f>
        <v>0</v>
      </c>
      <c r="AT248" s="120" t="s">
        <v>45</v>
      </c>
      <c r="AU248" s="170"/>
      <c r="AV248" s="170"/>
      <c r="AW248" s="170"/>
      <c r="AX248" s="170"/>
      <c r="AY248" s="5" t="str">
        <f t="shared" si="57"/>
        <v/>
      </c>
      <c r="AZ248" s="29"/>
      <c r="BA248" s="5" t="str">
        <f t="shared" si="58"/>
        <v/>
      </c>
      <c r="BB248" s="5"/>
      <c r="BC248" s="5"/>
      <c r="BD248" s="263"/>
      <c r="BE248" s="264"/>
      <c r="BF248" s="210">
        <f t="shared" ref="BF248:BF259" si="71">IF(OR(BH248="X",BI248="X",BJ248="X",BK248="X"),1,0)</f>
        <v>0</v>
      </c>
      <c r="BG248" s="120" t="s">
        <v>45</v>
      </c>
      <c r="BH248" s="170"/>
      <c r="BI248" s="170"/>
      <c r="BJ248" s="170"/>
      <c r="BK248" s="170"/>
      <c r="BL248" s="5" t="str">
        <f t="shared" si="50"/>
        <v/>
      </c>
      <c r="BM248" s="6"/>
      <c r="BN248" s="5" t="str">
        <f t="shared" si="51"/>
        <v/>
      </c>
      <c r="BO248" s="29"/>
      <c r="BR248" s="384"/>
      <c r="BS248" s="436"/>
      <c r="BT248" s="210">
        <v>1</v>
      </c>
      <c r="BU248" s="120" t="s">
        <v>45</v>
      </c>
      <c r="BV248" s="147" t="str">
        <f t="shared" ref="BV248:BV259" si="72">IF(Q248="","",IF(S248="X",25%,IF(T248="X",50%,IF(U248="X",75%,IF(V248="X",100%,"")))))</f>
        <v/>
      </c>
      <c r="BW248" s="147" t="str">
        <f t="shared" ref="BW248:BW259" si="73">IF(AE248="","",IF(AG248="X",25%,IF(AH248="X",50%,IF(AI248="X",75%,IF(AJ248="X",100%,"")))))</f>
        <v/>
      </c>
      <c r="BX248" s="147" t="str">
        <f t="shared" ref="BX248:BX259" si="74">IF(AS248="","",IF(AU248="X",25%,IF(AV248="X",50%,IF(AW248="X",75%,IF(AX248="X",100%,"")))))</f>
        <v/>
      </c>
      <c r="BY248" s="147" t="str">
        <f t="shared" ref="BY248:BY259" si="75">IF(BF248="","",IF(BH248="X",25%,IF(BI248="X",50%,IF(BJ248="X",75%,IF(BK248="X",100%,"")))))</f>
        <v/>
      </c>
      <c r="BZ248" s="148" t="str">
        <f t="shared" ref="BZ248:BZ259" si="76">IFERROR(AVERAGE(BV248:BY248),"")</f>
        <v/>
      </c>
    </row>
    <row r="249" spans="1:78" ht="41.4" customHeight="1" x14ac:dyDescent="0.3">
      <c r="N249" s="5"/>
      <c r="O249" s="244"/>
      <c r="P249" s="245"/>
      <c r="Q249" s="210">
        <f t="shared" si="68"/>
        <v>0</v>
      </c>
      <c r="R249" s="120" t="s">
        <v>46</v>
      </c>
      <c r="S249" s="170"/>
      <c r="T249" s="170"/>
      <c r="U249" s="170"/>
      <c r="V249" s="170"/>
      <c r="W249" s="5" t="str">
        <f t="shared" si="52"/>
        <v/>
      </c>
      <c r="X249" s="24"/>
      <c r="Y249" s="5" t="str">
        <f t="shared" si="53"/>
        <v/>
      </c>
      <c r="Z249" s="29"/>
      <c r="AA249" s="5"/>
      <c r="AB249" s="5"/>
      <c r="AC249" s="244"/>
      <c r="AD249" s="245"/>
      <c r="AE249" s="210">
        <f t="shared" si="69"/>
        <v>0</v>
      </c>
      <c r="AF249" s="120" t="s">
        <v>46</v>
      </c>
      <c r="AG249" s="170"/>
      <c r="AH249" s="170"/>
      <c r="AI249" s="170"/>
      <c r="AJ249" s="170"/>
      <c r="AK249" s="5" t="str">
        <f t="shared" si="55"/>
        <v/>
      </c>
      <c r="AL249" s="24"/>
      <c r="AM249" s="5" t="str">
        <f t="shared" si="56"/>
        <v/>
      </c>
      <c r="AN249" s="29"/>
      <c r="AO249" s="5"/>
      <c r="AP249" s="5"/>
      <c r="AQ249" s="244"/>
      <c r="AR249" s="245"/>
      <c r="AS249" s="210">
        <f t="shared" si="70"/>
        <v>0</v>
      </c>
      <c r="AT249" s="120" t="s">
        <v>46</v>
      </c>
      <c r="AU249" s="170"/>
      <c r="AV249" s="170"/>
      <c r="AW249" s="170"/>
      <c r="AX249" s="170"/>
      <c r="AY249" s="5" t="str">
        <f t="shared" si="57"/>
        <v/>
      </c>
      <c r="AZ249" s="29"/>
      <c r="BA249" s="5" t="str">
        <f t="shared" si="58"/>
        <v/>
      </c>
      <c r="BB249" s="5"/>
      <c r="BC249" s="5"/>
      <c r="BD249" s="244"/>
      <c r="BE249" s="245"/>
      <c r="BF249" s="210">
        <f t="shared" si="71"/>
        <v>0</v>
      </c>
      <c r="BG249" s="120" t="s">
        <v>46</v>
      </c>
      <c r="BH249" s="170"/>
      <c r="BI249" s="170"/>
      <c r="BJ249" s="170"/>
      <c r="BK249" s="170"/>
      <c r="BL249" s="5" t="str">
        <f t="shared" ref="BL249:BL259" si="77">IF(BF249="","",IF(BH249="X",0,IF(BI249="X",5,IF(BJ249="X",10,IF(BK249="X",15,"")))))</f>
        <v/>
      </c>
      <c r="BM249" s="6"/>
      <c r="BN249" s="5" t="str">
        <f t="shared" ref="BN249:BN259" si="78">IF(BF249="","",IF(BH249="X",5,IF(BI249="X",10,IF(BJ249="X",15,IF(BK249="X",20,"")))))</f>
        <v/>
      </c>
      <c r="BO249" s="29"/>
      <c r="BR249" s="384"/>
      <c r="BS249" s="437"/>
      <c r="BT249" s="210">
        <v>1</v>
      </c>
      <c r="BU249" s="120" t="s">
        <v>46</v>
      </c>
      <c r="BV249" s="147" t="str">
        <f t="shared" si="72"/>
        <v/>
      </c>
      <c r="BW249" s="147" t="str">
        <f t="shared" si="73"/>
        <v/>
      </c>
      <c r="BX249" s="147" t="str">
        <f t="shared" si="74"/>
        <v/>
      </c>
      <c r="BY249" s="147" t="str">
        <f t="shared" si="75"/>
        <v/>
      </c>
      <c r="BZ249" s="148" t="str">
        <f t="shared" si="76"/>
        <v/>
      </c>
    </row>
    <row r="250" spans="1:78" ht="27.6" x14ac:dyDescent="0.3">
      <c r="N250" s="5"/>
      <c r="O250" s="240" t="s">
        <v>47</v>
      </c>
      <c r="P250" s="241"/>
      <c r="Q250" s="210">
        <f t="shared" si="68"/>
        <v>0</v>
      </c>
      <c r="R250" s="120" t="s">
        <v>49</v>
      </c>
      <c r="S250" s="170"/>
      <c r="T250" s="170"/>
      <c r="U250" s="170"/>
      <c r="V250" s="170"/>
      <c r="W250" s="5" t="str">
        <f t="shared" si="52"/>
        <v/>
      </c>
      <c r="X250" s="24"/>
      <c r="Y250" s="5" t="str">
        <f t="shared" si="53"/>
        <v/>
      </c>
      <c r="Z250" s="29"/>
      <c r="AA250" s="5"/>
      <c r="AB250" s="5"/>
      <c r="AC250" s="240" t="s">
        <v>47</v>
      </c>
      <c r="AD250" s="241"/>
      <c r="AE250" s="210">
        <f t="shared" si="69"/>
        <v>0</v>
      </c>
      <c r="AF250" s="120" t="s">
        <v>49</v>
      </c>
      <c r="AG250" s="170"/>
      <c r="AH250" s="170"/>
      <c r="AI250" s="170"/>
      <c r="AJ250" s="170"/>
      <c r="AK250" s="5" t="str">
        <f t="shared" si="55"/>
        <v/>
      </c>
      <c r="AL250" s="24"/>
      <c r="AM250" s="5" t="str">
        <f t="shared" si="56"/>
        <v/>
      </c>
      <c r="AN250" s="29"/>
      <c r="AO250" s="5"/>
      <c r="AP250" s="5"/>
      <c r="AQ250" s="240" t="s">
        <v>47</v>
      </c>
      <c r="AR250" s="241"/>
      <c r="AS250" s="210">
        <f t="shared" si="70"/>
        <v>0</v>
      </c>
      <c r="AT250" s="120" t="s">
        <v>49</v>
      </c>
      <c r="AU250" s="170"/>
      <c r="AV250" s="170"/>
      <c r="AW250" s="170"/>
      <c r="AX250" s="170"/>
      <c r="AY250" s="5" t="str">
        <f t="shared" si="57"/>
        <v/>
      </c>
      <c r="AZ250" s="29"/>
      <c r="BA250" s="5" t="str">
        <f t="shared" si="58"/>
        <v/>
      </c>
      <c r="BB250" s="5"/>
      <c r="BC250" s="5"/>
      <c r="BD250" s="240" t="s">
        <v>47</v>
      </c>
      <c r="BE250" s="241"/>
      <c r="BF250" s="210">
        <f t="shared" si="71"/>
        <v>0</v>
      </c>
      <c r="BG250" s="120" t="s">
        <v>49</v>
      </c>
      <c r="BH250" s="170"/>
      <c r="BI250" s="170"/>
      <c r="BJ250" s="170"/>
      <c r="BK250" s="170"/>
      <c r="BL250" s="5" t="str">
        <f t="shared" si="77"/>
        <v/>
      </c>
      <c r="BM250" s="6"/>
      <c r="BN250" s="5" t="str">
        <f t="shared" si="78"/>
        <v/>
      </c>
      <c r="BO250" s="29"/>
      <c r="BR250" s="119" t="s">
        <v>47</v>
      </c>
      <c r="BS250" s="205"/>
      <c r="BT250" s="210">
        <v>1</v>
      </c>
      <c r="BU250" s="120" t="s">
        <v>49</v>
      </c>
      <c r="BV250" s="147" t="str">
        <f t="shared" si="72"/>
        <v/>
      </c>
      <c r="BW250" s="147" t="str">
        <f t="shared" si="73"/>
        <v/>
      </c>
      <c r="BX250" s="147" t="str">
        <f t="shared" si="74"/>
        <v/>
      </c>
      <c r="BY250" s="147" t="str">
        <f t="shared" si="75"/>
        <v/>
      </c>
      <c r="BZ250" s="148" t="str">
        <f t="shared" si="76"/>
        <v/>
      </c>
    </row>
    <row r="251" spans="1:78" ht="55.2" x14ac:dyDescent="0.3">
      <c r="K251" t="s">
        <v>334</v>
      </c>
      <c r="N251" s="5"/>
      <c r="O251" s="240" t="s">
        <v>71</v>
      </c>
      <c r="P251" s="241"/>
      <c r="Q251" s="210">
        <f t="shared" si="68"/>
        <v>0</v>
      </c>
      <c r="R251" s="120" t="s">
        <v>49</v>
      </c>
      <c r="S251" s="170"/>
      <c r="T251" s="170"/>
      <c r="U251" s="170"/>
      <c r="V251" s="170"/>
      <c r="W251" s="5" t="str">
        <f t="shared" si="52"/>
        <v/>
      </c>
      <c r="X251" s="24"/>
      <c r="Y251" s="5" t="str">
        <f t="shared" si="53"/>
        <v/>
      </c>
      <c r="Z251" s="29"/>
      <c r="AA251" s="5"/>
      <c r="AB251" s="5"/>
      <c r="AC251" s="240" t="s">
        <v>71</v>
      </c>
      <c r="AD251" s="241"/>
      <c r="AE251" s="210">
        <f t="shared" si="69"/>
        <v>0</v>
      </c>
      <c r="AF251" s="120" t="s">
        <v>49</v>
      </c>
      <c r="AG251" s="170"/>
      <c r="AH251" s="170"/>
      <c r="AI251" s="170"/>
      <c r="AJ251" s="170"/>
      <c r="AK251" s="5" t="str">
        <f t="shared" si="55"/>
        <v/>
      </c>
      <c r="AL251" s="24"/>
      <c r="AM251" s="5" t="str">
        <f t="shared" si="56"/>
        <v/>
      </c>
      <c r="AN251" s="29"/>
      <c r="AO251" s="5"/>
      <c r="AP251" s="5"/>
      <c r="AQ251" s="240" t="s">
        <v>71</v>
      </c>
      <c r="AR251" s="241"/>
      <c r="AS251" s="210">
        <f t="shared" si="70"/>
        <v>0</v>
      </c>
      <c r="AT251" s="120" t="s">
        <v>49</v>
      </c>
      <c r="AU251" s="170"/>
      <c r="AV251" s="170"/>
      <c r="AW251" s="170"/>
      <c r="AX251" s="170"/>
      <c r="AY251" s="5" t="str">
        <f t="shared" si="57"/>
        <v/>
      </c>
      <c r="AZ251" s="29"/>
      <c r="BA251" s="5" t="str">
        <f t="shared" si="58"/>
        <v/>
      </c>
      <c r="BB251" s="5"/>
      <c r="BC251" s="5"/>
      <c r="BD251" s="240" t="s">
        <v>71</v>
      </c>
      <c r="BE251" s="241"/>
      <c r="BF251" s="210">
        <f t="shared" si="71"/>
        <v>0</v>
      </c>
      <c r="BG251" s="120" t="s">
        <v>49</v>
      </c>
      <c r="BH251" s="170"/>
      <c r="BI251" s="170"/>
      <c r="BJ251" s="170"/>
      <c r="BK251" s="170"/>
      <c r="BL251" s="5" t="str">
        <f t="shared" si="77"/>
        <v/>
      </c>
      <c r="BM251" s="6"/>
      <c r="BN251" s="5" t="str">
        <f t="shared" si="78"/>
        <v/>
      </c>
      <c r="BO251" s="29"/>
      <c r="BR251" s="119" t="s">
        <v>71</v>
      </c>
      <c r="BS251" s="205"/>
      <c r="BT251" s="210">
        <v>1</v>
      </c>
      <c r="BU251" s="120" t="s">
        <v>49</v>
      </c>
      <c r="BV251" s="147" t="str">
        <f t="shared" si="72"/>
        <v/>
      </c>
      <c r="BW251" s="147" t="str">
        <f t="shared" si="73"/>
        <v/>
      </c>
      <c r="BX251" s="147" t="str">
        <f t="shared" si="74"/>
        <v/>
      </c>
      <c r="BY251" s="147" t="str">
        <f t="shared" si="75"/>
        <v/>
      </c>
      <c r="BZ251" s="148" t="str">
        <f t="shared" si="76"/>
        <v/>
      </c>
    </row>
    <row r="252" spans="1:78" ht="41.4" x14ac:dyDescent="0.3">
      <c r="N252" s="5"/>
      <c r="O252" s="240" t="s">
        <v>48</v>
      </c>
      <c r="P252" s="241"/>
      <c r="Q252" s="210">
        <f t="shared" si="68"/>
        <v>0</v>
      </c>
      <c r="R252" s="120" t="s">
        <v>49</v>
      </c>
      <c r="S252" s="170"/>
      <c r="T252" s="170"/>
      <c r="U252" s="170"/>
      <c r="V252" s="170"/>
      <c r="W252" s="5" t="str">
        <f t="shared" si="52"/>
        <v/>
      </c>
      <c r="X252" s="24"/>
      <c r="Y252" s="5" t="str">
        <f t="shared" si="53"/>
        <v/>
      </c>
      <c r="Z252" s="29"/>
      <c r="AA252" s="5"/>
      <c r="AB252" s="5"/>
      <c r="AC252" s="240" t="s">
        <v>48</v>
      </c>
      <c r="AD252" s="241"/>
      <c r="AE252" s="210">
        <f t="shared" si="69"/>
        <v>0</v>
      </c>
      <c r="AF252" s="120" t="s">
        <v>49</v>
      </c>
      <c r="AG252" s="170"/>
      <c r="AH252" s="170"/>
      <c r="AI252" s="170"/>
      <c r="AJ252" s="170"/>
      <c r="AK252" s="5" t="str">
        <f t="shared" si="55"/>
        <v/>
      </c>
      <c r="AL252" s="24"/>
      <c r="AM252" s="5" t="str">
        <f t="shared" si="56"/>
        <v/>
      </c>
      <c r="AN252" s="29"/>
      <c r="AO252" s="5"/>
      <c r="AP252" s="5"/>
      <c r="AQ252" s="240" t="s">
        <v>48</v>
      </c>
      <c r="AR252" s="241"/>
      <c r="AS252" s="210">
        <f t="shared" si="70"/>
        <v>0</v>
      </c>
      <c r="AT252" s="120" t="s">
        <v>49</v>
      </c>
      <c r="AU252" s="170"/>
      <c r="AV252" s="170"/>
      <c r="AW252" s="170"/>
      <c r="AX252" s="170"/>
      <c r="AY252" s="5" t="str">
        <f t="shared" si="57"/>
        <v/>
      </c>
      <c r="AZ252" s="29"/>
      <c r="BA252" s="5" t="str">
        <f t="shared" si="58"/>
        <v/>
      </c>
      <c r="BB252" s="5"/>
      <c r="BC252" s="5"/>
      <c r="BD252" s="240" t="s">
        <v>48</v>
      </c>
      <c r="BE252" s="241"/>
      <c r="BF252" s="210">
        <f t="shared" si="71"/>
        <v>0</v>
      </c>
      <c r="BG252" s="120" t="s">
        <v>49</v>
      </c>
      <c r="BH252" s="170"/>
      <c r="BI252" s="170"/>
      <c r="BJ252" s="170"/>
      <c r="BK252" s="170"/>
      <c r="BL252" s="5" t="str">
        <f t="shared" si="77"/>
        <v/>
      </c>
      <c r="BM252" s="6"/>
      <c r="BN252" s="5" t="str">
        <f t="shared" si="78"/>
        <v/>
      </c>
      <c r="BO252" s="29"/>
      <c r="BR252" s="119" t="s">
        <v>48</v>
      </c>
      <c r="BS252" s="205"/>
      <c r="BT252" s="210">
        <v>1</v>
      </c>
      <c r="BU252" s="120" t="s">
        <v>49</v>
      </c>
      <c r="BV252" s="147" t="str">
        <f t="shared" si="72"/>
        <v/>
      </c>
      <c r="BW252" s="147" t="str">
        <f t="shared" si="73"/>
        <v/>
      </c>
      <c r="BX252" s="147" t="str">
        <f t="shared" si="74"/>
        <v/>
      </c>
      <c r="BY252" s="147" t="str">
        <f t="shared" si="75"/>
        <v/>
      </c>
      <c r="BZ252" s="148" t="str">
        <f t="shared" si="76"/>
        <v/>
      </c>
    </row>
    <row r="253" spans="1:78" s="1" customFormat="1" ht="14.4" customHeight="1" x14ac:dyDescent="0.3">
      <c r="A253"/>
      <c r="B253"/>
      <c r="C253"/>
      <c r="D253"/>
      <c r="E253" s="42"/>
      <c r="F253" s="42"/>
      <c r="G253" s="42"/>
      <c r="H253" s="42"/>
      <c r="I253" s="42"/>
      <c r="J253" s="42"/>
      <c r="K253"/>
      <c r="L253"/>
      <c r="N253" s="20"/>
      <c r="O253" s="242" t="s">
        <v>50</v>
      </c>
      <c r="P253" s="243"/>
      <c r="Q253" s="210">
        <f t="shared" si="68"/>
        <v>0</v>
      </c>
      <c r="R253" s="120" t="s">
        <v>51</v>
      </c>
      <c r="S253" s="170"/>
      <c r="T253" s="170"/>
      <c r="U253" s="170"/>
      <c r="V253" s="170"/>
      <c r="W253" s="5" t="str">
        <f t="shared" si="52"/>
        <v/>
      </c>
      <c r="X253" s="24"/>
      <c r="Y253" s="5" t="str">
        <f t="shared" si="53"/>
        <v/>
      </c>
      <c r="Z253" s="29"/>
      <c r="AA253" s="5"/>
      <c r="AB253" s="5"/>
      <c r="AC253" s="242" t="s">
        <v>50</v>
      </c>
      <c r="AD253" s="243"/>
      <c r="AE253" s="210">
        <f t="shared" si="69"/>
        <v>0</v>
      </c>
      <c r="AF253" s="120" t="s">
        <v>51</v>
      </c>
      <c r="AG253" s="170"/>
      <c r="AH253" s="170"/>
      <c r="AI253" s="170"/>
      <c r="AJ253" s="170"/>
      <c r="AK253" s="5" t="str">
        <f t="shared" si="55"/>
        <v/>
      </c>
      <c r="AL253" s="24"/>
      <c r="AM253" s="5" t="str">
        <f t="shared" si="56"/>
        <v/>
      </c>
      <c r="AN253" s="29"/>
      <c r="AO253" s="5"/>
      <c r="AP253" s="5"/>
      <c r="AQ253" s="242" t="s">
        <v>50</v>
      </c>
      <c r="AR253" s="243"/>
      <c r="AS253" s="210">
        <f t="shared" si="70"/>
        <v>0</v>
      </c>
      <c r="AT253" s="120" t="s">
        <v>51</v>
      </c>
      <c r="AU253" s="170"/>
      <c r="AV253" s="170"/>
      <c r="AW253" s="170"/>
      <c r="AX253" s="170"/>
      <c r="AY253" s="5" t="str">
        <f t="shared" si="57"/>
        <v/>
      </c>
      <c r="AZ253" s="29"/>
      <c r="BA253" s="5" t="str">
        <f t="shared" si="58"/>
        <v/>
      </c>
      <c r="BB253" s="5"/>
      <c r="BC253" s="5"/>
      <c r="BD253" s="242" t="s">
        <v>50</v>
      </c>
      <c r="BE253" s="243"/>
      <c r="BF253" s="210">
        <f t="shared" si="71"/>
        <v>0</v>
      </c>
      <c r="BG253" s="120" t="s">
        <v>51</v>
      </c>
      <c r="BH253" s="170"/>
      <c r="BI253" s="170"/>
      <c r="BJ253" s="170"/>
      <c r="BK253" s="170"/>
      <c r="BL253" s="5" t="str">
        <f t="shared" si="77"/>
        <v/>
      </c>
      <c r="BM253" s="6"/>
      <c r="BN253" s="5" t="str">
        <f t="shared" si="78"/>
        <v/>
      </c>
      <c r="BO253" s="29"/>
      <c r="BR253" s="384" t="s">
        <v>50</v>
      </c>
      <c r="BS253" s="433"/>
      <c r="BT253" s="210">
        <v>1</v>
      </c>
      <c r="BU253" s="120" t="s">
        <v>51</v>
      </c>
      <c r="BV253" s="147" t="str">
        <f t="shared" si="72"/>
        <v/>
      </c>
      <c r="BW253" s="147" t="str">
        <f t="shared" si="73"/>
        <v/>
      </c>
      <c r="BX253" s="147" t="str">
        <f t="shared" si="74"/>
        <v/>
      </c>
      <c r="BY253" s="147" t="str">
        <f t="shared" si="75"/>
        <v/>
      </c>
      <c r="BZ253" s="148" t="str">
        <f t="shared" si="76"/>
        <v/>
      </c>
    </row>
    <row r="254" spans="1:78" x14ac:dyDescent="0.3">
      <c r="N254" s="5"/>
      <c r="O254" s="244"/>
      <c r="P254" s="245"/>
      <c r="Q254" s="210">
        <f t="shared" si="68"/>
        <v>0</v>
      </c>
      <c r="R254" s="120" t="s">
        <v>52</v>
      </c>
      <c r="S254" s="170"/>
      <c r="T254" s="170"/>
      <c r="U254" s="170"/>
      <c r="V254" s="170"/>
      <c r="W254" s="5" t="str">
        <f t="shared" si="52"/>
        <v/>
      </c>
      <c r="X254" s="24"/>
      <c r="Y254" s="5" t="str">
        <f t="shared" si="53"/>
        <v/>
      </c>
      <c r="Z254" s="29"/>
      <c r="AA254" s="5"/>
      <c r="AB254" s="5"/>
      <c r="AC254" s="244"/>
      <c r="AD254" s="245"/>
      <c r="AE254" s="210">
        <f t="shared" si="69"/>
        <v>0</v>
      </c>
      <c r="AF254" s="120" t="s">
        <v>52</v>
      </c>
      <c r="AG254" s="170"/>
      <c r="AH254" s="170"/>
      <c r="AI254" s="170"/>
      <c r="AJ254" s="170"/>
      <c r="AK254" s="5" t="str">
        <f t="shared" si="55"/>
        <v/>
      </c>
      <c r="AL254" s="24"/>
      <c r="AM254" s="5" t="str">
        <f t="shared" si="56"/>
        <v/>
      </c>
      <c r="AN254" s="29"/>
      <c r="AO254" s="5"/>
      <c r="AP254" s="5"/>
      <c r="AQ254" s="244"/>
      <c r="AR254" s="245"/>
      <c r="AS254" s="210">
        <f t="shared" si="70"/>
        <v>0</v>
      </c>
      <c r="AT254" s="120" t="s">
        <v>52</v>
      </c>
      <c r="AU254" s="170"/>
      <c r="AV254" s="170"/>
      <c r="AW254" s="170"/>
      <c r="AX254" s="170"/>
      <c r="AY254" s="5" t="str">
        <f t="shared" si="57"/>
        <v/>
      </c>
      <c r="AZ254" s="29"/>
      <c r="BA254" s="5" t="str">
        <f t="shared" si="58"/>
        <v/>
      </c>
      <c r="BB254" s="5"/>
      <c r="BC254" s="5"/>
      <c r="BD254" s="244"/>
      <c r="BE254" s="245"/>
      <c r="BF254" s="210">
        <f t="shared" si="71"/>
        <v>0</v>
      </c>
      <c r="BG254" s="120" t="s">
        <v>52</v>
      </c>
      <c r="BH254" s="170"/>
      <c r="BI254" s="170"/>
      <c r="BJ254" s="170"/>
      <c r="BK254" s="170"/>
      <c r="BL254" s="5" t="str">
        <f t="shared" si="77"/>
        <v/>
      </c>
      <c r="BM254" s="6"/>
      <c r="BN254" s="5" t="str">
        <f t="shared" si="78"/>
        <v/>
      </c>
      <c r="BO254" s="29"/>
      <c r="BR254" s="384"/>
      <c r="BS254" s="434"/>
      <c r="BT254" s="210">
        <v>1</v>
      </c>
      <c r="BU254" s="120" t="s">
        <v>52</v>
      </c>
      <c r="BV254" s="147" t="str">
        <f t="shared" si="72"/>
        <v/>
      </c>
      <c r="BW254" s="147" t="str">
        <f t="shared" si="73"/>
        <v/>
      </c>
      <c r="BX254" s="147" t="str">
        <f t="shared" si="74"/>
        <v/>
      </c>
      <c r="BY254" s="147" t="str">
        <f t="shared" si="75"/>
        <v/>
      </c>
      <c r="BZ254" s="148" t="str">
        <f t="shared" si="76"/>
        <v/>
      </c>
    </row>
    <row r="255" spans="1:78" ht="28.95" customHeight="1" x14ac:dyDescent="0.3">
      <c r="N255" s="5"/>
      <c r="O255" s="242" t="s">
        <v>53</v>
      </c>
      <c r="P255" s="243"/>
      <c r="Q255" s="210">
        <f t="shared" si="68"/>
        <v>0</v>
      </c>
      <c r="R255" s="120" t="s">
        <v>54</v>
      </c>
      <c r="S255" s="170"/>
      <c r="T255" s="170"/>
      <c r="U255" s="170"/>
      <c r="V255" s="170"/>
      <c r="W255" s="5" t="str">
        <f t="shared" si="52"/>
        <v/>
      </c>
      <c r="X255" s="24"/>
      <c r="Y255" s="5" t="str">
        <f t="shared" si="53"/>
        <v/>
      </c>
      <c r="Z255" s="29"/>
      <c r="AA255" s="5"/>
      <c r="AB255" s="5"/>
      <c r="AC255" s="242" t="s">
        <v>53</v>
      </c>
      <c r="AD255" s="243"/>
      <c r="AE255" s="210">
        <f t="shared" si="69"/>
        <v>0</v>
      </c>
      <c r="AF255" s="120" t="s">
        <v>54</v>
      </c>
      <c r="AG255" s="170"/>
      <c r="AH255" s="170"/>
      <c r="AI255" s="170"/>
      <c r="AJ255" s="170"/>
      <c r="AK255" s="5" t="str">
        <f t="shared" si="55"/>
        <v/>
      </c>
      <c r="AL255" s="24"/>
      <c r="AM255" s="5" t="str">
        <f t="shared" si="56"/>
        <v/>
      </c>
      <c r="AN255" s="29"/>
      <c r="AO255" s="5"/>
      <c r="AP255" s="5"/>
      <c r="AQ255" s="242" t="s">
        <v>53</v>
      </c>
      <c r="AR255" s="243"/>
      <c r="AS255" s="210">
        <f t="shared" si="70"/>
        <v>0</v>
      </c>
      <c r="AT255" s="120" t="s">
        <v>54</v>
      </c>
      <c r="AU255" s="170"/>
      <c r="AV255" s="170"/>
      <c r="AW255" s="170"/>
      <c r="AX255" s="170"/>
      <c r="AY255" s="5" t="str">
        <f t="shared" si="57"/>
        <v/>
      </c>
      <c r="AZ255" s="29"/>
      <c r="BA255" s="5" t="str">
        <f t="shared" si="58"/>
        <v/>
      </c>
      <c r="BB255" s="5"/>
      <c r="BC255" s="5"/>
      <c r="BD255" s="242" t="s">
        <v>53</v>
      </c>
      <c r="BE255" s="243"/>
      <c r="BF255" s="210">
        <f t="shared" si="71"/>
        <v>0</v>
      </c>
      <c r="BG255" s="120" t="s">
        <v>54</v>
      </c>
      <c r="BH255" s="170"/>
      <c r="BI255" s="170"/>
      <c r="BJ255" s="170"/>
      <c r="BK255" s="170"/>
      <c r="BL255" s="5" t="str">
        <f t="shared" si="77"/>
        <v/>
      </c>
      <c r="BM255" s="6"/>
      <c r="BN255" s="5" t="str">
        <f t="shared" si="78"/>
        <v/>
      </c>
      <c r="BO255" s="29"/>
      <c r="BR255" s="384" t="s">
        <v>53</v>
      </c>
      <c r="BS255" s="433"/>
      <c r="BT255" s="210">
        <v>1</v>
      </c>
      <c r="BU255" s="120" t="s">
        <v>54</v>
      </c>
      <c r="BV255" s="147" t="str">
        <f t="shared" si="72"/>
        <v/>
      </c>
      <c r="BW255" s="147" t="str">
        <f t="shared" si="73"/>
        <v/>
      </c>
      <c r="BX255" s="147" t="str">
        <f t="shared" si="74"/>
        <v/>
      </c>
      <c r="BY255" s="147" t="str">
        <f t="shared" si="75"/>
        <v/>
      </c>
      <c r="BZ255" s="148" t="str">
        <f t="shared" si="76"/>
        <v/>
      </c>
    </row>
    <row r="256" spans="1:78" ht="27.6" x14ac:dyDescent="0.3">
      <c r="N256" s="5"/>
      <c r="O256" s="244"/>
      <c r="P256" s="245"/>
      <c r="Q256" s="210">
        <f t="shared" si="68"/>
        <v>0</v>
      </c>
      <c r="R256" s="120" t="s">
        <v>55</v>
      </c>
      <c r="S256" s="170"/>
      <c r="T256" s="170"/>
      <c r="U256" s="170"/>
      <c r="V256" s="170"/>
      <c r="W256" s="5" t="str">
        <f t="shared" si="52"/>
        <v/>
      </c>
      <c r="X256" s="24"/>
      <c r="Y256" s="5" t="str">
        <f t="shared" si="53"/>
        <v/>
      </c>
      <c r="Z256" s="29"/>
      <c r="AA256" s="5"/>
      <c r="AB256" s="5"/>
      <c r="AC256" s="244"/>
      <c r="AD256" s="245"/>
      <c r="AE256" s="210">
        <f t="shared" si="69"/>
        <v>0</v>
      </c>
      <c r="AF256" s="120" t="s">
        <v>55</v>
      </c>
      <c r="AG256" s="170"/>
      <c r="AH256" s="170"/>
      <c r="AI256" s="170"/>
      <c r="AJ256" s="170"/>
      <c r="AK256" s="5" t="str">
        <f t="shared" si="55"/>
        <v/>
      </c>
      <c r="AL256" s="24"/>
      <c r="AM256" s="5" t="str">
        <f t="shared" si="56"/>
        <v/>
      </c>
      <c r="AN256" s="29"/>
      <c r="AO256" s="5"/>
      <c r="AP256" s="5"/>
      <c r="AQ256" s="244"/>
      <c r="AR256" s="245"/>
      <c r="AS256" s="210">
        <f t="shared" si="70"/>
        <v>0</v>
      </c>
      <c r="AT256" s="120" t="s">
        <v>55</v>
      </c>
      <c r="AU256" s="170"/>
      <c r="AV256" s="170"/>
      <c r="AW256" s="170"/>
      <c r="AX256" s="170"/>
      <c r="AY256" s="5" t="str">
        <f t="shared" si="57"/>
        <v/>
      </c>
      <c r="AZ256" s="29"/>
      <c r="BA256" s="5" t="str">
        <f t="shared" si="58"/>
        <v/>
      </c>
      <c r="BB256" s="5"/>
      <c r="BC256" s="5"/>
      <c r="BD256" s="244"/>
      <c r="BE256" s="245"/>
      <c r="BF256" s="210">
        <f t="shared" si="71"/>
        <v>0</v>
      </c>
      <c r="BG256" s="120" t="s">
        <v>55</v>
      </c>
      <c r="BH256" s="170"/>
      <c r="BI256" s="170"/>
      <c r="BJ256" s="170"/>
      <c r="BK256" s="170"/>
      <c r="BL256" s="5" t="str">
        <f t="shared" si="77"/>
        <v/>
      </c>
      <c r="BM256" s="6"/>
      <c r="BN256" s="5" t="str">
        <f t="shared" si="78"/>
        <v/>
      </c>
      <c r="BO256" s="29"/>
      <c r="BR256" s="384"/>
      <c r="BS256" s="434"/>
      <c r="BT256" s="210">
        <v>1</v>
      </c>
      <c r="BU256" s="120" t="s">
        <v>55</v>
      </c>
      <c r="BV256" s="147" t="str">
        <f t="shared" si="72"/>
        <v/>
      </c>
      <c r="BW256" s="147" t="str">
        <f t="shared" si="73"/>
        <v/>
      </c>
      <c r="BX256" s="147" t="str">
        <f t="shared" si="74"/>
        <v/>
      </c>
      <c r="BY256" s="147" t="str">
        <f t="shared" si="75"/>
        <v/>
      </c>
      <c r="BZ256" s="148" t="str">
        <f t="shared" si="76"/>
        <v/>
      </c>
    </row>
    <row r="257" spans="14:78" ht="55.2" x14ac:dyDescent="0.3">
      <c r="N257" s="5"/>
      <c r="O257" s="240" t="s">
        <v>56</v>
      </c>
      <c r="P257" s="241"/>
      <c r="Q257" s="210">
        <f t="shared" si="68"/>
        <v>0</v>
      </c>
      <c r="R257" s="120" t="s">
        <v>55</v>
      </c>
      <c r="S257" s="170"/>
      <c r="T257" s="170"/>
      <c r="U257" s="170"/>
      <c r="V257" s="170"/>
      <c r="W257" s="5" t="str">
        <f t="shared" si="52"/>
        <v/>
      </c>
      <c r="X257" s="24"/>
      <c r="Y257" s="5" t="str">
        <f t="shared" si="53"/>
        <v/>
      </c>
      <c r="Z257" s="29"/>
      <c r="AA257" s="5"/>
      <c r="AB257" s="5"/>
      <c r="AC257" s="240" t="s">
        <v>56</v>
      </c>
      <c r="AD257" s="241"/>
      <c r="AE257" s="210">
        <f t="shared" si="69"/>
        <v>0</v>
      </c>
      <c r="AF257" s="120" t="s">
        <v>55</v>
      </c>
      <c r="AG257" s="170"/>
      <c r="AH257" s="170"/>
      <c r="AI257" s="170"/>
      <c r="AJ257" s="170"/>
      <c r="AK257" s="5" t="str">
        <f t="shared" si="55"/>
        <v/>
      </c>
      <c r="AL257" s="24"/>
      <c r="AM257" s="5" t="str">
        <f t="shared" si="56"/>
        <v/>
      </c>
      <c r="AN257" s="29"/>
      <c r="AO257" s="5"/>
      <c r="AP257" s="5"/>
      <c r="AQ257" s="240" t="s">
        <v>56</v>
      </c>
      <c r="AR257" s="241"/>
      <c r="AS257" s="210">
        <f t="shared" si="70"/>
        <v>0</v>
      </c>
      <c r="AT257" s="120" t="s">
        <v>55</v>
      </c>
      <c r="AU257" s="170"/>
      <c r="AV257" s="170"/>
      <c r="AW257" s="170"/>
      <c r="AX257" s="170"/>
      <c r="AY257" s="5" t="str">
        <f t="shared" si="57"/>
        <v/>
      </c>
      <c r="AZ257" s="29"/>
      <c r="BA257" s="5" t="str">
        <f t="shared" si="58"/>
        <v/>
      </c>
      <c r="BB257" s="5"/>
      <c r="BC257" s="5"/>
      <c r="BD257" s="240" t="s">
        <v>56</v>
      </c>
      <c r="BE257" s="241"/>
      <c r="BF257" s="210">
        <f t="shared" si="71"/>
        <v>0</v>
      </c>
      <c r="BG257" s="120" t="s">
        <v>55</v>
      </c>
      <c r="BH257" s="170"/>
      <c r="BI257" s="170"/>
      <c r="BJ257" s="170"/>
      <c r="BK257" s="170"/>
      <c r="BL257" s="5" t="str">
        <f t="shared" si="77"/>
        <v/>
      </c>
      <c r="BM257" s="6"/>
      <c r="BN257" s="5" t="str">
        <f t="shared" si="78"/>
        <v/>
      </c>
      <c r="BO257" s="29"/>
      <c r="BR257" s="119" t="s">
        <v>56</v>
      </c>
      <c r="BS257" s="206"/>
      <c r="BT257" s="210">
        <v>1</v>
      </c>
      <c r="BU257" s="120" t="s">
        <v>55</v>
      </c>
      <c r="BV257" s="147" t="str">
        <f t="shared" si="72"/>
        <v/>
      </c>
      <c r="BW257" s="147" t="str">
        <f t="shared" si="73"/>
        <v/>
      </c>
      <c r="BX257" s="147" t="str">
        <f t="shared" si="74"/>
        <v/>
      </c>
      <c r="BY257" s="147" t="str">
        <f t="shared" si="75"/>
        <v/>
      </c>
      <c r="BZ257" s="148" t="str">
        <f t="shared" si="76"/>
        <v/>
      </c>
    </row>
    <row r="258" spans="14:78" ht="27.6" x14ac:dyDescent="0.3">
      <c r="N258" s="5"/>
      <c r="O258" s="242" t="s">
        <v>57</v>
      </c>
      <c r="P258" s="243"/>
      <c r="Q258" s="210">
        <f t="shared" si="68"/>
        <v>0</v>
      </c>
      <c r="R258" s="120" t="s">
        <v>130</v>
      </c>
      <c r="S258" s="170"/>
      <c r="T258" s="170"/>
      <c r="U258" s="170"/>
      <c r="V258" s="170"/>
      <c r="W258" s="5" t="str">
        <f t="shared" ref="W258:W259" si="79">IF(Q258="","",IF(S258="X",0,IF(T258="X",5,IF(U258="X",10,IF(V258="X",15,"")))))</f>
        <v/>
      </c>
      <c r="X258" s="24"/>
      <c r="Y258" s="5" t="str">
        <f t="shared" ref="Y258:Y259" si="80">IF(Q258="","",IF(S258="X",5,IF(T258="X",10,IF(U258="X",15,IF(V258="X",20,"")))))</f>
        <v/>
      </c>
      <c r="Z258" s="29"/>
      <c r="AA258" s="5"/>
      <c r="AB258" s="5"/>
      <c r="AC258" s="242" t="s">
        <v>57</v>
      </c>
      <c r="AD258" s="243"/>
      <c r="AE258" s="210">
        <f t="shared" si="69"/>
        <v>0</v>
      </c>
      <c r="AF258" s="120" t="s">
        <v>130</v>
      </c>
      <c r="AG258" s="170"/>
      <c r="AH258" s="170"/>
      <c r="AI258" s="170"/>
      <c r="AJ258" s="170"/>
      <c r="AK258" s="5" t="str">
        <f t="shared" si="55"/>
        <v/>
      </c>
      <c r="AL258" s="24"/>
      <c r="AM258" s="5" t="str">
        <f t="shared" si="56"/>
        <v/>
      </c>
      <c r="AN258" s="29"/>
      <c r="AO258" s="5"/>
      <c r="AP258" s="5"/>
      <c r="AQ258" s="242" t="s">
        <v>57</v>
      </c>
      <c r="AR258" s="243"/>
      <c r="AS258" s="210">
        <f t="shared" si="70"/>
        <v>0</v>
      </c>
      <c r="AT258" s="120" t="s">
        <v>130</v>
      </c>
      <c r="AU258" s="170"/>
      <c r="AV258" s="170"/>
      <c r="AW258" s="170"/>
      <c r="AX258" s="170"/>
      <c r="AY258" s="5" t="str">
        <f t="shared" si="57"/>
        <v/>
      </c>
      <c r="AZ258" s="29"/>
      <c r="BA258" s="5" t="str">
        <f t="shared" si="58"/>
        <v/>
      </c>
      <c r="BB258" s="5"/>
      <c r="BC258" s="5"/>
      <c r="BD258" s="242" t="s">
        <v>57</v>
      </c>
      <c r="BE258" s="243"/>
      <c r="BF258" s="210">
        <f t="shared" si="71"/>
        <v>0</v>
      </c>
      <c r="BG258" s="120" t="s">
        <v>130</v>
      </c>
      <c r="BH258" s="170"/>
      <c r="BI258" s="170"/>
      <c r="BJ258" s="170"/>
      <c r="BK258" s="170"/>
      <c r="BL258" s="5" t="str">
        <f t="shared" si="77"/>
        <v/>
      </c>
      <c r="BM258" s="6"/>
      <c r="BN258" s="5" t="str">
        <f t="shared" si="78"/>
        <v/>
      </c>
      <c r="BO258" s="29"/>
      <c r="BR258" s="384" t="s">
        <v>57</v>
      </c>
      <c r="BS258" s="433"/>
      <c r="BT258" s="210">
        <v>1</v>
      </c>
      <c r="BU258" s="120" t="s">
        <v>130</v>
      </c>
      <c r="BV258" s="147" t="str">
        <f t="shared" si="72"/>
        <v/>
      </c>
      <c r="BW258" s="147" t="str">
        <f t="shared" si="73"/>
        <v/>
      </c>
      <c r="BX258" s="147" t="str">
        <f t="shared" si="74"/>
        <v/>
      </c>
      <c r="BY258" s="147" t="str">
        <f t="shared" si="75"/>
        <v/>
      </c>
      <c r="BZ258" s="148" t="str">
        <f t="shared" si="76"/>
        <v/>
      </c>
    </row>
    <row r="259" spans="14:78" ht="43.95" customHeight="1" x14ac:dyDescent="0.3">
      <c r="N259" s="5"/>
      <c r="O259" s="244"/>
      <c r="P259" s="245"/>
      <c r="Q259" s="210">
        <f t="shared" si="68"/>
        <v>0</v>
      </c>
      <c r="R259" s="120" t="s">
        <v>58</v>
      </c>
      <c r="S259" s="170"/>
      <c r="T259" s="170"/>
      <c r="U259" s="170"/>
      <c r="V259" s="170"/>
      <c r="W259" s="5" t="str">
        <f t="shared" si="79"/>
        <v/>
      </c>
      <c r="X259" s="24"/>
      <c r="Y259" s="5" t="str">
        <f t="shared" si="80"/>
        <v/>
      </c>
      <c r="Z259" s="5"/>
      <c r="AA259" s="5"/>
      <c r="AB259" s="5"/>
      <c r="AC259" s="244"/>
      <c r="AD259" s="245"/>
      <c r="AE259" s="210">
        <f t="shared" si="69"/>
        <v>0</v>
      </c>
      <c r="AF259" s="120" t="s">
        <v>58</v>
      </c>
      <c r="AG259" s="170"/>
      <c r="AH259" s="170"/>
      <c r="AI259" s="170"/>
      <c r="AJ259" s="170"/>
      <c r="AK259" s="5" t="str">
        <f t="shared" si="55"/>
        <v/>
      </c>
      <c r="AL259" s="24"/>
      <c r="AM259" s="5" t="str">
        <f t="shared" si="56"/>
        <v/>
      </c>
      <c r="AN259" s="5"/>
      <c r="AO259" s="5"/>
      <c r="AP259" s="5"/>
      <c r="AQ259" s="244"/>
      <c r="AR259" s="245"/>
      <c r="AS259" s="210">
        <f t="shared" si="70"/>
        <v>0</v>
      </c>
      <c r="AT259" s="120" t="s">
        <v>58</v>
      </c>
      <c r="AU259" s="170"/>
      <c r="AV259" s="170"/>
      <c r="AW259" s="170"/>
      <c r="AX259" s="170"/>
      <c r="AY259" s="5" t="str">
        <f t="shared" si="57"/>
        <v/>
      </c>
      <c r="AZ259" s="29"/>
      <c r="BA259" s="5" t="str">
        <f t="shared" si="58"/>
        <v/>
      </c>
      <c r="BB259" s="5"/>
      <c r="BC259" s="5"/>
      <c r="BD259" s="244"/>
      <c r="BE259" s="245"/>
      <c r="BF259" s="210">
        <f t="shared" si="71"/>
        <v>0</v>
      </c>
      <c r="BG259" s="120" t="s">
        <v>58</v>
      </c>
      <c r="BH259" s="170"/>
      <c r="BI259" s="170"/>
      <c r="BJ259" s="170"/>
      <c r="BK259" s="170"/>
      <c r="BL259" s="5" t="str">
        <f t="shared" si="77"/>
        <v/>
      </c>
      <c r="BM259" s="6"/>
      <c r="BN259" s="5" t="str">
        <f t="shared" si="78"/>
        <v/>
      </c>
      <c r="BO259" s="5"/>
      <c r="BP259" s="5"/>
      <c r="BQ259" s="5"/>
      <c r="BR259" s="384"/>
      <c r="BS259" s="434"/>
      <c r="BT259" s="210">
        <v>1</v>
      </c>
      <c r="BU259" s="120" t="s">
        <v>58</v>
      </c>
      <c r="BV259" s="147" t="str">
        <f t="shared" si="72"/>
        <v/>
      </c>
      <c r="BW259" s="147" t="str">
        <f t="shared" si="73"/>
        <v/>
      </c>
      <c r="BX259" s="147" t="str">
        <f t="shared" si="74"/>
        <v/>
      </c>
      <c r="BY259" s="147" t="str">
        <f t="shared" si="75"/>
        <v/>
      </c>
      <c r="BZ259" s="148" t="str">
        <f t="shared" si="76"/>
        <v/>
      </c>
    </row>
    <row r="260" spans="14:78" ht="15" thickBot="1" x14ac:dyDescent="0.35">
      <c r="N260" s="5"/>
      <c r="O260" s="30"/>
      <c r="P260" s="355"/>
      <c r="Q260" s="355"/>
      <c r="R260" s="66" t="s">
        <v>173</v>
      </c>
      <c r="S260" s="26" t="e">
        <f>SUM(W247:W259)/SUM(Q247:Q259)</f>
        <v>#DIV/0!</v>
      </c>
      <c r="T260" s="26" t="s">
        <v>20</v>
      </c>
      <c r="U260" s="26" t="e">
        <f>SUM(Y247:Y259)/SUM(Q247:Q259)</f>
        <v>#DIV/0!</v>
      </c>
      <c r="V260" s="26"/>
      <c r="W260" s="5"/>
      <c r="X260" s="5"/>
      <c r="Y260" s="5"/>
      <c r="Z260" s="5"/>
      <c r="AA260" s="5"/>
      <c r="AB260" s="5"/>
      <c r="AC260" s="30"/>
      <c r="AD260" s="355"/>
      <c r="AE260" s="355"/>
      <c r="AF260" s="66" t="s">
        <v>173</v>
      </c>
      <c r="AG260" s="26" t="e">
        <f>SUM(AK247:AK259)/SUM(AE247:AE259)</f>
        <v>#DIV/0!</v>
      </c>
      <c r="AH260" s="26" t="s">
        <v>20</v>
      </c>
      <c r="AI260" s="26" t="e">
        <f>SUM(AM247:AM259)/SUM(AE247:AE259)</f>
        <v>#DIV/0!</v>
      </c>
      <c r="AJ260" s="26"/>
      <c r="AK260" s="5"/>
      <c r="AL260" s="5"/>
      <c r="AM260" s="5"/>
      <c r="AN260" s="5"/>
      <c r="AO260" s="5"/>
      <c r="AP260" s="5"/>
      <c r="AQ260" s="30"/>
      <c r="AR260" s="355"/>
      <c r="AS260" s="355"/>
      <c r="AT260" s="66" t="s">
        <v>173</v>
      </c>
      <c r="AU260" s="26" t="e">
        <f>SUM(AY247:AY259)/SUM(AS247:AS259)</f>
        <v>#DIV/0!</v>
      </c>
      <c r="AV260" s="26" t="s">
        <v>20</v>
      </c>
      <c r="AW260" s="26" t="e">
        <f>SUM(BA247:BA259)/SUM(AS247:AS259)</f>
        <v>#DIV/0!</v>
      </c>
      <c r="AX260" s="26"/>
      <c r="AY260" s="5"/>
      <c r="AZ260" s="5"/>
      <c r="BA260" s="5"/>
      <c r="BB260" s="5"/>
      <c r="BC260" s="5"/>
      <c r="BD260" s="30"/>
      <c r="BE260" s="355"/>
      <c r="BF260" s="355"/>
      <c r="BG260" s="66" t="s">
        <v>173</v>
      </c>
      <c r="BH260" s="26" t="e">
        <f>SUM(BL247:BL259)/SUM(BF247:BF259)</f>
        <v>#DIV/0!</v>
      </c>
      <c r="BI260" s="26" t="s">
        <v>20</v>
      </c>
      <c r="BJ260" s="26" t="e">
        <f>SUM(BN247:BN259)/SUM(BF247:BF259)</f>
        <v>#DIV/0!</v>
      </c>
      <c r="BK260" s="26"/>
      <c r="BL260" s="5"/>
      <c r="BM260" s="5"/>
      <c r="BN260" s="5"/>
      <c r="BO260" s="5"/>
      <c r="BP260" s="5"/>
      <c r="BQ260" s="5"/>
      <c r="BR260" s="5"/>
    </row>
    <row r="261" spans="14:78" ht="15" thickBot="1" x14ac:dyDescent="0.35">
      <c r="N261" s="5"/>
      <c r="O261" s="214" t="s">
        <v>306</v>
      </c>
      <c r="P261" s="110"/>
      <c r="Q261" s="220"/>
      <c r="R261" s="32" t="s">
        <v>301</v>
      </c>
      <c r="S261" s="356"/>
      <c r="T261" s="357"/>
      <c r="U261" s="357"/>
      <c r="V261" s="33" t="s">
        <v>21</v>
      </c>
      <c r="W261" s="5"/>
      <c r="X261" s="5"/>
      <c r="Y261" s="5"/>
      <c r="Z261" s="5"/>
      <c r="AA261" s="5"/>
      <c r="AB261" s="5"/>
      <c r="AC261" s="214" t="s">
        <v>306</v>
      </c>
      <c r="AD261" s="110"/>
      <c r="AE261" s="220"/>
      <c r="AF261" s="32" t="s">
        <v>301</v>
      </c>
      <c r="AG261" s="356"/>
      <c r="AH261" s="357"/>
      <c r="AI261" s="357"/>
      <c r="AJ261" s="33" t="s">
        <v>21</v>
      </c>
      <c r="AK261" s="5"/>
      <c r="AL261" s="5"/>
      <c r="AM261" s="5"/>
      <c r="AN261" s="5"/>
      <c r="AO261" s="5"/>
      <c r="AP261" s="5"/>
      <c r="AQ261" s="214" t="s">
        <v>306</v>
      </c>
      <c r="AR261" s="110"/>
      <c r="AS261" s="220"/>
      <c r="AT261" s="32" t="s">
        <v>301</v>
      </c>
      <c r="AU261" s="356"/>
      <c r="AV261" s="357"/>
      <c r="AW261" s="357"/>
      <c r="AX261" s="33" t="s">
        <v>21</v>
      </c>
      <c r="AY261" s="5"/>
      <c r="AZ261" s="5"/>
      <c r="BA261" s="5"/>
      <c r="BB261" s="5"/>
      <c r="BC261" s="5"/>
      <c r="BD261" s="214" t="s">
        <v>306</v>
      </c>
      <c r="BE261" s="110"/>
      <c r="BF261" s="220" t="s">
        <v>327</v>
      </c>
      <c r="BG261" s="32" t="s">
        <v>301</v>
      </c>
      <c r="BH261" s="356"/>
      <c r="BI261" s="357"/>
      <c r="BJ261" s="357"/>
      <c r="BK261" s="33" t="s">
        <v>21</v>
      </c>
      <c r="BL261" s="5"/>
      <c r="BM261" s="5"/>
      <c r="BN261" s="5"/>
      <c r="BO261" s="5"/>
      <c r="BP261" s="5"/>
      <c r="BQ261" s="5"/>
      <c r="BR261" s="5"/>
    </row>
    <row r="262" spans="14:78" ht="15" thickBot="1" x14ac:dyDescent="0.35">
      <c r="N262" s="5"/>
      <c r="O262" s="20"/>
      <c r="Q262" s="20"/>
      <c r="R262" s="43"/>
      <c r="S262" s="20"/>
      <c r="T262" s="20"/>
      <c r="U262" s="20"/>
      <c r="V262" s="20"/>
      <c r="W262" s="5"/>
      <c r="X262" s="5"/>
      <c r="Y262" s="5"/>
      <c r="Z262" s="5"/>
      <c r="AA262" s="5"/>
      <c r="AB262" s="5"/>
      <c r="AC262" s="20"/>
      <c r="AD262" s="111"/>
      <c r="AE262" s="192"/>
      <c r="AF262" s="43"/>
      <c r="AG262" s="20"/>
      <c r="AH262" s="20"/>
      <c r="AI262" s="20"/>
      <c r="AJ262" s="20"/>
      <c r="AK262" s="5"/>
      <c r="AL262" s="5"/>
      <c r="AM262" s="5"/>
      <c r="AN262" s="5"/>
      <c r="AO262" s="5"/>
      <c r="AP262" s="5"/>
      <c r="AQ262" s="20"/>
      <c r="AR262" s="111"/>
      <c r="AS262" s="20"/>
      <c r="AT262" s="43"/>
      <c r="AU262" s="20"/>
      <c r="AV262" s="20"/>
      <c r="AW262" s="20"/>
      <c r="AX262" s="20"/>
      <c r="AY262" s="5"/>
      <c r="AZ262" s="5"/>
      <c r="BA262" s="5"/>
      <c r="BB262" s="5"/>
      <c r="BC262" s="5"/>
      <c r="BD262" s="20"/>
      <c r="BE262" s="111"/>
      <c r="BF262" s="20"/>
      <c r="BG262" s="43"/>
      <c r="BH262" s="20"/>
      <c r="BI262" s="20"/>
      <c r="BJ262" s="20"/>
      <c r="BK262" s="20"/>
      <c r="BL262" s="5"/>
      <c r="BM262" s="5"/>
      <c r="BN262" s="5"/>
      <c r="BO262" s="5"/>
      <c r="BP262" s="5"/>
      <c r="BQ262" s="5"/>
      <c r="BR262" s="5"/>
    </row>
    <row r="263" spans="14:78" ht="15" thickBot="1" x14ac:dyDescent="0.35">
      <c r="N263" s="5"/>
      <c r="O263" s="213" t="s">
        <v>307</v>
      </c>
      <c r="Q263" s="377" t="s">
        <v>335</v>
      </c>
      <c r="R263" s="377"/>
      <c r="S263" s="377"/>
      <c r="T263" s="378"/>
      <c r="U263" s="217">
        <f>SUM(S261)</f>
        <v>0</v>
      </c>
      <c r="V263" s="218" t="s">
        <v>21</v>
      </c>
      <c r="W263" s="5"/>
      <c r="X263" s="5"/>
      <c r="Y263" s="5"/>
      <c r="Z263" s="5"/>
      <c r="AA263" s="5"/>
      <c r="AB263" s="5"/>
      <c r="AC263" s="213" t="s">
        <v>307</v>
      </c>
      <c r="AD263" s="111"/>
      <c r="AE263" s="377" t="s">
        <v>334</v>
      </c>
      <c r="AF263" s="377"/>
      <c r="AG263" s="377"/>
      <c r="AH263" s="378"/>
      <c r="AI263" s="217">
        <f>SUM(AG261)</f>
        <v>0</v>
      </c>
      <c r="AJ263" s="218" t="s">
        <v>21</v>
      </c>
      <c r="AK263" s="5"/>
      <c r="AL263" s="5"/>
      <c r="AM263" s="5"/>
      <c r="AN263" s="5"/>
      <c r="AO263" s="5"/>
      <c r="AP263" s="5"/>
      <c r="AQ263" s="213" t="s">
        <v>307</v>
      </c>
      <c r="AR263" s="111"/>
      <c r="AS263" s="377" t="s">
        <v>332</v>
      </c>
      <c r="AT263" s="377"/>
      <c r="AU263" s="377"/>
      <c r="AV263" s="378"/>
      <c r="AW263" s="217">
        <f>SUM(AU261)</f>
        <v>0</v>
      </c>
      <c r="AX263" s="218" t="s">
        <v>21</v>
      </c>
      <c r="AY263" s="5"/>
      <c r="AZ263" s="5"/>
      <c r="BA263" s="5"/>
      <c r="BB263" s="5"/>
      <c r="BC263" s="5"/>
      <c r="BD263" s="213" t="s">
        <v>307</v>
      </c>
      <c r="BE263" s="111"/>
      <c r="BF263" s="377" t="s">
        <v>333</v>
      </c>
      <c r="BG263" s="377"/>
      <c r="BH263" s="377"/>
      <c r="BI263" s="378"/>
      <c r="BJ263" s="217">
        <f>SUM(BH261)</f>
        <v>0</v>
      </c>
      <c r="BK263" s="218" t="s">
        <v>21</v>
      </c>
      <c r="BL263" s="5"/>
      <c r="BM263" s="5"/>
      <c r="BN263" s="5"/>
      <c r="BO263" s="5"/>
      <c r="BP263" s="5"/>
      <c r="BQ263" s="5"/>
      <c r="BR263" s="5"/>
    </row>
    <row r="264" spans="14:78" ht="30" customHeight="1" thickBot="1" x14ac:dyDescent="0.35">
      <c r="N264" s="5"/>
      <c r="O264" s="20"/>
      <c r="Q264" s="20"/>
      <c r="R264" s="43"/>
      <c r="S264" s="20"/>
      <c r="T264" s="20"/>
      <c r="U264" s="20"/>
      <c r="V264" s="20"/>
      <c r="W264" s="5"/>
      <c r="X264" s="5"/>
      <c r="Y264" s="5"/>
      <c r="Z264" s="5"/>
      <c r="AA264" s="5"/>
      <c r="AB264" s="5"/>
      <c r="AC264" s="5"/>
      <c r="AE264" s="20"/>
      <c r="AF264" s="43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S264" s="20"/>
      <c r="AT264" s="43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F264" s="5"/>
      <c r="BG264" s="43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</row>
    <row r="265" spans="14:78" ht="42" customHeight="1" thickBot="1" x14ac:dyDescent="0.35">
      <c r="N265" s="5"/>
      <c r="O265" s="321" t="s">
        <v>297</v>
      </c>
      <c r="P265" s="322"/>
      <c r="Q265" s="322"/>
      <c r="R265" s="322"/>
      <c r="S265" s="322"/>
      <c r="T265" s="322"/>
      <c r="U265" s="322"/>
      <c r="V265" s="323"/>
      <c r="W265" s="5"/>
      <c r="X265" s="5"/>
      <c r="Y265" s="5"/>
      <c r="Z265" s="5"/>
      <c r="AA265" s="5"/>
      <c r="AB265" s="5"/>
      <c r="AC265" s="5"/>
      <c r="AE265" s="20"/>
      <c r="AF265" s="43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S265" s="20"/>
      <c r="AT265" s="43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F265" s="5"/>
      <c r="BG265" s="43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</row>
    <row r="266" spans="14:78" ht="21.6" customHeight="1" x14ac:dyDescent="0.3">
      <c r="N266" s="5"/>
      <c r="O266" s="21" t="s">
        <v>125</v>
      </c>
      <c r="P266" s="247">
        <f>$D$5</f>
        <v>0</v>
      </c>
      <c r="Q266" s="247"/>
      <c r="R266" s="247"/>
      <c r="S266" s="41" t="s">
        <v>152</v>
      </c>
      <c r="T266" s="338"/>
      <c r="U266" s="339"/>
      <c r="V266" s="340"/>
      <c r="W266" s="5"/>
      <c r="X266" s="5"/>
      <c r="Y266" s="5"/>
      <c r="Z266" s="5"/>
      <c r="AA266" s="5"/>
      <c r="AB266" s="5"/>
      <c r="AC266" s="5"/>
      <c r="AE266" s="20"/>
      <c r="AF266" s="43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S266" s="20"/>
      <c r="AT266" s="43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F266" s="5"/>
      <c r="BG266" s="43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</row>
    <row r="267" spans="14:78" ht="24" customHeight="1" x14ac:dyDescent="0.3">
      <c r="N267" s="5"/>
      <c r="O267" s="21" t="s">
        <v>158</v>
      </c>
      <c r="P267" s="247">
        <f>$D$6</f>
        <v>0</v>
      </c>
      <c r="Q267" s="247"/>
      <c r="R267" s="247"/>
      <c r="S267" s="92" t="s">
        <v>89</v>
      </c>
      <c r="T267" s="247">
        <f>$K$6</f>
        <v>0</v>
      </c>
      <c r="U267" s="247"/>
      <c r="V267" s="247"/>
      <c r="AB267" s="108"/>
      <c r="AD267" s="42"/>
      <c r="AE267"/>
      <c r="AF267"/>
      <c r="AM267" s="5"/>
      <c r="AN267" s="5"/>
      <c r="AO267" s="5"/>
      <c r="AP267" s="108"/>
      <c r="AR267"/>
      <c r="AS267" s="5"/>
      <c r="AT267" s="5"/>
      <c r="AU267" s="5"/>
      <c r="AV267" s="5"/>
      <c r="AW267" s="5"/>
      <c r="BE267"/>
      <c r="BG267"/>
      <c r="BS267"/>
      <c r="BV267"/>
      <c r="BW267"/>
      <c r="BX267"/>
      <c r="BY267"/>
      <c r="BZ267"/>
    </row>
    <row r="268" spans="14:78" x14ac:dyDescent="0.3">
      <c r="N268" s="5"/>
      <c r="O268" s="108"/>
      <c r="P268" s="1"/>
      <c r="Q268" s="42"/>
      <c r="R268"/>
      <c r="S268"/>
      <c r="T268"/>
      <c r="U268"/>
      <c r="V268"/>
      <c r="AB268" s="108"/>
      <c r="AD268" s="42"/>
      <c r="AE268"/>
      <c r="AF268"/>
      <c r="AM268" s="5"/>
      <c r="AN268" s="5"/>
      <c r="AO268" s="5"/>
      <c r="AP268" s="108"/>
      <c r="AR268"/>
      <c r="AS268" s="5"/>
      <c r="AT268" s="5"/>
      <c r="AU268" s="5"/>
      <c r="AV268" s="5"/>
      <c r="AW268" s="5"/>
      <c r="BE268"/>
      <c r="BG268"/>
      <c r="BS268"/>
      <c r="BV268"/>
      <c r="BW268"/>
      <c r="BX268"/>
      <c r="BY268"/>
      <c r="BZ268"/>
    </row>
    <row r="269" spans="14:78" x14ac:dyDescent="0.3">
      <c r="N269" s="5"/>
      <c r="O269" s="345" t="s">
        <v>17</v>
      </c>
      <c r="P269" s="345"/>
      <c r="Q269" s="345"/>
      <c r="R269" s="345"/>
      <c r="S269" s="416" t="s">
        <v>256</v>
      </c>
      <c r="T269" s="417"/>
      <c r="U269" s="417"/>
      <c r="V269" s="418"/>
      <c r="AA269" s="108"/>
      <c r="AC269" s="42"/>
      <c r="AD269"/>
      <c r="AE269"/>
      <c r="AF269"/>
      <c r="AL269" s="5"/>
      <c r="AM269" s="5"/>
      <c r="AN269" s="5"/>
      <c r="AO269" s="108"/>
      <c r="AR269" s="5"/>
      <c r="AS269" s="5"/>
      <c r="AT269" s="5"/>
      <c r="AU269" s="5"/>
      <c r="AV269" s="5"/>
      <c r="BE269"/>
      <c r="BG269"/>
      <c r="BS269"/>
      <c r="BV269"/>
      <c r="BW269"/>
      <c r="BX269"/>
      <c r="BY269"/>
      <c r="BZ269"/>
    </row>
    <row r="270" spans="14:78" x14ac:dyDescent="0.3">
      <c r="N270" s="5"/>
      <c r="O270" s="422" t="s">
        <v>107</v>
      </c>
      <c r="P270" s="423"/>
      <c r="Q270" s="424"/>
      <c r="R270" s="106" t="s">
        <v>294</v>
      </c>
      <c r="S270" s="419"/>
      <c r="T270" s="420"/>
      <c r="U270" s="420"/>
      <c r="V270" s="421"/>
      <c r="AA270" s="108"/>
      <c r="AC270" s="42"/>
      <c r="AD270"/>
      <c r="AE270"/>
      <c r="AF270"/>
      <c r="AL270" s="5"/>
      <c r="AM270" s="5"/>
      <c r="AN270" s="5"/>
      <c r="AO270" s="108"/>
      <c r="AR270" s="5"/>
      <c r="AS270" s="5"/>
      <c r="AT270" s="5"/>
      <c r="AU270" s="5"/>
      <c r="AV270" s="5"/>
      <c r="BE270"/>
      <c r="BG270"/>
      <c r="BS270"/>
      <c r="BV270"/>
      <c r="BW270"/>
      <c r="BX270"/>
      <c r="BY270"/>
      <c r="BZ270"/>
    </row>
    <row r="271" spans="14:78" ht="27.6" customHeight="1" x14ac:dyDescent="0.3">
      <c r="N271" s="5"/>
      <c r="O271" s="384" t="s">
        <v>43</v>
      </c>
      <c r="P271" s="435"/>
      <c r="Q271" s="210">
        <v>1</v>
      </c>
      <c r="R271" s="120" t="s">
        <v>44</v>
      </c>
      <c r="S271" s="413" t="str">
        <f>IFERROR(AVERAGE(BZ152,BZ222,BZ247),"")</f>
        <v/>
      </c>
      <c r="T271" s="414"/>
      <c r="U271" s="414"/>
      <c r="V271" s="415"/>
      <c r="AA271" s="108"/>
      <c r="AC271" s="42"/>
      <c r="AD271"/>
      <c r="AE271"/>
      <c r="AF271"/>
      <c r="AL271" s="5"/>
      <c r="AM271" s="5"/>
      <c r="AN271" s="5"/>
      <c r="AO271" s="108"/>
      <c r="AR271" s="5"/>
      <c r="AS271" s="5"/>
      <c r="AT271" s="5"/>
      <c r="AU271" s="5"/>
      <c r="AV271" s="5"/>
      <c r="BE271"/>
      <c r="BG271"/>
      <c r="BS271"/>
      <c r="BV271"/>
      <c r="BW271"/>
      <c r="BX271"/>
      <c r="BY271"/>
      <c r="BZ271"/>
    </row>
    <row r="272" spans="14:78" x14ac:dyDescent="0.3">
      <c r="N272" s="5"/>
      <c r="O272" s="384"/>
      <c r="P272" s="436"/>
      <c r="Q272" s="210">
        <v>1</v>
      </c>
      <c r="R272" s="120" t="s">
        <v>45</v>
      </c>
      <c r="S272" s="413" t="str">
        <f t="shared" ref="S272:S283" si="81">IFERROR(AVERAGE(BZ153,BZ223,BZ248),"")</f>
        <v/>
      </c>
      <c r="T272" s="414"/>
      <c r="U272" s="414"/>
      <c r="V272" s="415"/>
      <c r="AA272" s="108"/>
      <c r="AC272" s="42"/>
      <c r="AD272"/>
      <c r="AE272"/>
      <c r="AF272"/>
      <c r="AL272" s="5"/>
      <c r="AM272" s="5"/>
      <c r="AN272" s="5"/>
      <c r="AO272" s="108"/>
      <c r="AR272" s="5"/>
      <c r="AS272" s="5"/>
      <c r="AT272" s="5"/>
      <c r="AU272" s="5"/>
      <c r="AV272" s="5"/>
      <c r="BE272"/>
      <c r="BG272"/>
      <c r="BS272"/>
      <c r="BV272"/>
      <c r="BW272"/>
      <c r="BX272"/>
      <c r="BY272"/>
      <c r="BZ272"/>
    </row>
    <row r="273" spans="14:78" ht="27.6" x14ac:dyDescent="0.3">
      <c r="N273" s="5"/>
      <c r="O273" s="384"/>
      <c r="P273" s="437"/>
      <c r="Q273" s="210">
        <v>1</v>
      </c>
      <c r="R273" s="120" t="s">
        <v>46</v>
      </c>
      <c r="S273" s="413" t="str">
        <f t="shared" si="81"/>
        <v/>
      </c>
      <c r="T273" s="414"/>
      <c r="U273" s="414"/>
      <c r="V273" s="415"/>
      <c r="AA273" s="108"/>
      <c r="AC273" s="42"/>
      <c r="AD273"/>
      <c r="AE273"/>
      <c r="AF273"/>
      <c r="AL273" s="5"/>
      <c r="AM273" s="5"/>
      <c r="AN273" s="5"/>
      <c r="AO273" s="108"/>
      <c r="AR273" s="5"/>
      <c r="AS273" s="5"/>
      <c r="AT273" s="5"/>
      <c r="AU273" s="5"/>
      <c r="AV273" s="5"/>
      <c r="BE273"/>
      <c r="BG273"/>
      <c r="BS273"/>
      <c r="BV273"/>
      <c r="BW273"/>
      <c r="BX273"/>
      <c r="BY273"/>
      <c r="BZ273"/>
    </row>
    <row r="274" spans="14:78" ht="27.6" x14ac:dyDescent="0.3">
      <c r="N274" s="5"/>
      <c r="O274" s="119" t="s">
        <v>47</v>
      </c>
      <c r="P274" s="205"/>
      <c r="Q274" s="210">
        <v>1</v>
      </c>
      <c r="R274" s="120" t="s">
        <v>49</v>
      </c>
      <c r="S274" s="413" t="str">
        <f t="shared" si="81"/>
        <v/>
      </c>
      <c r="T274" s="414"/>
      <c r="U274" s="414"/>
      <c r="V274" s="415"/>
      <c r="AA274" s="108"/>
      <c r="AC274" s="42"/>
      <c r="AD274"/>
      <c r="AE274"/>
      <c r="AF274"/>
      <c r="AL274" s="5"/>
      <c r="AM274" s="5"/>
      <c r="AN274" s="5"/>
      <c r="AO274" s="108"/>
      <c r="AR274" s="5"/>
      <c r="AS274" s="5"/>
      <c r="AT274" s="5"/>
      <c r="AU274" s="5"/>
      <c r="AV274" s="5"/>
      <c r="BE274"/>
      <c r="BG274"/>
      <c r="BS274"/>
      <c r="BV274"/>
      <c r="BW274"/>
      <c r="BX274"/>
      <c r="BY274"/>
      <c r="BZ274"/>
    </row>
    <row r="275" spans="14:78" ht="41.4" x14ac:dyDescent="0.3">
      <c r="N275" s="5"/>
      <c r="O275" s="119" t="s">
        <v>71</v>
      </c>
      <c r="P275" s="205"/>
      <c r="Q275" s="210">
        <v>1</v>
      </c>
      <c r="R275" s="120" t="s">
        <v>49</v>
      </c>
      <c r="S275" s="413" t="str">
        <f t="shared" si="81"/>
        <v/>
      </c>
      <c r="T275" s="414"/>
      <c r="U275" s="414"/>
      <c r="V275" s="415"/>
      <c r="AA275" s="108"/>
      <c r="AC275" s="42"/>
      <c r="AD275"/>
      <c r="AE275"/>
      <c r="AF275"/>
      <c r="AL275" s="5"/>
      <c r="AM275" s="5"/>
      <c r="AN275" s="5"/>
      <c r="AO275" s="108"/>
      <c r="AR275" s="5"/>
      <c r="AS275" s="5"/>
      <c r="AT275" s="5"/>
      <c r="AU275" s="5"/>
      <c r="AV275" s="5"/>
      <c r="BE275"/>
      <c r="BG275"/>
      <c r="BS275"/>
      <c r="BV275"/>
      <c r="BW275"/>
      <c r="BX275"/>
      <c r="BY275"/>
      <c r="BZ275"/>
    </row>
    <row r="276" spans="14:78" ht="41.4" x14ac:dyDescent="0.3">
      <c r="N276" s="5"/>
      <c r="O276" s="119" t="s">
        <v>48</v>
      </c>
      <c r="P276" s="205"/>
      <c r="Q276" s="210">
        <v>1</v>
      </c>
      <c r="R276" s="120" t="s">
        <v>49</v>
      </c>
      <c r="S276" s="413" t="str">
        <f t="shared" si="81"/>
        <v/>
      </c>
      <c r="T276" s="414"/>
      <c r="U276" s="414"/>
      <c r="V276" s="415"/>
      <c r="AA276" s="108"/>
      <c r="AC276" s="42"/>
      <c r="AD276"/>
      <c r="AE276"/>
      <c r="AF276"/>
      <c r="AL276" s="5"/>
      <c r="AM276" s="5"/>
      <c r="AN276" s="5"/>
      <c r="AO276" s="108"/>
      <c r="AR276" s="5"/>
      <c r="AS276" s="5"/>
      <c r="AT276" s="5"/>
      <c r="AU276" s="5"/>
      <c r="AV276" s="5"/>
      <c r="BE276"/>
      <c r="BG276"/>
      <c r="BS276"/>
      <c r="BV276"/>
      <c r="BW276"/>
      <c r="BX276"/>
      <c r="BY276"/>
      <c r="BZ276"/>
    </row>
    <row r="277" spans="14:78" ht="14.4" customHeight="1" x14ac:dyDescent="0.3">
      <c r="N277" s="5"/>
      <c r="O277" s="384" t="s">
        <v>50</v>
      </c>
      <c r="P277" s="433"/>
      <c r="Q277" s="210">
        <v>1</v>
      </c>
      <c r="R277" s="120" t="s">
        <v>51</v>
      </c>
      <c r="S277" s="413" t="str">
        <f t="shared" si="81"/>
        <v/>
      </c>
      <c r="T277" s="414"/>
      <c r="U277" s="414"/>
      <c r="V277" s="415"/>
      <c r="AA277" s="108"/>
      <c r="AC277" s="42"/>
      <c r="AD277"/>
      <c r="AE277"/>
      <c r="AF277"/>
      <c r="AL277" s="5"/>
      <c r="AM277" s="5"/>
      <c r="AN277" s="5"/>
      <c r="AO277" s="108"/>
      <c r="AR277" s="5"/>
      <c r="AS277" s="5"/>
      <c r="AT277" s="5"/>
      <c r="AU277" s="5"/>
      <c r="AV277" s="5"/>
      <c r="BE277"/>
      <c r="BG277"/>
      <c r="BS277"/>
      <c r="BV277"/>
      <c r="BW277"/>
      <c r="BX277"/>
      <c r="BY277"/>
      <c r="BZ277"/>
    </row>
    <row r="278" spans="14:78" x14ac:dyDescent="0.3">
      <c r="N278" s="5"/>
      <c r="O278" s="384"/>
      <c r="P278" s="434"/>
      <c r="Q278" s="210">
        <v>1</v>
      </c>
      <c r="R278" s="120" t="s">
        <v>52</v>
      </c>
      <c r="S278" s="413" t="str">
        <f t="shared" si="81"/>
        <v/>
      </c>
      <c r="T278" s="414"/>
      <c r="U278" s="414"/>
      <c r="V278" s="415"/>
      <c r="AA278" s="108"/>
      <c r="AC278" s="42"/>
      <c r="AD278"/>
      <c r="AE278"/>
      <c r="AF278"/>
      <c r="AL278" s="5"/>
      <c r="AM278" s="5"/>
      <c r="AN278" s="5"/>
      <c r="AO278" s="108"/>
      <c r="AR278" s="5"/>
      <c r="AS278" s="5"/>
      <c r="AT278" s="5"/>
      <c r="AU278" s="5"/>
      <c r="AV278" s="5"/>
      <c r="BE278"/>
      <c r="BG278"/>
      <c r="BS278"/>
      <c r="BV278"/>
      <c r="BW278"/>
      <c r="BX278"/>
      <c r="BY278"/>
      <c r="BZ278"/>
    </row>
    <row r="279" spans="14:78" ht="27.6" customHeight="1" x14ac:dyDescent="0.3">
      <c r="N279" s="5"/>
      <c r="O279" s="384" t="s">
        <v>53</v>
      </c>
      <c r="P279" s="433"/>
      <c r="Q279" s="210">
        <v>1</v>
      </c>
      <c r="R279" s="120" t="s">
        <v>54</v>
      </c>
      <c r="S279" s="413" t="str">
        <f t="shared" si="81"/>
        <v/>
      </c>
      <c r="T279" s="414"/>
      <c r="U279" s="414"/>
      <c r="V279" s="415"/>
      <c r="AA279" s="108"/>
      <c r="AC279" s="42"/>
      <c r="AD279"/>
      <c r="AE279"/>
      <c r="AF279"/>
      <c r="AL279" s="5"/>
      <c r="AM279" s="5"/>
      <c r="AN279" s="5"/>
      <c r="AO279" s="108"/>
      <c r="AR279" s="5"/>
      <c r="AS279" s="5"/>
      <c r="AT279" s="5"/>
      <c r="AU279" s="5"/>
      <c r="AV279" s="5"/>
      <c r="BE279"/>
      <c r="BG279"/>
      <c r="BS279"/>
      <c r="BV279"/>
      <c r="BW279"/>
      <c r="BX279"/>
      <c r="BY279"/>
      <c r="BZ279"/>
    </row>
    <row r="280" spans="14:78" ht="27.6" x14ac:dyDescent="0.3">
      <c r="N280" s="5"/>
      <c r="O280" s="384"/>
      <c r="P280" s="434"/>
      <c r="Q280" s="210">
        <v>1</v>
      </c>
      <c r="R280" s="120" t="s">
        <v>55</v>
      </c>
      <c r="S280" s="413" t="str">
        <f t="shared" si="81"/>
        <v/>
      </c>
      <c r="T280" s="414"/>
      <c r="U280" s="414"/>
      <c r="V280" s="415"/>
      <c r="AA280" s="108"/>
      <c r="AC280" s="42"/>
      <c r="AD280"/>
      <c r="AE280"/>
      <c r="AF280"/>
      <c r="AL280" s="5"/>
      <c r="AM280" s="5"/>
      <c r="AN280" s="5"/>
      <c r="AO280" s="108"/>
      <c r="AR280" s="5"/>
      <c r="AS280" s="5"/>
      <c r="AT280" s="5"/>
      <c r="AU280" s="5"/>
      <c r="AV280" s="5"/>
      <c r="BE280"/>
      <c r="BG280"/>
      <c r="BS280"/>
      <c r="BV280"/>
      <c r="BW280"/>
      <c r="BX280"/>
      <c r="BY280"/>
      <c r="BZ280"/>
    </row>
    <row r="281" spans="14:78" ht="41.4" x14ac:dyDescent="0.3">
      <c r="N281" s="5"/>
      <c r="O281" s="119" t="s">
        <v>56</v>
      </c>
      <c r="P281" s="206"/>
      <c r="Q281" s="210">
        <v>1</v>
      </c>
      <c r="R281" s="120" t="s">
        <v>55</v>
      </c>
      <c r="S281" s="413" t="str">
        <f t="shared" si="81"/>
        <v/>
      </c>
      <c r="T281" s="414"/>
      <c r="U281" s="414"/>
      <c r="V281" s="415"/>
      <c r="AA281" s="108"/>
      <c r="AC281" s="42"/>
      <c r="AD281"/>
      <c r="AE281"/>
      <c r="AF281"/>
      <c r="AL281" s="5"/>
      <c r="AM281" s="5"/>
      <c r="AN281" s="5"/>
      <c r="AO281" s="108"/>
      <c r="AR281" s="5"/>
      <c r="AS281" s="5"/>
      <c r="AT281" s="5"/>
      <c r="AU281" s="5"/>
      <c r="AV281" s="5"/>
      <c r="BE281"/>
      <c r="BG281"/>
      <c r="BS281"/>
      <c r="BV281"/>
      <c r="BW281"/>
      <c r="BX281"/>
      <c r="BY281"/>
      <c r="BZ281"/>
    </row>
    <row r="282" spans="14:78" ht="27.6" x14ac:dyDescent="0.3">
      <c r="N282" s="5"/>
      <c r="O282" s="384" t="s">
        <v>57</v>
      </c>
      <c r="P282" s="433"/>
      <c r="Q282" s="210">
        <v>1</v>
      </c>
      <c r="R282" s="120" t="s">
        <v>130</v>
      </c>
      <c r="S282" s="413" t="str">
        <f t="shared" si="81"/>
        <v/>
      </c>
      <c r="T282" s="414"/>
      <c r="U282" s="414"/>
      <c r="V282" s="415"/>
      <c r="AA282" s="108"/>
      <c r="AC282" s="42"/>
      <c r="AD282"/>
      <c r="AE282"/>
      <c r="AF282"/>
      <c r="AL282" s="5"/>
      <c r="AM282" s="5"/>
      <c r="AN282" s="5"/>
      <c r="AO282" s="108"/>
      <c r="AR282" s="5"/>
      <c r="AS282" s="5"/>
      <c r="AT282" s="5"/>
      <c r="AU282" s="5"/>
      <c r="AV282" s="5"/>
      <c r="BE282"/>
      <c r="BG282"/>
      <c r="BS282"/>
      <c r="BV282"/>
      <c r="BW282"/>
      <c r="BX282"/>
      <c r="BY282"/>
      <c r="BZ282"/>
    </row>
    <row r="283" spans="14:78" ht="27.6" x14ac:dyDescent="0.3">
      <c r="N283" s="5"/>
      <c r="O283" s="384"/>
      <c r="P283" s="434"/>
      <c r="Q283" s="210">
        <v>1</v>
      </c>
      <c r="R283" s="120" t="s">
        <v>58</v>
      </c>
      <c r="S283" s="413" t="str">
        <f t="shared" si="81"/>
        <v/>
      </c>
      <c r="T283" s="414"/>
      <c r="U283" s="414"/>
      <c r="V283" s="415"/>
      <c r="AA283" s="108"/>
      <c r="AC283" s="42"/>
      <c r="AD283"/>
      <c r="AE283"/>
      <c r="AF283"/>
      <c r="AL283" s="5"/>
      <c r="AM283" s="5"/>
      <c r="AN283" s="5"/>
      <c r="AO283" s="108"/>
      <c r="AR283" s="5"/>
      <c r="AS283" s="5"/>
      <c r="AT283" s="5"/>
      <c r="AU283" s="5"/>
      <c r="AV283" s="5"/>
      <c r="BE283"/>
      <c r="BG283"/>
      <c r="BS283"/>
      <c r="BV283"/>
      <c r="BW283"/>
      <c r="BX283"/>
      <c r="BY283"/>
      <c r="BZ283"/>
    </row>
    <row r="284" spans="14:78" ht="15" thickBot="1" x14ac:dyDescent="0.35">
      <c r="N284" s="5"/>
      <c r="O284" s="108"/>
      <c r="P284" s="1"/>
      <c r="Q284" s="42"/>
      <c r="R284"/>
      <c r="S284"/>
      <c r="T284"/>
      <c r="U284"/>
      <c r="V284"/>
      <c r="AB284" s="108"/>
      <c r="AD284" s="42"/>
      <c r="AE284"/>
      <c r="AF284"/>
      <c r="AM284" s="5"/>
      <c r="AN284" s="5"/>
      <c r="AO284" s="5"/>
      <c r="AP284" s="108"/>
      <c r="AR284"/>
      <c r="AS284" s="5"/>
      <c r="AT284" s="5"/>
      <c r="AU284" s="5"/>
      <c r="AV284" s="5"/>
      <c r="AW284" s="5"/>
      <c r="BE284"/>
      <c r="BG284"/>
      <c r="BS284"/>
      <c r="BV284"/>
      <c r="BW284"/>
      <c r="BX284"/>
      <c r="BY284"/>
      <c r="BZ284"/>
    </row>
    <row r="285" spans="14:78" ht="20.399999999999999" customHeight="1" thickBot="1" x14ac:dyDescent="0.35">
      <c r="N285" s="5"/>
      <c r="O285" s="321" t="s">
        <v>297</v>
      </c>
      <c r="P285" s="425"/>
      <c r="Q285" s="425"/>
      <c r="R285" s="425"/>
      <c r="S285" s="425"/>
      <c r="T285" s="425"/>
      <c r="U285" s="425"/>
      <c r="V285" s="426"/>
      <c r="AB285" s="108"/>
      <c r="AD285" s="42"/>
      <c r="AE285"/>
      <c r="AF285"/>
      <c r="AM285" s="5"/>
      <c r="AN285" s="5"/>
      <c r="AO285" s="5"/>
      <c r="AP285" s="108"/>
      <c r="AR285"/>
      <c r="AS285" s="5"/>
      <c r="AT285" s="5"/>
      <c r="AU285" s="5"/>
      <c r="AV285" s="5"/>
      <c r="AW285" s="5"/>
      <c r="BE285"/>
      <c r="BG285"/>
      <c r="BS285"/>
      <c r="BV285"/>
      <c r="BW285"/>
      <c r="BX285"/>
      <c r="BY285"/>
      <c r="BZ285"/>
    </row>
    <row r="286" spans="14:78" x14ac:dyDescent="0.3">
      <c r="N286" s="5"/>
      <c r="O286" s="21" t="s">
        <v>125</v>
      </c>
      <c r="P286" s="247">
        <f>$D$5</f>
        <v>0</v>
      </c>
      <c r="Q286" s="247"/>
      <c r="R286" s="247"/>
      <c r="S286" s="41" t="s">
        <v>152</v>
      </c>
      <c r="T286" s="338"/>
      <c r="U286" s="339"/>
      <c r="V286" s="340"/>
      <c r="Z286" s="108"/>
      <c r="AB286" s="42"/>
      <c r="AD286"/>
      <c r="AE286"/>
      <c r="AF286"/>
      <c r="AK286" s="5"/>
      <c r="AL286" s="5"/>
      <c r="AM286" s="5"/>
      <c r="AN286" s="108"/>
      <c r="AQ286" s="5"/>
      <c r="AR286" s="5"/>
      <c r="AS286" s="5"/>
      <c r="AT286" s="5"/>
      <c r="AU286" s="5"/>
      <c r="BE286"/>
      <c r="BG286"/>
      <c r="BS286"/>
      <c r="BV286"/>
      <c r="BW286"/>
      <c r="BX286"/>
      <c r="BY286"/>
      <c r="BZ286"/>
    </row>
    <row r="287" spans="14:78" ht="39.6" customHeight="1" x14ac:dyDescent="0.3">
      <c r="N287" s="5"/>
      <c r="O287" s="21" t="s">
        <v>158</v>
      </c>
      <c r="P287" s="247">
        <f>$D$6</f>
        <v>0</v>
      </c>
      <c r="Q287" s="247"/>
      <c r="R287" s="247"/>
      <c r="S287" s="92" t="s">
        <v>89</v>
      </c>
      <c r="T287" s="247">
        <f>$K$6</f>
        <v>0</v>
      </c>
      <c r="U287" s="247"/>
      <c r="V287" s="247"/>
      <c r="Z287" s="108"/>
      <c r="AB287" s="42"/>
      <c r="AD287"/>
      <c r="AE287"/>
      <c r="AF287"/>
      <c r="AK287" s="5"/>
      <c r="AL287" s="5"/>
      <c r="AM287" s="5"/>
      <c r="AN287" s="108"/>
      <c r="AQ287" s="5"/>
      <c r="AR287" s="5"/>
      <c r="AS287" s="5"/>
      <c r="AT287" s="5"/>
      <c r="AU287" s="5"/>
      <c r="BE287"/>
      <c r="BG287"/>
      <c r="BS287"/>
      <c r="BV287"/>
      <c r="BW287"/>
      <c r="BX287"/>
      <c r="BY287"/>
      <c r="BZ287"/>
    </row>
    <row r="288" spans="14:78" ht="7.2" customHeight="1" x14ac:dyDescent="0.3">
      <c r="O288" s="108"/>
      <c r="P288" s="1"/>
      <c r="Q288" s="42"/>
      <c r="R288"/>
      <c r="S288"/>
      <c r="T288"/>
      <c r="U288"/>
      <c r="V288"/>
      <c r="Z288" s="108"/>
      <c r="AB288" s="42"/>
      <c r="AD288"/>
      <c r="AE288"/>
      <c r="AF288"/>
      <c r="AN288" s="108"/>
      <c r="AQ288" s="5"/>
      <c r="AR288" s="5"/>
      <c r="AS288" s="5"/>
      <c r="AT288" s="5"/>
      <c r="AU288" s="5"/>
      <c r="BE288"/>
      <c r="BG288"/>
      <c r="BS288"/>
      <c r="BV288"/>
      <c r="BW288"/>
      <c r="BX288"/>
      <c r="BY288"/>
      <c r="BZ288"/>
    </row>
    <row r="289" spans="15:78" x14ac:dyDescent="0.3">
      <c r="O289" s="427" t="s">
        <v>18</v>
      </c>
      <c r="P289" s="428"/>
      <c r="Q289" s="428"/>
      <c r="R289" s="428"/>
      <c r="S289" s="428"/>
      <c r="T289" s="428"/>
      <c r="U289" s="428"/>
      <c r="V289" s="429"/>
      <c r="Z289" s="108"/>
      <c r="AB289" s="42"/>
      <c r="AD289"/>
      <c r="AE289"/>
      <c r="AF289"/>
      <c r="AN289" s="108"/>
      <c r="AQ289" s="5"/>
      <c r="AR289" s="5"/>
      <c r="AS289" s="5"/>
      <c r="AT289" s="5"/>
      <c r="AU289" s="5"/>
      <c r="BE289"/>
      <c r="BG289"/>
      <c r="BS289"/>
      <c r="BV289"/>
      <c r="BW289"/>
      <c r="BX289"/>
      <c r="BY289"/>
      <c r="BZ289"/>
    </row>
    <row r="290" spans="15:78" ht="14.4" customHeight="1" x14ac:dyDescent="0.3">
      <c r="O290" s="422" t="s">
        <v>107</v>
      </c>
      <c r="P290" s="423"/>
      <c r="Q290" s="424"/>
      <c r="R290" s="106" t="s">
        <v>108</v>
      </c>
      <c r="S290" s="422" t="s">
        <v>155</v>
      </c>
      <c r="T290" s="423"/>
      <c r="U290" s="423"/>
      <c r="V290" s="424"/>
      <c r="Z290" s="108"/>
      <c r="AB290" s="42"/>
      <c r="AD290"/>
      <c r="AE290"/>
      <c r="AF290"/>
      <c r="AN290" s="108"/>
      <c r="AQ290" s="5"/>
      <c r="AR290" s="5"/>
      <c r="AS290" s="5"/>
      <c r="AT290" s="5"/>
      <c r="AU290" s="5"/>
      <c r="BE290"/>
      <c r="BG290"/>
      <c r="BS290"/>
      <c r="BV290"/>
      <c r="BW290"/>
      <c r="BX290"/>
      <c r="BY290"/>
      <c r="BZ290"/>
    </row>
    <row r="291" spans="15:78" ht="14.4" customHeight="1" x14ac:dyDescent="0.3">
      <c r="O291" s="348" t="s">
        <v>22</v>
      </c>
      <c r="P291" s="107" t="s">
        <v>23</v>
      </c>
      <c r="Q291" s="209">
        <v>1</v>
      </c>
      <c r="R291" s="125" t="s">
        <v>24</v>
      </c>
      <c r="S291" s="430" t="str">
        <f>IFERROR(AVERAGE(BY66,BZ120),"")</f>
        <v/>
      </c>
      <c r="T291" s="431"/>
      <c r="U291" s="431"/>
      <c r="V291" s="432"/>
      <c r="Z291" s="108"/>
      <c r="AB291" s="42"/>
      <c r="AD291"/>
      <c r="AE291"/>
      <c r="AF291"/>
      <c r="AN291" s="108"/>
      <c r="AQ291" s="5"/>
      <c r="AR291" s="5"/>
      <c r="AS291" s="5"/>
      <c r="AT291" s="5"/>
      <c r="AU291" s="5"/>
      <c r="BE291"/>
      <c r="BG291"/>
      <c r="BS291"/>
      <c r="BV291"/>
      <c r="BW291"/>
      <c r="BX291"/>
      <c r="BY291"/>
      <c r="BZ291"/>
    </row>
    <row r="292" spans="15:78" ht="27.6" x14ac:dyDescent="0.3">
      <c r="O292" s="348"/>
      <c r="P292" s="107" t="s">
        <v>25</v>
      </c>
      <c r="Q292" s="209">
        <v>1</v>
      </c>
      <c r="R292" s="125" t="s">
        <v>26</v>
      </c>
      <c r="S292" s="430" t="str">
        <f t="shared" ref="S292:S310" si="82">IFERROR(AVERAGE(BY67,BZ121),"")</f>
        <v/>
      </c>
      <c r="T292" s="431"/>
      <c r="U292" s="431"/>
      <c r="V292" s="432"/>
      <c r="Z292" s="108"/>
      <c r="AB292" s="42"/>
      <c r="AD292"/>
      <c r="AE292"/>
      <c r="AF292"/>
      <c r="AN292" s="108"/>
      <c r="AQ292" s="5"/>
      <c r="AR292" s="5"/>
      <c r="AS292" s="5"/>
      <c r="AT292" s="5"/>
      <c r="AU292" s="5"/>
      <c r="BE292"/>
      <c r="BG292"/>
      <c r="BS292"/>
      <c r="BV292"/>
      <c r="BW292"/>
      <c r="BX292"/>
      <c r="BY292"/>
      <c r="BZ292"/>
    </row>
    <row r="293" spans="15:78" ht="27.6" x14ac:dyDescent="0.3">
      <c r="O293" s="348"/>
      <c r="P293" s="107" t="s">
        <v>27</v>
      </c>
      <c r="Q293" s="209">
        <v>1</v>
      </c>
      <c r="R293" s="125" t="s">
        <v>28</v>
      </c>
      <c r="S293" s="430" t="str">
        <f t="shared" si="82"/>
        <v/>
      </c>
      <c r="T293" s="431"/>
      <c r="U293" s="431"/>
      <c r="V293" s="432"/>
      <c r="Z293" s="108"/>
      <c r="AB293" s="42"/>
      <c r="AD293"/>
      <c r="AE293"/>
      <c r="AF293"/>
      <c r="AN293" s="108"/>
      <c r="AQ293" s="5"/>
      <c r="AR293" s="5"/>
      <c r="AS293" s="5"/>
      <c r="AT293" s="5"/>
      <c r="AU293" s="5"/>
      <c r="BE293"/>
      <c r="BG293"/>
      <c r="BS293"/>
      <c r="BV293"/>
      <c r="BW293"/>
      <c r="BX293"/>
      <c r="BY293"/>
      <c r="BZ293"/>
    </row>
    <row r="294" spans="15:78" ht="27.6" x14ac:dyDescent="0.3">
      <c r="O294" s="348"/>
      <c r="P294" s="107" t="s">
        <v>29</v>
      </c>
      <c r="Q294" s="209">
        <v>1</v>
      </c>
      <c r="R294" s="125" t="s">
        <v>30</v>
      </c>
      <c r="S294" s="430" t="str">
        <f t="shared" si="82"/>
        <v/>
      </c>
      <c r="T294" s="431"/>
      <c r="U294" s="431"/>
      <c r="V294" s="432"/>
      <c r="Z294" s="108"/>
      <c r="AB294" s="42"/>
      <c r="AD294"/>
      <c r="AE294"/>
      <c r="AF294"/>
      <c r="AN294" s="108"/>
      <c r="AQ294" s="5"/>
      <c r="AR294" s="5"/>
      <c r="AS294" s="5"/>
      <c r="AT294" s="5"/>
      <c r="AU294" s="5"/>
      <c r="BE294"/>
      <c r="BG294"/>
      <c r="BS294"/>
      <c r="BV294"/>
      <c r="BW294"/>
      <c r="BX294"/>
      <c r="BY294"/>
      <c r="BZ294"/>
    </row>
    <row r="295" spans="15:78" ht="14.4" customHeight="1" x14ac:dyDescent="0.3">
      <c r="O295" s="348" t="s">
        <v>31</v>
      </c>
      <c r="P295" s="107" t="s">
        <v>32</v>
      </c>
      <c r="Q295" s="209">
        <v>1</v>
      </c>
      <c r="R295" s="125" t="s">
        <v>33</v>
      </c>
      <c r="S295" s="430" t="str">
        <f t="shared" si="82"/>
        <v/>
      </c>
      <c r="T295" s="431"/>
      <c r="U295" s="431"/>
      <c r="V295" s="432"/>
      <c r="Z295" s="108"/>
      <c r="AB295" s="42"/>
      <c r="AD295"/>
      <c r="AE295"/>
      <c r="AF295"/>
      <c r="AN295" s="108"/>
      <c r="AQ295" s="5"/>
      <c r="AR295" s="5"/>
      <c r="AS295" s="5"/>
      <c r="AT295" s="5"/>
      <c r="AU295" s="5"/>
      <c r="BE295"/>
      <c r="BG295"/>
      <c r="BS295"/>
      <c r="BV295"/>
      <c r="BW295"/>
      <c r="BX295"/>
      <c r="BY295"/>
      <c r="BZ295"/>
    </row>
    <row r="296" spans="15:78" ht="27.6" customHeight="1" x14ac:dyDescent="0.3">
      <c r="O296" s="348"/>
      <c r="P296" s="350" t="s">
        <v>19</v>
      </c>
      <c r="Q296" s="209">
        <v>1</v>
      </c>
      <c r="R296" s="125" t="s">
        <v>110</v>
      </c>
      <c r="S296" s="430" t="str">
        <f t="shared" si="82"/>
        <v/>
      </c>
      <c r="T296" s="431"/>
      <c r="U296" s="431"/>
      <c r="V296" s="432"/>
      <c r="Z296" s="108"/>
      <c r="AB296" s="42"/>
      <c r="AD296"/>
      <c r="AE296"/>
      <c r="AF296"/>
      <c r="AN296" s="108"/>
      <c r="AQ296" s="5"/>
      <c r="AR296" s="5"/>
      <c r="AS296" s="5"/>
      <c r="AT296" s="5"/>
      <c r="AU296" s="5"/>
      <c r="BE296"/>
      <c r="BG296"/>
      <c r="BS296"/>
      <c r="BV296"/>
      <c r="BW296"/>
      <c r="BX296"/>
      <c r="BY296"/>
      <c r="BZ296"/>
    </row>
    <row r="297" spans="15:78" ht="27.6" x14ac:dyDescent="0.3">
      <c r="O297" s="348"/>
      <c r="P297" s="350"/>
      <c r="Q297" s="209">
        <v>1</v>
      </c>
      <c r="R297" s="125" t="s">
        <v>111</v>
      </c>
      <c r="S297" s="430" t="str">
        <f t="shared" si="82"/>
        <v/>
      </c>
      <c r="T297" s="431"/>
      <c r="U297" s="431"/>
      <c r="V297" s="432"/>
      <c r="Z297" s="108"/>
      <c r="AB297" s="42"/>
      <c r="AD297"/>
      <c r="AE297"/>
      <c r="AF297"/>
      <c r="AN297" s="108"/>
      <c r="AQ297" s="5"/>
      <c r="AR297" s="5"/>
      <c r="AS297" s="5"/>
      <c r="AT297" s="5"/>
      <c r="AU297" s="5"/>
      <c r="BE297"/>
      <c r="BG297"/>
      <c r="BS297"/>
      <c r="BV297"/>
      <c r="BW297"/>
      <c r="BX297"/>
      <c r="BY297"/>
      <c r="BZ297"/>
    </row>
    <row r="298" spans="15:78" ht="27.6" x14ac:dyDescent="0.3">
      <c r="O298" s="348"/>
      <c r="P298" s="350"/>
      <c r="Q298" s="209">
        <v>1</v>
      </c>
      <c r="R298" s="125" t="s">
        <v>112</v>
      </c>
      <c r="S298" s="430" t="str">
        <f t="shared" si="82"/>
        <v/>
      </c>
      <c r="T298" s="431"/>
      <c r="U298" s="431"/>
      <c r="V298" s="432"/>
      <c r="Z298" s="108"/>
      <c r="AB298" s="42"/>
      <c r="AD298"/>
      <c r="AE298"/>
      <c r="AF298"/>
      <c r="AN298" s="108"/>
      <c r="AQ298" s="5"/>
      <c r="AR298" s="5"/>
      <c r="AS298" s="5"/>
      <c r="AT298" s="5"/>
      <c r="AU298" s="5"/>
      <c r="BE298"/>
      <c r="BG298"/>
      <c r="BS298"/>
      <c r="BV298"/>
      <c r="BW298"/>
      <c r="BX298"/>
      <c r="BY298"/>
      <c r="BZ298"/>
    </row>
    <row r="299" spans="15:78" ht="41.4" x14ac:dyDescent="0.3">
      <c r="O299" s="348"/>
      <c r="P299" s="350"/>
      <c r="Q299" s="209">
        <v>1</v>
      </c>
      <c r="R299" s="125" t="s">
        <v>113</v>
      </c>
      <c r="S299" s="430" t="str">
        <f t="shared" si="82"/>
        <v/>
      </c>
      <c r="T299" s="431"/>
      <c r="U299" s="431"/>
      <c r="V299" s="432"/>
      <c r="Z299" s="108"/>
      <c r="AB299" s="42"/>
      <c r="AD299"/>
      <c r="AE299"/>
      <c r="AF299"/>
      <c r="AN299" s="108"/>
      <c r="AQ299" s="5"/>
      <c r="AR299" s="5"/>
      <c r="AS299" s="5"/>
      <c r="AT299" s="5"/>
      <c r="AU299" s="5"/>
      <c r="BE299"/>
      <c r="BG299"/>
      <c r="BS299"/>
      <c r="BV299"/>
      <c r="BW299"/>
      <c r="BX299"/>
      <c r="BY299"/>
      <c r="BZ299"/>
    </row>
    <row r="300" spans="15:78" ht="27.6" x14ac:dyDescent="0.3">
      <c r="O300" s="348"/>
      <c r="P300" s="350"/>
      <c r="Q300" s="209">
        <v>1</v>
      </c>
      <c r="R300" s="125" t="s">
        <v>114</v>
      </c>
      <c r="S300" s="430" t="str">
        <f t="shared" si="82"/>
        <v/>
      </c>
      <c r="T300" s="431"/>
      <c r="U300" s="431"/>
      <c r="V300" s="432"/>
      <c r="Z300" s="108"/>
      <c r="AB300" s="42"/>
      <c r="AD300"/>
      <c r="AE300"/>
      <c r="AF300"/>
      <c r="AN300" s="108"/>
      <c r="AQ300" s="5"/>
      <c r="AR300" s="5"/>
      <c r="AS300" s="5"/>
      <c r="AT300" s="5"/>
      <c r="AU300" s="5"/>
      <c r="BE300"/>
      <c r="BG300"/>
      <c r="BS300"/>
      <c r="BV300"/>
      <c r="BW300"/>
      <c r="BX300"/>
      <c r="BY300"/>
      <c r="BZ300"/>
    </row>
    <row r="301" spans="15:78" ht="41.4" x14ac:dyDescent="0.3">
      <c r="O301" s="348"/>
      <c r="P301" s="350"/>
      <c r="Q301" s="209">
        <v>1</v>
      </c>
      <c r="R301" s="125" t="s">
        <v>115</v>
      </c>
      <c r="S301" s="430" t="str">
        <f t="shared" si="82"/>
        <v/>
      </c>
      <c r="T301" s="431"/>
      <c r="U301" s="431"/>
      <c r="V301" s="432"/>
      <c r="Z301" s="108"/>
      <c r="AB301" s="42"/>
      <c r="AD301"/>
      <c r="AE301"/>
      <c r="AF301"/>
      <c r="AN301" s="108"/>
      <c r="AQ301" s="5"/>
      <c r="AR301" s="5"/>
      <c r="AS301" s="5"/>
      <c r="AT301" s="5"/>
      <c r="AU301" s="5"/>
      <c r="BE301"/>
      <c r="BG301"/>
      <c r="BS301"/>
      <c r="BV301"/>
      <c r="BW301"/>
      <c r="BX301"/>
      <c r="BY301"/>
      <c r="BZ301"/>
    </row>
    <row r="302" spans="15:78" ht="27.6" x14ac:dyDescent="0.3">
      <c r="O302" s="348"/>
      <c r="P302" s="350"/>
      <c r="Q302" s="209">
        <v>1</v>
      </c>
      <c r="R302" s="125" t="s">
        <v>116</v>
      </c>
      <c r="S302" s="430" t="str">
        <f t="shared" si="82"/>
        <v/>
      </c>
      <c r="T302" s="431"/>
      <c r="U302" s="431"/>
      <c r="V302" s="432"/>
      <c r="AB302" s="108"/>
      <c r="AC302" s="1"/>
      <c r="AD302" s="42"/>
      <c r="AE302"/>
      <c r="AF302"/>
      <c r="AP302" s="108"/>
      <c r="AQ302" s="1"/>
      <c r="AR302" s="42"/>
      <c r="AS302"/>
      <c r="AT302"/>
      <c r="BC302" s="108"/>
      <c r="BE302" s="42"/>
      <c r="BG302"/>
      <c r="BQ302" s="108"/>
      <c r="BS302"/>
      <c r="BT302" s="5"/>
      <c r="BU302" s="5"/>
      <c r="BY302"/>
      <c r="BZ302"/>
    </row>
    <row r="303" spans="15:78" ht="27.6" x14ac:dyDescent="0.3">
      <c r="O303" s="348"/>
      <c r="P303" s="107" t="s">
        <v>34</v>
      </c>
      <c r="Q303" s="209">
        <v>1</v>
      </c>
      <c r="R303" s="125" t="s">
        <v>35</v>
      </c>
      <c r="S303" s="430" t="str">
        <f t="shared" si="82"/>
        <v/>
      </c>
      <c r="T303" s="431"/>
      <c r="U303" s="431"/>
      <c r="V303" s="432"/>
      <c r="AB303" s="108"/>
      <c r="AC303" s="1"/>
      <c r="AD303" s="42"/>
      <c r="AE303"/>
      <c r="AF303"/>
      <c r="AP303" s="108"/>
      <c r="AQ303" s="1"/>
      <c r="AR303" s="42"/>
      <c r="AS303"/>
      <c r="AT303"/>
      <c r="BC303" s="108"/>
      <c r="BE303" s="42"/>
      <c r="BG303"/>
      <c r="BQ303" s="108"/>
      <c r="BS303"/>
      <c r="BT303" s="5"/>
      <c r="BU303" s="5"/>
      <c r="BY303"/>
      <c r="BZ303"/>
    </row>
    <row r="304" spans="15:78" ht="27.6" customHeight="1" x14ac:dyDescent="0.3">
      <c r="O304" s="348" t="s">
        <v>117</v>
      </c>
      <c r="P304" s="107" t="s">
        <v>36</v>
      </c>
      <c r="Q304" s="209">
        <v>1</v>
      </c>
      <c r="R304" s="125" t="s">
        <v>129</v>
      </c>
      <c r="S304" s="430" t="str">
        <f t="shared" si="82"/>
        <v/>
      </c>
      <c r="T304" s="431"/>
      <c r="U304" s="431"/>
      <c r="V304" s="432"/>
      <c r="AB304" s="108"/>
      <c r="AC304" s="1"/>
      <c r="AD304" s="42"/>
      <c r="AE304"/>
      <c r="AF304"/>
      <c r="AP304" s="108"/>
      <c r="AQ304" s="1"/>
      <c r="AR304" s="42"/>
      <c r="AS304"/>
      <c r="AT304"/>
      <c r="BC304" s="108"/>
      <c r="BE304" s="42"/>
      <c r="BG304"/>
      <c r="BQ304" s="108"/>
      <c r="BS304"/>
      <c r="BT304" s="5"/>
      <c r="BU304" s="5"/>
      <c r="BY304"/>
      <c r="BZ304"/>
    </row>
    <row r="305" spans="15:78" x14ac:dyDescent="0.3">
      <c r="O305" s="348"/>
      <c r="P305" s="107" t="s">
        <v>37</v>
      </c>
      <c r="Q305" s="209">
        <v>1</v>
      </c>
      <c r="R305" s="125" t="s">
        <v>118</v>
      </c>
      <c r="S305" s="430" t="str">
        <f t="shared" si="82"/>
        <v/>
      </c>
      <c r="T305" s="431"/>
      <c r="U305" s="431"/>
      <c r="V305" s="432"/>
      <c r="AB305" s="108"/>
      <c r="AC305" s="1"/>
      <c r="AD305" s="42"/>
      <c r="AE305"/>
      <c r="AF305"/>
      <c r="AP305" s="108"/>
      <c r="AQ305" s="1"/>
      <c r="AR305" s="42"/>
      <c r="AS305"/>
      <c r="AT305"/>
      <c r="BC305" s="108"/>
      <c r="BE305" s="42"/>
      <c r="BG305"/>
      <c r="BQ305" s="108"/>
      <c r="BS305"/>
      <c r="BT305" s="5"/>
      <c r="BU305" s="5"/>
      <c r="BY305"/>
      <c r="BZ305"/>
    </row>
    <row r="306" spans="15:78" x14ac:dyDescent="0.3">
      <c r="O306" s="348"/>
      <c r="P306" s="107" t="s">
        <v>38</v>
      </c>
      <c r="Q306" s="209">
        <v>1</v>
      </c>
      <c r="R306" s="125" t="s">
        <v>119</v>
      </c>
      <c r="S306" s="430" t="str">
        <f t="shared" si="82"/>
        <v/>
      </c>
      <c r="T306" s="431"/>
      <c r="U306" s="431"/>
      <c r="V306" s="432"/>
      <c r="AB306" s="108"/>
      <c r="AC306" s="1"/>
      <c r="AD306" s="42"/>
      <c r="AE306"/>
      <c r="AF306"/>
      <c r="AP306" s="108"/>
      <c r="AQ306" s="1"/>
      <c r="AR306" s="42"/>
      <c r="AS306"/>
      <c r="AT306"/>
      <c r="BC306" s="108"/>
      <c r="BE306" s="42"/>
      <c r="BG306"/>
      <c r="BQ306" s="108"/>
      <c r="BS306"/>
      <c r="BT306" s="5"/>
      <c r="BU306" s="5"/>
      <c r="BY306"/>
      <c r="BZ306"/>
    </row>
    <row r="307" spans="15:78" ht="27.6" x14ac:dyDescent="0.3">
      <c r="O307" s="348"/>
      <c r="P307" s="107" t="s">
        <v>39</v>
      </c>
      <c r="Q307" s="209">
        <v>1</v>
      </c>
      <c r="R307" s="125" t="s">
        <v>120</v>
      </c>
      <c r="S307" s="430" t="str">
        <f t="shared" si="82"/>
        <v/>
      </c>
      <c r="T307" s="431"/>
      <c r="U307" s="431"/>
      <c r="V307" s="432"/>
      <c r="AB307" s="108"/>
      <c r="AC307" s="1"/>
      <c r="AD307" s="42"/>
      <c r="AE307"/>
      <c r="AF307"/>
      <c r="AP307" s="108"/>
      <c r="AQ307" s="1"/>
      <c r="AR307" s="42"/>
      <c r="AS307"/>
      <c r="AT307"/>
      <c r="BC307" s="108"/>
      <c r="BE307" s="42"/>
      <c r="BG307"/>
      <c r="BQ307" s="108"/>
      <c r="BS307"/>
      <c r="BT307" s="5"/>
      <c r="BU307" s="5"/>
      <c r="BY307"/>
      <c r="BZ307"/>
    </row>
    <row r="308" spans="15:78" ht="25.95" customHeight="1" x14ac:dyDescent="0.3">
      <c r="O308" s="348" t="s">
        <v>121</v>
      </c>
      <c r="P308" s="107" t="s">
        <v>40</v>
      </c>
      <c r="Q308" s="209">
        <v>1</v>
      </c>
      <c r="R308" s="125" t="s">
        <v>122</v>
      </c>
      <c r="S308" s="430" t="str">
        <f t="shared" si="82"/>
        <v/>
      </c>
      <c r="T308" s="431"/>
      <c r="U308" s="431"/>
      <c r="V308" s="432"/>
      <c r="AB308" s="108"/>
      <c r="AC308" s="1"/>
      <c r="AD308" s="42"/>
      <c r="AE308"/>
      <c r="AF308"/>
      <c r="AP308" s="108"/>
      <c r="AQ308" s="1"/>
      <c r="AR308" s="42"/>
      <c r="AS308"/>
      <c r="AT308"/>
      <c r="BC308" s="108"/>
      <c r="BE308" s="42"/>
      <c r="BG308"/>
      <c r="BQ308" s="108"/>
      <c r="BS308"/>
      <c r="BT308" s="5"/>
      <c r="BU308" s="5"/>
      <c r="BY308"/>
      <c r="BZ308"/>
    </row>
    <row r="309" spans="15:78" x14ac:dyDescent="0.3">
      <c r="O309" s="348"/>
      <c r="P309" s="107" t="s">
        <v>41</v>
      </c>
      <c r="Q309" s="209">
        <v>1</v>
      </c>
      <c r="R309" s="125" t="s">
        <v>123</v>
      </c>
      <c r="S309" s="430" t="str">
        <f t="shared" si="82"/>
        <v/>
      </c>
      <c r="T309" s="431"/>
      <c r="U309" s="431"/>
      <c r="V309" s="432"/>
      <c r="AB309" s="108"/>
      <c r="AC309" s="1"/>
      <c r="AD309" s="42"/>
      <c r="AE309"/>
      <c r="AF309"/>
      <c r="AP309" s="108"/>
      <c r="AQ309" s="1"/>
      <c r="AR309" s="42"/>
      <c r="AS309"/>
      <c r="AT309"/>
      <c r="BC309" s="108"/>
      <c r="BE309" s="42"/>
      <c r="BG309"/>
      <c r="BQ309" s="108"/>
      <c r="BS309"/>
      <c r="BT309" s="5"/>
      <c r="BU309" s="5"/>
      <c r="BY309"/>
      <c r="BZ309"/>
    </row>
    <row r="310" spans="15:78" ht="27.6" x14ac:dyDescent="0.3">
      <c r="O310" s="348"/>
      <c r="P310" s="107" t="s">
        <v>42</v>
      </c>
      <c r="Q310" s="209">
        <v>1</v>
      </c>
      <c r="R310" s="125" t="s">
        <v>124</v>
      </c>
      <c r="S310" s="430" t="str">
        <f t="shared" si="82"/>
        <v/>
      </c>
      <c r="T310" s="431"/>
      <c r="U310" s="431"/>
      <c r="V310" s="432"/>
      <c r="AB310" s="108"/>
      <c r="AC310" s="1"/>
      <c r="AD310" s="42"/>
      <c r="AE310"/>
      <c r="AF310"/>
      <c r="AP310" s="108"/>
      <c r="AQ310" s="1"/>
      <c r="AR310" s="42"/>
      <c r="AS310"/>
      <c r="AT310"/>
      <c r="BC310" s="108"/>
      <c r="BE310" s="42"/>
      <c r="BG310"/>
      <c r="BQ310" s="108"/>
      <c r="BS310"/>
      <c r="BT310" s="5"/>
      <c r="BU310" s="5"/>
      <c r="BY310"/>
      <c r="BZ310"/>
    </row>
  </sheetData>
  <sheetProtection algorithmName="SHA-512" hashValue="hqfxmUbczQSRGvOBSSZlIZ2FX9NJwNvpxmgP6TIfXSoGGF99YH7rbx59a+gLnp+iNTP2z/cPcfCIYV2aS2Vjqw==" saltValue="KBOi8FaIaj2o0dFUMrLR9g==" spinCount="100000" sheet="1" formatCells="0" formatColumns="0" formatRows="0" insertColumns="0" insertRows="0" insertHyperlinks="0" deleteColumns="0" deleteRows="0" sort="0" autoFilter="0" pivotTables="0"/>
  <mergeCells count="724">
    <mergeCell ref="BS253:BS254"/>
    <mergeCell ref="BS255:BS256"/>
    <mergeCell ref="BS258:BS259"/>
    <mergeCell ref="BS230:BS231"/>
    <mergeCell ref="BS233:BS234"/>
    <mergeCell ref="BS247:BS249"/>
    <mergeCell ref="P243:R243"/>
    <mergeCell ref="T243:V243"/>
    <mergeCell ref="AD243:AF243"/>
    <mergeCell ref="AH243:AJ243"/>
    <mergeCell ref="AR243:AT243"/>
    <mergeCell ref="AV243:AX243"/>
    <mergeCell ref="BE243:BG243"/>
    <mergeCell ref="BI243:BK243"/>
    <mergeCell ref="O241:V241"/>
    <mergeCell ref="AC241:AJ241"/>
    <mergeCell ref="AQ241:AX241"/>
    <mergeCell ref="BD241:BK241"/>
    <mergeCell ref="P242:R242"/>
    <mergeCell ref="BR255:BR256"/>
    <mergeCell ref="BR258:BR259"/>
    <mergeCell ref="O255:P256"/>
    <mergeCell ref="AC255:AD256"/>
    <mergeCell ref="AQ255:AR256"/>
    <mergeCell ref="BS163:BS164"/>
    <mergeCell ref="BS222:BS224"/>
    <mergeCell ref="BS228:BS229"/>
    <mergeCell ref="BE217:BG217"/>
    <mergeCell ref="BI217:BK217"/>
    <mergeCell ref="P218:R218"/>
    <mergeCell ref="T218:V218"/>
    <mergeCell ref="AD218:AF218"/>
    <mergeCell ref="AH218:AJ218"/>
    <mergeCell ref="AR218:AT218"/>
    <mergeCell ref="AV218:AX218"/>
    <mergeCell ref="BE218:BG218"/>
    <mergeCell ref="BI218:BK218"/>
    <mergeCell ref="P217:R217"/>
    <mergeCell ref="T217:V217"/>
    <mergeCell ref="AD217:AF217"/>
    <mergeCell ref="AH217:AJ217"/>
    <mergeCell ref="AR217:AT217"/>
    <mergeCell ref="AV217:AX217"/>
    <mergeCell ref="S212:U212"/>
    <mergeCell ref="R213:T213"/>
    <mergeCell ref="O216:V216"/>
    <mergeCell ref="AC216:AJ216"/>
    <mergeCell ref="AQ216:AX216"/>
    <mergeCell ref="BS152:BS154"/>
    <mergeCell ref="BS158:BS159"/>
    <mergeCell ref="BS160:BS161"/>
    <mergeCell ref="BR160:BR161"/>
    <mergeCell ref="AC155:AD155"/>
    <mergeCell ref="AQ155:AR155"/>
    <mergeCell ref="BD155:BE155"/>
    <mergeCell ref="O156:P156"/>
    <mergeCell ref="AC156:AD156"/>
    <mergeCell ref="AQ156:AR156"/>
    <mergeCell ref="BD156:BE156"/>
    <mergeCell ref="O157:P157"/>
    <mergeCell ref="AC157:AD157"/>
    <mergeCell ref="AQ157:AR157"/>
    <mergeCell ref="BD157:BE157"/>
    <mergeCell ref="O158:P159"/>
    <mergeCell ref="BD160:BE161"/>
    <mergeCell ref="O308:O310"/>
    <mergeCell ref="S308:V308"/>
    <mergeCell ref="S309:V309"/>
    <mergeCell ref="S310:V310"/>
    <mergeCell ref="S303:V303"/>
    <mergeCell ref="O304:O307"/>
    <mergeCell ref="S304:V304"/>
    <mergeCell ref="S305:V305"/>
    <mergeCell ref="S306:V306"/>
    <mergeCell ref="S307:V307"/>
    <mergeCell ref="O295:O303"/>
    <mergeCell ref="S295:V295"/>
    <mergeCell ref="P296:P302"/>
    <mergeCell ref="S296:V296"/>
    <mergeCell ref="S297:V297"/>
    <mergeCell ref="S298:V298"/>
    <mergeCell ref="S299:V299"/>
    <mergeCell ref="S300:V300"/>
    <mergeCell ref="S301:V301"/>
    <mergeCell ref="S302:V302"/>
    <mergeCell ref="P287:R287"/>
    <mergeCell ref="T287:V287"/>
    <mergeCell ref="O289:V289"/>
    <mergeCell ref="O290:Q290"/>
    <mergeCell ref="S290:V290"/>
    <mergeCell ref="O291:O294"/>
    <mergeCell ref="S291:V291"/>
    <mergeCell ref="S292:V292"/>
    <mergeCell ref="S293:V293"/>
    <mergeCell ref="S294:V294"/>
    <mergeCell ref="S281:V281"/>
    <mergeCell ref="O282:O283"/>
    <mergeCell ref="S282:V282"/>
    <mergeCell ref="S283:V283"/>
    <mergeCell ref="O285:V285"/>
    <mergeCell ref="P286:R286"/>
    <mergeCell ref="T286:V286"/>
    <mergeCell ref="S276:V276"/>
    <mergeCell ref="O277:O278"/>
    <mergeCell ref="S277:V277"/>
    <mergeCell ref="S278:V278"/>
    <mergeCell ref="O279:O280"/>
    <mergeCell ref="S279:V279"/>
    <mergeCell ref="S280:V280"/>
    <mergeCell ref="P277:P278"/>
    <mergeCell ref="P279:P280"/>
    <mergeCell ref="P282:P283"/>
    <mergeCell ref="O271:O273"/>
    <mergeCell ref="S271:V271"/>
    <mergeCell ref="S272:V272"/>
    <mergeCell ref="S273:V273"/>
    <mergeCell ref="S274:V274"/>
    <mergeCell ref="S275:V275"/>
    <mergeCell ref="P266:R266"/>
    <mergeCell ref="T266:V266"/>
    <mergeCell ref="P267:R267"/>
    <mergeCell ref="T267:V267"/>
    <mergeCell ref="O269:R269"/>
    <mergeCell ref="S269:V270"/>
    <mergeCell ref="O270:Q270"/>
    <mergeCell ref="P271:P273"/>
    <mergeCell ref="BH261:BJ261"/>
    <mergeCell ref="Q263:T263"/>
    <mergeCell ref="AE263:AH263"/>
    <mergeCell ref="AS263:AV263"/>
    <mergeCell ref="BF263:BI263"/>
    <mergeCell ref="O265:V265"/>
    <mergeCell ref="P260:Q260"/>
    <mergeCell ref="AD260:AE260"/>
    <mergeCell ref="AR260:AS260"/>
    <mergeCell ref="BE260:BF260"/>
    <mergeCell ref="S261:U261"/>
    <mergeCell ref="AG261:AI261"/>
    <mergeCell ref="AU261:AW261"/>
    <mergeCell ref="BD255:BE256"/>
    <mergeCell ref="O257:P257"/>
    <mergeCell ref="AC257:AD257"/>
    <mergeCell ref="AQ257:AR257"/>
    <mergeCell ref="BD257:BE257"/>
    <mergeCell ref="O258:P259"/>
    <mergeCell ref="AC258:AD259"/>
    <mergeCell ref="AQ258:AR259"/>
    <mergeCell ref="BD258:BE259"/>
    <mergeCell ref="BR247:BR249"/>
    <mergeCell ref="BR253:BR254"/>
    <mergeCell ref="O247:P249"/>
    <mergeCell ref="AC247:AD249"/>
    <mergeCell ref="AQ247:AR249"/>
    <mergeCell ref="BD247:BE249"/>
    <mergeCell ref="O250:P250"/>
    <mergeCell ref="AC250:AD250"/>
    <mergeCell ref="AQ250:AR250"/>
    <mergeCell ref="BD250:BE250"/>
    <mergeCell ref="O251:P251"/>
    <mergeCell ref="AC251:AD251"/>
    <mergeCell ref="AQ251:AR251"/>
    <mergeCell ref="BD251:BE251"/>
    <mergeCell ref="O252:P252"/>
    <mergeCell ref="AC252:AD252"/>
    <mergeCell ref="AQ252:AR252"/>
    <mergeCell ref="BD252:BE252"/>
    <mergeCell ref="O253:P254"/>
    <mergeCell ref="AC253:AD254"/>
    <mergeCell ref="AQ253:AR254"/>
    <mergeCell ref="BD253:BE254"/>
    <mergeCell ref="BX245:BX246"/>
    <mergeCell ref="BY245:BY246"/>
    <mergeCell ref="BZ245:BZ246"/>
    <mergeCell ref="BS246:BT246"/>
    <mergeCell ref="O245:V245"/>
    <mergeCell ref="AC245:AJ245"/>
    <mergeCell ref="AQ245:AX245"/>
    <mergeCell ref="BD245:BK245"/>
    <mergeCell ref="BR245:BU245"/>
    <mergeCell ref="BV245:BV246"/>
    <mergeCell ref="BW245:BW246"/>
    <mergeCell ref="BF246:BG246"/>
    <mergeCell ref="BI242:BK242"/>
    <mergeCell ref="BH236:BJ236"/>
    <mergeCell ref="Q238:T238"/>
    <mergeCell ref="AE238:AH238"/>
    <mergeCell ref="AS238:AV238"/>
    <mergeCell ref="BF238:BI238"/>
    <mergeCell ref="Q239:R239"/>
    <mergeCell ref="AE239:AF239"/>
    <mergeCell ref="AS239:AT239"/>
    <mergeCell ref="BF239:BG239"/>
    <mergeCell ref="BR230:BR231"/>
    <mergeCell ref="BR233:BR234"/>
    <mergeCell ref="BR222:BR224"/>
    <mergeCell ref="BR228:BR229"/>
    <mergeCell ref="O222:P224"/>
    <mergeCell ref="AC222:AD224"/>
    <mergeCell ref="AQ222:AR224"/>
    <mergeCell ref="BD222:BE224"/>
    <mergeCell ref="O225:P225"/>
    <mergeCell ref="AC225:AD225"/>
    <mergeCell ref="AQ225:AR225"/>
    <mergeCell ref="BD225:BE225"/>
    <mergeCell ref="O230:P231"/>
    <mergeCell ref="AC230:AD231"/>
    <mergeCell ref="AQ230:AR231"/>
    <mergeCell ref="BD230:BE231"/>
    <mergeCell ref="O232:P232"/>
    <mergeCell ref="AC232:AD232"/>
    <mergeCell ref="AQ232:AR232"/>
    <mergeCell ref="BD232:BE232"/>
    <mergeCell ref="O233:P234"/>
    <mergeCell ref="O228:P229"/>
    <mergeCell ref="AC228:AD229"/>
    <mergeCell ref="AQ228:AR229"/>
    <mergeCell ref="BW220:BW221"/>
    <mergeCell ref="BX220:BX221"/>
    <mergeCell ref="BY220:BY221"/>
    <mergeCell ref="BZ220:BZ221"/>
    <mergeCell ref="BS221:BT221"/>
    <mergeCell ref="O220:V220"/>
    <mergeCell ref="AC220:AJ220"/>
    <mergeCell ref="AQ220:AX220"/>
    <mergeCell ref="BD220:BK220"/>
    <mergeCell ref="BR220:BU220"/>
    <mergeCell ref="BV220:BV221"/>
    <mergeCell ref="O221:P221"/>
    <mergeCell ref="Q221:R221"/>
    <mergeCell ref="AC221:AD221"/>
    <mergeCell ref="AE221:AF221"/>
    <mergeCell ref="AQ221:AR221"/>
    <mergeCell ref="AS221:AT221"/>
    <mergeCell ref="BD221:BE221"/>
    <mergeCell ref="BF221:BG221"/>
    <mergeCell ref="P191:Q191"/>
    <mergeCell ref="AD191:AE191"/>
    <mergeCell ref="S192:U192"/>
    <mergeCell ref="AG192:AI192"/>
    <mergeCell ref="P182:Q182"/>
    <mergeCell ref="AD182:AE182"/>
    <mergeCell ref="BD216:BK216"/>
    <mergeCell ref="O200:V200"/>
    <mergeCell ref="P211:Q211"/>
    <mergeCell ref="R194:T194"/>
    <mergeCell ref="O196:V196"/>
    <mergeCell ref="P197:R197"/>
    <mergeCell ref="T197:V197"/>
    <mergeCell ref="P198:R198"/>
    <mergeCell ref="T198:V198"/>
    <mergeCell ref="O201:P201"/>
    <mergeCell ref="Q201:R201"/>
    <mergeCell ref="O202:P205"/>
    <mergeCell ref="O206:P207"/>
    <mergeCell ref="O208:P209"/>
    <mergeCell ref="O210:P210"/>
    <mergeCell ref="AC183:AC186"/>
    <mergeCell ref="O181:V181"/>
    <mergeCell ref="AC181:AJ181"/>
    <mergeCell ref="O187:O190"/>
    <mergeCell ref="AC187:AC190"/>
    <mergeCell ref="BH166:BJ166"/>
    <mergeCell ref="P168:T168"/>
    <mergeCell ref="AD168:AH168"/>
    <mergeCell ref="AR168:AV168"/>
    <mergeCell ref="BE168:BI168"/>
    <mergeCell ref="O171:V171"/>
    <mergeCell ref="AC171:AJ171"/>
    <mergeCell ref="S166:U166"/>
    <mergeCell ref="AG166:AI166"/>
    <mergeCell ref="AU166:AW166"/>
    <mergeCell ref="BR163:BR164"/>
    <mergeCell ref="BR152:BR154"/>
    <mergeCell ref="BR158:BR159"/>
    <mergeCell ref="O152:P154"/>
    <mergeCell ref="AC152:AD154"/>
    <mergeCell ref="AQ152:AR154"/>
    <mergeCell ref="BD152:BE154"/>
    <mergeCell ref="O155:P155"/>
    <mergeCell ref="P165:Q165"/>
    <mergeCell ref="AD165:AE165"/>
    <mergeCell ref="AR165:AS165"/>
    <mergeCell ref="BE165:BF165"/>
    <mergeCell ref="AC158:AD159"/>
    <mergeCell ref="AQ158:AR159"/>
    <mergeCell ref="BD158:BE159"/>
    <mergeCell ref="O160:P161"/>
    <mergeCell ref="AC160:AD161"/>
    <mergeCell ref="AQ160:AR161"/>
    <mergeCell ref="O162:P162"/>
    <mergeCell ref="AC162:AD162"/>
    <mergeCell ref="AQ162:AR162"/>
    <mergeCell ref="BD162:BE162"/>
    <mergeCell ref="BX150:BX151"/>
    <mergeCell ref="BY150:BY151"/>
    <mergeCell ref="BZ150:BZ151"/>
    <mergeCell ref="BS151:BT151"/>
    <mergeCell ref="O150:V150"/>
    <mergeCell ref="AC150:AJ150"/>
    <mergeCell ref="AQ150:AX150"/>
    <mergeCell ref="BD150:BK150"/>
    <mergeCell ref="BR150:BU150"/>
    <mergeCell ref="BV150:BV151"/>
    <mergeCell ref="P148:R148"/>
    <mergeCell ref="T148:V148"/>
    <mergeCell ref="AD148:AF148"/>
    <mergeCell ref="AH148:AJ148"/>
    <mergeCell ref="AR148:AT148"/>
    <mergeCell ref="AV148:AX148"/>
    <mergeCell ref="BE148:BG148"/>
    <mergeCell ref="BI148:BK148"/>
    <mergeCell ref="BW150:BW151"/>
    <mergeCell ref="O151:P151"/>
    <mergeCell ref="Q151:R151"/>
    <mergeCell ref="AC151:AD151"/>
    <mergeCell ref="AE151:AF151"/>
    <mergeCell ref="AQ151:AR151"/>
    <mergeCell ref="AS151:AT151"/>
    <mergeCell ref="BD151:BE151"/>
    <mergeCell ref="BF151:BG151"/>
    <mergeCell ref="O146:V146"/>
    <mergeCell ref="AC146:AJ146"/>
    <mergeCell ref="AQ146:AX146"/>
    <mergeCell ref="BD146:BK146"/>
    <mergeCell ref="P147:R147"/>
    <mergeCell ref="T147:V147"/>
    <mergeCell ref="AD147:AF147"/>
    <mergeCell ref="AH147:AJ147"/>
    <mergeCell ref="AR147:AT147"/>
    <mergeCell ref="AV147:AX147"/>
    <mergeCell ref="BE147:BG147"/>
    <mergeCell ref="BI147:BK147"/>
    <mergeCell ref="S141:U141"/>
    <mergeCell ref="AG141:AI141"/>
    <mergeCell ref="AU141:AW141"/>
    <mergeCell ref="BH141:BJ141"/>
    <mergeCell ref="R143:T143"/>
    <mergeCell ref="AF143:AH143"/>
    <mergeCell ref="AT143:AV143"/>
    <mergeCell ref="BH143:BJ143"/>
    <mergeCell ref="O137:O139"/>
    <mergeCell ref="AC137:AC139"/>
    <mergeCell ref="AQ137:AQ139"/>
    <mergeCell ref="BD137:BD139"/>
    <mergeCell ref="BR137:BR139"/>
    <mergeCell ref="P140:Q140"/>
    <mergeCell ref="AD140:AE140"/>
    <mergeCell ref="AR140:AS140"/>
    <mergeCell ref="BE140:BF140"/>
    <mergeCell ref="BS125:BS131"/>
    <mergeCell ref="O133:O136"/>
    <mergeCell ref="AC133:AC136"/>
    <mergeCell ref="AQ133:AQ136"/>
    <mergeCell ref="BD133:BD136"/>
    <mergeCell ref="BR133:BR136"/>
    <mergeCell ref="O124:O132"/>
    <mergeCell ref="AC124:AC132"/>
    <mergeCell ref="AQ124:AQ132"/>
    <mergeCell ref="BD124:BD132"/>
    <mergeCell ref="BR124:BR132"/>
    <mergeCell ref="P125:P131"/>
    <mergeCell ref="AD125:AD131"/>
    <mergeCell ref="AR125:AR131"/>
    <mergeCell ref="BE125:BE131"/>
    <mergeCell ref="O120:O123"/>
    <mergeCell ref="AC120:AC123"/>
    <mergeCell ref="AQ120:AQ123"/>
    <mergeCell ref="BD120:BD123"/>
    <mergeCell ref="BR120:BR123"/>
    <mergeCell ref="O118:V118"/>
    <mergeCell ref="AC118:AJ118"/>
    <mergeCell ref="AQ118:AX118"/>
    <mergeCell ref="BD118:BK118"/>
    <mergeCell ref="BR118:BY118"/>
    <mergeCell ref="BZ118:BZ119"/>
    <mergeCell ref="P119:Q119"/>
    <mergeCell ref="AD119:AE119"/>
    <mergeCell ref="AR119:AS119"/>
    <mergeCell ref="BE119:BF119"/>
    <mergeCell ref="O113:R113"/>
    <mergeCell ref="AC113:AF113"/>
    <mergeCell ref="AQ113:AT113"/>
    <mergeCell ref="BD113:BG113"/>
    <mergeCell ref="O114:R114"/>
    <mergeCell ref="AC114:AF114"/>
    <mergeCell ref="AQ114:AT114"/>
    <mergeCell ref="BD114:BG114"/>
    <mergeCell ref="BS119:BT119"/>
    <mergeCell ref="O111:R111"/>
    <mergeCell ref="AC111:AF111"/>
    <mergeCell ref="AQ111:AT111"/>
    <mergeCell ref="BD111:BG111"/>
    <mergeCell ref="O112:R112"/>
    <mergeCell ref="AC112:AF112"/>
    <mergeCell ref="AQ112:AT112"/>
    <mergeCell ref="BD112:BG112"/>
    <mergeCell ref="BL108:BO108"/>
    <mergeCell ref="O109:R109"/>
    <mergeCell ref="AC109:AF109"/>
    <mergeCell ref="AQ109:AT109"/>
    <mergeCell ref="BD109:BG109"/>
    <mergeCell ref="O110:R110"/>
    <mergeCell ref="AC110:AF110"/>
    <mergeCell ref="AQ110:AT110"/>
    <mergeCell ref="BD110:BG110"/>
    <mergeCell ref="O107:R107"/>
    <mergeCell ref="AC107:AF107"/>
    <mergeCell ref="AQ107:AT107"/>
    <mergeCell ref="BD107:BG107"/>
    <mergeCell ref="O108:R108"/>
    <mergeCell ref="AC108:AF108"/>
    <mergeCell ref="AQ108:AT108"/>
    <mergeCell ref="AY108:BB108"/>
    <mergeCell ref="BD108:BG108"/>
    <mergeCell ref="O105:R105"/>
    <mergeCell ref="AC105:AF105"/>
    <mergeCell ref="AQ105:AT105"/>
    <mergeCell ref="BD105:BG105"/>
    <mergeCell ref="O106:R106"/>
    <mergeCell ref="AC106:AF106"/>
    <mergeCell ref="AQ106:AT106"/>
    <mergeCell ref="BD106:BG106"/>
    <mergeCell ref="O103:R103"/>
    <mergeCell ref="AC103:AF103"/>
    <mergeCell ref="AQ103:AT103"/>
    <mergeCell ref="BD103:BG103"/>
    <mergeCell ref="O104:R104"/>
    <mergeCell ref="AC104:AF104"/>
    <mergeCell ref="AQ104:AT104"/>
    <mergeCell ref="BD104:BG104"/>
    <mergeCell ref="BE100:BG100"/>
    <mergeCell ref="BH100:BK100"/>
    <mergeCell ref="O101:Q101"/>
    <mergeCell ref="O102:V102"/>
    <mergeCell ref="AC102:AJ102"/>
    <mergeCell ref="AQ102:AX102"/>
    <mergeCell ref="BD102:BK102"/>
    <mergeCell ref="P100:R100"/>
    <mergeCell ref="S100:V100"/>
    <mergeCell ref="AD100:AF100"/>
    <mergeCell ref="AG100:AJ100"/>
    <mergeCell ref="AR100:AT100"/>
    <mergeCell ref="AU100:AX100"/>
    <mergeCell ref="BE98:BG98"/>
    <mergeCell ref="BH98:BK98"/>
    <mergeCell ref="P99:R99"/>
    <mergeCell ref="S99:V99"/>
    <mergeCell ref="AD99:AF99"/>
    <mergeCell ref="AG99:AJ99"/>
    <mergeCell ref="AR99:AT99"/>
    <mergeCell ref="AU99:AX99"/>
    <mergeCell ref="BE99:BG99"/>
    <mergeCell ref="BH99:BK99"/>
    <mergeCell ref="P98:R98"/>
    <mergeCell ref="S98:V98"/>
    <mergeCell ref="AD98:AF98"/>
    <mergeCell ref="AG98:AJ98"/>
    <mergeCell ref="AR98:AT98"/>
    <mergeCell ref="AU98:AX98"/>
    <mergeCell ref="O97:V97"/>
    <mergeCell ref="AC97:AJ97"/>
    <mergeCell ref="AQ97:AX97"/>
    <mergeCell ref="BD97:BK97"/>
    <mergeCell ref="AG95:AJ95"/>
    <mergeCell ref="AQ95:AQ96"/>
    <mergeCell ref="AR95:AT96"/>
    <mergeCell ref="AU95:AX95"/>
    <mergeCell ref="BD95:BD96"/>
    <mergeCell ref="BE95:BG96"/>
    <mergeCell ref="BW94:BY94"/>
    <mergeCell ref="O95:O96"/>
    <mergeCell ref="P95:R96"/>
    <mergeCell ref="S95:V95"/>
    <mergeCell ref="AC95:AC96"/>
    <mergeCell ref="AD95:AF96"/>
    <mergeCell ref="BH95:BK95"/>
    <mergeCell ref="S96:V96"/>
    <mergeCell ref="AG96:AJ96"/>
    <mergeCell ref="AU96:AX96"/>
    <mergeCell ref="BH96:BK96"/>
    <mergeCell ref="P94:R94"/>
    <mergeCell ref="T94:V94"/>
    <mergeCell ref="AD94:AF94"/>
    <mergeCell ref="AH94:AJ94"/>
    <mergeCell ref="AR94:AT94"/>
    <mergeCell ref="AV94:AX94"/>
    <mergeCell ref="BE94:BG94"/>
    <mergeCell ref="BI94:BK94"/>
    <mergeCell ref="BS94:BU94"/>
    <mergeCell ref="O92:V92"/>
    <mergeCell ref="AC92:AJ92"/>
    <mergeCell ref="AQ92:AX92"/>
    <mergeCell ref="BD92:BK92"/>
    <mergeCell ref="BR92:BY92"/>
    <mergeCell ref="P93:R93"/>
    <mergeCell ref="T93:V93"/>
    <mergeCell ref="AD93:AF93"/>
    <mergeCell ref="AH93:AJ93"/>
    <mergeCell ref="AR93:AT93"/>
    <mergeCell ref="AV93:AX93"/>
    <mergeCell ref="BE93:BG93"/>
    <mergeCell ref="BI93:BK93"/>
    <mergeCell ref="BS93:BU93"/>
    <mergeCell ref="BW93:BY93"/>
    <mergeCell ref="P86:Q86"/>
    <mergeCell ref="AD86:AE86"/>
    <mergeCell ref="S87:U87"/>
    <mergeCell ref="AG87:AI87"/>
    <mergeCell ref="S89:U89"/>
    <mergeCell ref="AG89:AI89"/>
    <mergeCell ref="O79:O82"/>
    <mergeCell ref="AC79:AC82"/>
    <mergeCell ref="BR79:BR82"/>
    <mergeCell ref="O83:O85"/>
    <mergeCell ref="AC83:AC85"/>
    <mergeCell ref="BR83:BR85"/>
    <mergeCell ref="O70:O78"/>
    <mergeCell ref="AC70:AC78"/>
    <mergeCell ref="BR70:BR78"/>
    <mergeCell ref="P71:P77"/>
    <mergeCell ref="AD71:AD77"/>
    <mergeCell ref="BS71:BS77"/>
    <mergeCell ref="BY64:BY65"/>
    <mergeCell ref="P65:Q65"/>
    <mergeCell ref="AD65:AE65"/>
    <mergeCell ref="BS65:BT65"/>
    <mergeCell ref="O66:O69"/>
    <mergeCell ref="AC66:AC69"/>
    <mergeCell ref="BR66:BR69"/>
    <mergeCell ref="K62:L62"/>
    <mergeCell ref="S62:U62"/>
    <mergeCell ref="K63:L63"/>
    <mergeCell ref="O64:V64"/>
    <mergeCell ref="AC64:AJ64"/>
    <mergeCell ref="BR64:BX64"/>
    <mergeCell ref="P58:R58"/>
    <mergeCell ref="S58:V58"/>
    <mergeCell ref="AD58:AF58"/>
    <mergeCell ref="AG58:AJ58"/>
    <mergeCell ref="P59:R59"/>
    <mergeCell ref="S59:V59"/>
    <mergeCell ref="AD59:AF59"/>
    <mergeCell ref="AG59:AJ59"/>
    <mergeCell ref="BS53:BU53"/>
    <mergeCell ref="BW53:BY53"/>
    <mergeCell ref="O54:V56"/>
    <mergeCell ref="AC54:AJ56"/>
    <mergeCell ref="P57:R57"/>
    <mergeCell ref="S57:V57"/>
    <mergeCell ref="AD57:AF57"/>
    <mergeCell ref="AG57:AJ57"/>
    <mergeCell ref="AH52:AJ52"/>
    <mergeCell ref="BS52:BU52"/>
    <mergeCell ref="BW52:BY52"/>
    <mergeCell ref="A53:B53"/>
    <mergeCell ref="C53:H53"/>
    <mergeCell ref="J53:L53"/>
    <mergeCell ref="P53:R53"/>
    <mergeCell ref="T53:V53"/>
    <mergeCell ref="AD53:AF53"/>
    <mergeCell ref="AH53:AJ53"/>
    <mergeCell ref="A51:L51"/>
    <mergeCell ref="O51:V51"/>
    <mergeCell ref="AC51:AJ51"/>
    <mergeCell ref="BR51:BY51"/>
    <mergeCell ref="A52:B52"/>
    <mergeCell ref="C52:H52"/>
    <mergeCell ref="J52:L52"/>
    <mergeCell ref="P52:R52"/>
    <mergeCell ref="T52:V52"/>
    <mergeCell ref="AD52:AF52"/>
    <mergeCell ref="A45:C45"/>
    <mergeCell ref="D45:J45"/>
    <mergeCell ref="A46:C46"/>
    <mergeCell ref="D46:J46"/>
    <mergeCell ref="A47:C47"/>
    <mergeCell ref="D47:J47"/>
    <mergeCell ref="A43:C43"/>
    <mergeCell ref="D43:J43"/>
    <mergeCell ref="A44:C44"/>
    <mergeCell ref="D44:J44"/>
    <mergeCell ref="A40:C40"/>
    <mergeCell ref="E40:J40"/>
    <mergeCell ref="O40:V40"/>
    <mergeCell ref="A41:C41"/>
    <mergeCell ref="O41:V41"/>
    <mergeCell ref="A42:K42"/>
    <mergeCell ref="O42:V42"/>
    <mergeCell ref="O38:V38"/>
    <mergeCell ref="J39:K39"/>
    <mergeCell ref="O39:V39"/>
    <mergeCell ref="A36:D36"/>
    <mergeCell ref="F36:G36"/>
    <mergeCell ref="J36:K36"/>
    <mergeCell ref="O36:V36"/>
    <mergeCell ref="A37:E37"/>
    <mergeCell ref="F37:G37"/>
    <mergeCell ref="J37:K37"/>
    <mergeCell ref="O37:V37"/>
    <mergeCell ref="A38:K38"/>
    <mergeCell ref="A39:D39"/>
    <mergeCell ref="F39:G39"/>
    <mergeCell ref="A34:D34"/>
    <mergeCell ref="F34:G34"/>
    <mergeCell ref="J34:K34"/>
    <mergeCell ref="O34:V34"/>
    <mergeCell ref="A35:D35"/>
    <mergeCell ref="F35:G35"/>
    <mergeCell ref="J35:K35"/>
    <mergeCell ref="O35:V35"/>
    <mergeCell ref="A30:H30"/>
    <mergeCell ref="J30:K30"/>
    <mergeCell ref="O30:V30"/>
    <mergeCell ref="O31:V31"/>
    <mergeCell ref="O32:V32"/>
    <mergeCell ref="A33:K33"/>
    <mergeCell ref="O33:V33"/>
    <mergeCell ref="A28:D28"/>
    <mergeCell ref="F28:G28"/>
    <mergeCell ref="J28:K28"/>
    <mergeCell ref="O28:V28"/>
    <mergeCell ref="A29:F29"/>
    <mergeCell ref="J29:K29"/>
    <mergeCell ref="O29:V29"/>
    <mergeCell ref="O25:V25"/>
    <mergeCell ref="A26:K26"/>
    <mergeCell ref="O26:V26"/>
    <mergeCell ref="A27:D27"/>
    <mergeCell ref="F27:G27"/>
    <mergeCell ref="J27:K27"/>
    <mergeCell ref="O27:V27"/>
    <mergeCell ref="A21:H21"/>
    <mergeCell ref="I21:K21"/>
    <mergeCell ref="O21:V21"/>
    <mergeCell ref="O22:V22"/>
    <mergeCell ref="O23:V23"/>
    <mergeCell ref="O24:V24"/>
    <mergeCell ref="A18:A19"/>
    <mergeCell ref="I18:K18"/>
    <mergeCell ref="O18:V18"/>
    <mergeCell ref="I19:K19"/>
    <mergeCell ref="O19:V19"/>
    <mergeCell ref="A20:H20"/>
    <mergeCell ref="I20:K20"/>
    <mergeCell ref="O20:V20"/>
    <mergeCell ref="A14:K14"/>
    <mergeCell ref="O14:V14"/>
    <mergeCell ref="A15:K15"/>
    <mergeCell ref="O15:V15"/>
    <mergeCell ref="A16:A17"/>
    <mergeCell ref="I16:K16"/>
    <mergeCell ref="O16:V16"/>
    <mergeCell ref="I17:K17"/>
    <mergeCell ref="O17:V17"/>
    <mergeCell ref="O10:V10"/>
    <mergeCell ref="O11:V11"/>
    <mergeCell ref="O12:V12"/>
    <mergeCell ref="A13:J13"/>
    <mergeCell ref="O13:V13"/>
    <mergeCell ref="A6:C6"/>
    <mergeCell ref="D6:J6"/>
    <mergeCell ref="K6:L6"/>
    <mergeCell ref="O6:V6"/>
    <mergeCell ref="O7:V7"/>
    <mergeCell ref="A8:K8"/>
    <mergeCell ref="O8:V8"/>
    <mergeCell ref="P2:X2"/>
    <mergeCell ref="A4:L4"/>
    <mergeCell ref="O4:X4"/>
    <mergeCell ref="A5:C5"/>
    <mergeCell ref="D5:J5"/>
    <mergeCell ref="K5:L5"/>
    <mergeCell ref="O5:Q5"/>
    <mergeCell ref="R5:X5"/>
    <mergeCell ref="O9:V9"/>
    <mergeCell ref="A2:K2"/>
    <mergeCell ref="O226:P226"/>
    <mergeCell ref="AC226:AD226"/>
    <mergeCell ref="AQ226:AR226"/>
    <mergeCell ref="BD226:BE226"/>
    <mergeCell ref="O227:P227"/>
    <mergeCell ref="AC227:AD227"/>
    <mergeCell ref="AQ227:AR227"/>
    <mergeCell ref="BD227:BE227"/>
    <mergeCell ref="O163:P164"/>
    <mergeCell ref="AC163:AD164"/>
    <mergeCell ref="AQ163:AR164"/>
    <mergeCell ref="BD163:BE164"/>
    <mergeCell ref="P172:R172"/>
    <mergeCell ref="T172:V172"/>
    <mergeCell ref="P173:R173"/>
    <mergeCell ref="T173:V173"/>
    <mergeCell ref="O174:V176"/>
    <mergeCell ref="P177:R177"/>
    <mergeCell ref="S177:V177"/>
    <mergeCell ref="O183:O186"/>
    <mergeCell ref="P178:R178"/>
    <mergeCell ref="S178:V178"/>
    <mergeCell ref="P179:R179"/>
    <mergeCell ref="S179:V179"/>
    <mergeCell ref="BD228:BE229"/>
    <mergeCell ref="AC233:AD234"/>
    <mergeCell ref="AQ233:AR234"/>
    <mergeCell ref="BD233:BE234"/>
    <mergeCell ref="O246:P246"/>
    <mergeCell ref="Q246:R246"/>
    <mergeCell ref="AC246:AD246"/>
    <mergeCell ref="AE246:AF246"/>
    <mergeCell ref="AQ246:AR246"/>
    <mergeCell ref="AS246:AT246"/>
    <mergeCell ref="BD246:BE246"/>
    <mergeCell ref="P235:Q235"/>
    <mergeCell ref="AD235:AE235"/>
    <mergeCell ref="AR235:AS235"/>
    <mergeCell ref="BE235:BF235"/>
    <mergeCell ref="S236:U236"/>
    <mergeCell ref="AG236:AI236"/>
    <mergeCell ref="AU236:AW236"/>
    <mergeCell ref="T242:V242"/>
    <mergeCell ref="AD242:AF242"/>
    <mergeCell ref="AH242:AJ242"/>
    <mergeCell ref="AR242:AT242"/>
    <mergeCell ref="AV242:AX242"/>
    <mergeCell ref="BE242:BG242"/>
  </mergeCells>
  <conditionalFormatting sqref="K61:L63">
    <cfRule type="colorScale" priority="3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286:V288 S271:V284 S290:V310">
    <cfRule type="colorScale" priority="17">
      <colorScale>
        <cfvo type="percent" val="30"/>
        <cfvo type="percent" val="55"/>
        <cfvo type="percent" val="56"/>
        <color rgb="FFF8696B"/>
        <color rgb="FFFFEB84"/>
        <color rgb="FF63BE7B"/>
      </colorScale>
    </cfRule>
  </conditionalFormatting>
  <conditionalFormatting sqref="BK117"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Y66:BY85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120:BZ139"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152:BZ164"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222:BZ234">
    <cfRule type="colorScale" priority="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247:BZ259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1">
    <dataValidation type="list" allowBlank="1" showErrorMessage="1" sqref="AE66:AE85 Q291:Q310 AS120:AS139 Q66:Q85 Q120:Q139 AE120:AE139 BF120:BF139 Q152:Q164 AS247:AS259 AE222:AE234 AS222:AS234 Q202:Q210 BF222:BF234 AE247:AE259 AE183:AE190 Q183:Q190 AE152:AE164 Q222:Q234 AS152:AS164 BF152:BF164 Q247:Q259 BT66:BT85 BT120:BT139 BT152:BT164 BT222:BT234 BT247:BT259 Q271:Q283 BF247:BF259" xr:uid="{C6826725-618A-445D-A15F-6D2B123CD8AF}">
      <formula1>"0,1"</formula1>
    </dataValidation>
  </dataValidations>
  <hyperlinks>
    <hyperlink ref="O8" location="'Élève 1'!R57" display="S1 en établissement de formation" xr:uid="{9CB3FC72-362C-4E25-9121-742B3719F77A}"/>
    <hyperlink ref="O9" location="'Élève 1'!AF57" display="S2 en établissement de formation" xr:uid="{6E414DDA-FE4B-4065-8518-37080DD3AB0E}"/>
    <hyperlink ref="O10" location="'Élève 1'!AT57" display="S3 en milieu professionnel" xr:uid="{AA6B6FF5-B3F8-424E-8BE1-EF1A5F4C4DFA}"/>
    <hyperlink ref="O12" location="'Élève 1'!R102" display="PFMP N°1" xr:uid="{4D24FFB1-E660-4D75-BDBB-C4217C831BB4}"/>
    <hyperlink ref="O13" location="'Élève 1'!AF102" display="PFMP N°2" xr:uid="{E549CBAC-8ADD-453E-9512-93010C7DE526}"/>
    <hyperlink ref="O14" location="'Élève 1'!AT102" display="PFMP N°3" xr:uid="{7BA1C153-45A6-409D-ACC1-96E40E26C729}"/>
    <hyperlink ref="O16" location="'Élève 1'!R146" display="EP1 Culture téchnologique évaluation N°1" xr:uid="{26421E5B-9B70-41A0-BF96-208155524A9B}"/>
    <hyperlink ref="O17" location="'Élève 1'!AF146" display="EP1 Culture téchnologique évaluation N°2" xr:uid="{220A6F14-A1B0-4438-97BF-5B50678AE487}"/>
    <hyperlink ref="O18" location="'Élève 1'!AT146" display="EP1 Culture téchnologique évaluation N°3" xr:uid="{2910C9A4-F59A-43A1-A8E4-B2396FB7C007}"/>
    <hyperlink ref="O19" location="'Élève 1'!BG146" display="EP1 Culture téchnologique évaluation N°4" xr:uid="{94F626B6-0E1F-47D8-A2BF-9A62E6983F4C}"/>
    <hyperlink ref="O20" location="'Élève 1'!R193" display="EP1 Évaluation orale" xr:uid="{D83242A3-C3DA-465A-82C8-EEE9CBCD489F}"/>
    <hyperlink ref="O22" location="'Élève 1'!R234" display="EP1 Sciences appliquées évaluation N°1" xr:uid="{920E1F4D-7097-4D19-95E6-A01D96C312E5}"/>
    <hyperlink ref="O23" location="'Élève 1'!AF234" display="EP1 Sciences appliquées évaluation N°2" xr:uid="{BC0C1422-AFE1-499E-B73B-B9C98BC0E1C6}"/>
    <hyperlink ref="O24" location="'Élève 1'!AT234" display="EP1 Sciences appliquées évaluation N°3" xr:uid="{7C7004C5-5D57-493F-B3C9-9441943E2521}"/>
    <hyperlink ref="O25" location="'Élève 1'!BG234" display="EP1 Sciences appliquées évaluation N°4" xr:uid="{2577A603-219F-4B71-8DEA-8679C49450EA}"/>
    <hyperlink ref="O27" location="'Élève 1'!R261" display="EP1 Gestion appliquée évaluation N°1" xr:uid="{BC81363F-9472-4A89-B1AB-B60A292A5778}"/>
    <hyperlink ref="O28" location="'Élève 1'!AF261" display="EP1 Gestion appliquée évaluation N°2" xr:uid="{18502608-38B1-43FA-A4B8-E953978FD7CF}"/>
    <hyperlink ref="O29" location="'Élève 1'!AT261" display="EP1 Gestion appliquée évaluation N°3" xr:uid="{515EF05C-4D63-40B2-84E9-A7601E3B0458}"/>
    <hyperlink ref="O30" location="'Élève 1'!BG261" display="EP1 Gestion appliquée évaluation N°4" xr:uid="{E312A522-73D6-4084-BB87-D40CDBD7AEBA}"/>
    <hyperlink ref="O32" location="'Élève 1'!R212" display="Chef d'œuvre N°1" xr:uid="{997FC6BA-D224-448C-861A-A66A3BD08B98}"/>
    <hyperlink ref="R33:R37" location="'Élève 1'!R212" display="Chef d'œuvre N°1" xr:uid="{C55263C1-21B7-4DE6-9289-5345DB11155F}"/>
    <hyperlink ref="O8:V8" location="'CANDIDAT 9'!R64" display="EP2 S1 en établissement de formation" xr:uid="{2DBAA69D-A94F-4D4A-A5E3-AD67472B6D88}"/>
    <hyperlink ref="O9:V9" location="'CANDIDAT 9'!AF64" display="EP2 S2 en établissement de formation" xr:uid="{9CF663A6-246F-48AD-855E-30FB9FC20B7C}"/>
    <hyperlink ref="O10:V10" location="'CANDIDAT 9'!BG102" display="EP2 S3 en milieu professionnel (PFMP CERTIFICATIVE)" xr:uid="{F0F89B6B-3FD9-4B67-B30B-EDC8ADCCD883}"/>
    <hyperlink ref="O12:V12" location="'CANDIDAT 9'!R102" display="PFMP FORMATIVE" xr:uid="{2943B57E-8C33-4336-B0F2-B3CB3C3CC66A}"/>
    <hyperlink ref="O13:V13" location="'CANDIDAT 9'!AF102" display="PFMP FORMATIVE" xr:uid="{99CDC5BD-3856-4E76-8D66-1062265766EF}"/>
    <hyperlink ref="O14:V14" location="'CANDIDAT 9'!AT102" display="PFMP FORMATIVE" xr:uid="{D9847937-3240-47A1-A2FF-1072CF4FA4BC}"/>
    <hyperlink ref="O16:V16" location="'CANDIDAT 9'!R150" display="EP1 Culture professionnel cuisine évaluation N°1" xr:uid="{BBA15B7D-3E04-4717-A9EF-5E09ADDC28AC}"/>
    <hyperlink ref="O17:V17" location="'CANDIDAT 9'!AF150" display="EP1 Culture professionnel cuisine évaluation N°2" xr:uid="{D53256DF-70CC-4414-BEB5-612746AD4ABD}"/>
    <hyperlink ref="O18:V18" location="'CANDIDAT 9'!AT150" display="EP1 Culture professionnel cuisine évaluation N°3" xr:uid="{D5D5A6CE-E0F9-4491-BCA3-45FFFCE25D76}"/>
    <hyperlink ref="O19:V19" location="'CANDIDAT 9'!BG150" display="EP1 Culture professionnel cuisine évaluation N°4" xr:uid="{4CA1BAA5-DAEF-4700-8250-B0C847607DA8}"/>
    <hyperlink ref="O20:V20" location="'CANDIDAT 9'!R179" display="EP1 Évaluation orale" xr:uid="{C0CEBECD-08BC-476B-8024-86A910D6BCC0}"/>
    <hyperlink ref="R34" location="'Élève 1'!R212" display="Chef d'œuvre N°1" xr:uid="{DFC54EE7-ABF9-48D4-8931-0D755293AA73}"/>
    <hyperlink ref="O38" location="'Élève 1'!BG102" display="Récapitulatif acquisition compétences en PFMP" xr:uid="{F24F786F-BAA8-420A-97B1-B1B4400C2F58}"/>
    <hyperlink ref="O39" location="'Élève 1'!A59" display="Moyenne des compétences acquises en période de formation" xr:uid="{95FF288A-4055-4D8D-B551-341553639C1C}"/>
    <hyperlink ref="O37" location="'Élève 1'!BG57" display="Récapitulatif acquisition compétences en centre de formation" xr:uid="{40569A79-C36A-43CC-91D4-19F755EEC815}"/>
    <hyperlink ref="O22:V22" location="'CANDIDAT 9'!R219" display="EP1 Sciences appliquées évaluation N°1" xr:uid="{F0656677-6CE7-4DF8-B992-74F1CD8A7969}"/>
    <hyperlink ref="O23:V23" location="'CANDIDAT 9'!AF219" display="EP1 Sciences appliquées évaluation N°2" xr:uid="{396BB47D-640A-4792-8F19-F845499B0325}"/>
    <hyperlink ref="O24:V24" location="'CANDIDAT 9'!AT219" display="EP1 Sciences appliquées évaluation N°3" xr:uid="{76048291-B7A6-4672-AFCA-BF26C126F878}"/>
    <hyperlink ref="O25:V25" location="'CANDIDAT 9'!BG219" display="EP1 Sciences appliquées évaluation N°4" xr:uid="{B9AF59CF-70F4-4AD7-82A4-DDE2ED582626}"/>
    <hyperlink ref="O27:V27" location="'CANDIDAT 9'!R244" display="EP1 Gestion appliquée évaluation N°1" xr:uid="{FA728D40-2908-4FB0-B8A1-FDDDD67A1BB3}"/>
    <hyperlink ref="O28:V28" location="'CANDIDAT 9'!AF244" display="EP1 Gestion appliquée évaluation N°2" xr:uid="{CCFEAAFE-0AA3-499D-BE2E-06F74F56BB6B}"/>
    <hyperlink ref="O29:V29" location="'CANDIDAT 9'!AT244" display="EP1 Gestion appliquée évaluation N°3" xr:uid="{B4FE8856-B9E7-4F8C-894E-A3B21FD0B30B}"/>
    <hyperlink ref="O30:V30" location="'CANDIDAT 9'!BG244" display="EP1 Gestion appliquée évaluation N°4" xr:uid="{D4DEAD0F-3B9B-4BC7-A876-1A9096EFB7A2}"/>
    <hyperlink ref="O32:V32" location="'CANDIDAT 9'!R199" display="Oral Chef d'œuvre N°1" xr:uid="{5E2D32C3-4426-49CC-BDB7-210843C348C3}"/>
    <hyperlink ref="O37:V37" location="'CANDIDAT 9'!BU65" display="Acquisition des compétences en centre de formation" xr:uid="{5442C753-3A04-4C21-99B2-B34B0B9A4297}"/>
    <hyperlink ref="O38:V38" location="'CANDIDAT 9'!BU119" display="Acquisition compétences en PFMP" xr:uid="{6C37D143-6F74-417F-B0EA-45904495FB2D}"/>
    <hyperlink ref="O39:V39" location="'CANDIDAT 9'!R268" display="Moyenne des compétences acquises durant période de formation" xr:uid="{D86BDB12-717B-4D8E-8A39-5B854BE8794F}"/>
    <hyperlink ref="O87" location="CIP!A1" display="CIP" xr:uid="{96B7284C-35A1-4B8C-B87F-9C3A984F531C}"/>
    <hyperlink ref="O89" location="'LISTE DES CANDIDATS'!A1" display="LISTE DES CANDIDATS" xr:uid="{316A9419-ABEC-40D6-BD12-51F681AFF61A}"/>
    <hyperlink ref="AC87" location="CIP!A1" display="CIP" xr:uid="{8D324889-8097-4FB8-8321-0837B115FACD}"/>
    <hyperlink ref="AC89" location="'LISTE DES CANDIDATS'!A1" display="LISTE DES CANDIDATS" xr:uid="{C49B8A28-345B-460D-985D-E01B41E508F4}"/>
    <hyperlink ref="O141" location="CIP!A1" display="CIP" xr:uid="{FCF4F19A-B7DC-4718-9ABA-E3E4F3D82709}"/>
    <hyperlink ref="O143" location="'LISTE DES CANDIDATS'!A1" display="LISTE DES CANDIDATS" xr:uid="{3F20B837-B67A-4C77-AA66-0FCB21D332A5}"/>
    <hyperlink ref="AC141" location="CIP!A1" display="CIP" xr:uid="{62F0CBF8-C474-4D5E-9162-BC02B462411D}"/>
    <hyperlink ref="AC143" location="'LISTE DES CANDIDATS'!A1" display="LISTE DES CANDIDATS" xr:uid="{9080A26B-F2B7-41EF-9A0C-6B6464849BDC}"/>
    <hyperlink ref="AQ141" location="CIP!A1" display="CIP" xr:uid="{F2BD89F0-A150-4731-B8C7-6752CD60FA10}"/>
    <hyperlink ref="AQ143" location="'LISTE DES CANDIDATS'!A1" display="LISTE DES CANDIDATS" xr:uid="{B3EF020B-9998-4B6D-BED3-996870DD5063}"/>
    <hyperlink ref="BD141" location="CIP!A1" display="CIP" xr:uid="{F963173A-72F9-4DEE-B145-3A1D4430A579}"/>
    <hyperlink ref="BD143" location="'LISTE DES CANDIDATS'!A1" display="LISTE DES CANDIDATS" xr:uid="{3D9245E5-A533-45AC-B569-53494283D8D2}"/>
    <hyperlink ref="BD166" location="CIP!A1" display="CIP" xr:uid="{6D60C374-9C6C-43F5-8CC5-7D689927C03A}"/>
    <hyperlink ref="BD168" location="'LISTE DES CANDIDATS'!A1" display="LISTE DES CANDIDATS" xr:uid="{E18723BC-9C62-401F-BB9E-2118EF0E7DCD}"/>
    <hyperlink ref="AQ166" location="CIP!A1" display="CIP" xr:uid="{D13A9F36-792A-47CE-B147-3957A59B08ED}"/>
    <hyperlink ref="AQ168" location="'LISTE DES CANDIDATS'!A1" display="LISTE DES CANDIDATS" xr:uid="{894A6B37-2643-4384-81DD-BEAF755024FA}"/>
    <hyperlink ref="AC166" location="CIP!A1" display="CIP" xr:uid="{398A4973-6D8D-46DF-8ED2-5794C858569D}"/>
    <hyperlink ref="AC168" location="'LISTE DES CANDIDATS'!A1" display="LISTE DES CANDIDATS" xr:uid="{31ACECFE-D6DF-40A1-935B-78830B68190B}"/>
    <hyperlink ref="O166" location="CIP!A1" display="CIP" xr:uid="{7C3F2471-4D89-499A-845B-CD8C351436BD}"/>
    <hyperlink ref="O168" location="'LISTE DES CANDIDATS'!A1" display="LISTE DES CANDIDATS" xr:uid="{4C2AF734-247C-40D2-899A-6B791CDD5DB0}"/>
    <hyperlink ref="O192" location="CIP!A1" display="CIP" xr:uid="{E453F467-26F2-445F-B633-33C0C0E45C34}"/>
    <hyperlink ref="O194" location="'LISTE DES CANDIDATS'!A1" display="LISTE DES CANDIDATS" xr:uid="{5254AACD-45E0-4D57-9236-001B1CE89F87}"/>
    <hyperlink ref="O236" location="CIP!A1" display="CIP" xr:uid="{D580C1B8-0904-4684-8EF3-A87849A6B669}"/>
    <hyperlink ref="O238" location="'LISTE DES CANDIDATS'!A1" display="LISTE DES CANDIDATS" xr:uid="{59EFB8B0-08BE-443B-BBEE-95BFCA5020FC}"/>
    <hyperlink ref="AC236" location="CIP!A1" display="CIP" xr:uid="{3AD6F8B2-9F28-49F8-B806-4140400AF620}"/>
    <hyperlink ref="AC238" location="'LISTE DES CANDIDATS'!A1" display="LISTE DES CANDIDATS" xr:uid="{BCF80531-F023-4D27-9F5F-1D91C72F49EB}"/>
    <hyperlink ref="AQ236" location="CIP!A1" display="CIP" xr:uid="{86099A5D-8407-4BE3-B0DD-78B4EA7D4708}"/>
    <hyperlink ref="AQ238" location="'LISTE DES CANDIDATS'!A1" display="LISTE DES CANDIDATS" xr:uid="{83F81F31-2E7F-4A3E-AAFA-45A9A38F61BC}"/>
    <hyperlink ref="BD236" location="CIP!A1" display="CIP" xr:uid="{971300A0-C4D6-48A1-8180-0C7D3898364E}"/>
    <hyperlink ref="BD238" location="'LISTE DES CANDIDATS'!A1" display="LISTE DES CANDIDATS" xr:uid="{136B1E73-30A2-475F-A07F-DB18AB29ADEC}"/>
    <hyperlink ref="BD261" location="CIP!A1" display="CIP" xr:uid="{BC814F85-2755-4C35-BD72-E0CF5B7A5F90}"/>
    <hyperlink ref="BD263" location="'LISTE DES CANDIDATS'!A1" display="LISTE DES CANDIDATS" xr:uid="{0BEEB589-43CE-4531-8371-57B1C8DCD829}"/>
    <hyperlink ref="AQ261" location="CIP!A1" display="CIP" xr:uid="{EF0F5890-490C-4096-BD69-C15CCAFFDF7B}"/>
    <hyperlink ref="AQ263" location="'LISTE DES CANDIDATS'!A1" display="LISTE DES CANDIDATS" xr:uid="{9D67B114-C190-42AF-9E4E-77D775EDD1A7}"/>
    <hyperlink ref="AC261" location="CIP!A1" display="CIP" xr:uid="{39CAEE15-F52A-4DF6-886F-8DA6A86CC22D}"/>
    <hyperlink ref="AC263" location="'LISTE DES CANDIDATS'!A1" display="LISTE DES CANDIDATS" xr:uid="{4029A504-0400-49D2-ADC5-BA421CC74EC4}"/>
    <hyperlink ref="O261" location="CIP!A1" display="CIP" xr:uid="{533B2C25-6FD3-44AE-9C3C-DBF36FFF254A}"/>
    <hyperlink ref="O263" location="'LISTE DES CANDIDATS'!A1" display="LISTE DES CANDIDATS" xr:uid="{062D3FF1-9DB7-412F-B97C-CE00B40611D4}"/>
    <hyperlink ref="O212" location="'LISTE DES CANDIDATS'!A1" display="LISTE DES CANDIDATS" xr:uid="{E984ABC3-F61B-4AE5-8D3A-3259AF966216}"/>
    <hyperlink ref="BF261" location="'CANDIDAT 1'!A1" display="↑" xr:uid="{562545E7-07C8-458A-A47E-895D13642211}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11" manualBreakCount="11">
    <brk id="47" max="16383" man="1"/>
    <brk id="62" max="16383" man="1"/>
    <brk id="90" max="16383" man="1"/>
    <brk id="117" max="16383" man="1"/>
    <brk id="144" max="16383" man="1"/>
    <brk id="169" max="16383" man="1"/>
    <brk id="195" max="16383" man="1"/>
    <brk id="214" max="16383" man="1"/>
    <brk id="239" max="16383" man="1"/>
    <brk id="264" max="16383" man="1"/>
    <brk id="284" max="16383" man="1"/>
  </rowBreaks>
  <colBreaks count="6" manualBreakCount="6">
    <brk id="13" max="1048575" man="1"/>
    <brk id="26" max="1048575" man="1"/>
    <brk id="40" max="1048575" man="1"/>
    <brk id="53" max="1048575" man="1"/>
    <brk id="67" max="1048575" man="1"/>
    <brk id="82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0" id="{121F9CAF-4558-45E3-A114-4A53C78B462E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Q66:Q85</xm:sqref>
        </x14:conditionalFormatting>
        <x14:conditionalFormatting xmlns:xm="http://schemas.microsoft.com/office/excel/2006/main">
          <x14:cfRule type="iconSet" priority="15" id="{219ACB7F-DA5D-426B-ACCE-14A0A6CB110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Q120:Q139</xm:sqref>
        </x14:conditionalFormatting>
        <x14:conditionalFormatting xmlns:xm="http://schemas.microsoft.com/office/excel/2006/main">
          <x14:cfRule type="iconSet" priority="42" id="{34686D53-06E4-4DB7-8E5C-A61CAF2201A6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Q152:Q164</xm:sqref>
        </x14:conditionalFormatting>
        <x14:conditionalFormatting xmlns:xm="http://schemas.microsoft.com/office/excel/2006/main">
          <x14:cfRule type="iconSet" priority="39" id="{53DF1AE3-9AEA-47CD-A6CB-0D1DA15AB84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Q183:Q190</xm:sqref>
        </x14:conditionalFormatting>
        <x14:conditionalFormatting xmlns:xm="http://schemas.microsoft.com/office/excel/2006/main">
          <x14:cfRule type="iconSet" priority="41" id="{FFB7F0AA-0A60-42CD-A369-49D167E8919D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Q202:Q210</xm:sqref>
        </x14:conditionalFormatting>
        <x14:conditionalFormatting xmlns:xm="http://schemas.microsoft.com/office/excel/2006/main">
          <x14:cfRule type="iconSet" priority="8" id="{678DE347-DB90-44E5-81A5-BC2BF6F68B51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Q222:Q234</xm:sqref>
        </x14:conditionalFormatting>
        <x14:conditionalFormatting xmlns:xm="http://schemas.microsoft.com/office/excel/2006/main">
          <x14:cfRule type="iconSet" priority="4" id="{66586BD1-9103-4C41-AE8A-E8AE96B86402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Q247:Q259</xm:sqref>
        </x14:conditionalFormatting>
        <x14:conditionalFormatting xmlns:xm="http://schemas.microsoft.com/office/excel/2006/main">
          <x14:cfRule type="iconSet" priority="20" id="{10502EE2-8EAB-40F0-9F31-DC06347E07F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Q271:Q276</xm:sqref>
        </x14:conditionalFormatting>
        <x14:conditionalFormatting xmlns:xm="http://schemas.microsoft.com/office/excel/2006/main">
          <x14:cfRule type="iconSet" priority="19" id="{8CE6AA6B-D60B-42B9-A3D2-642CB0A69BE5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Q277:Q283</xm:sqref>
        </x14:conditionalFormatting>
        <x14:conditionalFormatting xmlns:xm="http://schemas.microsoft.com/office/excel/2006/main">
          <x14:cfRule type="iconSet" priority="18" id="{BF5C7F4A-69E2-44CB-8215-FF1DAC2E2776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Q291:Q310</xm:sqref>
        </x14:conditionalFormatting>
        <x14:conditionalFormatting xmlns:xm="http://schemas.microsoft.com/office/excel/2006/main">
          <x14:cfRule type="iconSet" priority="16" id="{A7132395-15FD-4588-9D95-D336CF1B1909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AE66:AE85</xm:sqref>
        </x14:conditionalFormatting>
        <x14:conditionalFormatting xmlns:xm="http://schemas.microsoft.com/office/excel/2006/main">
          <x14:cfRule type="iconSet" priority="14" id="{9F1EA025-E286-4DD6-9689-B9E2D8D1E15B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AE120:AE139</xm:sqref>
        </x14:conditionalFormatting>
        <x14:conditionalFormatting xmlns:xm="http://schemas.microsoft.com/office/excel/2006/main">
          <x14:cfRule type="iconSet" priority="11" id="{9E498AFF-BC0C-40FE-A7D5-1B48CA64912D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AE152:AE164</xm:sqref>
        </x14:conditionalFormatting>
        <x14:conditionalFormatting xmlns:xm="http://schemas.microsoft.com/office/excel/2006/main">
          <x14:cfRule type="iconSet" priority="38" id="{4F9B2142-A53D-4BB2-83AD-C0EFBAFC3C10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AE183:AE190</xm:sqref>
        </x14:conditionalFormatting>
        <x14:conditionalFormatting xmlns:xm="http://schemas.microsoft.com/office/excel/2006/main">
          <x14:cfRule type="iconSet" priority="7" id="{733DF8C1-F7E2-40AC-8DF1-EFA347B473A5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AE222:AE234</xm:sqref>
        </x14:conditionalFormatting>
        <x14:conditionalFormatting xmlns:xm="http://schemas.microsoft.com/office/excel/2006/main">
          <x14:cfRule type="iconSet" priority="3" id="{E4879C30-71AC-429F-89F7-BA63E6748835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AE247:AE259</xm:sqref>
        </x14:conditionalFormatting>
        <x14:conditionalFormatting xmlns:xm="http://schemas.microsoft.com/office/excel/2006/main">
          <x14:cfRule type="iconSet" priority="13" id="{695DB9A5-FA56-4C84-960B-91850DA3D8BE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AS120:AS139</xm:sqref>
        </x14:conditionalFormatting>
        <x14:conditionalFormatting xmlns:xm="http://schemas.microsoft.com/office/excel/2006/main">
          <x14:cfRule type="iconSet" priority="10" id="{79B998E0-062C-46D0-9F27-1671C45B8DF0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AS152:AS164</xm:sqref>
        </x14:conditionalFormatting>
        <x14:conditionalFormatting xmlns:xm="http://schemas.microsoft.com/office/excel/2006/main">
          <x14:cfRule type="iconSet" priority="6" id="{2CB627A9-37F3-492E-B4C1-80BACF27934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AS222:AS234</xm:sqref>
        </x14:conditionalFormatting>
        <x14:conditionalFormatting xmlns:xm="http://schemas.microsoft.com/office/excel/2006/main">
          <x14:cfRule type="iconSet" priority="2" id="{1348FF44-FA10-49BC-BFD0-8EE0E63B46C7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AS247:AS259</xm:sqref>
        </x14:conditionalFormatting>
        <x14:conditionalFormatting xmlns:xm="http://schemas.microsoft.com/office/excel/2006/main">
          <x14:cfRule type="iconSet" priority="12" id="{595EF68D-FF3F-43D7-88DE-1FBBAEAD4C92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BF120:BF139</xm:sqref>
        </x14:conditionalFormatting>
        <x14:conditionalFormatting xmlns:xm="http://schemas.microsoft.com/office/excel/2006/main">
          <x14:cfRule type="iconSet" priority="9" id="{941294BB-C0ED-4788-B398-E84A3E6EEE52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BF152:BF164</xm:sqref>
        </x14:conditionalFormatting>
        <x14:conditionalFormatting xmlns:xm="http://schemas.microsoft.com/office/excel/2006/main">
          <x14:cfRule type="iconSet" priority="5" id="{76AC20DA-DC48-43F7-845A-B2CD32E380ED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BF222:BF234</xm:sqref>
        </x14:conditionalFormatting>
        <x14:conditionalFormatting xmlns:xm="http://schemas.microsoft.com/office/excel/2006/main">
          <x14:cfRule type="iconSet" priority="1" id="{5C54D6E7-70E7-4F55-9D6E-2DAFFDBAE1D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BF247:BF259</xm:sqref>
        </x14:conditionalFormatting>
        <x14:conditionalFormatting xmlns:xm="http://schemas.microsoft.com/office/excel/2006/main">
          <x14:cfRule type="iconSet" priority="33" id="{93CE20BB-AE25-44C9-8545-7659ED5E776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BT66:BT85</xm:sqref>
        </x14:conditionalFormatting>
        <x14:conditionalFormatting xmlns:xm="http://schemas.microsoft.com/office/excel/2006/main">
          <x14:cfRule type="iconSet" priority="30" id="{DDAF19BA-E2CD-49C2-B222-90D8666520CD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BT120:BT139</xm:sqref>
        </x14:conditionalFormatting>
        <x14:conditionalFormatting xmlns:xm="http://schemas.microsoft.com/office/excel/2006/main">
          <x14:cfRule type="iconSet" priority="29" id="{63121BA1-154F-4C84-85E2-DBBFA6B8955F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BT152:BT157</xm:sqref>
        </x14:conditionalFormatting>
        <x14:conditionalFormatting xmlns:xm="http://schemas.microsoft.com/office/excel/2006/main">
          <x14:cfRule type="iconSet" priority="28" id="{5955115C-B023-4FB8-BA95-0C9BE6306BAA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BT158:BT164</xm:sqref>
        </x14:conditionalFormatting>
        <x14:conditionalFormatting xmlns:xm="http://schemas.microsoft.com/office/excel/2006/main">
          <x14:cfRule type="iconSet" priority="26" id="{DBE74C59-2D7A-4FAB-B6C5-650F177AB140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BT222:BT227</xm:sqref>
        </x14:conditionalFormatting>
        <x14:conditionalFormatting xmlns:xm="http://schemas.microsoft.com/office/excel/2006/main">
          <x14:cfRule type="iconSet" priority="25" id="{EBF8C93D-C051-4D20-9247-9629492A835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BT228:BT234</xm:sqref>
        </x14:conditionalFormatting>
        <x14:conditionalFormatting xmlns:xm="http://schemas.microsoft.com/office/excel/2006/main">
          <x14:cfRule type="iconSet" priority="23" id="{D41141D6-26AF-4895-A5D6-41EC0051EA4E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BT247:BT252</xm:sqref>
        </x14:conditionalFormatting>
        <x14:conditionalFormatting xmlns:xm="http://schemas.microsoft.com/office/excel/2006/main">
          <x14:cfRule type="iconSet" priority="22" id="{6786AEBA-C1E3-4C05-B679-009F4303E06E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BT253:BT259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C2117-6546-4F5A-AC14-4D19F468A3F8}">
  <sheetPr codeName="Feuil9">
    <tabColor rgb="FF00B050"/>
  </sheetPr>
  <dimension ref="A1:BZ310"/>
  <sheetViews>
    <sheetView showGridLines="0" showRowColHeaders="0" zoomScale="70" zoomScaleNormal="70" zoomScaleSheetLayoutView="66" workbookViewId="0">
      <selection activeCell="I37" sqref="I37:K37"/>
    </sheetView>
  </sheetViews>
  <sheetFormatPr baseColWidth="10" defaultRowHeight="14.4" x14ac:dyDescent="0.3"/>
  <cols>
    <col min="1" max="1" width="13.33203125" customWidth="1"/>
    <col min="2" max="2" width="1.33203125" customWidth="1"/>
    <col min="3" max="3" width="10.6640625" customWidth="1"/>
    <col min="4" max="4" width="1.5546875" customWidth="1"/>
    <col min="5" max="5" width="10.6640625" style="42" customWidth="1"/>
    <col min="6" max="6" width="1.33203125" style="42" customWidth="1"/>
    <col min="7" max="7" width="10.6640625" style="42" customWidth="1"/>
    <col min="8" max="8" width="1.33203125" style="42" customWidth="1"/>
    <col min="9" max="9" width="10.6640625" style="42" customWidth="1"/>
    <col min="10" max="10" width="1.33203125" style="42" customWidth="1"/>
    <col min="11" max="11" width="10.6640625" customWidth="1"/>
    <col min="12" max="12" width="1.5546875" customWidth="1"/>
    <col min="13" max="13" width="10.6640625" customWidth="1"/>
    <col min="14" max="14" width="1.6640625" customWidth="1"/>
    <col min="15" max="15" width="25.6640625" style="1" customWidth="1"/>
    <col min="16" max="16" width="4.6640625" style="111" customWidth="1"/>
    <col min="17" max="17" width="5.33203125" style="1" customWidth="1"/>
    <col min="18" max="18" width="35.6640625" style="42" customWidth="1"/>
    <col min="19" max="22" width="5.6640625" style="1" customWidth="1"/>
    <col min="23" max="26" width="0.44140625" customWidth="1"/>
    <col min="27" max="28" width="0.5546875" customWidth="1"/>
    <col min="29" max="29" width="25.6640625" customWidth="1"/>
    <col min="30" max="30" width="4.6640625" style="108" customWidth="1"/>
    <col min="31" max="31" width="5.33203125" style="1" customWidth="1"/>
    <col min="32" max="32" width="35.6640625" style="42" customWidth="1"/>
    <col min="33" max="36" width="5.6640625" customWidth="1"/>
    <col min="37" max="42" width="0.5546875" customWidth="1"/>
    <col min="43" max="43" width="25.6640625" customWidth="1"/>
    <col min="44" max="44" width="4.6640625" style="108" customWidth="1"/>
    <col min="45" max="45" width="5.33203125" style="1" customWidth="1"/>
    <col min="46" max="46" width="35.6640625" style="42" customWidth="1"/>
    <col min="47" max="50" width="5.6640625" customWidth="1"/>
    <col min="51" max="55" width="0.5546875" customWidth="1"/>
    <col min="56" max="56" width="25.6640625" customWidth="1"/>
    <col min="57" max="57" width="4.6640625" style="108" customWidth="1"/>
    <col min="58" max="58" width="5.5546875" customWidth="1"/>
    <col min="59" max="59" width="35.6640625" style="42" customWidth="1"/>
    <col min="60" max="63" width="5.6640625" customWidth="1"/>
    <col min="64" max="69" width="0.5546875" customWidth="1"/>
    <col min="70" max="70" width="19.88671875" customWidth="1"/>
    <col min="71" max="71" width="4.6640625" style="108" customWidth="1"/>
    <col min="72" max="72" width="2.88671875" customWidth="1"/>
    <col min="73" max="73" width="34.6640625" customWidth="1"/>
    <col min="74" max="78" width="5.6640625" style="5" customWidth="1"/>
    <col min="79" max="84" width="0.5546875" customWidth="1"/>
    <col min="85" max="85" width="25.6640625" customWidth="1"/>
    <col min="86" max="87" width="4.6640625" customWidth="1"/>
    <col min="88" max="88" width="35.6640625" customWidth="1"/>
    <col min="89" max="92" width="4.6640625" customWidth="1"/>
    <col min="93" max="95" width="0.5546875" customWidth="1"/>
  </cols>
  <sheetData>
    <row r="1" spans="1:59" ht="4.2" customHeight="1" x14ac:dyDescent="0.3"/>
    <row r="2" spans="1:59" ht="23.4" x14ac:dyDescent="0.45">
      <c r="A2" s="246" t="s">
        <v>86</v>
      </c>
      <c r="B2" s="246"/>
      <c r="C2" s="246"/>
      <c r="D2" s="246"/>
      <c r="E2" s="246"/>
      <c r="F2" s="246"/>
      <c r="G2" s="246"/>
      <c r="H2" s="246"/>
      <c r="I2" s="246"/>
      <c r="J2" s="246"/>
      <c r="K2" s="246"/>
      <c r="P2" s="238"/>
      <c r="Q2" s="238"/>
      <c r="R2" s="238"/>
      <c r="S2" s="238"/>
      <c r="T2" s="238"/>
      <c r="U2" s="238"/>
      <c r="V2" s="238"/>
      <c r="W2" s="238"/>
      <c r="X2" s="238"/>
    </row>
    <row r="3" spans="1:59" ht="3.6" customHeight="1" x14ac:dyDescent="0.3">
      <c r="P3" s="108"/>
      <c r="Q3"/>
      <c r="S3"/>
      <c r="T3"/>
      <c r="U3"/>
      <c r="V3"/>
    </row>
    <row r="4" spans="1:59" ht="29.25" customHeight="1" x14ac:dyDescent="0.3">
      <c r="A4" s="249" t="s">
        <v>305</v>
      </c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250"/>
      <c r="O4" s="251" t="s">
        <v>308</v>
      </c>
      <c r="P4" s="252"/>
      <c r="Q4" s="252"/>
      <c r="R4" s="252"/>
      <c r="S4" s="252"/>
      <c r="T4" s="252"/>
      <c r="U4" s="252"/>
      <c r="V4" s="252"/>
      <c r="W4" s="252"/>
      <c r="X4" s="252"/>
    </row>
    <row r="5" spans="1:59" x14ac:dyDescent="0.3">
      <c r="A5" s="253" t="s">
        <v>125</v>
      </c>
      <c r="B5" s="253"/>
      <c r="C5" s="253"/>
      <c r="D5" s="253">
        <f>'LISTE DES CANDIDATS'!$D$3</f>
        <v>0</v>
      </c>
      <c r="E5" s="253"/>
      <c r="F5" s="253"/>
      <c r="G5" s="253"/>
      <c r="H5" s="253"/>
      <c r="I5" s="253"/>
      <c r="J5" s="253"/>
      <c r="K5" s="253" t="s">
        <v>89</v>
      </c>
      <c r="L5" s="253"/>
      <c r="O5" s="254"/>
      <c r="P5" s="254"/>
      <c r="Q5" s="254"/>
      <c r="R5" s="255"/>
      <c r="S5" s="255"/>
      <c r="T5" s="255"/>
      <c r="U5" s="255"/>
      <c r="V5" s="255"/>
      <c r="W5" s="255"/>
      <c r="X5" s="255"/>
    </row>
    <row r="6" spans="1:59" x14ac:dyDescent="0.3">
      <c r="A6" s="261" t="s">
        <v>159</v>
      </c>
      <c r="B6" s="253"/>
      <c r="C6" s="253"/>
      <c r="D6" s="262">
        <f>'LISTE DES CANDIDATS'!$C$16</f>
        <v>0</v>
      </c>
      <c r="E6" s="262"/>
      <c r="F6" s="262"/>
      <c r="G6" s="262"/>
      <c r="H6" s="262"/>
      <c r="I6" s="262"/>
      <c r="J6" s="262"/>
      <c r="K6" s="253">
        <f>'LISTE DES CANDIDATS'!$D$4</f>
        <v>0</v>
      </c>
      <c r="L6" s="253"/>
      <c r="O6" s="265" t="s">
        <v>182</v>
      </c>
      <c r="P6" s="265"/>
      <c r="Q6" s="265"/>
      <c r="R6" s="265"/>
      <c r="S6" s="265"/>
      <c r="T6" s="265"/>
      <c r="U6" s="265"/>
      <c r="V6" s="265"/>
      <c r="W6" s="91"/>
      <c r="X6" s="91"/>
    </row>
    <row r="7" spans="1:59" ht="12.6" customHeight="1" x14ac:dyDescent="0.3">
      <c r="A7" s="14"/>
      <c r="B7" s="14"/>
      <c r="C7" s="18"/>
      <c r="D7" s="15"/>
      <c r="E7" s="48"/>
      <c r="F7" s="49"/>
      <c r="G7" s="49"/>
      <c r="H7" s="50"/>
      <c r="I7" s="50"/>
      <c r="J7" s="50"/>
      <c r="K7" s="4"/>
      <c r="L7" s="4"/>
      <c r="M7" s="4"/>
      <c r="O7" s="253"/>
      <c r="P7" s="253"/>
      <c r="Q7" s="253"/>
      <c r="R7" s="253"/>
      <c r="S7" s="253"/>
      <c r="T7" s="253"/>
      <c r="U7" s="253"/>
      <c r="V7" s="253"/>
    </row>
    <row r="8" spans="1:59" ht="20.25" customHeight="1" x14ac:dyDescent="0.3">
      <c r="A8" s="266" t="s">
        <v>105</v>
      </c>
      <c r="B8" s="266"/>
      <c r="C8" s="266"/>
      <c r="D8" s="266"/>
      <c r="E8" s="266"/>
      <c r="F8" s="266"/>
      <c r="G8" s="266"/>
      <c r="H8" s="266"/>
      <c r="I8" s="266"/>
      <c r="J8" s="266"/>
      <c r="K8" s="266"/>
      <c r="L8" s="87"/>
      <c r="M8" s="4"/>
      <c r="O8" s="256" t="s">
        <v>178</v>
      </c>
      <c r="P8" s="256"/>
      <c r="Q8" s="256"/>
      <c r="R8" s="256"/>
      <c r="S8" s="256"/>
      <c r="T8" s="256"/>
      <c r="U8" s="256"/>
      <c r="V8" s="256"/>
      <c r="AE8"/>
      <c r="AF8"/>
      <c r="AJ8" s="1"/>
      <c r="AK8" s="42"/>
      <c r="AS8"/>
      <c r="AT8"/>
      <c r="AX8" s="42"/>
      <c r="BG8"/>
    </row>
    <row r="9" spans="1:59" ht="15" customHeight="1" x14ac:dyDescent="0.3">
      <c r="A9" s="8"/>
      <c r="B9" s="9"/>
      <c r="C9" s="8" t="s">
        <v>93</v>
      </c>
      <c r="D9" s="9"/>
      <c r="E9" s="51" t="s">
        <v>94</v>
      </c>
      <c r="F9" s="52"/>
      <c r="G9" s="51" t="s">
        <v>95</v>
      </c>
      <c r="H9" s="52"/>
      <c r="I9" s="51" t="s">
        <v>96</v>
      </c>
      <c r="J9" s="52"/>
      <c r="K9" s="8" t="s">
        <v>140</v>
      </c>
      <c r="L9" s="88"/>
      <c r="M9" s="4"/>
      <c r="O9" s="256" t="s">
        <v>179</v>
      </c>
      <c r="P9" s="256"/>
      <c r="Q9" s="256"/>
      <c r="R9" s="256"/>
      <c r="S9" s="256"/>
      <c r="T9" s="256"/>
      <c r="U9" s="256"/>
      <c r="V9" s="256"/>
      <c r="AE9"/>
      <c r="AF9"/>
      <c r="AJ9" s="1"/>
      <c r="AK9" s="42"/>
      <c r="AS9"/>
      <c r="AT9"/>
      <c r="AX9" s="42"/>
      <c r="BG9"/>
    </row>
    <row r="10" spans="1:59" ht="21" customHeight="1" x14ac:dyDescent="0.3">
      <c r="A10" s="124" t="s">
        <v>90</v>
      </c>
      <c r="B10" s="101"/>
      <c r="C10" s="142" t="str">
        <f>IF($U$168=0,"",$U$168)</f>
        <v/>
      </c>
      <c r="D10" s="101"/>
      <c r="E10" s="102" t="str">
        <f>IF($AI$168=0,"",$AI$168)</f>
        <v/>
      </c>
      <c r="F10" s="101"/>
      <c r="G10" s="102" t="str">
        <f>IF($AW$168=0,"",$AW$168)</f>
        <v/>
      </c>
      <c r="H10" s="101"/>
      <c r="I10" s="102" t="str">
        <f>IF($BJ$168=0,"",$BJ$168)</f>
        <v/>
      </c>
      <c r="J10" s="101"/>
      <c r="K10" s="102" t="e">
        <f>AVERAGEIF(C10:I10,"&lt;&gt;0")</f>
        <v>#DIV/0!</v>
      </c>
      <c r="L10" s="88"/>
      <c r="M10" s="4"/>
      <c r="O10" s="256" t="s">
        <v>180</v>
      </c>
      <c r="P10" s="256"/>
      <c r="Q10" s="256"/>
      <c r="R10" s="256"/>
      <c r="S10" s="256"/>
      <c r="T10" s="256"/>
      <c r="U10" s="256"/>
      <c r="V10" s="256"/>
      <c r="AE10"/>
      <c r="AF10"/>
      <c r="AJ10" s="1"/>
      <c r="AK10" s="42"/>
      <c r="AS10"/>
      <c r="AT10"/>
      <c r="AX10" s="42"/>
      <c r="BG10"/>
    </row>
    <row r="11" spans="1:59" ht="19.2" customHeight="1" x14ac:dyDescent="0.3">
      <c r="A11" s="124" t="s">
        <v>91</v>
      </c>
      <c r="B11" s="101"/>
      <c r="C11" s="102" t="str">
        <f>IF($U$263=0,"",$U$263)</f>
        <v/>
      </c>
      <c r="D11" s="101"/>
      <c r="E11" s="102" t="str">
        <f>IF($AI$263=0,"",$AI$263)</f>
        <v/>
      </c>
      <c r="F11" s="101"/>
      <c r="G11" s="102" t="str">
        <f>IF($AW$263=0,"",$AW$263)</f>
        <v/>
      </c>
      <c r="H11" s="101"/>
      <c r="I11" s="102" t="str">
        <f>IF($BJ$263=0,"",$BJ$263)</f>
        <v/>
      </c>
      <c r="J11" s="101"/>
      <c r="K11" s="102" t="e">
        <f t="shared" ref="K11:K12" si="0">AVERAGEIF(C11:I11,"&lt;&gt;0")</f>
        <v>#DIV/0!</v>
      </c>
      <c r="M11" s="4"/>
      <c r="O11" s="253"/>
      <c r="P11" s="253"/>
      <c r="Q11" s="253"/>
      <c r="R11" s="253"/>
      <c r="S11" s="253"/>
      <c r="T11" s="253"/>
      <c r="U11" s="253"/>
      <c r="V11" s="253"/>
      <c r="AE11"/>
      <c r="AF11"/>
      <c r="AJ11" s="1"/>
      <c r="AK11" s="42"/>
      <c r="AS11"/>
      <c r="AT11"/>
      <c r="AX11" s="42"/>
      <c r="BG11"/>
    </row>
    <row r="12" spans="1:59" ht="19.2" customHeight="1" x14ac:dyDescent="0.3">
      <c r="A12" s="124" t="s">
        <v>92</v>
      </c>
      <c r="B12" s="101"/>
      <c r="C12" s="102" t="str">
        <f>IF($U$238=0,"",$U$238)</f>
        <v/>
      </c>
      <c r="D12" s="101"/>
      <c r="E12" s="102" t="str">
        <f>IF($AI$238=0,"",$AI$238)</f>
        <v/>
      </c>
      <c r="F12" s="101"/>
      <c r="G12" s="102" t="str">
        <f>IF($AW$238=0,"",$AW$238)</f>
        <v/>
      </c>
      <c r="H12" s="101"/>
      <c r="I12" s="102" t="str">
        <f>IF($BJ$238=0,"",$BJ$238)</f>
        <v/>
      </c>
      <c r="J12" s="101"/>
      <c r="K12" s="102" t="e">
        <f t="shared" si="0"/>
        <v>#DIV/0!</v>
      </c>
      <c r="L12" s="10"/>
      <c r="M12" s="7"/>
      <c r="O12" s="257" t="s">
        <v>165</v>
      </c>
      <c r="P12" s="257"/>
      <c r="Q12" s="257"/>
      <c r="R12" s="257"/>
      <c r="S12" s="257"/>
      <c r="T12" s="257"/>
      <c r="U12" s="257"/>
      <c r="V12" s="257"/>
      <c r="AE12"/>
      <c r="AF12"/>
      <c r="AJ12" s="1"/>
      <c r="AK12" s="42"/>
      <c r="AS12"/>
      <c r="AT12"/>
      <c r="AX12" s="42"/>
      <c r="BG12"/>
    </row>
    <row r="13" spans="1:59" ht="15" customHeight="1" x14ac:dyDescent="0.3">
      <c r="A13" s="258" t="s">
        <v>304</v>
      </c>
      <c r="B13" s="259"/>
      <c r="C13" s="259"/>
      <c r="D13" s="259"/>
      <c r="E13" s="259"/>
      <c r="F13" s="259"/>
      <c r="G13" s="259"/>
      <c r="H13" s="259"/>
      <c r="I13" s="259"/>
      <c r="J13" s="260"/>
      <c r="K13" s="102" t="e">
        <f>AVERAGE(K10:K12)</f>
        <v>#DIV/0!</v>
      </c>
      <c r="L13" s="1"/>
      <c r="M13" s="17"/>
      <c r="O13" s="257" t="s">
        <v>165</v>
      </c>
      <c r="P13" s="257"/>
      <c r="Q13" s="257"/>
      <c r="R13" s="257"/>
      <c r="S13" s="257"/>
      <c r="T13" s="257"/>
      <c r="U13" s="257"/>
      <c r="V13" s="257"/>
      <c r="AE13"/>
      <c r="AF13"/>
      <c r="AJ13" s="1"/>
      <c r="AK13" s="42"/>
      <c r="AS13"/>
      <c r="AT13"/>
      <c r="AX13" s="42"/>
      <c r="BG13"/>
    </row>
    <row r="14" spans="1:59" ht="16.2" customHeight="1" x14ac:dyDescent="0.3">
      <c r="A14" s="267"/>
      <c r="B14" s="267"/>
      <c r="C14" s="267"/>
      <c r="D14" s="267"/>
      <c r="E14" s="267"/>
      <c r="F14" s="267"/>
      <c r="G14" s="267"/>
      <c r="H14" s="267"/>
      <c r="I14" s="267"/>
      <c r="J14" s="267"/>
      <c r="K14" s="267"/>
      <c r="L14" s="1"/>
      <c r="M14" s="17"/>
      <c r="O14" s="257" t="s">
        <v>165</v>
      </c>
      <c r="P14" s="257"/>
      <c r="Q14" s="257"/>
      <c r="R14" s="257"/>
      <c r="S14" s="257"/>
      <c r="T14" s="257"/>
      <c r="U14" s="257"/>
      <c r="V14" s="257"/>
      <c r="AE14"/>
      <c r="AF14"/>
      <c r="AJ14" s="1"/>
      <c r="AK14" s="42"/>
      <c r="AS14"/>
      <c r="AT14"/>
      <c r="AX14" s="42"/>
      <c r="BG14"/>
    </row>
    <row r="15" spans="1:59" ht="15" customHeight="1" x14ac:dyDescent="0.3">
      <c r="A15" s="268" t="s">
        <v>138</v>
      </c>
      <c r="B15" s="268"/>
      <c r="C15" s="268"/>
      <c r="D15" s="268"/>
      <c r="E15" s="268"/>
      <c r="F15" s="268"/>
      <c r="G15" s="268"/>
      <c r="H15" s="268"/>
      <c r="I15" s="268"/>
      <c r="J15" s="268"/>
      <c r="K15" s="268"/>
      <c r="L15" s="1"/>
      <c r="M15" s="17"/>
      <c r="O15" s="253"/>
      <c r="P15" s="253"/>
      <c r="Q15" s="253"/>
      <c r="R15" s="253"/>
      <c r="S15" s="253"/>
      <c r="T15" s="253"/>
      <c r="U15" s="253"/>
      <c r="V15" s="253"/>
      <c r="AE15"/>
      <c r="AF15"/>
      <c r="AJ15" s="1"/>
      <c r="AK15" s="42"/>
      <c r="AS15"/>
      <c r="AT15"/>
      <c r="AX15" s="42"/>
      <c r="BG15"/>
    </row>
    <row r="16" spans="1:59" ht="15" customHeight="1" x14ac:dyDescent="0.3">
      <c r="A16" s="269" t="s">
        <v>175</v>
      </c>
      <c r="B16" s="9"/>
      <c r="C16" s="8" t="s">
        <v>93</v>
      </c>
      <c r="D16" s="9"/>
      <c r="E16" s="8" t="s">
        <v>94</v>
      </c>
      <c r="F16" s="9"/>
      <c r="G16" s="8" t="s">
        <v>95</v>
      </c>
      <c r="H16" s="9"/>
      <c r="I16" s="271" t="s">
        <v>174</v>
      </c>
      <c r="J16" s="272"/>
      <c r="K16" s="273"/>
      <c r="L16" s="1"/>
      <c r="M16" s="7"/>
      <c r="O16" s="274" t="s">
        <v>318</v>
      </c>
      <c r="P16" s="274"/>
      <c r="Q16" s="274"/>
      <c r="R16" s="274"/>
      <c r="S16" s="274"/>
      <c r="T16" s="274"/>
      <c r="U16" s="274"/>
      <c r="V16" s="274"/>
      <c r="AE16"/>
      <c r="AF16"/>
      <c r="AJ16" s="1"/>
      <c r="AK16" s="42"/>
      <c r="AS16"/>
      <c r="AT16"/>
      <c r="AX16" s="42"/>
      <c r="BG16"/>
    </row>
    <row r="17" spans="1:59" ht="15" customHeight="1" thickBot="1" x14ac:dyDescent="0.35">
      <c r="A17" s="270"/>
      <c r="B17" s="98"/>
      <c r="C17" s="165"/>
      <c r="D17" s="103"/>
      <c r="E17" s="165"/>
      <c r="F17" s="103"/>
      <c r="G17" s="165"/>
      <c r="H17" s="103"/>
      <c r="I17" s="275" t="e">
        <f>AVERAGEIF(C17:H17,"&lt;&gt;0")</f>
        <v>#DIV/0!</v>
      </c>
      <c r="J17" s="276"/>
      <c r="K17" s="277"/>
      <c r="L17" s="1"/>
      <c r="M17" s="7"/>
      <c r="O17" s="274" t="s">
        <v>317</v>
      </c>
      <c r="P17" s="274"/>
      <c r="Q17" s="274"/>
      <c r="R17" s="274"/>
      <c r="S17" s="274"/>
      <c r="T17" s="274"/>
      <c r="U17" s="274"/>
      <c r="V17" s="274"/>
      <c r="AE17"/>
      <c r="AF17"/>
      <c r="AJ17" s="1"/>
      <c r="AK17" s="42"/>
      <c r="AS17"/>
      <c r="AT17"/>
      <c r="AX17" s="42"/>
      <c r="BG17"/>
    </row>
    <row r="18" spans="1:59" ht="15" customHeight="1" thickTop="1" x14ac:dyDescent="0.3">
      <c r="A18" s="285" t="s">
        <v>176</v>
      </c>
      <c r="B18" s="99"/>
      <c r="C18" s="100" t="s">
        <v>93</v>
      </c>
      <c r="D18" s="99"/>
      <c r="E18" s="100" t="s">
        <v>94</v>
      </c>
      <c r="F18" s="99"/>
      <c r="G18" s="100" t="s">
        <v>95</v>
      </c>
      <c r="H18" s="99"/>
      <c r="I18" s="287" t="s">
        <v>177</v>
      </c>
      <c r="J18" s="288"/>
      <c r="K18" s="289"/>
      <c r="O18" s="274" t="s">
        <v>316</v>
      </c>
      <c r="P18" s="274"/>
      <c r="Q18" s="274"/>
      <c r="R18" s="274"/>
      <c r="S18" s="274"/>
      <c r="T18" s="274"/>
      <c r="U18" s="274"/>
      <c r="V18" s="274"/>
      <c r="AE18"/>
      <c r="AF18"/>
      <c r="AK18" s="42"/>
      <c r="AS18"/>
      <c r="AT18"/>
      <c r="AX18" s="42"/>
      <c r="BG18"/>
    </row>
    <row r="19" spans="1:59" ht="15" customHeight="1" thickBot="1" x14ac:dyDescent="0.35">
      <c r="A19" s="286"/>
      <c r="B19" s="104"/>
      <c r="C19" s="166"/>
      <c r="D19" s="105"/>
      <c r="E19" s="166"/>
      <c r="F19" s="105"/>
      <c r="G19" s="166"/>
      <c r="H19" s="105"/>
      <c r="I19" s="275" t="e">
        <f>AVERAGEIF(C19:H19,"&lt;&gt;0")</f>
        <v>#DIV/0!</v>
      </c>
      <c r="J19" s="276"/>
      <c r="K19" s="277"/>
      <c r="L19" s="13"/>
      <c r="M19" s="7"/>
      <c r="O19" s="274" t="s">
        <v>315</v>
      </c>
      <c r="P19" s="274"/>
      <c r="Q19" s="274"/>
      <c r="R19" s="274"/>
      <c r="S19" s="274"/>
      <c r="T19" s="274"/>
      <c r="U19" s="274"/>
      <c r="V19" s="274"/>
      <c r="AE19"/>
      <c r="AF19"/>
      <c r="AJ19" s="1"/>
      <c r="AK19" s="42"/>
      <c r="AS19"/>
      <c r="AT19"/>
      <c r="AX19" s="42"/>
      <c r="BG19"/>
    </row>
    <row r="20" spans="1:59" ht="16.95" customHeight="1" thickTop="1" x14ac:dyDescent="0.3">
      <c r="A20" s="290" t="s">
        <v>234</v>
      </c>
      <c r="B20" s="290"/>
      <c r="C20" s="290"/>
      <c r="D20" s="290"/>
      <c r="E20" s="290"/>
      <c r="F20" s="290"/>
      <c r="G20" s="290"/>
      <c r="H20" s="290"/>
      <c r="I20" s="291" t="str">
        <f>IF($U$213=0,"",$U$213)</f>
        <v/>
      </c>
      <c r="J20" s="292"/>
      <c r="K20" s="293"/>
      <c r="M20" s="7"/>
      <c r="O20" s="274" t="s">
        <v>143</v>
      </c>
      <c r="P20" s="274"/>
      <c r="Q20" s="274"/>
      <c r="R20" s="274"/>
      <c r="S20" s="274"/>
      <c r="T20" s="274"/>
      <c r="U20" s="274"/>
      <c r="V20" s="274"/>
      <c r="AE20"/>
      <c r="AF20"/>
      <c r="AJ20" s="1"/>
      <c r="AK20" s="42"/>
      <c r="AS20"/>
      <c r="AT20"/>
      <c r="AX20" s="42"/>
      <c r="BG20"/>
    </row>
    <row r="21" spans="1:59" ht="15" customHeight="1" x14ac:dyDescent="0.3">
      <c r="A21" s="278" t="s">
        <v>233</v>
      </c>
      <c r="B21" s="278"/>
      <c r="C21" s="278"/>
      <c r="D21" s="278"/>
      <c r="E21" s="278"/>
      <c r="F21" s="278"/>
      <c r="G21" s="278"/>
      <c r="H21" s="278"/>
      <c r="I21" s="279" t="e">
        <f>AVERAGE((I17*0.25)+(I19*0.25)+(I20*0.5))</f>
        <v>#DIV/0!</v>
      </c>
      <c r="J21" s="280"/>
      <c r="K21" s="281"/>
      <c r="M21" s="17"/>
      <c r="O21" s="282"/>
      <c r="P21" s="283"/>
      <c r="Q21" s="283"/>
      <c r="R21" s="283"/>
      <c r="S21" s="283"/>
      <c r="T21" s="283"/>
      <c r="U21" s="283"/>
      <c r="V21" s="283"/>
      <c r="AE21"/>
      <c r="AF21"/>
      <c r="AJ21" s="1"/>
      <c r="AK21" s="42"/>
      <c r="AS21"/>
      <c r="AT21"/>
      <c r="AX21" s="42"/>
      <c r="BG21"/>
    </row>
    <row r="22" spans="1:59" ht="15" customHeight="1" x14ac:dyDescent="0.3">
      <c r="A22" s="88"/>
      <c r="B22" s="88"/>
      <c r="C22" s="88"/>
      <c r="D22" s="88"/>
      <c r="E22" s="73"/>
      <c r="F22" s="88"/>
      <c r="G22" s="88"/>
      <c r="H22" s="73"/>
      <c r="I22" s="73"/>
      <c r="J22" s="88"/>
      <c r="K22" s="88"/>
      <c r="M22" s="17"/>
      <c r="O22" s="284" t="s">
        <v>144</v>
      </c>
      <c r="P22" s="284"/>
      <c r="Q22" s="284"/>
      <c r="R22" s="284"/>
      <c r="S22" s="284"/>
      <c r="T22" s="284"/>
      <c r="U22" s="284"/>
      <c r="V22" s="284"/>
      <c r="AE22"/>
      <c r="AF22"/>
      <c r="AJ22" s="1"/>
      <c r="AK22" s="42"/>
      <c r="AS22"/>
      <c r="AT22"/>
      <c r="AX22" s="42"/>
      <c r="BG22"/>
    </row>
    <row r="23" spans="1:59" ht="15" customHeight="1" x14ac:dyDescent="0.3">
      <c r="A23" s="88"/>
      <c r="B23" s="88"/>
      <c r="C23" s="88"/>
      <c r="D23" s="88"/>
      <c r="E23" s="88"/>
      <c r="F23" s="88"/>
      <c r="G23" s="73"/>
      <c r="H23" s="73"/>
      <c r="I23" s="73"/>
      <c r="J23" s="88"/>
      <c r="K23" s="88"/>
      <c r="M23" s="17"/>
      <c r="O23" s="284" t="s">
        <v>145</v>
      </c>
      <c r="P23" s="284"/>
      <c r="Q23" s="284"/>
      <c r="R23" s="284"/>
      <c r="S23" s="284"/>
      <c r="T23" s="284"/>
      <c r="U23" s="284"/>
      <c r="V23" s="284"/>
      <c r="AE23"/>
      <c r="AF23"/>
      <c r="AJ23" s="1"/>
      <c r="AK23" s="42"/>
      <c r="AS23"/>
      <c r="AT23"/>
      <c r="AX23" s="42"/>
      <c r="BG23"/>
    </row>
    <row r="24" spans="1:59" ht="15" customHeight="1" x14ac:dyDescent="0.3">
      <c r="A24" s="88"/>
      <c r="B24" s="88"/>
      <c r="C24" s="88"/>
      <c r="D24" s="88"/>
      <c r="E24" s="88"/>
      <c r="F24" s="88"/>
      <c r="G24" s="88"/>
      <c r="H24" s="88"/>
      <c r="I24" s="73"/>
      <c r="J24" s="88"/>
      <c r="K24" s="88"/>
      <c r="M24" s="7"/>
      <c r="O24" s="284" t="s">
        <v>146</v>
      </c>
      <c r="P24" s="284"/>
      <c r="Q24" s="284"/>
      <c r="R24" s="284"/>
      <c r="S24" s="284"/>
      <c r="T24" s="284"/>
      <c r="U24" s="284"/>
      <c r="V24" s="284"/>
      <c r="AE24"/>
      <c r="AF24"/>
      <c r="AJ24" s="1"/>
      <c r="AK24" s="42"/>
      <c r="AS24"/>
      <c r="AT24"/>
      <c r="AX24" s="42"/>
      <c r="BG24"/>
    </row>
    <row r="25" spans="1:59" ht="15" customHeight="1" x14ac:dyDescent="0.3">
      <c r="A25" s="1"/>
      <c r="B25" s="1"/>
      <c r="C25" s="1"/>
      <c r="D25" s="1"/>
      <c r="K25" s="1"/>
      <c r="M25" s="7"/>
      <c r="O25" s="284" t="s">
        <v>147</v>
      </c>
      <c r="P25" s="284"/>
      <c r="Q25" s="284"/>
      <c r="R25" s="284"/>
      <c r="S25" s="284"/>
      <c r="T25" s="284"/>
      <c r="U25" s="284"/>
      <c r="V25" s="284"/>
      <c r="AE25"/>
      <c r="AF25"/>
      <c r="AJ25" s="1"/>
      <c r="AK25" s="42"/>
      <c r="AS25"/>
      <c r="AT25"/>
      <c r="AX25" s="42"/>
      <c r="BG25"/>
    </row>
    <row r="26" spans="1:59" ht="15" customHeight="1" x14ac:dyDescent="0.3">
      <c r="A26" s="297" t="s">
        <v>127</v>
      </c>
      <c r="B26" s="298"/>
      <c r="C26" s="298"/>
      <c r="D26" s="298"/>
      <c r="E26" s="298"/>
      <c r="F26" s="298"/>
      <c r="G26" s="298"/>
      <c r="H26" s="298"/>
      <c r="I26" s="298"/>
      <c r="J26" s="298"/>
      <c r="K26" s="299"/>
      <c r="M26" s="16"/>
      <c r="O26" s="253"/>
      <c r="P26" s="253"/>
      <c r="Q26" s="253"/>
      <c r="R26" s="253"/>
      <c r="S26" s="253"/>
      <c r="T26" s="253"/>
      <c r="U26" s="253"/>
      <c r="V26" s="253"/>
      <c r="AE26"/>
      <c r="AF26"/>
      <c r="AJ26" s="1"/>
      <c r="AK26" s="42"/>
      <c r="AS26"/>
      <c r="AT26"/>
      <c r="AX26" s="42"/>
      <c r="BG26"/>
    </row>
    <row r="27" spans="1:59" ht="15" customHeight="1" x14ac:dyDescent="0.3">
      <c r="A27" s="271" t="s">
        <v>100</v>
      </c>
      <c r="B27" s="272"/>
      <c r="C27" s="272"/>
      <c r="D27" s="273"/>
      <c r="E27" s="141" t="e">
        <f>K13</f>
        <v>#DIV/0!</v>
      </c>
      <c r="F27" s="271" t="s">
        <v>102</v>
      </c>
      <c r="G27" s="272"/>
      <c r="H27" s="72"/>
      <c r="I27" s="141" t="e">
        <f>SUM(E27*3)</f>
        <v>#DIV/0!</v>
      </c>
      <c r="J27" s="271" t="s">
        <v>103</v>
      </c>
      <c r="K27" s="273"/>
      <c r="M27" s="16"/>
      <c r="O27" s="294" t="s">
        <v>148</v>
      </c>
      <c r="P27" s="294"/>
      <c r="Q27" s="294"/>
      <c r="R27" s="294"/>
      <c r="S27" s="294"/>
      <c r="T27" s="294"/>
      <c r="U27" s="294"/>
      <c r="V27" s="294"/>
      <c r="AE27"/>
      <c r="AF27"/>
      <c r="AJ27" s="1"/>
      <c r="AK27" s="42"/>
      <c r="AS27"/>
      <c r="AT27"/>
      <c r="AX27" s="42"/>
      <c r="BG27"/>
    </row>
    <row r="28" spans="1:59" ht="15" customHeight="1" x14ac:dyDescent="0.3">
      <c r="A28" s="271" t="s">
        <v>99</v>
      </c>
      <c r="B28" s="272"/>
      <c r="C28" s="272"/>
      <c r="D28" s="273"/>
      <c r="E28" s="141">
        <f>$U$194</f>
        <v>0</v>
      </c>
      <c r="F28" s="271" t="s">
        <v>102</v>
      </c>
      <c r="G28" s="272"/>
      <c r="H28" s="72"/>
      <c r="I28" s="141">
        <f>SUM(E28)</f>
        <v>0</v>
      </c>
      <c r="J28" s="271" t="s">
        <v>102</v>
      </c>
      <c r="K28" s="273"/>
      <c r="M28" s="16"/>
      <c r="O28" s="294" t="s">
        <v>149</v>
      </c>
      <c r="P28" s="294"/>
      <c r="Q28" s="294"/>
      <c r="R28" s="294"/>
      <c r="S28" s="294"/>
      <c r="T28" s="294"/>
      <c r="U28" s="294"/>
      <c r="V28" s="294"/>
      <c r="AE28"/>
      <c r="AF28"/>
      <c r="AJ28" s="1"/>
      <c r="AK28" s="42"/>
      <c r="AS28"/>
      <c r="AT28"/>
      <c r="AX28" s="42"/>
      <c r="BG28"/>
    </row>
    <row r="29" spans="1:59" ht="15" customHeight="1" x14ac:dyDescent="0.3">
      <c r="A29" s="295"/>
      <c r="B29" s="295"/>
      <c r="C29" s="295"/>
      <c r="D29" s="295"/>
      <c r="E29" s="295"/>
      <c r="F29" s="296"/>
      <c r="G29" s="178" t="s">
        <v>101</v>
      </c>
      <c r="H29" s="179"/>
      <c r="I29" s="141" t="e">
        <f>SUM(I27:I28)</f>
        <v>#DIV/0!</v>
      </c>
      <c r="J29" s="271" t="s">
        <v>104</v>
      </c>
      <c r="K29" s="273"/>
      <c r="M29" s="7"/>
      <c r="O29" s="294" t="s">
        <v>150</v>
      </c>
      <c r="P29" s="294"/>
      <c r="Q29" s="294"/>
      <c r="R29" s="294"/>
      <c r="S29" s="294"/>
      <c r="T29" s="294"/>
      <c r="U29" s="294"/>
      <c r="V29" s="294"/>
      <c r="AE29"/>
      <c r="AF29"/>
      <c r="AJ29" s="1"/>
      <c r="AK29" s="42"/>
      <c r="AS29"/>
      <c r="AT29"/>
      <c r="AX29" s="42"/>
      <c r="BG29"/>
    </row>
    <row r="30" spans="1:59" ht="15" customHeight="1" x14ac:dyDescent="0.3">
      <c r="A30" s="305" t="s">
        <v>126</v>
      </c>
      <c r="B30" s="305"/>
      <c r="C30" s="305"/>
      <c r="D30" s="305"/>
      <c r="E30" s="305"/>
      <c r="F30" s="305"/>
      <c r="G30" s="305"/>
      <c r="H30" s="305"/>
      <c r="I30" s="180" t="e">
        <f>SUM($I$29/4)</f>
        <v>#DIV/0!</v>
      </c>
      <c r="J30" s="306" t="s">
        <v>102</v>
      </c>
      <c r="K30" s="307"/>
      <c r="M30" s="7"/>
      <c r="O30" s="294" t="s">
        <v>151</v>
      </c>
      <c r="P30" s="294"/>
      <c r="Q30" s="294"/>
      <c r="R30" s="294"/>
      <c r="S30" s="294"/>
      <c r="T30" s="294"/>
      <c r="U30" s="294"/>
      <c r="V30" s="294"/>
      <c r="AE30"/>
      <c r="AF30"/>
      <c r="AJ30" s="1"/>
      <c r="AK30" s="42"/>
      <c r="AS30"/>
      <c r="AT30"/>
      <c r="AX30" s="42"/>
      <c r="BG30"/>
    </row>
    <row r="31" spans="1:59" ht="15" customHeight="1" x14ac:dyDescent="0.3">
      <c r="A31" s="88"/>
      <c r="B31" s="88"/>
      <c r="C31" s="88"/>
      <c r="D31" s="88"/>
      <c r="E31" s="73"/>
      <c r="F31" s="73"/>
      <c r="G31" s="73"/>
      <c r="H31" s="73"/>
      <c r="I31" s="73"/>
      <c r="J31" s="88"/>
      <c r="K31" s="88"/>
      <c r="M31" s="17"/>
      <c r="O31" s="253"/>
      <c r="P31" s="253"/>
      <c r="Q31" s="253"/>
      <c r="R31" s="253"/>
      <c r="S31" s="253"/>
      <c r="T31" s="253"/>
      <c r="U31" s="253"/>
      <c r="V31" s="253"/>
      <c r="AE31"/>
      <c r="AF31"/>
      <c r="AJ31" s="1"/>
      <c r="AK31" s="42"/>
      <c r="AS31"/>
      <c r="AT31"/>
      <c r="AX31" s="42"/>
      <c r="BG31"/>
    </row>
    <row r="32" spans="1:59" ht="15" customHeight="1" x14ac:dyDescent="0.3">
      <c r="A32" s="88"/>
      <c r="B32" s="88"/>
      <c r="C32" s="88"/>
      <c r="D32" s="88"/>
      <c r="E32" s="88"/>
      <c r="F32" s="88"/>
      <c r="G32" s="88"/>
      <c r="H32" s="88"/>
      <c r="I32" s="89"/>
      <c r="J32" s="88"/>
      <c r="K32" s="88"/>
      <c r="M32" s="17"/>
      <c r="O32" s="308" t="s">
        <v>247</v>
      </c>
      <c r="P32" s="308"/>
      <c r="Q32" s="308"/>
      <c r="R32" s="308"/>
      <c r="S32" s="308"/>
      <c r="T32" s="308"/>
      <c r="U32" s="308"/>
      <c r="V32" s="308"/>
      <c r="AE32"/>
      <c r="AF32"/>
      <c r="AJ32" s="1"/>
      <c r="AK32" s="42"/>
      <c r="AS32"/>
      <c r="AT32"/>
      <c r="AX32" s="42"/>
      <c r="BG32"/>
    </row>
    <row r="33" spans="1:59" ht="15" customHeight="1" x14ac:dyDescent="0.3">
      <c r="A33" s="309" t="s">
        <v>128</v>
      </c>
      <c r="B33" s="309"/>
      <c r="C33" s="309"/>
      <c r="D33" s="309"/>
      <c r="E33" s="309"/>
      <c r="F33" s="309"/>
      <c r="G33" s="309"/>
      <c r="H33" s="309"/>
      <c r="I33" s="309"/>
      <c r="J33" s="309"/>
      <c r="K33" s="309"/>
      <c r="L33" s="7"/>
      <c r="M33" s="17"/>
      <c r="O33" s="303"/>
      <c r="P33" s="303"/>
      <c r="Q33" s="303"/>
      <c r="R33" s="303"/>
      <c r="S33" s="303"/>
      <c r="T33" s="303"/>
      <c r="U33" s="303"/>
      <c r="V33" s="303"/>
      <c r="AE33"/>
      <c r="AF33"/>
      <c r="AJ33" s="1"/>
      <c r="AK33" s="42"/>
      <c r="AS33"/>
      <c r="AT33"/>
      <c r="AX33" s="42"/>
      <c r="BG33"/>
    </row>
    <row r="34" spans="1:59" ht="15" customHeight="1" x14ac:dyDescent="0.3">
      <c r="A34" s="300" t="s">
        <v>141</v>
      </c>
      <c r="B34" s="301"/>
      <c r="C34" s="301"/>
      <c r="D34" s="302"/>
      <c r="E34" s="141" t="str">
        <f>IF($S$89=0,"",$S$89)</f>
        <v/>
      </c>
      <c r="F34" s="271" t="s">
        <v>102</v>
      </c>
      <c r="G34" s="273"/>
      <c r="H34" s="71"/>
      <c r="I34" s="141" t="e">
        <f>SUM($E$34*4)</f>
        <v>#VALUE!</v>
      </c>
      <c r="J34" s="271" t="s">
        <v>104</v>
      </c>
      <c r="K34" s="273"/>
      <c r="O34" s="303"/>
      <c r="P34" s="303"/>
      <c r="Q34" s="303"/>
      <c r="R34" s="303"/>
      <c r="S34" s="303"/>
      <c r="T34" s="303"/>
      <c r="U34" s="303"/>
      <c r="V34" s="303"/>
      <c r="AE34"/>
      <c r="AF34"/>
      <c r="AJ34" s="1"/>
      <c r="AK34" s="42"/>
      <c r="AS34"/>
      <c r="AT34"/>
      <c r="AX34" s="42"/>
      <c r="BG34"/>
    </row>
    <row r="35" spans="1:59" ht="15" customHeight="1" x14ac:dyDescent="0.3">
      <c r="A35" s="300" t="s">
        <v>142</v>
      </c>
      <c r="B35" s="301"/>
      <c r="C35" s="301"/>
      <c r="D35" s="302"/>
      <c r="E35" s="141" t="str">
        <f>IF($AG$89=0,"",$AG$89)</f>
        <v/>
      </c>
      <c r="F35" s="271" t="s">
        <v>102</v>
      </c>
      <c r="G35" s="273"/>
      <c r="H35" s="71"/>
      <c r="I35" s="141" t="e">
        <f>SUM($E$35*5)</f>
        <v>#VALUE!</v>
      </c>
      <c r="J35" s="271" t="s">
        <v>106</v>
      </c>
      <c r="K35" s="273"/>
      <c r="O35" s="304" t="s">
        <v>181</v>
      </c>
      <c r="P35" s="304"/>
      <c r="Q35" s="304"/>
      <c r="R35" s="304"/>
      <c r="S35" s="304"/>
      <c r="T35" s="304"/>
      <c r="U35" s="304"/>
      <c r="V35" s="304"/>
      <c r="AE35"/>
      <c r="AF35"/>
      <c r="AJ35" s="1"/>
      <c r="AK35" s="42"/>
      <c r="AS35"/>
      <c r="AT35"/>
      <c r="AX35" s="42"/>
      <c r="BG35"/>
    </row>
    <row r="36" spans="1:59" ht="15" customHeight="1" x14ac:dyDescent="0.3">
      <c r="A36" s="300" t="s">
        <v>298</v>
      </c>
      <c r="B36" s="301"/>
      <c r="C36" s="301"/>
      <c r="D36" s="302"/>
      <c r="E36" s="141" t="str">
        <f>IF($BH$143=0,"",$BH$143)</f>
        <v/>
      </c>
      <c r="F36" s="271" t="s">
        <v>102</v>
      </c>
      <c r="G36" s="273"/>
      <c r="H36" s="71"/>
      <c r="I36" s="141" t="e">
        <f>SUM($E$36*4)</f>
        <v>#VALUE!</v>
      </c>
      <c r="J36" s="271" t="s">
        <v>104</v>
      </c>
      <c r="K36" s="273"/>
      <c r="O36" s="312"/>
      <c r="P36" s="312"/>
      <c r="Q36" s="312"/>
      <c r="R36" s="312"/>
      <c r="S36" s="312"/>
      <c r="T36" s="312"/>
      <c r="U36" s="312"/>
      <c r="V36" s="312"/>
    </row>
    <row r="37" spans="1:59" ht="15" customHeight="1" x14ac:dyDescent="0.3">
      <c r="A37" s="313"/>
      <c r="B37" s="314"/>
      <c r="C37" s="314"/>
      <c r="D37" s="314"/>
      <c r="E37" s="315"/>
      <c r="F37" s="271" t="s">
        <v>302</v>
      </c>
      <c r="G37" s="273"/>
      <c r="H37" s="71"/>
      <c r="I37" s="181" t="e">
        <f>SUM(I34:I36)/260*240</f>
        <v>#VALUE!</v>
      </c>
      <c r="J37" s="306" t="s">
        <v>303</v>
      </c>
      <c r="K37" s="311"/>
      <c r="M37" s="91"/>
      <c r="N37" s="1"/>
      <c r="O37" s="310" t="s">
        <v>295</v>
      </c>
      <c r="P37" s="310"/>
      <c r="Q37" s="310"/>
      <c r="R37" s="310"/>
      <c r="S37" s="310"/>
      <c r="T37" s="310"/>
      <c r="U37" s="310"/>
      <c r="V37" s="310"/>
      <c r="AD37" s="111"/>
      <c r="AE37"/>
      <c r="AR37" s="111"/>
      <c r="AS37"/>
    </row>
    <row r="38" spans="1:59" ht="15" customHeight="1" x14ac:dyDescent="0.3">
      <c r="A38" s="316"/>
      <c r="B38" s="317"/>
      <c r="C38" s="317"/>
      <c r="D38" s="317"/>
      <c r="E38" s="317"/>
      <c r="F38" s="317"/>
      <c r="G38" s="317"/>
      <c r="H38" s="317"/>
      <c r="I38" s="317"/>
      <c r="J38" s="317"/>
      <c r="K38" s="318"/>
      <c r="M38" s="91"/>
      <c r="N38" s="1"/>
      <c r="O38" s="310" t="s">
        <v>296</v>
      </c>
      <c r="P38" s="310"/>
      <c r="Q38" s="310"/>
      <c r="R38" s="310"/>
      <c r="S38" s="310"/>
      <c r="T38" s="310"/>
      <c r="U38" s="310"/>
      <c r="V38" s="310"/>
      <c r="AD38" s="111"/>
      <c r="AE38"/>
      <c r="AR38" s="111"/>
      <c r="AS38"/>
    </row>
    <row r="39" spans="1:59" ht="15" customHeight="1" x14ac:dyDescent="0.3">
      <c r="A39" s="300" t="s">
        <v>139</v>
      </c>
      <c r="B39" s="301"/>
      <c r="C39" s="301"/>
      <c r="D39" s="302"/>
      <c r="E39" s="141" t="e">
        <f>IF($I$21=0,"",$I$21)</f>
        <v>#DIV/0!</v>
      </c>
      <c r="F39" s="271" t="s">
        <v>102</v>
      </c>
      <c r="G39" s="273"/>
      <c r="H39" s="71"/>
      <c r="I39" s="181" t="e">
        <f>SUM($E$39)</f>
        <v>#DIV/0!</v>
      </c>
      <c r="J39" s="306" t="s">
        <v>102</v>
      </c>
      <c r="K39" s="311"/>
      <c r="N39" s="1"/>
      <c r="O39" s="310" t="s">
        <v>297</v>
      </c>
      <c r="P39" s="310"/>
      <c r="Q39" s="310"/>
      <c r="R39" s="310"/>
      <c r="S39" s="310"/>
      <c r="T39" s="310"/>
      <c r="U39" s="310"/>
      <c r="V39" s="310"/>
      <c r="AD39" s="111"/>
      <c r="AE39"/>
      <c r="AR39" s="111"/>
      <c r="AS39"/>
    </row>
    <row r="40" spans="1:59" ht="15" customHeight="1" x14ac:dyDescent="0.3">
      <c r="A40" s="255"/>
      <c r="B40" s="255"/>
      <c r="C40" s="255"/>
      <c r="D40" s="60"/>
      <c r="E40" s="319"/>
      <c r="F40" s="319"/>
      <c r="G40" s="319"/>
      <c r="H40" s="319"/>
      <c r="I40" s="319"/>
      <c r="J40" s="319"/>
      <c r="K40" s="70"/>
      <c r="N40" s="1"/>
      <c r="O40" s="267"/>
      <c r="P40" s="267"/>
      <c r="Q40" s="267"/>
      <c r="R40" s="267"/>
      <c r="S40" s="267"/>
      <c r="T40" s="267"/>
      <c r="U40" s="267"/>
      <c r="V40" s="267"/>
      <c r="AD40" s="111"/>
      <c r="AE40"/>
      <c r="AR40" s="111"/>
      <c r="AS40"/>
    </row>
    <row r="41" spans="1:59" ht="5.4" customHeight="1" x14ac:dyDescent="0.3">
      <c r="A41" s="255"/>
      <c r="B41" s="255"/>
      <c r="C41" s="255"/>
      <c r="N41" s="1"/>
      <c r="O41" s="320"/>
      <c r="P41" s="320"/>
      <c r="Q41" s="320"/>
      <c r="R41" s="320"/>
      <c r="S41" s="320"/>
      <c r="T41" s="320"/>
      <c r="U41" s="320"/>
      <c r="V41" s="320"/>
      <c r="AD41" s="111"/>
      <c r="AE41"/>
      <c r="AR41" s="111"/>
      <c r="AS41"/>
    </row>
    <row r="42" spans="1:59" ht="15" customHeight="1" x14ac:dyDescent="0.3">
      <c r="A42" s="268" t="s">
        <v>137</v>
      </c>
      <c r="B42" s="268"/>
      <c r="C42" s="268"/>
      <c r="D42" s="268"/>
      <c r="E42" s="268"/>
      <c r="F42" s="268"/>
      <c r="G42" s="268"/>
      <c r="H42" s="268"/>
      <c r="I42" s="268"/>
      <c r="J42" s="268"/>
      <c r="K42" s="268"/>
      <c r="N42" s="1"/>
      <c r="O42" s="320"/>
      <c r="P42" s="320"/>
      <c r="Q42" s="320"/>
      <c r="R42" s="320"/>
      <c r="S42" s="320"/>
      <c r="T42" s="320"/>
      <c r="U42" s="320"/>
      <c r="V42" s="320"/>
      <c r="AD42" s="111"/>
      <c r="AE42"/>
      <c r="AR42" s="111"/>
      <c r="AS42"/>
    </row>
    <row r="43" spans="1:59" ht="15" customHeight="1" x14ac:dyDescent="0.3">
      <c r="A43" s="261" t="s">
        <v>165</v>
      </c>
      <c r="B43" s="261"/>
      <c r="C43" s="261"/>
      <c r="D43" s="261" t="s">
        <v>167</v>
      </c>
      <c r="E43" s="261"/>
      <c r="F43" s="261"/>
      <c r="G43" s="261"/>
      <c r="H43" s="261"/>
      <c r="I43" s="261"/>
      <c r="J43" s="261"/>
      <c r="K43" s="8">
        <f>S96</f>
        <v>0</v>
      </c>
      <c r="L43" s="73"/>
      <c r="M43" s="74"/>
      <c r="N43" s="1"/>
      <c r="O43" s="198"/>
      <c r="P43" s="198"/>
      <c r="Q43" s="199" t="s">
        <v>319</v>
      </c>
      <c r="R43" s="200" t="s">
        <v>320</v>
      </c>
      <c r="S43" s="198"/>
      <c r="T43" s="198"/>
      <c r="U43" s="198"/>
      <c r="V43" s="198"/>
      <c r="AD43" s="111"/>
      <c r="AE43"/>
      <c r="AR43" s="111"/>
      <c r="AS43"/>
    </row>
    <row r="44" spans="1:59" ht="17.399999999999999" customHeight="1" x14ac:dyDescent="0.3">
      <c r="A44" s="261" t="s">
        <v>165</v>
      </c>
      <c r="B44" s="261"/>
      <c r="C44" s="261"/>
      <c r="D44" s="261" t="s">
        <v>167</v>
      </c>
      <c r="E44" s="261"/>
      <c r="F44" s="261"/>
      <c r="G44" s="261"/>
      <c r="H44" s="261"/>
      <c r="I44" s="261"/>
      <c r="J44" s="261"/>
      <c r="K44" s="8">
        <f>AG96</f>
        <v>0</v>
      </c>
      <c r="L44" s="73"/>
      <c r="M44" s="75"/>
      <c r="O44" s="198"/>
      <c r="P44" s="198"/>
      <c r="Q44" s="201" t="s">
        <v>321</v>
      </c>
      <c r="R44" s="200" t="s">
        <v>322</v>
      </c>
      <c r="S44" s="198"/>
      <c r="T44" s="198"/>
      <c r="U44" s="198"/>
      <c r="V44" s="198"/>
    </row>
    <row r="45" spans="1:59" ht="15" customHeight="1" x14ac:dyDescent="0.3">
      <c r="A45" s="261" t="s">
        <v>165</v>
      </c>
      <c r="B45" s="261"/>
      <c r="C45" s="261"/>
      <c r="D45" s="261" t="s">
        <v>167</v>
      </c>
      <c r="E45" s="261"/>
      <c r="F45" s="261"/>
      <c r="G45" s="261"/>
      <c r="H45" s="261"/>
      <c r="I45" s="261"/>
      <c r="J45" s="261"/>
      <c r="K45" s="8">
        <f>AU96</f>
        <v>0</v>
      </c>
      <c r="O45" s="74"/>
      <c r="P45" s="117"/>
      <c r="Q45" s="202" t="s">
        <v>323</v>
      </c>
      <c r="R45" s="203" t="s">
        <v>324</v>
      </c>
      <c r="S45" s="74"/>
      <c r="T45" s="74"/>
      <c r="U45" s="74"/>
      <c r="V45" s="74"/>
    </row>
    <row r="46" spans="1:59" ht="15" customHeight="1" x14ac:dyDescent="0.3">
      <c r="A46" s="327" t="s">
        <v>166</v>
      </c>
      <c r="B46" s="327"/>
      <c r="C46" s="327"/>
      <c r="D46" s="261" t="s">
        <v>167</v>
      </c>
      <c r="E46" s="261"/>
      <c r="F46" s="261"/>
      <c r="G46" s="261"/>
      <c r="H46" s="261"/>
      <c r="I46" s="261"/>
      <c r="J46" s="261"/>
      <c r="K46" s="8">
        <f>BH96</f>
        <v>0</v>
      </c>
      <c r="Q46" s="204" t="s">
        <v>325</v>
      </c>
      <c r="R46" s="203" t="s">
        <v>326</v>
      </c>
    </row>
    <row r="47" spans="1:59" ht="16.95" customHeight="1" x14ac:dyDescent="0.3">
      <c r="A47" s="255"/>
      <c r="B47" s="255"/>
      <c r="C47" s="255"/>
      <c r="D47" s="328" t="s">
        <v>172</v>
      </c>
      <c r="E47" s="328"/>
      <c r="F47" s="328"/>
      <c r="G47" s="328"/>
      <c r="H47" s="328"/>
      <c r="I47" s="328"/>
      <c r="J47" s="329"/>
      <c r="K47" s="182">
        <f>SUM(K43:K46)</f>
        <v>0</v>
      </c>
    </row>
    <row r="48" spans="1:59" ht="6" customHeight="1" thickBot="1" x14ac:dyDescent="0.35">
      <c r="A48" s="90"/>
      <c r="B48" s="91"/>
      <c r="C48" s="91"/>
    </row>
    <row r="49" spans="1:77" ht="18" hidden="1" customHeight="1" thickBot="1" x14ac:dyDescent="0.35">
      <c r="M49">
        <v>0</v>
      </c>
      <c r="O49" s="5"/>
      <c r="Q49" s="20"/>
      <c r="R49" s="43"/>
      <c r="S49" s="20"/>
      <c r="T49" s="20"/>
      <c r="U49" s="20"/>
      <c r="V49" s="20"/>
      <c r="W49" s="5"/>
      <c r="X49" s="5"/>
      <c r="Y49" s="5"/>
      <c r="Z49" s="5"/>
      <c r="AA49" s="5"/>
      <c r="AB49" s="5"/>
      <c r="AC49" s="5"/>
      <c r="AE49" s="20"/>
      <c r="AF49" s="43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S49" s="20"/>
      <c r="AT49" s="43"/>
      <c r="AU49" s="5"/>
      <c r="AV49" s="5"/>
      <c r="AW49" s="5"/>
      <c r="AX49" s="5"/>
      <c r="AY49" s="5"/>
      <c r="AZ49" s="5"/>
      <c r="BA49" s="5"/>
      <c r="BB49" s="5"/>
      <c r="BC49" s="5"/>
      <c r="BD49" s="5"/>
      <c r="BF49" s="5"/>
      <c r="BG49" s="43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</row>
    <row r="50" spans="1:77" ht="9" hidden="1" customHeight="1" thickBot="1" x14ac:dyDescent="0.35">
      <c r="O50" s="5"/>
      <c r="Q50" s="20"/>
      <c r="R50" s="43"/>
      <c r="S50" s="20"/>
      <c r="T50" s="20"/>
      <c r="U50" s="20"/>
      <c r="V50" s="20"/>
      <c r="W50" s="5"/>
      <c r="X50" s="5"/>
      <c r="Y50" s="5"/>
      <c r="Z50" s="5"/>
      <c r="AA50" s="5"/>
      <c r="AB50" s="5"/>
      <c r="AC50" s="5"/>
      <c r="AE50" s="20"/>
      <c r="AF50" s="43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S50" s="20"/>
      <c r="AT50" s="43"/>
      <c r="AU50" s="5"/>
      <c r="AV50" s="5"/>
      <c r="AW50" s="5"/>
      <c r="AX50" s="5"/>
      <c r="AY50" s="5"/>
      <c r="AZ50" s="5"/>
      <c r="BA50" s="5"/>
      <c r="BB50" s="5"/>
      <c r="BC50" s="5"/>
      <c r="BD50" s="5"/>
      <c r="BF50" s="5"/>
      <c r="BG50" s="43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</row>
    <row r="51" spans="1:77" ht="64.5" customHeight="1" thickBot="1" x14ac:dyDescent="0.35">
      <c r="A51" s="332"/>
      <c r="B51" s="332"/>
      <c r="C51" s="332"/>
      <c r="D51" s="332"/>
      <c r="E51" s="332"/>
      <c r="F51" s="332"/>
      <c r="G51" s="332"/>
      <c r="H51" s="332"/>
      <c r="I51" s="332"/>
      <c r="J51" s="332"/>
      <c r="K51" s="332"/>
      <c r="L51" s="332"/>
      <c r="N51" s="5"/>
      <c r="O51" s="333" t="s">
        <v>257</v>
      </c>
      <c r="P51" s="334"/>
      <c r="Q51" s="334"/>
      <c r="R51" s="334"/>
      <c r="S51" s="334"/>
      <c r="T51" s="334"/>
      <c r="U51" s="334"/>
      <c r="V51" s="334"/>
      <c r="W51" s="2"/>
      <c r="X51" s="2"/>
      <c r="Y51" s="2"/>
      <c r="Z51" s="2"/>
      <c r="AA51" s="5"/>
      <c r="AB51" s="5"/>
      <c r="AC51" s="335" t="s">
        <v>258</v>
      </c>
      <c r="AD51" s="336"/>
      <c r="AE51" s="336"/>
      <c r="AF51" s="336"/>
      <c r="AG51" s="336"/>
      <c r="AH51" s="336"/>
      <c r="AI51" s="336"/>
      <c r="AJ51" s="336"/>
      <c r="AK51" s="2"/>
      <c r="AL51" s="2"/>
      <c r="AM51" s="2"/>
      <c r="AN51" s="2"/>
      <c r="AO51" s="5"/>
      <c r="AP51" s="5"/>
      <c r="AQ51" s="2"/>
      <c r="AR51" s="113"/>
      <c r="AS51" s="2"/>
      <c r="AT51" s="2"/>
      <c r="AU51" s="5"/>
      <c r="AV51" s="5"/>
      <c r="AW51" s="5"/>
      <c r="BG51"/>
      <c r="BR51" s="321" t="s">
        <v>295</v>
      </c>
      <c r="BS51" s="322"/>
      <c r="BT51" s="322"/>
      <c r="BU51" s="322"/>
      <c r="BV51" s="322"/>
      <c r="BW51" s="322"/>
      <c r="BX51" s="322"/>
      <c r="BY51" s="323"/>
    </row>
    <row r="52" spans="1:77" ht="18" customHeight="1" x14ac:dyDescent="0.3">
      <c r="A52" s="324"/>
      <c r="B52" s="324"/>
      <c r="C52" s="325"/>
      <c r="D52" s="325"/>
      <c r="E52" s="325"/>
      <c r="F52" s="325"/>
      <c r="G52" s="325"/>
      <c r="H52" s="325"/>
      <c r="I52" s="85"/>
      <c r="J52" s="326"/>
      <c r="K52" s="326"/>
      <c r="L52" s="326"/>
      <c r="N52" s="5"/>
      <c r="O52" s="21" t="s">
        <v>125</v>
      </c>
      <c r="P52" s="247">
        <f>$D$5</f>
        <v>0</v>
      </c>
      <c r="Q52" s="247"/>
      <c r="R52" s="247"/>
      <c r="S52" s="41" t="s">
        <v>152</v>
      </c>
      <c r="T52" s="248"/>
      <c r="U52" s="248"/>
      <c r="V52" s="248"/>
      <c r="W52" s="2"/>
      <c r="X52" s="2"/>
      <c r="Y52" s="2"/>
      <c r="Z52" s="2"/>
      <c r="AA52" s="5"/>
      <c r="AB52" s="5"/>
      <c r="AC52" s="21" t="s">
        <v>125</v>
      </c>
      <c r="AD52" s="247">
        <f>$D$5</f>
        <v>0</v>
      </c>
      <c r="AE52" s="247"/>
      <c r="AF52" s="247"/>
      <c r="AG52" s="41" t="s">
        <v>152</v>
      </c>
      <c r="AH52" s="248"/>
      <c r="AI52" s="248"/>
      <c r="AJ52" s="248"/>
      <c r="AK52" s="2"/>
      <c r="AL52" s="2"/>
      <c r="AM52" s="2"/>
      <c r="AN52" s="2"/>
      <c r="AO52" s="5"/>
      <c r="AP52" s="5"/>
      <c r="AQ52" s="2"/>
      <c r="AR52" s="113"/>
      <c r="AS52" s="2"/>
      <c r="AT52" s="2"/>
      <c r="AU52" s="5"/>
      <c r="AV52" s="5"/>
      <c r="AW52" s="5"/>
      <c r="BG52"/>
      <c r="BR52" s="21" t="s">
        <v>125</v>
      </c>
      <c r="BS52" s="247">
        <f>$D$5</f>
        <v>0</v>
      </c>
      <c r="BT52" s="247"/>
      <c r="BU52" s="247"/>
      <c r="BV52" s="41" t="s">
        <v>152</v>
      </c>
      <c r="BW52" s="338"/>
      <c r="BX52" s="339"/>
      <c r="BY52" s="340"/>
    </row>
    <row r="53" spans="1:77" ht="32.4" customHeight="1" x14ac:dyDescent="0.3">
      <c r="A53" s="330"/>
      <c r="B53" s="330"/>
      <c r="C53" s="331"/>
      <c r="D53" s="331"/>
      <c r="E53" s="331"/>
      <c r="F53" s="331"/>
      <c r="G53" s="331"/>
      <c r="H53" s="331"/>
      <c r="I53" s="86"/>
      <c r="J53" s="331"/>
      <c r="K53" s="331"/>
      <c r="L53" s="331"/>
      <c r="N53" s="5"/>
      <c r="O53" s="21" t="s">
        <v>158</v>
      </c>
      <c r="P53" s="247">
        <f>$D$6</f>
        <v>0</v>
      </c>
      <c r="Q53" s="247"/>
      <c r="R53" s="247"/>
      <c r="S53" s="175" t="s">
        <v>89</v>
      </c>
      <c r="T53" s="247">
        <f>$K$6</f>
        <v>0</v>
      </c>
      <c r="U53" s="247"/>
      <c r="V53" s="247"/>
      <c r="W53" s="2"/>
      <c r="X53" s="2"/>
      <c r="Y53" s="2"/>
      <c r="Z53" s="2"/>
      <c r="AA53" s="5"/>
      <c r="AB53" s="5"/>
      <c r="AC53" s="21" t="s">
        <v>158</v>
      </c>
      <c r="AD53" s="247">
        <f>$D$6</f>
        <v>0</v>
      </c>
      <c r="AE53" s="247"/>
      <c r="AF53" s="247"/>
      <c r="AG53" s="175" t="s">
        <v>89</v>
      </c>
      <c r="AH53" s="247">
        <f>$K$6</f>
        <v>0</v>
      </c>
      <c r="AI53" s="247"/>
      <c r="AJ53" s="247"/>
      <c r="AK53" s="2"/>
      <c r="AL53" s="2"/>
      <c r="AM53" s="2"/>
      <c r="AN53" s="2"/>
      <c r="AO53" s="5"/>
      <c r="AP53" s="5"/>
      <c r="AQ53" s="2"/>
      <c r="AR53" s="113"/>
      <c r="AS53" s="2"/>
      <c r="AT53" s="2"/>
      <c r="AU53" s="5"/>
      <c r="AV53" s="5"/>
      <c r="AW53" s="5"/>
      <c r="BG53"/>
      <c r="BR53" s="21" t="s">
        <v>158</v>
      </c>
      <c r="BS53" s="247">
        <f>$D$6</f>
        <v>0</v>
      </c>
      <c r="BT53" s="247"/>
      <c r="BU53" s="247"/>
      <c r="BV53" s="65" t="s">
        <v>89</v>
      </c>
      <c r="BW53" s="247">
        <f>$K$6</f>
        <v>0</v>
      </c>
      <c r="BX53" s="247"/>
      <c r="BY53" s="247"/>
    </row>
    <row r="54" spans="1:77" ht="42.6" customHeight="1" x14ac:dyDescent="0.3">
      <c r="A54" s="54"/>
      <c r="B54" s="54"/>
      <c r="C54" s="55"/>
      <c r="D54" s="55"/>
      <c r="E54" s="55"/>
      <c r="F54" s="55"/>
      <c r="G54" s="55"/>
      <c r="H54" s="55"/>
      <c r="I54" s="76"/>
      <c r="J54" s="55"/>
      <c r="K54" s="55"/>
      <c r="L54" s="55"/>
      <c r="N54" s="5"/>
      <c r="O54" s="337" t="s">
        <v>169</v>
      </c>
      <c r="P54" s="337"/>
      <c r="Q54" s="337"/>
      <c r="R54" s="337"/>
      <c r="S54" s="337"/>
      <c r="T54" s="337"/>
      <c r="U54" s="337"/>
      <c r="V54" s="337"/>
      <c r="W54" s="2"/>
      <c r="X54" s="2"/>
      <c r="Y54" s="2"/>
      <c r="Z54" s="2"/>
      <c r="AA54" s="5"/>
      <c r="AB54" s="5"/>
      <c r="AC54" s="337" t="s">
        <v>169</v>
      </c>
      <c r="AD54" s="337"/>
      <c r="AE54" s="337"/>
      <c r="AF54" s="337"/>
      <c r="AG54" s="337"/>
      <c r="AH54" s="337"/>
      <c r="AI54" s="337"/>
      <c r="AJ54" s="337"/>
      <c r="AK54" s="2"/>
      <c r="AL54" s="2"/>
      <c r="AM54" s="2"/>
      <c r="AN54" s="2"/>
      <c r="AO54" s="5"/>
      <c r="AP54" s="5"/>
      <c r="AQ54" s="2"/>
      <c r="AR54" s="113"/>
      <c r="AS54" s="2"/>
      <c r="AT54" s="2"/>
      <c r="AU54" s="5"/>
      <c r="AV54" s="5"/>
      <c r="AW54" s="5"/>
      <c r="BG54"/>
    </row>
    <row r="55" spans="1:77" ht="45" customHeight="1" x14ac:dyDescent="0.3">
      <c r="A55" s="54"/>
      <c r="B55" s="54"/>
      <c r="C55" s="55"/>
      <c r="D55" s="55"/>
      <c r="E55" s="55"/>
      <c r="F55" s="55"/>
      <c r="G55" s="55"/>
      <c r="H55" s="55"/>
      <c r="I55" s="76"/>
      <c r="J55" s="55"/>
      <c r="K55" s="55"/>
      <c r="L55" s="55"/>
      <c r="N55" s="5"/>
      <c r="O55" s="337"/>
      <c r="P55" s="337"/>
      <c r="Q55" s="337"/>
      <c r="R55" s="337"/>
      <c r="S55" s="337"/>
      <c r="T55" s="337"/>
      <c r="U55" s="337"/>
      <c r="V55" s="337"/>
      <c r="W55" s="2"/>
      <c r="X55" s="2"/>
      <c r="Y55" s="2"/>
      <c r="Z55" s="2"/>
      <c r="AA55" s="5"/>
      <c r="AB55" s="5"/>
      <c r="AC55" s="337"/>
      <c r="AD55" s="337"/>
      <c r="AE55" s="337"/>
      <c r="AF55" s="337"/>
      <c r="AG55" s="337"/>
      <c r="AH55" s="337"/>
      <c r="AI55" s="337"/>
      <c r="AJ55" s="337"/>
      <c r="AK55" s="2"/>
      <c r="AL55" s="2"/>
      <c r="AM55" s="2"/>
      <c r="AN55" s="2"/>
      <c r="AO55" s="5"/>
      <c r="AP55" s="5"/>
      <c r="AQ55" s="2"/>
      <c r="AR55" s="113"/>
      <c r="AS55" s="2"/>
      <c r="AT55" s="2"/>
      <c r="AU55" s="5"/>
      <c r="AV55" s="5"/>
      <c r="AW55" s="5"/>
      <c r="BG55"/>
    </row>
    <row r="56" spans="1:77" ht="51.6" customHeight="1" x14ac:dyDescent="0.3">
      <c r="A56" s="54"/>
      <c r="B56" s="54"/>
      <c r="C56" s="55"/>
      <c r="D56" s="55"/>
      <c r="E56" s="55"/>
      <c r="F56" s="55"/>
      <c r="G56" s="55"/>
      <c r="H56" s="55"/>
      <c r="I56" s="76"/>
      <c r="J56" s="55"/>
      <c r="K56" s="55"/>
      <c r="L56" s="55"/>
      <c r="N56" s="5"/>
      <c r="O56" s="337"/>
      <c r="P56" s="337"/>
      <c r="Q56" s="337"/>
      <c r="R56" s="337"/>
      <c r="S56" s="337"/>
      <c r="T56" s="337"/>
      <c r="U56" s="337"/>
      <c r="V56" s="337"/>
      <c r="W56" s="2"/>
      <c r="X56" s="2"/>
      <c r="Y56" s="2"/>
      <c r="Z56" s="2"/>
      <c r="AA56" s="5"/>
      <c r="AB56" s="5"/>
      <c r="AC56" s="337"/>
      <c r="AD56" s="337"/>
      <c r="AE56" s="337"/>
      <c r="AF56" s="337"/>
      <c r="AG56" s="337"/>
      <c r="AH56" s="337"/>
      <c r="AI56" s="337"/>
      <c r="AJ56" s="337"/>
      <c r="AK56" s="2"/>
      <c r="AL56" s="2"/>
      <c r="AM56" s="2"/>
      <c r="AN56" s="2"/>
      <c r="AO56" s="5"/>
      <c r="AP56" s="5"/>
      <c r="AQ56" s="2"/>
      <c r="AR56" s="113"/>
      <c r="AS56" s="2"/>
      <c r="AT56" s="2"/>
      <c r="AU56" s="5"/>
      <c r="AV56" s="5"/>
      <c r="AW56" s="5"/>
      <c r="BG56"/>
    </row>
    <row r="57" spans="1:77" ht="32.4" customHeight="1" x14ac:dyDescent="0.3">
      <c r="A57" s="54"/>
      <c r="B57" s="54"/>
      <c r="C57" s="55"/>
      <c r="D57" s="55"/>
      <c r="E57" s="55"/>
      <c r="F57" s="55"/>
      <c r="G57" s="55"/>
      <c r="H57" s="55"/>
      <c r="I57" s="76"/>
      <c r="J57" s="55"/>
      <c r="K57" s="55"/>
      <c r="L57" s="55"/>
      <c r="N57" s="5"/>
      <c r="O57" s="21" t="s">
        <v>163</v>
      </c>
      <c r="P57" s="247" t="s">
        <v>87</v>
      </c>
      <c r="Q57" s="247"/>
      <c r="R57" s="247"/>
      <c r="S57" s="247" t="s">
        <v>164</v>
      </c>
      <c r="T57" s="247"/>
      <c r="U57" s="247"/>
      <c r="V57" s="247"/>
      <c r="W57" s="2"/>
      <c r="X57" s="2"/>
      <c r="Y57" s="2"/>
      <c r="Z57" s="2"/>
      <c r="AA57" s="5"/>
      <c r="AB57" s="5"/>
      <c r="AC57" s="21" t="s">
        <v>163</v>
      </c>
      <c r="AD57" s="247" t="s">
        <v>87</v>
      </c>
      <c r="AE57" s="247"/>
      <c r="AF57" s="247"/>
      <c r="AG57" s="247" t="s">
        <v>164</v>
      </c>
      <c r="AH57" s="247"/>
      <c r="AI57" s="247"/>
      <c r="AJ57" s="247"/>
      <c r="AK57" s="2"/>
      <c r="AL57" s="2"/>
      <c r="AM57" s="2"/>
      <c r="AN57" s="2"/>
      <c r="AO57" s="5"/>
      <c r="AP57" s="5"/>
      <c r="AQ57" s="2"/>
      <c r="AR57" s="113"/>
      <c r="AS57" s="2"/>
      <c r="AT57" s="2"/>
      <c r="AU57" s="5"/>
      <c r="AV57" s="5"/>
      <c r="AW57" s="5"/>
      <c r="BG57"/>
    </row>
    <row r="58" spans="1:77" ht="32.4" customHeight="1" x14ac:dyDescent="0.3">
      <c r="A58" s="54"/>
      <c r="B58" s="54"/>
      <c r="C58" s="55"/>
      <c r="D58" s="55"/>
      <c r="E58" s="55"/>
      <c r="F58" s="55"/>
      <c r="G58" s="55"/>
      <c r="H58" s="55"/>
      <c r="I58" s="76"/>
      <c r="J58" s="55"/>
      <c r="K58" s="55"/>
      <c r="L58" s="55"/>
      <c r="N58" s="5"/>
      <c r="O58" s="21" t="s">
        <v>161</v>
      </c>
      <c r="P58" s="346"/>
      <c r="Q58" s="346"/>
      <c r="R58" s="346"/>
      <c r="S58" s="347"/>
      <c r="T58" s="347"/>
      <c r="U58" s="347"/>
      <c r="V58" s="347"/>
      <c r="W58" s="2"/>
      <c r="X58" s="2"/>
      <c r="Y58" s="2"/>
      <c r="Z58" s="2"/>
      <c r="AA58" s="5"/>
      <c r="AB58" s="5"/>
      <c r="AC58" s="21" t="s">
        <v>161</v>
      </c>
      <c r="AD58" s="346"/>
      <c r="AE58" s="346"/>
      <c r="AF58" s="346"/>
      <c r="AG58" s="347"/>
      <c r="AH58" s="347"/>
      <c r="AI58" s="347"/>
      <c r="AJ58" s="347"/>
      <c r="AK58" s="2"/>
      <c r="AL58" s="2"/>
      <c r="AM58" s="2"/>
      <c r="AN58" s="2"/>
      <c r="AO58" s="5"/>
      <c r="AP58" s="5"/>
      <c r="AQ58" s="2"/>
      <c r="AR58" s="113"/>
      <c r="AS58" s="2"/>
      <c r="AT58" s="2"/>
      <c r="AU58" s="5"/>
      <c r="AV58" s="5"/>
      <c r="AW58" s="5"/>
      <c r="BG58"/>
    </row>
    <row r="59" spans="1:77" ht="32.4" customHeight="1" x14ac:dyDescent="0.3">
      <c r="A59" s="54"/>
      <c r="B59" s="54"/>
      <c r="C59" s="55"/>
      <c r="D59" s="55"/>
      <c r="E59" s="55"/>
      <c r="F59" s="55"/>
      <c r="G59" s="55"/>
      <c r="H59" s="55"/>
      <c r="I59" s="76"/>
      <c r="J59" s="55"/>
      <c r="K59" s="55"/>
      <c r="L59" s="55"/>
      <c r="N59" s="5"/>
      <c r="O59" s="21" t="s">
        <v>162</v>
      </c>
      <c r="P59" s="346"/>
      <c r="Q59" s="346"/>
      <c r="R59" s="346"/>
      <c r="S59" s="347"/>
      <c r="T59" s="347"/>
      <c r="U59" s="347"/>
      <c r="V59" s="347"/>
      <c r="W59" s="2"/>
      <c r="X59" s="2"/>
      <c r="Y59" s="2"/>
      <c r="Z59" s="2"/>
      <c r="AA59" s="5"/>
      <c r="AB59" s="5"/>
      <c r="AC59" s="21" t="s">
        <v>162</v>
      </c>
      <c r="AD59" s="346"/>
      <c r="AE59" s="346"/>
      <c r="AF59" s="346"/>
      <c r="AG59" s="347"/>
      <c r="AH59" s="347"/>
      <c r="AI59" s="347"/>
      <c r="AJ59" s="347"/>
      <c r="AK59" s="2"/>
      <c r="AL59" s="2"/>
      <c r="AM59" s="2"/>
      <c r="AN59" s="2"/>
      <c r="AO59" s="5"/>
      <c r="AP59" s="5"/>
      <c r="AQ59" s="2"/>
      <c r="AR59" s="113"/>
      <c r="AS59" s="2"/>
      <c r="AT59" s="2"/>
      <c r="AU59" s="5"/>
      <c r="AV59" s="5"/>
      <c r="AW59" s="5"/>
      <c r="BG59"/>
    </row>
    <row r="60" spans="1:77" ht="10.95" customHeight="1" x14ac:dyDescent="0.3">
      <c r="A60" s="19"/>
      <c r="B60" s="19"/>
      <c r="C60" s="19"/>
      <c r="D60" s="19"/>
      <c r="E60" s="53"/>
      <c r="F60" s="53"/>
      <c r="G60" s="53"/>
      <c r="H60" s="53"/>
      <c r="I60" s="53"/>
      <c r="J60" s="53"/>
      <c r="K60" s="19"/>
      <c r="L60" s="19"/>
      <c r="N60" s="5"/>
      <c r="O60" s="22"/>
      <c r="P60" s="118"/>
      <c r="Q60" s="23"/>
      <c r="R60" s="44"/>
      <c r="S60" s="22"/>
      <c r="T60" s="22"/>
      <c r="U60" s="22"/>
      <c r="V60" s="22"/>
      <c r="W60" s="24"/>
      <c r="X60" s="24"/>
      <c r="Y60" s="24"/>
      <c r="Z60" s="24"/>
      <c r="AA60" s="5"/>
      <c r="AB60" s="5"/>
      <c r="AC60" s="25"/>
      <c r="AD60" s="112"/>
      <c r="AE60" s="26"/>
      <c r="AF60" s="46"/>
      <c r="AG60" s="25"/>
      <c r="AH60" s="25"/>
      <c r="AI60" s="25"/>
      <c r="AJ60" s="25"/>
      <c r="AK60" s="24"/>
      <c r="AL60" s="24"/>
      <c r="AM60" s="24"/>
      <c r="AN60" s="24"/>
      <c r="AO60" s="5"/>
      <c r="AP60" s="5"/>
      <c r="AQ60" s="24"/>
      <c r="AR60" s="3"/>
      <c r="AS60" s="24"/>
      <c r="AT60" s="24"/>
      <c r="AU60" s="5"/>
      <c r="AV60" s="5"/>
      <c r="AW60" s="5"/>
      <c r="BG60"/>
    </row>
    <row r="61" spans="1:77" ht="15.6" customHeight="1" x14ac:dyDescent="0.3">
      <c r="A61" s="19"/>
      <c r="B61" s="19"/>
      <c r="C61" s="19"/>
      <c r="D61" s="19"/>
      <c r="E61" s="53"/>
      <c r="F61" s="53"/>
      <c r="G61" s="53"/>
      <c r="H61" s="53"/>
      <c r="I61" s="53"/>
      <c r="J61" s="53"/>
      <c r="K61" s="67"/>
      <c r="L61" s="67"/>
      <c r="N61" s="5"/>
      <c r="O61" s="83"/>
      <c r="P61" s="109"/>
      <c r="Q61" s="83"/>
      <c r="R61" s="83"/>
      <c r="S61" s="83"/>
      <c r="T61" s="83"/>
      <c r="U61" s="83"/>
      <c r="V61" s="83"/>
      <c r="W61" s="5"/>
      <c r="X61" s="20"/>
      <c r="Y61" s="5"/>
      <c r="Z61" s="5"/>
      <c r="AA61" s="5"/>
      <c r="AB61" s="5"/>
      <c r="AC61" s="5"/>
      <c r="AE61" s="5"/>
      <c r="AF61" s="43"/>
      <c r="AG61" s="5"/>
      <c r="AH61" s="20"/>
      <c r="AI61" s="5"/>
      <c r="AJ61" s="5"/>
      <c r="AK61" s="5"/>
      <c r="AL61" s="12"/>
      <c r="AM61" s="5"/>
      <c r="AN61" s="12"/>
      <c r="AO61" s="5"/>
      <c r="AP61" s="5"/>
      <c r="AQ61" s="5"/>
      <c r="AR61" s="114"/>
      <c r="AS61" s="5"/>
      <c r="AT61" s="12"/>
      <c r="AU61" s="5"/>
      <c r="AV61" s="5"/>
      <c r="AW61" s="5"/>
      <c r="BG61"/>
    </row>
    <row r="62" spans="1:77" ht="22.95" customHeight="1" x14ac:dyDescent="0.3">
      <c r="A62" s="19"/>
      <c r="B62" s="19"/>
      <c r="C62" s="19"/>
      <c r="D62" s="19"/>
      <c r="E62" s="53"/>
      <c r="F62" s="53"/>
      <c r="G62" s="53"/>
      <c r="H62" s="53"/>
      <c r="I62" s="53"/>
      <c r="J62" s="53"/>
      <c r="K62" s="341"/>
      <c r="L62" s="341"/>
      <c r="N62" s="5"/>
      <c r="O62" s="78"/>
      <c r="P62" s="108"/>
      <c r="Q62" s="5"/>
      <c r="R62" s="43"/>
      <c r="S62" s="342"/>
      <c r="T62" s="342"/>
      <c r="U62" s="342"/>
      <c r="V62" s="20"/>
      <c r="W62" s="5" t="str">
        <f t="shared" ref="W62:W64" si="1">IF(Q62="","",IF(S62="X",0,IF(T62="X",8,IF(U62="X",12,IF(V62="X",16,"")))))</f>
        <v/>
      </c>
      <c r="X62" s="12"/>
      <c r="Y62" s="5" t="str">
        <f t="shared" ref="Y62:Y64" si="2">IF(Q62="","",IF(S62="X",7.5,IF(T62="X",11.5,IF(U62="X",15.5,IF(V62="X",20,"")))))</f>
        <v/>
      </c>
      <c r="Z62" s="12"/>
      <c r="AA62" s="5"/>
      <c r="AB62" s="5"/>
      <c r="AC62" s="5"/>
      <c r="AE62" s="5"/>
      <c r="AF62" s="43"/>
      <c r="AG62" s="5"/>
      <c r="AH62" s="5"/>
      <c r="AI62" s="5"/>
      <c r="AJ62" s="5"/>
      <c r="AK62" s="5" t="str">
        <f t="shared" ref="AK62:AK64" si="3">IF(AE62="","",IF(AG62="X",0,IF(AH62="X",8,IF(AI62="X",12,IF(AJ62="X",16,"")))))</f>
        <v/>
      </c>
      <c r="AL62" s="12"/>
      <c r="AM62" s="5" t="str">
        <f t="shared" ref="AM62:AM64" si="4">IF(AE62="","",IF(AG62="X",7.5,IF(AH62="X",11.5,IF(AI62="X",15.5,IF(AJ62="X",20,"")))))</f>
        <v/>
      </c>
      <c r="AN62" s="12"/>
      <c r="AO62" s="5"/>
      <c r="AP62" s="5"/>
      <c r="AQ62" s="5"/>
      <c r="AR62" s="114"/>
      <c r="AS62" s="5"/>
      <c r="AT62" s="12"/>
      <c r="AU62" s="5"/>
      <c r="AV62" s="5"/>
      <c r="AW62" s="5"/>
      <c r="BG62"/>
    </row>
    <row r="63" spans="1:77" ht="15.6" x14ac:dyDescent="0.3">
      <c r="A63" s="19"/>
      <c r="B63" s="19"/>
      <c r="C63" s="19"/>
      <c r="D63" s="19"/>
      <c r="E63" s="53"/>
      <c r="F63" s="53"/>
      <c r="G63" s="53"/>
      <c r="H63" s="53"/>
      <c r="I63" s="53"/>
      <c r="J63" s="53"/>
      <c r="K63" s="341"/>
      <c r="L63" s="341"/>
      <c r="N63" s="5"/>
      <c r="O63" s="5"/>
      <c r="P63" s="108"/>
      <c r="Q63" s="5"/>
      <c r="R63" s="43"/>
      <c r="S63" s="5"/>
      <c r="T63" s="5"/>
      <c r="U63" s="5"/>
      <c r="V63" s="5"/>
      <c r="W63" s="5" t="str">
        <f t="shared" si="1"/>
        <v/>
      </c>
      <c r="X63" s="5"/>
      <c r="Y63" s="5" t="str">
        <f t="shared" si="2"/>
        <v/>
      </c>
      <c r="Z63" s="5"/>
      <c r="AA63" s="5"/>
      <c r="AB63" s="5"/>
      <c r="AC63" s="5"/>
      <c r="AE63" s="5"/>
      <c r="AF63" s="43"/>
      <c r="AG63" s="5"/>
      <c r="AH63" s="5"/>
      <c r="AI63" s="5"/>
      <c r="AJ63" s="5"/>
      <c r="AK63" s="28" t="str">
        <f t="shared" si="3"/>
        <v/>
      </c>
      <c r="AL63" s="5"/>
      <c r="AM63" s="5" t="str">
        <f t="shared" si="4"/>
        <v/>
      </c>
      <c r="AN63" s="5"/>
      <c r="AO63" s="5"/>
      <c r="AP63" s="5"/>
      <c r="AQ63" s="5"/>
      <c r="AR63" s="114"/>
      <c r="AS63" s="5"/>
      <c r="AT63" s="12"/>
      <c r="AU63" s="5"/>
      <c r="AV63" s="5"/>
      <c r="AW63" s="5"/>
      <c r="BG63"/>
    </row>
    <row r="64" spans="1:77" ht="14.4" customHeight="1" x14ac:dyDescent="0.3">
      <c r="N64" s="5"/>
      <c r="O64" s="343" t="s">
        <v>18</v>
      </c>
      <c r="P64" s="343"/>
      <c r="Q64" s="343"/>
      <c r="R64" s="343"/>
      <c r="S64" s="343"/>
      <c r="T64" s="343"/>
      <c r="U64" s="343"/>
      <c r="V64" s="343"/>
      <c r="W64" s="5" t="str">
        <f t="shared" si="1"/>
        <v/>
      </c>
      <c r="X64" s="27"/>
      <c r="Y64" s="5" t="str">
        <f t="shared" si="2"/>
        <v/>
      </c>
      <c r="Z64" s="27"/>
      <c r="AA64" s="5"/>
      <c r="AB64" s="5"/>
      <c r="AC64" s="344" t="s">
        <v>18</v>
      </c>
      <c r="AD64" s="344"/>
      <c r="AE64" s="344"/>
      <c r="AF64" s="344"/>
      <c r="AG64" s="344"/>
      <c r="AH64" s="344"/>
      <c r="AI64" s="344"/>
      <c r="AJ64" s="344"/>
      <c r="AK64" s="5" t="str">
        <f t="shared" si="3"/>
        <v/>
      </c>
      <c r="AL64" s="27"/>
      <c r="AM64" s="5" t="str">
        <f t="shared" si="4"/>
        <v/>
      </c>
      <c r="AN64" s="27"/>
      <c r="AO64" s="5"/>
      <c r="AP64" s="5"/>
      <c r="AQ64" s="5"/>
      <c r="AR64" s="114"/>
      <c r="AS64" s="5"/>
      <c r="AT64" s="12"/>
      <c r="AU64" s="5"/>
      <c r="AV64" s="5"/>
      <c r="AW64" s="5"/>
      <c r="BG64"/>
      <c r="BR64" s="345" t="s">
        <v>18</v>
      </c>
      <c r="BS64" s="345"/>
      <c r="BT64" s="345"/>
      <c r="BU64" s="345"/>
      <c r="BV64" s="345"/>
      <c r="BW64" s="345"/>
      <c r="BX64" s="345"/>
      <c r="BY64" s="353" t="s">
        <v>253</v>
      </c>
    </row>
    <row r="65" spans="14:77" ht="28.2" customHeight="1" x14ac:dyDescent="0.3">
      <c r="N65" s="5"/>
      <c r="O65" s="77" t="s">
        <v>107</v>
      </c>
      <c r="P65" s="348"/>
      <c r="Q65" s="348"/>
      <c r="R65" s="125" t="s">
        <v>108</v>
      </c>
      <c r="S65" s="79" t="s">
        <v>131</v>
      </c>
      <c r="T65" s="80" t="s">
        <v>132</v>
      </c>
      <c r="U65" s="81" t="s">
        <v>133</v>
      </c>
      <c r="V65" s="82" t="s">
        <v>134</v>
      </c>
      <c r="W65" s="5" t="str">
        <f>IF(Q65="","",IF(S65="X",0,IF(T65="X",5,IF(U65="X",10,IF(V65="X",15,"")))))</f>
        <v/>
      </c>
      <c r="X65" s="24"/>
      <c r="Y65" s="5" t="str">
        <f>IF(Q65="","",IF(S65="X",5,IF(T65="X",10,IF(U65="X",15,IF(V65="X",20,"")))))</f>
        <v/>
      </c>
      <c r="Z65" s="24"/>
      <c r="AA65" s="5"/>
      <c r="AB65" s="5"/>
      <c r="AC65" s="77" t="s">
        <v>107</v>
      </c>
      <c r="AD65" s="354"/>
      <c r="AE65" s="354"/>
      <c r="AF65" s="125" t="s">
        <v>108</v>
      </c>
      <c r="AG65" s="79" t="s">
        <v>131</v>
      </c>
      <c r="AH65" s="80" t="s">
        <v>132</v>
      </c>
      <c r="AI65" s="81" t="s">
        <v>133</v>
      </c>
      <c r="AJ65" s="82" t="s">
        <v>134</v>
      </c>
      <c r="AK65" s="5" t="str">
        <f>IF(AE65="","",IF(AG65="X",0,IF(AH65="X",5,IF(AI65="X",10,IF(AJ65="X",15,"")))))</f>
        <v/>
      </c>
      <c r="AL65" s="24"/>
      <c r="AM65" s="5" t="str">
        <f>IF(AE65="","",IF(AG65="X",5,IF(AH65="X",10,IF(AI65="X",15,IF(AJ65="X",20,"")))))</f>
        <v/>
      </c>
      <c r="AN65" s="24"/>
      <c r="AO65" s="5"/>
      <c r="AP65" s="5"/>
      <c r="AQ65" s="5"/>
      <c r="AR65" s="114"/>
      <c r="AS65" s="5"/>
      <c r="AT65" s="12"/>
      <c r="AU65" s="5"/>
      <c r="AV65" s="5"/>
      <c r="AW65" s="5"/>
      <c r="BG65"/>
      <c r="BR65" s="21" t="s">
        <v>107</v>
      </c>
      <c r="BS65" s="349" t="s">
        <v>70</v>
      </c>
      <c r="BT65" s="349"/>
      <c r="BU65" s="197" t="s">
        <v>108</v>
      </c>
      <c r="BV65" s="121" t="s">
        <v>153</v>
      </c>
      <c r="BW65" s="121" t="s">
        <v>154</v>
      </c>
      <c r="BX65" s="123"/>
      <c r="BY65" s="353"/>
    </row>
    <row r="66" spans="14:77" ht="14.4" customHeight="1" x14ac:dyDescent="0.3">
      <c r="N66" s="5"/>
      <c r="O66" s="348" t="s">
        <v>22</v>
      </c>
      <c r="P66" s="107" t="s">
        <v>23</v>
      </c>
      <c r="Q66" s="209">
        <f>IF(OR(S66="X",T66="X",U66="X",V66="X"),1,0)</f>
        <v>0</v>
      </c>
      <c r="R66" s="125" t="s">
        <v>24</v>
      </c>
      <c r="S66" s="167"/>
      <c r="T66" s="167"/>
      <c r="U66" s="167"/>
      <c r="V66" s="167"/>
      <c r="W66" s="5" t="str">
        <f t="shared" ref="W66:W129" si="5">IF(Q66="","",IF(S66="X",0,IF(T66="X",5,IF(U66="X",10,IF(V66="X",15,"")))))</f>
        <v/>
      </c>
      <c r="X66" s="24"/>
      <c r="Y66" s="5" t="str">
        <f t="shared" ref="Y66:Y129" si="6">IF(Q66="","",IF(S66="X",5,IF(T66="X",10,IF(U66="X",15,IF(V66="X",20,"")))))</f>
        <v/>
      </c>
      <c r="Z66" s="6"/>
      <c r="AA66" s="5"/>
      <c r="AB66" s="5"/>
      <c r="AC66" s="348" t="s">
        <v>22</v>
      </c>
      <c r="AD66" s="208" t="s">
        <v>23</v>
      </c>
      <c r="AE66" s="209">
        <f>IF(OR(AG66="X",AH66="X",AI66="X",AJ66="X"),1,0)</f>
        <v>0</v>
      </c>
      <c r="AF66" s="125" t="s">
        <v>24</v>
      </c>
      <c r="AG66" s="167"/>
      <c r="AH66" s="167"/>
      <c r="AI66" s="167"/>
      <c r="AJ66" s="167"/>
      <c r="AK66" s="5" t="str">
        <f t="shared" ref="AK66:AK129" si="7">IF(AE66="","",IF(AG66="X",0,IF(AH66="X",5,IF(AI66="X",10,IF(AJ66="X",15,"")))))</f>
        <v/>
      </c>
      <c r="AL66" s="24"/>
      <c r="AM66" s="5" t="str">
        <f t="shared" ref="AM66:AM129" si="8">IF(AE66="","",IF(AG66="X",5,IF(AH66="X",10,IF(AI66="X",15,IF(AJ66="X",20,"")))))</f>
        <v/>
      </c>
      <c r="AN66" s="6"/>
      <c r="AO66" s="5"/>
      <c r="AP66" s="5"/>
      <c r="AQ66" s="5"/>
      <c r="AR66" s="114"/>
      <c r="AS66" s="5"/>
      <c r="AT66" s="12"/>
      <c r="AU66" s="5"/>
      <c r="AV66" s="5"/>
      <c r="AW66" s="5"/>
      <c r="BG66"/>
      <c r="BR66" s="349" t="s">
        <v>22</v>
      </c>
      <c r="BS66" s="64" t="s">
        <v>23</v>
      </c>
      <c r="BT66" s="207">
        <v>1</v>
      </c>
      <c r="BU66" s="197" t="s">
        <v>24</v>
      </c>
      <c r="BV66" s="145" t="str">
        <f>IF(Q66="","",IF(S66="X",25%,IF(T66="X",50%,IF(U66="X",75%,IF(V66="X",100%,"")))))</f>
        <v/>
      </c>
      <c r="BW66" s="145" t="str">
        <f>IF(AE66="","",IF(AG66="X",25%,IF(AH66="X",50%,IF(AI66="X",75%,IF(AJ66="X",100%,"")))))</f>
        <v/>
      </c>
      <c r="BX66" s="146" t="str">
        <f>IF(BG66="","",IF(BI66="X",25%,IF(BJ66="X",50%,IF(BK66="X",75%,IF(BL66="X",100%,"")))))</f>
        <v/>
      </c>
      <c r="BY66" s="144" t="str">
        <f>IFERROR(AVERAGE(BV66:BX66),"")</f>
        <v/>
      </c>
    </row>
    <row r="67" spans="14:77" ht="27.6" x14ac:dyDescent="0.3">
      <c r="N67" s="5"/>
      <c r="O67" s="348"/>
      <c r="P67" s="107" t="s">
        <v>25</v>
      </c>
      <c r="Q67" s="209">
        <f t="shared" ref="Q67:Q85" si="9">IF(OR(S67="X",T67="X",U67="X",V67="X"),1,0)</f>
        <v>0</v>
      </c>
      <c r="R67" s="125" t="s">
        <v>26</v>
      </c>
      <c r="S67" s="167"/>
      <c r="T67" s="167"/>
      <c r="U67" s="167"/>
      <c r="V67" s="167"/>
      <c r="W67" s="5" t="str">
        <f t="shared" si="5"/>
        <v/>
      </c>
      <c r="X67" s="24"/>
      <c r="Y67" s="5" t="str">
        <f t="shared" si="6"/>
        <v/>
      </c>
      <c r="Z67" s="6"/>
      <c r="AA67" s="5"/>
      <c r="AB67" s="5"/>
      <c r="AC67" s="348"/>
      <c r="AD67" s="208" t="s">
        <v>25</v>
      </c>
      <c r="AE67" s="209">
        <f t="shared" ref="AE67:AE85" si="10">IF(OR(AG67="X",AH67="X",AI67="X",AJ67="X"),1,0)</f>
        <v>0</v>
      </c>
      <c r="AF67" s="125" t="s">
        <v>26</v>
      </c>
      <c r="AG67" s="167"/>
      <c r="AH67" s="167"/>
      <c r="AI67" s="167"/>
      <c r="AJ67" s="167"/>
      <c r="AK67" s="5" t="str">
        <f t="shared" si="7"/>
        <v/>
      </c>
      <c r="AL67" s="24"/>
      <c r="AM67" s="5" t="str">
        <f t="shared" si="8"/>
        <v/>
      </c>
      <c r="AN67" s="6"/>
      <c r="AO67" s="5"/>
      <c r="AP67" s="5"/>
      <c r="AQ67" s="5"/>
      <c r="AR67" s="114"/>
      <c r="AS67" s="5"/>
      <c r="AT67" s="12"/>
      <c r="AU67" s="5"/>
      <c r="AV67" s="5"/>
      <c r="AW67" s="5"/>
      <c r="BG67"/>
      <c r="BR67" s="349"/>
      <c r="BS67" s="64" t="s">
        <v>25</v>
      </c>
      <c r="BT67" s="207">
        <v>1</v>
      </c>
      <c r="BU67" s="197" t="s">
        <v>26</v>
      </c>
      <c r="BV67" s="145" t="str">
        <f t="shared" ref="BV67:BV85" si="11">IF(Q67="","",IF(S67="X",25%,IF(T67="X",50%,IF(U67="X",75%,IF(V67="X",100%,"")))))</f>
        <v/>
      </c>
      <c r="BW67" s="145" t="str">
        <f t="shared" ref="BW67:BW85" si="12">IF(AE67="","",IF(AG67="X",25%,IF(AH67="X",50%,IF(AI67="X",75%,IF(AJ67="X",100%,"")))))</f>
        <v/>
      </c>
      <c r="BX67" s="146" t="str">
        <f t="shared" ref="BX67:BX85" si="13">IF(BG67="","",IF(BI67="X",25%,IF(BJ67="X",50%,IF(BK67="X",75%,IF(BL67="X",100%,"")))))</f>
        <v/>
      </c>
      <c r="BY67" s="144" t="str">
        <f t="shared" ref="BY67:BY85" si="14">IFERROR(AVERAGE(BV67:BX67),"")</f>
        <v/>
      </c>
    </row>
    <row r="68" spans="14:77" ht="27.6" x14ac:dyDescent="0.3">
      <c r="N68" s="5"/>
      <c r="O68" s="348"/>
      <c r="P68" s="107" t="s">
        <v>27</v>
      </c>
      <c r="Q68" s="209">
        <f t="shared" si="9"/>
        <v>0</v>
      </c>
      <c r="R68" s="125" t="s">
        <v>28</v>
      </c>
      <c r="S68" s="167"/>
      <c r="T68" s="167"/>
      <c r="U68" s="167"/>
      <c r="V68" s="167"/>
      <c r="W68" s="5" t="str">
        <f t="shared" si="5"/>
        <v/>
      </c>
      <c r="X68" s="24"/>
      <c r="Y68" s="5" t="str">
        <f t="shared" si="6"/>
        <v/>
      </c>
      <c r="Z68" s="6"/>
      <c r="AA68" s="5"/>
      <c r="AB68" s="5"/>
      <c r="AC68" s="348"/>
      <c r="AD68" s="208" t="s">
        <v>27</v>
      </c>
      <c r="AE68" s="209">
        <f t="shared" si="10"/>
        <v>0</v>
      </c>
      <c r="AF68" s="125" t="s">
        <v>28</v>
      </c>
      <c r="AG68" s="167"/>
      <c r="AH68" s="167"/>
      <c r="AI68" s="167"/>
      <c r="AJ68" s="167"/>
      <c r="AK68" s="5" t="str">
        <f t="shared" si="7"/>
        <v/>
      </c>
      <c r="AL68" s="24"/>
      <c r="AM68" s="5" t="str">
        <f t="shared" si="8"/>
        <v/>
      </c>
      <c r="AN68" s="6"/>
      <c r="AO68" s="5"/>
      <c r="AP68" s="5"/>
      <c r="AQ68" s="5"/>
      <c r="AR68" s="114"/>
      <c r="AS68" s="5"/>
      <c r="AT68" s="12"/>
      <c r="AU68" s="5"/>
      <c r="AV68" s="5"/>
      <c r="AW68" s="5"/>
      <c r="BG68"/>
      <c r="BR68" s="349"/>
      <c r="BS68" s="64" t="s">
        <v>27</v>
      </c>
      <c r="BT68" s="207">
        <v>1</v>
      </c>
      <c r="BU68" s="197" t="s">
        <v>28</v>
      </c>
      <c r="BV68" s="145" t="str">
        <f t="shared" si="11"/>
        <v/>
      </c>
      <c r="BW68" s="145" t="str">
        <f t="shared" si="12"/>
        <v/>
      </c>
      <c r="BX68" s="146" t="str">
        <f t="shared" si="13"/>
        <v/>
      </c>
      <c r="BY68" s="144" t="str">
        <f t="shared" si="14"/>
        <v/>
      </c>
    </row>
    <row r="69" spans="14:77" ht="27.6" x14ac:dyDescent="0.3">
      <c r="N69" s="5"/>
      <c r="O69" s="348"/>
      <c r="P69" s="107" t="s">
        <v>29</v>
      </c>
      <c r="Q69" s="209">
        <f t="shared" si="9"/>
        <v>0</v>
      </c>
      <c r="R69" s="125" t="s">
        <v>30</v>
      </c>
      <c r="S69" s="167"/>
      <c r="T69" s="167"/>
      <c r="U69" s="167"/>
      <c r="V69" s="167"/>
      <c r="W69" s="5" t="str">
        <f t="shared" si="5"/>
        <v/>
      </c>
      <c r="X69" s="24"/>
      <c r="Y69" s="5" t="str">
        <f t="shared" si="6"/>
        <v/>
      </c>
      <c r="Z69" s="6"/>
      <c r="AA69" s="5"/>
      <c r="AB69" s="5"/>
      <c r="AC69" s="348"/>
      <c r="AD69" s="208" t="s">
        <v>29</v>
      </c>
      <c r="AE69" s="209">
        <f t="shared" si="10"/>
        <v>0</v>
      </c>
      <c r="AF69" s="125" t="s">
        <v>30</v>
      </c>
      <c r="AG69" s="167"/>
      <c r="AH69" s="167"/>
      <c r="AI69" s="167"/>
      <c r="AJ69" s="167"/>
      <c r="AK69" s="5" t="str">
        <f t="shared" si="7"/>
        <v/>
      </c>
      <c r="AL69" s="24"/>
      <c r="AM69" s="5" t="str">
        <f t="shared" si="8"/>
        <v/>
      </c>
      <c r="AN69" s="6"/>
      <c r="AO69" s="5"/>
      <c r="AP69" s="5"/>
      <c r="AQ69" s="5"/>
      <c r="AR69" s="114"/>
      <c r="AS69" s="5"/>
      <c r="AT69" s="12"/>
      <c r="AU69" s="5"/>
      <c r="AV69" s="5"/>
      <c r="AW69" s="5"/>
      <c r="BG69"/>
      <c r="BR69" s="349"/>
      <c r="BS69" s="64" t="s">
        <v>29</v>
      </c>
      <c r="BT69" s="207">
        <v>1</v>
      </c>
      <c r="BU69" s="197" t="s">
        <v>30</v>
      </c>
      <c r="BV69" s="145" t="str">
        <f t="shared" si="11"/>
        <v/>
      </c>
      <c r="BW69" s="145" t="str">
        <f t="shared" si="12"/>
        <v/>
      </c>
      <c r="BX69" s="146" t="str">
        <f t="shared" si="13"/>
        <v/>
      </c>
      <c r="BY69" s="144" t="str">
        <f t="shared" si="14"/>
        <v/>
      </c>
    </row>
    <row r="70" spans="14:77" ht="14.4" customHeight="1" x14ac:dyDescent="0.3">
      <c r="N70" s="5"/>
      <c r="O70" s="348" t="s">
        <v>31</v>
      </c>
      <c r="P70" s="107" t="s">
        <v>32</v>
      </c>
      <c r="Q70" s="209">
        <f t="shared" si="9"/>
        <v>0</v>
      </c>
      <c r="R70" s="125" t="s">
        <v>33</v>
      </c>
      <c r="S70" s="167"/>
      <c r="T70" s="167"/>
      <c r="U70" s="167"/>
      <c r="V70" s="167"/>
      <c r="W70" s="5" t="str">
        <f t="shared" si="5"/>
        <v/>
      </c>
      <c r="X70" s="24"/>
      <c r="Y70" s="5" t="str">
        <f t="shared" si="6"/>
        <v/>
      </c>
      <c r="Z70" s="6"/>
      <c r="AA70" s="5"/>
      <c r="AB70" s="5"/>
      <c r="AC70" s="348" t="s">
        <v>31</v>
      </c>
      <c r="AD70" s="208" t="s">
        <v>32</v>
      </c>
      <c r="AE70" s="209">
        <f t="shared" si="10"/>
        <v>0</v>
      </c>
      <c r="AF70" s="125" t="s">
        <v>33</v>
      </c>
      <c r="AG70" s="167"/>
      <c r="AH70" s="167"/>
      <c r="AI70" s="167"/>
      <c r="AJ70" s="167"/>
      <c r="AK70" s="5" t="str">
        <f t="shared" si="7"/>
        <v/>
      </c>
      <c r="AL70" s="24"/>
      <c r="AM70" s="5" t="str">
        <f t="shared" si="8"/>
        <v/>
      </c>
      <c r="AN70" s="6"/>
      <c r="AO70" s="5"/>
      <c r="AP70" s="5"/>
      <c r="AQ70" s="5"/>
      <c r="AR70" s="114"/>
      <c r="AS70" s="5"/>
      <c r="AT70" s="12"/>
      <c r="AU70" s="5"/>
      <c r="AV70" s="5"/>
      <c r="AW70" s="5"/>
      <c r="BG70"/>
      <c r="BR70" s="349" t="s">
        <v>31</v>
      </c>
      <c r="BS70" s="64" t="s">
        <v>32</v>
      </c>
      <c r="BT70" s="207">
        <v>1</v>
      </c>
      <c r="BU70" s="197" t="s">
        <v>33</v>
      </c>
      <c r="BV70" s="145" t="str">
        <f t="shared" si="11"/>
        <v/>
      </c>
      <c r="BW70" s="145" t="str">
        <f t="shared" si="12"/>
        <v/>
      </c>
      <c r="BX70" s="146" t="str">
        <f t="shared" si="13"/>
        <v/>
      </c>
      <c r="BY70" s="144" t="str">
        <f t="shared" si="14"/>
        <v/>
      </c>
    </row>
    <row r="71" spans="14:77" ht="27.6" customHeight="1" x14ac:dyDescent="0.3">
      <c r="N71" s="5"/>
      <c r="O71" s="348"/>
      <c r="P71" s="350" t="s">
        <v>19</v>
      </c>
      <c r="Q71" s="209">
        <f t="shared" si="9"/>
        <v>0</v>
      </c>
      <c r="R71" s="125" t="s">
        <v>110</v>
      </c>
      <c r="S71" s="167"/>
      <c r="T71" s="167"/>
      <c r="U71" s="167"/>
      <c r="V71" s="167"/>
      <c r="W71" s="5" t="str">
        <f t="shared" si="5"/>
        <v/>
      </c>
      <c r="X71" s="24"/>
      <c r="Y71" s="5" t="str">
        <f t="shared" si="6"/>
        <v/>
      </c>
      <c r="Z71" s="6"/>
      <c r="AA71" s="5"/>
      <c r="AB71" s="5"/>
      <c r="AC71" s="348"/>
      <c r="AD71" s="351" t="s">
        <v>19</v>
      </c>
      <c r="AE71" s="209">
        <f t="shared" si="10"/>
        <v>0</v>
      </c>
      <c r="AF71" s="125" t="s">
        <v>110</v>
      </c>
      <c r="AG71" s="167"/>
      <c r="AH71" s="167"/>
      <c r="AI71" s="167"/>
      <c r="AJ71" s="167"/>
      <c r="AK71" s="5" t="str">
        <f t="shared" si="7"/>
        <v/>
      </c>
      <c r="AL71" s="24"/>
      <c r="AM71" s="5" t="str">
        <f t="shared" si="8"/>
        <v/>
      </c>
      <c r="AN71" s="6"/>
      <c r="AO71" s="5"/>
      <c r="AP71" s="5"/>
      <c r="AQ71" s="5"/>
      <c r="AR71" s="114"/>
      <c r="AS71" s="5"/>
      <c r="AT71" s="12"/>
      <c r="AU71" s="5"/>
      <c r="AV71" s="5"/>
      <c r="AW71" s="5"/>
      <c r="BG71"/>
      <c r="BR71" s="349"/>
      <c r="BS71" s="352" t="s">
        <v>19</v>
      </c>
      <c r="BT71" s="207">
        <v>1</v>
      </c>
      <c r="BU71" s="197" t="s">
        <v>110</v>
      </c>
      <c r="BV71" s="145" t="str">
        <f t="shared" si="11"/>
        <v/>
      </c>
      <c r="BW71" s="145" t="str">
        <f t="shared" si="12"/>
        <v/>
      </c>
      <c r="BX71" s="146" t="str">
        <f t="shared" si="13"/>
        <v/>
      </c>
      <c r="BY71" s="144" t="str">
        <f t="shared" si="14"/>
        <v/>
      </c>
    </row>
    <row r="72" spans="14:77" ht="27.6" x14ac:dyDescent="0.3">
      <c r="N72" s="5"/>
      <c r="O72" s="348"/>
      <c r="P72" s="350"/>
      <c r="Q72" s="209">
        <f t="shared" si="9"/>
        <v>0</v>
      </c>
      <c r="R72" s="125" t="s">
        <v>111</v>
      </c>
      <c r="S72" s="167"/>
      <c r="T72" s="167"/>
      <c r="U72" s="167"/>
      <c r="V72" s="167"/>
      <c r="W72" s="5" t="str">
        <f t="shared" si="5"/>
        <v/>
      </c>
      <c r="X72" s="24"/>
      <c r="Y72" s="5" t="str">
        <f t="shared" si="6"/>
        <v/>
      </c>
      <c r="Z72" s="6"/>
      <c r="AA72" s="5"/>
      <c r="AB72" s="5"/>
      <c r="AC72" s="348"/>
      <c r="AD72" s="351"/>
      <c r="AE72" s="209">
        <f t="shared" si="10"/>
        <v>0</v>
      </c>
      <c r="AF72" s="125" t="s">
        <v>111</v>
      </c>
      <c r="AG72" s="167"/>
      <c r="AH72" s="167"/>
      <c r="AI72" s="167"/>
      <c r="AJ72" s="167"/>
      <c r="AK72" s="5" t="str">
        <f t="shared" si="7"/>
        <v/>
      </c>
      <c r="AL72" s="24"/>
      <c r="AM72" s="5" t="str">
        <f t="shared" si="8"/>
        <v/>
      </c>
      <c r="AN72" s="6"/>
      <c r="AO72" s="5"/>
      <c r="AP72" s="5"/>
      <c r="AQ72" s="5"/>
      <c r="AR72" s="114"/>
      <c r="AS72" s="5"/>
      <c r="AT72" s="12"/>
      <c r="AU72" s="5"/>
      <c r="AV72" s="5"/>
      <c r="AW72" s="5"/>
      <c r="BG72"/>
      <c r="BR72" s="349"/>
      <c r="BS72" s="352"/>
      <c r="BT72" s="207">
        <v>1</v>
      </c>
      <c r="BU72" s="197" t="s">
        <v>111</v>
      </c>
      <c r="BV72" s="145" t="str">
        <f t="shared" si="11"/>
        <v/>
      </c>
      <c r="BW72" s="145" t="str">
        <f t="shared" si="12"/>
        <v/>
      </c>
      <c r="BX72" s="146" t="str">
        <f t="shared" si="13"/>
        <v/>
      </c>
      <c r="BY72" s="144" t="str">
        <f t="shared" si="14"/>
        <v/>
      </c>
    </row>
    <row r="73" spans="14:77" ht="27.6" x14ac:dyDescent="0.3">
      <c r="N73" s="5"/>
      <c r="O73" s="348"/>
      <c r="P73" s="350"/>
      <c r="Q73" s="209">
        <f t="shared" si="9"/>
        <v>0</v>
      </c>
      <c r="R73" s="125" t="s">
        <v>112</v>
      </c>
      <c r="S73" s="167"/>
      <c r="T73" s="167"/>
      <c r="U73" s="167"/>
      <c r="V73" s="167"/>
      <c r="W73" s="5" t="str">
        <f t="shared" si="5"/>
        <v/>
      </c>
      <c r="X73" s="24"/>
      <c r="Y73" s="5" t="str">
        <f t="shared" si="6"/>
        <v/>
      </c>
      <c r="Z73" s="6"/>
      <c r="AA73" s="5"/>
      <c r="AB73" s="5"/>
      <c r="AC73" s="348"/>
      <c r="AD73" s="351"/>
      <c r="AE73" s="209">
        <f t="shared" si="10"/>
        <v>0</v>
      </c>
      <c r="AF73" s="125" t="s">
        <v>112</v>
      </c>
      <c r="AG73" s="167"/>
      <c r="AH73" s="167"/>
      <c r="AI73" s="167"/>
      <c r="AJ73" s="167"/>
      <c r="AK73" s="5" t="str">
        <f t="shared" si="7"/>
        <v/>
      </c>
      <c r="AL73" s="24"/>
      <c r="AM73" s="5" t="str">
        <f t="shared" si="8"/>
        <v/>
      </c>
      <c r="AN73" s="6"/>
      <c r="AO73" s="5"/>
      <c r="AP73" s="5"/>
      <c r="AQ73" s="5"/>
      <c r="AR73" s="114"/>
      <c r="AS73" s="5"/>
      <c r="AT73" s="12"/>
      <c r="AU73" s="5"/>
      <c r="AV73" s="5"/>
      <c r="AW73" s="5"/>
      <c r="BG73"/>
      <c r="BR73" s="349"/>
      <c r="BS73" s="352"/>
      <c r="BT73" s="207">
        <v>1</v>
      </c>
      <c r="BU73" s="197" t="s">
        <v>112</v>
      </c>
      <c r="BV73" s="145" t="str">
        <f t="shared" si="11"/>
        <v/>
      </c>
      <c r="BW73" s="145" t="str">
        <f t="shared" si="12"/>
        <v/>
      </c>
      <c r="BX73" s="146" t="str">
        <f t="shared" si="13"/>
        <v/>
      </c>
      <c r="BY73" s="144" t="str">
        <f t="shared" si="14"/>
        <v/>
      </c>
    </row>
    <row r="74" spans="14:77" ht="41.4" x14ac:dyDescent="0.3">
      <c r="N74" s="5"/>
      <c r="O74" s="348"/>
      <c r="P74" s="350"/>
      <c r="Q74" s="209">
        <f t="shared" si="9"/>
        <v>0</v>
      </c>
      <c r="R74" s="125" t="s">
        <v>113</v>
      </c>
      <c r="S74" s="167"/>
      <c r="T74" s="167"/>
      <c r="U74" s="167"/>
      <c r="V74" s="167"/>
      <c r="W74" s="5" t="str">
        <f t="shared" si="5"/>
        <v/>
      </c>
      <c r="X74" s="24"/>
      <c r="Y74" s="5" t="str">
        <f t="shared" si="6"/>
        <v/>
      </c>
      <c r="Z74" s="6"/>
      <c r="AA74" s="5"/>
      <c r="AB74" s="5"/>
      <c r="AC74" s="348"/>
      <c r="AD74" s="351"/>
      <c r="AE74" s="209">
        <f t="shared" si="10"/>
        <v>0</v>
      </c>
      <c r="AF74" s="125" t="s">
        <v>113</v>
      </c>
      <c r="AG74" s="167"/>
      <c r="AH74" s="167"/>
      <c r="AI74" s="167"/>
      <c r="AJ74" s="167"/>
      <c r="AK74" s="5" t="str">
        <f t="shared" si="7"/>
        <v/>
      </c>
      <c r="AL74" s="24"/>
      <c r="AM74" s="5" t="str">
        <f t="shared" si="8"/>
        <v/>
      </c>
      <c r="AN74" s="6"/>
      <c r="AO74" s="5"/>
      <c r="AP74" s="5"/>
      <c r="AQ74" s="5"/>
      <c r="AR74" s="114"/>
      <c r="AS74" s="5"/>
      <c r="AT74" s="12"/>
      <c r="AU74" s="5"/>
      <c r="AV74" s="5"/>
      <c r="AW74" s="5"/>
      <c r="BG74"/>
      <c r="BR74" s="349"/>
      <c r="BS74" s="352"/>
      <c r="BT74" s="207">
        <v>1</v>
      </c>
      <c r="BU74" s="197" t="s">
        <v>113</v>
      </c>
      <c r="BV74" s="145" t="str">
        <f t="shared" si="11"/>
        <v/>
      </c>
      <c r="BW74" s="145" t="str">
        <f t="shared" si="12"/>
        <v/>
      </c>
      <c r="BX74" s="146" t="str">
        <f t="shared" si="13"/>
        <v/>
      </c>
      <c r="BY74" s="144" t="str">
        <f t="shared" si="14"/>
        <v/>
      </c>
    </row>
    <row r="75" spans="14:77" ht="27.6" x14ac:dyDescent="0.3">
      <c r="N75" s="5"/>
      <c r="O75" s="348"/>
      <c r="P75" s="350"/>
      <c r="Q75" s="209">
        <f t="shared" si="9"/>
        <v>0</v>
      </c>
      <c r="R75" s="125" t="s">
        <v>114</v>
      </c>
      <c r="S75" s="167"/>
      <c r="T75" s="167"/>
      <c r="U75" s="167"/>
      <c r="V75" s="167"/>
      <c r="W75" s="5" t="str">
        <f t="shared" si="5"/>
        <v/>
      </c>
      <c r="X75" s="24"/>
      <c r="Y75" s="5" t="str">
        <f t="shared" si="6"/>
        <v/>
      </c>
      <c r="Z75" s="6"/>
      <c r="AA75" s="5"/>
      <c r="AB75" s="5"/>
      <c r="AC75" s="348"/>
      <c r="AD75" s="351"/>
      <c r="AE75" s="209">
        <f t="shared" si="10"/>
        <v>0</v>
      </c>
      <c r="AF75" s="125" t="s">
        <v>114</v>
      </c>
      <c r="AG75" s="167"/>
      <c r="AH75" s="167"/>
      <c r="AI75" s="167"/>
      <c r="AJ75" s="167"/>
      <c r="AK75" s="5" t="str">
        <f t="shared" si="7"/>
        <v/>
      </c>
      <c r="AL75" s="24"/>
      <c r="AM75" s="5" t="str">
        <f t="shared" si="8"/>
        <v/>
      </c>
      <c r="AN75" s="6"/>
      <c r="AO75" s="5"/>
      <c r="AP75" s="5"/>
      <c r="AQ75" s="5"/>
      <c r="AR75" s="114"/>
      <c r="AS75" s="5"/>
      <c r="AT75" s="12"/>
      <c r="AU75" s="5"/>
      <c r="AV75" s="5"/>
      <c r="AW75" s="5"/>
      <c r="BG75"/>
      <c r="BR75" s="349"/>
      <c r="BS75" s="352"/>
      <c r="BT75" s="207">
        <v>1</v>
      </c>
      <c r="BU75" s="197" t="s">
        <v>114</v>
      </c>
      <c r="BV75" s="145" t="str">
        <f t="shared" si="11"/>
        <v/>
      </c>
      <c r="BW75" s="145" t="str">
        <f t="shared" si="12"/>
        <v/>
      </c>
      <c r="BX75" s="146" t="str">
        <f t="shared" si="13"/>
        <v/>
      </c>
      <c r="BY75" s="144" t="str">
        <f t="shared" si="14"/>
        <v/>
      </c>
    </row>
    <row r="76" spans="14:77" ht="41.4" x14ac:dyDescent="0.3">
      <c r="N76" s="5"/>
      <c r="O76" s="348"/>
      <c r="P76" s="350"/>
      <c r="Q76" s="209">
        <f t="shared" si="9"/>
        <v>0</v>
      </c>
      <c r="R76" s="125" t="s">
        <v>115</v>
      </c>
      <c r="S76" s="167"/>
      <c r="T76" s="167"/>
      <c r="U76" s="167"/>
      <c r="V76" s="167"/>
      <c r="W76" s="5" t="str">
        <f t="shared" si="5"/>
        <v/>
      </c>
      <c r="X76" s="24"/>
      <c r="Y76" s="5" t="str">
        <f t="shared" si="6"/>
        <v/>
      </c>
      <c r="Z76" s="6"/>
      <c r="AA76" s="5"/>
      <c r="AB76" s="5"/>
      <c r="AC76" s="348"/>
      <c r="AD76" s="351"/>
      <c r="AE76" s="209">
        <f t="shared" si="10"/>
        <v>0</v>
      </c>
      <c r="AF76" s="125" t="s">
        <v>115</v>
      </c>
      <c r="AG76" s="167"/>
      <c r="AH76" s="167"/>
      <c r="AI76" s="167"/>
      <c r="AJ76" s="167"/>
      <c r="AK76" s="5" t="str">
        <f t="shared" si="7"/>
        <v/>
      </c>
      <c r="AL76" s="24"/>
      <c r="AM76" s="5" t="str">
        <f t="shared" si="8"/>
        <v/>
      </c>
      <c r="AN76" s="6"/>
      <c r="AO76" s="5"/>
      <c r="AP76" s="5"/>
      <c r="AQ76" s="5"/>
      <c r="AR76" s="114"/>
      <c r="AS76" s="5"/>
      <c r="AT76" s="12"/>
      <c r="AU76" s="5"/>
      <c r="AV76" s="5"/>
      <c r="AW76" s="5"/>
      <c r="BG76"/>
      <c r="BR76" s="349"/>
      <c r="BS76" s="352"/>
      <c r="BT76" s="207">
        <v>1</v>
      </c>
      <c r="BU76" s="197" t="s">
        <v>115</v>
      </c>
      <c r="BV76" s="145" t="str">
        <f t="shared" si="11"/>
        <v/>
      </c>
      <c r="BW76" s="145" t="str">
        <f t="shared" si="12"/>
        <v/>
      </c>
      <c r="BX76" s="146" t="str">
        <f t="shared" si="13"/>
        <v/>
      </c>
      <c r="BY76" s="144" t="str">
        <f t="shared" si="14"/>
        <v/>
      </c>
    </row>
    <row r="77" spans="14:77" ht="27.6" x14ac:dyDescent="0.3">
      <c r="N77" s="5"/>
      <c r="O77" s="348"/>
      <c r="P77" s="350"/>
      <c r="Q77" s="209">
        <f t="shared" si="9"/>
        <v>0</v>
      </c>
      <c r="R77" s="125" t="s">
        <v>116</v>
      </c>
      <c r="S77" s="167"/>
      <c r="T77" s="167"/>
      <c r="U77" s="167"/>
      <c r="V77" s="167"/>
      <c r="W77" s="5" t="str">
        <f t="shared" si="5"/>
        <v/>
      </c>
      <c r="X77" s="24"/>
      <c r="Y77" s="5" t="str">
        <f t="shared" si="6"/>
        <v/>
      </c>
      <c r="Z77" s="6"/>
      <c r="AA77" s="5"/>
      <c r="AB77" s="5"/>
      <c r="AC77" s="348"/>
      <c r="AD77" s="351"/>
      <c r="AE77" s="209">
        <f t="shared" si="10"/>
        <v>0</v>
      </c>
      <c r="AF77" s="125" t="s">
        <v>116</v>
      </c>
      <c r="AG77" s="167"/>
      <c r="AH77" s="167"/>
      <c r="AI77" s="167"/>
      <c r="AJ77" s="167"/>
      <c r="AK77" s="5" t="str">
        <f t="shared" si="7"/>
        <v/>
      </c>
      <c r="AL77" s="24"/>
      <c r="AM77" s="5" t="str">
        <f t="shared" si="8"/>
        <v/>
      </c>
      <c r="AN77" s="6"/>
      <c r="AO77" s="5"/>
      <c r="AP77" s="5"/>
      <c r="AQ77" s="5"/>
      <c r="AR77" s="114"/>
      <c r="AS77" s="5"/>
      <c r="AT77" s="12"/>
      <c r="AU77" s="5"/>
      <c r="AV77" s="5"/>
      <c r="AW77" s="5"/>
      <c r="BG77"/>
      <c r="BR77" s="349"/>
      <c r="BS77" s="352"/>
      <c r="BT77" s="207">
        <v>1</v>
      </c>
      <c r="BU77" s="197" t="s">
        <v>116</v>
      </c>
      <c r="BV77" s="145" t="str">
        <f t="shared" si="11"/>
        <v/>
      </c>
      <c r="BW77" s="145" t="str">
        <f t="shared" si="12"/>
        <v/>
      </c>
      <c r="BX77" s="146" t="str">
        <f t="shared" si="13"/>
        <v/>
      </c>
      <c r="BY77" s="144" t="str">
        <f t="shared" si="14"/>
        <v/>
      </c>
    </row>
    <row r="78" spans="14:77" ht="27.6" x14ac:dyDescent="0.3">
      <c r="N78" s="5"/>
      <c r="O78" s="348"/>
      <c r="P78" s="107" t="s">
        <v>34</v>
      </c>
      <c r="Q78" s="209">
        <f t="shared" si="9"/>
        <v>0</v>
      </c>
      <c r="R78" s="125" t="s">
        <v>35</v>
      </c>
      <c r="S78" s="167"/>
      <c r="T78" s="167"/>
      <c r="U78" s="167"/>
      <c r="V78" s="167"/>
      <c r="W78" s="5" t="str">
        <f t="shared" si="5"/>
        <v/>
      </c>
      <c r="X78" s="24"/>
      <c r="Y78" s="5" t="str">
        <f t="shared" si="6"/>
        <v/>
      </c>
      <c r="Z78" s="6"/>
      <c r="AA78" s="5"/>
      <c r="AB78" s="5"/>
      <c r="AC78" s="348"/>
      <c r="AD78" s="208" t="s">
        <v>34</v>
      </c>
      <c r="AE78" s="209">
        <f t="shared" si="10"/>
        <v>0</v>
      </c>
      <c r="AF78" s="125" t="s">
        <v>35</v>
      </c>
      <c r="AG78" s="167"/>
      <c r="AH78" s="167"/>
      <c r="AI78" s="167"/>
      <c r="AJ78" s="167"/>
      <c r="AK78" s="5" t="str">
        <f t="shared" si="7"/>
        <v/>
      </c>
      <c r="AL78" s="24"/>
      <c r="AM78" s="5" t="str">
        <f t="shared" si="8"/>
        <v/>
      </c>
      <c r="AN78" s="6"/>
      <c r="AO78" s="5"/>
      <c r="AP78" s="5"/>
      <c r="AQ78" s="5"/>
      <c r="AR78" s="114"/>
      <c r="AS78" s="5"/>
      <c r="AT78" s="12"/>
      <c r="AU78" s="5"/>
      <c r="AV78" s="5"/>
      <c r="AW78" s="5"/>
      <c r="BG78"/>
      <c r="BR78" s="349"/>
      <c r="BS78" s="64" t="s">
        <v>34</v>
      </c>
      <c r="BT78" s="207">
        <v>1</v>
      </c>
      <c r="BU78" s="197" t="s">
        <v>35</v>
      </c>
      <c r="BV78" s="145" t="str">
        <f t="shared" si="11"/>
        <v/>
      </c>
      <c r="BW78" s="145" t="str">
        <f t="shared" si="12"/>
        <v/>
      </c>
      <c r="BX78" s="146" t="str">
        <f t="shared" si="13"/>
        <v/>
      </c>
      <c r="BY78" s="144" t="str">
        <f t="shared" si="14"/>
        <v/>
      </c>
    </row>
    <row r="79" spans="14:77" ht="27.6" customHeight="1" x14ac:dyDescent="0.3">
      <c r="N79" s="5"/>
      <c r="O79" s="348" t="s">
        <v>117</v>
      </c>
      <c r="P79" s="107" t="s">
        <v>36</v>
      </c>
      <c r="Q79" s="209">
        <f t="shared" si="9"/>
        <v>0</v>
      </c>
      <c r="R79" s="125" t="s">
        <v>129</v>
      </c>
      <c r="S79" s="167"/>
      <c r="T79" s="167"/>
      <c r="U79" s="167"/>
      <c r="V79" s="167"/>
      <c r="W79" s="5" t="str">
        <f t="shared" si="5"/>
        <v/>
      </c>
      <c r="X79" s="24"/>
      <c r="Y79" s="5" t="str">
        <f t="shared" si="6"/>
        <v/>
      </c>
      <c r="Z79" s="25"/>
      <c r="AA79" s="5"/>
      <c r="AB79" s="5"/>
      <c r="AC79" s="348" t="s">
        <v>117</v>
      </c>
      <c r="AD79" s="208" t="s">
        <v>36</v>
      </c>
      <c r="AE79" s="209">
        <f t="shared" si="10"/>
        <v>0</v>
      </c>
      <c r="AF79" s="125" t="s">
        <v>129</v>
      </c>
      <c r="AG79" s="167"/>
      <c r="AH79" s="167"/>
      <c r="AI79" s="167"/>
      <c r="AJ79" s="167"/>
      <c r="AK79" s="5" t="str">
        <f t="shared" si="7"/>
        <v/>
      </c>
      <c r="AL79" s="24"/>
      <c r="AM79" s="5" t="str">
        <f t="shared" si="8"/>
        <v/>
      </c>
      <c r="AN79" s="25"/>
      <c r="AO79" s="5"/>
      <c r="AP79" s="5"/>
      <c r="AQ79" s="5"/>
      <c r="AR79" s="114"/>
      <c r="AS79" s="5"/>
      <c r="AT79" s="12"/>
      <c r="AU79" s="5"/>
      <c r="AV79" s="5"/>
      <c r="AW79" s="5"/>
      <c r="BG79"/>
      <c r="BR79" s="349" t="s">
        <v>117</v>
      </c>
      <c r="BS79" s="64" t="s">
        <v>36</v>
      </c>
      <c r="BT79" s="207">
        <v>1</v>
      </c>
      <c r="BU79" s="197" t="s">
        <v>129</v>
      </c>
      <c r="BV79" s="145" t="str">
        <f t="shared" si="11"/>
        <v/>
      </c>
      <c r="BW79" s="145" t="str">
        <f t="shared" si="12"/>
        <v/>
      </c>
      <c r="BX79" s="146" t="str">
        <f t="shared" si="13"/>
        <v/>
      </c>
      <c r="BY79" s="144" t="str">
        <f t="shared" si="14"/>
        <v/>
      </c>
    </row>
    <row r="80" spans="14:77" x14ac:dyDescent="0.3">
      <c r="N80" s="5"/>
      <c r="O80" s="348"/>
      <c r="P80" s="107" t="s">
        <v>37</v>
      </c>
      <c r="Q80" s="209">
        <f t="shared" si="9"/>
        <v>0</v>
      </c>
      <c r="R80" s="125" t="s">
        <v>118</v>
      </c>
      <c r="S80" s="167"/>
      <c r="T80" s="167"/>
      <c r="U80" s="167"/>
      <c r="V80" s="167"/>
      <c r="W80" s="5" t="str">
        <f t="shared" si="5"/>
        <v/>
      </c>
      <c r="X80" s="24"/>
      <c r="Y80" s="5" t="str">
        <f t="shared" si="6"/>
        <v/>
      </c>
      <c r="Z80" s="25"/>
      <c r="AA80" s="5"/>
      <c r="AB80" s="5"/>
      <c r="AC80" s="348"/>
      <c r="AD80" s="208" t="s">
        <v>37</v>
      </c>
      <c r="AE80" s="209">
        <f t="shared" si="10"/>
        <v>0</v>
      </c>
      <c r="AF80" s="125" t="s">
        <v>118</v>
      </c>
      <c r="AG80" s="167"/>
      <c r="AH80" s="167"/>
      <c r="AI80" s="167"/>
      <c r="AJ80" s="167"/>
      <c r="AK80" s="5" t="str">
        <f t="shared" si="7"/>
        <v/>
      </c>
      <c r="AL80" s="24"/>
      <c r="AM80" s="5" t="str">
        <f t="shared" si="8"/>
        <v/>
      </c>
      <c r="AN80" s="25"/>
      <c r="AO80" s="5"/>
      <c r="AP80" s="5"/>
      <c r="AQ80" s="5"/>
      <c r="AR80" s="114"/>
      <c r="AS80" s="5"/>
      <c r="AT80" s="12"/>
      <c r="AU80" s="5"/>
      <c r="AV80" s="5"/>
      <c r="AW80" s="5"/>
      <c r="BG80"/>
      <c r="BR80" s="349"/>
      <c r="BS80" s="64" t="s">
        <v>37</v>
      </c>
      <c r="BT80" s="207">
        <v>1</v>
      </c>
      <c r="BU80" s="197" t="s">
        <v>118</v>
      </c>
      <c r="BV80" s="145" t="str">
        <f t="shared" si="11"/>
        <v/>
      </c>
      <c r="BW80" s="145" t="str">
        <f t="shared" si="12"/>
        <v/>
      </c>
      <c r="BX80" s="146" t="str">
        <f t="shared" si="13"/>
        <v/>
      </c>
      <c r="BY80" s="144" t="str">
        <f t="shared" si="14"/>
        <v/>
      </c>
    </row>
    <row r="81" spans="11:77" x14ac:dyDescent="0.3">
      <c r="N81" s="5"/>
      <c r="O81" s="348"/>
      <c r="P81" s="107" t="s">
        <v>38</v>
      </c>
      <c r="Q81" s="209">
        <f t="shared" si="9"/>
        <v>0</v>
      </c>
      <c r="R81" s="125" t="s">
        <v>119</v>
      </c>
      <c r="S81" s="167"/>
      <c r="T81" s="167"/>
      <c r="U81" s="167"/>
      <c r="V81" s="167"/>
      <c r="W81" s="5" t="str">
        <f t="shared" si="5"/>
        <v/>
      </c>
      <c r="X81" s="24"/>
      <c r="Y81" s="5" t="str">
        <f t="shared" si="6"/>
        <v/>
      </c>
      <c r="Z81" s="25"/>
      <c r="AA81" s="5"/>
      <c r="AB81" s="5"/>
      <c r="AC81" s="348"/>
      <c r="AD81" s="208" t="s">
        <v>38</v>
      </c>
      <c r="AE81" s="209">
        <f t="shared" si="10"/>
        <v>0</v>
      </c>
      <c r="AF81" s="125" t="s">
        <v>119</v>
      </c>
      <c r="AG81" s="167"/>
      <c r="AH81" s="167"/>
      <c r="AI81" s="167"/>
      <c r="AJ81" s="167"/>
      <c r="AK81" s="5" t="str">
        <f t="shared" si="7"/>
        <v/>
      </c>
      <c r="AL81" s="24"/>
      <c r="AM81" s="5" t="str">
        <f t="shared" si="8"/>
        <v/>
      </c>
      <c r="AN81" s="25"/>
      <c r="AO81" s="5"/>
      <c r="AP81" s="5"/>
      <c r="AQ81" s="5"/>
      <c r="AR81" s="114"/>
      <c r="AS81" s="5"/>
      <c r="AT81" s="12"/>
      <c r="AU81" s="5"/>
      <c r="AV81" s="5"/>
      <c r="AW81" s="5"/>
      <c r="BG81"/>
      <c r="BR81" s="349"/>
      <c r="BS81" s="64" t="s">
        <v>38</v>
      </c>
      <c r="BT81" s="207">
        <v>1</v>
      </c>
      <c r="BU81" s="197" t="s">
        <v>119</v>
      </c>
      <c r="BV81" s="145" t="str">
        <f t="shared" si="11"/>
        <v/>
      </c>
      <c r="BW81" s="145" t="str">
        <f t="shared" si="12"/>
        <v/>
      </c>
      <c r="BX81" s="146" t="str">
        <f t="shared" si="13"/>
        <v/>
      </c>
      <c r="BY81" s="144" t="str">
        <f t="shared" si="14"/>
        <v/>
      </c>
    </row>
    <row r="82" spans="11:77" ht="27.6" x14ac:dyDescent="0.3">
      <c r="K82" s="183"/>
      <c r="N82" s="5"/>
      <c r="O82" s="348"/>
      <c r="P82" s="107" t="s">
        <v>39</v>
      </c>
      <c r="Q82" s="209">
        <f t="shared" si="9"/>
        <v>0</v>
      </c>
      <c r="R82" s="125" t="s">
        <v>120</v>
      </c>
      <c r="S82" s="167"/>
      <c r="T82" s="167"/>
      <c r="U82" s="167"/>
      <c r="V82" s="167"/>
      <c r="W82" s="5" t="str">
        <f t="shared" si="5"/>
        <v/>
      </c>
      <c r="X82" s="24"/>
      <c r="Y82" s="5" t="str">
        <f t="shared" si="6"/>
        <v/>
      </c>
      <c r="Z82" s="25"/>
      <c r="AA82" s="5"/>
      <c r="AB82" s="5"/>
      <c r="AC82" s="348"/>
      <c r="AD82" s="208" t="s">
        <v>39</v>
      </c>
      <c r="AE82" s="209">
        <f t="shared" si="10"/>
        <v>0</v>
      </c>
      <c r="AF82" s="125" t="s">
        <v>120</v>
      </c>
      <c r="AG82" s="167"/>
      <c r="AH82" s="167"/>
      <c r="AI82" s="167"/>
      <c r="AJ82" s="167"/>
      <c r="AK82" s="5" t="str">
        <f t="shared" si="7"/>
        <v/>
      </c>
      <c r="AL82" s="24"/>
      <c r="AM82" s="5" t="str">
        <f t="shared" si="8"/>
        <v/>
      </c>
      <c r="AN82" s="25"/>
      <c r="AO82" s="5"/>
      <c r="AP82" s="5"/>
      <c r="AQ82" s="5"/>
      <c r="AR82" s="114"/>
      <c r="AS82" s="5"/>
      <c r="AT82" s="12"/>
      <c r="AU82" s="5"/>
      <c r="AV82" s="5"/>
      <c r="AW82" s="5"/>
      <c r="BG82"/>
      <c r="BR82" s="349"/>
      <c r="BS82" s="64" t="s">
        <v>39</v>
      </c>
      <c r="BT82" s="207">
        <v>1</v>
      </c>
      <c r="BU82" s="197" t="s">
        <v>120</v>
      </c>
      <c r="BV82" s="145" t="str">
        <f t="shared" si="11"/>
        <v/>
      </c>
      <c r="BW82" s="145" t="str">
        <f t="shared" si="12"/>
        <v/>
      </c>
      <c r="BX82" s="146" t="str">
        <f t="shared" si="13"/>
        <v/>
      </c>
      <c r="BY82" s="144" t="str">
        <f t="shared" si="14"/>
        <v/>
      </c>
    </row>
    <row r="83" spans="11:77" ht="27.6" customHeight="1" x14ac:dyDescent="0.3">
      <c r="N83" s="5"/>
      <c r="O83" s="348" t="s">
        <v>121</v>
      </c>
      <c r="P83" s="107" t="s">
        <v>40</v>
      </c>
      <c r="Q83" s="209">
        <f t="shared" si="9"/>
        <v>0</v>
      </c>
      <c r="R83" s="125" t="s">
        <v>122</v>
      </c>
      <c r="S83" s="167"/>
      <c r="T83" s="167"/>
      <c r="U83" s="167"/>
      <c r="V83" s="167"/>
      <c r="W83" s="5" t="str">
        <f t="shared" si="5"/>
        <v/>
      </c>
      <c r="X83" s="24"/>
      <c r="Y83" s="5" t="str">
        <f t="shared" si="6"/>
        <v/>
      </c>
      <c r="Z83" s="29"/>
      <c r="AA83" s="5"/>
      <c r="AB83" s="5"/>
      <c r="AC83" s="348" t="s">
        <v>121</v>
      </c>
      <c r="AD83" s="208" t="s">
        <v>40</v>
      </c>
      <c r="AE83" s="209">
        <f t="shared" si="10"/>
        <v>0</v>
      </c>
      <c r="AF83" s="125" t="s">
        <v>122</v>
      </c>
      <c r="AG83" s="167"/>
      <c r="AH83" s="167"/>
      <c r="AI83" s="167"/>
      <c r="AJ83" s="167"/>
      <c r="AK83" s="5" t="str">
        <f t="shared" si="7"/>
        <v/>
      </c>
      <c r="AL83" s="24"/>
      <c r="AM83" s="5" t="str">
        <f t="shared" si="8"/>
        <v/>
      </c>
      <c r="AN83" s="29"/>
      <c r="AO83" s="5"/>
      <c r="AP83" s="5"/>
      <c r="AQ83" s="5"/>
      <c r="AR83" s="114"/>
      <c r="AS83" s="5"/>
      <c r="AT83" s="12"/>
      <c r="AU83" s="5"/>
      <c r="AV83" s="5"/>
      <c r="AW83" s="5"/>
      <c r="BG83"/>
      <c r="BR83" s="349" t="s">
        <v>121</v>
      </c>
      <c r="BS83" s="64" t="s">
        <v>40</v>
      </c>
      <c r="BT83" s="207">
        <v>1</v>
      </c>
      <c r="BU83" s="197" t="s">
        <v>122</v>
      </c>
      <c r="BV83" s="145" t="str">
        <f t="shared" si="11"/>
        <v/>
      </c>
      <c r="BW83" s="145" t="str">
        <f t="shared" si="12"/>
        <v/>
      </c>
      <c r="BX83" s="146" t="str">
        <f t="shared" si="13"/>
        <v/>
      </c>
      <c r="BY83" s="144" t="str">
        <f t="shared" si="14"/>
        <v/>
      </c>
    </row>
    <row r="84" spans="11:77" x14ac:dyDescent="0.3">
      <c r="N84" s="5"/>
      <c r="O84" s="348"/>
      <c r="P84" s="107" t="s">
        <v>41</v>
      </c>
      <c r="Q84" s="209">
        <f t="shared" si="9"/>
        <v>0</v>
      </c>
      <c r="R84" s="125" t="s">
        <v>123</v>
      </c>
      <c r="S84" s="167"/>
      <c r="T84" s="167"/>
      <c r="U84" s="167"/>
      <c r="V84" s="167"/>
      <c r="W84" s="5" t="str">
        <f t="shared" si="5"/>
        <v/>
      </c>
      <c r="X84" s="24"/>
      <c r="Y84" s="5" t="str">
        <f t="shared" si="6"/>
        <v/>
      </c>
      <c r="Z84" s="29"/>
      <c r="AA84" s="5"/>
      <c r="AB84" s="5"/>
      <c r="AC84" s="348"/>
      <c r="AD84" s="208" t="s">
        <v>41</v>
      </c>
      <c r="AE84" s="209">
        <f t="shared" si="10"/>
        <v>0</v>
      </c>
      <c r="AF84" s="125" t="s">
        <v>123</v>
      </c>
      <c r="AG84" s="167"/>
      <c r="AH84" s="167"/>
      <c r="AI84" s="167"/>
      <c r="AJ84" s="167"/>
      <c r="AK84" s="5" t="str">
        <f t="shared" si="7"/>
        <v/>
      </c>
      <c r="AL84" s="24"/>
      <c r="AM84" s="5" t="str">
        <f t="shared" si="8"/>
        <v/>
      </c>
      <c r="AN84" s="29"/>
      <c r="AO84" s="5"/>
      <c r="AP84" s="5"/>
      <c r="AQ84" s="5"/>
      <c r="AR84" s="114"/>
      <c r="AS84" s="5"/>
      <c r="AT84" s="12"/>
      <c r="AU84" s="5"/>
      <c r="AV84" s="185"/>
      <c r="AW84" s="5"/>
      <c r="BG84"/>
      <c r="BR84" s="349"/>
      <c r="BS84" s="64" t="s">
        <v>41</v>
      </c>
      <c r="BT84" s="207">
        <v>1</v>
      </c>
      <c r="BU84" s="197" t="s">
        <v>123</v>
      </c>
      <c r="BV84" s="145" t="str">
        <f t="shared" si="11"/>
        <v/>
      </c>
      <c r="BW84" s="145" t="str">
        <f t="shared" si="12"/>
        <v/>
      </c>
      <c r="BX84" s="146" t="str">
        <f t="shared" si="13"/>
        <v/>
      </c>
      <c r="BY84" s="144" t="str">
        <f t="shared" si="14"/>
        <v/>
      </c>
    </row>
    <row r="85" spans="11:77" ht="27.6" x14ac:dyDescent="0.3">
      <c r="N85" s="5"/>
      <c r="O85" s="348"/>
      <c r="P85" s="107" t="s">
        <v>42</v>
      </c>
      <c r="Q85" s="209">
        <f t="shared" si="9"/>
        <v>0</v>
      </c>
      <c r="R85" s="125" t="s">
        <v>124</v>
      </c>
      <c r="S85" s="167"/>
      <c r="T85" s="167"/>
      <c r="U85" s="167"/>
      <c r="V85" s="167"/>
      <c r="W85" s="5" t="str">
        <f t="shared" si="5"/>
        <v/>
      </c>
      <c r="X85" s="24"/>
      <c r="Y85" s="5" t="str">
        <f t="shared" si="6"/>
        <v/>
      </c>
      <c r="Z85" s="29"/>
      <c r="AA85" s="5"/>
      <c r="AB85" s="5"/>
      <c r="AC85" s="348"/>
      <c r="AD85" s="208" t="s">
        <v>42</v>
      </c>
      <c r="AE85" s="209">
        <f t="shared" si="10"/>
        <v>0</v>
      </c>
      <c r="AF85" s="125" t="s">
        <v>124</v>
      </c>
      <c r="AG85" s="167"/>
      <c r="AH85" s="167"/>
      <c r="AI85" s="167"/>
      <c r="AJ85" s="167"/>
      <c r="AK85" s="5" t="str">
        <f t="shared" si="7"/>
        <v/>
      </c>
      <c r="AL85" s="24"/>
      <c r="AM85" s="5" t="str">
        <f t="shared" si="8"/>
        <v/>
      </c>
      <c r="AN85" s="29"/>
      <c r="AO85" s="5"/>
      <c r="AP85" s="5"/>
      <c r="AQ85" s="5"/>
      <c r="AR85" s="114"/>
      <c r="AS85" s="5"/>
      <c r="AT85" s="12"/>
      <c r="AU85" s="5"/>
      <c r="AV85" s="5"/>
      <c r="AW85" s="5"/>
      <c r="BG85"/>
      <c r="BR85" s="349"/>
      <c r="BS85" s="64" t="s">
        <v>42</v>
      </c>
      <c r="BT85" s="207">
        <v>1</v>
      </c>
      <c r="BU85" s="197" t="s">
        <v>124</v>
      </c>
      <c r="BV85" s="145" t="str">
        <f t="shared" si="11"/>
        <v/>
      </c>
      <c r="BW85" s="145" t="str">
        <f t="shared" si="12"/>
        <v/>
      </c>
      <c r="BX85" s="146" t="str">
        <f t="shared" si="13"/>
        <v/>
      </c>
      <c r="BY85" s="144" t="str">
        <f t="shared" si="14"/>
        <v/>
      </c>
    </row>
    <row r="86" spans="11:77" ht="15" thickBot="1" x14ac:dyDescent="0.35">
      <c r="N86" s="5"/>
      <c r="O86" s="30"/>
      <c r="P86" s="355"/>
      <c r="Q86" s="355"/>
      <c r="R86" s="66" t="s">
        <v>173</v>
      </c>
      <c r="S86" s="26" t="e">
        <f>SUM(W66:W85)/SUM(Q66:Q85)</f>
        <v>#DIV/0!</v>
      </c>
      <c r="T86" s="26" t="s">
        <v>20</v>
      </c>
      <c r="U86" s="26" t="e">
        <f>SUM(Y66:Y85)/SUM(Q66:Q85)</f>
        <v>#DIV/0!</v>
      </c>
      <c r="V86" s="26"/>
      <c r="W86" s="5" t="str">
        <f t="shared" si="5"/>
        <v/>
      </c>
      <c r="X86" s="24"/>
      <c r="Y86" s="5" t="str">
        <f t="shared" si="6"/>
        <v/>
      </c>
      <c r="Z86" s="12"/>
      <c r="AA86" s="5"/>
      <c r="AB86" s="5"/>
      <c r="AC86" s="30"/>
      <c r="AD86" s="355"/>
      <c r="AE86" s="355"/>
      <c r="AF86" s="66" t="s">
        <v>173</v>
      </c>
      <c r="AG86" s="26" t="e">
        <f>SUM(AK66:AK85)/SUM(AE66:AE85)</f>
        <v>#DIV/0!</v>
      </c>
      <c r="AH86" s="26" t="s">
        <v>20</v>
      </c>
      <c r="AI86" s="26" t="e">
        <f>SUM(AM66:AM85)/SUM(AE66:AE85)</f>
        <v>#DIV/0!</v>
      </c>
      <c r="AJ86" s="26"/>
      <c r="AK86" s="5" t="str">
        <f t="shared" si="7"/>
        <v/>
      </c>
      <c r="AL86" s="24"/>
      <c r="AM86" s="5" t="str">
        <f t="shared" si="8"/>
        <v/>
      </c>
      <c r="AN86" s="12"/>
      <c r="AO86" s="5"/>
      <c r="AP86" s="5"/>
      <c r="AQ86" s="5"/>
      <c r="AR86" s="114"/>
      <c r="AS86" s="5"/>
      <c r="AT86" s="12"/>
      <c r="AU86" s="5"/>
      <c r="AV86" s="5"/>
      <c r="AW86" s="5"/>
      <c r="BG86"/>
    </row>
    <row r="87" spans="11:77" ht="15" thickBot="1" x14ac:dyDescent="0.35">
      <c r="N87" s="5"/>
      <c r="O87" s="214" t="s">
        <v>306</v>
      </c>
      <c r="Q87" s="220"/>
      <c r="R87" s="32" t="s">
        <v>301</v>
      </c>
      <c r="S87" s="356"/>
      <c r="T87" s="357"/>
      <c r="U87" s="357"/>
      <c r="V87" s="33" t="s">
        <v>21</v>
      </c>
      <c r="W87" s="5" t="str">
        <f t="shared" si="5"/>
        <v/>
      </c>
      <c r="X87" s="24"/>
      <c r="Y87" s="5" t="str">
        <f t="shared" si="6"/>
        <v/>
      </c>
      <c r="Z87" s="5"/>
      <c r="AA87" s="5"/>
      <c r="AB87" s="5"/>
      <c r="AC87" s="214" t="s">
        <v>306</v>
      </c>
      <c r="AD87" s="111"/>
      <c r="AE87" s="220"/>
      <c r="AF87" s="32" t="s">
        <v>301</v>
      </c>
      <c r="AG87" s="356"/>
      <c r="AH87" s="357"/>
      <c r="AI87" s="357"/>
      <c r="AJ87" s="33" t="s">
        <v>21</v>
      </c>
      <c r="AK87" s="5" t="str">
        <f t="shared" si="7"/>
        <v/>
      </c>
      <c r="AL87" s="24"/>
      <c r="AM87" s="5" t="str">
        <f t="shared" si="8"/>
        <v/>
      </c>
      <c r="AN87" s="5"/>
      <c r="AO87" s="5"/>
      <c r="AP87" s="5"/>
      <c r="AQ87" s="5"/>
      <c r="AR87" s="114"/>
      <c r="AS87" s="5"/>
      <c r="AT87" s="12"/>
      <c r="AU87" s="5"/>
      <c r="AV87" s="5"/>
      <c r="AW87" s="5"/>
      <c r="BG87"/>
    </row>
    <row r="88" spans="11:77" ht="15" thickBot="1" x14ac:dyDescent="0.35">
      <c r="N88" s="5"/>
      <c r="O88" s="20"/>
      <c r="Q88" s="20"/>
      <c r="R88" s="221"/>
      <c r="S88" s="20"/>
      <c r="T88" s="20"/>
      <c r="U88" s="20"/>
      <c r="V88" s="20"/>
      <c r="W88" s="5" t="str">
        <f t="shared" si="5"/>
        <v/>
      </c>
      <c r="X88" s="24"/>
      <c r="Y88" s="5" t="str">
        <f t="shared" si="6"/>
        <v/>
      </c>
      <c r="Z88" s="5"/>
      <c r="AA88" s="5"/>
      <c r="AB88" s="5"/>
      <c r="AC88" s="20"/>
      <c r="AD88" s="111"/>
      <c r="AE88" s="20"/>
      <c r="AF88" s="66"/>
      <c r="AG88" s="20"/>
      <c r="AH88" s="20"/>
      <c r="AI88" s="20"/>
      <c r="AJ88" s="20"/>
      <c r="AK88" s="5" t="str">
        <f t="shared" si="7"/>
        <v/>
      </c>
      <c r="AL88" s="24"/>
      <c r="AM88" s="5" t="str">
        <f t="shared" si="8"/>
        <v/>
      </c>
      <c r="AN88" s="5"/>
      <c r="AO88" s="5"/>
      <c r="AP88" s="5"/>
      <c r="AQ88" s="5"/>
      <c r="AR88" s="114"/>
      <c r="AS88" s="5"/>
      <c r="AT88" s="12"/>
      <c r="AU88" s="5"/>
      <c r="AV88" s="5"/>
      <c r="AW88" s="5"/>
      <c r="BG88"/>
    </row>
    <row r="89" spans="11:77" ht="15.6" thickBot="1" x14ac:dyDescent="0.35">
      <c r="M89" s="2"/>
      <c r="N89" s="2"/>
      <c r="O89" s="213" t="s">
        <v>307</v>
      </c>
      <c r="P89" s="113"/>
      <c r="Q89" s="20"/>
      <c r="R89" s="162" t="s">
        <v>299</v>
      </c>
      <c r="S89" s="358">
        <f>SUM(S87)</f>
        <v>0</v>
      </c>
      <c r="T89" s="359"/>
      <c r="U89" s="359"/>
      <c r="V89" s="161" t="s">
        <v>21</v>
      </c>
      <c r="W89" s="5" t="str">
        <f t="shared" si="5"/>
        <v/>
      </c>
      <c r="X89" s="24"/>
      <c r="Y89" s="5" t="str">
        <f t="shared" si="6"/>
        <v/>
      </c>
      <c r="Z89" s="5"/>
      <c r="AA89" s="5"/>
      <c r="AB89" s="5"/>
      <c r="AC89" s="213" t="s">
        <v>307</v>
      </c>
      <c r="AE89" s="20"/>
      <c r="AF89" s="162" t="s">
        <v>300</v>
      </c>
      <c r="AG89" s="358">
        <f>SUM(AG87)</f>
        <v>0</v>
      </c>
      <c r="AH89" s="359"/>
      <c r="AI89" s="359"/>
      <c r="AJ89" s="161" t="s">
        <v>21</v>
      </c>
      <c r="AK89" s="5" t="str">
        <f t="shared" si="7"/>
        <v/>
      </c>
      <c r="AL89" s="24"/>
      <c r="AM89" s="5" t="str">
        <f t="shared" si="8"/>
        <v/>
      </c>
      <c r="AN89" s="5"/>
      <c r="AO89" s="5"/>
      <c r="AP89" s="5"/>
      <c r="AQ89" s="5"/>
      <c r="AS89" s="5"/>
      <c r="AT89" s="5"/>
      <c r="AU89" s="5"/>
      <c r="AV89" s="5"/>
      <c r="AW89" s="5"/>
      <c r="BG89"/>
    </row>
    <row r="90" spans="11:77" x14ac:dyDescent="0.3">
      <c r="M90" s="3"/>
      <c r="N90" s="24"/>
      <c r="O90" s="24"/>
      <c r="P90" s="3"/>
      <c r="Q90" s="20"/>
      <c r="R90" s="43"/>
      <c r="S90" s="5"/>
      <c r="T90" s="5"/>
      <c r="U90" s="5"/>
      <c r="V90" s="5"/>
      <c r="W90" s="5" t="str">
        <f t="shared" si="5"/>
        <v/>
      </c>
      <c r="X90" s="24"/>
      <c r="Y90" s="5" t="str">
        <f t="shared" si="6"/>
        <v/>
      </c>
      <c r="Z90" s="5"/>
      <c r="AA90" s="5"/>
      <c r="AB90" s="5"/>
      <c r="AC90" s="5"/>
      <c r="AE90" s="20"/>
      <c r="AF90" s="43"/>
      <c r="AG90" s="5"/>
      <c r="AH90" s="5"/>
      <c r="AI90" s="5"/>
      <c r="AJ90" s="5"/>
      <c r="AK90" s="5" t="str">
        <f t="shared" si="7"/>
        <v/>
      </c>
      <c r="AL90" s="24"/>
      <c r="AM90" s="5" t="str">
        <f t="shared" si="8"/>
        <v/>
      </c>
      <c r="AN90" s="5"/>
      <c r="AO90" s="5"/>
      <c r="AP90" s="5"/>
      <c r="AQ90" s="5"/>
      <c r="AS90" s="20"/>
      <c r="AT90" s="43"/>
      <c r="AU90" s="5"/>
      <c r="AV90" s="5"/>
      <c r="AW90" s="5"/>
      <c r="AX90" s="5"/>
      <c r="AY90" s="5"/>
      <c r="AZ90" s="5"/>
      <c r="BA90" s="5"/>
      <c r="BB90" s="5"/>
      <c r="BC90" s="5"/>
      <c r="BD90" s="5"/>
      <c r="BF90" s="5"/>
      <c r="BG90" s="43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</row>
    <row r="91" spans="11:77" ht="7.2" customHeight="1" thickBot="1" x14ac:dyDescent="0.35">
      <c r="N91" s="5"/>
      <c r="O91" s="20"/>
      <c r="Q91" s="20"/>
      <c r="R91" s="43"/>
      <c r="S91" s="20"/>
      <c r="T91" s="20"/>
      <c r="U91" s="20"/>
      <c r="V91" s="20"/>
      <c r="W91" s="5" t="str">
        <f t="shared" si="5"/>
        <v/>
      </c>
      <c r="X91" s="24"/>
      <c r="Y91" s="5" t="str">
        <f t="shared" si="6"/>
        <v/>
      </c>
      <c r="Z91" s="5"/>
      <c r="AA91" s="5"/>
      <c r="AB91" s="5"/>
      <c r="AC91" s="5"/>
      <c r="AE91" s="20"/>
      <c r="AF91" s="43"/>
      <c r="AG91" s="5"/>
      <c r="AH91" s="5"/>
      <c r="AI91" s="5"/>
      <c r="AJ91" s="5"/>
      <c r="AK91" s="5" t="str">
        <f t="shared" si="7"/>
        <v/>
      </c>
      <c r="AL91" s="24"/>
      <c r="AM91" s="5" t="str">
        <f t="shared" si="8"/>
        <v/>
      </c>
      <c r="AN91" s="5"/>
      <c r="AO91" s="5"/>
      <c r="AP91" s="5"/>
      <c r="AQ91" s="5"/>
      <c r="AS91" s="20"/>
      <c r="AT91" s="43"/>
      <c r="AU91" s="5"/>
      <c r="AV91" s="5"/>
      <c r="AW91" s="5"/>
      <c r="AX91" s="5"/>
      <c r="AY91" s="5"/>
      <c r="AZ91" s="5"/>
      <c r="BA91" s="5"/>
      <c r="BB91" s="5"/>
      <c r="BC91" s="5"/>
      <c r="BD91" s="5"/>
      <c r="BF91" s="5"/>
      <c r="BG91" s="43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</row>
    <row r="92" spans="11:77" ht="64.2" customHeight="1" thickBot="1" x14ac:dyDescent="0.35">
      <c r="N92" s="5"/>
      <c r="O92" s="360" t="s">
        <v>170</v>
      </c>
      <c r="P92" s="361"/>
      <c r="Q92" s="361"/>
      <c r="R92" s="361"/>
      <c r="S92" s="361"/>
      <c r="T92" s="361"/>
      <c r="U92" s="361"/>
      <c r="V92" s="361"/>
      <c r="W92" s="5" t="str">
        <f t="shared" si="5"/>
        <v/>
      </c>
      <c r="X92" s="24"/>
      <c r="Y92" s="5" t="str">
        <f t="shared" si="6"/>
        <v/>
      </c>
      <c r="Z92" s="2"/>
      <c r="AA92" s="5"/>
      <c r="AB92" s="5"/>
      <c r="AC92" s="360" t="s">
        <v>170</v>
      </c>
      <c r="AD92" s="361"/>
      <c r="AE92" s="361"/>
      <c r="AF92" s="361"/>
      <c r="AG92" s="361"/>
      <c r="AH92" s="361"/>
      <c r="AI92" s="361"/>
      <c r="AJ92" s="361"/>
      <c r="AK92" s="5" t="str">
        <f t="shared" si="7"/>
        <v/>
      </c>
      <c r="AL92" s="24"/>
      <c r="AM92" s="5" t="str">
        <f t="shared" si="8"/>
        <v/>
      </c>
      <c r="AN92" s="2"/>
      <c r="AO92" s="5"/>
      <c r="AP92" s="5"/>
      <c r="AQ92" s="360" t="s">
        <v>171</v>
      </c>
      <c r="AR92" s="361"/>
      <c r="AS92" s="361"/>
      <c r="AT92" s="361"/>
      <c r="AU92" s="361"/>
      <c r="AV92" s="361"/>
      <c r="AW92" s="361"/>
      <c r="AX92" s="361"/>
      <c r="AY92" s="2"/>
      <c r="AZ92" s="2"/>
      <c r="BA92" s="2"/>
      <c r="BB92" s="2"/>
      <c r="BC92" s="5"/>
      <c r="BD92" s="335" t="s">
        <v>228</v>
      </c>
      <c r="BE92" s="336"/>
      <c r="BF92" s="336"/>
      <c r="BG92" s="336"/>
      <c r="BH92" s="336"/>
      <c r="BI92" s="336"/>
      <c r="BJ92" s="336"/>
      <c r="BK92" s="336"/>
      <c r="BL92" s="2"/>
      <c r="BM92" s="2"/>
      <c r="BN92" s="2"/>
      <c r="BO92" s="2"/>
      <c r="BP92" s="5"/>
      <c r="BQ92" s="5"/>
      <c r="BR92" s="321" t="s">
        <v>296</v>
      </c>
      <c r="BS92" s="322"/>
      <c r="BT92" s="322"/>
      <c r="BU92" s="322"/>
      <c r="BV92" s="322"/>
      <c r="BW92" s="322"/>
      <c r="BX92" s="322"/>
      <c r="BY92" s="323"/>
    </row>
    <row r="93" spans="11:77" ht="18" customHeight="1" x14ac:dyDescent="0.3">
      <c r="N93" s="5"/>
      <c r="O93" s="21" t="s">
        <v>125</v>
      </c>
      <c r="P93" s="247">
        <f>$D$5</f>
        <v>0</v>
      </c>
      <c r="Q93" s="247"/>
      <c r="R93" s="247"/>
      <c r="S93" s="41" t="s">
        <v>152</v>
      </c>
      <c r="T93" s="248"/>
      <c r="U93" s="248"/>
      <c r="V93" s="248"/>
      <c r="W93" s="5" t="str">
        <f t="shared" si="5"/>
        <v/>
      </c>
      <c r="X93" s="24"/>
      <c r="Y93" s="5" t="str">
        <f t="shared" si="6"/>
        <v/>
      </c>
      <c r="Z93" s="2"/>
      <c r="AA93" s="5"/>
      <c r="AB93" s="5"/>
      <c r="AC93" s="21" t="s">
        <v>125</v>
      </c>
      <c r="AD93" s="247">
        <f>$D$5</f>
        <v>0</v>
      </c>
      <c r="AE93" s="247"/>
      <c r="AF93" s="247"/>
      <c r="AG93" s="41" t="s">
        <v>152</v>
      </c>
      <c r="AH93" s="248"/>
      <c r="AI93" s="248"/>
      <c r="AJ93" s="248"/>
      <c r="AK93" s="5" t="str">
        <f t="shared" si="7"/>
        <v/>
      </c>
      <c r="AL93" s="24"/>
      <c r="AM93" s="5" t="str">
        <f t="shared" si="8"/>
        <v/>
      </c>
      <c r="AN93" s="2"/>
      <c r="AO93" s="5"/>
      <c r="AP93" s="5"/>
      <c r="AQ93" s="21" t="s">
        <v>125</v>
      </c>
      <c r="AR93" s="247">
        <f>$D$5</f>
        <v>0</v>
      </c>
      <c r="AS93" s="247"/>
      <c r="AT93" s="247"/>
      <c r="AU93" s="41" t="s">
        <v>152</v>
      </c>
      <c r="AV93" s="248"/>
      <c r="AW93" s="248"/>
      <c r="AX93" s="248"/>
      <c r="AY93" s="2"/>
      <c r="AZ93" s="2"/>
      <c r="BA93" s="2"/>
      <c r="BB93" s="2"/>
      <c r="BC93" s="5"/>
      <c r="BD93" s="21" t="s">
        <v>125</v>
      </c>
      <c r="BE93" s="247">
        <f>$D$5</f>
        <v>0</v>
      </c>
      <c r="BF93" s="247"/>
      <c r="BG93" s="247"/>
      <c r="BH93" s="41" t="s">
        <v>152</v>
      </c>
      <c r="BI93" s="248"/>
      <c r="BJ93" s="248"/>
      <c r="BK93" s="248"/>
      <c r="BL93" s="2"/>
      <c r="BM93" s="2"/>
      <c r="BN93" s="2"/>
      <c r="BO93" s="2"/>
      <c r="BP93" s="5"/>
      <c r="BQ93" s="5"/>
      <c r="BR93" s="21" t="s">
        <v>125</v>
      </c>
      <c r="BS93" s="247">
        <f>$D$5</f>
        <v>0</v>
      </c>
      <c r="BT93" s="247"/>
      <c r="BU93" s="247"/>
      <c r="BV93" s="41" t="s">
        <v>152</v>
      </c>
      <c r="BW93" s="338"/>
      <c r="BX93" s="339"/>
      <c r="BY93" s="340"/>
    </row>
    <row r="94" spans="11:77" ht="35.4" customHeight="1" x14ac:dyDescent="0.3">
      <c r="N94" s="5"/>
      <c r="O94" s="21" t="s">
        <v>158</v>
      </c>
      <c r="P94" s="247">
        <f>$D$6</f>
        <v>0</v>
      </c>
      <c r="Q94" s="247"/>
      <c r="R94" s="247"/>
      <c r="S94" s="175" t="s">
        <v>89</v>
      </c>
      <c r="T94" s="247">
        <f>$K$6</f>
        <v>0</v>
      </c>
      <c r="U94" s="247"/>
      <c r="V94" s="247"/>
      <c r="W94" s="5" t="str">
        <f t="shared" si="5"/>
        <v/>
      </c>
      <c r="X94" s="24"/>
      <c r="Y94" s="5" t="str">
        <f t="shared" si="6"/>
        <v/>
      </c>
      <c r="Z94" s="2"/>
      <c r="AA94" s="5"/>
      <c r="AB94" s="5"/>
      <c r="AC94" s="21" t="s">
        <v>158</v>
      </c>
      <c r="AD94" s="247">
        <f>$D$6</f>
        <v>0</v>
      </c>
      <c r="AE94" s="247"/>
      <c r="AF94" s="247"/>
      <c r="AG94" s="175" t="s">
        <v>89</v>
      </c>
      <c r="AH94" s="247">
        <f>$K$6</f>
        <v>0</v>
      </c>
      <c r="AI94" s="247"/>
      <c r="AJ94" s="247"/>
      <c r="AK94" s="5" t="str">
        <f t="shared" si="7"/>
        <v/>
      </c>
      <c r="AL94" s="24"/>
      <c r="AM94" s="5" t="str">
        <f t="shared" si="8"/>
        <v/>
      </c>
      <c r="AN94" s="2"/>
      <c r="AO94" s="5"/>
      <c r="AP94" s="5"/>
      <c r="AQ94" s="21" t="s">
        <v>158</v>
      </c>
      <c r="AR94" s="247">
        <f>$D$6</f>
        <v>0</v>
      </c>
      <c r="AS94" s="247"/>
      <c r="AT94" s="247"/>
      <c r="AU94" s="175" t="s">
        <v>89</v>
      </c>
      <c r="AV94" s="247">
        <f>$K$6</f>
        <v>0</v>
      </c>
      <c r="AW94" s="247"/>
      <c r="AX94" s="247"/>
      <c r="AY94" s="2"/>
      <c r="AZ94" s="2"/>
      <c r="BA94" s="2"/>
      <c r="BB94" s="2"/>
      <c r="BC94" s="5"/>
      <c r="BD94" s="21" t="s">
        <v>158</v>
      </c>
      <c r="BE94" s="247">
        <f>$D$6</f>
        <v>0</v>
      </c>
      <c r="BF94" s="247"/>
      <c r="BG94" s="247"/>
      <c r="BH94" s="175" t="s">
        <v>89</v>
      </c>
      <c r="BI94" s="247">
        <f>$K$6</f>
        <v>0</v>
      </c>
      <c r="BJ94" s="247"/>
      <c r="BK94" s="247"/>
      <c r="BL94" s="2"/>
      <c r="BM94" s="2"/>
      <c r="BN94" s="2"/>
      <c r="BO94" s="2"/>
      <c r="BP94" s="5"/>
      <c r="BQ94" s="5"/>
      <c r="BR94" s="21" t="s">
        <v>158</v>
      </c>
      <c r="BS94" s="247">
        <f>$D$6</f>
        <v>0</v>
      </c>
      <c r="BT94" s="247"/>
      <c r="BU94" s="247"/>
      <c r="BV94" s="65" t="s">
        <v>89</v>
      </c>
      <c r="BW94" s="247">
        <f>$K$6</f>
        <v>0</v>
      </c>
      <c r="BX94" s="247"/>
      <c r="BY94" s="247"/>
    </row>
    <row r="95" spans="11:77" ht="35.4" customHeight="1" x14ac:dyDescent="0.3">
      <c r="N95" s="5"/>
      <c r="O95" s="349" t="s">
        <v>160</v>
      </c>
      <c r="P95" s="346"/>
      <c r="Q95" s="346"/>
      <c r="R95" s="346"/>
      <c r="S95" s="349" t="s">
        <v>168</v>
      </c>
      <c r="T95" s="247"/>
      <c r="U95" s="247"/>
      <c r="V95" s="247"/>
      <c r="W95" s="5" t="str">
        <f t="shared" si="5"/>
        <v/>
      </c>
      <c r="X95" s="24"/>
      <c r="Y95" s="5" t="str">
        <f t="shared" si="6"/>
        <v/>
      </c>
      <c r="Z95" s="2"/>
      <c r="AA95" s="5"/>
      <c r="AB95" s="5"/>
      <c r="AC95" s="349" t="s">
        <v>160</v>
      </c>
      <c r="AD95" s="346"/>
      <c r="AE95" s="346"/>
      <c r="AF95" s="346"/>
      <c r="AG95" s="349" t="s">
        <v>168</v>
      </c>
      <c r="AH95" s="247"/>
      <c r="AI95" s="247"/>
      <c r="AJ95" s="247"/>
      <c r="AK95" s="5" t="str">
        <f t="shared" si="7"/>
        <v/>
      </c>
      <c r="AL95" s="24"/>
      <c r="AM95" s="5" t="str">
        <f t="shared" si="8"/>
        <v/>
      </c>
      <c r="AN95" s="2"/>
      <c r="AO95" s="5"/>
      <c r="AP95" s="5"/>
      <c r="AQ95" s="349" t="s">
        <v>160</v>
      </c>
      <c r="AR95" s="346"/>
      <c r="AS95" s="346"/>
      <c r="AT95" s="346"/>
      <c r="AU95" s="349" t="s">
        <v>168</v>
      </c>
      <c r="AV95" s="247"/>
      <c r="AW95" s="247"/>
      <c r="AX95" s="247"/>
      <c r="AY95" s="2"/>
      <c r="AZ95" s="2"/>
      <c r="BA95" s="2"/>
      <c r="BB95" s="2"/>
      <c r="BC95" s="5"/>
      <c r="BD95" s="349" t="s">
        <v>160</v>
      </c>
      <c r="BE95" s="346"/>
      <c r="BF95" s="346"/>
      <c r="BG95" s="346"/>
      <c r="BH95" s="349" t="s">
        <v>168</v>
      </c>
      <c r="BI95" s="247"/>
      <c r="BJ95" s="247"/>
      <c r="BK95" s="247"/>
      <c r="BL95" s="2"/>
      <c r="BM95" s="2"/>
      <c r="BN95" s="2"/>
      <c r="BO95" s="2"/>
      <c r="BP95" s="5"/>
      <c r="BQ95" s="5"/>
      <c r="BR95" s="5"/>
    </row>
    <row r="96" spans="11:77" ht="69" customHeight="1" x14ac:dyDescent="0.3">
      <c r="N96" s="5"/>
      <c r="O96" s="349"/>
      <c r="P96" s="346"/>
      <c r="Q96" s="346"/>
      <c r="R96" s="346"/>
      <c r="S96" s="362"/>
      <c r="T96" s="362"/>
      <c r="U96" s="362"/>
      <c r="V96" s="362"/>
      <c r="W96" s="5" t="str">
        <f t="shared" si="5"/>
        <v/>
      </c>
      <c r="X96" s="24"/>
      <c r="Y96" s="5" t="str">
        <f t="shared" si="6"/>
        <v/>
      </c>
      <c r="Z96" s="2"/>
      <c r="AA96" s="5"/>
      <c r="AB96" s="5"/>
      <c r="AC96" s="349"/>
      <c r="AD96" s="346"/>
      <c r="AE96" s="346"/>
      <c r="AF96" s="346"/>
      <c r="AG96" s="362"/>
      <c r="AH96" s="362"/>
      <c r="AI96" s="362"/>
      <c r="AJ96" s="362"/>
      <c r="AK96" s="5" t="str">
        <f t="shared" si="7"/>
        <v/>
      </c>
      <c r="AL96" s="24"/>
      <c r="AM96" s="5" t="str">
        <f t="shared" si="8"/>
        <v/>
      </c>
      <c r="AN96" s="2"/>
      <c r="AO96" s="5"/>
      <c r="AP96" s="5"/>
      <c r="AQ96" s="349"/>
      <c r="AR96" s="346"/>
      <c r="AS96" s="346"/>
      <c r="AT96" s="346"/>
      <c r="AU96" s="362"/>
      <c r="AV96" s="362"/>
      <c r="AW96" s="362"/>
      <c r="AX96" s="362"/>
      <c r="AY96" s="2"/>
      <c r="AZ96" s="2"/>
      <c r="BA96" s="2"/>
      <c r="BB96" s="2"/>
      <c r="BC96" s="5"/>
      <c r="BD96" s="349"/>
      <c r="BE96" s="346"/>
      <c r="BF96" s="346"/>
      <c r="BG96" s="346"/>
      <c r="BH96" s="362"/>
      <c r="BI96" s="362"/>
      <c r="BJ96" s="362"/>
      <c r="BK96" s="362"/>
      <c r="BL96" s="2"/>
      <c r="BM96" s="2"/>
      <c r="BN96" s="2"/>
      <c r="BO96" s="2"/>
      <c r="BP96" s="5"/>
      <c r="BQ96" s="5"/>
      <c r="BR96" s="5"/>
    </row>
    <row r="97" spans="14:70" ht="69" customHeight="1" x14ac:dyDescent="0.3">
      <c r="N97" s="5"/>
      <c r="O97" s="337" t="s">
        <v>169</v>
      </c>
      <c r="P97" s="337"/>
      <c r="Q97" s="337"/>
      <c r="R97" s="337"/>
      <c r="S97" s="337"/>
      <c r="T97" s="337"/>
      <c r="U97" s="337"/>
      <c r="V97" s="337"/>
      <c r="W97" s="5" t="str">
        <f t="shared" si="5"/>
        <v/>
      </c>
      <c r="X97" s="24"/>
      <c r="Y97" s="5" t="str">
        <f t="shared" si="6"/>
        <v/>
      </c>
      <c r="Z97" s="2"/>
      <c r="AA97" s="5"/>
      <c r="AB97" s="5"/>
      <c r="AC97" s="337" t="s">
        <v>169</v>
      </c>
      <c r="AD97" s="337"/>
      <c r="AE97" s="337"/>
      <c r="AF97" s="337"/>
      <c r="AG97" s="337"/>
      <c r="AH97" s="337"/>
      <c r="AI97" s="337"/>
      <c r="AJ97" s="337"/>
      <c r="AK97" s="5" t="str">
        <f t="shared" si="7"/>
        <v/>
      </c>
      <c r="AL97" s="24"/>
      <c r="AM97" s="5" t="str">
        <f t="shared" si="8"/>
        <v/>
      </c>
      <c r="AN97" s="2"/>
      <c r="AO97" s="5"/>
      <c r="AP97" s="5"/>
      <c r="AQ97" s="337" t="s">
        <v>169</v>
      </c>
      <c r="AR97" s="337"/>
      <c r="AS97" s="337"/>
      <c r="AT97" s="337"/>
      <c r="AU97" s="337"/>
      <c r="AV97" s="337"/>
      <c r="AW97" s="337"/>
      <c r="AX97" s="337"/>
      <c r="AY97" s="2"/>
      <c r="AZ97" s="2"/>
      <c r="BA97" s="2"/>
      <c r="BB97" s="2"/>
      <c r="BC97" s="5"/>
      <c r="BD97" s="337" t="s">
        <v>169</v>
      </c>
      <c r="BE97" s="337"/>
      <c r="BF97" s="337"/>
      <c r="BG97" s="337"/>
      <c r="BH97" s="337"/>
      <c r="BI97" s="337"/>
      <c r="BJ97" s="337"/>
      <c r="BK97" s="337"/>
      <c r="BL97" s="2"/>
      <c r="BM97" s="2"/>
      <c r="BN97" s="2"/>
      <c r="BO97" s="2"/>
      <c r="BP97" s="5"/>
      <c r="BQ97" s="5"/>
      <c r="BR97" s="5"/>
    </row>
    <row r="98" spans="14:70" ht="35.4" customHeight="1" x14ac:dyDescent="0.3">
      <c r="N98" s="57"/>
      <c r="O98" s="59" t="s">
        <v>163</v>
      </c>
      <c r="P98" s="247" t="s">
        <v>87</v>
      </c>
      <c r="Q98" s="247"/>
      <c r="R98" s="247"/>
      <c r="S98" s="364" t="s">
        <v>164</v>
      </c>
      <c r="T98" s="247"/>
      <c r="U98" s="247"/>
      <c r="V98" s="247"/>
      <c r="W98" s="5" t="str">
        <f t="shared" si="5"/>
        <v/>
      </c>
      <c r="X98" s="24"/>
      <c r="Y98" s="5" t="str">
        <f t="shared" si="6"/>
        <v/>
      </c>
      <c r="Z98" s="2"/>
      <c r="AA98" s="5"/>
      <c r="AB98" s="5"/>
      <c r="AC98" s="59" t="s">
        <v>163</v>
      </c>
      <c r="AD98" s="247" t="s">
        <v>87</v>
      </c>
      <c r="AE98" s="247"/>
      <c r="AF98" s="247"/>
      <c r="AG98" s="247" t="s">
        <v>164</v>
      </c>
      <c r="AH98" s="247"/>
      <c r="AI98" s="247"/>
      <c r="AJ98" s="247"/>
      <c r="AK98" s="5" t="str">
        <f t="shared" si="7"/>
        <v/>
      </c>
      <c r="AL98" s="24"/>
      <c r="AM98" s="5" t="str">
        <f t="shared" si="8"/>
        <v/>
      </c>
      <c r="AN98" s="2"/>
      <c r="AO98" s="5"/>
      <c r="AP98" s="5"/>
      <c r="AQ98" s="59" t="s">
        <v>163</v>
      </c>
      <c r="AR98" s="247" t="s">
        <v>87</v>
      </c>
      <c r="AS98" s="247"/>
      <c r="AT98" s="247"/>
      <c r="AU98" s="364" t="s">
        <v>164</v>
      </c>
      <c r="AV98" s="247"/>
      <c r="AW98" s="247"/>
      <c r="AX98" s="247"/>
      <c r="AY98" s="2"/>
      <c r="AZ98" s="2"/>
      <c r="BA98" s="2"/>
      <c r="BB98" s="2"/>
      <c r="BC98" s="5"/>
      <c r="BD98" s="59" t="s">
        <v>163</v>
      </c>
      <c r="BE98" s="247" t="s">
        <v>87</v>
      </c>
      <c r="BF98" s="247"/>
      <c r="BG98" s="247"/>
      <c r="BH98" s="247" t="s">
        <v>164</v>
      </c>
      <c r="BI98" s="247"/>
      <c r="BJ98" s="247"/>
      <c r="BK98" s="247"/>
      <c r="BL98" s="2"/>
      <c r="BM98" s="2"/>
      <c r="BN98" s="2"/>
      <c r="BO98" s="2"/>
      <c r="BP98" s="5"/>
      <c r="BQ98" s="5"/>
      <c r="BR98" s="5"/>
    </row>
    <row r="99" spans="14:70" ht="35.4" customHeight="1" x14ac:dyDescent="0.3">
      <c r="N99" s="57"/>
      <c r="O99" s="59" t="s">
        <v>161</v>
      </c>
      <c r="P99" s="346"/>
      <c r="Q99" s="346"/>
      <c r="R99" s="346"/>
      <c r="S99" s="363"/>
      <c r="T99" s="347"/>
      <c r="U99" s="347"/>
      <c r="V99" s="347"/>
      <c r="W99" s="5" t="str">
        <f t="shared" si="5"/>
        <v/>
      </c>
      <c r="X99" s="24"/>
      <c r="Y99" s="5" t="str">
        <f t="shared" si="6"/>
        <v/>
      </c>
      <c r="Z99" s="2"/>
      <c r="AA99" s="5"/>
      <c r="AB99" s="5"/>
      <c r="AC99" s="59" t="s">
        <v>161</v>
      </c>
      <c r="AD99" s="346"/>
      <c r="AE99" s="346"/>
      <c r="AF99" s="346"/>
      <c r="AG99" s="347"/>
      <c r="AH99" s="347"/>
      <c r="AI99" s="347"/>
      <c r="AJ99" s="347"/>
      <c r="AK99" s="5" t="str">
        <f t="shared" si="7"/>
        <v/>
      </c>
      <c r="AL99" s="24"/>
      <c r="AM99" s="5" t="str">
        <f t="shared" si="8"/>
        <v/>
      </c>
      <c r="AN99" s="2"/>
      <c r="AO99" s="5"/>
      <c r="AP99" s="5"/>
      <c r="AQ99" s="59" t="s">
        <v>161</v>
      </c>
      <c r="AR99" s="346"/>
      <c r="AS99" s="346"/>
      <c r="AT99" s="346"/>
      <c r="AU99" s="363"/>
      <c r="AV99" s="347"/>
      <c r="AW99" s="347"/>
      <c r="AX99" s="347"/>
      <c r="AY99" s="2"/>
      <c r="AZ99" s="2"/>
      <c r="BA99" s="2"/>
      <c r="BB99" s="2"/>
      <c r="BC99" s="5"/>
      <c r="BD99" s="59" t="s">
        <v>161</v>
      </c>
      <c r="BE99" s="346"/>
      <c r="BF99" s="346"/>
      <c r="BG99" s="346"/>
      <c r="BH99" s="363"/>
      <c r="BI99" s="347"/>
      <c r="BJ99" s="347"/>
      <c r="BK99" s="347"/>
      <c r="BL99" s="2"/>
      <c r="BM99" s="2"/>
      <c r="BN99" s="2"/>
      <c r="BO99" s="2"/>
      <c r="BP99" s="5"/>
      <c r="BQ99" s="5"/>
      <c r="BR99" s="5"/>
    </row>
    <row r="100" spans="14:70" ht="35.4" customHeight="1" x14ac:dyDescent="0.3">
      <c r="N100" s="58"/>
      <c r="O100" s="59" t="s">
        <v>162</v>
      </c>
      <c r="P100" s="346"/>
      <c r="Q100" s="346"/>
      <c r="R100" s="346"/>
      <c r="S100" s="363"/>
      <c r="T100" s="347"/>
      <c r="U100" s="347"/>
      <c r="V100" s="347"/>
      <c r="W100" s="5" t="str">
        <f t="shared" si="5"/>
        <v/>
      </c>
      <c r="X100" s="24"/>
      <c r="Y100" s="5" t="str">
        <f t="shared" si="6"/>
        <v/>
      </c>
      <c r="Z100" s="2"/>
      <c r="AA100" s="5"/>
      <c r="AB100" s="5"/>
      <c r="AC100" s="59" t="s">
        <v>162</v>
      </c>
      <c r="AD100" s="346"/>
      <c r="AE100" s="346"/>
      <c r="AF100" s="346"/>
      <c r="AG100" s="363"/>
      <c r="AH100" s="347"/>
      <c r="AI100" s="347"/>
      <c r="AJ100" s="347"/>
      <c r="AK100" s="5" t="str">
        <f t="shared" si="7"/>
        <v/>
      </c>
      <c r="AL100" s="24"/>
      <c r="AM100" s="5" t="str">
        <f t="shared" si="8"/>
        <v/>
      </c>
      <c r="AN100" s="2"/>
      <c r="AO100" s="5"/>
      <c r="AP100" s="5"/>
      <c r="AQ100" s="59" t="s">
        <v>162</v>
      </c>
      <c r="AR100" s="346"/>
      <c r="AS100" s="346"/>
      <c r="AT100" s="346"/>
      <c r="AU100" s="363"/>
      <c r="AV100" s="347"/>
      <c r="AW100" s="347"/>
      <c r="AX100" s="347"/>
      <c r="AY100" s="2"/>
      <c r="AZ100" s="2"/>
      <c r="BA100" s="2"/>
      <c r="BB100" s="2"/>
      <c r="BC100" s="5"/>
      <c r="BD100" s="59" t="s">
        <v>162</v>
      </c>
      <c r="BE100" s="346"/>
      <c r="BF100" s="346"/>
      <c r="BG100" s="346"/>
      <c r="BH100" s="363"/>
      <c r="BI100" s="347"/>
      <c r="BJ100" s="347"/>
      <c r="BK100" s="347"/>
      <c r="BL100" s="2"/>
      <c r="BM100" s="2"/>
      <c r="BN100" s="2"/>
      <c r="BO100" s="2"/>
      <c r="BP100" s="5"/>
      <c r="BQ100" s="5"/>
      <c r="BR100" s="5"/>
    </row>
    <row r="101" spans="14:70" ht="21.75" customHeight="1" x14ac:dyDescent="0.3">
      <c r="N101" s="5"/>
      <c r="O101" s="365"/>
      <c r="P101" s="365"/>
      <c r="Q101" s="365"/>
      <c r="R101" s="55"/>
      <c r="S101" s="56"/>
      <c r="T101" s="55"/>
      <c r="U101" s="55"/>
      <c r="V101" s="55"/>
      <c r="W101" s="5" t="str">
        <f t="shared" si="5"/>
        <v/>
      </c>
      <c r="X101" s="24"/>
      <c r="Y101" s="5" t="str">
        <f t="shared" si="6"/>
        <v/>
      </c>
      <c r="Z101" s="2"/>
      <c r="AA101" s="5"/>
      <c r="AB101" s="5"/>
      <c r="AC101" s="54"/>
      <c r="AD101" s="93"/>
      <c r="AE101" s="55"/>
      <c r="AF101" s="55"/>
      <c r="AG101" s="56"/>
      <c r="AH101" s="55"/>
      <c r="AI101" s="55"/>
      <c r="AJ101" s="55"/>
      <c r="AK101" s="5" t="str">
        <f t="shared" si="7"/>
        <v/>
      </c>
      <c r="AL101" s="24"/>
      <c r="AM101" s="5" t="str">
        <f t="shared" si="8"/>
        <v/>
      </c>
      <c r="AN101" s="2"/>
      <c r="AO101" s="5"/>
      <c r="AP101" s="5"/>
      <c r="AQ101" s="54"/>
      <c r="AR101" s="93"/>
      <c r="AS101" s="55"/>
      <c r="AT101" s="55"/>
      <c r="AU101" s="56"/>
      <c r="AV101" s="55"/>
      <c r="AW101" s="55"/>
      <c r="AX101" s="55"/>
      <c r="AY101" s="2"/>
      <c r="AZ101" s="2"/>
      <c r="BA101" s="2"/>
      <c r="BB101" s="2"/>
      <c r="BC101" s="5"/>
      <c r="BD101" s="54"/>
      <c r="BE101" s="93"/>
      <c r="BF101" s="55"/>
      <c r="BG101" s="55"/>
      <c r="BH101" s="56"/>
      <c r="BI101" s="55"/>
      <c r="BJ101" s="55"/>
      <c r="BK101" s="55"/>
      <c r="BL101" s="2"/>
      <c r="BM101" s="2"/>
      <c r="BN101" s="2"/>
      <c r="BO101" s="2"/>
      <c r="BP101" s="5"/>
      <c r="BQ101" s="5"/>
      <c r="BR101" s="5"/>
    </row>
    <row r="102" spans="14:70" ht="15" x14ac:dyDescent="0.3">
      <c r="N102" s="5"/>
      <c r="O102" s="366" t="s">
        <v>183</v>
      </c>
      <c r="P102" s="366"/>
      <c r="Q102" s="366"/>
      <c r="R102" s="366"/>
      <c r="S102" s="366"/>
      <c r="T102" s="366"/>
      <c r="U102" s="366"/>
      <c r="V102" s="366"/>
      <c r="W102" s="5" t="str">
        <f t="shared" si="5"/>
        <v/>
      </c>
      <c r="X102" s="24"/>
      <c r="Y102" s="5" t="str">
        <f t="shared" si="6"/>
        <v/>
      </c>
      <c r="Z102" s="2"/>
      <c r="AA102" s="5"/>
      <c r="AB102" s="5"/>
      <c r="AC102" s="366" t="s">
        <v>183</v>
      </c>
      <c r="AD102" s="366"/>
      <c r="AE102" s="366"/>
      <c r="AF102" s="366"/>
      <c r="AG102" s="366"/>
      <c r="AH102" s="366"/>
      <c r="AI102" s="366"/>
      <c r="AJ102" s="366"/>
      <c r="AK102" s="5" t="str">
        <f t="shared" si="7"/>
        <v/>
      </c>
      <c r="AL102" s="24"/>
      <c r="AM102" s="5" t="str">
        <f t="shared" si="8"/>
        <v/>
      </c>
      <c r="AN102" s="84"/>
      <c r="AO102" s="5"/>
      <c r="AP102" s="5"/>
      <c r="AQ102" s="366" t="s">
        <v>183</v>
      </c>
      <c r="AR102" s="366"/>
      <c r="AS102" s="366"/>
      <c r="AT102" s="366"/>
      <c r="AU102" s="366"/>
      <c r="AV102" s="366"/>
      <c r="AW102" s="366"/>
      <c r="AX102" s="366"/>
      <c r="AY102" s="2"/>
      <c r="AZ102" s="2"/>
      <c r="BA102" s="2"/>
      <c r="BB102" s="2"/>
      <c r="BC102" s="5"/>
      <c r="BD102" s="366" t="s">
        <v>183</v>
      </c>
      <c r="BE102" s="366"/>
      <c r="BF102" s="366"/>
      <c r="BG102" s="366"/>
      <c r="BH102" s="366"/>
      <c r="BI102" s="366"/>
      <c r="BJ102" s="366"/>
      <c r="BK102" s="366"/>
      <c r="BL102" s="2"/>
      <c r="BM102" s="2"/>
      <c r="BN102" s="2"/>
      <c r="BO102" s="2"/>
      <c r="BP102" s="5"/>
      <c r="BQ102" s="5"/>
      <c r="BR102" s="5"/>
    </row>
    <row r="103" spans="14:70" ht="28.2" x14ac:dyDescent="0.3">
      <c r="N103" s="5"/>
      <c r="O103" s="368" t="s">
        <v>184</v>
      </c>
      <c r="P103" s="368"/>
      <c r="Q103" s="368"/>
      <c r="R103" s="368"/>
      <c r="S103" s="79" t="s">
        <v>131</v>
      </c>
      <c r="T103" s="80" t="s">
        <v>132</v>
      </c>
      <c r="U103" s="81" t="s">
        <v>133</v>
      </c>
      <c r="V103" s="82" t="s">
        <v>134</v>
      </c>
      <c r="W103" s="5" t="str">
        <f t="shared" si="5"/>
        <v/>
      </c>
      <c r="X103" s="24"/>
      <c r="Y103" s="5" t="str">
        <f t="shared" si="6"/>
        <v/>
      </c>
      <c r="Z103" s="2"/>
      <c r="AA103" s="5"/>
      <c r="AB103" s="5"/>
      <c r="AC103" s="368" t="s">
        <v>184</v>
      </c>
      <c r="AD103" s="368"/>
      <c r="AE103" s="368"/>
      <c r="AF103" s="368"/>
      <c r="AG103" s="79" t="s">
        <v>131</v>
      </c>
      <c r="AH103" s="80" t="s">
        <v>132</v>
      </c>
      <c r="AI103" s="81" t="s">
        <v>133</v>
      </c>
      <c r="AJ103" s="82" t="s">
        <v>134</v>
      </c>
      <c r="AK103" s="5" t="str">
        <f t="shared" si="7"/>
        <v/>
      </c>
      <c r="AL103" s="24"/>
      <c r="AM103" s="5" t="str">
        <f t="shared" si="8"/>
        <v/>
      </c>
      <c r="AN103" s="2"/>
      <c r="AO103" s="5"/>
      <c r="AP103" s="5"/>
      <c r="AQ103" s="368" t="s">
        <v>184</v>
      </c>
      <c r="AR103" s="368"/>
      <c r="AS103" s="368"/>
      <c r="AT103" s="368"/>
      <c r="AU103" s="79" t="s">
        <v>131</v>
      </c>
      <c r="AV103" s="80" t="s">
        <v>132</v>
      </c>
      <c r="AW103" s="81" t="s">
        <v>133</v>
      </c>
      <c r="AX103" s="82" t="s">
        <v>134</v>
      </c>
      <c r="AY103" s="2"/>
      <c r="AZ103" s="2"/>
      <c r="BA103" s="2"/>
      <c r="BB103" s="2"/>
      <c r="BC103" s="5"/>
      <c r="BD103" s="368" t="s">
        <v>184</v>
      </c>
      <c r="BE103" s="368"/>
      <c r="BF103" s="368"/>
      <c r="BG103" s="368"/>
      <c r="BH103" s="79" t="s">
        <v>131</v>
      </c>
      <c r="BI103" s="80" t="s">
        <v>132</v>
      </c>
      <c r="BJ103" s="81" t="s">
        <v>133</v>
      </c>
      <c r="BK103" s="82" t="s">
        <v>134</v>
      </c>
      <c r="BL103" s="2"/>
      <c r="BM103" s="2"/>
      <c r="BN103" s="2"/>
      <c r="BO103" s="2"/>
      <c r="BP103" s="5"/>
      <c r="BQ103" s="5"/>
      <c r="BR103" s="5"/>
    </row>
    <row r="104" spans="14:70" ht="15" customHeight="1" x14ac:dyDescent="0.3">
      <c r="N104" s="5"/>
      <c r="O104" s="369" t="s">
        <v>186</v>
      </c>
      <c r="P104" s="369"/>
      <c r="Q104" s="369"/>
      <c r="R104" s="369"/>
      <c r="S104" s="168"/>
      <c r="T104" s="168"/>
      <c r="U104" s="168"/>
      <c r="V104" s="168"/>
      <c r="W104" s="5" t="str">
        <f t="shared" si="5"/>
        <v/>
      </c>
      <c r="X104" s="24"/>
      <c r="Y104" s="5" t="str">
        <f t="shared" si="6"/>
        <v/>
      </c>
      <c r="Z104" s="2"/>
      <c r="AA104" s="5"/>
      <c r="AB104" s="5"/>
      <c r="AC104" s="369" t="s">
        <v>186</v>
      </c>
      <c r="AD104" s="369"/>
      <c r="AE104" s="369"/>
      <c r="AF104" s="369"/>
      <c r="AG104" s="168"/>
      <c r="AH104" s="168"/>
      <c r="AI104" s="168"/>
      <c r="AJ104" s="168"/>
      <c r="AK104" s="5" t="str">
        <f t="shared" si="7"/>
        <v/>
      </c>
      <c r="AL104" s="24"/>
      <c r="AM104" s="5" t="str">
        <f t="shared" si="8"/>
        <v/>
      </c>
      <c r="AN104" s="2"/>
      <c r="AO104" s="5"/>
      <c r="AP104" s="5"/>
      <c r="AQ104" s="369" t="s">
        <v>186</v>
      </c>
      <c r="AR104" s="369"/>
      <c r="AS104" s="369"/>
      <c r="AT104" s="369"/>
      <c r="AU104" s="168"/>
      <c r="AV104" s="168"/>
      <c r="AW104" s="168"/>
      <c r="AX104" s="168"/>
      <c r="AY104" s="2"/>
      <c r="AZ104" s="2"/>
      <c r="BA104" s="2"/>
      <c r="BB104" s="2"/>
      <c r="BC104" s="5"/>
      <c r="BD104" s="369" t="s">
        <v>186</v>
      </c>
      <c r="BE104" s="369"/>
      <c r="BF104" s="369"/>
      <c r="BG104" s="369"/>
      <c r="BH104" s="168"/>
      <c r="BI104" s="168"/>
      <c r="BJ104" s="168"/>
      <c r="BK104" s="168"/>
      <c r="BL104" s="2"/>
      <c r="BM104" s="2"/>
      <c r="BN104" s="2"/>
      <c r="BO104" s="2"/>
      <c r="BP104" s="5"/>
      <c r="BQ104" s="5"/>
      <c r="BR104" s="5"/>
    </row>
    <row r="105" spans="14:70" ht="15" customHeight="1" x14ac:dyDescent="0.3">
      <c r="N105" s="5"/>
      <c r="O105" s="367" t="s">
        <v>222</v>
      </c>
      <c r="P105" s="367"/>
      <c r="Q105" s="367"/>
      <c r="R105" s="367"/>
      <c r="S105" s="168"/>
      <c r="T105" s="168"/>
      <c r="U105" s="168"/>
      <c r="V105" s="168"/>
      <c r="W105" s="5" t="str">
        <f t="shared" si="5"/>
        <v/>
      </c>
      <c r="X105" s="24"/>
      <c r="Y105" s="5" t="str">
        <f t="shared" si="6"/>
        <v/>
      </c>
      <c r="Z105" s="2"/>
      <c r="AA105" s="5"/>
      <c r="AB105" s="5"/>
      <c r="AC105" s="367" t="s">
        <v>222</v>
      </c>
      <c r="AD105" s="367"/>
      <c r="AE105" s="367"/>
      <c r="AF105" s="367"/>
      <c r="AG105" s="168"/>
      <c r="AH105" s="168"/>
      <c r="AI105" s="168"/>
      <c r="AJ105" s="168"/>
      <c r="AK105" s="5" t="str">
        <f t="shared" si="7"/>
        <v/>
      </c>
      <c r="AL105" s="24"/>
      <c r="AM105" s="5" t="str">
        <f t="shared" si="8"/>
        <v/>
      </c>
      <c r="AN105" s="2"/>
      <c r="AO105" s="5"/>
      <c r="AP105" s="5"/>
      <c r="AQ105" s="367" t="s">
        <v>222</v>
      </c>
      <c r="AR105" s="367"/>
      <c r="AS105" s="367"/>
      <c r="AT105" s="367"/>
      <c r="AU105" s="168"/>
      <c r="AV105" s="168"/>
      <c r="AW105" s="168"/>
      <c r="AX105" s="168"/>
      <c r="AY105" s="2"/>
      <c r="AZ105" s="2"/>
      <c r="BA105" s="2"/>
      <c r="BB105" s="2"/>
      <c r="BC105" s="5"/>
      <c r="BD105" s="367" t="s">
        <v>222</v>
      </c>
      <c r="BE105" s="367"/>
      <c r="BF105" s="367"/>
      <c r="BG105" s="367"/>
      <c r="BH105" s="168"/>
      <c r="BI105" s="168"/>
      <c r="BJ105" s="168"/>
      <c r="BK105" s="168"/>
      <c r="BL105" s="2"/>
      <c r="BM105" s="2"/>
      <c r="BN105" s="2"/>
      <c r="BO105" s="2"/>
      <c r="BP105" s="5"/>
      <c r="BQ105" s="5"/>
      <c r="BR105" s="5"/>
    </row>
    <row r="106" spans="14:70" ht="14.4" customHeight="1" x14ac:dyDescent="0.3">
      <c r="N106" s="5"/>
      <c r="O106" s="367" t="s">
        <v>223</v>
      </c>
      <c r="P106" s="367"/>
      <c r="Q106" s="367"/>
      <c r="R106" s="367"/>
      <c r="S106" s="168"/>
      <c r="T106" s="168"/>
      <c r="U106" s="168"/>
      <c r="V106" s="168"/>
      <c r="W106" s="5" t="str">
        <f t="shared" si="5"/>
        <v/>
      </c>
      <c r="X106" s="24"/>
      <c r="Y106" s="5" t="str">
        <f t="shared" si="6"/>
        <v/>
      </c>
      <c r="Z106" s="24"/>
      <c r="AA106" s="5"/>
      <c r="AB106" s="5"/>
      <c r="AC106" s="367" t="s">
        <v>223</v>
      </c>
      <c r="AD106" s="367"/>
      <c r="AE106" s="367"/>
      <c r="AF106" s="367"/>
      <c r="AG106" s="168"/>
      <c r="AH106" s="168"/>
      <c r="AI106" s="168"/>
      <c r="AJ106" s="168"/>
      <c r="AK106" s="5" t="str">
        <f t="shared" si="7"/>
        <v/>
      </c>
      <c r="AL106" s="24"/>
      <c r="AM106" s="5" t="str">
        <f t="shared" si="8"/>
        <v/>
      </c>
      <c r="AN106" s="24"/>
      <c r="AO106" s="5"/>
      <c r="AP106" s="5"/>
      <c r="AQ106" s="367" t="s">
        <v>223</v>
      </c>
      <c r="AR106" s="367"/>
      <c r="AS106" s="367"/>
      <c r="AT106" s="367"/>
      <c r="AU106" s="168"/>
      <c r="AV106" s="168"/>
      <c r="AW106" s="168"/>
      <c r="AX106" s="168"/>
      <c r="AY106" s="24"/>
      <c r="AZ106" s="24"/>
      <c r="BA106" s="24"/>
      <c r="BB106" s="24"/>
      <c r="BC106" s="5"/>
      <c r="BD106" s="367" t="s">
        <v>223</v>
      </c>
      <c r="BE106" s="367"/>
      <c r="BF106" s="367"/>
      <c r="BG106" s="367"/>
      <c r="BH106" s="168"/>
      <c r="BI106" s="168"/>
      <c r="BJ106" s="168"/>
      <c r="BK106" s="168"/>
      <c r="BL106" s="24"/>
      <c r="BM106" s="24"/>
      <c r="BN106" s="24"/>
      <c r="BO106" s="24"/>
      <c r="BP106" s="5"/>
      <c r="BQ106" s="5"/>
      <c r="BR106" s="5"/>
    </row>
    <row r="107" spans="14:70" ht="14.4" customHeight="1" x14ac:dyDescent="0.3">
      <c r="N107" s="5"/>
      <c r="O107" s="369" t="s">
        <v>224</v>
      </c>
      <c r="P107" s="369"/>
      <c r="Q107" s="369"/>
      <c r="R107" s="369"/>
      <c r="S107" s="168"/>
      <c r="T107" s="168"/>
      <c r="U107" s="168"/>
      <c r="V107" s="168"/>
      <c r="W107" s="5" t="str">
        <f t="shared" si="5"/>
        <v/>
      </c>
      <c r="X107" s="24"/>
      <c r="Y107" s="5" t="str">
        <f t="shared" si="6"/>
        <v/>
      </c>
      <c r="Z107" s="27"/>
      <c r="AA107" s="5"/>
      <c r="AB107" s="5"/>
      <c r="AC107" s="369" t="s">
        <v>224</v>
      </c>
      <c r="AD107" s="369"/>
      <c r="AE107" s="369"/>
      <c r="AF107" s="369"/>
      <c r="AG107" s="168"/>
      <c r="AH107" s="168"/>
      <c r="AI107" s="168"/>
      <c r="AJ107" s="168"/>
      <c r="AK107" s="5" t="str">
        <f t="shared" si="7"/>
        <v/>
      </c>
      <c r="AL107" s="24"/>
      <c r="AM107" s="5" t="str">
        <f t="shared" si="8"/>
        <v/>
      </c>
      <c r="AN107" s="27"/>
      <c r="AO107" s="5"/>
      <c r="AP107" s="5"/>
      <c r="AQ107" s="369" t="s">
        <v>224</v>
      </c>
      <c r="AR107" s="369"/>
      <c r="AS107" s="369"/>
      <c r="AT107" s="369"/>
      <c r="AU107" s="168"/>
      <c r="AV107" s="168"/>
      <c r="AW107" s="168"/>
      <c r="AX107" s="168"/>
      <c r="AY107" s="27"/>
      <c r="AZ107" s="27"/>
      <c r="BA107" s="27"/>
      <c r="BB107" s="27"/>
      <c r="BC107" s="5"/>
      <c r="BD107" s="369" t="s">
        <v>224</v>
      </c>
      <c r="BE107" s="369"/>
      <c r="BF107" s="369"/>
      <c r="BG107" s="369"/>
      <c r="BH107" s="168"/>
      <c r="BI107" s="168"/>
      <c r="BJ107" s="168"/>
      <c r="BK107" s="168"/>
      <c r="BL107" s="27"/>
      <c r="BM107" s="27"/>
      <c r="BN107" s="27"/>
      <c r="BO107" s="27"/>
      <c r="BP107" s="5"/>
      <c r="BQ107" s="5"/>
      <c r="BR107" s="5"/>
    </row>
    <row r="108" spans="14:70" x14ac:dyDescent="0.3">
      <c r="N108" s="5"/>
      <c r="O108" s="369" t="s">
        <v>225</v>
      </c>
      <c r="P108" s="369"/>
      <c r="Q108" s="369"/>
      <c r="R108" s="369"/>
      <c r="S108" s="168"/>
      <c r="T108" s="168"/>
      <c r="U108" s="168"/>
      <c r="V108" s="168"/>
      <c r="W108" s="5" t="str">
        <f t="shared" si="5"/>
        <v/>
      </c>
      <c r="X108" s="24"/>
      <c r="Y108" s="5" t="str">
        <f t="shared" si="6"/>
        <v/>
      </c>
      <c r="Z108" s="24"/>
      <c r="AA108" s="5"/>
      <c r="AB108" s="5"/>
      <c r="AC108" s="369" t="s">
        <v>225</v>
      </c>
      <c r="AD108" s="369"/>
      <c r="AE108" s="369"/>
      <c r="AF108" s="369"/>
      <c r="AG108" s="168"/>
      <c r="AH108" s="168"/>
      <c r="AI108" s="168"/>
      <c r="AJ108" s="168"/>
      <c r="AK108" s="5" t="str">
        <f t="shared" si="7"/>
        <v/>
      </c>
      <c r="AL108" s="24"/>
      <c r="AM108" s="5" t="str">
        <f t="shared" si="8"/>
        <v/>
      </c>
      <c r="AN108" s="24"/>
      <c r="AO108" s="5"/>
      <c r="AP108" s="5"/>
      <c r="AQ108" s="369" t="s">
        <v>225</v>
      </c>
      <c r="AR108" s="369"/>
      <c r="AS108" s="369"/>
      <c r="AT108" s="369"/>
      <c r="AU108" s="168"/>
      <c r="AV108" s="168"/>
      <c r="AW108" s="168"/>
      <c r="AX108" s="168"/>
      <c r="AY108" s="342"/>
      <c r="AZ108" s="342"/>
      <c r="BA108" s="342"/>
      <c r="BB108" s="342"/>
      <c r="BC108" s="5"/>
      <c r="BD108" s="369" t="s">
        <v>225</v>
      </c>
      <c r="BE108" s="369"/>
      <c r="BF108" s="369"/>
      <c r="BG108" s="369"/>
      <c r="BH108" s="168"/>
      <c r="BI108" s="168"/>
      <c r="BJ108" s="168"/>
      <c r="BK108" s="168"/>
      <c r="BL108" s="342"/>
      <c r="BM108" s="342"/>
      <c r="BN108" s="342"/>
      <c r="BO108" s="342"/>
      <c r="BP108" s="5"/>
      <c r="BQ108" s="5"/>
      <c r="BR108" s="5"/>
    </row>
    <row r="109" spans="14:70" ht="14.4" customHeight="1" x14ac:dyDescent="0.3">
      <c r="N109" s="5"/>
      <c r="O109" s="369" t="s">
        <v>188</v>
      </c>
      <c r="P109" s="369"/>
      <c r="Q109" s="369"/>
      <c r="R109" s="369"/>
      <c r="S109" s="168"/>
      <c r="T109" s="168"/>
      <c r="U109" s="168"/>
      <c r="V109" s="168"/>
      <c r="W109" s="5" t="str">
        <f t="shared" si="5"/>
        <v/>
      </c>
      <c r="X109" s="24"/>
      <c r="Y109" s="5" t="str">
        <f t="shared" si="6"/>
        <v/>
      </c>
      <c r="Z109" s="5"/>
      <c r="AA109" s="5"/>
      <c r="AB109" s="5"/>
      <c r="AC109" s="369" t="s">
        <v>188</v>
      </c>
      <c r="AD109" s="369"/>
      <c r="AE109" s="369"/>
      <c r="AF109" s="369"/>
      <c r="AG109" s="168"/>
      <c r="AH109" s="168"/>
      <c r="AI109" s="168"/>
      <c r="AJ109" s="168"/>
      <c r="AK109" s="5" t="str">
        <f t="shared" si="7"/>
        <v/>
      </c>
      <c r="AL109" s="24"/>
      <c r="AM109" s="5" t="str">
        <f t="shared" si="8"/>
        <v/>
      </c>
      <c r="AN109" s="5"/>
      <c r="AO109" s="5"/>
      <c r="AP109" s="5"/>
      <c r="AQ109" s="369" t="s">
        <v>188</v>
      </c>
      <c r="AR109" s="369"/>
      <c r="AS109" s="369"/>
      <c r="AT109" s="369"/>
      <c r="AU109" s="168"/>
      <c r="AV109" s="168"/>
      <c r="AW109" s="168"/>
      <c r="AX109" s="168"/>
      <c r="AY109" s="5" t="str">
        <f>IF(AS109="","",IF(AU109="X",0,IF(AV109="X",8,IF(AW109="X",12,IF(AX109="X",16,"")))))</f>
        <v/>
      </c>
      <c r="AZ109" s="20"/>
      <c r="BA109" s="5" t="str">
        <f>IF(AS109="","",IF(AU109="X",7.5,IF(AV109="X",11.5,IF(AW109="X",15.5,IF(AX109="X",20,"")))))</f>
        <v/>
      </c>
      <c r="BB109" s="5"/>
      <c r="BC109" s="5"/>
      <c r="BD109" s="369" t="s">
        <v>188</v>
      </c>
      <c r="BE109" s="369"/>
      <c r="BF109" s="369"/>
      <c r="BG109" s="369"/>
      <c r="BH109" s="168"/>
      <c r="BI109" s="168"/>
      <c r="BJ109" s="168"/>
      <c r="BK109" s="168"/>
      <c r="BL109" s="5" t="str">
        <f>IF(BF109="","",IF(BH109="X",0,IF(BI109="X",8,IF(BJ109="X",12,IF(BK109="X",16,"")))))</f>
        <v/>
      </c>
      <c r="BM109" s="20"/>
      <c r="BN109" s="5" t="str">
        <f t="shared" ref="BN109:BN119" si="15">IF(BF109="","",IF(BH109="X",7.5,IF(BI109="X",11.5,IF(BJ109="X",15.5,IF(BK109="X",20,"")))))</f>
        <v/>
      </c>
      <c r="BO109" s="5"/>
      <c r="BP109" s="5"/>
      <c r="BQ109" s="5"/>
      <c r="BR109" s="5"/>
    </row>
    <row r="110" spans="14:70" ht="14.4" customHeight="1" x14ac:dyDescent="0.3">
      <c r="N110" s="5"/>
      <c r="O110" s="369" t="s">
        <v>226</v>
      </c>
      <c r="P110" s="369"/>
      <c r="Q110" s="369"/>
      <c r="R110" s="369"/>
      <c r="S110" s="168"/>
      <c r="T110" s="168"/>
      <c r="U110" s="168"/>
      <c r="V110" s="168"/>
      <c r="W110" s="5" t="str">
        <f t="shared" si="5"/>
        <v/>
      </c>
      <c r="X110" s="24"/>
      <c r="Y110" s="5" t="str">
        <f t="shared" si="6"/>
        <v/>
      </c>
      <c r="Z110" s="5"/>
      <c r="AA110" s="5"/>
      <c r="AB110" s="5"/>
      <c r="AC110" s="369" t="s">
        <v>226</v>
      </c>
      <c r="AD110" s="369"/>
      <c r="AE110" s="369"/>
      <c r="AF110" s="369"/>
      <c r="AG110" s="168"/>
      <c r="AH110" s="168"/>
      <c r="AI110" s="168"/>
      <c r="AJ110" s="168"/>
      <c r="AK110" s="5" t="str">
        <f t="shared" si="7"/>
        <v/>
      </c>
      <c r="AL110" s="24"/>
      <c r="AM110" s="5" t="str">
        <f t="shared" si="8"/>
        <v/>
      </c>
      <c r="AN110" s="5"/>
      <c r="AO110" s="5"/>
      <c r="AP110" s="5"/>
      <c r="AQ110" s="369" t="s">
        <v>226</v>
      </c>
      <c r="AR110" s="369"/>
      <c r="AS110" s="369"/>
      <c r="AT110" s="369"/>
      <c r="AU110" s="168"/>
      <c r="AV110" s="168"/>
      <c r="AW110" s="168"/>
      <c r="AX110" s="168"/>
      <c r="AY110" s="5" t="str">
        <f t="shared" ref="AY110:AY119" si="16">IF(AS110="","",IF(AU110="X",0,IF(AV110="X",8,IF(AW110="X",12,IF(AX110="X",16,"")))))</f>
        <v/>
      </c>
      <c r="AZ110" s="20"/>
      <c r="BA110" s="5" t="str">
        <f t="shared" ref="BA110:BA119" si="17">IF(AS110="","",IF(AU110="X",7.5,IF(AV110="X",11.5,IF(AW110="X",15.5,IF(AX110="X",20,"")))))</f>
        <v/>
      </c>
      <c r="BB110" s="5"/>
      <c r="BC110" s="5"/>
      <c r="BD110" s="369" t="s">
        <v>226</v>
      </c>
      <c r="BE110" s="369"/>
      <c r="BF110" s="369"/>
      <c r="BG110" s="369"/>
      <c r="BH110" s="168"/>
      <c r="BI110" s="168"/>
      <c r="BJ110" s="168"/>
      <c r="BK110" s="168"/>
      <c r="BL110" s="5" t="str">
        <f t="shared" ref="BL110:BL119" si="18">IF(BF110="","",IF(BH110="X",0,IF(BI110="X",8,IF(BJ110="X",12,IF(BK110="X",16,"")))))</f>
        <v/>
      </c>
      <c r="BM110" s="20"/>
      <c r="BN110" s="5" t="str">
        <f t="shared" si="15"/>
        <v/>
      </c>
      <c r="BO110" s="5"/>
      <c r="BP110" s="5"/>
      <c r="BQ110" s="5"/>
      <c r="BR110" s="5"/>
    </row>
    <row r="111" spans="14:70" ht="24" customHeight="1" x14ac:dyDescent="0.3">
      <c r="N111" s="5"/>
      <c r="O111" s="369" t="s">
        <v>187</v>
      </c>
      <c r="P111" s="369"/>
      <c r="Q111" s="369"/>
      <c r="R111" s="369"/>
      <c r="S111" s="168"/>
      <c r="T111" s="168"/>
      <c r="U111" s="168"/>
      <c r="V111" s="168"/>
      <c r="W111" s="5" t="str">
        <f t="shared" si="5"/>
        <v/>
      </c>
      <c r="X111" s="24"/>
      <c r="Y111" s="5" t="str">
        <f t="shared" si="6"/>
        <v/>
      </c>
      <c r="Z111" s="5"/>
      <c r="AA111" s="5"/>
      <c r="AB111" s="5"/>
      <c r="AC111" s="369" t="s">
        <v>187</v>
      </c>
      <c r="AD111" s="369"/>
      <c r="AE111" s="369"/>
      <c r="AF111" s="369"/>
      <c r="AG111" s="168"/>
      <c r="AH111" s="168"/>
      <c r="AI111" s="168"/>
      <c r="AJ111" s="168"/>
      <c r="AK111" s="5" t="str">
        <f t="shared" si="7"/>
        <v/>
      </c>
      <c r="AL111" s="24"/>
      <c r="AM111" s="5" t="str">
        <f t="shared" si="8"/>
        <v/>
      </c>
      <c r="AN111" s="5"/>
      <c r="AO111" s="5"/>
      <c r="AP111" s="5"/>
      <c r="AQ111" s="369" t="s">
        <v>187</v>
      </c>
      <c r="AR111" s="369"/>
      <c r="AS111" s="369"/>
      <c r="AT111" s="369"/>
      <c r="AU111" s="168"/>
      <c r="AV111" s="168"/>
      <c r="AW111" s="168"/>
      <c r="AX111" s="168"/>
      <c r="AY111" s="5" t="str">
        <f t="shared" si="16"/>
        <v/>
      </c>
      <c r="AZ111" s="20"/>
      <c r="BA111" s="5" t="str">
        <f t="shared" si="17"/>
        <v/>
      </c>
      <c r="BB111" s="5"/>
      <c r="BC111" s="5"/>
      <c r="BD111" s="369" t="s">
        <v>187</v>
      </c>
      <c r="BE111" s="369"/>
      <c r="BF111" s="369"/>
      <c r="BG111" s="369"/>
      <c r="BH111" s="168"/>
      <c r="BI111" s="168"/>
      <c r="BJ111" s="168"/>
      <c r="BK111" s="168"/>
      <c r="BL111" s="5" t="str">
        <f t="shared" si="18"/>
        <v/>
      </c>
      <c r="BM111" s="20"/>
      <c r="BN111" s="5" t="str">
        <f t="shared" si="15"/>
        <v/>
      </c>
      <c r="BO111" s="5"/>
      <c r="BP111" s="5"/>
      <c r="BQ111" s="5"/>
      <c r="BR111" s="5"/>
    </row>
    <row r="112" spans="14:70" ht="14.4" customHeight="1" x14ac:dyDescent="0.3">
      <c r="N112" s="5"/>
      <c r="O112" s="369" t="s">
        <v>227</v>
      </c>
      <c r="P112" s="369"/>
      <c r="Q112" s="369"/>
      <c r="R112" s="369"/>
      <c r="S112" s="168"/>
      <c r="T112" s="168"/>
      <c r="U112" s="168"/>
      <c r="V112" s="168"/>
      <c r="W112" s="5" t="str">
        <f t="shared" si="5"/>
        <v/>
      </c>
      <c r="X112" s="24"/>
      <c r="Y112" s="5" t="str">
        <f t="shared" si="6"/>
        <v/>
      </c>
      <c r="Z112" s="5"/>
      <c r="AA112" s="5"/>
      <c r="AB112" s="5"/>
      <c r="AC112" s="369" t="s">
        <v>227</v>
      </c>
      <c r="AD112" s="369"/>
      <c r="AE112" s="369"/>
      <c r="AF112" s="369"/>
      <c r="AG112" s="168"/>
      <c r="AH112" s="168"/>
      <c r="AI112" s="168"/>
      <c r="AJ112" s="168"/>
      <c r="AK112" s="5" t="str">
        <f t="shared" si="7"/>
        <v/>
      </c>
      <c r="AL112" s="24"/>
      <c r="AM112" s="5" t="str">
        <f t="shared" si="8"/>
        <v/>
      </c>
      <c r="AN112" s="5"/>
      <c r="AO112" s="5"/>
      <c r="AP112" s="5"/>
      <c r="AQ112" s="369" t="s">
        <v>227</v>
      </c>
      <c r="AR112" s="369"/>
      <c r="AS112" s="369"/>
      <c r="AT112" s="369"/>
      <c r="AU112" s="168"/>
      <c r="AV112" s="168"/>
      <c r="AW112" s="168"/>
      <c r="AX112" s="168"/>
      <c r="AY112" s="5" t="str">
        <f t="shared" si="16"/>
        <v/>
      </c>
      <c r="AZ112" s="20"/>
      <c r="BA112" s="5" t="str">
        <f t="shared" si="17"/>
        <v/>
      </c>
      <c r="BB112" s="5"/>
      <c r="BC112" s="5"/>
      <c r="BD112" s="369" t="s">
        <v>227</v>
      </c>
      <c r="BE112" s="369"/>
      <c r="BF112" s="369"/>
      <c r="BG112" s="369"/>
      <c r="BH112" s="168"/>
      <c r="BI112" s="168"/>
      <c r="BJ112" s="168"/>
      <c r="BK112" s="168"/>
      <c r="BL112" s="5" t="str">
        <f t="shared" si="18"/>
        <v/>
      </c>
      <c r="BM112" s="20"/>
      <c r="BN112" s="5" t="str">
        <f t="shared" si="15"/>
        <v/>
      </c>
      <c r="BO112" s="5"/>
      <c r="BP112" s="5"/>
      <c r="BQ112" s="5"/>
      <c r="BR112" s="5"/>
    </row>
    <row r="113" spans="14:78" ht="14.4" customHeight="1" x14ac:dyDescent="0.3">
      <c r="N113" s="5"/>
      <c r="O113" s="369" t="s">
        <v>185</v>
      </c>
      <c r="P113" s="369"/>
      <c r="Q113" s="369"/>
      <c r="R113" s="369"/>
      <c r="S113" s="168"/>
      <c r="T113" s="168"/>
      <c r="U113" s="168"/>
      <c r="V113" s="168"/>
      <c r="W113" s="5" t="str">
        <f t="shared" si="5"/>
        <v/>
      </c>
      <c r="X113" s="24"/>
      <c r="Y113" s="5" t="str">
        <f t="shared" si="6"/>
        <v/>
      </c>
      <c r="Z113" s="5"/>
      <c r="AA113" s="5"/>
      <c r="AB113" s="5"/>
      <c r="AC113" s="369" t="s">
        <v>185</v>
      </c>
      <c r="AD113" s="369"/>
      <c r="AE113" s="369"/>
      <c r="AF113" s="369"/>
      <c r="AG113" s="168"/>
      <c r="AH113" s="168"/>
      <c r="AI113" s="168"/>
      <c r="AJ113" s="168"/>
      <c r="AK113" s="5" t="str">
        <f t="shared" si="7"/>
        <v/>
      </c>
      <c r="AL113" s="24"/>
      <c r="AM113" s="5" t="str">
        <f t="shared" si="8"/>
        <v/>
      </c>
      <c r="AN113" s="5"/>
      <c r="AO113" s="5"/>
      <c r="AP113" s="5"/>
      <c r="AQ113" s="369" t="s">
        <v>185</v>
      </c>
      <c r="AR113" s="369"/>
      <c r="AS113" s="369"/>
      <c r="AT113" s="369"/>
      <c r="AU113" s="168"/>
      <c r="AV113" s="168"/>
      <c r="AW113" s="168"/>
      <c r="AX113" s="168"/>
      <c r="AY113" s="5" t="str">
        <f t="shared" si="16"/>
        <v/>
      </c>
      <c r="AZ113" s="20"/>
      <c r="BA113" s="5" t="str">
        <f t="shared" si="17"/>
        <v/>
      </c>
      <c r="BB113" s="5"/>
      <c r="BC113" s="5"/>
      <c r="BD113" s="369" t="s">
        <v>185</v>
      </c>
      <c r="BE113" s="369"/>
      <c r="BF113" s="369"/>
      <c r="BG113" s="369"/>
      <c r="BH113" s="168"/>
      <c r="BI113" s="168"/>
      <c r="BJ113" s="168"/>
      <c r="BK113" s="168"/>
      <c r="BL113" s="5" t="str">
        <f t="shared" si="18"/>
        <v/>
      </c>
      <c r="BM113" s="20"/>
      <c r="BN113" s="5" t="str">
        <f t="shared" si="15"/>
        <v/>
      </c>
      <c r="BO113" s="5"/>
      <c r="BP113" s="5"/>
      <c r="BQ113" s="5"/>
      <c r="BR113" s="5"/>
    </row>
    <row r="114" spans="14:78" ht="14.4" customHeight="1" x14ac:dyDescent="0.3">
      <c r="N114" s="5"/>
      <c r="O114" s="369" t="s">
        <v>189</v>
      </c>
      <c r="P114" s="369"/>
      <c r="Q114" s="369"/>
      <c r="R114" s="369"/>
      <c r="S114" s="168"/>
      <c r="T114" s="168"/>
      <c r="U114" s="168"/>
      <c r="V114" s="168"/>
      <c r="W114" s="5" t="str">
        <f t="shared" si="5"/>
        <v/>
      </c>
      <c r="X114" s="24"/>
      <c r="Y114" s="5" t="str">
        <f t="shared" si="6"/>
        <v/>
      </c>
      <c r="Z114" s="5"/>
      <c r="AA114" s="5"/>
      <c r="AB114" s="5"/>
      <c r="AC114" s="369" t="s">
        <v>189</v>
      </c>
      <c r="AD114" s="369"/>
      <c r="AE114" s="369"/>
      <c r="AF114" s="369"/>
      <c r="AG114" s="168"/>
      <c r="AH114" s="168"/>
      <c r="AI114" s="168"/>
      <c r="AJ114" s="168"/>
      <c r="AK114" s="5" t="str">
        <f t="shared" si="7"/>
        <v/>
      </c>
      <c r="AL114" s="24"/>
      <c r="AM114" s="5" t="str">
        <f t="shared" si="8"/>
        <v/>
      </c>
      <c r="AN114" s="5"/>
      <c r="AO114" s="5"/>
      <c r="AP114" s="5"/>
      <c r="AQ114" s="369" t="s">
        <v>189</v>
      </c>
      <c r="AR114" s="369"/>
      <c r="AS114" s="369"/>
      <c r="AT114" s="369"/>
      <c r="AU114" s="168"/>
      <c r="AV114" s="168"/>
      <c r="AW114" s="168"/>
      <c r="AX114" s="168"/>
      <c r="AY114" s="5" t="str">
        <f t="shared" si="16"/>
        <v/>
      </c>
      <c r="AZ114" s="20"/>
      <c r="BA114" s="5" t="str">
        <f t="shared" si="17"/>
        <v/>
      </c>
      <c r="BB114" s="5"/>
      <c r="BC114" s="5"/>
      <c r="BD114" s="369" t="s">
        <v>189</v>
      </c>
      <c r="BE114" s="369"/>
      <c r="BF114" s="369"/>
      <c r="BG114" s="369"/>
      <c r="BH114" s="168"/>
      <c r="BI114" s="168"/>
      <c r="BJ114" s="168"/>
      <c r="BK114" s="168"/>
      <c r="BL114" s="5" t="str">
        <f t="shared" si="18"/>
        <v/>
      </c>
      <c r="BM114" s="20"/>
      <c r="BN114" s="5" t="str">
        <f t="shared" si="15"/>
        <v/>
      </c>
      <c r="BO114" s="5"/>
      <c r="BP114" s="5"/>
      <c r="BQ114" s="5"/>
      <c r="BR114" s="5"/>
    </row>
    <row r="115" spans="14:78" x14ac:dyDescent="0.3">
      <c r="N115" s="5"/>
      <c r="O115" s="83"/>
      <c r="P115" s="109"/>
      <c r="Q115" s="83"/>
      <c r="R115" s="83"/>
      <c r="S115" s="83"/>
      <c r="T115" s="83"/>
      <c r="U115" s="83"/>
      <c r="V115" s="83"/>
      <c r="W115" s="5" t="str">
        <f t="shared" si="5"/>
        <v/>
      </c>
      <c r="X115" s="24"/>
      <c r="Y115" s="5" t="str">
        <f t="shared" si="6"/>
        <v/>
      </c>
      <c r="Z115" s="5"/>
      <c r="AA115" s="5"/>
      <c r="AB115" s="5"/>
      <c r="AC115" s="83"/>
      <c r="AD115" s="109"/>
      <c r="AE115" s="83"/>
      <c r="AF115" s="83"/>
      <c r="AG115" s="83"/>
      <c r="AH115" s="83"/>
      <c r="AI115" s="83"/>
      <c r="AJ115" s="83"/>
      <c r="AK115" s="5" t="str">
        <f t="shared" si="7"/>
        <v/>
      </c>
      <c r="AL115" s="24"/>
      <c r="AM115" s="5" t="str">
        <f t="shared" si="8"/>
        <v/>
      </c>
      <c r="AN115" s="5"/>
      <c r="AO115" s="5"/>
      <c r="AP115" s="5"/>
      <c r="AQ115" s="83"/>
      <c r="AR115" s="109"/>
      <c r="AS115" s="83"/>
      <c r="AT115" s="83"/>
      <c r="AU115" s="83"/>
      <c r="AV115" s="83"/>
      <c r="AW115" s="83"/>
      <c r="AX115" s="83"/>
      <c r="AY115" s="5" t="str">
        <f t="shared" si="16"/>
        <v/>
      </c>
      <c r="AZ115" s="20"/>
      <c r="BA115" s="5" t="str">
        <f t="shared" si="17"/>
        <v/>
      </c>
      <c r="BB115" s="5"/>
      <c r="BC115" s="5"/>
      <c r="BD115" s="83"/>
      <c r="BE115" s="109"/>
      <c r="BF115" s="83"/>
      <c r="BG115" s="83"/>
      <c r="BH115" s="83"/>
      <c r="BI115" s="83"/>
      <c r="BJ115" s="83"/>
      <c r="BK115" s="83"/>
      <c r="BL115" s="5" t="str">
        <f t="shared" si="18"/>
        <v/>
      </c>
      <c r="BM115" s="20"/>
      <c r="BN115" s="5" t="str">
        <f t="shared" si="15"/>
        <v/>
      </c>
      <c r="BO115" s="5"/>
      <c r="BP115" s="5"/>
      <c r="BQ115" s="5"/>
      <c r="BR115" s="5"/>
    </row>
    <row r="116" spans="14:78" x14ac:dyDescent="0.3">
      <c r="N116" s="5"/>
      <c r="O116" s="31"/>
      <c r="P116" s="110"/>
      <c r="Q116" s="26"/>
      <c r="R116" s="45"/>
      <c r="S116" s="25"/>
      <c r="T116" s="25"/>
      <c r="U116" s="25"/>
      <c r="V116" s="26"/>
      <c r="W116" s="5" t="str">
        <f t="shared" si="5"/>
        <v/>
      </c>
      <c r="X116" s="24"/>
      <c r="Y116" s="5" t="str">
        <f t="shared" si="6"/>
        <v/>
      </c>
      <c r="Z116" s="12"/>
      <c r="AA116" s="5"/>
      <c r="AB116" s="5"/>
      <c r="AC116" s="31"/>
      <c r="AD116" s="110"/>
      <c r="AE116" s="26"/>
      <c r="AF116" s="45"/>
      <c r="AG116" s="25"/>
      <c r="AH116" s="25"/>
      <c r="AI116" s="25"/>
      <c r="AJ116" s="26"/>
      <c r="AK116" s="5" t="str">
        <f t="shared" si="7"/>
        <v/>
      </c>
      <c r="AL116" s="24"/>
      <c r="AM116" s="5" t="str">
        <f t="shared" si="8"/>
        <v/>
      </c>
      <c r="AN116" s="12"/>
      <c r="AO116" s="5"/>
      <c r="AP116" s="5"/>
      <c r="AQ116" s="31"/>
      <c r="AR116" s="110"/>
      <c r="AS116" s="26"/>
      <c r="AT116" s="45"/>
      <c r="AU116" s="25"/>
      <c r="AV116" s="25"/>
      <c r="AW116" s="25"/>
      <c r="AX116" s="26"/>
      <c r="AY116" s="5" t="str">
        <f t="shared" si="16"/>
        <v/>
      </c>
      <c r="AZ116" s="12"/>
      <c r="BA116" s="5" t="str">
        <f t="shared" si="17"/>
        <v/>
      </c>
      <c r="BB116" s="12"/>
      <c r="BC116" s="5"/>
      <c r="BD116" s="31"/>
      <c r="BE116" s="110"/>
      <c r="BF116" s="26"/>
      <c r="BG116" s="45"/>
      <c r="BH116" s="25"/>
      <c r="BI116" s="25"/>
      <c r="BJ116" s="25"/>
      <c r="BK116" s="26"/>
      <c r="BL116" s="5" t="str">
        <f t="shared" si="18"/>
        <v/>
      </c>
      <c r="BM116" s="12"/>
      <c r="BN116" s="5" t="str">
        <f t="shared" si="15"/>
        <v/>
      </c>
      <c r="BO116" s="12"/>
      <c r="BP116" s="5"/>
      <c r="BQ116" s="5"/>
      <c r="BR116" s="5"/>
    </row>
    <row r="117" spans="14:78" ht="18.600000000000001" customHeight="1" x14ac:dyDescent="0.3">
      <c r="N117" s="5"/>
      <c r="O117" s="20"/>
      <c r="Q117" s="20"/>
      <c r="R117" s="43"/>
      <c r="S117" s="20"/>
      <c r="T117" s="20"/>
      <c r="U117" s="20"/>
      <c r="V117" s="20"/>
      <c r="W117" s="5" t="str">
        <f t="shared" si="5"/>
        <v/>
      </c>
      <c r="X117" s="24"/>
      <c r="Y117" s="5" t="str">
        <f t="shared" si="6"/>
        <v/>
      </c>
      <c r="Z117" s="5"/>
      <c r="AA117" s="5"/>
      <c r="AB117" s="5"/>
      <c r="AC117" s="20"/>
      <c r="AD117" s="111"/>
      <c r="AE117" s="20"/>
      <c r="AF117" s="43"/>
      <c r="AG117" s="20"/>
      <c r="AH117" s="20"/>
      <c r="AI117" s="20"/>
      <c r="AJ117" s="20"/>
      <c r="AK117" s="5" t="str">
        <f t="shared" si="7"/>
        <v/>
      </c>
      <c r="AL117" s="24"/>
      <c r="AM117" s="5" t="str">
        <f t="shared" si="8"/>
        <v/>
      </c>
      <c r="AN117" s="5"/>
      <c r="AO117" s="5"/>
      <c r="AP117" s="5"/>
      <c r="AQ117" s="20"/>
      <c r="AR117" s="111"/>
      <c r="AS117" s="20"/>
      <c r="AT117" s="43"/>
      <c r="AU117" s="20"/>
      <c r="AV117" s="20"/>
      <c r="AW117" s="20"/>
      <c r="AX117" s="20"/>
      <c r="AY117" s="5" t="str">
        <f t="shared" si="16"/>
        <v/>
      </c>
      <c r="AZ117" s="5"/>
      <c r="BA117" s="5" t="str">
        <f t="shared" si="17"/>
        <v/>
      </c>
      <c r="BB117" s="5"/>
      <c r="BC117" s="5"/>
      <c r="BD117" s="5"/>
      <c r="BF117" s="5"/>
      <c r="BG117" s="43"/>
      <c r="BH117" s="5"/>
      <c r="BI117" s="5"/>
      <c r="BJ117" s="5"/>
      <c r="BK117" s="174"/>
      <c r="BL117" s="5" t="str">
        <f t="shared" si="18"/>
        <v/>
      </c>
      <c r="BM117" s="5"/>
      <c r="BN117" s="5" t="str">
        <f t="shared" si="15"/>
        <v/>
      </c>
      <c r="BO117" s="5"/>
      <c r="BP117" s="5"/>
      <c r="BQ117" s="5"/>
      <c r="BR117" s="5"/>
    </row>
    <row r="118" spans="14:78" ht="14.4" customHeight="1" x14ac:dyDescent="0.3">
      <c r="N118" s="5"/>
      <c r="O118" s="371" t="s">
        <v>18</v>
      </c>
      <c r="P118" s="371"/>
      <c r="Q118" s="371"/>
      <c r="R118" s="371"/>
      <c r="S118" s="371"/>
      <c r="T118" s="371"/>
      <c r="U118" s="371"/>
      <c r="V118" s="371"/>
      <c r="W118" s="5" t="str">
        <f t="shared" si="5"/>
        <v/>
      </c>
      <c r="X118" s="24"/>
      <c r="Y118" s="5" t="str">
        <f t="shared" si="6"/>
        <v/>
      </c>
      <c r="Z118" s="27"/>
      <c r="AA118" s="5"/>
      <c r="AB118" s="5"/>
      <c r="AC118" s="371" t="s">
        <v>18</v>
      </c>
      <c r="AD118" s="371"/>
      <c r="AE118" s="371"/>
      <c r="AF118" s="371"/>
      <c r="AG118" s="371"/>
      <c r="AH118" s="371"/>
      <c r="AI118" s="371"/>
      <c r="AJ118" s="371"/>
      <c r="AK118" s="5" t="str">
        <f t="shared" si="7"/>
        <v/>
      </c>
      <c r="AL118" s="24"/>
      <c r="AM118" s="5" t="str">
        <f t="shared" si="8"/>
        <v/>
      </c>
      <c r="AN118" s="27"/>
      <c r="AO118" s="5"/>
      <c r="AP118" s="5"/>
      <c r="AQ118" s="371" t="s">
        <v>18</v>
      </c>
      <c r="AR118" s="371"/>
      <c r="AS118" s="371"/>
      <c r="AT118" s="371"/>
      <c r="AU118" s="371"/>
      <c r="AV118" s="371"/>
      <c r="AW118" s="371"/>
      <c r="AX118" s="371"/>
      <c r="AY118" s="5" t="str">
        <f t="shared" si="16"/>
        <v/>
      </c>
      <c r="AZ118" s="27"/>
      <c r="BA118" s="5" t="str">
        <f t="shared" si="17"/>
        <v/>
      </c>
      <c r="BB118" s="27"/>
      <c r="BC118" s="5"/>
      <c r="BD118" s="372" t="s">
        <v>18</v>
      </c>
      <c r="BE118" s="372"/>
      <c r="BF118" s="372"/>
      <c r="BG118" s="372"/>
      <c r="BH118" s="372"/>
      <c r="BI118" s="372"/>
      <c r="BJ118" s="372"/>
      <c r="BK118" s="372"/>
      <c r="BL118" s="5" t="str">
        <f t="shared" si="18"/>
        <v/>
      </c>
      <c r="BM118" s="27"/>
      <c r="BN118" s="5" t="str">
        <f t="shared" si="15"/>
        <v/>
      </c>
      <c r="BO118" s="27"/>
      <c r="BP118" s="5"/>
      <c r="BQ118" s="5"/>
      <c r="BR118" s="345" t="s">
        <v>18</v>
      </c>
      <c r="BS118" s="345"/>
      <c r="BT118" s="345"/>
      <c r="BU118" s="345"/>
      <c r="BV118" s="345"/>
      <c r="BW118" s="345"/>
      <c r="BX118" s="345"/>
      <c r="BY118" s="345"/>
      <c r="BZ118" s="353" t="s">
        <v>254</v>
      </c>
    </row>
    <row r="119" spans="14:78" ht="28.2" customHeight="1" x14ac:dyDescent="0.3">
      <c r="N119" s="5"/>
      <c r="O119" s="127" t="s">
        <v>107</v>
      </c>
      <c r="P119" s="370"/>
      <c r="Q119" s="370"/>
      <c r="R119" s="126" t="s">
        <v>108</v>
      </c>
      <c r="S119" s="133" t="s">
        <v>259</v>
      </c>
      <c r="T119" s="80" t="s">
        <v>132</v>
      </c>
      <c r="U119" s="81" t="s">
        <v>133</v>
      </c>
      <c r="V119" s="82" t="s">
        <v>134</v>
      </c>
      <c r="W119" s="5" t="str">
        <f t="shared" si="5"/>
        <v/>
      </c>
      <c r="X119" s="24"/>
      <c r="Y119" s="5" t="str">
        <f t="shared" si="6"/>
        <v/>
      </c>
      <c r="Z119" s="24"/>
      <c r="AA119" s="5"/>
      <c r="AB119" s="5"/>
      <c r="AC119" s="127" t="s">
        <v>107</v>
      </c>
      <c r="AD119" s="370"/>
      <c r="AE119" s="370"/>
      <c r="AF119" s="126" t="s">
        <v>108</v>
      </c>
      <c r="AG119" s="133" t="s">
        <v>259</v>
      </c>
      <c r="AH119" s="80" t="s">
        <v>132</v>
      </c>
      <c r="AI119" s="81" t="s">
        <v>133</v>
      </c>
      <c r="AJ119" s="82" t="s">
        <v>134</v>
      </c>
      <c r="AK119" s="5" t="str">
        <f t="shared" si="7"/>
        <v/>
      </c>
      <c r="AL119" s="24"/>
      <c r="AM119" s="5" t="str">
        <f t="shared" si="8"/>
        <v/>
      </c>
      <c r="AN119" s="24"/>
      <c r="AO119" s="5"/>
      <c r="AP119" s="5"/>
      <c r="AQ119" s="127" t="s">
        <v>107</v>
      </c>
      <c r="AR119" s="370"/>
      <c r="AS119" s="370"/>
      <c r="AT119" s="126" t="s">
        <v>108</v>
      </c>
      <c r="AU119" s="133" t="s">
        <v>259</v>
      </c>
      <c r="AV119" s="80" t="s">
        <v>132</v>
      </c>
      <c r="AW119" s="81" t="s">
        <v>133</v>
      </c>
      <c r="AX119" s="82" t="s">
        <v>134</v>
      </c>
      <c r="AY119" s="5" t="str">
        <f t="shared" si="16"/>
        <v/>
      </c>
      <c r="AZ119" s="24"/>
      <c r="BA119" s="5" t="str">
        <f t="shared" si="17"/>
        <v/>
      </c>
      <c r="BB119" s="24"/>
      <c r="BC119" s="5"/>
      <c r="BD119" s="77" t="s">
        <v>107</v>
      </c>
      <c r="BE119" s="348"/>
      <c r="BF119" s="348"/>
      <c r="BG119" s="125" t="s">
        <v>108</v>
      </c>
      <c r="BH119" s="133" t="s">
        <v>259</v>
      </c>
      <c r="BI119" s="80" t="s">
        <v>132</v>
      </c>
      <c r="BJ119" s="81" t="s">
        <v>133</v>
      </c>
      <c r="BK119" s="82" t="s">
        <v>134</v>
      </c>
      <c r="BL119" s="5" t="str">
        <f t="shared" si="18"/>
        <v/>
      </c>
      <c r="BM119" s="24"/>
      <c r="BN119" s="5" t="str">
        <f t="shared" si="15"/>
        <v/>
      </c>
      <c r="BO119" s="24"/>
      <c r="BP119" s="5"/>
      <c r="BQ119" s="5"/>
      <c r="BR119" s="77" t="s">
        <v>107</v>
      </c>
      <c r="BS119" s="348" t="s">
        <v>70</v>
      </c>
      <c r="BT119" s="348"/>
      <c r="BU119" s="125" t="s">
        <v>108</v>
      </c>
      <c r="BV119" s="122" t="s">
        <v>155</v>
      </c>
      <c r="BW119" s="122" t="s">
        <v>156</v>
      </c>
      <c r="BX119" s="122" t="s">
        <v>157</v>
      </c>
      <c r="BY119" s="122" t="s">
        <v>248</v>
      </c>
      <c r="BZ119" s="353"/>
    </row>
    <row r="120" spans="14:78" ht="14.4" customHeight="1" x14ac:dyDescent="0.3">
      <c r="N120" s="5"/>
      <c r="O120" s="370" t="s">
        <v>22</v>
      </c>
      <c r="P120" s="107" t="s">
        <v>23</v>
      </c>
      <c r="Q120" s="209">
        <f>IF(OR(S120="X",T120="X",U120="X",V120="X"),1,0)</f>
        <v>0</v>
      </c>
      <c r="R120" s="126" t="s">
        <v>24</v>
      </c>
      <c r="S120" s="169"/>
      <c r="T120" s="169"/>
      <c r="U120" s="169"/>
      <c r="V120" s="169"/>
      <c r="W120" s="5" t="str">
        <f t="shared" si="5"/>
        <v/>
      </c>
      <c r="X120" s="24"/>
      <c r="Y120" s="5" t="str">
        <f t="shared" si="6"/>
        <v/>
      </c>
      <c r="Z120" s="29"/>
      <c r="AA120" s="5"/>
      <c r="AB120" s="5"/>
      <c r="AC120" s="370" t="s">
        <v>22</v>
      </c>
      <c r="AD120" s="107" t="s">
        <v>23</v>
      </c>
      <c r="AE120" s="209">
        <f>IF(OR(AG120="X",AH120="X",AI120="X",AJ120="X"),1,0)</f>
        <v>0</v>
      </c>
      <c r="AF120" s="126" t="s">
        <v>24</v>
      </c>
      <c r="AG120" s="169"/>
      <c r="AH120" s="169"/>
      <c r="AI120" s="169"/>
      <c r="AJ120" s="169"/>
      <c r="AK120" s="5" t="str">
        <f t="shared" si="7"/>
        <v/>
      </c>
      <c r="AL120" s="24"/>
      <c r="AM120" s="5" t="str">
        <f t="shared" si="8"/>
        <v/>
      </c>
      <c r="AN120" s="29"/>
      <c r="AO120" s="5"/>
      <c r="AP120" s="5"/>
      <c r="AQ120" s="370" t="s">
        <v>22</v>
      </c>
      <c r="AR120" s="107" t="s">
        <v>23</v>
      </c>
      <c r="AS120" s="209">
        <f>IF(OR(AU120="X",AV120="X",AW120="X",AX120="X"),1,0)</f>
        <v>0</v>
      </c>
      <c r="AT120" s="126" t="s">
        <v>24</v>
      </c>
      <c r="AU120" s="169"/>
      <c r="AV120" s="169"/>
      <c r="AW120" s="169"/>
      <c r="AX120" s="169"/>
      <c r="AY120" s="5" t="str">
        <f>IF(AS120="","",IF(AU120="X",0,IF(AV120="X",5,IF(AW120="X",10,IF(AX120="X",15,"")))))</f>
        <v/>
      </c>
      <c r="AZ120" s="29"/>
      <c r="BA120" s="5" t="str">
        <f>IF(AS120="","",IF(AU120="X",5,IF(AV120="X",10,IF(AW120="X",15,IF(AX120="X",20,"")))))</f>
        <v/>
      </c>
      <c r="BB120" s="29"/>
      <c r="BC120" s="5"/>
      <c r="BD120" s="348" t="s">
        <v>22</v>
      </c>
      <c r="BE120" s="107" t="s">
        <v>23</v>
      </c>
      <c r="BF120" s="209">
        <f>IF(OR(BH120="X",BI120="X",BJ120="X",BK120="X"),1,0)</f>
        <v>0</v>
      </c>
      <c r="BG120" s="125" t="s">
        <v>24</v>
      </c>
      <c r="BH120" s="167"/>
      <c r="BI120" s="167"/>
      <c r="BJ120" s="167"/>
      <c r="BK120" s="167"/>
      <c r="BL120" s="5" t="str">
        <f>IF(BF120="","",IF(BH120="X",0,IF(BI120="X",5,IF(BJ120="X",10,IF(BK120="X",15,"")))))</f>
        <v/>
      </c>
      <c r="BM120" s="6"/>
      <c r="BN120" s="5" t="str">
        <f>IF(BF120="","",IF(BH120="X",5,IF(BI120="X",10,IF(BJ120="X",15,IF(BK120="X",20,"")))))</f>
        <v/>
      </c>
      <c r="BO120" s="6"/>
      <c r="BP120" s="5"/>
      <c r="BQ120" s="5"/>
      <c r="BR120" s="348" t="s">
        <v>22</v>
      </c>
      <c r="BS120" s="107" t="s">
        <v>23</v>
      </c>
      <c r="BT120" s="209">
        <v>1</v>
      </c>
      <c r="BU120" s="125" t="s">
        <v>24</v>
      </c>
      <c r="BV120" s="143" t="str">
        <f>IF(AE120="","",IF(AG120="X",25%,IF(AH120="X",50%,IF(AI120="X",75%,IF(AJ120="X",100%,"")))))</f>
        <v/>
      </c>
      <c r="BW120" s="143" t="str">
        <f>IF(AS120="","",IF(AU120="X",25%,IF(AV120="X",50%,IF(AW120="X",75%,IF(AX120="X",100%,"")))))</f>
        <v/>
      </c>
      <c r="BX120" s="143" t="str">
        <f>IF(BG120="","",IF(BI120="X",25%,IF(BJ120="X",50%,IF(BK120="X",75%,IF(BL120="X",100%,"")))))</f>
        <v/>
      </c>
      <c r="BY120" s="143" t="str">
        <f>IF(BE120="","",IF(BH120="X",25%,IF(BI120="X",50%,IF(BJ120="X",75%,IF(BK120="X",100%,"")))))</f>
        <v/>
      </c>
      <c r="BZ120" s="144" t="str">
        <f>IFERROR(AVERAGE(BV120:BY120),"")</f>
        <v/>
      </c>
    </row>
    <row r="121" spans="14:78" ht="27.6" x14ac:dyDescent="0.3">
      <c r="N121" s="5"/>
      <c r="O121" s="370"/>
      <c r="P121" s="107" t="s">
        <v>25</v>
      </c>
      <c r="Q121" s="209">
        <f t="shared" ref="Q121:Q139" si="19">IF(OR(S121="X",T121="X",U121="X",V121="X"),1,0)</f>
        <v>0</v>
      </c>
      <c r="R121" s="126" t="s">
        <v>26</v>
      </c>
      <c r="S121" s="169"/>
      <c r="T121" s="169"/>
      <c r="U121" s="169"/>
      <c r="V121" s="169"/>
      <c r="W121" s="5" t="str">
        <f t="shared" si="5"/>
        <v/>
      </c>
      <c r="X121" s="24"/>
      <c r="Y121" s="5" t="str">
        <f t="shared" si="6"/>
        <v/>
      </c>
      <c r="Z121" s="29"/>
      <c r="AA121" s="5"/>
      <c r="AB121" s="5"/>
      <c r="AC121" s="370"/>
      <c r="AD121" s="107" t="s">
        <v>25</v>
      </c>
      <c r="AE121" s="209">
        <f t="shared" ref="AE121:AE139" si="20">IF(OR(AG121="X",AH121="X",AI121="X",AJ121="X"),1,0)</f>
        <v>0</v>
      </c>
      <c r="AF121" s="126" t="s">
        <v>26</v>
      </c>
      <c r="AG121" s="169"/>
      <c r="AH121" s="169"/>
      <c r="AI121" s="169"/>
      <c r="AJ121" s="169"/>
      <c r="AK121" s="5" t="str">
        <f t="shared" si="7"/>
        <v/>
      </c>
      <c r="AL121" s="24"/>
      <c r="AM121" s="5" t="str">
        <f t="shared" si="8"/>
        <v/>
      </c>
      <c r="AN121" s="29"/>
      <c r="AO121" s="5"/>
      <c r="AP121" s="5"/>
      <c r="AQ121" s="370"/>
      <c r="AR121" s="107" t="s">
        <v>25</v>
      </c>
      <c r="AS121" s="209">
        <f t="shared" ref="AS121:AS139" si="21">IF(OR(AU121="X",AV121="X",AW121="X",AX121="X"),1,0)</f>
        <v>0</v>
      </c>
      <c r="AT121" s="126" t="s">
        <v>26</v>
      </c>
      <c r="AU121" s="169"/>
      <c r="AV121" s="169"/>
      <c r="AW121" s="169"/>
      <c r="AX121" s="169"/>
      <c r="AY121" s="5" t="str">
        <f t="shared" ref="AY121:AY184" si="22">IF(AS121="","",IF(AU121="X",0,IF(AV121="X",5,IF(AW121="X",10,IF(AX121="X",15,"")))))</f>
        <v/>
      </c>
      <c r="AZ121" s="29"/>
      <c r="BA121" s="5" t="str">
        <f t="shared" ref="BA121:BA184" si="23">IF(AS121="","",IF(AU121="X",5,IF(AV121="X",10,IF(AW121="X",15,IF(AX121="X",20,"")))))</f>
        <v/>
      </c>
      <c r="BB121" s="29"/>
      <c r="BC121" s="5"/>
      <c r="BD121" s="348"/>
      <c r="BE121" s="107" t="s">
        <v>25</v>
      </c>
      <c r="BF121" s="209">
        <f t="shared" ref="BF121:BF139" si="24">IF(OR(BH121="X",BI121="X",BJ121="X",BK121="X"),1,0)</f>
        <v>0</v>
      </c>
      <c r="BG121" s="125" t="s">
        <v>26</v>
      </c>
      <c r="BH121" s="167"/>
      <c r="BI121" s="167"/>
      <c r="BJ121" s="167"/>
      <c r="BK121" s="167"/>
      <c r="BL121" s="5" t="str">
        <f t="shared" ref="BL121:BL184" si="25">IF(BF121="","",IF(BH121="X",0,IF(BI121="X",5,IF(BJ121="X",10,IF(BK121="X",15,"")))))</f>
        <v/>
      </c>
      <c r="BM121" s="6"/>
      <c r="BN121" s="5" t="str">
        <f t="shared" ref="BN121:BN184" si="26">IF(BF121="","",IF(BH121="X",5,IF(BI121="X",10,IF(BJ121="X",15,IF(BK121="X",20,"")))))</f>
        <v/>
      </c>
      <c r="BO121" s="6"/>
      <c r="BP121" s="5"/>
      <c r="BQ121" s="5"/>
      <c r="BR121" s="348"/>
      <c r="BS121" s="107" t="s">
        <v>25</v>
      </c>
      <c r="BT121" s="209">
        <v>1</v>
      </c>
      <c r="BU121" s="125" t="s">
        <v>26</v>
      </c>
      <c r="BV121" s="143" t="str">
        <f t="shared" ref="BV121:BV139" si="27">IF(AE121="","",IF(AG121="X",25%,IF(AH121="X",50%,IF(AI121="X",75%,IF(AJ121="X",100%,"")))))</f>
        <v/>
      </c>
      <c r="BW121" s="143" t="str">
        <f t="shared" ref="BW121:BW139" si="28">IF(AS121="","",IF(AU121="X",25%,IF(AV121="X",50%,IF(AW121="X",75%,IF(AX121="X",100%,"")))))</f>
        <v/>
      </c>
      <c r="BX121" s="143" t="str">
        <f t="shared" ref="BX121:BX139" si="29">IF(BG121="","",IF(BI121="X",25%,IF(BJ121="X",50%,IF(BK121="X",75%,IF(BL121="X",100%,"")))))</f>
        <v/>
      </c>
      <c r="BY121" s="143" t="str">
        <f t="shared" ref="BY121:BY139" si="30">IF(BE121="","",IF(BH121="X",25%,IF(BI121="X",50%,IF(BJ121="X",75%,IF(BK121="X",100%,"")))))</f>
        <v/>
      </c>
      <c r="BZ121" s="144" t="str">
        <f t="shared" ref="BZ121:BZ139" si="31">IFERROR(AVERAGE(BV121:BY121),"")</f>
        <v/>
      </c>
    </row>
    <row r="122" spans="14:78" ht="27.6" x14ac:dyDescent="0.3">
      <c r="N122" s="5"/>
      <c r="O122" s="370"/>
      <c r="P122" s="107" t="s">
        <v>27</v>
      </c>
      <c r="Q122" s="209">
        <f t="shared" si="19"/>
        <v>0</v>
      </c>
      <c r="R122" s="126" t="s">
        <v>28</v>
      </c>
      <c r="S122" s="169"/>
      <c r="T122" s="169"/>
      <c r="U122" s="169"/>
      <c r="V122" s="169"/>
      <c r="W122" s="5" t="str">
        <f t="shared" si="5"/>
        <v/>
      </c>
      <c r="X122" s="24"/>
      <c r="Y122" s="5" t="str">
        <f t="shared" si="6"/>
        <v/>
      </c>
      <c r="Z122" s="29"/>
      <c r="AA122" s="5"/>
      <c r="AB122" s="5"/>
      <c r="AC122" s="370"/>
      <c r="AD122" s="107" t="s">
        <v>27</v>
      </c>
      <c r="AE122" s="209">
        <f t="shared" si="20"/>
        <v>0</v>
      </c>
      <c r="AF122" s="126" t="s">
        <v>28</v>
      </c>
      <c r="AG122" s="169"/>
      <c r="AH122" s="169"/>
      <c r="AI122" s="169"/>
      <c r="AJ122" s="169"/>
      <c r="AK122" s="5" t="str">
        <f t="shared" si="7"/>
        <v/>
      </c>
      <c r="AL122" s="24"/>
      <c r="AM122" s="5" t="str">
        <f t="shared" si="8"/>
        <v/>
      </c>
      <c r="AN122" s="29"/>
      <c r="AO122" s="5"/>
      <c r="AP122" s="5"/>
      <c r="AQ122" s="370"/>
      <c r="AR122" s="107" t="s">
        <v>27</v>
      </c>
      <c r="AS122" s="209">
        <f t="shared" si="21"/>
        <v>0</v>
      </c>
      <c r="AT122" s="126" t="s">
        <v>28</v>
      </c>
      <c r="AU122" s="169"/>
      <c r="AV122" s="169"/>
      <c r="AW122" s="169"/>
      <c r="AX122" s="169"/>
      <c r="AY122" s="5" t="str">
        <f t="shared" si="22"/>
        <v/>
      </c>
      <c r="AZ122" s="29"/>
      <c r="BA122" s="5" t="str">
        <f t="shared" si="23"/>
        <v/>
      </c>
      <c r="BB122" s="29"/>
      <c r="BC122" s="5"/>
      <c r="BD122" s="348"/>
      <c r="BE122" s="107" t="s">
        <v>27</v>
      </c>
      <c r="BF122" s="209">
        <f t="shared" si="24"/>
        <v>0</v>
      </c>
      <c r="BG122" s="125" t="s">
        <v>28</v>
      </c>
      <c r="BH122" s="167"/>
      <c r="BI122" s="167"/>
      <c r="BJ122" s="167"/>
      <c r="BK122" s="167"/>
      <c r="BL122" s="5" t="str">
        <f t="shared" si="25"/>
        <v/>
      </c>
      <c r="BM122" s="6"/>
      <c r="BN122" s="5" t="str">
        <f t="shared" si="26"/>
        <v/>
      </c>
      <c r="BO122" s="6"/>
      <c r="BP122" s="5"/>
      <c r="BQ122" s="5"/>
      <c r="BR122" s="348"/>
      <c r="BS122" s="107" t="s">
        <v>27</v>
      </c>
      <c r="BT122" s="209">
        <v>1</v>
      </c>
      <c r="BU122" s="125" t="s">
        <v>28</v>
      </c>
      <c r="BV122" s="143" t="str">
        <f t="shared" si="27"/>
        <v/>
      </c>
      <c r="BW122" s="143" t="str">
        <f t="shared" si="28"/>
        <v/>
      </c>
      <c r="BX122" s="143" t="str">
        <f t="shared" si="29"/>
        <v/>
      </c>
      <c r="BY122" s="143" t="str">
        <f t="shared" si="30"/>
        <v/>
      </c>
      <c r="BZ122" s="144" t="str">
        <f t="shared" si="31"/>
        <v/>
      </c>
    </row>
    <row r="123" spans="14:78" ht="27.6" x14ac:dyDescent="0.3">
      <c r="N123" s="5"/>
      <c r="O123" s="370"/>
      <c r="P123" s="107" t="s">
        <v>29</v>
      </c>
      <c r="Q123" s="209">
        <f t="shared" si="19"/>
        <v>0</v>
      </c>
      <c r="R123" s="126" t="s">
        <v>30</v>
      </c>
      <c r="S123" s="169"/>
      <c r="T123" s="169"/>
      <c r="U123" s="169"/>
      <c r="V123" s="169"/>
      <c r="W123" s="5" t="str">
        <f t="shared" si="5"/>
        <v/>
      </c>
      <c r="X123" s="24"/>
      <c r="Y123" s="5" t="str">
        <f t="shared" si="6"/>
        <v/>
      </c>
      <c r="Z123" s="29"/>
      <c r="AA123" s="5"/>
      <c r="AB123" s="5"/>
      <c r="AC123" s="370"/>
      <c r="AD123" s="107" t="s">
        <v>29</v>
      </c>
      <c r="AE123" s="209">
        <f t="shared" si="20"/>
        <v>0</v>
      </c>
      <c r="AF123" s="126" t="s">
        <v>30</v>
      </c>
      <c r="AG123" s="169"/>
      <c r="AH123" s="169"/>
      <c r="AI123" s="169"/>
      <c r="AJ123" s="169"/>
      <c r="AK123" s="5" t="str">
        <f t="shared" si="7"/>
        <v/>
      </c>
      <c r="AL123" s="24"/>
      <c r="AM123" s="5" t="str">
        <f t="shared" si="8"/>
        <v/>
      </c>
      <c r="AN123" s="29"/>
      <c r="AO123" s="5"/>
      <c r="AP123" s="5"/>
      <c r="AQ123" s="370"/>
      <c r="AR123" s="107" t="s">
        <v>29</v>
      </c>
      <c r="AS123" s="209">
        <f t="shared" si="21"/>
        <v>0</v>
      </c>
      <c r="AT123" s="126" t="s">
        <v>30</v>
      </c>
      <c r="AU123" s="169"/>
      <c r="AV123" s="169"/>
      <c r="AW123" s="169"/>
      <c r="AX123" s="169"/>
      <c r="AY123" s="5" t="str">
        <f t="shared" si="22"/>
        <v/>
      </c>
      <c r="AZ123" s="29"/>
      <c r="BA123" s="5" t="str">
        <f t="shared" si="23"/>
        <v/>
      </c>
      <c r="BB123" s="29"/>
      <c r="BC123" s="5"/>
      <c r="BD123" s="348"/>
      <c r="BE123" s="107" t="s">
        <v>29</v>
      </c>
      <c r="BF123" s="209">
        <f t="shared" si="24"/>
        <v>0</v>
      </c>
      <c r="BG123" s="125" t="s">
        <v>30</v>
      </c>
      <c r="BH123" s="167"/>
      <c r="BI123" s="167"/>
      <c r="BJ123" s="167"/>
      <c r="BK123" s="167"/>
      <c r="BL123" s="5" t="str">
        <f t="shared" si="25"/>
        <v/>
      </c>
      <c r="BM123" s="6"/>
      <c r="BN123" s="5" t="str">
        <f t="shared" si="26"/>
        <v/>
      </c>
      <c r="BO123" s="6"/>
      <c r="BP123" s="5"/>
      <c r="BQ123" s="5"/>
      <c r="BR123" s="348"/>
      <c r="BS123" s="107" t="s">
        <v>29</v>
      </c>
      <c r="BT123" s="209">
        <v>1</v>
      </c>
      <c r="BU123" s="125" t="s">
        <v>30</v>
      </c>
      <c r="BV123" s="143" t="str">
        <f t="shared" si="27"/>
        <v/>
      </c>
      <c r="BW123" s="143" t="str">
        <f t="shared" si="28"/>
        <v/>
      </c>
      <c r="BX123" s="143" t="str">
        <f t="shared" si="29"/>
        <v/>
      </c>
      <c r="BY123" s="143" t="str">
        <f t="shared" si="30"/>
        <v/>
      </c>
      <c r="BZ123" s="144" t="str">
        <f t="shared" si="31"/>
        <v/>
      </c>
    </row>
    <row r="124" spans="14:78" ht="14.4" customHeight="1" x14ac:dyDescent="0.3">
      <c r="N124" s="5"/>
      <c r="O124" s="370" t="s">
        <v>31</v>
      </c>
      <c r="P124" s="107" t="s">
        <v>32</v>
      </c>
      <c r="Q124" s="209">
        <f t="shared" si="19"/>
        <v>0</v>
      </c>
      <c r="R124" s="126" t="s">
        <v>33</v>
      </c>
      <c r="S124" s="169"/>
      <c r="T124" s="169"/>
      <c r="U124" s="169"/>
      <c r="V124" s="169"/>
      <c r="W124" s="5" t="str">
        <f t="shared" si="5"/>
        <v/>
      </c>
      <c r="X124" s="24"/>
      <c r="Y124" s="5" t="str">
        <f t="shared" si="6"/>
        <v/>
      </c>
      <c r="Z124" s="29"/>
      <c r="AA124" s="5"/>
      <c r="AB124" s="5"/>
      <c r="AC124" s="370" t="s">
        <v>31</v>
      </c>
      <c r="AD124" s="107" t="s">
        <v>32</v>
      </c>
      <c r="AE124" s="209">
        <f t="shared" si="20"/>
        <v>0</v>
      </c>
      <c r="AF124" s="126" t="s">
        <v>33</v>
      </c>
      <c r="AG124" s="169"/>
      <c r="AH124" s="169"/>
      <c r="AI124" s="169"/>
      <c r="AJ124" s="169"/>
      <c r="AK124" s="5" t="str">
        <f t="shared" si="7"/>
        <v/>
      </c>
      <c r="AL124" s="24"/>
      <c r="AM124" s="5" t="str">
        <f t="shared" si="8"/>
        <v/>
      </c>
      <c r="AN124" s="29"/>
      <c r="AO124" s="5"/>
      <c r="AP124" s="5"/>
      <c r="AQ124" s="370" t="s">
        <v>31</v>
      </c>
      <c r="AR124" s="107" t="s">
        <v>32</v>
      </c>
      <c r="AS124" s="209">
        <f t="shared" si="21"/>
        <v>0</v>
      </c>
      <c r="AT124" s="126" t="s">
        <v>33</v>
      </c>
      <c r="AU124" s="169"/>
      <c r="AV124" s="169"/>
      <c r="AW124" s="169"/>
      <c r="AX124" s="169"/>
      <c r="AY124" s="5" t="str">
        <f t="shared" si="22"/>
        <v/>
      </c>
      <c r="AZ124" s="29"/>
      <c r="BA124" s="5" t="str">
        <f t="shared" si="23"/>
        <v/>
      </c>
      <c r="BB124" s="29"/>
      <c r="BC124" s="5"/>
      <c r="BD124" s="348" t="s">
        <v>31</v>
      </c>
      <c r="BE124" s="107" t="s">
        <v>32</v>
      </c>
      <c r="BF124" s="209">
        <f t="shared" si="24"/>
        <v>0</v>
      </c>
      <c r="BG124" s="125" t="s">
        <v>33</v>
      </c>
      <c r="BH124" s="167"/>
      <c r="BI124" s="167"/>
      <c r="BJ124" s="167"/>
      <c r="BK124" s="167"/>
      <c r="BL124" s="5" t="str">
        <f t="shared" si="25"/>
        <v/>
      </c>
      <c r="BM124" s="6"/>
      <c r="BN124" s="5" t="str">
        <f t="shared" si="26"/>
        <v/>
      </c>
      <c r="BO124" s="6"/>
      <c r="BP124" s="5"/>
      <c r="BQ124" s="5"/>
      <c r="BR124" s="348" t="s">
        <v>31</v>
      </c>
      <c r="BS124" s="107" t="s">
        <v>32</v>
      </c>
      <c r="BT124" s="209">
        <v>1</v>
      </c>
      <c r="BU124" s="125" t="s">
        <v>33</v>
      </c>
      <c r="BV124" s="143" t="str">
        <f t="shared" si="27"/>
        <v/>
      </c>
      <c r="BW124" s="143" t="str">
        <f t="shared" si="28"/>
        <v/>
      </c>
      <c r="BX124" s="143" t="str">
        <f t="shared" si="29"/>
        <v/>
      </c>
      <c r="BY124" s="143" t="str">
        <f t="shared" si="30"/>
        <v/>
      </c>
      <c r="BZ124" s="144" t="str">
        <f t="shared" si="31"/>
        <v/>
      </c>
    </row>
    <row r="125" spans="14:78" ht="27.6" customHeight="1" x14ac:dyDescent="0.3">
      <c r="N125" s="5"/>
      <c r="O125" s="370"/>
      <c r="P125" s="350" t="s">
        <v>19</v>
      </c>
      <c r="Q125" s="209">
        <f t="shared" si="19"/>
        <v>0</v>
      </c>
      <c r="R125" s="126" t="s">
        <v>110</v>
      </c>
      <c r="S125" s="169"/>
      <c r="T125" s="169"/>
      <c r="U125" s="169"/>
      <c r="V125" s="169"/>
      <c r="W125" s="5" t="str">
        <f t="shared" si="5"/>
        <v/>
      </c>
      <c r="X125" s="24"/>
      <c r="Y125" s="5" t="str">
        <f t="shared" si="6"/>
        <v/>
      </c>
      <c r="Z125" s="29"/>
      <c r="AA125" s="5"/>
      <c r="AB125" s="5"/>
      <c r="AC125" s="370"/>
      <c r="AD125" s="350" t="s">
        <v>19</v>
      </c>
      <c r="AE125" s="209">
        <f t="shared" si="20"/>
        <v>0</v>
      </c>
      <c r="AF125" s="126" t="s">
        <v>110</v>
      </c>
      <c r="AG125" s="169"/>
      <c r="AH125" s="169"/>
      <c r="AI125" s="169"/>
      <c r="AJ125" s="169"/>
      <c r="AK125" s="5" t="str">
        <f t="shared" si="7"/>
        <v/>
      </c>
      <c r="AL125" s="24"/>
      <c r="AM125" s="5" t="str">
        <f t="shared" si="8"/>
        <v/>
      </c>
      <c r="AN125" s="29"/>
      <c r="AO125" s="5"/>
      <c r="AP125" s="5"/>
      <c r="AQ125" s="370"/>
      <c r="AR125" s="350" t="s">
        <v>19</v>
      </c>
      <c r="AS125" s="209">
        <f t="shared" si="21"/>
        <v>0</v>
      </c>
      <c r="AT125" s="126" t="s">
        <v>110</v>
      </c>
      <c r="AU125" s="169"/>
      <c r="AV125" s="169"/>
      <c r="AW125" s="169"/>
      <c r="AX125" s="169"/>
      <c r="AY125" s="5" t="str">
        <f t="shared" si="22"/>
        <v/>
      </c>
      <c r="AZ125" s="29"/>
      <c r="BA125" s="5" t="str">
        <f t="shared" si="23"/>
        <v/>
      </c>
      <c r="BB125" s="29"/>
      <c r="BC125" s="5"/>
      <c r="BD125" s="348"/>
      <c r="BE125" s="350" t="s">
        <v>19</v>
      </c>
      <c r="BF125" s="209">
        <f t="shared" si="24"/>
        <v>0</v>
      </c>
      <c r="BG125" s="125" t="s">
        <v>110</v>
      </c>
      <c r="BH125" s="167"/>
      <c r="BI125" s="167"/>
      <c r="BJ125" s="167"/>
      <c r="BK125" s="167"/>
      <c r="BL125" s="5" t="str">
        <f t="shared" si="25"/>
        <v/>
      </c>
      <c r="BM125" s="6"/>
      <c r="BN125" s="5" t="str">
        <f t="shared" si="26"/>
        <v/>
      </c>
      <c r="BO125" s="6"/>
      <c r="BP125" s="5"/>
      <c r="BQ125" s="5"/>
      <c r="BR125" s="348"/>
      <c r="BS125" s="350" t="s">
        <v>19</v>
      </c>
      <c r="BT125" s="209">
        <v>1</v>
      </c>
      <c r="BU125" s="125" t="s">
        <v>110</v>
      </c>
      <c r="BV125" s="143" t="str">
        <f t="shared" si="27"/>
        <v/>
      </c>
      <c r="BW125" s="143" t="str">
        <f t="shared" si="28"/>
        <v/>
      </c>
      <c r="BX125" s="143" t="str">
        <f t="shared" si="29"/>
        <v/>
      </c>
      <c r="BY125" s="143" t="str">
        <f t="shared" si="30"/>
        <v/>
      </c>
      <c r="BZ125" s="144" t="str">
        <f t="shared" si="31"/>
        <v/>
      </c>
    </row>
    <row r="126" spans="14:78" ht="27.6" x14ac:dyDescent="0.3">
      <c r="N126" s="5"/>
      <c r="O126" s="370"/>
      <c r="P126" s="350"/>
      <c r="Q126" s="209">
        <f t="shared" si="19"/>
        <v>0</v>
      </c>
      <c r="R126" s="126" t="s">
        <v>111</v>
      </c>
      <c r="S126" s="169"/>
      <c r="T126" s="169"/>
      <c r="U126" s="169"/>
      <c r="V126" s="169"/>
      <c r="W126" s="5" t="str">
        <f t="shared" si="5"/>
        <v/>
      </c>
      <c r="X126" s="24"/>
      <c r="Y126" s="5" t="str">
        <f t="shared" si="6"/>
        <v/>
      </c>
      <c r="Z126" s="29"/>
      <c r="AA126" s="5"/>
      <c r="AB126" s="5"/>
      <c r="AC126" s="370"/>
      <c r="AD126" s="350"/>
      <c r="AE126" s="209">
        <f t="shared" si="20"/>
        <v>0</v>
      </c>
      <c r="AF126" s="126" t="s">
        <v>111</v>
      </c>
      <c r="AG126" s="169"/>
      <c r="AH126" s="169"/>
      <c r="AI126" s="169"/>
      <c r="AJ126" s="169"/>
      <c r="AK126" s="5" t="str">
        <f t="shared" si="7"/>
        <v/>
      </c>
      <c r="AL126" s="24"/>
      <c r="AM126" s="5" t="str">
        <f t="shared" si="8"/>
        <v/>
      </c>
      <c r="AN126" s="29"/>
      <c r="AO126" s="5"/>
      <c r="AP126" s="5"/>
      <c r="AQ126" s="370"/>
      <c r="AR126" s="350"/>
      <c r="AS126" s="209">
        <f t="shared" si="21"/>
        <v>0</v>
      </c>
      <c r="AT126" s="126" t="s">
        <v>111</v>
      </c>
      <c r="AU126" s="169"/>
      <c r="AV126" s="169"/>
      <c r="AW126" s="169"/>
      <c r="AX126" s="169"/>
      <c r="AY126" s="5" t="str">
        <f t="shared" si="22"/>
        <v/>
      </c>
      <c r="AZ126" s="29"/>
      <c r="BA126" s="5" t="str">
        <f t="shared" si="23"/>
        <v/>
      </c>
      <c r="BB126" s="29"/>
      <c r="BC126" s="5"/>
      <c r="BD126" s="348"/>
      <c r="BE126" s="350"/>
      <c r="BF126" s="209">
        <f t="shared" si="24"/>
        <v>0</v>
      </c>
      <c r="BG126" s="125" t="s">
        <v>111</v>
      </c>
      <c r="BH126" s="167"/>
      <c r="BI126" s="167"/>
      <c r="BJ126" s="167"/>
      <c r="BK126" s="167"/>
      <c r="BL126" s="5" t="str">
        <f t="shared" si="25"/>
        <v/>
      </c>
      <c r="BM126" s="6"/>
      <c r="BN126" s="5" t="str">
        <f t="shared" si="26"/>
        <v/>
      </c>
      <c r="BO126" s="6"/>
      <c r="BP126" s="5"/>
      <c r="BQ126" s="5"/>
      <c r="BR126" s="348"/>
      <c r="BS126" s="350"/>
      <c r="BT126" s="209">
        <v>1</v>
      </c>
      <c r="BU126" s="125" t="s">
        <v>111</v>
      </c>
      <c r="BV126" s="143" t="str">
        <f t="shared" si="27"/>
        <v/>
      </c>
      <c r="BW126" s="143" t="str">
        <f t="shared" si="28"/>
        <v/>
      </c>
      <c r="BX126" s="143" t="str">
        <f t="shared" si="29"/>
        <v/>
      </c>
      <c r="BY126" s="143" t="str">
        <f t="shared" si="30"/>
        <v/>
      </c>
      <c r="BZ126" s="144" t="str">
        <f t="shared" si="31"/>
        <v/>
      </c>
    </row>
    <row r="127" spans="14:78" ht="27.6" x14ac:dyDescent="0.3">
      <c r="N127" s="5"/>
      <c r="O127" s="370"/>
      <c r="P127" s="350"/>
      <c r="Q127" s="209">
        <f t="shared" si="19"/>
        <v>0</v>
      </c>
      <c r="R127" s="126" t="s">
        <v>112</v>
      </c>
      <c r="S127" s="169"/>
      <c r="T127" s="169"/>
      <c r="U127" s="169"/>
      <c r="V127" s="169"/>
      <c r="W127" s="5" t="str">
        <f t="shared" si="5"/>
        <v/>
      </c>
      <c r="X127" s="24"/>
      <c r="Y127" s="5" t="str">
        <f t="shared" si="6"/>
        <v/>
      </c>
      <c r="Z127" s="29"/>
      <c r="AA127" s="5"/>
      <c r="AB127" s="5"/>
      <c r="AC127" s="370"/>
      <c r="AD127" s="350"/>
      <c r="AE127" s="209">
        <f t="shared" si="20"/>
        <v>0</v>
      </c>
      <c r="AF127" s="126" t="s">
        <v>112</v>
      </c>
      <c r="AG127" s="169"/>
      <c r="AH127" s="169"/>
      <c r="AI127" s="169"/>
      <c r="AJ127" s="169"/>
      <c r="AK127" s="5" t="str">
        <f t="shared" si="7"/>
        <v/>
      </c>
      <c r="AL127" s="24"/>
      <c r="AM127" s="5" t="str">
        <f t="shared" si="8"/>
        <v/>
      </c>
      <c r="AN127" s="29"/>
      <c r="AO127" s="5"/>
      <c r="AP127" s="5"/>
      <c r="AQ127" s="370"/>
      <c r="AR127" s="350"/>
      <c r="AS127" s="209">
        <f t="shared" si="21"/>
        <v>0</v>
      </c>
      <c r="AT127" s="126" t="s">
        <v>112</v>
      </c>
      <c r="AU127" s="169"/>
      <c r="AV127" s="169"/>
      <c r="AW127" s="169"/>
      <c r="AX127" s="169"/>
      <c r="AY127" s="5" t="str">
        <f t="shared" si="22"/>
        <v/>
      </c>
      <c r="AZ127" s="29"/>
      <c r="BA127" s="5" t="str">
        <f t="shared" si="23"/>
        <v/>
      </c>
      <c r="BB127" s="29"/>
      <c r="BC127" s="5"/>
      <c r="BD127" s="348"/>
      <c r="BE127" s="350"/>
      <c r="BF127" s="209">
        <f t="shared" si="24"/>
        <v>0</v>
      </c>
      <c r="BG127" s="125" t="s">
        <v>112</v>
      </c>
      <c r="BH127" s="167"/>
      <c r="BI127" s="167"/>
      <c r="BJ127" s="167"/>
      <c r="BK127" s="167"/>
      <c r="BL127" s="5" t="str">
        <f t="shared" si="25"/>
        <v/>
      </c>
      <c r="BM127" s="6"/>
      <c r="BN127" s="5" t="str">
        <f t="shared" si="26"/>
        <v/>
      </c>
      <c r="BO127" s="6"/>
      <c r="BP127" s="5"/>
      <c r="BQ127" s="5"/>
      <c r="BR127" s="348"/>
      <c r="BS127" s="350"/>
      <c r="BT127" s="209">
        <v>1</v>
      </c>
      <c r="BU127" s="125" t="s">
        <v>112</v>
      </c>
      <c r="BV127" s="143" t="str">
        <f t="shared" si="27"/>
        <v/>
      </c>
      <c r="BW127" s="143" t="str">
        <f t="shared" si="28"/>
        <v/>
      </c>
      <c r="BX127" s="143" t="str">
        <f t="shared" si="29"/>
        <v/>
      </c>
      <c r="BY127" s="143" t="str">
        <f t="shared" si="30"/>
        <v/>
      </c>
      <c r="BZ127" s="144" t="str">
        <f t="shared" si="31"/>
        <v/>
      </c>
    </row>
    <row r="128" spans="14:78" ht="41.4" x14ac:dyDescent="0.3">
      <c r="N128" s="5"/>
      <c r="O128" s="370"/>
      <c r="P128" s="350"/>
      <c r="Q128" s="209">
        <f t="shared" si="19"/>
        <v>0</v>
      </c>
      <c r="R128" s="126" t="s">
        <v>113</v>
      </c>
      <c r="S128" s="169"/>
      <c r="T128" s="169"/>
      <c r="U128" s="169"/>
      <c r="V128" s="169"/>
      <c r="W128" s="5" t="str">
        <f t="shared" si="5"/>
        <v/>
      </c>
      <c r="X128" s="24"/>
      <c r="Y128" s="5" t="str">
        <f t="shared" si="6"/>
        <v/>
      </c>
      <c r="Z128" s="29"/>
      <c r="AA128" s="5"/>
      <c r="AB128" s="5"/>
      <c r="AC128" s="370"/>
      <c r="AD128" s="350"/>
      <c r="AE128" s="209">
        <f t="shared" si="20"/>
        <v>0</v>
      </c>
      <c r="AF128" s="126" t="s">
        <v>113</v>
      </c>
      <c r="AG128" s="169"/>
      <c r="AH128" s="169"/>
      <c r="AI128" s="169"/>
      <c r="AJ128" s="169"/>
      <c r="AK128" s="5" t="str">
        <f t="shared" si="7"/>
        <v/>
      </c>
      <c r="AL128" s="24"/>
      <c r="AM128" s="5" t="str">
        <f t="shared" si="8"/>
        <v/>
      </c>
      <c r="AN128" s="29"/>
      <c r="AO128" s="5"/>
      <c r="AP128" s="5"/>
      <c r="AQ128" s="370"/>
      <c r="AR128" s="350"/>
      <c r="AS128" s="209">
        <f t="shared" si="21"/>
        <v>0</v>
      </c>
      <c r="AT128" s="126" t="s">
        <v>113</v>
      </c>
      <c r="AU128" s="169"/>
      <c r="AV128" s="169"/>
      <c r="AW128" s="169"/>
      <c r="AX128" s="169"/>
      <c r="AY128" s="5" t="str">
        <f t="shared" si="22"/>
        <v/>
      </c>
      <c r="AZ128" s="29"/>
      <c r="BA128" s="5" t="str">
        <f t="shared" si="23"/>
        <v/>
      </c>
      <c r="BB128" s="29"/>
      <c r="BC128" s="5"/>
      <c r="BD128" s="348"/>
      <c r="BE128" s="350"/>
      <c r="BF128" s="209">
        <f t="shared" si="24"/>
        <v>0</v>
      </c>
      <c r="BG128" s="125" t="s">
        <v>113</v>
      </c>
      <c r="BH128" s="167"/>
      <c r="BI128" s="167"/>
      <c r="BJ128" s="167"/>
      <c r="BK128" s="167"/>
      <c r="BL128" s="5" t="str">
        <f t="shared" si="25"/>
        <v/>
      </c>
      <c r="BM128" s="6"/>
      <c r="BN128" s="5" t="str">
        <f t="shared" si="26"/>
        <v/>
      </c>
      <c r="BO128" s="6"/>
      <c r="BP128" s="5"/>
      <c r="BQ128" s="5"/>
      <c r="BR128" s="348"/>
      <c r="BS128" s="350"/>
      <c r="BT128" s="209">
        <v>1</v>
      </c>
      <c r="BU128" s="125" t="s">
        <v>113</v>
      </c>
      <c r="BV128" s="143" t="str">
        <f t="shared" si="27"/>
        <v/>
      </c>
      <c r="BW128" s="143" t="str">
        <f t="shared" si="28"/>
        <v/>
      </c>
      <c r="BX128" s="143" t="str">
        <f t="shared" si="29"/>
        <v/>
      </c>
      <c r="BY128" s="143" t="str">
        <f t="shared" si="30"/>
        <v/>
      </c>
      <c r="BZ128" s="144" t="str">
        <f t="shared" si="31"/>
        <v/>
      </c>
    </row>
    <row r="129" spans="5:78" ht="27.6" x14ac:dyDescent="0.3">
      <c r="N129" s="5"/>
      <c r="O129" s="370"/>
      <c r="P129" s="350"/>
      <c r="Q129" s="209">
        <f t="shared" si="19"/>
        <v>0</v>
      </c>
      <c r="R129" s="126" t="s">
        <v>114</v>
      </c>
      <c r="S129" s="169"/>
      <c r="T129" s="169"/>
      <c r="U129" s="169"/>
      <c r="V129" s="169"/>
      <c r="W129" s="5" t="str">
        <f t="shared" si="5"/>
        <v/>
      </c>
      <c r="X129" s="24"/>
      <c r="Y129" s="5" t="str">
        <f t="shared" si="6"/>
        <v/>
      </c>
      <c r="Z129" s="29"/>
      <c r="AA129" s="5"/>
      <c r="AB129" s="5"/>
      <c r="AC129" s="370"/>
      <c r="AD129" s="350"/>
      <c r="AE129" s="209">
        <f t="shared" si="20"/>
        <v>0</v>
      </c>
      <c r="AF129" s="126" t="s">
        <v>114</v>
      </c>
      <c r="AG129" s="169"/>
      <c r="AH129" s="169"/>
      <c r="AI129" s="169"/>
      <c r="AJ129" s="169"/>
      <c r="AK129" s="5" t="str">
        <f t="shared" si="7"/>
        <v/>
      </c>
      <c r="AL129" s="24"/>
      <c r="AM129" s="5" t="str">
        <f t="shared" si="8"/>
        <v/>
      </c>
      <c r="AN129" s="29"/>
      <c r="AO129" s="5"/>
      <c r="AP129" s="5"/>
      <c r="AQ129" s="370"/>
      <c r="AR129" s="350"/>
      <c r="AS129" s="209">
        <f t="shared" si="21"/>
        <v>0</v>
      </c>
      <c r="AT129" s="126" t="s">
        <v>114</v>
      </c>
      <c r="AU129" s="169"/>
      <c r="AV129" s="169"/>
      <c r="AW129" s="169"/>
      <c r="AX129" s="169"/>
      <c r="AY129" s="5" t="str">
        <f t="shared" si="22"/>
        <v/>
      </c>
      <c r="AZ129" s="29"/>
      <c r="BA129" s="5" t="str">
        <f t="shared" si="23"/>
        <v/>
      </c>
      <c r="BB129" s="29"/>
      <c r="BC129" s="5"/>
      <c r="BD129" s="348"/>
      <c r="BE129" s="350"/>
      <c r="BF129" s="209">
        <f t="shared" si="24"/>
        <v>0</v>
      </c>
      <c r="BG129" s="125" t="s">
        <v>114</v>
      </c>
      <c r="BH129" s="167"/>
      <c r="BI129" s="167"/>
      <c r="BJ129" s="167"/>
      <c r="BK129" s="167"/>
      <c r="BL129" s="5" t="str">
        <f t="shared" si="25"/>
        <v/>
      </c>
      <c r="BM129" s="6"/>
      <c r="BN129" s="5" t="str">
        <f t="shared" si="26"/>
        <v/>
      </c>
      <c r="BO129" s="6"/>
      <c r="BP129" s="5"/>
      <c r="BQ129" s="5"/>
      <c r="BR129" s="348"/>
      <c r="BS129" s="350"/>
      <c r="BT129" s="209">
        <v>1</v>
      </c>
      <c r="BU129" s="125" t="s">
        <v>114</v>
      </c>
      <c r="BV129" s="143" t="str">
        <f t="shared" si="27"/>
        <v/>
      </c>
      <c r="BW129" s="143" t="str">
        <f t="shared" si="28"/>
        <v/>
      </c>
      <c r="BX129" s="143" t="str">
        <f t="shared" si="29"/>
        <v/>
      </c>
      <c r="BY129" s="143" t="str">
        <f t="shared" si="30"/>
        <v/>
      </c>
      <c r="BZ129" s="144" t="str">
        <f t="shared" si="31"/>
        <v/>
      </c>
    </row>
    <row r="130" spans="5:78" ht="41.4" x14ac:dyDescent="0.3">
      <c r="N130" s="5"/>
      <c r="O130" s="370"/>
      <c r="P130" s="350"/>
      <c r="Q130" s="209">
        <f t="shared" si="19"/>
        <v>0</v>
      </c>
      <c r="R130" s="126" t="s">
        <v>115</v>
      </c>
      <c r="S130" s="169"/>
      <c r="T130" s="169"/>
      <c r="U130" s="169"/>
      <c r="V130" s="169"/>
      <c r="W130" s="5" t="str">
        <f t="shared" ref="W130:W193" si="32">IF(Q130="","",IF(S130="X",0,IF(T130="X",5,IF(U130="X",10,IF(V130="X",15,"")))))</f>
        <v/>
      </c>
      <c r="X130" s="24"/>
      <c r="Y130" s="5" t="str">
        <f t="shared" ref="Y130:Y193" si="33">IF(Q130="","",IF(S130="X",5,IF(T130="X",10,IF(U130="X",15,IF(V130="X",20,"")))))</f>
        <v/>
      </c>
      <c r="Z130" s="29"/>
      <c r="AA130" s="5"/>
      <c r="AB130" s="5"/>
      <c r="AC130" s="370"/>
      <c r="AD130" s="350"/>
      <c r="AE130" s="209">
        <f t="shared" si="20"/>
        <v>0</v>
      </c>
      <c r="AF130" s="126" t="s">
        <v>115</v>
      </c>
      <c r="AG130" s="169"/>
      <c r="AH130" s="169"/>
      <c r="AI130" s="169"/>
      <c r="AJ130" s="169"/>
      <c r="AK130" s="5" t="str">
        <f t="shared" ref="AK130:AK139" si="34">IF(AE130="","",IF(AG130="X",0,IF(AH130="X",5,IF(AI130="X",10,IF(AJ130="X",15,"")))))</f>
        <v/>
      </c>
      <c r="AL130" s="24"/>
      <c r="AM130" s="5" t="str">
        <f t="shared" ref="AM130:AM139" si="35">IF(AE130="","",IF(AG130="X",5,IF(AH130="X",10,IF(AI130="X",15,IF(AJ130="X",20,"")))))</f>
        <v/>
      </c>
      <c r="AN130" s="29"/>
      <c r="AO130" s="5"/>
      <c r="AP130" s="5"/>
      <c r="AQ130" s="370"/>
      <c r="AR130" s="350"/>
      <c r="AS130" s="209">
        <f t="shared" si="21"/>
        <v>0</v>
      </c>
      <c r="AT130" s="126" t="s">
        <v>115</v>
      </c>
      <c r="AU130" s="169"/>
      <c r="AV130" s="169"/>
      <c r="AW130" s="169"/>
      <c r="AX130" s="169"/>
      <c r="AY130" s="5" t="str">
        <f t="shared" si="22"/>
        <v/>
      </c>
      <c r="AZ130" s="29"/>
      <c r="BA130" s="5" t="str">
        <f t="shared" si="23"/>
        <v/>
      </c>
      <c r="BB130" s="29"/>
      <c r="BC130" s="5"/>
      <c r="BD130" s="348"/>
      <c r="BE130" s="350"/>
      <c r="BF130" s="209">
        <f t="shared" si="24"/>
        <v>0</v>
      </c>
      <c r="BG130" s="125" t="s">
        <v>115</v>
      </c>
      <c r="BH130" s="167"/>
      <c r="BI130" s="167"/>
      <c r="BJ130" s="167"/>
      <c r="BK130" s="167"/>
      <c r="BL130" s="5" t="str">
        <f t="shared" si="25"/>
        <v/>
      </c>
      <c r="BM130" s="6"/>
      <c r="BN130" s="5" t="str">
        <f t="shared" si="26"/>
        <v/>
      </c>
      <c r="BO130" s="6"/>
      <c r="BP130" s="5"/>
      <c r="BQ130" s="5"/>
      <c r="BR130" s="348"/>
      <c r="BS130" s="350"/>
      <c r="BT130" s="209">
        <v>1</v>
      </c>
      <c r="BU130" s="125" t="s">
        <v>115</v>
      </c>
      <c r="BV130" s="143" t="str">
        <f t="shared" si="27"/>
        <v/>
      </c>
      <c r="BW130" s="143" t="str">
        <f t="shared" si="28"/>
        <v/>
      </c>
      <c r="BX130" s="143" t="str">
        <f t="shared" si="29"/>
        <v/>
      </c>
      <c r="BY130" s="143" t="str">
        <f t="shared" si="30"/>
        <v/>
      </c>
      <c r="BZ130" s="144" t="str">
        <f t="shared" si="31"/>
        <v/>
      </c>
    </row>
    <row r="131" spans="5:78" ht="27.6" x14ac:dyDescent="0.3">
      <c r="N131" s="5"/>
      <c r="O131" s="370"/>
      <c r="P131" s="350"/>
      <c r="Q131" s="209">
        <f t="shared" si="19"/>
        <v>0</v>
      </c>
      <c r="R131" s="126" t="s">
        <v>116</v>
      </c>
      <c r="S131" s="169"/>
      <c r="T131" s="169"/>
      <c r="U131" s="169"/>
      <c r="V131" s="169"/>
      <c r="W131" s="5" t="str">
        <f t="shared" si="32"/>
        <v/>
      </c>
      <c r="X131" s="24"/>
      <c r="Y131" s="5" t="str">
        <f t="shared" si="33"/>
        <v/>
      </c>
      <c r="Z131" s="29"/>
      <c r="AA131" s="5"/>
      <c r="AB131" s="5"/>
      <c r="AC131" s="370"/>
      <c r="AD131" s="350"/>
      <c r="AE131" s="209">
        <f t="shared" si="20"/>
        <v>0</v>
      </c>
      <c r="AF131" s="126" t="s">
        <v>116</v>
      </c>
      <c r="AG131" s="169"/>
      <c r="AH131" s="169"/>
      <c r="AI131" s="169"/>
      <c r="AJ131" s="169"/>
      <c r="AK131" s="5" t="str">
        <f t="shared" si="34"/>
        <v/>
      </c>
      <c r="AL131" s="24"/>
      <c r="AM131" s="5" t="str">
        <f t="shared" si="35"/>
        <v/>
      </c>
      <c r="AN131" s="29"/>
      <c r="AO131" s="5"/>
      <c r="AP131" s="5"/>
      <c r="AQ131" s="370"/>
      <c r="AR131" s="350"/>
      <c r="AS131" s="209">
        <f t="shared" si="21"/>
        <v>0</v>
      </c>
      <c r="AT131" s="126" t="s">
        <v>116</v>
      </c>
      <c r="AU131" s="169"/>
      <c r="AV131" s="169"/>
      <c r="AW131" s="169"/>
      <c r="AX131" s="169"/>
      <c r="AY131" s="5" t="str">
        <f t="shared" si="22"/>
        <v/>
      </c>
      <c r="AZ131" s="29"/>
      <c r="BA131" s="5" t="str">
        <f t="shared" si="23"/>
        <v/>
      </c>
      <c r="BB131" s="29"/>
      <c r="BC131" s="5"/>
      <c r="BD131" s="348"/>
      <c r="BE131" s="350"/>
      <c r="BF131" s="209">
        <f t="shared" si="24"/>
        <v>0</v>
      </c>
      <c r="BG131" s="125" t="s">
        <v>116</v>
      </c>
      <c r="BH131" s="167"/>
      <c r="BI131" s="167"/>
      <c r="BJ131" s="167"/>
      <c r="BK131" s="167"/>
      <c r="BL131" s="5" t="str">
        <f t="shared" si="25"/>
        <v/>
      </c>
      <c r="BM131" s="6"/>
      <c r="BN131" s="5" t="str">
        <f t="shared" si="26"/>
        <v/>
      </c>
      <c r="BO131" s="6"/>
      <c r="BP131" s="5"/>
      <c r="BQ131" s="5"/>
      <c r="BR131" s="348"/>
      <c r="BS131" s="350"/>
      <c r="BT131" s="209">
        <v>1</v>
      </c>
      <c r="BU131" s="125" t="s">
        <v>116</v>
      </c>
      <c r="BV131" s="143" t="str">
        <f t="shared" si="27"/>
        <v/>
      </c>
      <c r="BW131" s="143" t="str">
        <f t="shared" si="28"/>
        <v/>
      </c>
      <c r="BX131" s="143" t="str">
        <f t="shared" si="29"/>
        <v/>
      </c>
      <c r="BY131" s="143" t="str">
        <f t="shared" si="30"/>
        <v/>
      </c>
      <c r="BZ131" s="144" t="str">
        <f t="shared" si="31"/>
        <v/>
      </c>
    </row>
    <row r="132" spans="5:78" ht="27.6" x14ac:dyDescent="0.3">
      <c r="N132" s="5"/>
      <c r="O132" s="370"/>
      <c r="P132" s="107" t="s">
        <v>34</v>
      </c>
      <c r="Q132" s="209">
        <f t="shared" si="19"/>
        <v>0</v>
      </c>
      <c r="R132" s="126" t="s">
        <v>35</v>
      </c>
      <c r="S132" s="169"/>
      <c r="T132" s="169"/>
      <c r="U132" s="169"/>
      <c r="V132" s="169"/>
      <c r="W132" s="5" t="str">
        <f t="shared" si="32"/>
        <v/>
      </c>
      <c r="X132" s="24"/>
      <c r="Y132" s="5" t="str">
        <f t="shared" si="33"/>
        <v/>
      </c>
      <c r="Z132" s="29"/>
      <c r="AA132" s="5"/>
      <c r="AB132" s="5"/>
      <c r="AC132" s="370"/>
      <c r="AD132" s="107" t="s">
        <v>34</v>
      </c>
      <c r="AE132" s="209">
        <f t="shared" si="20"/>
        <v>0</v>
      </c>
      <c r="AF132" s="126" t="s">
        <v>35</v>
      </c>
      <c r="AG132" s="169"/>
      <c r="AH132" s="169"/>
      <c r="AI132" s="169"/>
      <c r="AJ132" s="169"/>
      <c r="AK132" s="5" t="str">
        <f t="shared" si="34"/>
        <v/>
      </c>
      <c r="AL132" s="24"/>
      <c r="AM132" s="5" t="str">
        <f t="shared" si="35"/>
        <v/>
      </c>
      <c r="AN132" s="29"/>
      <c r="AO132" s="5"/>
      <c r="AP132" s="5"/>
      <c r="AQ132" s="370"/>
      <c r="AR132" s="107" t="s">
        <v>34</v>
      </c>
      <c r="AS132" s="209">
        <f t="shared" si="21"/>
        <v>0</v>
      </c>
      <c r="AT132" s="126" t="s">
        <v>35</v>
      </c>
      <c r="AU132" s="169"/>
      <c r="AV132" s="169"/>
      <c r="AW132" s="169"/>
      <c r="AX132" s="169"/>
      <c r="AY132" s="5" t="str">
        <f t="shared" si="22"/>
        <v/>
      </c>
      <c r="AZ132" s="29"/>
      <c r="BA132" s="5" t="str">
        <f t="shared" si="23"/>
        <v/>
      </c>
      <c r="BB132" s="29"/>
      <c r="BC132" s="5"/>
      <c r="BD132" s="348"/>
      <c r="BE132" s="107" t="s">
        <v>34</v>
      </c>
      <c r="BF132" s="209">
        <f t="shared" si="24"/>
        <v>0</v>
      </c>
      <c r="BG132" s="125" t="s">
        <v>35</v>
      </c>
      <c r="BH132" s="167"/>
      <c r="BI132" s="167"/>
      <c r="BJ132" s="167"/>
      <c r="BK132" s="167"/>
      <c r="BL132" s="5" t="str">
        <f t="shared" si="25"/>
        <v/>
      </c>
      <c r="BM132" s="6"/>
      <c r="BN132" s="5" t="str">
        <f t="shared" si="26"/>
        <v/>
      </c>
      <c r="BO132" s="6"/>
      <c r="BP132" s="5"/>
      <c r="BQ132" s="5"/>
      <c r="BR132" s="348"/>
      <c r="BS132" s="107" t="s">
        <v>34</v>
      </c>
      <c r="BT132" s="209">
        <v>1</v>
      </c>
      <c r="BU132" s="125" t="s">
        <v>35</v>
      </c>
      <c r="BV132" s="143" t="str">
        <f t="shared" si="27"/>
        <v/>
      </c>
      <c r="BW132" s="143" t="str">
        <f t="shared" si="28"/>
        <v/>
      </c>
      <c r="BX132" s="143" t="str">
        <f t="shared" si="29"/>
        <v/>
      </c>
      <c r="BY132" s="143" t="str">
        <f t="shared" si="30"/>
        <v/>
      </c>
      <c r="BZ132" s="144" t="str">
        <f t="shared" si="31"/>
        <v/>
      </c>
    </row>
    <row r="133" spans="5:78" ht="27.6" customHeight="1" x14ac:dyDescent="0.3">
      <c r="N133" s="5"/>
      <c r="O133" s="370" t="s">
        <v>117</v>
      </c>
      <c r="P133" s="107" t="s">
        <v>36</v>
      </c>
      <c r="Q133" s="209">
        <f t="shared" si="19"/>
        <v>0</v>
      </c>
      <c r="R133" s="126" t="s">
        <v>129</v>
      </c>
      <c r="S133" s="169"/>
      <c r="T133" s="169"/>
      <c r="U133" s="169"/>
      <c r="V133" s="169"/>
      <c r="W133" s="5" t="str">
        <f t="shared" si="32"/>
        <v/>
      </c>
      <c r="X133" s="24"/>
      <c r="Y133" s="5" t="str">
        <f t="shared" si="33"/>
        <v/>
      </c>
      <c r="Z133" s="25"/>
      <c r="AA133" s="5"/>
      <c r="AB133" s="5"/>
      <c r="AC133" s="370" t="s">
        <v>117</v>
      </c>
      <c r="AD133" s="107" t="s">
        <v>36</v>
      </c>
      <c r="AE133" s="209">
        <f t="shared" si="20"/>
        <v>0</v>
      </c>
      <c r="AF133" s="126" t="s">
        <v>129</v>
      </c>
      <c r="AG133" s="169"/>
      <c r="AH133" s="169"/>
      <c r="AI133" s="169"/>
      <c r="AJ133" s="169"/>
      <c r="AK133" s="5" t="str">
        <f t="shared" si="34"/>
        <v/>
      </c>
      <c r="AL133" s="24"/>
      <c r="AM133" s="5" t="str">
        <f t="shared" si="35"/>
        <v/>
      </c>
      <c r="AN133" s="25"/>
      <c r="AO133" s="5"/>
      <c r="AP133" s="5"/>
      <c r="AQ133" s="370" t="s">
        <v>117</v>
      </c>
      <c r="AR133" s="107" t="s">
        <v>36</v>
      </c>
      <c r="AS133" s="209">
        <f t="shared" si="21"/>
        <v>0</v>
      </c>
      <c r="AT133" s="126" t="s">
        <v>129</v>
      </c>
      <c r="AU133" s="169"/>
      <c r="AV133" s="169"/>
      <c r="AW133" s="169"/>
      <c r="AX133" s="169"/>
      <c r="AY133" s="5" t="str">
        <f t="shared" si="22"/>
        <v/>
      </c>
      <c r="AZ133" s="29"/>
      <c r="BA133" s="5" t="str">
        <f t="shared" si="23"/>
        <v/>
      </c>
      <c r="BB133" s="25"/>
      <c r="BC133" s="5"/>
      <c r="BD133" s="348" t="s">
        <v>117</v>
      </c>
      <c r="BE133" s="107" t="s">
        <v>36</v>
      </c>
      <c r="BF133" s="209">
        <f t="shared" si="24"/>
        <v>0</v>
      </c>
      <c r="BG133" s="125" t="s">
        <v>129</v>
      </c>
      <c r="BH133" s="167"/>
      <c r="BI133" s="167"/>
      <c r="BJ133" s="167"/>
      <c r="BK133" s="167"/>
      <c r="BL133" s="5" t="str">
        <f t="shared" si="25"/>
        <v/>
      </c>
      <c r="BM133" s="6"/>
      <c r="BN133" s="5" t="str">
        <f t="shared" si="26"/>
        <v/>
      </c>
      <c r="BO133" s="25"/>
      <c r="BP133" s="5"/>
      <c r="BQ133" s="5"/>
      <c r="BR133" s="348" t="s">
        <v>117</v>
      </c>
      <c r="BS133" s="107" t="s">
        <v>36</v>
      </c>
      <c r="BT133" s="209">
        <v>1</v>
      </c>
      <c r="BU133" s="125" t="s">
        <v>129</v>
      </c>
      <c r="BV133" s="143" t="str">
        <f t="shared" si="27"/>
        <v/>
      </c>
      <c r="BW133" s="143" t="str">
        <f t="shared" si="28"/>
        <v/>
      </c>
      <c r="BX133" s="143" t="str">
        <f t="shared" si="29"/>
        <v/>
      </c>
      <c r="BY133" s="143" t="str">
        <f t="shared" si="30"/>
        <v/>
      </c>
      <c r="BZ133" s="144" t="str">
        <f t="shared" si="31"/>
        <v/>
      </c>
    </row>
    <row r="134" spans="5:78" x14ac:dyDescent="0.3">
      <c r="N134" s="5"/>
      <c r="O134" s="370"/>
      <c r="P134" s="107" t="s">
        <v>37</v>
      </c>
      <c r="Q134" s="209">
        <f t="shared" si="19"/>
        <v>0</v>
      </c>
      <c r="R134" s="126" t="s">
        <v>118</v>
      </c>
      <c r="S134" s="169"/>
      <c r="T134" s="169"/>
      <c r="U134" s="169"/>
      <c r="V134" s="169"/>
      <c r="W134" s="5" t="str">
        <f t="shared" si="32"/>
        <v/>
      </c>
      <c r="X134" s="24"/>
      <c r="Y134" s="5" t="str">
        <f t="shared" si="33"/>
        <v/>
      </c>
      <c r="Z134" s="25"/>
      <c r="AA134" s="5"/>
      <c r="AB134" s="5"/>
      <c r="AC134" s="370"/>
      <c r="AD134" s="107" t="s">
        <v>37</v>
      </c>
      <c r="AE134" s="209">
        <f t="shared" si="20"/>
        <v>0</v>
      </c>
      <c r="AF134" s="126" t="s">
        <v>118</v>
      </c>
      <c r="AG134" s="169"/>
      <c r="AH134" s="169"/>
      <c r="AI134" s="169"/>
      <c r="AJ134" s="169"/>
      <c r="AK134" s="5" t="str">
        <f t="shared" si="34"/>
        <v/>
      </c>
      <c r="AL134" s="24"/>
      <c r="AM134" s="5" t="str">
        <f t="shared" si="35"/>
        <v/>
      </c>
      <c r="AN134" s="25"/>
      <c r="AO134" s="5"/>
      <c r="AP134" s="5"/>
      <c r="AQ134" s="370"/>
      <c r="AR134" s="107" t="s">
        <v>37</v>
      </c>
      <c r="AS134" s="209">
        <f t="shared" si="21"/>
        <v>0</v>
      </c>
      <c r="AT134" s="126" t="s">
        <v>118</v>
      </c>
      <c r="AU134" s="169"/>
      <c r="AV134" s="169"/>
      <c r="AW134" s="169"/>
      <c r="AX134" s="169"/>
      <c r="AY134" s="5" t="str">
        <f t="shared" si="22"/>
        <v/>
      </c>
      <c r="AZ134" s="29"/>
      <c r="BA134" s="5" t="str">
        <f t="shared" si="23"/>
        <v/>
      </c>
      <c r="BB134" s="25"/>
      <c r="BC134" s="5"/>
      <c r="BD134" s="348"/>
      <c r="BE134" s="107" t="s">
        <v>37</v>
      </c>
      <c r="BF134" s="209">
        <f t="shared" si="24"/>
        <v>0</v>
      </c>
      <c r="BG134" s="125" t="s">
        <v>118</v>
      </c>
      <c r="BH134" s="167"/>
      <c r="BI134" s="167"/>
      <c r="BJ134" s="167"/>
      <c r="BK134" s="167"/>
      <c r="BL134" s="5" t="str">
        <f t="shared" si="25"/>
        <v/>
      </c>
      <c r="BM134" s="6"/>
      <c r="BN134" s="5" t="str">
        <f t="shared" si="26"/>
        <v/>
      </c>
      <c r="BO134" s="25"/>
      <c r="BP134" s="5"/>
      <c r="BQ134" s="5"/>
      <c r="BR134" s="348"/>
      <c r="BS134" s="107" t="s">
        <v>37</v>
      </c>
      <c r="BT134" s="209">
        <v>1</v>
      </c>
      <c r="BU134" s="125" t="s">
        <v>118</v>
      </c>
      <c r="BV134" s="143" t="str">
        <f t="shared" si="27"/>
        <v/>
      </c>
      <c r="BW134" s="143" t="str">
        <f t="shared" si="28"/>
        <v/>
      </c>
      <c r="BX134" s="143" t="str">
        <f t="shared" si="29"/>
        <v/>
      </c>
      <c r="BY134" s="143" t="str">
        <f t="shared" si="30"/>
        <v/>
      </c>
      <c r="BZ134" s="144" t="str">
        <f t="shared" si="31"/>
        <v/>
      </c>
    </row>
    <row r="135" spans="5:78" x14ac:dyDescent="0.3">
      <c r="N135" s="5"/>
      <c r="O135" s="370"/>
      <c r="P135" s="107" t="s">
        <v>38</v>
      </c>
      <c r="Q135" s="209">
        <f t="shared" si="19"/>
        <v>0</v>
      </c>
      <c r="R135" s="126" t="s">
        <v>119</v>
      </c>
      <c r="S135" s="169"/>
      <c r="T135" s="169"/>
      <c r="U135" s="169"/>
      <c r="V135" s="169"/>
      <c r="W135" s="5" t="str">
        <f t="shared" si="32"/>
        <v/>
      </c>
      <c r="X135" s="24"/>
      <c r="Y135" s="5" t="str">
        <f t="shared" si="33"/>
        <v/>
      </c>
      <c r="Z135" s="25"/>
      <c r="AA135" s="5"/>
      <c r="AB135" s="5"/>
      <c r="AC135" s="370"/>
      <c r="AD135" s="107" t="s">
        <v>38</v>
      </c>
      <c r="AE135" s="209">
        <f t="shared" si="20"/>
        <v>0</v>
      </c>
      <c r="AF135" s="126" t="s">
        <v>119</v>
      </c>
      <c r="AG135" s="169"/>
      <c r="AH135" s="169"/>
      <c r="AI135" s="169"/>
      <c r="AJ135" s="169"/>
      <c r="AK135" s="5" t="str">
        <f t="shared" si="34"/>
        <v/>
      </c>
      <c r="AL135" s="24"/>
      <c r="AM135" s="5" t="str">
        <f t="shared" si="35"/>
        <v/>
      </c>
      <c r="AN135" s="25"/>
      <c r="AO135" s="5"/>
      <c r="AP135" s="5"/>
      <c r="AQ135" s="370"/>
      <c r="AR135" s="107" t="s">
        <v>38</v>
      </c>
      <c r="AS135" s="209">
        <f t="shared" si="21"/>
        <v>0</v>
      </c>
      <c r="AT135" s="126" t="s">
        <v>119</v>
      </c>
      <c r="AU135" s="169"/>
      <c r="AV135" s="169"/>
      <c r="AW135" s="169"/>
      <c r="AX135" s="169"/>
      <c r="AY135" s="5" t="str">
        <f t="shared" si="22"/>
        <v/>
      </c>
      <c r="AZ135" s="29"/>
      <c r="BA135" s="5" t="str">
        <f t="shared" si="23"/>
        <v/>
      </c>
      <c r="BB135" s="25"/>
      <c r="BC135" s="5"/>
      <c r="BD135" s="348"/>
      <c r="BE135" s="107" t="s">
        <v>38</v>
      </c>
      <c r="BF135" s="209">
        <f t="shared" si="24"/>
        <v>0</v>
      </c>
      <c r="BG135" s="125" t="s">
        <v>119</v>
      </c>
      <c r="BH135" s="167"/>
      <c r="BI135" s="167"/>
      <c r="BJ135" s="167"/>
      <c r="BK135" s="167"/>
      <c r="BL135" s="5" t="str">
        <f t="shared" si="25"/>
        <v/>
      </c>
      <c r="BM135" s="6"/>
      <c r="BN135" s="5" t="str">
        <f t="shared" si="26"/>
        <v/>
      </c>
      <c r="BO135" s="25"/>
      <c r="BP135" s="5"/>
      <c r="BQ135" s="5"/>
      <c r="BR135" s="348"/>
      <c r="BS135" s="107" t="s">
        <v>38</v>
      </c>
      <c r="BT135" s="209">
        <v>1</v>
      </c>
      <c r="BU135" s="125" t="s">
        <v>119</v>
      </c>
      <c r="BV135" s="143" t="str">
        <f t="shared" si="27"/>
        <v/>
      </c>
      <c r="BW135" s="143" t="str">
        <f t="shared" si="28"/>
        <v/>
      </c>
      <c r="BX135" s="143" t="str">
        <f t="shared" si="29"/>
        <v/>
      </c>
      <c r="BY135" s="143" t="str">
        <f t="shared" si="30"/>
        <v/>
      </c>
      <c r="BZ135" s="144" t="str">
        <f t="shared" si="31"/>
        <v/>
      </c>
    </row>
    <row r="136" spans="5:78" ht="27.6" x14ac:dyDescent="0.3">
      <c r="N136" s="5"/>
      <c r="O136" s="370"/>
      <c r="P136" s="107" t="s">
        <v>39</v>
      </c>
      <c r="Q136" s="209">
        <f t="shared" si="19"/>
        <v>0</v>
      </c>
      <c r="R136" s="126" t="s">
        <v>120</v>
      </c>
      <c r="S136" s="169"/>
      <c r="T136" s="169"/>
      <c r="U136" s="169"/>
      <c r="V136" s="169"/>
      <c r="W136" s="5" t="str">
        <f t="shared" si="32"/>
        <v/>
      </c>
      <c r="X136" s="24"/>
      <c r="Y136" s="5" t="str">
        <f t="shared" si="33"/>
        <v/>
      </c>
      <c r="Z136" s="25"/>
      <c r="AA136" s="5"/>
      <c r="AB136" s="5"/>
      <c r="AC136" s="370"/>
      <c r="AD136" s="107" t="s">
        <v>39</v>
      </c>
      <c r="AE136" s="209">
        <f t="shared" si="20"/>
        <v>0</v>
      </c>
      <c r="AF136" s="126" t="s">
        <v>120</v>
      </c>
      <c r="AG136" s="169"/>
      <c r="AH136" s="169"/>
      <c r="AI136" s="169"/>
      <c r="AJ136" s="169"/>
      <c r="AK136" s="5" t="str">
        <f t="shared" si="34"/>
        <v/>
      </c>
      <c r="AL136" s="24"/>
      <c r="AM136" s="5" t="str">
        <f t="shared" si="35"/>
        <v/>
      </c>
      <c r="AN136" s="25"/>
      <c r="AO136" s="5"/>
      <c r="AP136" s="5"/>
      <c r="AQ136" s="370"/>
      <c r="AR136" s="107" t="s">
        <v>39</v>
      </c>
      <c r="AS136" s="209">
        <f t="shared" si="21"/>
        <v>0</v>
      </c>
      <c r="AT136" s="126" t="s">
        <v>120</v>
      </c>
      <c r="AU136" s="169"/>
      <c r="AV136" s="169"/>
      <c r="AW136" s="169"/>
      <c r="AX136" s="169"/>
      <c r="AY136" s="5" t="str">
        <f t="shared" si="22"/>
        <v/>
      </c>
      <c r="AZ136" s="29"/>
      <c r="BA136" s="5" t="str">
        <f t="shared" si="23"/>
        <v/>
      </c>
      <c r="BB136" s="25"/>
      <c r="BC136" s="5"/>
      <c r="BD136" s="348"/>
      <c r="BE136" s="107" t="s">
        <v>39</v>
      </c>
      <c r="BF136" s="209">
        <f t="shared" si="24"/>
        <v>0</v>
      </c>
      <c r="BG136" s="125" t="s">
        <v>120</v>
      </c>
      <c r="BH136" s="167"/>
      <c r="BI136" s="167"/>
      <c r="BJ136" s="167"/>
      <c r="BK136" s="167"/>
      <c r="BL136" s="5" t="str">
        <f t="shared" si="25"/>
        <v/>
      </c>
      <c r="BM136" s="6"/>
      <c r="BN136" s="5" t="str">
        <f t="shared" si="26"/>
        <v/>
      </c>
      <c r="BO136" s="25"/>
      <c r="BP136" s="5"/>
      <c r="BQ136" s="5"/>
      <c r="BR136" s="348"/>
      <c r="BS136" s="107" t="s">
        <v>39</v>
      </c>
      <c r="BT136" s="209">
        <v>1</v>
      </c>
      <c r="BU136" s="125" t="s">
        <v>120</v>
      </c>
      <c r="BV136" s="143" t="str">
        <f t="shared" si="27"/>
        <v/>
      </c>
      <c r="BW136" s="143" t="str">
        <f t="shared" si="28"/>
        <v/>
      </c>
      <c r="BX136" s="143" t="str">
        <f t="shared" si="29"/>
        <v/>
      </c>
      <c r="BY136" s="143" t="str">
        <f t="shared" si="30"/>
        <v/>
      </c>
      <c r="BZ136" s="144" t="str">
        <f t="shared" si="31"/>
        <v/>
      </c>
    </row>
    <row r="137" spans="5:78" ht="24" customHeight="1" x14ac:dyDescent="0.3">
      <c r="N137" s="5"/>
      <c r="O137" s="370" t="s">
        <v>121</v>
      </c>
      <c r="P137" s="107" t="s">
        <v>40</v>
      </c>
      <c r="Q137" s="209">
        <f t="shared" si="19"/>
        <v>0</v>
      </c>
      <c r="R137" s="126" t="s">
        <v>122</v>
      </c>
      <c r="S137" s="169"/>
      <c r="T137" s="169"/>
      <c r="U137" s="169"/>
      <c r="V137" s="169"/>
      <c r="W137" s="5" t="str">
        <f t="shared" si="32"/>
        <v/>
      </c>
      <c r="X137" s="24"/>
      <c r="Y137" s="5" t="str">
        <f t="shared" si="33"/>
        <v/>
      </c>
      <c r="Z137" s="29"/>
      <c r="AA137" s="5"/>
      <c r="AB137" s="5"/>
      <c r="AC137" s="370" t="s">
        <v>121</v>
      </c>
      <c r="AD137" s="107" t="s">
        <v>40</v>
      </c>
      <c r="AE137" s="209">
        <f t="shared" si="20"/>
        <v>0</v>
      </c>
      <c r="AF137" s="126" t="s">
        <v>122</v>
      </c>
      <c r="AG137" s="169"/>
      <c r="AH137" s="169"/>
      <c r="AI137" s="169"/>
      <c r="AJ137" s="169"/>
      <c r="AK137" s="5" t="str">
        <f t="shared" si="34"/>
        <v/>
      </c>
      <c r="AL137" s="24"/>
      <c r="AM137" s="5" t="str">
        <f t="shared" si="35"/>
        <v/>
      </c>
      <c r="AN137" s="29"/>
      <c r="AO137" s="5"/>
      <c r="AP137" s="5"/>
      <c r="AQ137" s="370" t="s">
        <v>121</v>
      </c>
      <c r="AR137" s="107" t="s">
        <v>40</v>
      </c>
      <c r="AS137" s="209">
        <f t="shared" si="21"/>
        <v>0</v>
      </c>
      <c r="AT137" s="126" t="s">
        <v>122</v>
      </c>
      <c r="AU137" s="169"/>
      <c r="AV137" s="169"/>
      <c r="AW137" s="169"/>
      <c r="AX137" s="169"/>
      <c r="AY137" s="5" t="str">
        <f t="shared" si="22"/>
        <v/>
      </c>
      <c r="AZ137" s="29"/>
      <c r="BA137" s="5" t="str">
        <f t="shared" si="23"/>
        <v/>
      </c>
      <c r="BB137" s="29"/>
      <c r="BC137" s="5"/>
      <c r="BD137" s="348" t="s">
        <v>121</v>
      </c>
      <c r="BE137" s="107" t="s">
        <v>40</v>
      </c>
      <c r="BF137" s="209">
        <f t="shared" si="24"/>
        <v>0</v>
      </c>
      <c r="BG137" s="125" t="s">
        <v>122</v>
      </c>
      <c r="BH137" s="167"/>
      <c r="BI137" s="167"/>
      <c r="BJ137" s="167"/>
      <c r="BK137" s="167"/>
      <c r="BL137" s="5" t="str">
        <f t="shared" si="25"/>
        <v/>
      </c>
      <c r="BM137" s="6"/>
      <c r="BN137" s="5" t="str">
        <f t="shared" si="26"/>
        <v/>
      </c>
      <c r="BO137" s="29"/>
      <c r="BP137" s="5"/>
      <c r="BQ137" s="5"/>
      <c r="BR137" s="348" t="s">
        <v>121</v>
      </c>
      <c r="BS137" s="107" t="s">
        <v>40</v>
      </c>
      <c r="BT137" s="209">
        <v>1</v>
      </c>
      <c r="BU137" s="125" t="s">
        <v>122</v>
      </c>
      <c r="BV137" s="143" t="str">
        <f t="shared" si="27"/>
        <v/>
      </c>
      <c r="BW137" s="143" t="str">
        <f t="shared" si="28"/>
        <v/>
      </c>
      <c r="BX137" s="143" t="str">
        <f t="shared" si="29"/>
        <v/>
      </c>
      <c r="BY137" s="143" t="str">
        <f t="shared" si="30"/>
        <v/>
      </c>
      <c r="BZ137" s="144" t="str">
        <f t="shared" si="31"/>
        <v/>
      </c>
    </row>
    <row r="138" spans="5:78" x14ac:dyDescent="0.3">
      <c r="N138" s="5"/>
      <c r="O138" s="370"/>
      <c r="P138" s="107" t="s">
        <v>41</v>
      </c>
      <c r="Q138" s="209">
        <f t="shared" si="19"/>
        <v>0</v>
      </c>
      <c r="R138" s="126" t="s">
        <v>123</v>
      </c>
      <c r="S138" s="169"/>
      <c r="T138" s="169"/>
      <c r="U138" s="169"/>
      <c r="V138" s="169"/>
      <c r="W138" s="5" t="str">
        <f t="shared" si="32"/>
        <v/>
      </c>
      <c r="X138" s="24"/>
      <c r="Y138" s="5" t="str">
        <f t="shared" si="33"/>
        <v/>
      </c>
      <c r="Z138" s="29"/>
      <c r="AA138" s="5"/>
      <c r="AB138" s="5"/>
      <c r="AC138" s="370"/>
      <c r="AD138" s="107" t="s">
        <v>41</v>
      </c>
      <c r="AE138" s="209">
        <f t="shared" si="20"/>
        <v>0</v>
      </c>
      <c r="AF138" s="126" t="s">
        <v>123</v>
      </c>
      <c r="AG138" s="169"/>
      <c r="AH138" s="169"/>
      <c r="AI138" s="169"/>
      <c r="AJ138" s="169"/>
      <c r="AK138" s="5" t="str">
        <f t="shared" si="34"/>
        <v/>
      </c>
      <c r="AL138" s="24"/>
      <c r="AM138" s="5" t="str">
        <f t="shared" si="35"/>
        <v/>
      </c>
      <c r="AN138" s="29"/>
      <c r="AO138" s="5"/>
      <c r="AP138" s="5"/>
      <c r="AQ138" s="370"/>
      <c r="AR138" s="107" t="s">
        <v>41</v>
      </c>
      <c r="AS138" s="209">
        <f t="shared" si="21"/>
        <v>0</v>
      </c>
      <c r="AT138" s="126" t="s">
        <v>123</v>
      </c>
      <c r="AU138" s="169"/>
      <c r="AV138" s="169"/>
      <c r="AW138" s="169"/>
      <c r="AX138" s="169"/>
      <c r="AY138" s="5" t="str">
        <f t="shared" si="22"/>
        <v/>
      </c>
      <c r="AZ138" s="29"/>
      <c r="BA138" s="5" t="str">
        <f t="shared" si="23"/>
        <v/>
      </c>
      <c r="BB138" s="29"/>
      <c r="BC138" s="5"/>
      <c r="BD138" s="348"/>
      <c r="BE138" s="107" t="s">
        <v>41</v>
      </c>
      <c r="BF138" s="209">
        <f t="shared" si="24"/>
        <v>0</v>
      </c>
      <c r="BG138" s="125" t="s">
        <v>123</v>
      </c>
      <c r="BH138" s="167"/>
      <c r="BI138" s="167"/>
      <c r="BJ138" s="167"/>
      <c r="BK138" s="167"/>
      <c r="BL138" s="5" t="str">
        <f t="shared" si="25"/>
        <v/>
      </c>
      <c r="BM138" s="6"/>
      <c r="BN138" s="5" t="str">
        <f t="shared" si="26"/>
        <v/>
      </c>
      <c r="BO138" s="29"/>
      <c r="BP138" s="5"/>
      <c r="BQ138" s="5"/>
      <c r="BR138" s="348"/>
      <c r="BS138" s="107" t="s">
        <v>41</v>
      </c>
      <c r="BT138" s="209">
        <v>1</v>
      </c>
      <c r="BU138" s="125" t="s">
        <v>123</v>
      </c>
      <c r="BV138" s="143" t="str">
        <f t="shared" si="27"/>
        <v/>
      </c>
      <c r="BW138" s="143" t="str">
        <f t="shared" si="28"/>
        <v/>
      </c>
      <c r="BX138" s="143" t="str">
        <f t="shared" si="29"/>
        <v/>
      </c>
      <c r="BY138" s="143" t="str">
        <f t="shared" si="30"/>
        <v/>
      </c>
      <c r="BZ138" s="144" t="str">
        <f t="shared" si="31"/>
        <v/>
      </c>
    </row>
    <row r="139" spans="5:78" ht="27.6" x14ac:dyDescent="0.3">
      <c r="N139" s="5"/>
      <c r="O139" s="370"/>
      <c r="P139" s="107" t="s">
        <v>42</v>
      </c>
      <c r="Q139" s="209">
        <f t="shared" si="19"/>
        <v>0</v>
      </c>
      <c r="R139" s="126" t="s">
        <v>124</v>
      </c>
      <c r="S139" s="169"/>
      <c r="T139" s="169"/>
      <c r="U139" s="169"/>
      <c r="V139" s="169"/>
      <c r="W139" s="5" t="str">
        <f t="shared" si="32"/>
        <v/>
      </c>
      <c r="X139" s="24"/>
      <c r="Y139" s="5" t="str">
        <f t="shared" si="33"/>
        <v/>
      </c>
      <c r="Z139" s="29"/>
      <c r="AA139" s="5"/>
      <c r="AB139" s="5"/>
      <c r="AC139" s="370"/>
      <c r="AD139" s="107" t="s">
        <v>42</v>
      </c>
      <c r="AE139" s="209">
        <f t="shared" si="20"/>
        <v>0</v>
      </c>
      <c r="AF139" s="126" t="s">
        <v>124</v>
      </c>
      <c r="AG139" s="169"/>
      <c r="AH139" s="169"/>
      <c r="AI139" s="169"/>
      <c r="AJ139" s="169"/>
      <c r="AK139" s="5" t="str">
        <f t="shared" si="34"/>
        <v/>
      </c>
      <c r="AL139" s="24"/>
      <c r="AM139" s="5" t="str">
        <f t="shared" si="35"/>
        <v/>
      </c>
      <c r="AN139" s="29"/>
      <c r="AO139" s="5"/>
      <c r="AP139" s="5"/>
      <c r="AQ139" s="370"/>
      <c r="AR139" s="107" t="s">
        <v>42</v>
      </c>
      <c r="AS139" s="209">
        <f t="shared" si="21"/>
        <v>0</v>
      </c>
      <c r="AT139" s="126" t="s">
        <v>124</v>
      </c>
      <c r="AU139" s="169"/>
      <c r="AV139" s="169"/>
      <c r="AW139" s="169"/>
      <c r="AX139" s="169"/>
      <c r="AY139" s="5" t="str">
        <f t="shared" si="22"/>
        <v/>
      </c>
      <c r="AZ139" s="29"/>
      <c r="BA139" s="5" t="str">
        <f t="shared" si="23"/>
        <v/>
      </c>
      <c r="BB139" s="29"/>
      <c r="BC139" s="5"/>
      <c r="BD139" s="348"/>
      <c r="BE139" s="107" t="s">
        <v>42</v>
      </c>
      <c r="BF139" s="209">
        <f t="shared" si="24"/>
        <v>0</v>
      </c>
      <c r="BG139" s="125" t="s">
        <v>124</v>
      </c>
      <c r="BH139" s="167"/>
      <c r="BI139" s="167"/>
      <c r="BJ139" s="167"/>
      <c r="BK139" s="167"/>
      <c r="BL139" s="5" t="str">
        <f t="shared" si="25"/>
        <v/>
      </c>
      <c r="BM139" s="6"/>
      <c r="BN139" s="5" t="str">
        <f t="shared" si="26"/>
        <v/>
      </c>
      <c r="BO139" s="29"/>
      <c r="BP139" s="5"/>
      <c r="BQ139" s="5"/>
      <c r="BR139" s="348"/>
      <c r="BS139" s="107" t="s">
        <v>42</v>
      </c>
      <c r="BT139" s="209">
        <v>1</v>
      </c>
      <c r="BU139" s="125" t="s">
        <v>124</v>
      </c>
      <c r="BV139" s="143" t="str">
        <f t="shared" si="27"/>
        <v/>
      </c>
      <c r="BW139" s="143" t="str">
        <f t="shared" si="28"/>
        <v/>
      </c>
      <c r="BX139" s="143" t="str">
        <f t="shared" si="29"/>
        <v/>
      </c>
      <c r="BY139" s="143" t="str">
        <f t="shared" si="30"/>
        <v/>
      </c>
      <c r="BZ139" s="144" t="str">
        <f t="shared" si="31"/>
        <v/>
      </c>
    </row>
    <row r="140" spans="5:78" ht="15" thickBot="1" x14ac:dyDescent="0.35">
      <c r="N140" s="5"/>
      <c r="O140" s="30"/>
      <c r="P140" s="355"/>
      <c r="Q140" s="355"/>
      <c r="R140" s="128" t="s">
        <v>173</v>
      </c>
      <c r="S140" s="129" t="e">
        <f>SUM(W120:W139)/SUM(Q120:Q139)</f>
        <v>#DIV/0!</v>
      </c>
      <c r="T140" s="129" t="s">
        <v>20</v>
      </c>
      <c r="U140" s="129" t="e">
        <f>SUM(Y120:Y139)/SUM(Q120:Q139)</f>
        <v>#DIV/0!</v>
      </c>
      <c r="V140" s="129"/>
      <c r="W140" s="5" t="str">
        <f t="shared" si="32"/>
        <v/>
      </c>
      <c r="X140" s="24"/>
      <c r="Y140" s="5" t="str">
        <f t="shared" si="33"/>
        <v/>
      </c>
      <c r="Z140" s="12"/>
      <c r="AA140" s="5"/>
      <c r="AB140" s="5"/>
      <c r="AC140" s="30"/>
      <c r="AD140" s="355"/>
      <c r="AE140" s="355"/>
      <c r="AF140" s="66" t="s">
        <v>173</v>
      </c>
      <c r="AG140" s="26" t="e">
        <f>SUM(AK120:AK139)/SUM(AE120:AE139)</f>
        <v>#DIV/0!</v>
      </c>
      <c r="AH140" s="26" t="s">
        <v>20</v>
      </c>
      <c r="AI140" s="26" t="e">
        <f>SUM(AM120:AM139)/SUM(AE120:AE139)</f>
        <v>#DIV/0!</v>
      </c>
      <c r="AJ140" s="26"/>
      <c r="AK140" s="5" t="str">
        <f>IF(AE140="","",IF(AG140="X",0,IF(AH140="X",5,IF(AI140="X",10,IF(AJ140="X",15,"")))))</f>
        <v/>
      </c>
      <c r="AL140" s="24"/>
      <c r="AM140" s="5" t="str">
        <f>IF(AE140="","",IF(AG140="X",5,IF(AH140="X",10,IF(AI140="X",15,IF(AJ140="X",20,"")))))</f>
        <v/>
      </c>
      <c r="AN140" s="12"/>
      <c r="AO140" s="5"/>
      <c r="AP140" s="5"/>
      <c r="AQ140" s="30"/>
      <c r="AR140" s="355"/>
      <c r="AS140" s="355"/>
      <c r="AT140" s="66" t="s">
        <v>173</v>
      </c>
      <c r="AU140" s="26" t="e">
        <f>SUM(AY120:AY139)/SUM(AS120:AS139)</f>
        <v>#DIV/0!</v>
      </c>
      <c r="AV140" s="26" t="s">
        <v>20</v>
      </c>
      <c r="AW140" s="26" t="e">
        <f>SUM(BA120:BA139)/SUM(AS120:AS139)</f>
        <v>#DIV/0!</v>
      </c>
      <c r="AX140" s="26"/>
      <c r="AY140" s="5" t="str">
        <f t="shared" si="22"/>
        <v/>
      </c>
      <c r="AZ140" s="29"/>
      <c r="BA140" s="5" t="str">
        <f t="shared" si="23"/>
        <v/>
      </c>
      <c r="BB140" s="12"/>
      <c r="BC140" s="5"/>
      <c r="BD140" s="30"/>
      <c r="BE140" s="355"/>
      <c r="BF140" s="355"/>
      <c r="BG140" s="163" t="s">
        <v>173</v>
      </c>
      <c r="BH140" s="26" t="e">
        <f>SUM(BL120:BL139)/SUM(BF120:BF139)</f>
        <v>#DIV/0!</v>
      </c>
      <c r="BI140" s="26" t="s">
        <v>20</v>
      </c>
      <c r="BJ140" s="26" t="e">
        <f>SUM(BN120:BN139)/SUM(BF120:BF139)</f>
        <v>#DIV/0!</v>
      </c>
      <c r="BK140" s="26"/>
      <c r="BL140" s="5" t="str">
        <f t="shared" si="25"/>
        <v/>
      </c>
      <c r="BM140" s="6"/>
      <c r="BN140" s="5" t="str">
        <f t="shared" si="26"/>
        <v/>
      </c>
      <c r="BO140" s="12"/>
      <c r="BP140" s="5"/>
      <c r="BQ140" s="5"/>
      <c r="BR140" s="5"/>
    </row>
    <row r="141" spans="5:78" ht="15" thickBot="1" x14ac:dyDescent="0.35">
      <c r="N141" s="5"/>
      <c r="O141" s="214" t="s">
        <v>306</v>
      </c>
      <c r="P141" s="130"/>
      <c r="Q141" s="220"/>
      <c r="R141" s="32" t="s">
        <v>301</v>
      </c>
      <c r="S141" s="373"/>
      <c r="T141" s="374"/>
      <c r="U141" s="374"/>
      <c r="V141" s="132" t="s">
        <v>21</v>
      </c>
      <c r="W141" s="5" t="str">
        <f t="shared" si="32"/>
        <v/>
      </c>
      <c r="X141" s="24"/>
      <c r="Y141" s="5" t="str">
        <f t="shared" si="33"/>
        <v/>
      </c>
      <c r="Z141" s="5"/>
      <c r="AA141" s="5"/>
      <c r="AB141" s="5"/>
      <c r="AC141" s="214" t="s">
        <v>306</v>
      </c>
      <c r="AD141" s="111"/>
      <c r="AE141" s="220"/>
      <c r="AF141" s="32" t="s">
        <v>301</v>
      </c>
      <c r="AG141" s="356"/>
      <c r="AH141" s="357"/>
      <c r="AI141" s="357"/>
      <c r="AJ141" s="33" t="s">
        <v>21</v>
      </c>
      <c r="AK141" s="5" t="str">
        <f t="shared" ref="AK141:AK204" si="36">IF(AE141="","",IF(AG141="X",0,IF(AH141="X",5,IF(AI141="X",10,IF(AJ141="X",15,"")))))</f>
        <v/>
      </c>
      <c r="AL141" s="24"/>
      <c r="AM141" s="5" t="str">
        <f t="shared" ref="AM141:AM204" si="37">IF(AE141="","",IF(AG141="X",5,IF(AH141="X",10,IF(AI141="X",15,IF(AJ141="X",20,"")))))</f>
        <v/>
      </c>
      <c r="AN141" s="5"/>
      <c r="AO141" s="5"/>
      <c r="AP141" s="5"/>
      <c r="AQ141" s="214" t="s">
        <v>306</v>
      </c>
      <c r="AR141" s="111"/>
      <c r="AS141" s="20"/>
      <c r="AT141" s="32" t="s">
        <v>301</v>
      </c>
      <c r="AU141" s="356"/>
      <c r="AV141" s="357"/>
      <c r="AW141" s="357"/>
      <c r="AX141" s="33" t="s">
        <v>21</v>
      </c>
      <c r="AY141" s="5" t="str">
        <f t="shared" si="22"/>
        <v/>
      </c>
      <c r="AZ141" s="29"/>
      <c r="BA141" s="5" t="str">
        <f t="shared" si="23"/>
        <v/>
      </c>
      <c r="BB141" s="5"/>
      <c r="BC141" s="5"/>
      <c r="BD141" s="214" t="s">
        <v>306</v>
      </c>
      <c r="BE141" s="111"/>
      <c r="BF141" s="20"/>
      <c r="BG141" s="164" t="s">
        <v>301</v>
      </c>
      <c r="BH141" s="356"/>
      <c r="BI141" s="357"/>
      <c r="BJ141" s="357"/>
      <c r="BK141" s="33" t="s">
        <v>21</v>
      </c>
      <c r="BL141" s="5" t="str">
        <f t="shared" si="25"/>
        <v/>
      </c>
      <c r="BM141" s="6"/>
      <c r="BN141" s="5" t="str">
        <f t="shared" si="26"/>
        <v/>
      </c>
      <c r="BO141" s="5"/>
      <c r="BP141" s="5"/>
      <c r="BQ141" s="5"/>
      <c r="BR141" s="5"/>
    </row>
    <row r="142" spans="5:78" ht="15" thickBot="1" x14ac:dyDescent="0.35">
      <c r="N142" s="5"/>
      <c r="O142" s="20"/>
      <c r="P142" s="130"/>
      <c r="Q142" s="131"/>
      <c r="R142" s="128"/>
      <c r="S142" s="131"/>
      <c r="T142" s="131"/>
      <c r="U142" s="131"/>
      <c r="V142" s="131"/>
      <c r="W142" s="5" t="str">
        <f t="shared" si="32"/>
        <v/>
      </c>
      <c r="X142" s="24"/>
      <c r="Y142" s="5" t="str">
        <f t="shared" si="33"/>
        <v/>
      </c>
      <c r="Z142" s="5"/>
      <c r="AA142" s="5"/>
      <c r="AB142" s="5"/>
      <c r="AC142" s="20"/>
      <c r="AE142" s="20"/>
      <c r="AF142" s="66"/>
      <c r="AG142" s="5"/>
      <c r="AH142" s="5"/>
      <c r="AI142" s="5"/>
      <c r="AJ142" s="5"/>
      <c r="AK142" s="5" t="str">
        <f t="shared" si="36"/>
        <v/>
      </c>
      <c r="AL142" s="24"/>
      <c r="AM142" s="5" t="str">
        <f t="shared" si="37"/>
        <v/>
      </c>
      <c r="AN142" s="5"/>
      <c r="AO142" s="5"/>
      <c r="AP142" s="5"/>
      <c r="AQ142" s="20"/>
      <c r="AS142" s="20"/>
      <c r="AT142" s="43"/>
      <c r="AU142" s="5"/>
      <c r="AV142" s="5"/>
      <c r="AW142" s="5"/>
      <c r="AX142" s="5"/>
      <c r="AY142" s="5" t="str">
        <f t="shared" si="22"/>
        <v/>
      </c>
      <c r="AZ142" s="29"/>
      <c r="BA142" s="5" t="str">
        <f t="shared" si="23"/>
        <v/>
      </c>
      <c r="BB142" s="5"/>
      <c r="BC142" s="5"/>
      <c r="BD142" s="20"/>
      <c r="BE142" s="111"/>
      <c r="BF142" s="20"/>
      <c r="BG142" s="66"/>
      <c r="BH142" s="20"/>
      <c r="BI142" s="20"/>
      <c r="BJ142" s="20"/>
      <c r="BK142" s="20"/>
      <c r="BL142" s="5" t="str">
        <f t="shared" si="25"/>
        <v/>
      </c>
      <c r="BM142" s="6"/>
      <c r="BN142" s="5" t="str">
        <f t="shared" si="26"/>
        <v/>
      </c>
      <c r="BO142" s="5"/>
      <c r="BP142" s="5"/>
      <c r="BQ142" s="5"/>
      <c r="BR142" s="5"/>
    </row>
    <row r="143" spans="5:78" ht="15" thickBot="1" x14ac:dyDescent="0.35">
      <c r="N143" s="5"/>
      <c r="O143" s="213" t="s">
        <v>307</v>
      </c>
      <c r="P143" s="130"/>
      <c r="Q143" s="131"/>
      <c r="R143" s="375" t="s">
        <v>232</v>
      </c>
      <c r="S143" s="375"/>
      <c r="T143" s="376"/>
      <c r="U143" s="134">
        <f>SUM(S141)</f>
        <v>0</v>
      </c>
      <c r="V143" s="135" t="s">
        <v>21</v>
      </c>
      <c r="W143" s="5" t="str">
        <f t="shared" si="32"/>
        <v/>
      </c>
      <c r="X143" s="24"/>
      <c r="Y143" s="5" t="str">
        <f t="shared" si="33"/>
        <v/>
      </c>
      <c r="Z143" s="5"/>
      <c r="AA143" s="5"/>
      <c r="AB143" s="5"/>
      <c r="AC143" s="213" t="s">
        <v>307</v>
      </c>
      <c r="AE143" s="20"/>
      <c r="AF143" s="377" t="s">
        <v>231</v>
      </c>
      <c r="AG143" s="377"/>
      <c r="AH143" s="378"/>
      <c r="AI143" s="134">
        <f>SUM(AG141)</f>
        <v>0</v>
      </c>
      <c r="AJ143" s="135" t="s">
        <v>21</v>
      </c>
      <c r="AK143" s="5" t="str">
        <f t="shared" si="36"/>
        <v/>
      </c>
      <c r="AL143" s="24"/>
      <c r="AM143" s="5" t="str">
        <f t="shared" si="37"/>
        <v/>
      </c>
      <c r="AN143" s="5"/>
      <c r="AO143" s="5"/>
      <c r="AP143" s="5"/>
      <c r="AQ143" s="213" t="s">
        <v>307</v>
      </c>
      <c r="AS143" s="20"/>
      <c r="AT143" s="377" t="s">
        <v>230</v>
      </c>
      <c r="AU143" s="377"/>
      <c r="AV143" s="378"/>
      <c r="AW143" s="134">
        <f>SUM(AU141)</f>
        <v>0</v>
      </c>
      <c r="AX143" s="135" t="s">
        <v>21</v>
      </c>
      <c r="AY143" s="5" t="str">
        <f t="shared" si="22"/>
        <v/>
      </c>
      <c r="AZ143" s="29"/>
      <c r="BA143" s="5" t="str">
        <f t="shared" si="23"/>
        <v/>
      </c>
      <c r="BB143" s="5"/>
      <c r="BC143" s="5"/>
      <c r="BD143" s="213" t="s">
        <v>307</v>
      </c>
      <c r="BF143" s="20"/>
      <c r="BG143" s="162" t="s">
        <v>229</v>
      </c>
      <c r="BH143" s="358">
        <f>SUM(BH141)</f>
        <v>0</v>
      </c>
      <c r="BI143" s="359"/>
      <c r="BJ143" s="359"/>
      <c r="BK143" s="161" t="s">
        <v>21</v>
      </c>
      <c r="BL143" s="5" t="str">
        <f t="shared" si="25"/>
        <v/>
      </c>
      <c r="BM143" s="6"/>
      <c r="BN143" s="5" t="str">
        <f t="shared" si="26"/>
        <v/>
      </c>
      <c r="BO143" s="5"/>
      <c r="BP143" s="5"/>
      <c r="BQ143" s="5"/>
      <c r="BR143" s="5"/>
    </row>
    <row r="144" spans="5:78" s="91" customFormat="1" ht="5.4" customHeight="1" x14ac:dyDescent="0.3">
      <c r="E144" s="73"/>
      <c r="F144" s="73"/>
      <c r="G144" s="73"/>
      <c r="H144" s="73"/>
      <c r="I144" s="73"/>
      <c r="J144" s="73"/>
      <c r="N144" s="185"/>
      <c r="O144" s="184"/>
      <c r="P144" s="186"/>
      <c r="Q144" s="187"/>
      <c r="R144" s="188"/>
      <c r="S144" s="188"/>
      <c r="T144" s="188"/>
      <c r="U144" s="189"/>
      <c r="V144" s="190"/>
      <c r="W144" s="5" t="str">
        <f t="shared" si="32"/>
        <v/>
      </c>
      <c r="X144" s="24"/>
      <c r="Y144" s="5" t="str">
        <f t="shared" si="33"/>
        <v/>
      </c>
      <c r="Z144" s="185"/>
      <c r="AA144" s="185"/>
      <c r="AB144" s="185"/>
      <c r="AC144" s="184"/>
      <c r="AD144" s="191"/>
      <c r="AE144" s="192"/>
      <c r="AF144" s="193"/>
      <c r="AG144" s="193"/>
      <c r="AH144" s="193"/>
      <c r="AI144" s="189"/>
      <c r="AJ144" s="190"/>
      <c r="AK144" s="5" t="str">
        <f t="shared" si="36"/>
        <v/>
      </c>
      <c r="AL144" s="24"/>
      <c r="AM144" s="5" t="str">
        <f t="shared" si="37"/>
        <v/>
      </c>
      <c r="AN144" s="185"/>
      <c r="AO144" s="185"/>
      <c r="AP144" s="185"/>
      <c r="AQ144" s="184"/>
      <c r="AR144" s="191"/>
      <c r="AS144" s="192"/>
      <c r="AT144" s="193"/>
      <c r="AU144" s="193"/>
      <c r="AV144" s="193"/>
      <c r="AW144" s="189"/>
      <c r="AX144" s="190"/>
      <c r="AY144" s="5" t="str">
        <f t="shared" si="22"/>
        <v/>
      </c>
      <c r="AZ144" s="29"/>
      <c r="BA144" s="5" t="str">
        <f t="shared" si="23"/>
        <v/>
      </c>
      <c r="BB144" s="185"/>
      <c r="BC144" s="185"/>
      <c r="BD144" s="184"/>
      <c r="BE144" s="191"/>
      <c r="BF144" s="192"/>
      <c r="BG144" s="193"/>
      <c r="BH144" s="194"/>
      <c r="BI144" s="194"/>
      <c r="BJ144" s="194"/>
      <c r="BK144" s="194"/>
      <c r="BL144" s="5" t="str">
        <f t="shared" si="25"/>
        <v/>
      </c>
      <c r="BM144" s="6"/>
      <c r="BN144" s="5" t="str">
        <f t="shared" si="26"/>
        <v/>
      </c>
      <c r="BO144" s="185"/>
      <c r="BP144" s="185"/>
      <c r="BQ144" s="185"/>
      <c r="BR144" s="185"/>
      <c r="BS144" s="191"/>
      <c r="BV144" s="185"/>
      <c r="BW144" s="185"/>
      <c r="BX144" s="185"/>
      <c r="BY144" s="185"/>
      <c r="BZ144" s="185"/>
    </row>
    <row r="145" spans="14:78" ht="6.6" customHeight="1" x14ac:dyDescent="0.3">
      <c r="N145" s="5"/>
      <c r="O145" s="20"/>
      <c r="Q145" s="20"/>
      <c r="R145" s="43"/>
      <c r="S145" s="20"/>
      <c r="T145" s="20"/>
      <c r="U145" s="20"/>
      <c r="V145" s="20"/>
      <c r="W145" s="5" t="str">
        <f t="shared" si="32"/>
        <v/>
      </c>
      <c r="X145" s="24"/>
      <c r="Y145" s="5" t="str">
        <f t="shared" si="33"/>
        <v/>
      </c>
      <c r="Z145" s="5"/>
      <c r="AA145" s="5"/>
      <c r="AB145" s="5"/>
      <c r="AC145" s="5"/>
      <c r="AE145" s="20"/>
      <c r="AF145" s="43"/>
      <c r="AG145" s="5"/>
      <c r="AH145" s="5"/>
      <c r="AI145" s="5"/>
      <c r="AJ145" s="5"/>
      <c r="AK145" s="5" t="str">
        <f t="shared" si="36"/>
        <v/>
      </c>
      <c r="AL145" s="24"/>
      <c r="AM145" s="5" t="str">
        <f t="shared" si="37"/>
        <v/>
      </c>
      <c r="AN145" s="5"/>
      <c r="AO145" s="5"/>
      <c r="AP145" s="5"/>
      <c r="AQ145" s="5"/>
      <c r="AS145" s="20"/>
      <c r="AT145" s="43"/>
      <c r="AU145" s="5"/>
      <c r="AV145" s="5"/>
      <c r="AW145" s="5"/>
      <c r="AX145" s="5"/>
      <c r="AY145" s="5" t="str">
        <f t="shared" si="22"/>
        <v/>
      </c>
      <c r="AZ145" s="29"/>
      <c r="BA145" s="5" t="str">
        <f t="shared" si="23"/>
        <v/>
      </c>
      <c r="BB145" s="5"/>
      <c r="BC145" s="5"/>
      <c r="BD145" s="5"/>
      <c r="BF145" s="20"/>
      <c r="BG145" s="43"/>
      <c r="BH145" s="5"/>
      <c r="BI145" s="5"/>
      <c r="BJ145" s="5"/>
      <c r="BK145" s="5"/>
      <c r="BL145" s="5" t="str">
        <f t="shared" si="25"/>
        <v/>
      </c>
      <c r="BM145" s="6"/>
      <c r="BN145" s="5" t="str">
        <f t="shared" si="26"/>
        <v/>
      </c>
      <c r="BO145" s="5"/>
      <c r="BP145" s="5"/>
      <c r="BQ145" s="5"/>
      <c r="BR145" s="5"/>
    </row>
    <row r="146" spans="14:78" ht="72.599999999999994" customHeight="1" x14ac:dyDescent="0.3">
      <c r="N146" s="5"/>
      <c r="O146" s="379" t="s">
        <v>314</v>
      </c>
      <c r="P146" s="380"/>
      <c r="Q146" s="380"/>
      <c r="R146" s="380"/>
      <c r="S146" s="380"/>
      <c r="T146" s="380"/>
      <c r="U146" s="380"/>
      <c r="V146" s="380"/>
      <c r="W146" s="5" t="str">
        <f t="shared" si="32"/>
        <v/>
      </c>
      <c r="X146" s="24"/>
      <c r="Y146" s="5" t="str">
        <f t="shared" si="33"/>
        <v/>
      </c>
      <c r="Z146" s="5"/>
      <c r="AA146" s="5"/>
      <c r="AB146" s="5"/>
      <c r="AC146" s="379" t="s">
        <v>311</v>
      </c>
      <c r="AD146" s="380"/>
      <c r="AE146" s="380"/>
      <c r="AF146" s="380"/>
      <c r="AG146" s="380"/>
      <c r="AH146" s="380"/>
      <c r="AI146" s="380"/>
      <c r="AJ146" s="380"/>
      <c r="AK146" s="5" t="str">
        <f t="shared" si="36"/>
        <v/>
      </c>
      <c r="AL146" s="24"/>
      <c r="AM146" s="5" t="str">
        <f t="shared" si="37"/>
        <v/>
      </c>
      <c r="AN146" s="5"/>
      <c r="AO146" s="5"/>
      <c r="AP146" s="5"/>
      <c r="AQ146" s="379" t="s">
        <v>312</v>
      </c>
      <c r="AR146" s="380"/>
      <c r="AS146" s="380"/>
      <c r="AT146" s="380"/>
      <c r="AU146" s="380"/>
      <c r="AV146" s="380"/>
      <c r="AW146" s="380"/>
      <c r="AX146" s="380"/>
      <c r="AY146" s="5" t="str">
        <f t="shared" si="22"/>
        <v/>
      </c>
      <c r="AZ146" s="29"/>
      <c r="BA146" s="5" t="str">
        <f t="shared" si="23"/>
        <v/>
      </c>
      <c r="BB146" s="5"/>
      <c r="BC146" s="5"/>
      <c r="BD146" s="379" t="s">
        <v>313</v>
      </c>
      <c r="BE146" s="380"/>
      <c r="BF146" s="380"/>
      <c r="BG146" s="380"/>
      <c r="BH146" s="380"/>
      <c r="BI146" s="380"/>
      <c r="BJ146" s="380"/>
      <c r="BK146" s="380"/>
      <c r="BL146" s="5" t="str">
        <f t="shared" si="25"/>
        <v/>
      </c>
      <c r="BM146" s="6"/>
      <c r="BN146" s="5" t="str">
        <f t="shared" si="26"/>
        <v/>
      </c>
      <c r="BO146" s="5"/>
      <c r="BP146" s="5"/>
      <c r="BQ146" s="5"/>
      <c r="BR146" s="5"/>
    </row>
    <row r="147" spans="14:78" ht="24.6" customHeight="1" x14ac:dyDescent="0.3">
      <c r="N147" s="5"/>
      <c r="O147" s="21" t="s">
        <v>125</v>
      </c>
      <c r="P147" s="247">
        <f>$D$5</f>
        <v>0</v>
      </c>
      <c r="Q147" s="247"/>
      <c r="R147" s="247"/>
      <c r="S147" s="41" t="s">
        <v>152</v>
      </c>
      <c r="T147" s="248"/>
      <c r="U147" s="248"/>
      <c r="V147" s="248"/>
      <c r="W147" s="5" t="str">
        <f t="shared" si="32"/>
        <v/>
      </c>
      <c r="X147" s="24"/>
      <c r="Y147" s="5" t="str">
        <f t="shared" si="33"/>
        <v/>
      </c>
      <c r="Z147" s="5"/>
      <c r="AA147" s="5"/>
      <c r="AB147" s="5"/>
      <c r="AC147" s="21" t="s">
        <v>125</v>
      </c>
      <c r="AD147" s="247">
        <f>$D$5</f>
        <v>0</v>
      </c>
      <c r="AE147" s="247"/>
      <c r="AF147" s="247"/>
      <c r="AG147" s="41" t="s">
        <v>152</v>
      </c>
      <c r="AH147" s="248"/>
      <c r="AI147" s="248"/>
      <c r="AJ147" s="248"/>
      <c r="AK147" s="5" t="str">
        <f t="shared" si="36"/>
        <v/>
      </c>
      <c r="AL147" s="24"/>
      <c r="AM147" s="5" t="str">
        <f t="shared" si="37"/>
        <v/>
      </c>
      <c r="AN147" s="5"/>
      <c r="AO147" s="5"/>
      <c r="AP147" s="5"/>
      <c r="AQ147" s="21" t="s">
        <v>125</v>
      </c>
      <c r="AR147" s="247">
        <f>$D$5</f>
        <v>0</v>
      </c>
      <c r="AS147" s="247"/>
      <c r="AT147" s="247"/>
      <c r="AU147" s="41" t="s">
        <v>152</v>
      </c>
      <c r="AV147" s="248"/>
      <c r="AW147" s="248"/>
      <c r="AX147" s="248"/>
      <c r="AY147" s="5" t="str">
        <f t="shared" si="22"/>
        <v/>
      </c>
      <c r="AZ147" s="29"/>
      <c r="BA147" s="5" t="str">
        <f t="shared" si="23"/>
        <v/>
      </c>
      <c r="BB147" s="5"/>
      <c r="BC147" s="5"/>
      <c r="BD147" s="21" t="s">
        <v>125</v>
      </c>
      <c r="BE147" s="247">
        <f>$D$5</f>
        <v>0</v>
      </c>
      <c r="BF147" s="247"/>
      <c r="BG147" s="247"/>
      <c r="BH147" s="41" t="s">
        <v>152</v>
      </c>
      <c r="BI147" s="248"/>
      <c r="BJ147" s="248"/>
      <c r="BK147" s="248"/>
      <c r="BL147" s="5" t="str">
        <f t="shared" si="25"/>
        <v/>
      </c>
      <c r="BM147" s="6"/>
      <c r="BN147" s="5" t="str">
        <f t="shared" si="26"/>
        <v/>
      </c>
      <c r="BO147" s="5"/>
      <c r="BP147" s="5"/>
      <c r="BQ147" s="5"/>
      <c r="BR147" s="5"/>
    </row>
    <row r="148" spans="14:78" ht="28.2" customHeight="1" x14ac:dyDescent="0.3">
      <c r="N148" s="5"/>
      <c r="O148" s="21" t="s">
        <v>158</v>
      </c>
      <c r="P148" s="247">
        <f>$D$6</f>
        <v>0</v>
      </c>
      <c r="Q148" s="247"/>
      <c r="R148" s="247"/>
      <c r="S148" s="175" t="s">
        <v>89</v>
      </c>
      <c r="T148" s="247">
        <f>$K$6</f>
        <v>0</v>
      </c>
      <c r="U148" s="247"/>
      <c r="V148" s="247"/>
      <c r="W148" s="5" t="str">
        <f t="shared" si="32"/>
        <v/>
      </c>
      <c r="X148" s="24"/>
      <c r="Y148" s="5" t="str">
        <f t="shared" si="33"/>
        <v/>
      </c>
      <c r="Z148" s="5"/>
      <c r="AA148" s="5"/>
      <c r="AB148" s="5"/>
      <c r="AC148" s="21" t="s">
        <v>158</v>
      </c>
      <c r="AD148" s="247">
        <f>$D$6</f>
        <v>0</v>
      </c>
      <c r="AE148" s="247"/>
      <c r="AF148" s="247"/>
      <c r="AG148" s="175" t="s">
        <v>89</v>
      </c>
      <c r="AH148" s="247">
        <f>$K$6</f>
        <v>0</v>
      </c>
      <c r="AI148" s="247"/>
      <c r="AJ148" s="247"/>
      <c r="AK148" s="5" t="str">
        <f t="shared" si="36"/>
        <v/>
      </c>
      <c r="AL148" s="24"/>
      <c r="AM148" s="5" t="str">
        <f t="shared" si="37"/>
        <v/>
      </c>
      <c r="AN148" s="5"/>
      <c r="AO148" s="5"/>
      <c r="AP148" s="5"/>
      <c r="AQ148" s="21" t="s">
        <v>158</v>
      </c>
      <c r="AR148" s="247">
        <f>$D$6</f>
        <v>0</v>
      </c>
      <c r="AS148" s="247"/>
      <c r="AT148" s="247"/>
      <c r="AU148" s="175" t="s">
        <v>89</v>
      </c>
      <c r="AV148" s="247">
        <f>$K$6</f>
        <v>0</v>
      </c>
      <c r="AW148" s="247"/>
      <c r="AX148" s="247"/>
      <c r="AY148" s="5" t="str">
        <f t="shared" si="22"/>
        <v/>
      </c>
      <c r="AZ148" s="29"/>
      <c r="BA148" s="5" t="str">
        <f t="shared" si="23"/>
        <v/>
      </c>
      <c r="BB148" s="5"/>
      <c r="BC148" s="5"/>
      <c r="BD148" s="21" t="s">
        <v>158</v>
      </c>
      <c r="BE148" s="247">
        <f>$D$6</f>
        <v>0</v>
      </c>
      <c r="BF148" s="247"/>
      <c r="BG148" s="247"/>
      <c r="BH148" s="175" t="s">
        <v>89</v>
      </c>
      <c r="BI148" s="247">
        <f>$K$6</f>
        <v>0</v>
      </c>
      <c r="BJ148" s="247"/>
      <c r="BK148" s="247"/>
      <c r="BL148" s="5" t="str">
        <f t="shared" si="25"/>
        <v/>
      </c>
      <c r="BM148" s="6"/>
      <c r="BN148" s="5" t="str">
        <f t="shared" si="26"/>
        <v/>
      </c>
      <c r="BO148" s="5"/>
      <c r="BP148" s="5"/>
      <c r="BQ148" s="5"/>
      <c r="BR148" s="5"/>
    </row>
    <row r="149" spans="14:78" ht="4.95" customHeight="1" x14ac:dyDescent="0.3">
      <c r="N149" s="5"/>
      <c r="O149" s="25"/>
      <c r="P149" s="112"/>
      <c r="Q149" s="26"/>
      <c r="R149" s="46"/>
      <c r="S149" s="25"/>
      <c r="T149" s="25"/>
      <c r="U149" s="25"/>
      <c r="V149" s="25"/>
      <c r="W149" s="5" t="str">
        <f t="shared" si="32"/>
        <v/>
      </c>
      <c r="X149" s="24"/>
      <c r="Y149" s="5" t="str">
        <f t="shared" si="33"/>
        <v/>
      </c>
      <c r="Z149" s="5"/>
      <c r="AA149" s="5"/>
      <c r="AB149" s="5"/>
      <c r="AC149" s="25"/>
      <c r="AD149" s="112"/>
      <c r="AE149" s="26"/>
      <c r="AF149" s="46"/>
      <c r="AG149" s="25"/>
      <c r="AH149" s="25"/>
      <c r="AI149" s="25"/>
      <c r="AJ149" s="25"/>
      <c r="AK149" s="5" t="str">
        <f t="shared" si="36"/>
        <v/>
      </c>
      <c r="AL149" s="24"/>
      <c r="AM149" s="5" t="str">
        <f t="shared" si="37"/>
        <v/>
      </c>
      <c r="AN149" s="5"/>
      <c r="AO149" s="5"/>
      <c r="AP149" s="5"/>
      <c r="AQ149" s="25"/>
      <c r="AR149" s="112"/>
      <c r="AS149" s="26"/>
      <c r="AT149" s="46"/>
      <c r="AU149" s="25"/>
      <c r="AV149" s="25"/>
      <c r="AW149" s="25"/>
      <c r="AX149" s="25"/>
      <c r="AY149" s="5" t="str">
        <f t="shared" si="22"/>
        <v/>
      </c>
      <c r="AZ149" s="29"/>
      <c r="BA149" s="5" t="str">
        <f t="shared" si="23"/>
        <v/>
      </c>
      <c r="BB149" s="5"/>
      <c r="BC149" s="5"/>
      <c r="BD149" s="25"/>
      <c r="BE149" s="112"/>
      <c r="BF149" s="26"/>
      <c r="BG149" s="46"/>
      <c r="BH149" s="25"/>
      <c r="BI149" s="25"/>
      <c r="BJ149" s="25"/>
      <c r="BK149" s="25"/>
      <c r="BL149" s="5" t="str">
        <f t="shared" si="25"/>
        <v/>
      </c>
      <c r="BM149" s="6"/>
      <c r="BN149" s="5" t="str">
        <f t="shared" si="26"/>
        <v/>
      </c>
      <c r="BO149" s="5"/>
      <c r="BP149" s="5"/>
      <c r="BQ149" s="5"/>
      <c r="BR149" s="5"/>
    </row>
    <row r="150" spans="14:78" ht="15" customHeight="1" x14ac:dyDescent="0.3">
      <c r="N150" s="5"/>
      <c r="O150" s="381" t="s">
        <v>17</v>
      </c>
      <c r="P150" s="381"/>
      <c r="Q150" s="381"/>
      <c r="R150" s="381"/>
      <c r="S150" s="381"/>
      <c r="T150" s="381"/>
      <c r="U150" s="381"/>
      <c r="V150" s="381"/>
      <c r="W150" s="5" t="str">
        <f t="shared" si="32"/>
        <v/>
      </c>
      <c r="X150" s="24"/>
      <c r="Y150" s="5" t="str">
        <f t="shared" si="33"/>
        <v/>
      </c>
      <c r="Z150" s="5"/>
      <c r="AA150" s="5"/>
      <c r="AB150" s="5"/>
      <c r="AC150" s="381" t="s">
        <v>17</v>
      </c>
      <c r="AD150" s="381"/>
      <c r="AE150" s="381"/>
      <c r="AF150" s="381"/>
      <c r="AG150" s="381"/>
      <c r="AH150" s="381"/>
      <c r="AI150" s="381"/>
      <c r="AJ150" s="381"/>
      <c r="AK150" s="5" t="str">
        <f t="shared" si="36"/>
        <v/>
      </c>
      <c r="AL150" s="24"/>
      <c r="AM150" s="5" t="str">
        <f t="shared" si="37"/>
        <v/>
      </c>
      <c r="AN150" s="5"/>
      <c r="AO150" s="5"/>
      <c r="AP150" s="5"/>
      <c r="AQ150" s="381" t="s">
        <v>17</v>
      </c>
      <c r="AR150" s="381"/>
      <c r="AS150" s="381"/>
      <c r="AT150" s="381"/>
      <c r="AU150" s="381"/>
      <c r="AV150" s="381"/>
      <c r="AW150" s="381"/>
      <c r="AX150" s="381"/>
      <c r="AY150" s="5" t="str">
        <f t="shared" si="22"/>
        <v/>
      </c>
      <c r="AZ150" s="29"/>
      <c r="BA150" s="5" t="str">
        <f t="shared" si="23"/>
        <v/>
      </c>
      <c r="BB150" s="5"/>
      <c r="BC150" s="5"/>
      <c r="BD150" s="381" t="s">
        <v>17</v>
      </c>
      <c r="BE150" s="381"/>
      <c r="BF150" s="381"/>
      <c r="BG150" s="381"/>
      <c r="BH150" s="381"/>
      <c r="BI150" s="381"/>
      <c r="BJ150" s="381"/>
      <c r="BK150" s="381"/>
      <c r="BL150" s="5" t="str">
        <f t="shared" si="25"/>
        <v/>
      </c>
      <c r="BM150" s="6"/>
      <c r="BN150" s="5" t="str">
        <f t="shared" si="26"/>
        <v/>
      </c>
      <c r="BO150" s="5"/>
      <c r="BP150" s="5"/>
      <c r="BQ150" s="5"/>
      <c r="BR150" s="345" t="s">
        <v>17</v>
      </c>
      <c r="BS150" s="345"/>
      <c r="BT150" s="345"/>
      <c r="BU150" s="345"/>
      <c r="BV150" s="381" t="s">
        <v>249</v>
      </c>
      <c r="BW150" s="381" t="s">
        <v>250</v>
      </c>
      <c r="BX150" s="381" t="s">
        <v>251</v>
      </c>
      <c r="BY150" s="381" t="s">
        <v>252</v>
      </c>
      <c r="BZ150" s="382" t="s">
        <v>255</v>
      </c>
    </row>
    <row r="151" spans="14:78" ht="28.2" customHeight="1" x14ac:dyDescent="0.3">
      <c r="N151" s="5"/>
      <c r="O151" s="240" t="s">
        <v>107</v>
      </c>
      <c r="P151" s="241"/>
      <c r="Q151" s="240" t="s">
        <v>294</v>
      </c>
      <c r="R151" s="241"/>
      <c r="S151" s="133" t="s">
        <v>259</v>
      </c>
      <c r="T151" s="80" t="s">
        <v>132</v>
      </c>
      <c r="U151" s="81" t="s">
        <v>133</v>
      </c>
      <c r="V151" s="82" t="s">
        <v>134</v>
      </c>
      <c r="W151" s="5" t="str">
        <f t="shared" si="32"/>
        <v/>
      </c>
      <c r="X151" s="24"/>
      <c r="Y151" s="5" t="str">
        <f t="shared" si="33"/>
        <v/>
      </c>
      <c r="Z151" s="5"/>
      <c r="AA151" s="5"/>
      <c r="AB151" s="5"/>
      <c r="AC151" s="240" t="s">
        <v>107</v>
      </c>
      <c r="AD151" s="241"/>
      <c r="AE151" s="240" t="s">
        <v>294</v>
      </c>
      <c r="AF151" s="241"/>
      <c r="AG151" s="133" t="s">
        <v>259</v>
      </c>
      <c r="AH151" s="80" t="s">
        <v>132</v>
      </c>
      <c r="AI151" s="81" t="s">
        <v>133</v>
      </c>
      <c r="AJ151" s="82" t="s">
        <v>134</v>
      </c>
      <c r="AK151" s="5" t="str">
        <f t="shared" si="36"/>
        <v/>
      </c>
      <c r="AL151" s="24"/>
      <c r="AM151" s="5" t="str">
        <f t="shared" si="37"/>
        <v/>
      </c>
      <c r="AN151" s="5"/>
      <c r="AO151" s="5"/>
      <c r="AP151" s="5"/>
      <c r="AQ151" s="240" t="s">
        <v>107</v>
      </c>
      <c r="AR151" s="241"/>
      <c r="AS151" s="240" t="s">
        <v>294</v>
      </c>
      <c r="AT151" s="241"/>
      <c r="AU151" s="133" t="s">
        <v>259</v>
      </c>
      <c r="AV151" s="80" t="s">
        <v>132</v>
      </c>
      <c r="AW151" s="81" t="s">
        <v>133</v>
      </c>
      <c r="AX151" s="82" t="s">
        <v>134</v>
      </c>
      <c r="AY151" s="5" t="str">
        <f t="shared" si="22"/>
        <v/>
      </c>
      <c r="AZ151" s="29"/>
      <c r="BA151" s="5" t="str">
        <f t="shared" si="23"/>
        <v/>
      </c>
      <c r="BB151" s="5"/>
      <c r="BC151" s="5"/>
      <c r="BD151" s="240" t="s">
        <v>107</v>
      </c>
      <c r="BE151" s="241"/>
      <c r="BF151" s="240" t="s">
        <v>294</v>
      </c>
      <c r="BG151" s="241"/>
      <c r="BH151" s="133" t="s">
        <v>259</v>
      </c>
      <c r="BI151" s="80" t="s">
        <v>132</v>
      </c>
      <c r="BJ151" s="81" t="s">
        <v>133</v>
      </c>
      <c r="BK151" s="82" t="s">
        <v>134</v>
      </c>
      <c r="BL151" s="5" t="str">
        <f t="shared" si="25"/>
        <v/>
      </c>
      <c r="BM151" s="6"/>
      <c r="BN151" s="5" t="str">
        <f t="shared" si="26"/>
        <v/>
      </c>
      <c r="BO151" s="5"/>
      <c r="BP151" s="5"/>
      <c r="BQ151" s="5"/>
      <c r="BR151" s="119" t="s">
        <v>107</v>
      </c>
      <c r="BS151" s="384" t="s">
        <v>70</v>
      </c>
      <c r="BT151" s="384"/>
      <c r="BU151" s="119" t="s">
        <v>294</v>
      </c>
      <c r="BV151" s="381"/>
      <c r="BW151" s="381"/>
      <c r="BX151" s="381"/>
      <c r="BY151" s="381"/>
      <c r="BZ151" s="383"/>
    </row>
    <row r="152" spans="14:78" ht="27.6" customHeight="1" x14ac:dyDescent="0.3">
      <c r="N152" s="5"/>
      <c r="O152" s="242" t="s">
        <v>43</v>
      </c>
      <c r="P152" s="243"/>
      <c r="Q152" s="210">
        <f>IF(OR(S152="X",T152="X",U152="X",V152="X"),1,0)</f>
        <v>0</v>
      </c>
      <c r="R152" s="120" t="s">
        <v>44</v>
      </c>
      <c r="S152" s="170"/>
      <c r="T152" s="170"/>
      <c r="U152" s="170"/>
      <c r="V152" s="170"/>
      <c r="W152" s="5" t="str">
        <f t="shared" si="32"/>
        <v/>
      </c>
      <c r="X152" s="24"/>
      <c r="Y152" s="5" t="str">
        <f t="shared" si="33"/>
        <v/>
      </c>
      <c r="Z152" s="29"/>
      <c r="AA152" s="5"/>
      <c r="AB152" s="5"/>
      <c r="AC152" s="242" t="s">
        <v>43</v>
      </c>
      <c r="AD152" s="243"/>
      <c r="AE152" s="210">
        <f>IF(OR(AG152="X",AH152="X",AI152="X",AJ152="X"),1,0)</f>
        <v>0</v>
      </c>
      <c r="AF152" s="120" t="s">
        <v>44</v>
      </c>
      <c r="AG152" s="170"/>
      <c r="AH152" s="170"/>
      <c r="AI152" s="170"/>
      <c r="AJ152" s="170"/>
      <c r="AK152" s="5" t="str">
        <f t="shared" si="36"/>
        <v/>
      </c>
      <c r="AL152" s="24"/>
      <c r="AM152" s="5" t="str">
        <f t="shared" si="37"/>
        <v/>
      </c>
      <c r="AN152" s="29"/>
      <c r="AO152" s="5"/>
      <c r="AP152" s="5"/>
      <c r="AQ152" s="242" t="s">
        <v>43</v>
      </c>
      <c r="AR152" s="243"/>
      <c r="AS152" s="210">
        <f>IF(OR(AU152="X",AV152="X",AW152="X",AX152="X"),1,0)</f>
        <v>0</v>
      </c>
      <c r="AT152" s="120" t="s">
        <v>44</v>
      </c>
      <c r="AU152" s="170"/>
      <c r="AV152" s="170"/>
      <c r="AW152" s="170"/>
      <c r="AX152" s="170"/>
      <c r="AY152" s="5" t="str">
        <f t="shared" si="22"/>
        <v/>
      </c>
      <c r="AZ152" s="29"/>
      <c r="BA152" s="5" t="str">
        <f t="shared" si="23"/>
        <v/>
      </c>
      <c r="BB152" s="5"/>
      <c r="BC152" s="5"/>
      <c r="BD152" s="242" t="s">
        <v>43</v>
      </c>
      <c r="BE152" s="243"/>
      <c r="BF152" s="210">
        <f>IF(OR(BH152="X",BI152="X",BJ152="X",BK152="X"),1,0)</f>
        <v>0</v>
      </c>
      <c r="BG152" s="120" t="s">
        <v>44</v>
      </c>
      <c r="BH152" s="170"/>
      <c r="BI152" s="170"/>
      <c r="BJ152" s="170"/>
      <c r="BK152" s="170"/>
      <c r="BL152" s="5" t="str">
        <f t="shared" si="25"/>
        <v/>
      </c>
      <c r="BM152" s="6"/>
      <c r="BN152" s="5" t="str">
        <f t="shared" si="26"/>
        <v/>
      </c>
      <c r="BO152" s="29"/>
      <c r="BP152" s="5"/>
      <c r="BQ152" s="5"/>
      <c r="BR152" s="384" t="s">
        <v>43</v>
      </c>
      <c r="BS152" s="435"/>
      <c r="BT152" s="210">
        <v>1</v>
      </c>
      <c r="BU152" s="120" t="s">
        <v>44</v>
      </c>
      <c r="BV152" s="147" t="str">
        <f>IF(Q152="","",IF(S152="X",25%,IF(T152="X",50%,IF(U152="X",75%,IF(V152="X",100%,"")))))</f>
        <v/>
      </c>
      <c r="BW152" s="147" t="str">
        <f>IF(AE152="","",IF(AG152="X",25%,IF(AH152="X",50%,IF(AI152="X",75%,IF(AJ152="X",100%,"")))))</f>
        <v/>
      </c>
      <c r="BX152" s="147" t="str">
        <f>IF(AS152="","",IF(AU152="X",25%,IF(AV152="X",50%,IF(AW152="X",75%,IF(AX152="X",100%,"")))))</f>
        <v/>
      </c>
      <c r="BY152" s="147" t="str">
        <f>IF(BF152="","",IF(BH152="X",25%,IF(BI152="X",50%,IF(BJ152="X",75%,IF(BK152="X",100%,"")))))</f>
        <v/>
      </c>
      <c r="BZ152" s="148" t="str">
        <f>IFERROR(AVERAGE(BV152:BY152),"")</f>
        <v/>
      </c>
    </row>
    <row r="153" spans="14:78" x14ac:dyDescent="0.3">
      <c r="N153" s="5"/>
      <c r="O153" s="263"/>
      <c r="P153" s="264"/>
      <c r="Q153" s="210">
        <f t="shared" ref="Q153:Q164" si="38">IF(OR(S153="X",T153="X",U153="X",V153="X"),1,0)</f>
        <v>0</v>
      </c>
      <c r="R153" s="120" t="s">
        <v>45</v>
      </c>
      <c r="S153" s="170"/>
      <c r="T153" s="170"/>
      <c r="U153" s="170"/>
      <c r="V153" s="170"/>
      <c r="W153" s="5" t="str">
        <f t="shared" si="32"/>
        <v/>
      </c>
      <c r="X153" s="24"/>
      <c r="Y153" s="5" t="str">
        <f t="shared" si="33"/>
        <v/>
      </c>
      <c r="Z153" s="29"/>
      <c r="AA153" s="5"/>
      <c r="AB153" s="5"/>
      <c r="AC153" s="263"/>
      <c r="AD153" s="264"/>
      <c r="AE153" s="210">
        <f t="shared" ref="AE153:AE164" si="39">IF(OR(AG153="X",AH153="X",AI153="X",AJ153="X"),1,0)</f>
        <v>0</v>
      </c>
      <c r="AF153" s="120" t="s">
        <v>45</v>
      </c>
      <c r="AG153" s="170"/>
      <c r="AH153" s="170"/>
      <c r="AI153" s="170"/>
      <c r="AJ153" s="170"/>
      <c r="AK153" s="5" t="str">
        <f t="shared" si="36"/>
        <v/>
      </c>
      <c r="AL153" s="24"/>
      <c r="AM153" s="5" t="str">
        <f t="shared" si="37"/>
        <v/>
      </c>
      <c r="AN153" s="29"/>
      <c r="AO153" s="5"/>
      <c r="AP153" s="5"/>
      <c r="AQ153" s="263"/>
      <c r="AR153" s="264"/>
      <c r="AS153" s="210">
        <f t="shared" ref="AS153:AS164" si="40">IF(OR(AU153="X",AV153="X",AW153="X",AX153="X"),1,0)</f>
        <v>0</v>
      </c>
      <c r="AT153" s="120" t="s">
        <v>45</v>
      </c>
      <c r="AU153" s="170"/>
      <c r="AV153" s="170"/>
      <c r="AW153" s="170"/>
      <c r="AX153" s="170"/>
      <c r="AY153" s="5" t="str">
        <f t="shared" si="22"/>
        <v/>
      </c>
      <c r="AZ153" s="29"/>
      <c r="BA153" s="5" t="str">
        <f t="shared" si="23"/>
        <v/>
      </c>
      <c r="BB153" s="5"/>
      <c r="BC153" s="5"/>
      <c r="BD153" s="263"/>
      <c r="BE153" s="264"/>
      <c r="BF153" s="210">
        <f t="shared" ref="BF153:BF164" si="41">IF(OR(BH153="X",BI153="X",BJ153="X",BK153="X"),1,0)</f>
        <v>0</v>
      </c>
      <c r="BG153" s="120" t="s">
        <v>45</v>
      </c>
      <c r="BH153" s="170"/>
      <c r="BI153" s="170"/>
      <c r="BJ153" s="170"/>
      <c r="BK153" s="170"/>
      <c r="BL153" s="5" t="str">
        <f t="shared" si="25"/>
        <v/>
      </c>
      <c r="BM153" s="6"/>
      <c r="BN153" s="5" t="str">
        <f t="shared" si="26"/>
        <v/>
      </c>
      <c r="BO153" s="29"/>
      <c r="BP153" s="5"/>
      <c r="BQ153" s="5"/>
      <c r="BR153" s="384"/>
      <c r="BS153" s="436"/>
      <c r="BT153" s="210">
        <v>1</v>
      </c>
      <c r="BU153" s="120" t="s">
        <v>45</v>
      </c>
      <c r="BV153" s="147" t="str">
        <f t="shared" ref="BV153:BV164" si="42">IF(Q153="","",IF(S153="X",25%,IF(T153="X",50%,IF(U153="X",75%,IF(V153="X",100%,"")))))</f>
        <v/>
      </c>
      <c r="BW153" s="147" t="str">
        <f t="shared" ref="BW153:BW164" si="43">IF(AE153="","",IF(AG153="X",25%,IF(AH153="X",50%,IF(AI153="X",75%,IF(AJ153="X",100%,"")))))</f>
        <v/>
      </c>
      <c r="BX153" s="147" t="str">
        <f t="shared" ref="BX153:BX164" si="44">IF(AS153="","",IF(AU153="X",25%,IF(AV153="X",50%,IF(AW153="X",75%,IF(AX153="X",100%,"")))))</f>
        <v/>
      </c>
      <c r="BY153" s="147" t="str">
        <f t="shared" ref="BY153:BY164" si="45">IF(BF153="","",IF(BH153="X",25%,IF(BI153="X",50%,IF(BJ153="X",75%,IF(BK153="X",100%,"")))))</f>
        <v/>
      </c>
      <c r="BZ153" s="148" t="str">
        <f t="shared" ref="BZ153:BZ164" si="46">IFERROR(AVERAGE(BV153:BY153),"")</f>
        <v/>
      </c>
    </row>
    <row r="154" spans="14:78" ht="27.6" x14ac:dyDescent="0.3">
      <c r="N154" s="5"/>
      <c r="O154" s="244"/>
      <c r="P154" s="245"/>
      <c r="Q154" s="210">
        <f t="shared" si="38"/>
        <v>0</v>
      </c>
      <c r="R154" s="120" t="s">
        <v>46</v>
      </c>
      <c r="S154" s="170"/>
      <c r="T154" s="170"/>
      <c r="U154" s="170"/>
      <c r="V154" s="170"/>
      <c r="W154" s="5" t="str">
        <f t="shared" si="32"/>
        <v/>
      </c>
      <c r="X154" s="24"/>
      <c r="Y154" s="5" t="str">
        <f t="shared" si="33"/>
        <v/>
      </c>
      <c r="Z154" s="29"/>
      <c r="AA154" s="5"/>
      <c r="AB154" s="5"/>
      <c r="AC154" s="244"/>
      <c r="AD154" s="245"/>
      <c r="AE154" s="210">
        <f t="shared" si="39"/>
        <v>0</v>
      </c>
      <c r="AF154" s="120" t="s">
        <v>46</v>
      </c>
      <c r="AG154" s="170"/>
      <c r="AH154" s="170"/>
      <c r="AI154" s="170"/>
      <c r="AJ154" s="170"/>
      <c r="AK154" s="5" t="str">
        <f t="shared" si="36"/>
        <v/>
      </c>
      <c r="AL154" s="24"/>
      <c r="AM154" s="5" t="str">
        <f t="shared" si="37"/>
        <v/>
      </c>
      <c r="AN154" s="29"/>
      <c r="AO154" s="5"/>
      <c r="AP154" s="5"/>
      <c r="AQ154" s="244"/>
      <c r="AR154" s="245"/>
      <c r="AS154" s="210">
        <f t="shared" si="40"/>
        <v>0</v>
      </c>
      <c r="AT154" s="120" t="s">
        <v>46</v>
      </c>
      <c r="AU154" s="170"/>
      <c r="AV154" s="170"/>
      <c r="AW154" s="170"/>
      <c r="AX154" s="170"/>
      <c r="AY154" s="5" t="str">
        <f t="shared" si="22"/>
        <v/>
      </c>
      <c r="AZ154" s="29"/>
      <c r="BA154" s="5" t="str">
        <f t="shared" si="23"/>
        <v/>
      </c>
      <c r="BB154" s="5"/>
      <c r="BC154" s="5"/>
      <c r="BD154" s="244"/>
      <c r="BE154" s="245"/>
      <c r="BF154" s="210">
        <f t="shared" si="41"/>
        <v>0</v>
      </c>
      <c r="BG154" s="120" t="s">
        <v>46</v>
      </c>
      <c r="BH154" s="170"/>
      <c r="BI154" s="170"/>
      <c r="BJ154" s="170"/>
      <c r="BK154" s="170"/>
      <c r="BL154" s="5" t="str">
        <f t="shared" si="25"/>
        <v/>
      </c>
      <c r="BM154" s="6"/>
      <c r="BN154" s="5" t="str">
        <f t="shared" si="26"/>
        <v/>
      </c>
      <c r="BO154" s="29"/>
      <c r="BP154" s="5"/>
      <c r="BQ154" s="5"/>
      <c r="BR154" s="384"/>
      <c r="BS154" s="437"/>
      <c r="BT154" s="210">
        <v>1</v>
      </c>
      <c r="BU154" s="120" t="s">
        <v>46</v>
      </c>
      <c r="BV154" s="147" t="str">
        <f t="shared" si="42"/>
        <v/>
      </c>
      <c r="BW154" s="147" t="str">
        <f t="shared" si="43"/>
        <v/>
      </c>
      <c r="BX154" s="147" t="str">
        <f t="shared" si="44"/>
        <v/>
      </c>
      <c r="BY154" s="147" t="str">
        <f t="shared" si="45"/>
        <v/>
      </c>
      <c r="BZ154" s="148" t="str">
        <f t="shared" si="46"/>
        <v/>
      </c>
    </row>
    <row r="155" spans="14:78" ht="27.6" x14ac:dyDescent="0.3">
      <c r="N155" s="5"/>
      <c r="O155" s="240" t="s">
        <v>47</v>
      </c>
      <c r="P155" s="241"/>
      <c r="Q155" s="210">
        <f t="shared" si="38"/>
        <v>0</v>
      </c>
      <c r="R155" s="120" t="s">
        <v>49</v>
      </c>
      <c r="S155" s="170"/>
      <c r="T155" s="170"/>
      <c r="U155" s="170"/>
      <c r="V155" s="170"/>
      <c r="W155" s="5" t="str">
        <f t="shared" si="32"/>
        <v/>
      </c>
      <c r="X155" s="24"/>
      <c r="Y155" s="5" t="str">
        <f t="shared" si="33"/>
        <v/>
      </c>
      <c r="Z155" s="29"/>
      <c r="AA155" s="5"/>
      <c r="AB155" s="5"/>
      <c r="AC155" s="240" t="s">
        <v>47</v>
      </c>
      <c r="AD155" s="241"/>
      <c r="AE155" s="210">
        <f t="shared" si="39"/>
        <v>0</v>
      </c>
      <c r="AF155" s="120" t="s">
        <v>49</v>
      </c>
      <c r="AG155" s="170"/>
      <c r="AH155" s="170"/>
      <c r="AI155" s="170"/>
      <c r="AJ155" s="170"/>
      <c r="AK155" s="5" t="str">
        <f t="shared" si="36"/>
        <v/>
      </c>
      <c r="AL155" s="24"/>
      <c r="AM155" s="5" t="str">
        <f t="shared" si="37"/>
        <v/>
      </c>
      <c r="AN155" s="29"/>
      <c r="AO155" s="5"/>
      <c r="AP155" s="5"/>
      <c r="AQ155" s="240" t="s">
        <v>47</v>
      </c>
      <c r="AR155" s="241"/>
      <c r="AS155" s="210">
        <f t="shared" si="40"/>
        <v>0</v>
      </c>
      <c r="AT155" s="120" t="s">
        <v>49</v>
      </c>
      <c r="AU155" s="170"/>
      <c r="AV155" s="170"/>
      <c r="AW155" s="170"/>
      <c r="AX155" s="170"/>
      <c r="AY155" s="5" t="str">
        <f t="shared" si="22"/>
        <v/>
      </c>
      <c r="AZ155" s="29"/>
      <c r="BA155" s="5" t="str">
        <f t="shared" si="23"/>
        <v/>
      </c>
      <c r="BB155" s="5"/>
      <c r="BC155" s="5"/>
      <c r="BD155" s="240" t="s">
        <v>47</v>
      </c>
      <c r="BE155" s="241"/>
      <c r="BF155" s="210">
        <f t="shared" si="41"/>
        <v>0</v>
      </c>
      <c r="BG155" s="120" t="s">
        <v>49</v>
      </c>
      <c r="BH155" s="170"/>
      <c r="BI155" s="170"/>
      <c r="BJ155" s="170"/>
      <c r="BK155" s="170"/>
      <c r="BL155" s="5" t="str">
        <f t="shared" si="25"/>
        <v/>
      </c>
      <c r="BM155" s="6"/>
      <c r="BN155" s="5" t="str">
        <f t="shared" si="26"/>
        <v/>
      </c>
      <c r="BO155" s="29"/>
      <c r="BP155" s="5"/>
      <c r="BQ155" s="5"/>
      <c r="BR155" s="119" t="s">
        <v>47</v>
      </c>
      <c r="BS155" s="205"/>
      <c r="BT155" s="210">
        <v>1</v>
      </c>
      <c r="BU155" s="120" t="s">
        <v>49</v>
      </c>
      <c r="BV155" s="147" t="str">
        <f t="shared" si="42"/>
        <v/>
      </c>
      <c r="BW155" s="147" t="str">
        <f t="shared" si="43"/>
        <v/>
      </c>
      <c r="BX155" s="147" t="str">
        <f t="shared" si="44"/>
        <v/>
      </c>
      <c r="BY155" s="147" t="str">
        <f t="shared" si="45"/>
        <v/>
      </c>
      <c r="BZ155" s="148" t="str">
        <f t="shared" si="46"/>
        <v/>
      </c>
    </row>
    <row r="156" spans="14:78" ht="55.2" x14ac:dyDescent="0.3">
      <c r="N156" s="5"/>
      <c r="O156" s="240" t="s">
        <v>71</v>
      </c>
      <c r="P156" s="241"/>
      <c r="Q156" s="210">
        <f t="shared" si="38"/>
        <v>0</v>
      </c>
      <c r="R156" s="120" t="s">
        <v>49</v>
      </c>
      <c r="S156" s="170"/>
      <c r="T156" s="170"/>
      <c r="U156" s="170"/>
      <c r="V156" s="170"/>
      <c r="W156" s="5" t="str">
        <f t="shared" si="32"/>
        <v/>
      </c>
      <c r="X156" s="24"/>
      <c r="Y156" s="5" t="str">
        <f t="shared" si="33"/>
        <v/>
      </c>
      <c r="Z156" s="29"/>
      <c r="AA156" s="5"/>
      <c r="AB156" s="5"/>
      <c r="AC156" s="240" t="s">
        <v>71</v>
      </c>
      <c r="AD156" s="241"/>
      <c r="AE156" s="210">
        <f t="shared" si="39"/>
        <v>0</v>
      </c>
      <c r="AF156" s="120" t="s">
        <v>49</v>
      </c>
      <c r="AG156" s="170"/>
      <c r="AH156" s="170"/>
      <c r="AI156" s="170"/>
      <c r="AJ156" s="170"/>
      <c r="AK156" s="5" t="str">
        <f t="shared" si="36"/>
        <v/>
      </c>
      <c r="AL156" s="24"/>
      <c r="AM156" s="5" t="str">
        <f t="shared" si="37"/>
        <v/>
      </c>
      <c r="AN156" s="29"/>
      <c r="AO156" s="5"/>
      <c r="AP156" s="5"/>
      <c r="AQ156" s="240" t="s">
        <v>71</v>
      </c>
      <c r="AR156" s="241"/>
      <c r="AS156" s="210">
        <f t="shared" si="40"/>
        <v>0</v>
      </c>
      <c r="AT156" s="120" t="s">
        <v>49</v>
      </c>
      <c r="AU156" s="170"/>
      <c r="AV156" s="170"/>
      <c r="AW156" s="170"/>
      <c r="AX156" s="170"/>
      <c r="AY156" s="5" t="str">
        <f t="shared" si="22"/>
        <v/>
      </c>
      <c r="AZ156" s="29"/>
      <c r="BA156" s="5" t="str">
        <f t="shared" si="23"/>
        <v/>
      </c>
      <c r="BB156" s="5"/>
      <c r="BC156" s="5"/>
      <c r="BD156" s="240" t="s">
        <v>71</v>
      </c>
      <c r="BE156" s="241"/>
      <c r="BF156" s="210">
        <f t="shared" si="41"/>
        <v>0</v>
      </c>
      <c r="BG156" s="120" t="s">
        <v>49</v>
      </c>
      <c r="BH156" s="170"/>
      <c r="BI156" s="170"/>
      <c r="BJ156" s="170"/>
      <c r="BK156" s="170"/>
      <c r="BL156" s="5" t="str">
        <f t="shared" si="25"/>
        <v/>
      </c>
      <c r="BM156" s="6"/>
      <c r="BN156" s="5" t="str">
        <f t="shared" si="26"/>
        <v/>
      </c>
      <c r="BO156" s="29"/>
      <c r="BP156" s="5"/>
      <c r="BQ156" s="5"/>
      <c r="BR156" s="119" t="s">
        <v>71</v>
      </c>
      <c r="BS156" s="205"/>
      <c r="BT156" s="210">
        <v>1</v>
      </c>
      <c r="BU156" s="120" t="s">
        <v>49</v>
      </c>
      <c r="BV156" s="147" t="str">
        <f t="shared" si="42"/>
        <v/>
      </c>
      <c r="BW156" s="147" t="str">
        <f t="shared" si="43"/>
        <v/>
      </c>
      <c r="BX156" s="147" t="str">
        <f t="shared" si="44"/>
        <v/>
      </c>
      <c r="BY156" s="147" t="str">
        <f t="shared" si="45"/>
        <v/>
      </c>
      <c r="BZ156" s="148" t="str">
        <f t="shared" si="46"/>
        <v/>
      </c>
    </row>
    <row r="157" spans="14:78" ht="51" customHeight="1" x14ac:dyDescent="0.3">
      <c r="N157" s="5"/>
      <c r="O157" s="240" t="s">
        <v>48</v>
      </c>
      <c r="P157" s="241"/>
      <c r="Q157" s="210">
        <f t="shared" si="38"/>
        <v>0</v>
      </c>
      <c r="R157" s="120" t="s">
        <v>49</v>
      </c>
      <c r="S157" s="170"/>
      <c r="T157" s="170"/>
      <c r="U157" s="170"/>
      <c r="V157" s="170"/>
      <c r="W157" s="5" t="str">
        <f t="shared" si="32"/>
        <v/>
      </c>
      <c r="X157" s="24"/>
      <c r="Y157" s="5" t="str">
        <f t="shared" si="33"/>
        <v/>
      </c>
      <c r="Z157" s="29"/>
      <c r="AA157" s="5"/>
      <c r="AB157" s="5"/>
      <c r="AC157" s="240" t="s">
        <v>48</v>
      </c>
      <c r="AD157" s="241"/>
      <c r="AE157" s="210">
        <f t="shared" si="39"/>
        <v>0</v>
      </c>
      <c r="AF157" s="120" t="s">
        <v>49</v>
      </c>
      <c r="AG157" s="170"/>
      <c r="AH157" s="170"/>
      <c r="AI157" s="170"/>
      <c r="AJ157" s="170"/>
      <c r="AK157" s="5" t="str">
        <f t="shared" si="36"/>
        <v/>
      </c>
      <c r="AL157" s="24"/>
      <c r="AM157" s="5" t="str">
        <f t="shared" si="37"/>
        <v/>
      </c>
      <c r="AN157" s="29"/>
      <c r="AO157" s="5"/>
      <c r="AP157" s="5"/>
      <c r="AQ157" s="240" t="s">
        <v>48</v>
      </c>
      <c r="AR157" s="241"/>
      <c r="AS157" s="210">
        <f t="shared" si="40"/>
        <v>0</v>
      </c>
      <c r="AT157" s="120" t="s">
        <v>49</v>
      </c>
      <c r="AU157" s="170"/>
      <c r="AV157" s="170"/>
      <c r="AW157" s="170"/>
      <c r="AX157" s="170"/>
      <c r="AY157" s="5" t="str">
        <f t="shared" si="22"/>
        <v/>
      </c>
      <c r="AZ157" s="29"/>
      <c r="BA157" s="5" t="str">
        <f t="shared" si="23"/>
        <v/>
      </c>
      <c r="BB157" s="5"/>
      <c r="BC157" s="5"/>
      <c r="BD157" s="240" t="s">
        <v>48</v>
      </c>
      <c r="BE157" s="241"/>
      <c r="BF157" s="210">
        <f t="shared" si="41"/>
        <v>0</v>
      </c>
      <c r="BG157" s="120" t="s">
        <v>49</v>
      </c>
      <c r="BH157" s="170"/>
      <c r="BI157" s="170"/>
      <c r="BJ157" s="170"/>
      <c r="BK157" s="170"/>
      <c r="BL157" s="5" t="str">
        <f t="shared" si="25"/>
        <v/>
      </c>
      <c r="BM157" s="6"/>
      <c r="BN157" s="5" t="str">
        <f t="shared" si="26"/>
        <v/>
      </c>
      <c r="BO157" s="29"/>
      <c r="BP157" s="5"/>
      <c r="BQ157" s="5"/>
      <c r="BR157" s="119" t="s">
        <v>48</v>
      </c>
      <c r="BS157" s="205"/>
      <c r="BT157" s="210">
        <v>1</v>
      </c>
      <c r="BU157" s="120" t="s">
        <v>49</v>
      </c>
      <c r="BV157" s="147" t="str">
        <f t="shared" si="42"/>
        <v/>
      </c>
      <c r="BW157" s="147" t="str">
        <f t="shared" si="43"/>
        <v/>
      </c>
      <c r="BX157" s="147" t="str">
        <f t="shared" si="44"/>
        <v/>
      </c>
      <c r="BY157" s="147" t="str">
        <f t="shared" si="45"/>
        <v/>
      </c>
      <c r="BZ157" s="148" t="str">
        <f t="shared" si="46"/>
        <v/>
      </c>
    </row>
    <row r="158" spans="14:78" ht="18" customHeight="1" x14ac:dyDescent="0.3">
      <c r="N158" s="5"/>
      <c r="O158" s="242" t="s">
        <v>50</v>
      </c>
      <c r="P158" s="243"/>
      <c r="Q158" s="210">
        <f t="shared" si="38"/>
        <v>0</v>
      </c>
      <c r="R158" s="120" t="s">
        <v>51</v>
      </c>
      <c r="S158" s="170"/>
      <c r="T158" s="170"/>
      <c r="U158" s="170"/>
      <c r="V158" s="170"/>
      <c r="W158" s="5" t="str">
        <f t="shared" si="32"/>
        <v/>
      </c>
      <c r="X158" s="24"/>
      <c r="Y158" s="5" t="str">
        <f t="shared" si="33"/>
        <v/>
      </c>
      <c r="Z158" s="29"/>
      <c r="AA158" s="5"/>
      <c r="AB158" s="5"/>
      <c r="AC158" s="242" t="s">
        <v>50</v>
      </c>
      <c r="AD158" s="243"/>
      <c r="AE158" s="210">
        <f t="shared" si="39"/>
        <v>0</v>
      </c>
      <c r="AF158" s="120" t="s">
        <v>51</v>
      </c>
      <c r="AG158" s="170"/>
      <c r="AH158" s="170"/>
      <c r="AI158" s="170"/>
      <c r="AJ158" s="170"/>
      <c r="AK158" s="5" t="str">
        <f t="shared" si="36"/>
        <v/>
      </c>
      <c r="AL158" s="24"/>
      <c r="AM158" s="5" t="str">
        <f t="shared" si="37"/>
        <v/>
      </c>
      <c r="AN158" s="29"/>
      <c r="AO158" s="5"/>
      <c r="AP158" s="5"/>
      <c r="AQ158" s="242" t="s">
        <v>50</v>
      </c>
      <c r="AR158" s="243"/>
      <c r="AS158" s="210">
        <f t="shared" si="40"/>
        <v>0</v>
      </c>
      <c r="AT158" s="120" t="s">
        <v>51</v>
      </c>
      <c r="AU158" s="170"/>
      <c r="AV158" s="170"/>
      <c r="AW158" s="170"/>
      <c r="AX158" s="170"/>
      <c r="AY158" s="5" t="str">
        <f t="shared" si="22"/>
        <v/>
      </c>
      <c r="AZ158" s="29"/>
      <c r="BA158" s="5" t="str">
        <f t="shared" si="23"/>
        <v/>
      </c>
      <c r="BB158" s="5"/>
      <c r="BC158" s="5"/>
      <c r="BD158" s="242" t="s">
        <v>50</v>
      </c>
      <c r="BE158" s="243"/>
      <c r="BF158" s="210">
        <f t="shared" si="41"/>
        <v>0</v>
      </c>
      <c r="BG158" s="120" t="s">
        <v>51</v>
      </c>
      <c r="BH158" s="170"/>
      <c r="BI158" s="170"/>
      <c r="BJ158" s="170"/>
      <c r="BK158" s="170"/>
      <c r="BL158" s="5" t="str">
        <f t="shared" si="25"/>
        <v/>
      </c>
      <c r="BM158" s="6"/>
      <c r="BN158" s="5" t="str">
        <f t="shared" si="26"/>
        <v/>
      </c>
      <c r="BO158" s="29"/>
      <c r="BP158" s="5"/>
      <c r="BQ158" s="5"/>
      <c r="BR158" s="384" t="s">
        <v>50</v>
      </c>
      <c r="BS158" s="433"/>
      <c r="BT158" s="210">
        <v>1</v>
      </c>
      <c r="BU158" s="120" t="s">
        <v>51</v>
      </c>
      <c r="BV158" s="147" t="str">
        <f t="shared" si="42"/>
        <v/>
      </c>
      <c r="BW158" s="147" t="str">
        <f t="shared" si="43"/>
        <v/>
      </c>
      <c r="BX158" s="147" t="str">
        <f t="shared" si="44"/>
        <v/>
      </c>
      <c r="BY158" s="147" t="str">
        <f t="shared" si="45"/>
        <v/>
      </c>
      <c r="BZ158" s="148" t="str">
        <f t="shared" si="46"/>
        <v/>
      </c>
    </row>
    <row r="159" spans="14:78" ht="21" customHeight="1" x14ac:dyDescent="0.3">
      <c r="N159" s="5"/>
      <c r="O159" s="244"/>
      <c r="P159" s="245"/>
      <c r="Q159" s="210">
        <f t="shared" si="38"/>
        <v>0</v>
      </c>
      <c r="R159" s="120" t="s">
        <v>52</v>
      </c>
      <c r="S159" s="170"/>
      <c r="T159" s="170"/>
      <c r="U159" s="170"/>
      <c r="V159" s="170"/>
      <c r="W159" s="5" t="str">
        <f t="shared" si="32"/>
        <v/>
      </c>
      <c r="X159" s="24"/>
      <c r="Y159" s="5" t="str">
        <f t="shared" si="33"/>
        <v/>
      </c>
      <c r="Z159" s="29"/>
      <c r="AA159" s="5"/>
      <c r="AB159" s="5"/>
      <c r="AC159" s="244"/>
      <c r="AD159" s="245"/>
      <c r="AE159" s="210">
        <f t="shared" si="39"/>
        <v>0</v>
      </c>
      <c r="AF159" s="120" t="s">
        <v>52</v>
      </c>
      <c r="AG159" s="170"/>
      <c r="AH159" s="170"/>
      <c r="AI159" s="170"/>
      <c r="AJ159" s="170"/>
      <c r="AK159" s="5" t="str">
        <f t="shared" si="36"/>
        <v/>
      </c>
      <c r="AL159" s="24"/>
      <c r="AM159" s="5" t="str">
        <f t="shared" si="37"/>
        <v/>
      </c>
      <c r="AN159" s="29"/>
      <c r="AO159" s="5"/>
      <c r="AP159" s="5"/>
      <c r="AQ159" s="244"/>
      <c r="AR159" s="245"/>
      <c r="AS159" s="210">
        <f t="shared" si="40"/>
        <v>0</v>
      </c>
      <c r="AT159" s="120" t="s">
        <v>52</v>
      </c>
      <c r="AU159" s="170"/>
      <c r="AV159" s="170"/>
      <c r="AW159" s="170"/>
      <c r="AX159" s="170"/>
      <c r="AY159" s="5" t="str">
        <f t="shared" si="22"/>
        <v/>
      </c>
      <c r="AZ159" s="29"/>
      <c r="BA159" s="5" t="str">
        <f t="shared" si="23"/>
        <v/>
      </c>
      <c r="BB159" s="5"/>
      <c r="BC159" s="5"/>
      <c r="BD159" s="244"/>
      <c r="BE159" s="245"/>
      <c r="BF159" s="210">
        <f t="shared" si="41"/>
        <v>0</v>
      </c>
      <c r="BG159" s="120" t="s">
        <v>52</v>
      </c>
      <c r="BH159" s="170"/>
      <c r="BI159" s="170"/>
      <c r="BJ159" s="170"/>
      <c r="BK159" s="170"/>
      <c r="BL159" s="5" t="str">
        <f t="shared" si="25"/>
        <v/>
      </c>
      <c r="BM159" s="6"/>
      <c r="BN159" s="5" t="str">
        <f t="shared" si="26"/>
        <v/>
      </c>
      <c r="BO159" s="29"/>
      <c r="BP159" s="5"/>
      <c r="BQ159" s="5"/>
      <c r="BR159" s="384"/>
      <c r="BS159" s="434"/>
      <c r="BT159" s="210">
        <v>1</v>
      </c>
      <c r="BU159" s="120" t="s">
        <v>52</v>
      </c>
      <c r="BV159" s="147" t="str">
        <f t="shared" si="42"/>
        <v/>
      </c>
      <c r="BW159" s="147" t="str">
        <f t="shared" si="43"/>
        <v/>
      </c>
      <c r="BX159" s="147" t="str">
        <f t="shared" si="44"/>
        <v/>
      </c>
      <c r="BY159" s="147" t="str">
        <f t="shared" si="45"/>
        <v/>
      </c>
      <c r="BZ159" s="148" t="str">
        <f t="shared" si="46"/>
        <v/>
      </c>
    </row>
    <row r="160" spans="14:78" ht="27.6" customHeight="1" x14ac:dyDescent="0.3">
      <c r="N160" s="5"/>
      <c r="O160" s="242" t="s">
        <v>53</v>
      </c>
      <c r="P160" s="243"/>
      <c r="Q160" s="210">
        <f t="shared" si="38"/>
        <v>0</v>
      </c>
      <c r="R160" s="120" t="s">
        <v>54</v>
      </c>
      <c r="S160" s="170"/>
      <c r="T160" s="170"/>
      <c r="U160" s="170"/>
      <c r="V160" s="170"/>
      <c r="W160" s="5" t="str">
        <f t="shared" si="32"/>
        <v/>
      </c>
      <c r="X160" s="24"/>
      <c r="Y160" s="5" t="str">
        <f t="shared" si="33"/>
        <v/>
      </c>
      <c r="Z160" s="29"/>
      <c r="AA160" s="5"/>
      <c r="AB160" s="5"/>
      <c r="AC160" s="242" t="s">
        <v>53</v>
      </c>
      <c r="AD160" s="243"/>
      <c r="AE160" s="210">
        <f t="shared" si="39"/>
        <v>0</v>
      </c>
      <c r="AF160" s="120" t="s">
        <v>54</v>
      </c>
      <c r="AG160" s="170"/>
      <c r="AH160" s="170"/>
      <c r="AI160" s="170"/>
      <c r="AJ160" s="170"/>
      <c r="AK160" s="5" t="str">
        <f t="shared" si="36"/>
        <v/>
      </c>
      <c r="AL160" s="24"/>
      <c r="AM160" s="5" t="str">
        <f t="shared" si="37"/>
        <v/>
      </c>
      <c r="AN160" s="29"/>
      <c r="AO160" s="5"/>
      <c r="AP160" s="5"/>
      <c r="AQ160" s="242" t="s">
        <v>53</v>
      </c>
      <c r="AR160" s="243"/>
      <c r="AS160" s="210">
        <f t="shared" si="40"/>
        <v>0</v>
      </c>
      <c r="AT160" s="120" t="s">
        <v>54</v>
      </c>
      <c r="AU160" s="170"/>
      <c r="AV160" s="170"/>
      <c r="AW160" s="170"/>
      <c r="AX160" s="170"/>
      <c r="AY160" s="5" t="str">
        <f t="shared" si="22"/>
        <v/>
      </c>
      <c r="AZ160" s="29"/>
      <c r="BA160" s="5" t="str">
        <f t="shared" si="23"/>
        <v/>
      </c>
      <c r="BB160" s="5"/>
      <c r="BC160" s="5"/>
      <c r="BD160" s="242" t="s">
        <v>53</v>
      </c>
      <c r="BE160" s="243"/>
      <c r="BF160" s="210">
        <f t="shared" si="41"/>
        <v>0</v>
      </c>
      <c r="BG160" s="120" t="s">
        <v>54</v>
      </c>
      <c r="BH160" s="170"/>
      <c r="BI160" s="170"/>
      <c r="BJ160" s="170"/>
      <c r="BK160" s="170"/>
      <c r="BL160" s="5" t="str">
        <f t="shared" si="25"/>
        <v/>
      </c>
      <c r="BM160" s="6"/>
      <c r="BN160" s="5" t="str">
        <f t="shared" si="26"/>
        <v/>
      </c>
      <c r="BO160" s="29"/>
      <c r="BP160" s="5"/>
      <c r="BQ160" s="5"/>
      <c r="BR160" s="384" t="s">
        <v>53</v>
      </c>
      <c r="BS160" s="433"/>
      <c r="BT160" s="210">
        <v>1</v>
      </c>
      <c r="BU160" s="120" t="s">
        <v>54</v>
      </c>
      <c r="BV160" s="147" t="str">
        <f t="shared" si="42"/>
        <v/>
      </c>
      <c r="BW160" s="147" t="str">
        <f t="shared" si="43"/>
        <v/>
      </c>
      <c r="BX160" s="147" t="str">
        <f t="shared" si="44"/>
        <v/>
      </c>
      <c r="BY160" s="147" t="str">
        <f t="shared" si="45"/>
        <v/>
      </c>
      <c r="BZ160" s="148" t="str">
        <f t="shared" si="46"/>
        <v/>
      </c>
    </row>
    <row r="161" spans="5:78" ht="27.6" x14ac:dyDescent="0.3">
      <c r="N161" s="5"/>
      <c r="O161" s="244"/>
      <c r="P161" s="245"/>
      <c r="Q161" s="210">
        <f t="shared" si="38"/>
        <v>0</v>
      </c>
      <c r="R161" s="120" t="s">
        <v>55</v>
      </c>
      <c r="S161" s="170"/>
      <c r="T161" s="170"/>
      <c r="U161" s="170"/>
      <c r="V161" s="170"/>
      <c r="W161" s="5" t="str">
        <f t="shared" si="32"/>
        <v/>
      </c>
      <c r="X161" s="24"/>
      <c r="Y161" s="5" t="str">
        <f t="shared" si="33"/>
        <v/>
      </c>
      <c r="Z161" s="29"/>
      <c r="AA161" s="5"/>
      <c r="AB161" s="5"/>
      <c r="AC161" s="244"/>
      <c r="AD161" s="245"/>
      <c r="AE161" s="210">
        <f t="shared" si="39"/>
        <v>0</v>
      </c>
      <c r="AF161" s="120" t="s">
        <v>55</v>
      </c>
      <c r="AG161" s="170"/>
      <c r="AH161" s="170"/>
      <c r="AI161" s="170"/>
      <c r="AJ161" s="170"/>
      <c r="AK161" s="5" t="str">
        <f t="shared" si="36"/>
        <v/>
      </c>
      <c r="AL161" s="24"/>
      <c r="AM161" s="5" t="str">
        <f t="shared" si="37"/>
        <v/>
      </c>
      <c r="AN161" s="29"/>
      <c r="AO161" s="5"/>
      <c r="AP161" s="5"/>
      <c r="AQ161" s="244"/>
      <c r="AR161" s="245"/>
      <c r="AS161" s="210">
        <f t="shared" si="40"/>
        <v>0</v>
      </c>
      <c r="AT161" s="120" t="s">
        <v>55</v>
      </c>
      <c r="AU161" s="170"/>
      <c r="AV161" s="170"/>
      <c r="AW161" s="170"/>
      <c r="AX161" s="170"/>
      <c r="AY161" s="5" t="str">
        <f t="shared" si="22"/>
        <v/>
      </c>
      <c r="AZ161" s="29"/>
      <c r="BA161" s="5" t="str">
        <f t="shared" si="23"/>
        <v/>
      </c>
      <c r="BB161" s="5"/>
      <c r="BC161" s="5"/>
      <c r="BD161" s="244"/>
      <c r="BE161" s="245"/>
      <c r="BF161" s="210">
        <f t="shared" si="41"/>
        <v>0</v>
      </c>
      <c r="BG161" s="120" t="s">
        <v>55</v>
      </c>
      <c r="BH161" s="170"/>
      <c r="BI161" s="170"/>
      <c r="BJ161" s="170"/>
      <c r="BK161" s="170"/>
      <c r="BL161" s="5" t="str">
        <f t="shared" si="25"/>
        <v/>
      </c>
      <c r="BM161" s="6"/>
      <c r="BN161" s="5" t="str">
        <f t="shared" si="26"/>
        <v/>
      </c>
      <c r="BO161" s="29"/>
      <c r="BP161" s="5"/>
      <c r="BQ161" s="5"/>
      <c r="BR161" s="384"/>
      <c r="BS161" s="434"/>
      <c r="BT161" s="210">
        <v>1</v>
      </c>
      <c r="BU161" s="120" t="s">
        <v>55</v>
      </c>
      <c r="BV161" s="147" t="str">
        <f t="shared" si="42"/>
        <v/>
      </c>
      <c r="BW161" s="147" t="str">
        <f t="shared" si="43"/>
        <v/>
      </c>
      <c r="BX161" s="147" t="str">
        <f t="shared" si="44"/>
        <v/>
      </c>
      <c r="BY161" s="147" t="str">
        <f t="shared" si="45"/>
        <v/>
      </c>
      <c r="BZ161" s="148" t="str">
        <f t="shared" si="46"/>
        <v/>
      </c>
    </row>
    <row r="162" spans="5:78" ht="55.2" x14ac:dyDescent="0.3">
      <c r="N162" s="5"/>
      <c r="O162" s="240" t="s">
        <v>56</v>
      </c>
      <c r="P162" s="241"/>
      <c r="Q162" s="210">
        <f t="shared" si="38"/>
        <v>0</v>
      </c>
      <c r="R162" s="120" t="s">
        <v>55</v>
      </c>
      <c r="S162" s="170"/>
      <c r="T162" s="170"/>
      <c r="U162" s="170"/>
      <c r="V162" s="170"/>
      <c r="W162" s="5" t="str">
        <f t="shared" si="32"/>
        <v/>
      </c>
      <c r="X162" s="24"/>
      <c r="Y162" s="5" t="str">
        <f t="shared" si="33"/>
        <v/>
      </c>
      <c r="Z162" s="29"/>
      <c r="AA162" s="5"/>
      <c r="AB162" s="5"/>
      <c r="AC162" s="240" t="s">
        <v>56</v>
      </c>
      <c r="AD162" s="241"/>
      <c r="AE162" s="210">
        <f t="shared" si="39"/>
        <v>0</v>
      </c>
      <c r="AF162" s="120" t="s">
        <v>55</v>
      </c>
      <c r="AG162" s="170"/>
      <c r="AH162" s="170"/>
      <c r="AI162" s="170"/>
      <c r="AJ162" s="170"/>
      <c r="AK162" s="5" t="str">
        <f t="shared" si="36"/>
        <v/>
      </c>
      <c r="AL162" s="24"/>
      <c r="AM162" s="5" t="str">
        <f t="shared" si="37"/>
        <v/>
      </c>
      <c r="AN162" s="29"/>
      <c r="AO162" s="5"/>
      <c r="AP162" s="5"/>
      <c r="AQ162" s="240" t="s">
        <v>56</v>
      </c>
      <c r="AR162" s="241"/>
      <c r="AS162" s="210">
        <f t="shared" si="40"/>
        <v>0</v>
      </c>
      <c r="AT162" s="120" t="s">
        <v>55</v>
      </c>
      <c r="AU162" s="170"/>
      <c r="AV162" s="170"/>
      <c r="AW162" s="170"/>
      <c r="AX162" s="170"/>
      <c r="AY162" s="5" t="str">
        <f t="shared" si="22"/>
        <v/>
      </c>
      <c r="AZ162" s="29"/>
      <c r="BA162" s="5" t="str">
        <f t="shared" si="23"/>
        <v/>
      </c>
      <c r="BB162" s="5"/>
      <c r="BC162" s="5"/>
      <c r="BD162" s="240" t="s">
        <v>56</v>
      </c>
      <c r="BE162" s="241"/>
      <c r="BF162" s="210">
        <f t="shared" si="41"/>
        <v>0</v>
      </c>
      <c r="BG162" s="120" t="s">
        <v>55</v>
      </c>
      <c r="BH162" s="170"/>
      <c r="BI162" s="170"/>
      <c r="BJ162" s="170"/>
      <c r="BK162" s="170"/>
      <c r="BL162" s="5" t="str">
        <f t="shared" si="25"/>
        <v/>
      </c>
      <c r="BM162" s="6"/>
      <c r="BN162" s="5" t="str">
        <f t="shared" si="26"/>
        <v/>
      </c>
      <c r="BO162" s="29"/>
      <c r="BP162" s="5"/>
      <c r="BQ162" s="5"/>
      <c r="BR162" s="119" t="s">
        <v>56</v>
      </c>
      <c r="BS162" s="206"/>
      <c r="BT162" s="210">
        <v>1</v>
      </c>
      <c r="BU162" s="120" t="s">
        <v>55</v>
      </c>
      <c r="BV162" s="147" t="str">
        <f t="shared" si="42"/>
        <v/>
      </c>
      <c r="BW162" s="147" t="str">
        <f t="shared" si="43"/>
        <v/>
      </c>
      <c r="BX162" s="147" t="str">
        <f t="shared" si="44"/>
        <v/>
      </c>
      <c r="BY162" s="147" t="str">
        <f t="shared" si="45"/>
        <v/>
      </c>
      <c r="BZ162" s="148" t="str">
        <f t="shared" si="46"/>
        <v/>
      </c>
    </row>
    <row r="163" spans="5:78" ht="27.6" x14ac:dyDescent="0.3">
      <c r="N163" s="5"/>
      <c r="O163" s="242" t="s">
        <v>57</v>
      </c>
      <c r="P163" s="243"/>
      <c r="Q163" s="210">
        <f t="shared" si="38"/>
        <v>0</v>
      </c>
      <c r="R163" s="120" t="s">
        <v>130</v>
      </c>
      <c r="S163" s="170"/>
      <c r="T163" s="170"/>
      <c r="U163" s="170"/>
      <c r="V163" s="170"/>
      <c r="W163" s="5" t="str">
        <f t="shared" si="32"/>
        <v/>
      </c>
      <c r="X163" s="24"/>
      <c r="Y163" s="5" t="str">
        <f t="shared" si="33"/>
        <v/>
      </c>
      <c r="Z163" s="29"/>
      <c r="AA163" s="5"/>
      <c r="AB163" s="5"/>
      <c r="AC163" s="242" t="s">
        <v>57</v>
      </c>
      <c r="AD163" s="243"/>
      <c r="AE163" s="210">
        <f t="shared" si="39"/>
        <v>0</v>
      </c>
      <c r="AF163" s="120" t="s">
        <v>130</v>
      </c>
      <c r="AG163" s="170"/>
      <c r="AH163" s="170"/>
      <c r="AI163" s="170"/>
      <c r="AJ163" s="170"/>
      <c r="AK163" s="5" t="str">
        <f t="shared" si="36"/>
        <v/>
      </c>
      <c r="AL163" s="24"/>
      <c r="AM163" s="5" t="str">
        <f t="shared" si="37"/>
        <v/>
      </c>
      <c r="AN163" s="29"/>
      <c r="AO163" s="5"/>
      <c r="AP163" s="5"/>
      <c r="AQ163" s="242" t="s">
        <v>57</v>
      </c>
      <c r="AR163" s="243"/>
      <c r="AS163" s="210">
        <f t="shared" si="40"/>
        <v>0</v>
      </c>
      <c r="AT163" s="120" t="s">
        <v>130</v>
      </c>
      <c r="AU163" s="170"/>
      <c r="AV163" s="170"/>
      <c r="AW163" s="170"/>
      <c r="AX163" s="170"/>
      <c r="AY163" s="5" t="str">
        <f t="shared" si="22"/>
        <v/>
      </c>
      <c r="AZ163" s="29"/>
      <c r="BA163" s="5" t="str">
        <f t="shared" si="23"/>
        <v/>
      </c>
      <c r="BB163" s="5"/>
      <c r="BC163" s="5"/>
      <c r="BD163" s="242" t="s">
        <v>57</v>
      </c>
      <c r="BE163" s="243"/>
      <c r="BF163" s="210">
        <f t="shared" si="41"/>
        <v>0</v>
      </c>
      <c r="BG163" s="120" t="s">
        <v>130</v>
      </c>
      <c r="BH163" s="170"/>
      <c r="BI163" s="170"/>
      <c r="BJ163" s="170"/>
      <c r="BK163" s="170"/>
      <c r="BL163" s="5" t="str">
        <f t="shared" si="25"/>
        <v/>
      </c>
      <c r="BM163" s="6"/>
      <c r="BN163" s="5" t="str">
        <f t="shared" si="26"/>
        <v/>
      </c>
      <c r="BO163" s="29"/>
      <c r="BP163" s="5"/>
      <c r="BQ163" s="5"/>
      <c r="BR163" s="384" t="s">
        <v>57</v>
      </c>
      <c r="BS163" s="433"/>
      <c r="BT163" s="210">
        <v>1</v>
      </c>
      <c r="BU163" s="120" t="s">
        <v>130</v>
      </c>
      <c r="BV163" s="147" t="str">
        <f t="shared" si="42"/>
        <v/>
      </c>
      <c r="BW163" s="147" t="str">
        <f t="shared" si="43"/>
        <v/>
      </c>
      <c r="BX163" s="147" t="str">
        <f t="shared" si="44"/>
        <v/>
      </c>
      <c r="BY163" s="147" t="str">
        <f t="shared" si="45"/>
        <v/>
      </c>
      <c r="BZ163" s="148" t="str">
        <f t="shared" si="46"/>
        <v/>
      </c>
    </row>
    <row r="164" spans="5:78" ht="27.6" x14ac:dyDescent="0.3">
      <c r="N164" s="5"/>
      <c r="O164" s="244"/>
      <c r="P164" s="245"/>
      <c r="Q164" s="210">
        <f t="shared" si="38"/>
        <v>0</v>
      </c>
      <c r="R164" s="120" t="s">
        <v>58</v>
      </c>
      <c r="S164" s="170"/>
      <c r="T164" s="170"/>
      <c r="U164" s="170"/>
      <c r="V164" s="170"/>
      <c r="W164" s="5" t="str">
        <f t="shared" si="32"/>
        <v/>
      </c>
      <c r="X164" s="24"/>
      <c r="Y164" s="5" t="str">
        <f t="shared" si="33"/>
        <v/>
      </c>
      <c r="Z164" s="29"/>
      <c r="AA164" s="5"/>
      <c r="AB164" s="5"/>
      <c r="AC164" s="244"/>
      <c r="AD164" s="245"/>
      <c r="AE164" s="210">
        <f t="shared" si="39"/>
        <v>0</v>
      </c>
      <c r="AF164" s="120" t="s">
        <v>58</v>
      </c>
      <c r="AG164" s="170"/>
      <c r="AH164" s="170"/>
      <c r="AI164" s="170"/>
      <c r="AJ164" s="170"/>
      <c r="AK164" s="5" t="str">
        <f t="shared" si="36"/>
        <v/>
      </c>
      <c r="AL164" s="24"/>
      <c r="AM164" s="5" t="str">
        <f t="shared" si="37"/>
        <v/>
      </c>
      <c r="AN164" s="29"/>
      <c r="AO164" s="5"/>
      <c r="AP164" s="5"/>
      <c r="AQ164" s="244"/>
      <c r="AR164" s="245"/>
      <c r="AS164" s="210">
        <f t="shared" si="40"/>
        <v>0</v>
      </c>
      <c r="AT164" s="120" t="s">
        <v>58</v>
      </c>
      <c r="AU164" s="170"/>
      <c r="AV164" s="170"/>
      <c r="AW164" s="170"/>
      <c r="AX164" s="170"/>
      <c r="AY164" s="5" t="str">
        <f t="shared" si="22"/>
        <v/>
      </c>
      <c r="AZ164" s="29"/>
      <c r="BA164" s="5" t="str">
        <f t="shared" si="23"/>
        <v/>
      </c>
      <c r="BB164" s="5"/>
      <c r="BC164" s="5"/>
      <c r="BD164" s="244"/>
      <c r="BE164" s="245"/>
      <c r="BF164" s="210">
        <f t="shared" si="41"/>
        <v>0</v>
      </c>
      <c r="BG164" s="120" t="s">
        <v>58</v>
      </c>
      <c r="BH164" s="170"/>
      <c r="BI164" s="170"/>
      <c r="BJ164" s="170"/>
      <c r="BK164" s="170"/>
      <c r="BL164" s="5" t="str">
        <f t="shared" si="25"/>
        <v/>
      </c>
      <c r="BM164" s="6"/>
      <c r="BN164" s="5" t="str">
        <f t="shared" si="26"/>
        <v/>
      </c>
      <c r="BO164" s="29"/>
      <c r="BP164" s="5"/>
      <c r="BQ164" s="5"/>
      <c r="BR164" s="384"/>
      <c r="BS164" s="434"/>
      <c r="BT164" s="210">
        <v>1</v>
      </c>
      <c r="BU164" s="120" t="s">
        <v>58</v>
      </c>
      <c r="BV164" s="147" t="str">
        <f t="shared" si="42"/>
        <v/>
      </c>
      <c r="BW164" s="147" t="str">
        <f t="shared" si="43"/>
        <v/>
      </c>
      <c r="BX164" s="147" t="str">
        <f t="shared" si="44"/>
        <v/>
      </c>
      <c r="BY164" s="147" t="str">
        <f t="shared" si="45"/>
        <v/>
      </c>
      <c r="BZ164" s="148" t="str">
        <f t="shared" si="46"/>
        <v/>
      </c>
    </row>
    <row r="165" spans="5:78" ht="15" thickBot="1" x14ac:dyDescent="0.35">
      <c r="N165" s="5"/>
      <c r="O165" s="30"/>
      <c r="P165" s="355"/>
      <c r="Q165" s="355"/>
      <c r="R165" s="66" t="s">
        <v>173</v>
      </c>
      <c r="S165" s="26" t="e">
        <f>SUM(W152:W164)/SUM(Q152:Q164)</f>
        <v>#DIV/0!</v>
      </c>
      <c r="T165" s="26" t="s">
        <v>20</v>
      </c>
      <c r="U165" s="26" t="e">
        <f>SUM(Y152:Y164)/SUM(Q152:Q164)</f>
        <v>#DIV/0!</v>
      </c>
      <c r="V165" s="26"/>
      <c r="W165" s="5" t="str">
        <f t="shared" si="32"/>
        <v/>
      </c>
      <c r="X165" s="24"/>
      <c r="Y165" s="5" t="str">
        <f t="shared" si="33"/>
        <v/>
      </c>
      <c r="Z165" s="29"/>
      <c r="AA165" s="5"/>
      <c r="AB165" s="5"/>
      <c r="AC165" s="30"/>
      <c r="AD165" s="355"/>
      <c r="AE165" s="355"/>
      <c r="AF165" s="66" t="s">
        <v>173</v>
      </c>
      <c r="AG165" s="26" t="e">
        <f>SUM(AK152:AK164)/SUM(AE152:AE164)</f>
        <v>#DIV/0!</v>
      </c>
      <c r="AH165" s="26" t="s">
        <v>20</v>
      </c>
      <c r="AI165" s="26" t="e">
        <f>SUM(AM152:AM164)/SUM(AE152:AE164)</f>
        <v>#DIV/0!</v>
      </c>
      <c r="AJ165" s="26"/>
      <c r="AK165" s="5" t="str">
        <f t="shared" si="36"/>
        <v/>
      </c>
      <c r="AL165" s="24"/>
      <c r="AM165" s="5" t="str">
        <f t="shared" si="37"/>
        <v/>
      </c>
      <c r="AN165" s="29"/>
      <c r="AO165" s="5"/>
      <c r="AP165" s="5"/>
      <c r="AQ165" s="30"/>
      <c r="AR165" s="355"/>
      <c r="AS165" s="355"/>
      <c r="AT165" s="66" t="s">
        <v>173</v>
      </c>
      <c r="AU165" s="26" t="e">
        <f>SUM(AY152:AY164)/SUM(AS152:AS164)</f>
        <v>#DIV/0!</v>
      </c>
      <c r="AV165" s="26" t="s">
        <v>20</v>
      </c>
      <c r="AW165" s="26" t="e">
        <f>SUM(BA152:BA164)/SUM(AS152:AS164)</f>
        <v>#DIV/0!</v>
      </c>
      <c r="AX165" s="26"/>
      <c r="AY165" s="5" t="str">
        <f t="shared" si="22"/>
        <v/>
      </c>
      <c r="AZ165" s="29"/>
      <c r="BA165" s="5" t="str">
        <f t="shared" si="23"/>
        <v/>
      </c>
      <c r="BB165" s="5"/>
      <c r="BC165" s="5"/>
      <c r="BD165" s="30"/>
      <c r="BE165" s="355"/>
      <c r="BF165" s="355"/>
      <c r="BG165" s="66" t="s">
        <v>173</v>
      </c>
      <c r="BH165" s="26" t="e">
        <f>SUM(BL152:BL164)/SUM(BF152:BF164)</f>
        <v>#DIV/0!</v>
      </c>
      <c r="BI165" s="26" t="s">
        <v>20</v>
      </c>
      <c r="BJ165" s="26" t="e">
        <f>SUM(BN152:BN164)/SUM(BF152:BF164)</f>
        <v>#DIV/0!</v>
      </c>
      <c r="BK165" s="26"/>
      <c r="BL165" s="5" t="str">
        <f t="shared" si="25"/>
        <v/>
      </c>
      <c r="BM165" s="6"/>
      <c r="BN165" s="5" t="str">
        <f t="shared" si="26"/>
        <v/>
      </c>
      <c r="BO165" s="29"/>
      <c r="BP165" s="5"/>
      <c r="BQ165" s="5"/>
      <c r="BR165" s="5"/>
    </row>
    <row r="166" spans="5:78" ht="15" thickBot="1" x14ac:dyDescent="0.35">
      <c r="N166" s="5"/>
      <c r="O166" s="214" t="s">
        <v>306</v>
      </c>
      <c r="P166" s="110"/>
      <c r="Q166" s="220"/>
      <c r="R166" s="32" t="s">
        <v>301</v>
      </c>
      <c r="S166" s="356"/>
      <c r="T166" s="357"/>
      <c r="U166" s="357"/>
      <c r="V166" s="33" t="s">
        <v>21</v>
      </c>
      <c r="W166" s="5" t="str">
        <f t="shared" si="32"/>
        <v/>
      </c>
      <c r="X166" s="24"/>
      <c r="Y166" s="5" t="str">
        <f t="shared" si="33"/>
        <v/>
      </c>
      <c r="Z166" s="29"/>
      <c r="AA166" s="5"/>
      <c r="AB166" s="5"/>
      <c r="AC166" s="214" t="s">
        <v>306</v>
      </c>
      <c r="AD166" s="110"/>
      <c r="AE166" s="220"/>
      <c r="AF166" s="32" t="s">
        <v>301</v>
      </c>
      <c r="AG166" s="356"/>
      <c r="AH166" s="357"/>
      <c r="AI166" s="357"/>
      <c r="AJ166" s="33" t="s">
        <v>21</v>
      </c>
      <c r="AK166" s="5" t="str">
        <f t="shared" si="36"/>
        <v/>
      </c>
      <c r="AL166" s="24"/>
      <c r="AM166" s="5" t="str">
        <f t="shared" si="37"/>
        <v/>
      </c>
      <c r="AN166" s="29"/>
      <c r="AO166" s="5"/>
      <c r="AP166" s="5"/>
      <c r="AQ166" s="214" t="s">
        <v>306</v>
      </c>
      <c r="AR166" s="110"/>
      <c r="AS166" s="26"/>
      <c r="AT166" s="32" t="s">
        <v>301</v>
      </c>
      <c r="AU166" s="356"/>
      <c r="AV166" s="357"/>
      <c r="AW166" s="357"/>
      <c r="AX166" s="33" t="s">
        <v>21</v>
      </c>
      <c r="AY166" s="5" t="str">
        <f t="shared" si="22"/>
        <v/>
      </c>
      <c r="AZ166" s="29"/>
      <c r="BA166" s="5" t="str">
        <f t="shared" si="23"/>
        <v/>
      </c>
      <c r="BB166" s="5"/>
      <c r="BC166" s="5"/>
      <c r="BD166" s="214" t="s">
        <v>306</v>
      </c>
      <c r="BE166" s="110"/>
      <c r="BF166" s="26"/>
      <c r="BG166" s="32" t="s">
        <v>301</v>
      </c>
      <c r="BH166" s="356"/>
      <c r="BI166" s="357"/>
      <c r="BJ166" s="357"/>
      <c r="BK166" s="33" t="s">
        <v>21</v>
      </c>
      <c r="BL166" s="5" t="str">
        <f t="shared" si="25"/>
        <v/>
      </c>
      <c r="BM166" s="6"/>
      <c r="BN166" s="5" t="str">
        <f t="shared" si="26"/>
        <v/>
      </c>
      <c r="BO166" s="29"/>
      <c r="BP166" s="5"/>
      <c r="BQ166" s="5"/>
      <c r="BR166" s="5"/>
    </row>
    <row r="167" spans="5:78" ht="15" thickBot="1" x14ac:dyDescent="0.35">
      <c r="N167" s="5"/>
      <c r="O167" s="20"/>
      <c r="Q167" s="20"/>
      <c r="R167" s="43"/>
      <c r="S167" s="20"/>
      <c r="T167" s="20"/>
      <c r="U167" s="20"/>
      <c r="V167" s="20"/>
      <c r="W167" s="5" t="str">
        <f t="shared" si="32"/>
        <v/>
      </c>
      <c r="X167" s="24"/>
      <c r="Y167" s="5" t="str">
        <f t="shared" si="33"/>
        <v/>
      </c>
      <c r="Z167" s="29"/>
      <c r="AA167" s="5"/>
      <c r="AB167" s="5"/>
      <c r="AC167" s="20"/>
      <c r="AD167" s="111"/>
      <c r="AE167" s="20"/>
      <c r="AF167" s="43"/>
      <c r="AG167" s="20"/>
      <c r="AH167" s="20"/>
      <c r="AI167" s="20"/>
      <c r="AJ167" s="20"/>
      <c r="AK167" s="5" t="str">
        <f t="shared" si="36"/>
        <v/>
      </c>
      <c r="AL167" s="24"/>
      <c r="AM167" s="5" t="str">
        <f t="shared" si="37"/>
        <v/>
      </c>
      <c r="AN167" s="29"/>
      <c r="AO167" s="5"/>
      <c r="AP167" s="5"/>
      <c r="AQ167" s="20"/>
      <c r="AR167" s="111"/>
      <c r="AS167" s="20"/>
      <c r="AT167" s="43"/>
      <c r="AU167" s="20"/>
      <c r="AV167" s="20"/>
      <c r="AW167" s="20"/>
      <c r="AX167" s="20"/>
      <c r="AY167" s="5" t="str">
        <f t="shared" si="22"/>
        <v/>
      </c>
      <c r="AZ167" s="29"/>
      <c r="BA167" s="5" t="str">
        <f t="shared" si="23"/>
        <v/>
      </c>
      <c r="BB167" s="5"/>
      <c r="BC167" s="5"/>
      <c r="BD167" s="20"/>
      <c r="BE167" s="111"/>
      <c r="BF167" s="20"/>
      <c r="BG167" s="43"/>
      <c r="BH167" s="20"/>
      <c r="BI167" s="20"/>
      <c r="BJ167" s="20"/>
      <c r="BK167" s="20"/>
      <c r="BL167" s="5" t="str">
        <f t="shared" si="25"/>
        <v/>
      </c>
      <c r="BM167" s="6"/>
      <c r="BN167" s="5" t="str">
        <f t="shared" si="26"/>
        <v/>
      </c>
      <c r="BO167" s="29"/>
      <c r="BP167" s="5"/>
      <c r="BQ167" s="5"/>
      <c r="BR167" s="5"/>
    </row>
    <row r="168" spans="5:78" ht="19.95" customHeight="1" thickBot="1" x14ac:dyDescent="0.35">
      <c r="N168" s="5"/>
      <c r="O168" s="213" t="s">
        <v>307</v>
      </c>
      <c r="P168" s="387" t="s">
        <v>72</v>
      </c>
      <c r="Q168" s="377"/>
      <c r="R168" s="377"/>
      <c r="S168" s="377"/>
      <c r="T168" s="378"/>
      <c r="U168" s="139">
        <f>SUM(S166)</f>
        <v>0</v>
      </c>
      <c r="V168" s="140" t="s">
        <v>21</v>
      </c>
      <c r="W168" s="5" t="str">
        <f t="shared" si="32"/>
        <v/>
      </c>
      <c r="X168" s="24"/>
      <c r="Y168" s="5" t="str">
        <f t="shared" si="33"/>
        <v/>
      </c>
      <c r="Z168" s="5"/>
      <c r="AA168" s="5"/>
      <c r="AB168" s="5"/>
      <c r="AC168" s="213" t="s">
        <v>307</v>
      </c>
      <c r="AD168" s="387" t="s">
        <v>97</v>
      </c>
      <c r="AE168" s="377"/>
      <c r="AF168" s="377"/>
      <c r="AG168" s="377"/>
      <c r="AH168" s="378"/>
      <c r="AI168" s="139">
        <f>SUM(AG166)</f>
        <v>0</v>
      </c>
      <c r="AJ168" s="140" t="s">
        <v>21</v>
      </c>
      <c r="AK168" s="5" t="str">
        <f t="shared" si="36"/>
        <v/>
      </c>
      <c r="AL168" s="24"/>
      <c r="AM168" s="5" t="str">
        <f t="shared" si="37"/>
        <v/>
      </c>
      <c r="AN168" s="5"/>
      <c r="AO168" s="5"/>
      <c r="AP168" s="5"/>
      <c r="AQ168" s="213" t="s">
        <v>307</v>
      </c>
      <c r="AR168" s="387" t="s">
        <v>98</v>
      </c>
      <c r="AS168" s="377"/>
      <c r="AT168" s="377"/>
      <c r="AU168" s="377"/>
      <c r="AV168" s="378"/>
      <c r="AW168" s="139">
        <f>SUM(AU166)</f>
        <v>0</v>
      </c>
      <c r="AX168" s="140" t="s">
        <v>21</v>
      </c>
      <c r="AY168" s="5" t="str">
        <f t="shared" si="22"/>
        <v/>
      </c>
      <c r="AZ168" s="29"/>
      <c r="BA168" s="5" t="str">
        <f t="shared" si="23"/>
        <v/>
      </c>
      <c r="BB168" s="5"/>
      <c r="BC168" s="5"/>
      <c r="BD168" s="213" t="s">
        <v>307</v>
      </c>
      <c r="BE168" s="387" t="s">
        <v>235</v>
      </c>
      <c r="BF168" s="377"/>
      <c r="BG168" s="377"/>
      <c r="BH168" s="377"/>
      <c r="BI168" s="378"/>
      <c r="BJ168" s="139">
        <f>SUM(BH166)</f>
        <v>0</v>
      </c>
      <c r="BK168" s="140" t="s">
        <v>21</v>
      </c>
      <c r="BL168" s="5" t="str">
        <f t="shared" si="25"/>
        <v/>
      </c>
      <c r="BM168" s="6"/>
      <c r="BN168" s="5" t="str">
        <f t="shared" si="26"/>
        <v/>
      </c>
      <c r="BO168" s="5"/>
      <c r="BP168" s="5"/>
      <c r="BQ168" s="5"/>
      <c r="BR168" s="5"/>
    </row>
    <row r="169" spans="5:78" s="91" customFormat="1" ht="4.95" customHeight="1" x14ac:dyDescent="0.3">
      <c r="E169" s="73"/>
      <c r="F169" s="73"/>
      <c r="G169" s="73"/>
      <c r="H169" s="73"/>
      <c r="I169" s="73"/>
      <c r="J169" s="73"/>
      <c r="N169" s="185"/>
      <c r="O169" s="184"/>
      <c r="P169" s="117"/>
      <c r="Q169" s="193"/>
      <c r="R169" s="193"/>
      <c r="S169" s="193"/>
      <c r="T169" s="193"/>
      <c r="U169" s="195"/>
      <c r="V169" s="195"/>
      <c r="W169" s="5" t="str">
        <f t="shared" si="32"/>
        <v/>
      </c>
      <c r="X169" s="24"/>
      <c r="Y169" s="5" t="str">
        <f t="shared" si="33"/>
        <v/>
      </c>
      <c r="Z169" s="185"/>
      <c r="AA169" s="185"/>
      <c r="AB169" s="185"/>
      <c r="AC169" s="184"/>
      <c r="AD169" s="191"/>
      <c r="AE169" s="193"/>
      <c r="AF169" s="193"/>
      <c r="AG169" s="193"/>
      <c r="AH169" s="193"/>
      <c r="AI169" s="195"/>
      <c r="AJ169" s="195"/>
      <c r="AK169" s="5" t="str">
        <f t="shared" si="36"/>
        <v/>
      </c>
      <c r="AL169" s="24"/>
      <c r="AM169" s="5" t="str">
        <f t="shared" si="37"/>
        <v/>
      </c>
      <c r="AN169" s="185"/>
      <c r="AO169" s="185"/>
      <c r="AP169" s="185"/>
      <c r="AQ169" s="184"/>
      <c r="AR169" s="191"/>
      <c r="AS169" s="193"/>
      <c r="AT169" s="193"/>
      <c r="AU169" s="193"/>
      <c r="AV169" s="193"/>
      <c r="AW169" s="195"/>
      <c r="AX169" s="195"/>
      <c r="AY169" s="5" t="str">
        <f t="shared" si="22"/>
        <v/>
      </c>
      <c r="AZ169" s="29"/>
      <c r="BA169" s="5" t="str">
        <f t="shared" si="23"/>
        <v/>
      </c>
      <c r="BB169" s="185"/>
      <c r="BC169" s="185"/>
      <c r="BD169" s="184"/>
      <c r="BE169" s="117"/>
      <c r="BF169" s="193"/>
      <c r="BG169" s="193"/>
      <c r="BH169" s="193"/>
      <c r="BI169" s="193"/>
      <c r="BJ169" s="195"/>
      <c r="BK169" s="195"/>
      <c r="BL169" s="5" t="str">
        <f t="shared" si="25"/>
        <v/>
      </c>
      <c r="BM169" s="6"/>
      <c r="BN169" s="5" t="str">
        <f t="shared" si="26"/>
        <v/>
      </c>
      <c r="BO169" s="185"/>
      <c r="BP169" s="185"/>
      <c r="BQ169" s="185"/>
      <c r="BR169" s="185"/>
      <c r="BS169" s="191"/>
      <c r="BV169" s="185"/>
      <c r="BW169" s="185"/>
      <c r="BX169" s="185"/>
      <c r="BY169" s="185"/>
      <c r="BZ169" s="185"/>
    </row>
    <row r="170" spans="5:78" ht="8.4" customHeight="1" x14ac:dyDescent="0.3">
      <c r="N170" s="5"/>
      <c r="O170" s="20"/>
      <c r="Q170" s="20"/>
      <c r="R170" s="43"/>
      <c r="S170" s="20"/>
      <c r="T170" s="20"/>
      <c r="U170" s="20"/>
      <c r="V170" s="20"/>
      <c r="W170" s="5" t="str">
        <f t="shared" si="32"/>
        <v/>
      </c>
      <c r="X170" s="24"/>
      <c r="Y170" s="5" t="str">
        <f t="shared" si="33"/>
        <v/>
      </c>
      <c r="Z170" s="5"/>
      <c r="AA170" s="5"/>
      <c r="AB170" s="5"/>
      <c r="AC170" s="5"/>
      <c r="AE170" s="20"/>
      <c r="AF170" s="43"/>
      <c r="AG170" s="5"/>
      <c r="AH170" s="5"/>
      <c r="AI170" s="5"/>
      <c r="AJ170" s="5"/>
      <c r="AK170" s="5" t="str">
        <f t="shared" si="36"/>
        <v/>
      </c>
      <c r="AL170" s="24"/>
      <c r="AM170" s="5" t="str">
        <f t="shared" si="37"/>
        <v/>
      </c>
      <c r="AN170" s="5"/>
      <c r="AO170" s="5"/>
      <c r="AP170" s="5"/>
      <c r="AQ170" s="5"/>
      <c r="AS170" s="20"/>
      <c r="AT170" s="43"/>
      <c r="AU170" s="5"/>
      <c r="AV170" s="5"/>
      <c r="AW170" s="5"/>
      <c r="AX170" s="5"/>
      <c r="AY170" s="5" t="str">
        <f t="shared" si="22"/>
        <v/>
      </c>
      <c r="AZ170" s="29"/>
      <c r="BA170" s="5" t="str">
        <f t="shared" si="23"/>
        <v/>
      </c>
      <c r="BB170" s="5"/>
      <c r="BC170" s="5"/>
      <c r="BD170" s="20"/>
      <c r="BE170" s="111"/>
      <c r="BF170" s="20"/>
      <c r="BG170" s="43"/>
      <c r="BH170" s="20"/>
      <c r="BI170" s="20"/>
      <c r="BJ170" s="20"/>
      <c r="BK170" s="20"/>
      <c r="BL170" s="5" t="str">
        <f t="shared" si="25"/>
        <v/>
      </c>
      <c r="BM170" s="6"/>
      <c r="BN170" s="5" t="str">
        <f t="shared" si="26"/>
        <v/>
      </c>
      <c r="BO170" s="5"/>
      <c r="BP170" s="5"/>
      <c r="BQ170" s="5"/>
      <c r="BR170" s="5"/>
    </row>
    <row r="171" spans="5:78" ht="42" customHeight="1" x14ac:dyDescent="0.3">
      <c r="N171" s="5"/>
      <c r="O171" s="385" t="s">
        <v>309</v>
      </c>
      <c r="P171" s="386"/>
      <c r="Q171" s="386"/>
      <c r="R171" s="386"/>
      <c r="S171" s="386"/>
      <c r="T171" s="386"/>
      <c r="U171" s="386"/>
      <c r="V171" s="386"/>
      <c r="W171" s="5" t="str">
        <f t="shared" si="32"/>
        <v/>
      </c>
      <c r="X171" s="24"/>
      <c r="Y171" s="5" t="str">
        <f t="shared" si="33"/>
        <v/>
      </c>
      <c r="Z171" s="2"/>
      <c r="AA171" s="5"/>
      <c r="AB171" s="5"/>
      <c r="AC171" s="254"/>
      <c r="AD171" s="254"/>
      <c r="AE171" s="254"/>
      <c r="AF171" s="254"/>
      <c r="AG171" s="254"/>
      <c r="AH171" s="254"/>
      <c r="AI171" s="254"/>
      <c r="AJ171" s="254"/>
      <c r="AK171" s="5" t="str">
        <f t="shared" si="36"/>
        <v/>
      </c>
      <c r="AL171" s="24"/>
      <c r="AM171" s="5" t="str">
        <f t="shared" si="37"/>
        <v/>
      </c>
      <c r="AN171" s="2"/>
      <c r="AO171" s="5"/>
      <c r="AP171" s="5"/>
      <c r="AQ171" s="5"/>
      <c r="AS171" s="20"/>
      <c r="AT171" s="43"/>
      <c r="AU171" s="5"/>
      <c r="AV171" s="5"/>
      <c r="AW171" s="5"/>
      <c r="AX171" s="5"/>
      <c r="AY171" s="5" t="str">
        <f t="shared" si="22"/>
        <v/>
      </c>
      <c r="AZ171" s="29"/>
      <c r="BA171" s="5" t="str">
        <f t="shared" si="23"/>
        <v/>
      </c>
      <c r="BB171" s="5"/>
      <c r="BC171" s="5"/>
      <c r="BD171" s="20"/>
      <c r="BE171" s="111"/>
      <c r="BF171" s="20"/>
      <c r="BG171" s="43"/>
      <c r="BH171" s="20"/>
      <c r="BI171" s="20"/>
      <c r="BJ171" s="20"/>
      <c r="BK171" s="20"/>
      <c r="BL171" s="5" t="str">
        <f t="shared" si="25"/>
        <v/>
      </c>
      <c r="BM171" s="6"/>
      <c r="BN171" s="5" t="str">
        <f t="shared" si="26"/>
        <v/>
      </c>
      <c r="BO171" s="5"/>
      <c r="BP171" s="5"/>
      <c r="BQ171" s="5"/>
      <c r="BR171" s="5"/>
    </row>
    <row r="172" spans="5:78" ht="27" customHeight="1" x14ac:dyDescent="0.3">
      <c r="N172" s="5"/>
      <c r="O172" s="21" t="s">
        <v>125</v>
      </c>
      <c r="P172" s="247">
        <f>$D$5</f>
        <v>0</v>
      </c>
      <c r="Q172" s="247"/>
      <c r="R172" s="247"/>
      <c r="S172" s="41" t="s">
        <v>152</v>
      </c>
      <c r="T172" s="248"/>
      <c r="U172" s="248"/>
      <c r="V172" s="248"/>
      <c r="W172" s="5" t="str">
        <f t="shared" si="32"/>
        <v/>
      </c>
      <c r="X172" s="24"/>
      <c r="Y172" s="5" t="str">
        <f t="shared" si="33"/>
        <v/>
      </c>
      <c r="Z172" s="2"/>
      <c r="AA172" s="5"/>
      <c r="AB172" s="5"/>
      <c r="AC172" s="12"/>
      <c r="AD172" s="114"/>
      <c r="AE172" s="219"/>
      <c r="AF172" s="43"/>
      <c r="AG172" s="12"/>
      <c r="AH172" s="12"/>
      <c r="AI172" s="12"/>
      <c r="AJ172" s="12"/>
      <c r="AK172" s="5" t="str">
        <f t="shared" si="36"/>
        <v/>
      </c>
      <c r="AL172" s="24"/>
      <c r="AM172" s="5" t="str">
        <f t="shared" si="37"/>
        <v/>
      </c>
      <c r="AN172" s="2"/>
      <c r="AO172" s="5"/>
      <c r="AP172" s="5"/>
      <c r="AQ172" s="5"/>
      <c r="AS172" s="20"/>
      <c r="AT172" s="43"/>
      <c r="AU172" s="5"/>
      <c r="AV172" s="5"/>
      <c r="AW172" s="5"/>
      <c r="AX172" s="5"/>
      <c r="AY172" s="5" t="str">
        <f t="shared" si="22"/>
        <v/>
      </c>
      <c r="AZ172" s="29"/>
      <c r="BA172" s="5" t="str">
        <f t="shared" si="23"/>
        <v/>
      </c>
      <c r="BB172" s="5"/>
      <c r="BC172" s="5"/>
      <c r="BD172" s="20"/>
      <c r="BE172" s="111"/>
      <c r="BF172" s="20"/>
      <c r="BG172" s="43"/>
      <c r="BH172" s="20"/>
      <c r="BI172" s="20"/>
      <c r="BJ172" s="20"/>
      <c r="BK172" s="20"/>
      <c r="BL172" s="5" t="str">
        <f t="shared" si="25"/>
        <v/>
      </c>
      <c r="BM172" s="6"/>
      <c r="BN172" s="5" t="str">
        <f t="shared" si="26"/>
        <v/>
      </c>
      <c r="BO172" s="5"/>
      <c r="BP172" s="5"/>
      <c r="BQ172" s="5"/>
      <c r="BR172" s="5"/>
    </row>
    <row r="173" spans="5:78" ht="30.6" customHeight="1" x14ac:dyDescent="0.3">
      <c r="N173" s="5"/>
      <c r="O173" s="21" t="s">
        <v>158</v>
      </c>
      <c r="P173" s="247">
        <f>$D$6</f>
        <v>0</v>
      </c>
      <c r="Q173" s="247"/>
      <c r="R173" s="247"/>
      <c r="S173" s="175" t="s">
        <v>89</v>
      </c>
      <c r="T173" s="247">
        <f>$K$6</f>
        <v>0</v>
      </c>
      <c r="U173" s="247"/>
      <c r="V173" s="247"/>
      <c r="W173" s="5" t="str">
        <f t="shared" si="32"/>
        <v/>
      </c>
      <c r="X173" s="24"/>
      <c r="Y173" s="5" t="str">
        <f t="shared" si="33"/>
        <v/>
      </c>
      <c r="Z173" s="2"/>
      <c r="AA173" s="5"/>
      <c r="AB173" s="5"/>
      <c r="AC173" s="12"/>
      <c r="AD173" s="114"/>
      <c r="AE173" s="12"/>
      <c r="AF173" s="43"/>
      <c r="AG173" s="12"/>
      <c r="AH173" s="12"/>
      <c r="AI173" s="12"/>
      <c r="AJ173" s="12"/>
      <c r="AK173" s="5" t="str">
        <f t="shared" si="36"/>
        <v/>
      </c>
      <c r="AL173" s="24"/>
      <c r="AM173" s="5" t="str">
        <f t="shared" si="37"/>
        <v/>
      </c>
      <c r="AN173" s="2"/>
      <c r="AO173" s="5"/>
      <c r="AP173" s="5"/>
      <c r="AQ173" s="5"/>
      <c r="AS173" s="20"/>
      <c r="AT173" s="43"/>
      <c r="AU173" s="5"/>
      <c r="AV173" s="5"/>
      <c r="AW173" s="5"/>
      <c r="AX173" s="5"/>
      <c r="AY173" s="5" t="str">
        <f t="shared" si="22"/>
        <v/>
      </c>
      <c r="AZ173" s="29"/>
      <c r="BA173" s="5" t="str">
        <f t="shared" si="23"/>
        <v/>
      </c>
      <c r="BB173" s="5"/>
      <c r="BC173" s="5"/>
      <c r="BD173" s="20"/>
      <c r="BE173" s="111"/>
      <c r="BF173" s="20"/>
      <c r="BG173" s="43"/>
      <c r="BH173" s="20"/>
      <c r="BI173" s="20"/>
      <c r="BJ173" s="20"/>
      <c r="BK173" s="20"/>
      <c r="BL173" s="5" t="str">
        <f t="shared" si="25"/>
        <v/>
      </c>
      <c r="BM173" s="6"/>
      <c r="BN173" s="5" t="str">
        <f t="shared" si="26"/>
        <v/>
      </c>
      <c r="BO173" s="5"/>
      <c r="BP173" s="5"/>
      <c r="BQ173" s="5"/>
      <c r="BR173" s="5"/>
    </row>
    <row r="174" spans="5:78" ht="30.6" customHeight="1" x14ac:dyDescent="0.3">
      <c r="N174" s="5"/>
      <c r="O174" s="337" t="s">
        <v>169</v>
      </c>
      <c r="P174" s="337"/>
      <c r="Q174" s="337"/>
      <c r="R174" s="337"/>
      <c r="S174" s="337"/>
      <c r="T174" s="337"/>
      <c r="U174" s="337"/>
      <c r="V174" s="337"/>
      <c r="W174" s="5" t="str">
        <f t="shared" si="32"/>
        <v/>
      </c>
      <c r="X174" s="24"/>
      <c r="Y174" s="5" t="str">
        <f t="shared" si="33"/>
        <v/>
      </c>
      <c r="Z174" s="2"/>
      <c r="AA174" s="5"/>
      <c r="AB174" s="5"/>
      <c r="AC174" s="12"/>
      <c r="AD174" s="114"/>
      <c r="AE174" s="12"/>
      <c r="AF174" s="43"/>
      <c r="AG174" s="12"/>
      <c r="AH174" s="12"/>
      <c r="AI174" s="12"/>
      <c r="AJ174" s="12"/>
      <c r="AK174" s="5" t="str">
        <f t="shared" si="36"/>
        <v/>
      </c>
      <c r="AL174" s="24"/>
      <c r="AM174" s="5" t="str">
        <f t="shared" si="37"/>
        <v/>
      </c>
      <c r="AN174" s="2"/>
      <c r="AO174" s="5"/>
      <c r="AP174" s="5"/>
      <c r="AQ174" s="5"/>
      <c r="AS174" s="20"/>
      <c r="AT174" s="43"/>
      <c r="AU174" s="5"/>
      <c r="AV174" s="5"/>
      <c r="AW174" s="5"/>
      <c r="AX174" s="5"/>
      <c r="AY174" s="5" t="str">
        <f t="shared" si="22"/>
        <v/>
      </c>
      <c r="AZ174" s="29"/>
      <c r="BA174" s="5" t="str">
        <f t="shared" si="23"/>
        <v/>
      </c>
      <c r="BB174" s="5"/>
      <c r="BC174" s="5"/>
      <c r="BD174" s="20"/>
      <c r="BE174" s="111"/>
      <c r="BF174" s="20"/>
      <c r="BG174" s="43"/>
      <c r="BH174" s="20"/>
      <c r="BI174" s="20"/>
      <c r="BJ174" s="20"/>
      <c r="BK174" s="20"/>
      <c r="BL174" s="5" t="str">
        <f t="shared" si="25"/>
        <v/>
      </c>
      <c r="BM174" s="6"/>
      <c r="BN174" s="5" t="str">
        <f t="shared" si="26"/>
        <v/>
      </c>
      <c r="BO174" s="5"/>
      <c r="BP174" s="5"/>
      <c r="BQ174" s="5"/>
      <c r="BR174" s="5"/>
    </row>
    <row r="175" spans="5:78" ht="30.6" customHeight="1" x14ac:dyDescent="0.3">
      <c r="N175" s="5"/>
      <c r="O175" s="337"/>
      <c r="P175" s="337"/>
      <c r="Q175" s="337"/>
      <c r="R175" s="337"/>
      <c r="S175" s="337"/>
      <c r="T175" s="337"/>
      <c r="U175" s="337"/>
      <c r="V175" s="337"/>
      <c r="W175" s="5" t="str">
        <f t="shared" si="32"/>
        <v/>
      </c>
      <c r="X175" s="24"/>
      <c r="Y175" s="5" t="str">
        <f t="shared" si="33"/>
        <v/>
      </c>
      <c r="Z175" s="2"/>
      <c r="AA175" s="5"/>
      <c r="AB175" s="5"/>
      <c r="AC175" s="12"/>
      <c r="AD175" s="114"/>
      <c r="AE175" s="12"/>
      <c r="AF175" s="43"/>
      <c r="AG175" s="12"/>
      <c r="AH175" s="12"/>
      <c r="AI175" s="12"/>
      <c r="AJ175" s="12"/>
      <c r="AK175" s="5" t="str">
        <f t="shared" si="36"/>
        <v/>
      </c>
      <c r="AL175" s="24"/>
      <c r="AM175" s="5" t="str">
        <f t="shared" si="37"/>
        <v/>
      </c>
      <c r="AN175" s="2"/>
      <c r="AO175" s="5"/>
      <c r="AP175" s="5"/>
      <c r="AQ175" s="5"/>
      <c r="AS175" s="20"/>
      <c r="AT175" s="43"/>
      <c r="AU175" s="5"/>
      <c r="AV175" s="5"/>
      <c r="AW175" s="5"/>
      <c r="AX175" s="5"/>
      <c r="AY175" s="5" t="str">
        <f t="shared" si="22"/>
        <v/>
      </c>
      <c r="AZ175" s="29"/>
      <c r="BA175" s="5" t="str">
        <f t="shared" si="23"/>
        <v/>
      </c>
      <c r="BB175" s="5"/>
      <c r="BC175" s="5"/>
      <c r="BD175" s="20"/>
      <c r="BE175" s="111"/>
      <c r="BF175" s="20"/>
      <c r="BG175" s="43"/>
      <c r="BH175" s="20"/>
      <c r="BI175" s="20"/>
      <c r="BJ175" s="20"/>
      <c r="BK175" s="20"/>
      <c r="BL175" s="5" t="str">
        <f t="shared" si="25"/>
        <v/>
      </c>
      <c r="BM175" s="6"/>
      <c r="BN175" s="5" t="str">
        <f t="shared" si="26"/>
        <v/>
      </c>
      <c r="BO175" s="5"/>
      <c r="BP175" s="5"/>
      <c r="BQ175" s="5"/>
      <c r="BR175" s="5"/>
    </row>
    <row r="176" spans="5:78" ht="30.6" customHeight="1" x14ac:dyDescent="0.3">
      <c r="N176" s="5"/>
      <c r="O176" s="337"/>
      <c r="P176" s="337"/>
      <c r="Q176" s="337"/>
      <c r="R176" s="337"/>
      <c r="S176" s="337"/>
      <c r="T176" s="337"/>
      <c r="U176" s="337"/>
      <c r="V176" s="337"/>
      <c r="W176" s="5" t="str">
        <f t="shared" si="32"/>
        <v/>
      </c>
      <c r="X176" s="24"/>
      <c r="Y176" s="5" t="str">
        <f t="shared" si="33"/>
        <v/>
      </c>
      <c r="Z176" s="2"/>
      <c r="AA176" s="5"/>
      <c r="AB176" s="5"/>
      <c r="AC176" s="12"/>
      <c r="AD176" s="114"/>
      <c r="AE176" s="12"/>
      <c r="AF176" s="43"/>
      <c r="AG176" s="12"/>
      <c r="AH176" s="12"/>
      <c r="AI176" s="12"/>
      <c r="AJ176" s="12"/>
      <c r="AK176" s="5" t="str">
        <f t="shared" si="36"/>
        <v/>
      </c>
      <c r="AL176" s="24"/>
      <c r="AM176" s="5" t="str">
        <f t="shared" si="37"/>
        <v/>
      </c>
      <c r="AN176" s="2"/>
      <c r="AO176" s="5"/>
      <c r="AP176" s="5"/>
      <c r="AQ176" s="5"/>
      <c r="AS176" s="20"/>
      <c r="AT176" s="43"/>
      <c r="AU176" s="5"/>
      <c r="AV176" s="5"/>
      <c r="AW176" s="5"/>
      <c r="AX176" s="5"/>
      <c r="AY176" s="5" t="str">
        <f t="shared" si="22"/>
        <v/>
      </c>
      <c r="AZ176" s="29"/>
      <c r="BA176" s="5" t="str">
        <f t="shared" si="23"/>
        <v/>
      </c>
      <c r="BB176" s="5"/>
      <c r="BC176" s="5"/>
      <c r="BD176" s="20"/>
      <c r="BE176" s="111"/>
      <c r="BF176" s="20"/>
      <c r="BG176" s="43"/>
      <c r="BH176" s="20"/>
      <c r="BI176" s="20"/>
      <c r="BJ176" s="20"/>
      <c r="BK176" s="20"/>
      <c r="BL176" s="5" t="str">
        <f t="shared" si="25"/>
        <v/>
      </c>
      <c r="BM176" s="6"/>
      <c r="BN176" s="5" t="str">
        <f t="shared" si="26"/>
        <v/>
      </c>
      <c r="BO176" s="5"/>
      <c r="BP176" s="5"/>
      <c r="BQ176" s="5"/>
      <c r="BR176" s="5"/>
    </row>
    <row r="177" spans="1:78" ht="30.6" customHeight="1" x14ac:dyDescent="0.3">
      <c r="N177" s="5"/>
      <c r="O177" s="21" t="s">
        <v>163</v>
      </c>
      <c r="P177" s="247" t="s">
        <v>87</v>
      </c>
      <c r="Q177" s="247"/>
      <c r="R177" s="247"/>
      <c r="S177" s="247" t="s">
        <v>164</v>
      </c>
      <c r="T177" s="247"/>
      <c r="U177" s="247"/>
      <c r="V177" s="247"/>
      <c r="W177" s="5" t="str">
        <f t="shared" si="32"/>
        <v/>
      </c>
      <c r="X177" s="24"/>
      <c r="Y177" s="5" t="str">
        <f t="shared" si="33"/>
        <v/>
      </c>
      <c r="Z177" s="2"/>
      <c r="AA177" s="5"/>
      <c r="AB177" s="5"/>
      <c r="AC177" s="12"/>
      <c r="AD177" s="114"/>
      <c r="AE177" s="12"/>
      <c r="AF177" s="43"/>
      <c r="AG177" s="12"/>
      <c r="AH177" s="12"/>
      <c r="AI177" s="12"/>
      <c r="AJ177" s="12"/>
      <c r="AK177" s="5" t="str">
        <f t="shared" si="36"/>
        <v/>
      </c>
      <c r="AL177" s="24"/>
      <c r="AM177" s="5" t="str">
        <f t="shared" si="37"/>
        <v/>
      </c>
      <c r="AN177" s="2"/>
      <c r="AO177" s="5"/>
      <c r="AP177" s="5"/>
      <c r="AQ177" s="5"/>
      <c r="AS177" s="20"/>
      <c r="AT177" s="43"/>
      <c r="AU177" s="5"/>
      <c r="AV177" s="5"/>
      <c r="AW177" s="5"/>
      <c r="AX177" s="5"/>
      <c r="AY177" s="5" t="str">
        <f t="shared" si="22"/>
        <v/>
      </c>
      <c r="AZ177" s="29"/>
      <c r="BA177" s="5" t="str">
        <f t="shared" si="23"/>
        <v/>
      </c>
      <c r="BB177" s="5"/>
      <c r="BC177" s="5"/>
      <c r="BD177" s="20"/>
      <c r="BE177" s="111"/>
      <c r="BF177" s="20"/>
      <c r="BG177" s="43"/>
      <c r="BH177" s="20"/>
      <c r="BI177" s="20"/>
      <c r="BJ177" s="20"/>
      <c r="BK177" s="20"/>
      <c r="BL177" s="5" t="str">
        <f t="shared" si="25"/>
        <v/>
      </c>
      <c r="BM177" s="6"/>
      <c r="BN177" s="5" t="str">
        <f t="shared" si="26"/>
        <v/>
      </c>
      <c r="BO177" s="5"/>
      <c r="BP177" s="5"/>
      <c r="BQ177" s="5"/>
      <c r="BR177" s="5"/>
    </row>
    <row r="178" spans="1:78" s="108" customFormat="1" ht="30.6" customHeight="1" x14ac:dyDescent="0.3">
      <c r="A178"/>
      <c r="B178"/>
      <c r="C178"/>
      <c r="D178"/>
      <c r="E178" s="42"/>
      <c r="F178" s="42"/>
      <c r="G178" s="42"/>
      <c r="H178" s="42"/>
      <c r="I178" s="42"/>
      <c r="J178" s="42"/>
      <c r="K178"/>
      <c r="L178"/>
      <c r="M178"/>
      <c r="N178" s="5"/>
      <c r="O178" s="21" t="s">
        <v>161</v>
      </c>
      <c r="P178" s="346"/>
      <c r="Q178" s="346"/>
      <c r="R178" s="346"/>
      <c r="S178" s="347"/>
      <c r="T178" s="347"/>
      <c r="U178" s="347"/>
      <c r="V178" s="347"/>
      <c r="W178" s="5" t="str">
        <f t="shared" si="32"/>
        <v/>
      </c>
      <c r="X178" s="24"/>
      <c r="Y178" s="5" t="str">
        <f t="shared" si="33"/>
        <v/>
      </c>
      <c r="Z178" s="2"/>
      <c r="AA178" s="5"/>
      <c r="AB178" s="5"/>
      <c r="AC178" s="219"/>
      <c r="AD178" s="114"/>
      <c r="AE178" s="12"/>
      <c r="AF178" s="43"/>
      <c r="AG178" s="12"/>
      <c r="AH178" s="12"/>
      <c r="AI178" s="12"/>
      <c r="AJ178" s="12"/>
      <c r="AK178" s="5" t="str">
        <f t="shared" si="36"/>
        <v/>
      </c>
      <c r="AL178" s="24"/>
      <c r="AM178" s="5" t="str">
        <f t="shared" si="37"/>
        <v/>
      </c>
      <c r="AN178" s="2"/>
      <c r="AO178" s="5"/>
      <c r="AP178" s="5"/>
      <c r="AQ178" s="5"/>
      <c r="AS178" s="20"/>
      <c r="AT178" s="43"/>
      <c r="AU178" s="5"/>
      <c r="AV178" s="5"/>
      <c r="AW178" s="5"/>
      <c r="AX178" s="5"/>
      <c r="AY178" s="5" t="str">
        <f t="shared" si="22"/>
        <v/>
      </c>
      <c r="AZ178" s="29"/>
      <c r="BA178" s="5" t="str">
        <f t="shared" si="23"/>
        <v/>
      </c>
      <c r="BB178" s="5"/>
      <c r="BC178" s="5"/>
      <c r="BD178" s="20"/>
      <c r="BE178" s="111"/>
      <c r="BF178" s="20"/>
      <c r="BG178" s="43"/>
      <c r="BH178" s="20"/>
      <c r="BI178" s="20"/>
      <c r="BJ178" s="20"/>
      <c r="BK178" s="20"/>
      <c r="BL178" s="5" t="str">
        <f t="shared" si="25"/>
        <v/>
      </c>
      <c r="BM178" s="6"/>
      <c r="BN178" s="5" t="str">
        <f t="shared" si="26"/>
        <v/>
      </c>
      <c r="BO178" s="5"/>
      <c r="BP178" s="5"/>
      <c r="BQ178" s="5"/>
      <c r="BR178" s="5"/>
      <c r="BT178"/>
      <c r="BU178"/>
      <c r="BV178" s="5"/>
      <c r="BW178" s="5"/>
      <c r="BX178" s="5"/>
      <c r="BY178" s="5"/>
      <c r="BZ178" s="5"/>
    </row>
    <row r="179" spans="1:78" s="108" customFormat="1" ht="30.6" customHeight="1" x14ac:dyDescent="0.3">
      <c r="A179"/>
      <c r="B179"/>
      <c r="C179"/>
      <c r="D179"/>
      <c r="E179" s="42"/>
      <c r="F179" s="42"/>
      <c r="G179" s="42"/>
      <c r="H179" s="42"/>
      <c r="I179" s="42"/>
      <c r="J179" s="42"/>
      <c r="K179"/>
      <c r="L179"/>
      <c r="M179"/>
      <c r="N179" s="5"/>
      <c r="O179" s="21" t="s">
        <v>162</v>
      </c>
      <c r="P179" s="346"/>
      <c r="Q179" s="346"/>
      <c r="R179" s="346"/>
      <c r="S179" s="347"/>
      <c r="T179" s="347"/>
      <c r="U179" s="347"/>
      <c r="V179" s="347"/>
      <c r="W179" s="5" t="str">
        <f t="shared" si="32"/>
        <v/>
      </c>
      <c r="X179" s="24"/>
      <c r="Y179" s="5" t="str">
        <f t="shared" si="33"/>
        <v/>
      </c>
      <c r="Z179" s="2"/>
      <c r="AA179" s="5"/>
      <c r="AB179" s="5"/>
      <c r="AC179" s="12"/>
      <c r="AD179" s="114"/>
      <c r="AE179" s="12"/>
      <c r="AF179" s="43"/>
      <c r="AG179" s="12"/>
      <c r="AH179" s="12"/>
      <c r="AI179" s="12"/>
      <c r="AJ179" s="12"/>
      <c r="AK179" s="5" t="str">
        <f t="shared" si="36"/>
        <v/>
      </c>
      <c r="AL179" s="24"/>
      <c r="AM179" s="5" t="str">
        <f t="shared" si="37"/>
        <v/>
      </c>
      <c r="AN179" s="2"/>
      <c r="AO179" s="5"/>
      <c r="AP179" s="5"/>
      <c r="AQ179" s="5"/>
      <c r="AS179" s="20"/>
      <c r="AT179" s="43"/>
      <c r="AU179" s="5"/>
      <c r="AV179" s="5"/>
      <c r="AW179" s="5"/>
      <c r="AX179" s="5"/>
      <c r="AY179" s="5" t="str">
        <f t="shared" si="22"/>
        <v/>
      </c>
      <c r="AZ179" s="29"/>
      <c r="BA179" s="5" t="str">
        <f t="shared" si="23"/>
        <v/>
      </c>
      <c r="BB179" s="5"/>
      <c r="BC179" s="5"/>
      <c r="BD179" s="20"/>
      <c r="BE179" s="111"/>
      <c r="BF179" s="20"/>
      <c r="BG179" s="43"/>
      <c r="BH179" s="20"/>
      <c r="BI179" s="20"/>
      <c r="BJ179" s="20"/>
      <c r="BK179" s="20"/>
      <c r="BL179" s="5" t="str">
        <f t="shared" si="25"/>
        <v/>
      </c>
      <c r="BM179" s="6"/>
      <c r="BN179" s="5" t="str">
        <f t="shared" si="26"/>
        <v/>
      </c>
      <c r="BO179" s="5"/>
      <c r="BP179" s="5"/>
      <c r="BQ179" s="5"/>
      <c r="BR179" s="5"/>
      <c r="BT179"/>
      <c r="BU179"/>
      <c r="BV179" s="5"/>
      <c r="BW179" s="5"/>
      <c r="BX179" s="5"/>
      <c r="BY179" s="5"/>
      <c r="BZ179" s="5"/>
    </row>
    <row r="180" spans="1:78" s="108" customFormat="1" ht="11.4" customHeight="1" x14ac:dyDescent="0.3">
      <c r="A180"/>
      <c r="B180"/>
      <c r="C180"/>
      <c r="D180"/>
      <c r="E180" s="42"/>
      <c r="F180" s="42"/>
      <c r="G180" s="42"/>
      <c r="H180" s="42"/>
      <c r="I180" s="42"/>
      <c r="J180" s="42"/>
      <c r="K180"/>
      <c r="L180"/>
      <c r="M180"/>
      <c r="N180" s="5"/>
      <c r="O180" s="25"/>
      <c r="P180" s="112"/>
      <c r="Q180" s="26"/>
      <c r="R180" s="46"/>
      <c r="S180" s="25"/>
      <c r="T180" s="25"/>
      <c r="U180" s="25"/>
      <c r="V180" s="25"/>
      <c r="W180" s="5" t="str">
        <f t="shared" si="32"/>
        <v/>
      </c>
      <c r="X180" s="24"/>
      <c r="Y180" s="5" t="str">
        <f t="shared" si="33"/>
        <v/>
      </c>
      <c r="Z180" s="24"/>
      <c r="AA180" s="5"/>
      <c r="AB180" s="5"/>
      <c r="AC180" s="25"/>
      <c r="AD180" s="112"/>
      <c r="AE180" s="26"/>
      <c r="AF180" s="46"/>
      <c r="AG180" s="25"/>
      <c r="AH180" s="25"/>
      <c r="AI180" s="25"/>
      <c r="AJ180" s="25"/>
      <c r="AK180" s="5" t="str">
        <f t="shared" si="36"/>
        <v/>
      </c>
      <c r="AL180" s="24"/>
      <c r="AM180" s="5" t="str">
        <f t="shared" si="37"/>
        <v/>
      </c>
      <c r="AN180" s="24"/>
      <c r="AO180" s="5"/>
      <c r="AP180" s="5"/>
      <c r="AQ180" s="5"/>
      <c r="AS180" s="20"/>
      <c r="AT180" s="43"/>
      <c r="AU180" s="5"/>
      <c r="AV180" s="5"/>
      <c r="AW180" s="5"/>
      <c r="AX180" s="5"/>
      <c r="AY180" s="5" t="str">
        <f t="shared" si="22"/>
        <v/>
      </c>
      <c r="AZ180" s="29"/>
      <c r="BA180" s="5" t="str">
        <f t="shared" si="23"/>
        <v/>
      </c>
      <c r="BB180" s="5"/>
      <c r="BC180" s="5"/>
      <c r="BD180" s="20"/>
      <c r="BE180" s="111"/>
      <c r="BF180" s="20"/>
      <c r="BG180" s="43"/>
      <c r="BH180" s="20"/>
      <c r="BI180" s="20"/>
      <c r="BJ180" s="20"/>
      <c r="BK180" s="20"/>
      <c r="BL180" s="5" t="str">
        <f t="shared" si="25"/>
        <v/>
      </c>
      <c r="BM180" s="6"/>
      <c r="BN180" s="5" t="str">
        <f t="shared" si="26"/>
        <v/>
      </c>
      <c r="BO180" s="5"/>
      <c r="BP180" s="5"/>
      <c r="BQ180" s="5"/>
      <c r="BR180" s="5"/>
      <c r="BT180"/>
      <c r="BU180"/>
      <c r="BV180" s="5"/>
      <c r="BW180" s="5"/>
      <c r="BX180" s="5"/>
      <c r="BY180" s="5"/>
      <c r="BZ180" s="5"/>
    </row>
    <row r="181" spans="1:78" s="108" customFormat="1" x14ac:dyDescent="0.3">
      <c r="A181"/>
      <c r="B181"/>
      <c r="C181"/>
      <c r="D181"/>
      <c r="E181" s="42"/>
      <c r="F181" s="42"/>
      <c r="G181" s="42"/>
      <c r="H181" s="42"/>
      <c r="I181" s="42"/>
      <c r="J181" s="42"/>
      <c r="K181"/>
      <c r="L181"/>
      <c r="M181"/>
      <c r="N181" s="5"/>
      <c r="O181" s="392" t="s">
        <v>17</v>
      </c>
      <c r="P181" s="392"/>
      <c r="Q181" s="392"/>
      <c r="R181" s="392"/>
      <c r="S181" s="392"/>
      <c r="T181" s="392"/>
      <c r="U181" s="392"/>
      <c r="V181" s="392"/>
      <c r="W181" s="5" t="str">
        <f t="shared" si="32"/>
        <v/>
      </c>
      <c r="X181" s="24"/>
      <c r="Y181" s="5" t="str">
        <f t="shared" si="33"/>
        <v/>
      </c>
      <c r="Z181" s="27"/>
      <c r="AA181" s="5"/>
      <c r="AB181" s="5"/>
      <c r="AC181" s="393"/>
      <c r="AD181" s="393"/>
      <c r="AE181" s="393"/>
      <c r="AF181" s="393"/>
      <c r="AG181" s="393"/>
      <c r="AH181" s="393"/>
      <c r="AI181" s="393"/>
      <c r="AJ181" s="393"/>
      <c r="AK181" s="5" t="str">
        <f t="shared" si="36"/>
        <v/>
      </c>
      <c r="AL181" s="24"/>
      <c r="AM181" s="5" t="str">
        <f t="shared" si="37"/>
        <v/>
      </c>
      <c r="AN181" s="27"/>
      <c r="AO181" s="5"/>
      <c r="AP181" s="5"/>
      <c r="AQ181" s="5"/>
      <c r="AS181" s="20"/>
      <c r="AT181" s="43"/>
      <c r="AU181" s="5"/>
      <c r="AV181" s="5"/>
      <c r="AW181" s="5"/>
      <c r="AX181" s="5"/>
      <c r="AY181" s="5" t="str">
        <f t="shared" si="22"/>
        <v/>
      </c>
      <c r="AZ181" s="29"/>
      <c r="BA181" s="5" t="str">
        <f t="shared" si="23"/>
        <v/>
      </c>
      <c r="BB181" s="5"/>
      <c r="BC181" s="5"/>
      <c r="BD181" s="20"/>
      <c r="BE181" s="111"/>
      <c r="BF181" s="20"/>
      <c r="BG181" s="43"/>
      <c r="BH181" s="20"/>
      <c r="BI181" s="20"/>
      <c r="BJ181" s="20"/>
      <c r="BK181" s="20"/>
      <c r="BL181" s="5" t="str">
        <f t="shared" si="25"/>
        <v/>
      </c>
      <c r="BM181" s="6"/>
      <c r="BN181" s="5" t="str">
        <f t="shared" si="26"/>
        <v/>
      </c>
      <c r="BO181" s="5"/>
      <c r="BP181" s="5"/>
      <c r="BQ181" s="5"/>
      <c r="BR181" s="5"/>
      <c r="BT181"/>
      <c r="BU181"/>
      <c r="BV181" s="5"/>
      <c r="BW181" s="5"/>
      <c r="BX181" s="5"/>
      <c r="BY181" s="5"/>
      <c r="BZ181" s="5"/>
    </row>
    <row r="182" spans="1:78" s="108" customFormat="1" ht="28.2" customHeight="1" x14ac:dyDescent="0.3">
      <c r="A182"/>
      <c r="B182"/>
      <c r="C182"/>
      <c r="D182"/>
      <c r="E182" s="42"/>
      <c r="F182" s="42"/>
      <c r="G182" s="42"/>
      <c r="H182" s="42"/>
      <c r="I182" s="42"/>
      <c r="J182" s="42"/>
      <c r="K182"/>
      <c r="L182"/>
      <c r="M182"/>
      <c r="N182" s="5"/>
      <c r="O182" s="136" t="s">
        <v>107</v>
      </c>
      <c r="P182" s="389"/>
      <c r="Q182" s="389"/>
      <c r="R182" s="196" t="s">
        <v>108</v>
      </c>
      <c r="S182" s="133" t="s">
        <v>259</v>
      </c>
      <c r="T182" s="80" t="s">
        <v>132</v>
      </c>
      <c r="U182" s="81" t="s">
        <v>133</v>
      </c>
      <c r="V182" s="82" t="s">
        <v>134</v>
      </c>
      <c r="W182" s="5" t="str">
        <f t="shared" si="32"/>
        <v/>
      </c>
      <c r="X182" s="24"/>
      <c r="Y182" s="5" t="str">
        <f t="shared" si="33"/>
        <v/>
      </c>
      <c r="Z182" s="24"/>
      <c r="AA182" s="5"/>
      <c r="AB182" s="5"/>
      <c r="AC182" s="34"/>
      <c r="AD182" s="390"/>
      <c r="AE182" s="390"/>
      <c r="AF182" s="47"/>
      <c r="AG182" s="35"/>
      <c r="AH182" s="36"/>
      <c r="AI182" s="36"/>
      <c r="AJ182" s="36"/>
      <c r="AK182" s="5" t="str">
        <f t="shared" si="36"/>
        <v/>
      </c>
      <c r="AL182" s="24"/>
      <c r="AM182" s="5" t="str">
        <f t="shared" si="37"/>
        <v/>
      </c>
      <c r="AN182" s="24"/>
      <c r="AO182" s="5"/>
      <c r="AP182" s="5"/>
      <c r="AQ182" s="5"/>
      <c r="AS182" s="20"/>
      <c r="AT182" s="43"/>
      <c r="AU182" s="5"/>
      <c r="AV182" s="5"/>
      <c r="AW182" s="5"/>
      <c r="AX182" s="5"/>
      <c r="AY182" s="5" t="str">
        <f t="shared" si="22"/>
        <v/>
      </c>
      <c r="AZ182" s="29"/>
      <c r="BA182" s="5" t="str">
        <f t="shared" si="23"/>
        <v/>
      </c>
      <c r="BB182" s="5"/>
      <c r="BC182" s="5"/>
      <c r="BD182" s="20"/>
      <c r="BE182" s="111"/>
      <c r="BF182" s="20"/>
      <c r="BG182" s="43"/>
      <c r="BH182" s="20"/>
      <c r="BI182" s="20"/>
      <c r="BJ182" s="20"/>
      <c r="BK182" s="20"/>
      <c r="BL182" s="5" t="str">
        <f t="shared" si="25"/>
        <v/>
      </c>
      <c r="BM182" s="6"/>
      <c r="BN182" s="5" t="str">
        <f t="shared" si="26"/>
        <v/>
      </c>
      <c r="BO182" s="5"/>
      <c r="BP182" s="5"/>
      <c r="BQ182" s="5"/>
      <c r="BR182" s="5"/>
      <c r="BT182"/>
      <c r="BU182"/>
      <c r="BV182" s="5"/>
      <c r="BW182" s="5"/>
      <c r="BX182" s="5"/>
      <c r="BY182" s="5"/>
      <c r="BZ182" s="5"/>
    </row>
    <row r="183" spans="1:78" s="108" customFormat="1" ht="27.6" customHeight="1" x14ac:dyDescent="0.3">
      <c r="A183"/>
      <c r="B183"/>
      <c r="C183"/>
      <c r="D183"/>
      <c r="E183" s="42"/>
      <c r="F183" s="42"/>
      <c r="G183" s="42"/>
      <c r="H183" s="42"/>
      <c r="I183" s="42"/>
      <c r="J183" s="42"/>
      <c r="K183"/>
      <c r="L183"/>
      <c r="M183"/>
      <c r="N183" s="5"/>
      <c r="O183" s="391" t="s">
        <v>109</v>
      </c>
      <c r="P183" s="137" t="s">
        <v>0</v>
      </c>
      <c r="Q183" s="211">
        <f>IF(OR(S183="X",T183="X",U183="X",V183="X"),1,0)</f>
        <v>0</v>
      </c>
      <c r="R183" s="196" t="s">
        <v>1</v>
      </c>
      <c r="S183" s="171"/>
      <c r="T183" s="171"/>
      <c r="U183" s="171"/>
      <c r="V183" s="171"/>
      <c r="W183" s="5" t="str">
        <f t="shared" si="32"/>
        <v/>
      </c>
      <c r="X183" s="24"/>
      <c r="Y183" s="5" t="str">
        <f t="shared" si="33"/>
        <v/>
      </c>
      <c r="Z183" s="5"/>
      <c r="AA183" s="5"/>
      <c r="AB183" s="5"/>
      <c r="AC183" s="390"/>
      <c r="AD183" s="115"/>
      <c r="AE183" s="37"/>
      <c r="AF183" s="47"/>
      <c r="AG183" s="34"/>
      <c r="AH183" s="34"/>
      <c r="AI183" s="34"/>
      <c r="AJ183" s="34"/>
      <c r="AK183" s="5" t="str">
        <f t="shared" si="36"/>
        <v/>
      </c>
      <c r="AL183" s="24"/>
      <c r="AM183" s="5" t="str">
        <f t="shared" si="37"/>
        <v/>
      </c>
      <c r="AN183" s="5"/>
      <c r="AO183" s="5"/>
      <c r="AP183" s="5"/>
      <c r="AQ183" s="5"/>
      <c r="AS183" s="20"/>
      <c r="AT183" s="43"/>
      <c r="AU183" s="5"/>
      <c r="AV183" s="5"/>
      <c r="AW183" s="5"/>
      <c r="AX183" s="5"/>
      <c r="AY183" s="5" t="str">
        <f t="shared" si="22"/>
        <v/>
      </c>
      <c r="AZ183" s="29"/>
      <c r="BA183" s="5" t="str">
        <f t="shared" si="23"/>
        <v/>
      </c>
      <c r="BB183" s="5"/>
      <c r="BC183" s="5"/>
      <c r="BD183" s="20"/>
      <c r="BE183" s="111"/>
      <c r="BF183" s="20"/>
      <c r="BG183" s="43"/>
      <c r="BH183" s="20"/>
      <c r="BI183" s="20"/>
      <c r="BJ183" s="20"/>
      <c r="BK183" s="20"/>
      <c r="BL183" s="5" t="str">
        <f t="shared" si="25"/>
        <v/>
      </c>
      <c r="BM183" s="6"/>
      <c r="BN183" s="5" t="str">
        <f t="shared" si="26"/>
        <v/>
      </c>
      <c r="BO183" s="5"/>
      <c r="BP183" s="5"/>
      <c r="BQ183" s="5"/>
      <c r="BR183" s="5"/>
      <c r="BT183"/>
      <c r="BU183"/>
      <c r="BV183" s="5"/>
      <c r="BW183" s="5"/>
      <c r="BX183" s="5"/>
      <c r="BY183" s="5"/>
      <c r="BZ183" s="5"/>
    </row>
    <row r="184" spans="1:78" s="108" customFormat="1" x14ac:dyDescent="0.3">
      <c r="A184"/>
      <c r="B184"/>
      <c r="C184"/>
      <c r="D184"/>
      <c r="E184" s="42"/>
      <c r="F184" s="42"/>
      <c r="G184" s="42"/>
      <c r="H184" s="42"/>
      <c r="I184" s="42"/>
      <c r="J184" s="42"/>
      <c r="K184"/>
      <c r="L184"/>
      <c r="M184"/>
      <c r="N184" s="5"/>
      <c r="O184" s="391"/>
      <c r="P184" s="137" t="s">
        <v>2</v>
      </c>
      <c r="Q184" s="211">
        <f t="shared" ref="Q184:Q190" si="47">IF(OR(S184="X",T184="X",U184="X",V184="X"),1,0)</f>
        <v>0</v>
      </c>
      <c r="R184" s="196" t="s">
        <v>3</v>
      </c>
      <c r="S184" s="171"/>
      <c r="T184" s="171"/>
      <c r="U184" s="171"/>
      <c r="V184" s="171"/>
      <c r="W184" s="5" t="str">
        <f t="shared" si="32"/>
        <v/>
      </c>
      <c r="X184" s="24"/>
      <c r="Y184" s="5" t="str">
        <f t="shared" si="33"/>
        <v/>
      </c>
      <c r="Z184" s="5"/>
      <c r="AA184" s="5"/>
      <c r="AB184" s="5"/>
      <c r="AC184" s="390"/>
      <c r="AD184" s="115"/>
      <c r="AE184" s="37"/>
      <c r="AF184" s="47"/>
      <c r="AG184" s="34"/>
      <c r="AH184" s="34"/>
      <c r="AI184" s="34"/>
      <c r="AJ184" s="34"/>
      <c r="AK184" s="5" t="str">
        <f t="shared" si="36"/>
        <v/>
      </c>
      <c r="AL184" s="24"/>
      <c r="AM184" s="5" t="str">
        <f t="shared" si="37"/>
        <v/>
      </c>
      <c r="AN184" s="5"/>
      <c r="AO184" s="5"/>
      <c r="AP184" s="5"/>
      <c r="AQ184" s="5"/>
      <c r="AS184" s="20"/>
      <c r="AT184" s="43"/>
      <c r="AU184" s="5"/>
      <c r="AV184" s="5"/>
      <c r="AW184" s="5"/>
      <c r="AX184" s="5"/>
      <c r="AY184" s="5" t="str">
        <f t="shared" si="22"/>
        <v/>
      </c>
      <c r="AZ184" s="29"/>
      <c r="BA184" s="5" t="str">
        <f t="shared" si="23"/>
        <v/>
      </c>
      <c r="BB184" s="5"/>
      <c r="BC184" s="5"/>
      <c r="BD184" s="20"/>
      <c r="BE184" s="111"/>
      <c r="BF184" s="20"/>
      <c r="BG184" s="43"/>
      <c r="BH184" s="20"/>
      <c r="BI184" s="20"/>
      <c r="BJ184" s="20"/>
      <c r="BK184" s="20"/>
      <c r="BL184" s="5" t="str">
        <f t="shared" si="25"/>
        <v/>
      </c>
      <c r="BM184" s="6"/>
      <c r="BN184" s="5" t="str">
        <f t="shared" si="26"/>
        <v/>
      </c>
      <c r="BO184" s="5"/>
      <c r="BP184" s="5"/>
      <c r="BQ184" s="5"/>
      <c r="BR184" s="5"/>
      <c r="BT184"/>
      <c r="BU184"/>
      <c r="BV184" s="5"/>
      <c r="BW184" s="5"/>
      <c r="BX184" s="5"/>
      <c r="BY184" s="5"/>
      <c r="BZ184" s="5"/>
    </row>
    <row r="185" spans="1:78" s="108" customFormat="1" ht="27.6" x14ac:dyDescent="0.3">
      <c r="A185"/>
      <c r="B185"/>
      <c r="C185"/>
      <c r="D185"/>
      <c r="E185" s="42"/>
      <c r="F185" s="42"/>
      <c r="G185" s="42"/>
      <c r="H185" s="42"/>
      <c r="I185" s="42"/>
      <c r="J185" s="42"/>
      <c r="K185"/>
      <c r="L185"/>
      <c r="M185"/>
      <c r="N185" s="5"/>
      <c r="O185" s="391"/>
      <c r="P185" s="137" t="s">
        <v>4</v>
      </c>
      <c r="Q185" s="211">
        <f t="shared" si="47"/>
        <v>0</v>
      </c>
      <c r="R185" s="196" t="s">
        <v>5</v>
      </c>
      <c r="S185" s="171"/>
      <c r="T185" s="171"/>
      <c r="U185" s="171"/>
      <c r="V185" s="171"/>
      <c r="W185" s="5" t="str">
        <f t="shared" si="32"/>
        <v/>
      </c>
      <c r="X185" s="24"/>
      <c r="Y185" s="5" t="str">
        <f t="shared" si="33"/>
        <v/>
      </c>
      <c r="Z185" s="5"/>
      <c r="AA185" s="5"/>
      <c r="AB185" s="5"/>
      <c r="AC185" s="390"/>
      <c r="AD185" s="115"/>
      <c r="AE185" s="37"/>
      <c r="AF185" s="47"/>
      <c r="AG185" s="34"/>
      <c r="AH185" s="34"/>
      <c r="AI185" s="34"/>
      <c r="AJ185" s="34"/>
      <c r="AK185" s="5" t="str">
        <f t="shared" si="36"/>
        <v/>
      </c>
      <c r="AL185" s="24"/>
      <c r="AM185" s="5" t="str">
        <f t="shared" si="37"/>
        <v/>
      </c>
      <c r="AN185" s="5"/>
      <c r="AO185" s="5"/>
      <c r="AP185" s="5"/>
      <c r="AQ185" s="5"/>
      <c r="AS185" s="20"/>
      <c r="AT185" s="43"/>
      <c r="AU185" s="5"/>
      <c r="AV185" s="5"/>
      <c r="AW185" s="5"/>
      <c r="AX185" s="5"/>
      <c r="AY185" s="5" t="str">
        <f t="shared" ref="AY185:AY214" si="48">IF(AS185="","",IF(AU185="X",0,IF(AV185="X",5,IF(AW185="X",10,IF(AX185="X",15,"")))))</f>
        <v/>
      </c>
      <c r="AZ185" s="29"/>
      <c r="BA185" s="5" t="str">
        <f t="shared" ref="BA185:BA214" si="49">IF(AS185="","",IF(AU185="X",5,IF(AV185="X",10,IF(AW185="X",15,IF(AX185="X",20,"")))))</f>
        <v/>
      </c>
      <c r="BB185" s="5"/>
      <c r="BC185" s="5"/>
      <c r="BD185" s="20"/>
      <c r="BE185" s="111"/>
      <c r="BF185" s="20"/>
      <c r="BG185" s="43"/>
      <c r="BH185" s="20"/>
      <c r="BI185" s="20"/>
      <c r="BJ185" s="20"/>
      <c r="BK185" s="20"/>
      <c r="BL185" s="5" t="str">
        <f t="shared" ref="BL185:BL248" si="50">IF(BF185="","",IF(BH185="X",0,IF(BI185="X",5,IF(BJ185="X",10,IF(BK185="X",15,"")))))</f>
        <v/>
      </c>
      <c r="BM185" s="6"/>
      <c r="BN185" s="5" t="str">
        <f t="shared" ref="BN185:BN248" si="51">IF(BF185="","",IF(BH185="X",5,IF(BI185="X",10,IF(BJ185="X",15,IF(BK185="X",20,"")))))</f>
        <v/>
      </c>
      <c r="BO185" s="5"/>
      <c r="BP185" s="5"/>
      <c r="BQ185" s="5"/>
      <c r="BR185" s="5"/>
      <c r="BT185"/>
      <c r="BU185"/>
      <c r="BV185" s="5"/>
      <c r="BW185" s="5"/>
      <c r="BX185" s="5"/>
      <c r="BY185" s="5"/>
      <c r="BZ185" s="5"/>
    </row>
    <row r="186" spans="1:78" s="108" customFormat="1" x14ac:dyDescent="0.3">
      <c r="A186"/>
      <c r="B186"/>
      <c r="C186"/>
      <c r="D186"/>
      <c r="E186" s="42"/>
      <c r="F186" s="42"/>
      <c r="G186" s="42"/>
      <c r="H186" s="42"/>
      <c r="I186" s="42"/>
      <c r="J186" s="42"/>
      <c r="K186"/>
      <c r="L186"/>
      <c r="M186"/>
      <c r="N186" s="5"/>
      <c r="O186" s="391"/>
      <c r="P186" s="137" t="s">
        <v>6</v>
      </c>
      <c r="Q186" s="211">
        <f t="shared" si="47"/>
        <v>0</v>
      </c>
      <c r="R186" s="196" t="s">
        <v>7</v>
      </c>
      <c r="S186" s="171"/>
      <c r="T186" s="171"/>
      <c r="U186" s="171"/>
      <c r="V186" s="171"/>
      <c r="W186" s="5" t="str">
        <f t="shared" si="32"/>
        <v/>
      </c>
      <c r="X186" s="24"/>
      <c r="Y186" s="5" t="str">
        <f t="shared" si="33"/>
        <v/>
      </c>
      <c r="Z186" s="5"/>
      <c r="AA186" s="5"/>
      <c r="AB186" s="5"/>
      <c r="AC186" s="390"/>
      <c r="AD186" s="115"/>
      <c r="AE186" s="37"/>
      <c r="AF186" s="47"/>
      <c r="AG186" s="34"/>
      <c r="AH186" s="34"/>
      <c r="AI186" s="34"/>
      <c r="AJ186" s="34"/>
      <c r="AK186" s="5" t="str">
        <f t="shared" si="36"/>
        <v/>
      </c>
      <c r="AL186" s="24"/>
      <c r="AM186" s="5" t="str">
        <f t="shared" si="37"/>
        <v/>
      </c>
      <c r="AN186" s="5"/>
      <c r="AO186" s="5"/>
      <c r="AP186" s="5"/>
      <c r="AQ186" s="5"/>
      <c r="AS186" s="20"/>
      <c r="AT186" s="43"/>
      <c r="AU186" s="5"/>
      <c r="AV186" s="5"/>
      <c r="AW186" s="5"/>
      <c r="AX186" s="5"/>
      <c r="AY186" s="5" t="str">
        <f t="shared" si="48"/>
        <v/>
      </c>
      <c r="AZ186" s="29"/>
      <c r="BA186" s="5" t="str">
        <f t="shared" si="49"/>
        <v/>
      </c>
      <c r="BB186" s="5"/>
      <c r="BC186" s="5"/>
      <c r="BD186" s="20"/>
      <c r="BE186" s="111"/>
      <c r="BF186" s="20"/>
      <c r="BG186" s="43"/>
      <c r="BH186" s="20"/>
      <c r="BI186" s="20"/>
      <c r="BJ186" s="20"/>
      <c r="BK186" s="20"/>
      <c r="BL186" s="5" t="str">
        <f t="shared" si="50"/>
        <v/>
      </c>
      <c r="BM186" s="6"/>
      <c r="BN186" s="5" t="str">
        <f t="shared" si="51"/>
        <v/>
      </c>
      <c r="BO186" s="5"/>
      <c r="BP186" s="5"/>
      <c r="BQ186" s="5"/>
      <c r="BR186" s="5"/>
      <c r="BT186"/>
      <c r="BU186"/>
      <c r="BV186" s="5"/>
      <c r="BW186" s="5"/>
      <c r="BX186" s="5"/>
      <c r="BY186" s="5"/>
      <c r="BZ186" s="5"/>
    </row>
    <row r="187" spans="1:78" s="108" customFormat="1" ht="27.6" customHeight="1" x14ac:dyDescent="0.3">
      <c r="A187"/>
      <c r="B187"/>
      <c r="C187"/>
      <c r="D187"/>
      <c r="E187" s="42"/>
      <c r="F187" s="42"/>
      <c r="G187" s="42"/>
      <c r="H187" s="42"/>
      <c r="I187" s="42"/>
      <c r="J187" s="42"/>
      <c r="K187"/>
      <c r="L187"/>
      <c r="M187"/>
      <c r="N187" s="5"/>
      <c r="O187" s="391" t="s">
        <v>8</v>
      </c>
      <c r="P187" s="137" t="s">
        <v>9</v>
      </c>
      <c r="Q187" s="211">
        <f t="shared" si="47"/>
        <v>0</v>
      </c>
      <c r="R187" s="196" t="s">
        <v>10</v>
      </c>
      <c r="S187" s="171"/>
      <c r="T187" s="171"/>
      <c r="U187" s="171"/>
      <c r="V187" s="171"/>
      <c r="W187" s="5" t="str">
        <f t="shared" si="32"/>
        <v/>
      </c>
      <c r="X187" s="24"/>
      <c r="Y187" s="5" t="str">
        <f t="shared" si="33"/>
        <v/>
      </c>
      <c r="Z187" s="5"/>
      <c r="AA187" s="5"/>
      <c r="AB187" s="5"/>
      <c r="AC187" s="390"/>
      <c r="AD187" s="115"/>
      <c r="AE187" s="37"/>
      <c r="AF187" s="47"/>
      <c r="AG187" s="34"/>
      <c r="AH187" s="34"/>
      <c r="AI187" s="34"/>
      <c r="AJ187" s="34"/>
      <c r="AK187" s="5" t="str">
        <f t="shared" si="36"/>
        <v/>
      </c>
      <c r="AL187" s="24"/>
      <c r="AM187" s="5" t="str">
        <f t="shared" si="37"/>
        <v/>
      </c>
      <c r="AN187" s="5"/>
      <c r="AO187" s="5"/>
      <c r="AP187" s="5"/>
      <c r="AQ187" s="5"/>
      <c r="AS187" s="20"/>
      <c r="AT187" s="43"/>
      <c r="AU187" s="5"/>
      <c r="AV187" s="5"/>
      <c r="AW187" s="5"/>
      <c r="AX187" s="5"/>
      <c r="AY187" s="5" t="str">
        <f t="shared" si="48"/>
        <v/>
      </c>
      <c r="AZ187" s="29"/>
      <c r="BA187" s="5" t="str">
        <f t="shared" si="49"/>
        <v/>
      </c>
      <c r="BB187" s="5"/>
      <c r="BC187" s="5"/>
      <c r="BD187" s="20"/>
      <c r="BE187" s="111"/>
      <c r="BF187" s="20"/>
      <c r="BG187" s="43"/>
      <c r="BH187" s="20"/>
      <c r="BI187" s="20"/>
      <c r="BJ187" s="20"/>
      <c r="BK187" s="20"/>
      <c r="BL187" s="5" t="str">
        <f t="shared" si="50"/>
        <v/>
      </c>
      <c r="BM187" s="6"/>
      <c r="BN187" s="5" t="str">
        <f t="shared" si="51"/>
        <v/>
      </c>
      <c r="BO187" s="5"/>
      <c r="BP187" s="5"/>
      <c r="BQ187" s="5"/>
      <c r="BR187" s="5"/>
      <c r="BT187"/>
      <c r="BU187"/>
      <c r="BV187" s="5"/>
      <c r="BW187" s="5"/>
      <c r="BX187" s="5"/>
      <c r="BY187" s="5"/>
      <c r="BZ187" s="5"/>
    </row>
    <row r="188" spans="1:78" s="108" customFormat="1" ht="27.6" x14ac:dyDescent="0.3">
      <c r="A188"/>
      <c r="B188"/>
      <c r="C188"/>
      <c r="D188"/>
      <c r="E188" s="42"/>
      <c r="F188" s="42"/>
      <c r="G188" s="42"/>
      <c r="H188" s="42"/>
      <c r="I188" s="42"/>
      <c r="J188" s="42"/>
      <c r="K188"/>
      <c r="L188"/>
      <c r="M188"/>
      <c r="N188" s="5"/>
      <c r="O188" s="391"/>
      <c r="P188" s="137" t="s">
        <v>11</v>
      </c>
      <c r="Q188" s="211">
        <f t="shared" si="47"/>
        <v>0</v>
      </c>
      <c r="R188" s="196" t="s">
        <v>12</v>
      </c>
      <c r="S188" s="171"/>
      <c r="T188" s="171"/>
      <c r="U188" s="171"/>
      <c r="V188" s="171"/>
      <c r="W188" s="5" t="str">
        <f t="shared" si="32"/>
        <v/>
      </c>
      <c r="X188" s="24"/>
      <c r="Y188" s="5" t="str">
        <f t="shared" si="33"/>
        <v/>
      </c>
      <c r="Z188" s="5"/>
      <c r="AA188" s="5"/>
      <c r="AB188" s="5"/>
      <c r="AC188" s="390"/>
      <c r="AD188" s="115"/>
      <c r="AE188" s="37"/>
      <c r="AF188" s="222"/>
      <c r="AG188" s="34"/>
      <c r="AH188" s="34"/>
      <c r="AI188" s="34"/>
      <c r="AJ188" s="34"/>
      <c r="AK188" s="5" t="str">
        <f t="shared" si="36"/>
        <v/>
      </c>
      <c r="AL188" s="24"/>
      <c r="AM188" s="5" t="str">
        <f t="shared" si="37"/>
        <v/>
      </c>
      <c r="AN188" s="5"/>
      <c r="AO188" s="5"/>
      <c r="AP188" s="5"/>
      <c r="AQ188" s="5"/>
      <c r="AS188" s="20"/>
      <c r="AT188" s="43"/>
      <c r="AU188" s="5"/>
      <c r="AV188" s="5"/>
      <c r="AW188" s="5"/>
      <c r="AX188" s="5"/>
      <c r="AY188" s="5" t="str">
        <f t="shared" si="48"/>
        <v/>
      </c>
      <c r="AZ188" s="29"/>
      <c r="BA188" s="5" t="str">
        <f t="shared" si="49"/>
        <v/>
      </c>
      <c r="BB188" s="5"/>
      <c r="BC188" s="5"/>
      <c r="BD188" s="20"/>
      <c r="BE188" s="111"/>
      <c r="BF188" s="20"/>
      <c r="BG188" s="43"/>
      <c r="BH188" s="20"/>
      <c r="BI188" s="20"/>
      <c r="BJ188" s="20"/>
      <c r="BK188" s="20"/>
      <c r="BL188" s="5" t="str">
        <f t="shared" si="50"/>
        <v/>
      </c>
      <c r="BM188" s="6"/>
      <c r="BN188" s="5" t="str">
        <f t="shared" si="51"/>
        <v/>
      </c>
      <c r="BO188" s="5"/>
      <c r="BP188" s="5"/>
      <c r="BQ188" s="5"/>
      <c r="BR188" s="5"/>
      <c r="BT188"/>
      <c r="BU188"/>
      <c r="BV188" s="5"/>
      <c r="BW188" s="5"/>
      <c r="BX188" s="5"/>
      <c r="BY188" s="5"/>
      <c r="BZ188" s="5"/>
    </row>
    <row r="189" spans="1:78" s="108" customFormat="1" ht="27.6" x14ac:dyDescent="0.3">
      <c r="A189"/>
      <c r="B189"/>
      <c r="C189"/>
      <c r="D189"/>
      <c r="E189" s="42"/>
      <c r="F189" s="42"/>
      <c r="G189" s="42"/>
      <c r="H189" s="42"/>
      <c r="I189" s="42"/>
      <c r="J189" s="42"/>
      <c r="K189"/>
      <c r="L189"/>
      <c r="M189"/>
      <c r="N189" s="5"/>
      <c r="O189" s="391"/>
      <c r="P189" s="137" t="s">
        <v>13</v>
      </c>
      <c r="Q189" s="211">
        <f t="shared" si="47"/>
        <v>0</v>
      </c>
      <c r="R189" s="196" t="s">
        <v>14</v>
      </c>
      <c r="S189" s="171"/>
      <c r="T189" s="171"/>
      <c r="U189" s="171"/>
      <c r="V189" s="171"/>
      <c r="W189" s="5" t="str">
        <f t="shared" si="32"/>
        <v/>
      </c>
      <c r="X189" s="24"/>
      <c r="Y189" s="5" t="str">
        <f t="shared" si="33"/>
        <v/>
      </c>
      <c r="Z189" s="5"/>
      <c r="AA189" s="5"/>
      <c r="AB189" s="5"/>
      <c r="AC189" s="390"/>
      <c r="AD189" s="115"/>
      <c r="AE189" s="37"/>
      <c r="AF189" s="47"/>
      <c r="AG189" s="34"/>
      <c r="AH189" s="34"/>
      <c r="AI189" s="34"/>
      <c r="AJ189" s="34"/>
      <c r="AK189" s="5" t="str">
        <f t="shared" si="36"/>
        <v/>
      </c>
      <c r="AL189" s="24"/>
      <c r="AM189" s="5" t="str">
        <f t="shared" si="37"/>
        <v/>
      </c>
      <c r="AN189" s="5"/>
      <c r="AO189" s="5"/>
      <c r="AP189" s="5"/>
      <c r="AQ189" s="5"/>
      <c r="AS189" s="20"/>
      <c r="AT189" s="43"/>
      <c r="AU189" s="5"/>
      <c r="AV189" s="5"/>
      <c r="AW189" s="5"/>
      <c r="AX189" s="5"/>
      <c r="AY189" s="5" t="str">
        <f t="shared" si="48"/>
        <v/>
      </c>
      <c r="AZ189" s="29"/>
      <c r="BA189" s="5" t="str">
        <f t="shared" si="49"/>
        <v/>
      </c>
      <c r="BB189" s="5"/>
      <c r="BC189" s="5"/>
      <c r="BD189" s="20"/>
      <c r="BE189" s="111"/>
      <c r="BF189" s="20"/>
      <c r="BG189" s="43"/>
      <c r="BH189" s="20"/>
      <c r="BI189" s="20"/>
      <c r="BJ189" s="20"/>
      <c r="BK189" s="20"/>
      <c r="BL189" s="5" t="str">
        <f t="shared" si="50"/>
        <v/>
      </c>
      <c r="BM189" s="6"/>
      <c r="BN189" s="5" t="str">
        <f t="shared" si="51"/>
        <v/>
      </c>
      <c r="BO189" s="5"/>
      <c r="BP189" s="5"/>
      <c r="BQ189" s="5"/>
      <c r="BR189" s="5"/>
      <c r="BT189"/>
      <c r="BU189"/>
      <c r="BV189" s="5"/>
      <c r="BW189" s="5"/>
      <c r="BX189" s="5"/>
      <c r="BY189" s="5"/>
      <c r="BZ189" s="5"/>
    </row>
    <row r="190" spans="1:78" s="108" customFormat="1" x14ac:dyDescent="0.3">
      <c r="A190"/>
      <c r="B190"/>
      <c r="C190"/>
      <c r="D190"/>
      <c r="E190" s="42"/>
      <c r="F190" s="42"/>
      <c r="G190" s="42"/>
      <c r="H190" s="42"/>
      <c r="I190" s="42"/>
      <c r="J190" s="42"/>
      <c r="K190"/>
      <c r="L190"/>
      <c r="M190"/>
      <c r="N190" s="5"/>
      <c r="O190" s="391"/>
      <c r="P190" s="137" t="s">
        <v>15</v>
      </c>
      <c r="Q190" s="211">
        <f t="shared" si="47"/>
        <v>0</v>
      </c>
      <c r="R190" s="196" t="s">
        <v>16</v>
      </c>
      <c r="S190" s="171"/>
      <c r="T190" s="171"/>
      <c r="U190" s="171"/>
      <c r="V190" s="171"/>
      <c r="W190" s="5" t="str">
        <f t="shared" si="32"/>
        <v/>
      </c>
      <c r="X190" s="24"/>
      <c r="Y190" s="5" t="str">
        <f t="shared" si="33"/>
        <v/>
      </c>
      <c r="Z190" s="5"/>
      <c r="AA190" s="5"/>
      <c r="AB190" s="5"/>
      <c r="AC190" s="390"/>
      <c r="AD190" s="115"/>
      <c r="AE190" s="37"/>
      <c r="AF190" s="47"/>
      <c r="AG190" s="34"/>
      <c r="AH190" s="34"/>
      <c r="AI190" s="34"/>
      <c r="AJ190" s="34"/>
      <c r="AK190" s="5" t="str">
        <f t="shared" si="36"/>
        <v/>
      </c>
      <c r="AL190" s="24"/>
      <c r="AM190" s="5" t="str">
        <f t="shared" si="37"/>
        <v/>
      </c>
      <c r="AN190" s="5"/>
      <c r="AO190" s="5"/>
      <c r="AP190" s="5"/>
      <c r="AQ190" s="5"/>
      <c r="AS190" s="20"/>
      <c r="AT190" s="43"/>
      <c r="AU190" s="5"/>
      <c r="AV190" s="5"/>
      <c r="AW190" s="5"/>
      <c r="AX190" s="5"/>
      <c r="AY190" s="5" t="str">
        <f t="shared" si="48"/>
        <v/>
      </c>
      <c r="AZ190" s="29"/>
      <c r="BA190" s="5" t="str">
        <f t="shared" si="49"/>
        <v/>
      </c>
      <c r="BB190" s="5"/>
      <c r="BC190" s="5"/>
      <c r="BD190" s="20"/>
      <c r="BE190" s="111"/>
      <c r="BF190" s="20"/>
      <c r="BG190" s="43"/>
      <c r="BH190" s="20"/>
      <c r="BI190" s="20"/>
      <c r="BJ190" s="20"/>
      <c r="BK190" s="20"/>
      <c r="BL190" s="5" t="str">
        <f t="shared" si="50"/>
        <v/>
      </c>
      <c r="BM190" s="6"/>
      <c r="BN190" s="5" t="str">
        <f t="shared" si="51"/>
        <v/>
      </c>
      <c r="BO190" s="5"/>
      <c r="BP190" s="5"/>
      <c r="BQ190" s="5"/>
      <c r="BR190" s="5"/>
      <c r="BT190"/>
      <c r="BU190"/>
      <c r="BV190" s="5"/>
      <c r="BW190" s="5"/>
      <c r="BX190" s="5"/>
      <c r="BY190" s="5"/>
      <c r="BZ190" s="5"/>
    </row>
    <row r="191" spans="1:78" s="108" customFormat="1" ht="15" thickBot="1" x14ac:dyDescent="0.35">
      <c r="A191"/>
      <c r="B191"/>
      <c r="C191"/>
      <c r="D191"/>
      <c r="E191" s="42"/>
      <c r="F191" s="42"/>
      <c r="G191" s="42"/>
      <c r="H191" s="42"/>
      <c r="I191" s="42"/>
      <c r="J191" s="42"/>
      <c r="K191"/>
      <c r="L191"/>
      <c r="M191"/>
      <c r="N191" s="5"/>
      <c r="O191" s="30"/>
      <c r="P191" s="355"/>
      <c r="Q191" s="355"/>
      <c r="R191" s="66" t="s">
        <v>173</v>
      </c>
      <c r="S191" s="26" t="e">
        <f>SUM(W183:W190)/SUM(Q183:Q190)</f>
        <v>#DIV/0!</v>
      </c>
      <c r="T191" s="26" t="s">
        <v>20</v>
      </c>
      <c r="U191" s="26" t="e">
        <f>SUM(Y183:Y190)/SUM(Q183:Q190)</f>
        <v>#DIV/0!</v>
      </c>
      <c r="V191" s="26"/>
      <c r="W191" s="5" t="str">
        <f t="shared" si="32"/>
        <v/>
      </c>
      <c r="X191" s="24"/>
      <c r="Y191" s="5" t="str">
        <f t="shared" si="33"/>
        <v/>
      </c>
      <c r="Z191" s="12"/>
      <c r="AA191" s="5"/>
      <c r="AB191" s="5"/>
      <c r="AC191" s="30"/>
      <c r="AD191" s="355"/>
      <c r="AE191" s="355"/>
      <c r="AF191" s="45"/>
      <c r="AG191" s="26"/>
      <c r="AH191" s="26"/>
      <c r="AI191" s="26"/>
      <c r="AJ191" s="26"/>
      <c r="AK191" s="5" t="str">
        <f t="shared" si="36"/>
        <v/>
      </c>
      <c r="AL191" s="24"/>
      <c r="AM191" s="5" t="str">
        <f t="shared" si="37"/>
        <v/>
      </c>
      <c r="AN191" s="12"/>
      <c r="AO191" s="5"/>
      <c r="AP191" s="5"/>
      <c r="AQ191" s="5"/>
      <c r="AS191" s="20"/>
      <c r="AT191" s="43"/>
      <c r="AU191" s="5"/>
      <c r="AV191" s="5"/>
      <c r="AW191" s="5"/>
      <c r="AX191" s="5"/>
      <c r="AY191" s="5" t="str">
        <f t="shared" si="48"/>
        <v/>
      </c>
      <c r="AZ191" s="29"/>
      <c r="BA191" s="5" t="str">
        <f t="shared" si="49"/>
        <v/>
      </c>
      <c r="BB191" s="5"/>
      <c r="BC191" s="5"/>
      <c r="BD191" s="20"/>
      <c r="BE191" s="111"/>
      <c r="BF191" s="20"/>
      <c r="BG191" s="43"/>
      <c r="BH191" s="20"/>
      <c r="BI191" s="20"/>
      <c r="BJ191" s="20"/>
      <c r="BK191" s="20"/>
      <c r="BL191" s="5" t="str">
        <f t="shared" si="50"/>
        <v/>
      </c>
      <c r="BM191" s="6"/>
      <c r="BN191" s="5" t="str">
        <f t="shared" si="51"/>
        <v/>
      </c>
      <c r="BO191" s="5"/>
      <c r="BP191" s="5"/>
      <c r="BQ191" s="5"/>
      <c r="BR191" s="5"/>
      <c r="BT191"/>
      <c r="BU191"/>
      <c r="BV191" s="5"/>
      <c r="BW191" s="5"/>
      <c r="BX191" s="5"/>
      <c r="BY191" s="5"/>
      <c r="BZ191" s="5"/>
    </row>
    <row r="192" spans="1:78" s="108" customFormat="1" ht="15" thickBot="1" x14ac:dyDescent="0.35">
      <c r="A192"/>
      <c r="B192"/>
      <c r="C192"/>
      <c r="D192"/>
      <c r="E192" s="42"/>
      <c r="F192" s="42"/>
      <c r="G192" s="42"/>
      <c r="H192" s="42"/>
      <c r="I192" s="42"/>
      <c r="J192" s="42"/>
      <c r="K192"/>
      <c r="L192"/>
      <c r="M192"/>
      <c r="N192" s="5"/>
      <c r="O192" s="214" t="s">
        <v>306</v>
      </c>
      <c r="P192" s="110"/>
      <c r="Q192" s="220"/>
      <c r="R192" s="32" t="s">
        <v>301</v>
      </c>
      <c r="S192" s="356"/>
      <c r="T192" s="357"/>
      <c r="U192" s="357"/>
      <c r="V192" s="33" t="s">
        <v>21</v>
      </c>
      <c r="W192" s="5" t="str">
        <f t="shared" si="32"/>
        <v/>
      </c>
      <c r="X192" s="24"/>
      <c r="Y192" s="5" t="str">
        <f t="shared" si="33"/>
        <v/>
      </c>
      <c r="Z192" s="12"/>
      <c r="AA192" s="5"/>
      <c r="AB192" s="5"/>
      <c r="AC192" s="31"/>
      <c r="AD192" s="110"/>
      <c r="AE192" s="26"/>
      <c r="AF192" s="45"/>
      <c r="AG192" s="388"/>
      <c r="AH192" s="388"/>
      <c r="AI192" s="388"/>
      <c r="AJ192" s="25"/>
      <c r="AK192" s="5" t="str">
        <f t="shared" si="36"/>
        <v/>
      </c>
      <c r="AL192" s="24"/>
      <c r="AM192" s="5" t="str">
        <f t="shared" si="37"/>
        <v/>
      </c>
      <c r="AN192" s="12"/>
      <c r="AO192" s="5"/>
      <c r="AP192" s="5"/>
      <c r="AQ192" s="5"/>
      <c r="AS192" s="20"/>
      <c r="AT192" s="43"/>
      <c r="AU192" s="5"/>
      <c r="AV192" s="5"/>
      <c r="AW192" s="5"/>
      <c r="AX192" s="5"/>
      <c r="AY192" s="5" t="str">
        <f t="shared" si="48"/>
        <v/>
      </c>
      <c r="AZ192" s="29"/>
      <c r="BA192" s="5" t="str">
        <f t="shared" si="49"/>
        <v/>
      </c>
      <c r="BB192" s="5"/>
      <c r="BC192" s="5"/>
      <c r="BD192" s="20"/>
      <c r="BE192" s="111"/>
      <c r="BF192" s="20"/>
      <c r="BG192" s="43"/>
      <c r="BH192" s="20"/>
      <c r="BI192" s="20"/>
      <c r="BJ192" s="20"/>
      <c r="BK192" s="20"/>
      <c r="BL192" s="5" t="str">
        <f t="shared" si="50"/>
        <v/>
      </c>
      <c r="BM192" s="6"/>
      <c r="BN192" s="5" t="str">
        <f t="shared" si="51"/>
        <v/>
      </c>
      <c r="BO192" s="5"/>
      <c r="BP192" s="5"/>
      <c r="BQ192" s="5"/>
      <c r="BR192" s="5"/>
      <c r="BT192"/>
      <c r="BU192"/>
      <c r="BV192" s="5"/>
      <c r="BW192" s="5"/>
      <c r="BX192" s="5"/>
      <c r="BY192" s="5"/>
      <c r="BZ192" s="5"/>
    </row>
    <row r="193" spans="1:78" s="108" customFormat="1" ht="15" thickBot="1" x14ac:dyDescent="0.35">
      <c r="A193"/>
      <c r="B193"/>
      <c r="C193"/>
      <c r="D193"/>
      <c r="E193" s="42"/>
      <c r="F193" s="42"/>
      <c r="G193" s="42"/>
      <c r="H193" s="42"/>
      <c r="I193" s="42"/>
      <c r="J193" s="42"/>
      <c r="K193"/>
      <c r="L193"/>
      <c r="M193"/>
      <c r="N193" s="5"/>
      <c r="O193" s="20"/>
      <c r="P193" s="110"/>
      <c r="Q193" s="26"/>
      <c r="R193" s="45"/>
      <c r="S193" s="25"/>
      <c r="T193" s="25"/>
      <c r="U193" s="25"/>
      <c r="V193" s="25"/>
      <c r="W193" s="5" t="str">
        <f t="shared" si="32"/>
        <v/>
      </c>
      <c r="X193" s="24"/>
      <c r="Y193" s="5" t="str">
        <f t="shared" si="33"/>
        <v/>
      </c>
      <c r="Z193" s="12"/>
      <c r="AA193" s="5"/>
      <c r="AB193" s="5"/>
      <c r="AC193" s="31"/>
      <c r="AD193" s="110"/>
      <c r="AE193" s="26"/>
      <c r="AF193" s="45"/>
      <c r="AG193" s="26"/>
      <c r="AH193" s="26"/>
      <c r="AI193" s="26"/>
      <c r="AJ193" s="25"/>
      <c r="AK193" s="5" t="str">
        <f t="shared" si="36"/>
        <v/>
      </c>
      <c r="AL193" s="24"/>
      <c r="AM193" s="5" t="str">
        <f t="shared" si="37"/>
        <v/>
      </c>
      <c r="AN193" s="12"/>
      <c r="AO193" s="5"/>
      <c r="AP193" s="5"/>
      <c r="AQ193" s="5"/>
      <c r="AS193" s="20"/>
      <c r="AT193" s="43"/>
      <c r="AU193" s="5"/>
      <c r="AV193" s="5"/>
      <c r="AW193" s="5"/>
      <c r="AX193" s="5"/>
      <c r="AY193" s="5" t="str">
        <f t="shared" si="48"/>
        <v/>
      </c>
      <c r="AZ193" s="29"/>
      <c r="BA193" s="5" t="str">
        <f t="shared" si="49"/>
        <v/>
      </c>
      <c r="BB193" s="5"/>
      <c r="BC193" s="5"/>
      <c r="BD193" s="20"/>
      <c r="BE193" s="111"/>
      <c r="BF193" s="20"/>
      <c r="BG193" s="43"/>
      <c r="BH193" s="20"/>
      <c r="BI193" s="20"/>
      <c r="BJ193" s="20"/>
      <c r="BK193" s="20"/>
      <c r="BL193" s="5" t="str">
        <f t="shared" si="50"/>
        <v/>
      </c>
      <c r="BM193" s="6"/>
      <c r="BN193" s="5" t="str">
        <f t="shared" si="51"/>
        <v/>
      </c>
      <c r="BO193" s="5"/>
      <c r="BP193" s="5"/>
      <c r="BQ193" s="5"/>
      <c r="BR193" s="5"/>
      <c r="BT193"/>
      <c r="BU193"/>
      <c r="BV193" s="5"/>
      <c r="BW193" s="5"/>
      <c r="BX193" s="5"/>
      <c r="BY193" s="5"/>
      <c r="BZ193" s="5"/>
    </row>
    <row r="194" spans="1:78" s="108" customFormat="1" ht="15" thickBot="1" x14ac:dyDescent="0.35">
      <c r="A194"/>
      <c r="B194"/>
      <c r="C194"/>
      <c r="D194"/>
      <c r="E194" s="42"/>
      <c r="F194" s="42"/>
      <c r="G194" s="42"/>
      <c r="H194" s="42"/>
      <c r="I194" s="42"/>
      <c r="J194" s="42"/>
      <c r="K194"/>
      <c r="L194"/>
      <c r="M194"/>
      <c r="N194" s="5"/>
      <c r="O194" s="213" t="s">
        <v>307</v>
      </c>
      <c r="P194" s="111"/>
      <c r="Q194" s="20"/>
      <c r="R194" s="377" t="s">
        <v>135</v>
      </c>
      <c r="S194" s="377"/>
      <c r="T194" s="377"/>
      <c r="U194" s="215">
        <f>SUM(S192)</f>
        <v>0</v>
      </c>
      <c r="V194" s="216" t="s">
        <v>21</v>
      </c>
      <c r="W194" s="5" t="str">
        <f t="shared" ref="W194:W257" si="52">IF(Q194="","",IF(S194="X",0,IF(T194="X",5,IF(U194="X",10,IF(V194="X",15,"")))))</f>
        <v/>
      </c>
      <c r="X194" s="24"/>
      <c r="Y194" s="5" t="str">
        <f t="shared" ref="Y194:Y257" si="53">IF(Q194="","",IF(S194="X",5,IF(T194="X",10,IF(U194="X",15,IF(V194="X",20,"")))))</f>
        <v/>
      </c>
      <c r="Z194" s="5"/>
      <c r="AA194" s="5"/>
      <c r="AB194" s="5"/>
      <c r="AC194" s="5"/>
      <c r="AE194" s="20"/>
      <c r="AF194" s="43"/>
      <c r="AG194" s="5"/>
      <c r="AH194" s="5"/>
      <c r="AI194" s="5"/>
      <c r="AJ194" s="5"/>
      <c r="AK194" s="5" t="str">
        <f t="shared" si="36"/>
        <v/>
      </c>
      <c r="AL194" s="24"/>
      <c r="AM194" s="5" t="str">
        <f t="shared" si="37"/>
        <v/>
      </c>
      <c r="AN194" s="5"/>
      <c r="AO194" s="5"/>
      <c r="AP194" s="5"/>
      <c r="AQ194" s="5"/>
      <c r="AS194" s="20"/>
      <c r="AT194" s="43"/>
      <c r="AU194" s="5"/>
      <c r="AV194" s="5"/>
      <c r="AW194" s="5"/>
      <c r="AX194" s="5"/>
      <c r="AY194" s="5" t="str">
        <f t="shared" si="48"/>
        <v/>
      </c>
      <c r="AZ194" s="29"/>
      <c r="BA194" s="5" t="str">
        <f t="shared" si="49"/>
        <v/>
      </c>
      <c r="BB194" s="5"/>
      <c r="BC194" s="5"/>
      <c r="BD194" s="20"/>
      <c r="BE194" s="111"/>
      <c r="BF194" s="20"/>
      <c r="BG194" s="43"/>
      <c r="BH194" s="20"/>
      <c r="BI194" s="20"/>
      <c r="BJ194" s="20"/>
      <c r="BK194" s="20"/>
      <c r="BL194" s="5" t="str">
        <f t="shared" si="50"/>
        <v/>
      </c>
      <c r="BM194" s="6"/>
      <c r="BN194" s="5" t="str">
        <f t="shared" si="51"/>
        <v/>
      </c>
      <c r="BO194" s="5"/>
      <c r="BP194" s="5"/>
      <c r="BQ194" s="5"/>
      <c r="BR194" s="5"/>
      <c r="BT194"/>
      <c r="BU194"/>
      <c r="BV194" s="5"/>
      <c r="BW194" s="5"/>
      <c r="BX194" s="5"/>
      <c r="BY194" s="5"/>
      <c r="BZ194" s="5"/>
    </row>
    <row r="195" spans="1:78" s="108" customFormat="1" ht="6" customHeight="1" x14ac:dyDescent="0.3">
      <c r="A195"/>
      <c r="B195"/>
      <c r="C195"/>
      <c r="D195"/>
      <c r="E195" s="42"/>
      <c r="F195" s="42"/>
      <c r="G195" s="42"/>
      <c r="H195" s="42"/>
      <c r="I195" s="42"/>
      <c r="J195" s="42"/>
      <c r="K195"/>
      <c r="L195"/>
      <c r="M195"/>
      <c r="N195" s="5"/>
      <c r="O195" s="20"/>
      <c r="P195" s="111"/>
      <c r="Q195" s="20"/>
      <c r="R195" s="66"/>
      <c r="S195" s="66"/>
      <c r="T195" s="66"/>
      <c r="U195" s="94"/>
      <c r="V195" s="95"/>
      <c r="W195" s="5" t="str">
        <f t="shared" si="52"/>
        <v/>
      </c>
      <c r="X195" s="24"/>
      <c r="Y195" s="5" t="str">
        <f t="shared" si="53"/>
        <v/>
      </c>
      <c r="Z195" s="5"/>
      <c r="AA195" s="5"/>
      <c r="AB195" s="5"/>
      <c r="AC195" s="5"/>
      <c r="AE195" s="20"/>
      <c r="AF195" s="43"/>
      <c r="AG195" s="5"/>
      <c r="AH195" s="5"/>
      <c r="AI195" s="5"/>
      <c r="AJ195" s="5"/>
      <c r="AK195" s="5" t="str">
        <f t="shared" si="36"/>
        <v/>
      </c>
      <c r="AL195" s="24"/>
      <c r="AM195" s="5" t="str">
        <f t="shared" si="37"/>
        <v/>
      </c>
      <c r="AN195" s="5"/>
      <c r="AO195" s="5"/>
      <c r="AP195" s="5"/>
      <c r="AQ195" s="5"/>
      <c r="AS195" s="20"/>
      <c r="AT195" s="43"/>
      <c r="AU195" s="5"/>
      <c r="AV195" s="5"/>
      <c r="AW195" s="5"/>
      <c r="AX195" s="5"/>
      <c r="AY195" s="5" t="str">
        <f t="shared" si="48"/>
        <v/>
      </c>
      <c r="AZ195" s="29"/>
      <c r="BA195" s="5" t="str">
        <f t="shared" si="49"/>
        <v/>
      </c>
      <c r="BB195" s="5"/>
      <c r="BC195" s="5"/>
      <c r="BD195" s="20"/>
      <c r="BE195" s="111"/>
      <c r="BF195" s="20"/>
      <c r="BG195" s="43"/>
      <c r="BH195" s="20"/>
      <c r="BI195" s="20"/>
      <c r="BJ195" s="20"/>
      <c r="BK195" s="20"/>
      <c r="BL195" s="5" t="str">
        <f t="shared" si="50"/>
        <v/>
      </c>
      <c r="BM195" s="6"/>
      <c r="BN195" s="5" t="str">
        <f t="shared" si="51"/>
        <v/>
      </c>
      <c r="BO195" s="5"/>
      <c r="BP195" s="5"/>
      <c r="BQ195" s="5"/>
      <c r="BR195" s="5"/>
      <c r="BT195"/>
      <c r="BU195"/>
      <c r="BV195" s="5"/>
      <c r="BW195" s="5"/>
      <c r="BX195" s="5"/>
      <c r="BY195" s="5"/>
      <c r="BZ195" s="5"/>
    </row>
    <row r="196" spans="1:78" s="108" customFormat="1" ht="48.6" customHeight="1" x14ac:dyDescent="0.3">
      <c r="A196"/>
      <c r="B196"/>
      <c r="C196"/>
      <c r="D196"/>
      <c r="E196" s="42"/>
      <c r="F196" s="42"/>
      <c r="G196" s="42"/>
      <c r="H196" s="42"/>
      <c r="I196" s="42"/>
      <c r="J196" s="42"/>
      <c r="K196"/>
      <c r="L196"/>
      <c r="M196"/>
      <c r="N196" s="5"/>
      <c r="O196" s="394" t="s">
        <v>310</v>
      </c>
      <c r="P196" s="395"/>
      <c r="Q196" s="395"/>
      <c r="R196" s="395"/>
      <c r="S196" s="395"/>
      <c r="T196" s="395"/>
      <c r="U196" s="395"/>
      <c r="V196" s="395"/>
      <c r="W196" s="5" t="str">
        <f t="shared" si="52"/>
        <v/>
      </c>
      <c r="X196" s="24"/>
      <c r="Y196" s="5" t="str">
        <f t="shared" si="53"/>
        <v/>
      </c>
      <c r="Z196" s="5"/>
      <c r="AA196" s="5"/>
      <c r="AB196" s="5"/>
      <c r="AC196"/>
      <c r="AE196"/>
      <c r="AF196"/>
      <c r="AG196"/>
      <c r="AH196"/>
      <c r="AI196"/>
      <c r="AJ196"/>
      <c r="AK196" s="5" t="str">
        <f t="shared" si="36"/>
        <v/>
      </c>
      <c r="AL196" s="24"/>
      <c r="AM196" s="5" t="str">
        <f t="shared" si="37"/>
        <v/>
      </c>
      <c r="AN196"/>
      <c r="AO196"/>
      <c r="AP196"/>
      <c r="AQ196"/>
      <c r="AS196"/>
      <c r="AT196"/>
      <c r="AU196"/>
      <c r="AV196"/>
      <c r="AW196"/>
      <c r="AX196"/>
      <c r="AY196" s="5" t="str">
        <f t="shared" si="48"/>
        <v/>
      </c>
      <c r="AZ196" s="29"/>
      <c r="BA196" s="5" t="str">
        <f t="shared" si="49"/>
        <v/>
      </c>
      <c r="BB196"/>
      <c r="BC196"/>
      <c r="BD196"/>
      <c r="BF196"/>
      <c r="BG196"/>
      <c r="BH196"/>
      <c r="BI196"/>
      <c r="BJ196"/>
      <c r="BK196"/>
      <c r="BL196" s="5" t="str">
        <f t="shared" si="50"/>
        <v/>
      </c>
      <c r="BM196" s="6"/>
      <c r="BN196" s="5" t="str">
        <f t="shared" si="51"/>
        <v/>
      </c>
      <c r="BO196"/>
      <c r="BP196"/>
      <c r="BQ196"/>
      <c r="BR196"/>
      <c r="BT196"/>
      <c r="BU196"/>
      <c r="BV196" s="5"/>
      <c r="BW196" s="5"/>
      <c r="BX196" s="5"/>
      <c r="BY196" s="5"/>
      <c r="BZ196" s="5"/>
    </row>
    <row r="197" spans="1:78" s="108" customFormat="1" x14ac:dyDescent="0.3">
      <c r="A197"/>
      <c r="B197"/>
      <c r="C197"/>
      <c r="D197"/>
      <c r="E197" s="42"/>
      <c r="F197" s="42"/>
      <c r="G197" s="42"/>
      <c r="H197" s="42"/>
      <c r="I197" s="42"/>
      <c r="J197" s="42"/>
      <c r="K197"/>
      <c r="L197"/>
      <c r="M197"/>
      <c r="N197" s="5"/>
      <c r="O197" s="21" t="s">
        <v>125</v>
      </c>
      <c r="P197" s="247">
        <f>$D$5</f>
        <v>0</v>
      </c>
      <c r="Q197" s="247"/>
      <c r="R197" s="247"/>
      <c r="S197" s="41" t="s">
        <v>152</v>
      </c>
      <c r="T197" s="248"/>
      <c r="U197" s="248"/>
      <c r="V197" s="248"/>
      <c r="W197" s="5" t="str">
        <f t="shared" si="52"/>
        <v/>
      </c>
      <c r="X197" s="24"/>
      <c r="Y197" s="5" t="str">
        <f t="shared" si="53"/>
        <v/>
      </c>
      <c r="Z197" s="5"/>
      <c r="AA197" s="5"/>
      <c r="AB197" s="5"/>
      <c r="AC197"/>
      <c r="AE197"/>
      <c r="AF197"/>
      <c r="AG197"/>
      <c r="AH197"/>
      <c r="AI197"/>
      <c r="AJ197"/>
      <c r="AK197" s="5" t="str">
        <f t="shared" si="36"/>
        <v/>
      </c>
      <c r="AL197" s="24"/>
      <c r="AM197" s="5" t="str">
        <f t="shared" si="37"/>
        <v/>
      </c>
      <c r="AN197"/>
      <c r="AO197"/>
      <c r="AP197"/>
      <c r="AQ197"/>
      <c r="AS197"/>
      <c r="AT197"/>
      <c r="AU197"/>
      <c r="AV197"/>
      <c r="AW197"/>
      <c r="AX197"/>
      <c r="AY197" s="5" t="str">
        <f t="shared" si="48"/>
        <v/>
      </c>
      <c r="AZ197" s="29"/>
      <c r="BA197" s="5" t="str">
        <f t="shared" si="49"/>
        <v/>
      </c>
      <c r="BB197"/>
      <c r="BC197"/>
      <c r="BD197"/>
      <c r="BF197"/>
      <c r="BG197"/>
      <c r="BH197"/>
      <c r="BI197"/>
      <c r="BJ197"/>
      <c r="BK197"/>
      <c r="BL197" s="5" t="str">
        <f t="shared" si="50"/>
        <v/>
      </c>
      <c r="BM197" s="6"/>
      <c r="BN197" s="5" t="str">
        <f t="shared" si="51"/>
        <v/>
      </c>
      <c r="BO197"/>
      <c r="BP197"/>
      <c r="BQ197"/>
      <c r="BR197"/>
      <c r="BT197"/>
      <c r="BU197"/>
      <c r="BV197" s="5"/>
      <c r="BW197" s="5"/>
      <c r="BX197" s="5"/>
      <c r="BY197" s="5"/>
      <c r="BZ197" s="5"/>
    </row>
    <row r="198" spans="1:78" s="108" customFormat="1" ht="21" customHeight="1" x14ac:dyDescent="0.3">
      <c r="A198"/>
      <c r="B198"/>
      <c r="C198"/>
      <c r="D198"/>
      <c r="E198" s="42"/>
      <c r="F198" s="42"/>
      <c r="G198" s="42"/>
      <c r="H198" s="42"/>
      <c r="I198" s="42"/>
      <c r="J198" s="42"/>
      <c r="K198"/>
      <c r="L198"/>
      <c r="M198"/>
      <c r="N198" s="5"/>
      <c r="O198" s="21" t="s">
        <v>158</v>
      </c>
      <c r="P198" s="247">
        <f>$D$6</f>
        <v>0</v>
      </c>
      <c r="Q198" s="247"/>
      <c r="R198" s="247"/>
      <c r="S198" s="175" t="s">
        <v>89</v>
      </c>
      <c r="T198" s="247">
        <f>$K$6</f>
        <v>0</v>
      </c>
      <c r="U198" s="247"/>
      <c r="V198" s="247"/>
      <c r="W198" s="5" t="str">
        <f t="shared" si="52"/>
        <v/>
      </c>
      <c r="X198" s="24"/>
      <c r="Y198" s="5" t="str">
        <f t="shared" si="53"/>
        <v/>
      </c>
      <c r="Z198" s="5"/>
      <c r="AA198" s="5"/>
      <c r="AB198" s="5"/>
      <c r="AC198"/>
      <c r="AE198"/>
      <c r="AF198"/>
      <c r="AG198"/>
      <c r="AH198"/>
      <c r="AI198"/>
      <c r="AJ198"/>
      <c r="AK198" s="5" t="str">
        <f t="shared" si="36"/>
        <v/>
      </c>
      <c r="AL198" s="24"/>
      <c r="AM198" s="5" t="str">
        <f t="shared" si="37"/>
        <v/>
      </c>
      <c r="AN198"/>
      <c r="AO198"/>
      <c r="AP198"/>
      <c r="AQ198"/>
      <c r="AS198"/>
      <c r="AT198"/>
      <c r="AU198"/>
      <c r="AV198"/>
      <c r="AW198"/>
      <c r="AX198"/>
      <c r="AY198" s="5" t="str">
        <f t="shared" si="48"/>
        <v/>
      </c>
      <c r="AZ198" s="29"/>
      <c r="BA198" s="5" t="str">
        <f t="shared" si="49"/>
        <v/>
      </c>
      <c r="BB198"/>
      <c r="BC198"/>
      <c r="BD198"/>
      <c r="BF198"/>
      <c r="BG198"/>
      <c r="BH198"/>
      <c r="BI198"/>
      <c r="BJ198"/>
      <c r="BK198"/>
      <c r="BL198" s="5" t="str">
        <f t="shared" si="50"/>
        <v/>
      </c>
      <c r="BM198" s="6"/>
      <c r="BN198" s="5" t="str">
        <f t="shared" si="51"/>
        <v/>
      </c>
      <c r="BO198"/>
      <c r="BP198"/>
      <c r="BQ198"/>
      <c r="BR198"/>
      <c r="BT198"/>
      <c r="BU198"/>
      <c r="BV198" s="5"/>
      <c r="BW198" s="5"/>
      <c r="BX198" s="5"/>
      <c r="BY198" s="5"/>
      <c r="BZ198" s="5"/>
    </row>
    <row r="199" spans="1:78" s="108" customFormat="1" x14ac:dyDescent="0.3">
      <c r="A199"/>
      <c r="B199"/>
      <c r="C199"/>
      <c r="D199"/>
      <c r="E199" s="42"/>
      <c r="F199" s="42"/>
      <c r="G199" s="42"/>
      <c r="H199" s="42"/>
      <c r="I199" s="42"/>
      <c r="J199" s="42"/>
      <c r="K199"/>
      <c r="L199"/>
      <c r="M199"/>
      <c r="N199" s="5"/>
      <c r="O199" s="25"/>
      <c r="P199" s="112"/>
      <c r="Q199" s="26"/>
      <c r="R199" s="46"/>
      <c r="S199" s="25"/>
      <c r="T199" s="25"/>
      <c r="U199" s="25"/>
      <c r="V199" s="25"/>
      <c r="W199" s="5" t="str">
        <f t="shared" si="52"/>
        <v/>
      </c>
      <c r="X199" s="24"/>
      <c r="Y199" s="5" t="str">
        <f t="shared" si="53"/>
        <v/>
      </c>
      <c r="Z199" s="5"/>
      <c r="AA199" s="5"/>
      <c r="AB199" s="5"/>
      <c r="AC199"/>
      <c r="AE199"/>
      <c r="AF199"/>
      <c r="AG199"/>
      <c r="AH199"/>
      <c r="AI199"/>
      <c r="AJ199"/>
      <c r="AK199" s="5" t="str">
        <f t="shared" si="36"/>
        <v/>
      </c>
      <c r="AL199" s="24"/>
      <c r="AM199" s="5" t="str">
        <f t="shared" si="37"/>
        <v/>
      </c>
      <c r="AN199"/>
      <c r="AO199"/>
      <c r="AP199"/>
      <c r="AQ199"/>
      <c r="AS199"/>
      <c r="AT199"/>
      <c r="AU199"/>
      <c r="AV199"/>
      <c r="AW199"/>
      <c r="AX199"/>
      <c r="AY199" s="5" t="str">
        <f t="shared" si="48"/>
        <v/>
      </c>
      <c r="AZ199" s="29"/>
      <c r="BA199" s="5" t="str">
        <f t="shared" si="49"/>
        <v/>
      </c>
      <c r="BB199"/>
      <c r="BC199"/>
      <c r="BD199"/>
      <c r="BF199"/>
      <c r="BG199"/>
      <c r="BH199"/>
      <c r="BI199"/>
      <c r="BJ199"/>
      <c r="BK199"/>
      <c r="BL199" s="5" t="str">
        <f t="shared" si="50"/>
        <v/>
      </c>
      <c r="BM199" s="6"/>
      <c r="BN199" s="5" t="str">
        <f t="shared" si="51"/>
        <v/>
      </c>
      <c r="BO199"/>
      <c r="BP199"/>
      <c r="BQ199"/>
      <c r="BR199"/>
      <c r="BT199"/>
      <c r="BU199"/>
      <c r="BV199" s="5"/>
      <c r="BW199" s="5"/>
      <c r="BX199" s="5"/>
      <c r="BY199" s="5"/>
      <c r="BZ199" s="5"/>
    </row>
    <row r="200" spans="1:78" s="108" customFormat="1" x14ac:dyDescent="0.3">
      <c r="A200"/>
      <c r="B200"/>
      <c r="C200"/>
      <c r="D200"/>
      <c r="E200" s="42"/>
      <c r="F200" s="42"/>
      <c r="G200" s="42"/>
      <c r="H200" s="42"/>
      <c r="I200" s="42"/>
      <c r="J200" s="42"/>
      <c r="K200"/>
      <c r="L200"/>
      <c r="M200"/>
      <c r="N200" s="5"/>
      <c r="O200" s="398" t="s">
        <v>17</v>
      </c>
      <c r="P200" s="398"/>
      <c r="Q200" s="398"/>
      <c r="R200" s="398"/>
      <c r="S200" s="398"/>
      <c r="T200" s="398"/>
      <c r="U200" s="398"/>
      <c r="V200" s="398"/>
      <c r="W200" s="5" t="str">
        <f t="shared" si="52"/>
        <v/>
      </c>
      <c r="X200" s="24"/>
      <c r="Y200" s="5" t="str">
        <f t="shared" si="53"/>
        <v/>
      </c>
      <c r="Z200" s="5"/>
      <c r="AA200" s="5"/>
      <c r="AB200" s="5"/>
      <c r="AC200"/>
      <c r="AE200"/>
      <c r="AF200"/>
      <c r="AG200"/>
      <c r="AH200"/>
      <c r="AI200"/>
      <c r="AJ200"/>
      <c r="AK200" s="5" t="str">
        <f t="shared" si="36"/>
        <v/>
      </c>
      <c r="AL200" s="24"/>
      <c r="AM200" s="5" t="str">
        <f t="shared" si="37"/>
        <v/>
      </c>
      <c r="AN200"/>
      <c r="AO200"/>
      <c r="AP200"/>
      <c r="AQ200"/>
      <c r="AS200"/>
      <c r="AT200"/>
      <c r="AU200"/>
      <c r="AV200"/>
      <c r="AW200"/>
      <c r="AX200"/>
      <c r="AY200" s="5" t="str">
        <f t="shared" si="48"/>
        <v/>
      </c>
      <c r="AZ200" s="29"/>
      <c r="BA200" s="5" t="str">
        <f t="shared" si="49"/>
        <v/>
      </c>
      <c r="BB200"/>
      <c r="BC200"/>
      <c r="BD200"/>
      <c r="BF200"/>
      <c r="BG200"/>
      <c r="BH200"/>
      <c r="BI200"/>
      <c r="BJ200"/>
      <c r="BK200"/>
      <c r="BL200" s="5" t="str">
        <f t="shared" si="50"/>
        <v/>
      </c>
      <c r="BM200" s="6"/>
      <c r="BN200" s="5" t="str">
        <f t="shared" si="51"/>
        <v/>
      </c>
      <c r="BO200"/>
      <c r="BP200"/>
      <c r="BQ200"/>
      <c r="BR200"/>
      <c r="BT200"/>
      <c r="BU200"/>
      <c r="BV200" s="5"/>
      <c r="BW200" s="5"/>
      <c r="BX200" s="5"/>
      <c r="BY200" s="5"/>
      <c r="BZ200" s="5"/>
    </row>
    <row r="201" spans="1:78" s="108" customFormat="1" ht="28.2" customHeight="1" x14ac:dyDescent="0.3">
      <c r="A201"/>
      <c r="B201"/>
      <c r="C201"/>
      <c r="D201"/>
      <c r="E201" s="42"/>
      <c r="F201" s="42"/>
      <c r="G201" s="42"/>
      <c r="H201" s="42"/>
      <c r="I201" s="42"/>
      <c r="J201" s="42"/>
      <c r="K201"/>
      <c r="L201"/>
      <c r="M201"/>
      <c r="N201" s="5"/>
      <c r="O201" s="399" t="s">
        <v>191</v>
      </c>
      <c r="P201" s="400"/>
      <c r="Q201" s="240" t="s">
        <v>294</v>
      </c>
      <c r="R201" s="241"/>
      <c r="S201" s="133" t="s">
        <v>259</v>
      </c>
      <c r="T201" s="80" t="s">
        <v>132</v>
      </c>
      <c r="U201" s="81" t="s">
        <v>133</v>
      </c>
      <c r="V201" s="82" t="s">
        <v>134</v>
      </c>
      <c r="W201" s="5" t="str">
        <f t="shared" si="52"/>
        <v/>
      </c>
      <c r="X201" s="24"/>
      <c r="Y201" s="5" t="str">
        <f t="shared" si="53"/>
        <v/>
      </c>
      <c r="Z201" s="5"/>
      <c r="AA201" s="5"/>
      <c r="AB201" s="5"/>
      <c r="AC201"/>
      <c r="AE201"/>
      <c r="AF201"/>
      <c r="AG201"/>
      <c r="AH201"/>
      <c r="AI201"/>
      <c r="AJ201"/>
      <c r="AK201" s="5" t="str">
        <f t="shared" si="36"/>
        <v/>
      </c>
      <c r="AL201" s="24"/>
      <c r="AM201" s="5" t="str">
        <f t="shared" si="37"/>
        <v/>
      </c>
      <c r="AN201"/>
      <c r="AO201"/>
      <c r="AP201"/>
      <c r="AQ201"/>
      <c r="AS201"/>
      <c r="AT201"/>
      <c r="AU201"/>
      <c r="AV201"/>
      <c r="AW201"/>
      <c r="AX201"/>
      <c r="AY201" s="5" t="str">
        <f t="shared" si="48"/>
        <v/>
      </c>
      <c r="AZ201" s="29"/>
      <c r="BA201" s="5" t="str">
        <f t="shared" si="49"/>
        <v/>
      </c>
      <c r="BB201"/>
      <c r="BC201"/>
      <c r="BD201"/>
      <c r="BF201"/>
      <c r="BG201"/>
      <c r="BH201"/>
      <c r="BI201"/>
      <c r="BJ201"/>
      <c r="BK201"/>
      <c r="BL201" s="5" t="str">
        <f t="shared" si="50"/>
        <v/>
      </c>
      <c r="BM201" s="6"/>
      <c r="BN201" s="5" t="str">
        <f t="shared" si="51"/>
        <v/>
      </c>
      <c r="BO201"/>
      <c r="BP201"/>
      <c r="BQ201"/>
      <c r="BR201"/>
      <c r="BT201"/>
      <c r="BU201"/>
      <c r="BV201" s="5"/>
      <c r="BW201" s="5"/>
      <c r="BX201" s="5"/>
      <c r="BY201" s="5"/>
      <c r="BZ201" s="5"/>
    </row>
    <row r="202" spans="1:78" s="108" customFormat="1" ht="27.6" customHeight="1" x14ac:dyDescent="0.3">
      <c r="A202"/>
      <c r="B202"/>
      <c r="C202"/>
      <c r="D202"/>
      <c r="E202" s="42"/>
      <c r="F202" s="42"/>
      <c r="G202" s="42"/>
      <c r="H202" s="42"/>
      <c r="I202" s="42"/>
      <c r="J202" s="42"/>
      <c r="K202"/>
      <c r="L202"/>
      <c r="M202"/>
      <c r="N202" s="5"/>
      <c r="O202" s="401" t="s">
        <v>73</v>
      </c>
      <c r="P202" s="402"/>
      <c r="Q202" s="212">
        <f>IF(OR(S202="X",T202="X",U202="X",V202="X"),1,0)</f>
        <v>0</v>
      </c>
      <c r="R202" s="138" t="s">
        <v>74</v>
      </c>
      <c r="S202" s="172"/>
      <c r="T202" s="172"/>
      <c r="U202" s="172"/>
      <c r="V202" s="172"/>
      <c r="W202" s="5" t="str">
        <f t="shared" si="52"/>
        <v/>
      </c>
      <c r="X202" s="24"/>
      <c r="Y202" s="5" t="str">
        <f t="shared" si="53"/>
        <v/>
      </c>
      <c r="Z202" s="29"/>
      <c r="AA202" s="5"/>
      <c r="AB202" s="5"/>
      <c r="AC202"/>
      <c r="AE202"/>
      <c r="AF202"/>
      <c r="AG202"/>
      <c r="AH202"/>
      <c r="AI202"/>
      <c r="AJ202"/>
      <c r="AK202" s="5" t="str">
        <f t="shared" si="36"/>
        <v/>
      </c>
      <c r="AL202" s="24"/>
      <c r="AM202" s="5" t="str">
        <f t="shared" si="37"/>
        <v/>
      </c>
      <c r="AN202"/>
      <c r="AO202"/>
      <c r="AP202"/>
      <c r="AQ202"/>
      <c r="AS202"/>
      <c r="AT202"/>
      <c r="AU202"/>
      <c r="AV202"/>
      <c r="AW202"/>
      <c r="AX202"/>
      <c r="AY202" s="5" t="str">
        <f t="shared" si="48"/>
        <v/>
      </c>
      <c r="AZ202" s="29"/>
      <c r="BA202" s="5" t="str">
        <f t="shared" si="49"/>
        <v/>
      </c>
      <c r="BB202"/>
      <c r="BC202"/>
      <c r="BD202"/>
      <c r="BF202"/>
      <c r="BG202"/>
      <c r="BH202"/>
      <c r="BI202"/>
      <c r="BJ202"/>
      <c r="BK202"/>
      <c r="BL202" s="5" t="str">
        <f t="shared" si="50"/>
        <v/>
      </c>
      <c r="BM202" s="6"/>
      <c r="BN202" s="5" t="str">
        <f t="shared" si="51"/>
        <v/>
      </c>
      <c r="BO202"/>
      <c r="BP202"/>
      <c r="BQ202"/>
      <c r="BR202"/>
      <c r="BT202"/>
      <c r="BU202"/>
      <c r="BV202" s="5"/>
      <c r="BW202" s="5"/>
      <c r="BX202" s="5"/>
      <c r="BY202" s="5"/>
      <c r="BZ202" s="5"/>
    </row>
    <row r="203" spans="1:78" s="108" customFormat="1" ht="27.6" x14ac:dyDescent="0.3">
      <c r="A203"/>
      <c r="B203"/>
      <c r="C203"/>
      <c r="D203"/>
      <c r="E203" s="42"/>
      <c r="F203" s="42"/>
      <c r="G203" s="42"/>
      <c r="H203" s="42"/>
      <c r="I203" s="42"/>
      <c r="J203" s="42"/>
      <c r="K203"/>
      <c r="L203"/>
      <c r="M203"/>
      <c r="N203" s="5"/>
      <c r="O203" s="403"/>
      <c r="P203" s="404"/>
      <c r="Q203" s="212">
        <f t="shared" ref="Q203:Q210" si="54">IF(OR(S203="X",T203="X",U203="X",V203="X"),1,0)</f>
        <v>0</v>
      </c>
      <c r="R203" s="138" t="s">
        <v>75</v>
      </c>
      <c r="S203" s="172"/>
      <c r="T203" s="172"/>
      <c r="U203" s="172"/>
      <c r="V203" s="172"/>
      <c r="W203" s="5" t="str">
        <f t="shared" si="52"/>
        <v/>
      </c>
      <c r="X203" s="24"/>
      <c r="Y203" s="5" t="str">
        <f t="shared" si="53"/>
        <v/>
      </c>
      <c r="Z203" s="29"/>
      <c r="AA203" s="5"/>
      <c r="AB203" s="5"/>
      <c r="AC203"/>
      <c r="AE203"/>
      <c r="AF203"/>
      <c r="AG203"/>
      <c r="AH203"/>
      <c r="AI203"/>
      <c r="AJ203"/>
      <c r="AK203" s="5" t="str">
        <f t="shared" si="36"/>
        <v/>
      </c>
      <c r="AL203" s="24"/>
      <c r="AM203" s="5" t="str">
        <f t="shared" si="37"/>
        <v/>
      </c>
      <c r="AN203"/>
      <c r="AO203"/>
      <c r="AP203"/>
      <c r="AQ203"/>
      <c r="AS203"/>
      <c r="AT203"/>
      <c r="AU203"/>
      <c r="AV203"/>
      <c r="AW203"/>
      <c r="AX203"/>
      <c r="AY203" s="5" t="str">
        <f t="shared" si="48"/>
        <v/>
      </c>
      <c r="AZ203" s="29"/>
      <c r="BA203" s="5" t="str">
        <f t="shared" si="49"/>
        <v/>
      </c>
      <c r="BB203"/>
      <c r="BC203"/>
      <c r="BD203"/>
      <c r="BF203"/>
      <c r="BG203"/>
      <c r="BH203"/>
      <c r="BI203"/>
      <c r="BJ203"/>
      <c r="BK203"/>
      <c r="BL203" s="5" t="str">
        <f t="shared" si="50"/>
        <v/>
      </c>
      <c r="BM203" s="6"/>
      <c r="BN203" s="5" t="str">
        <f t="shared" si="51"/>
        <v/>
      </c>
      <c r="BO203"/>
      <c r="BP203"/>
      <c r="BQ203"/>
      <c r="BR203"/>
      <c r="BT203"/>
      <c r="BU203"/>
      <c r="BV203" s="5"/>
      <c r="BW203" s="5"/>
      <c r="BX203" s="5"/>
      <c r="BY203" s="5"/>
      <c r="BZ203" s="5"/>
    </row>
    <row r="204" spans="1:78" s="108" customFormat="1" ht="27.6" x14ac:dyDescent="0.3">
      <c r="A204"/>
      <c r="B204"/>
      <c r="C204"/>
      <c r="D204"/>
      <c r="E204" s="42"/>
      <c r="F204" s="42"/>
      <c r="G204" s="42"/>
      <c r="H204" s="42"/>
      <c r="I204" s="42"/>
      <c r="J204" s="42"/>
      <c r="K204"/>
      <c r="L204"/>
      <c r="M204"/>
      <c r="N204" s="5"/>
      <c r="O204" s="403"/>
      <c r="P204" s="404"/>
      <c r="Q204" s="212">
        <f t="shared" si="54"/>
        <v>0</v>
      </c>
      <c r="R204" s="138" t="s">
        <v>76</v>
      </c>
      <c r="S204" s="172"/>
      <c r="T204" s="172"/>
      <c r="U204" s="172"/>
      <c r="V204" s="172"/>
      <c r="W204" s="5" t="str">
        <f t="shared" si="52"/>
        <v/>
      </c>
      <c r="X204" s="24"/>
      <c r="Y204" s="5" t="str">
        <f t="shared" si="53"/>
        <v/>
      </c>
      <c r="Z204" s="29"/>
      <c r="AA204" s="5"/>
      <c r="AB204" s="5"/>
      <c r="AC204"/>
      <c r="AE204"/>
      <c r="AF204"/>
      <c r="AG204"/>
      <c r="AH204"/>
      <c r="AI204"/>
      <c r="AJ204"/>
      <c r="AK204" s="5" t="str">
        <f t="shared" si="36"/>
        <v/>
      </c>
      <c r="AL204" s="24"/>
      <c r="AM204" s="5" t="str">
        <f t="shared" si="37"/>
        <v/>
      </c>
      <c r="AN204"/>
      <c r="AO204"/>
      <c r="AP204"/>
      <c r="AQ204"/>
      <c r="AS204"/>
      <c r="AT204"/>
      <c r="AU204"/>
      <c r="AV204"/>
      <c r="AW204"/>
      <c r="AX204"/>
      <c r="AY204" s="5" t="str">
        <f t="shared" si="48"/>
        <v/>
      </c>
      <c r="AZ204" s="29"/>
      <c r="BA204" s="5" t="str">
        <f t="shared" si="49"/>
        <v/>
      </c>
      <c r="BB204"/>
      <c r="BC204"/>
      <c r="BD204"/>
      <c r="BF204"/>
      <c r="BG204"/>
      <c r="BH204"/>
      <c r="BI204"/>
      <c r="BJ204"/>
      <c r="BK204"/>
      <c r="BL204" s="5" t="str">
        <f t="shared" si="50"/>
        <v/>
      </c>
      <c r="BM204" s="6"/>
      <c r="BN204" s="5" t="str">
        <f t="shared" si="51"/>
        <v/>
      </c>
      <c r="BO204"/>
      <c r="BP204"/>
      <c r="BQ204"/>
      <c r="BR204"/>
      <c r="BT204"/>
      <c r="BU204"/>
      <c r="BV204" s="5"/>
      <c r="BW204" s="5"/>
      <c r="BX204" s="5"/>
      <c r="BY204" s="5"/>
      <c r="BZ204" s="5"/>
    </row>
    <row r="205" spans="1:78" s="108" customFormat="1" ht="55.2" x14ac:dyDescent="0.3">
      <c r="A205"/>
      <c r="B205"/>
      <c r="C205"/>
      <c r="D205"/>
      <c r="E205" s="42"/>
      <c r="F205" s="42"/>
      <c r="G205" s="42"/>
      <c r="H205" s="42"/>
      <c r="I205" s="42"/>
      <c r="J205" s="42"/>
      <c r="K205"/>
      <c r="L205"/>
      <c r="M205"/>
      <c r="N205" s="5"/>
      <c r="O205" s="405"/>
      <c r="P205" s="406"/>
      <c r="Q205" s="212">
        <f t="shared" si="54"/>
        <v>0</v>
      </c>
      <c r="R205" s="138" t="s">
        <v>77</v>
      </c>
      <c r="S205" s="172"/>
      <c r="T205" s="172"/>
      <c r="U205" s="172"/>
      <c r="V205" s="172"/>
      <c r="W205" s="5" t="str">
        <f t="shared" si="52"/>
        <v/>
      </c>
      <c r="X205" s="24"/>
      <c r="Y205" s="5" t="str">
        <f t="shared" si="53"/>
        <v/>
      </c>
      <c r="Z205" s="29"/>
      <c r="AA205" s="5"/>
      <c r="AB205" s="5"/>
      <c r="AC205"/>
      <c r="AE205"/>
      <c r="AF205"/>
      <c r="AG205"/>
      <c r="AH205"/>
      <c r="AI205"/>
      <c r="AJ205"/>
      <c r="AK205" s="5" t="str">
        <f t="shared" ref="AK205:AK259" si="55">IF(AE205="","",IF(AG205="X",0,IF(AH205="X",5,IF(AI205="X",10,IF(AJ205="X",15,"")))))</f>
        <v/>
      </c>
      <c r="AL205" s="24"/>
      <c r="AM205" s="5" t="str">
        <f t="shared" ref="AM205:AM259" si="56">IF(AE205="","",IF(AG205="X",5,IF(AH205="X",10,IF(AI205="X",15,IF(AJ205="X",20,"")))))</f>
        <v/>
      </c>
      <c r="AN205"/>
      <c r="AO205"/>
      <c r="AP205"/>
      <c r="AQ205"/>
      <c r="AS205"/>
      <c r="AT205"/>
      <c r="AU205"/>
      <c r="AV205"/>
      <c r="AW205"/>
      <c r="AX205"/>
      <c r="AY205" s="5" t="str">
        <f t="shared" si="48"/>
        <v/>
      </c>
      <c r="AZ205" s="29"/>
      <c r="BA205" s="5" t="str">
        <f t="shared" si="49"/>
        <v/>
      </c>
      <c r="BB205"/>
      <c r="BC205"/>
      <c r="BD205"/>
      <c r="BF205"/>
      <c r="BG205"/>
      <c r="BH205"/>
      <c r="BI205"/>
      <c r="BJ205"/>
      <c r="BK205"/>
      <c r="BL205" s="5" t="str">
        <f t="shared" si="50"/>
        <v/>
      </c>
      <c r="BM205" s="6"/>
      <c r="BN205" s="5" t="str">
        <f t="shared" si="51"/>
        <v/>
      </c>
      <c r="BO205"/>
      <c r="BP205"/>
      <c r="BQ205"/>
      <c r="BR205"/>
      <c r="BT205"/>
      <c r="BU205"/>
      <c r="BV205" s="5"/>
      <c r="BW205" s="5"/>
      <c r="BX205" s="5"/>
      <c r="BY205" s="5"/>
      <c r="BZ205" s="5"/>
    </row>
    <row r="206" spans="1:78" s="108" customFormat="1" ht="41.4" customHeight="1" x14ac:dyDescent="0.3">
      <c r="A206"/>
      <c r="B206"/>
      <c r="C206"/>
      <c r="D206"/>
      <c r="E206" s="42"/>
      <c r="F206" s="42"/>
      <c r="G206" s="42"/>
      <c r="H206" s="42"/>
      <c r="I206" s="42"/>
      <c r="J206" s="42"/>
      <c r="K206"/>
      <c r="L206"/>
      <c r="M206"/>
      <c r="N206" s="5"/>
      <c r="O206" s="401" t="s">
        <v>78</v>
      </c>
      <c r="P206" s="402"/>
      <c r="Q206" s="212">
        <f t="shared" si="54"/>
        <v>0</v>
      </c>
      <c r="R206" s="138" t="s">
        <v>79</v>
      </c>
      <c r="S206" s="172"/>
      <c r="T206" s="172"/>
      <c r="U206" s="172"/>
      <c r="V206" s="172"/>
      <c r="W206" s="5" t="str">
        <f t="shared" si="52"/>
        <v/>
      </c>
      <c r="X206" s="24"/>
      <c r="Y206" s="5" t="str">
        <f t="shared" si="53"/>
        <v/>
      </c>
      <c r="Z206" s="29"/>
      <c r="AA206" s="5"/>
      <c r="AB206" s="5"/>
      <c r="AC206"/>
      <c r="AE206"/>
      <c r="AF206"/>
      <c r="AG206"/>
      <c r="AH206"/>
      <c r="AI206"/>
      <c r="AJ206"/>
      <c r="AK206" s="5" t="str">
        <f t="shared" si="55"/>
        <v/>
      </c>
      <c r="AL206" s="24"/>
      <c r="AM206" s="5" t="str">
        <f t="shared" si="56"/>
        <v/>
      </c>
      <c r="AN206"/>
      <c r="AO206"/>
      <c r="AP206"/>
      <c r="AQ206"/>
      <c r="AS206"/>
      <c r="AT206"/>
      <c r="AU206"/>
      <c r="AV206"/>
      <c r="AW206"/>
      <c r="AX206"/>
      <c r="AY206" s="5" t="str">
        <f t="shared" si="48"/>
        <v/>
      </c>
      <c r="AZ206" s="29"/>
      <c r="BA206" s="5" t="str">
        <f t="shared" si="49"/>
        <v/>
      </c>
      <c r="BB206"/>
      <c r="BC206"/>
      <c r="BD206"/>
      <c r="BF206"/>
      <c r="BG206"/>
      <c r="BH206"/>
      <c r="BI206"/>
      <c r="BJ206"/>
      <c r="BK206"/>
      <c r="BL206" s="5" t="str">
        <f t="shared" si="50"/>
        <v/>
      </c>
      <c r="BM206" s="6"/>
      <c r="BN206" s="5" t="str">
        <f t="shared" si="51"/>
        <v/>
      </c>
      <c r="BO206"/>
      <c r="BP206"/>
      <c r="BQ206"/>
      <c r="BR206"/>
      <c r="BT206"/>
      <c r="BU206"/>
      <c r="BV206" s="5"/>
      <c r="BW206" s="5"/>
      <c r="BX206" s="5"/>
      <c r="BY206" s="5"/>
      <c r="BZ206" s="5"/>
    </row>
    <row r="207" spans="1:78" s="108" customFormat="1" ht="41.4" x14ac:dyDescent="0.3">
      <c r="A207"/>
      <c r="B207"/>
      <c r="C207"/>
      <c r="D207"/>
      <c r="E207" s="42"/>
      <c r="F207" s="42"/>
      <c r="G207" s="42"/>
      <c r="H207" s="42"/>
      <c r="I207" s="42"/>
      <c r="J207" s="42"/>
      <c r="K207"/>
      <c r="L207"/>
      <c r="M207"/>
      <c r="N207" s="5"/>
      <c r="O207" s="405"/>
      <c r="P207" s="406"/>
      <c r="Q207" s="212">
        <f t="shared" si="54"/>
        <v>0</v>
      </c>
      <c r="R207" s="138" t="s">
        <v>80</v>
      </c>
      <c r="S207" s="172"/>
      <c r="T207" s="172"/>
      <c r="U207" s="172"/>
      <c r="V207" s="172"/>
      <c r="W207" s="5" t="str">
        <f t="shared" si="52"/>
        <v/>
      </c>
      <c r="X207" s="24"/>
      <c r="Y207" s="5" t="str">
        <f t="shared" si="53"/>
        <v/>
      </c>
      <c r="Z207" s="29"/>
      <c r="AA207" s="5"/>
      <c r="AB207" s="5"/>
      <c r="AC207"/>
      <c r="AE207"/>
      <c r="AF207"/>
      <c r="AG207"/>
      <c r="AH207"/>
      <c r="AI207"/>
      <c r="AJ207"/>
      <c r="AK207" s="5" t="str">
        <f t="shared" si="55"/>
        <v/>
      </c>
      <c r="AL207" s="24"/>
      <c r="AM207" s="5" t="str">
        <f t="shared" si="56"/>
        <v/>
      </c>
      <c r="AN207"/>
      <c r="AO207"/>
      <c r="AP207"/>
      <c r="AQ207"/>
      <c r="AS207"/>
      <c r="AT207"/>
      <c r="AU207"/>
      <c r="AV207"/>
      <c r="AW207"/>
      <c r="AX207"/>
      <c r="AY207" s="5" t="str">
        <f t="shared" si="48"/>
        <v/>
      </c>
      <c r="AZ207" s="29"/>
      <c r="BA207" s="5" t="str">
        <f t="shared" si="49"/>
        <v/>
      </c>
      <c r="BB207"/>
      <c r="BC207"/>
      <c r="BD207"/>
      <c r="BF207"/>
      <c r="BG207"/>
      <c r="BH207"/>
      <c r="BI207"/>
      <c r="BJ207"/>
      <c r="BK207"/>
      <c r="BL207" s="5" t="str">
        <f t="shared" si="50"/>
        <v/>
      </c>
      <c r="BM207" s="6"/>
      <c r="BN207" s="5" t="str">
        <f t="shared" si="51"/>
        <v/>
      </c>
      <c r="BO207"/>
      <c r="BP207"/>
      <c r="BQ207"/>
      <c r="BR207"/>
      <c r="BT207"/>
      <c r="BU207"/>
      <c r="BV207" s="5"/>
      <c r="BW207" s="5"/>
      <c r="BX207" s="5"/>
      <c r="BY207" s="5"/>
      <c r="BZ207" s="5"/>
    </row>
    <row r="208" spans="1:78" s="108" customFormat="1" ht="27.6" customHeight="1" x14ac:dyDescent="0.3">
      <c r="A208"/>
      <c r="B208"/>
      <c r="C208"/>
      <c r="D208"/>
      <c r="E208" s="42"/>
      <c r="F208" s="42"/>
      <c r="G208" s="42"/>
      <c r="H208" s="42"/>
      <c r="I208" s="42"/>
      <c r="J208" s="42"/>
      <c r="K208"/>
      <c r="L208"/>
      <c r="M208"/>
      <c r="N208" s="5"/>
      <c r="O208" s="401" t="s">
        <v>81</v>
      </c>
      <c r="P208" s="402"/>
      <c r="Q208" s="212">
        <f t="shared" si="54"/>
        <v>0</v>
      </c>
      <c r="R208" s="138" t="s">
        <v>82</v>
      </c>
      <c r="S208" s="172"/>
      <c r="T208" s="172"/>
      <c r="U208" s="172"/>
      <c r="V208" s="172"/>
      <c r="W208" s="5" t="str">
        <f t="shared" si="52"/>
        <v/>
      </c>
      <c r="X208" s="24"/>
      <c r="Y208" s="5" t="str">
        <f t="shared" si="53"/>
        <v/>
      </c>
      <c r="Z208" s="29"/>
      <c r="AA208" s="5"/>
      <c r="AB208" s="5"/>
      <c r="AC208" s="173"/>
      <c r="AE208"/>
      <c r="AF208"/>
      <c r="AG208"/>
      <c r="AH208"/>
      <c r="AI208"/>
      <c r="AJ208"/>
      <c r="AK208" s="5" t="str">
        <f t="shared" si="55"/>
        <v/>
      </c>
      <c r="AL208" s="24"/>
      <c r="AM208" s="5" t="str">
        <f t="shared" si="56"/>
        <v/>
      </c>
      <c r="AN208"/>
      <c r="AO208"/>
      <c r="AP208"/>
      <c r="AQ208"/>
      <c r="AS208"/>
      <c r="AT208"/>
      <c r="AU208"/>
      <c r="AV208"/>
      <c r="AW208"/>
      <c r="AX208"/>
      <c r="AY208" s="5" t="str">
        <f t="shared" si="48"/>
        <v/>
      </c>
      <c r="AZ208" s="29"/>
      <c r="BA208" s="5" t="str">
        <f t="shared" si="49"/>
        <v/>
      </c>
      <c r="BB208"/>
      <c r="BC208"/>
      <c r="BD208"/>
      <c r="BF208"/>
      <c r="BG208"/>
      <c r="BH208"/>
      <c r="BI208"/>
      <c r="BJ208"/>
      <c r="BK208"/>
      <c r="BL208" s="5" t="str">
        <f t="shared" si="50"/>
        <v/>
      </c>
      <c r="BM208" s="6"/>
      <c r="BN208" s="5" t="str">
        <f t="shared" si="51"/>
        <v/>
      </c>
      <c r="BO208"/>
      <c r="BP208"/>
      <c r="BQ208"/>
      <c r="BR208"/>
      <c r="BT208"/>
      <c r="BU208"/>
      <c r="BV208" s="5"/>
      <c r="BW208" s="5"/>
      <c r="BX208" s="5"/>
      <c r="BY208" s="5"/>
      <c r="BZ208" s="5"/>
    </row>
    <row r="209" spans="1:78" s="108" customFormat="1" ht="41.4" x14ac:dyDescent="0.3">
      <c r="A209"/>
      <c r="B209"/>
      <c r="C209"/>
      <c r="D209"/>
      <c r="E209" s="42"/>
      <c r="F209" s="42"/>
      <c r="G209" s="42"/>
      <c r="H209" s="42"/>
      <c r="I209" s="42"/>
      <c r="J209" s="42"/>
      <c r="K209"/>
      <c r="L209"/>
      <c r="M209"/>
      <c r="N209" s="5"/>
      <c r="O209" s="405"/>
      <c r="P209" s="406"/>
      <c r="Q209" s="212">
        <f t="shared" si="54"/>
        <v>0</v>
      </c>
      <c r="R209" s="138" t="s">
        <v>83</v>
      </c>
      <c r="S209" s="172"/>
      <c r="T209" s="172"/>
      <c r="U209" s="172"/>
      <c r="V209" s="172"/>
      <c r="W209" s="5" t="str">
        <f t="shared" si="52"/>
        <v/>
      </c>
      <c r="X209" s="24"/>
      <c r="Y209" s="5" t="str">
        <f t="shared" si="53"/>
        <v/>
      </c>
      <c r="Z209" s="29"/>
      <c r="AA209" s="5"/>
      <c r="AB209" s="5"/>
      <c r="AC209"/>
      <c r="AE209"/>
      <c r="AF209"/>
      <c r="AG209"/>
      <c r="AH209"/>
      <c r="AI209"/>
      <c r="AJ209"/>
      <c r="AK209" s="5" t="str">
        <f t="shared" si="55"/>
        <v/>
      </c>
      <c r="AL209" s="24"/>
      <c r="AM209" s="5" t="str">
        <f t="shared" si="56"/>
        <v/>
      </c>
      <c r="AN209"/>
      <c r="AO209"/>
      <c r="AP209"/>
      <c r="AQ209"/>
      <c r="AS209"/>
      <c r="AT209"/>
      <c r="AU209"/>
      <c r="AV209"/>
      <c r="AW209"/>
      <c r="AX209"/>
      <c r="AY209" s="5" t="str">
        <f t="shared" si="48"/>
        <v/>
      </c>
      <c r="AZ209" s="29"/>
      <c r="BA209" s="5" t="str">
        <f t="shared" si="49"/>
        <v/>
      </c>
      <c r="BB209"/>
      <c r="BC209"/>
      <c r="BD209"/>
      <c r="BF209"/>
      <c r="BG209"/>
      <c r="BH209"/>
      <c r="BI209"/>
      <c r="BJ209"/>
      <c r="BK209"/>
      <c r="BL209" s="5" t="str">
        <f t="shared" si="50"/>
        <v/>
      </c>
      <c r="BM209" s="6"/>
      <c r="BN209" s="5" t="str">
        <f t="shared" si="51"/>
        <v/>
      </c>
      <c r="BO209"/>
      <c r="BP209"/>
      <c r="BQ209"/>
      <c r="BR209"/>
      <c r="BT209"/>
      <c r="BU209"/>
      <c r="BV209" s="5"/>
      <c r="BW209" s="5"/>
      <c r="BX209" s="5"/>
      <c r="BY209" s="5"/>
      <c r="BZ209" s="5"/>
    </row>
    <row r="210" spans="1:78" ht="38.25" customHeight="1" x14ac:dyDescent="0.3">
      <c r="N210" s="5"/>
      <c r="O210" s="399" t="s">
        <v>190</v>
      </c>
      <c r="P210" s="400"/>
      <c r="Q210" s="212">
        <f t="shared" si="54"/>
        <v>0</v>
      </c>
      <c r="R210" s="138" t="s">
        <v>84</v>
      </c>
      <c r="S210" s="172"/>
      <c r="T210" s="172"/>
      <c r="U210" s="172"/>
      <c r="V210" s="172"/>
      <c r="W210" s="5" t="str">
        <f t="shared" si="52"/>
        <v/>
      </c>
      <c r="X210" s="24"/>
      <c r="Y210" s="5" t="str">
        <f t="shared" si="53"/>
        <v/>
      </c>
      <c r="Z210" s="29"/>
      <c r="AA210" s="5"/>
      <c r="AB210" s="5"/>
      <c r="AE210"/>
      <c r="AF210"/>
      <c r="AK210" s="5" t="str">
        <f t="shared" si="55"/>
        <v/>
      </c>
      <c r="AL210" s="24"/>
      <c r="AM210" s="5" t="str">
        <f t="shared" si="56"/>
        <v/>
      </c>
      <c r="AS210"/>
      <c r="AT210"/>
      <c r="AY210" s="5" t="str">
        <f t="shared" si="48"/>
        <v/>
      </c>
      <c r="AZ210" s="29"/>
      <c r="BA210" s="5" t="str">
        <f t="shared" si="49"/>
        <v/>
      </c>
      <c r="BG210"/>
      <c r="BL210" s="5" t="str">
        <f t="shared" si="50"/>
        <v/>
      </c>
      <c r="BM210" s="6"/>
      <c r="BN210" s="5" t="str">
        <f t="shared" si="51"/>
        <v/>
      </c>
    </row>
    <row r="211" spans="1:78" ht="15" thickBot="1" x14ac:dyDescent="0.35">
      <c r="N211" s="5"/>
      <c r="O211" s="30"/>
      <c r="P211" s="355"/>
      <c r="Q211" s="355"/>
      <c r="R211" s="66" t="s">
        <v>173</v>
      </c>
      <c r="S211" s="38" t="e">
        <f>SUM(W202:W210)/SUM(Q202:Q210)</f>
        <v>#DIV/0!</v>
      </c>
      <c r="T211" s="26" t="s">
        <v>20</v>
      </c>
      <c r="U211" s="38" t="e">
        <f>SUM(Y202:Y210)/SUM(Q202:Q210)</f>
        <v>#DIV/0!</v>
      </c>
      <c r="V211" s="26"/>
      <c r="W211" s="5" t="str">
        <f t="shared" si="52"/>
        <v/>
      </c>
      <c r="X211" s="24"/>
      <c r="Y211" s="5" t="str">
        <f t="shared" si="53"/>
        <v/>
      </c>
      <c r="Z211" s="29"/>
      <c r="AA211" s="5"/>
      <c r="AB211" s="5"/>
      <c r="AE211"/>
      <c r="AF211"/>
      <c r="AK211" s="5" t="str">
        <f t="shared" si="55"/>
        <v/>
      </c>
      <c r="AL211" s="24"/>
      <c r="AM211" s="5" t="str">
        <f t="shared" si="56"/>
        <v/>
      </c>
      <c r="AS211"/>
      <c r="AT211"/>
      <c r="AY211" s="5" t="str">
        <f t="shared" si="48"/>
        <v/>
      </c>
      <c r="AZ211" s="29"/>
      <c r="BA211" s="5" t="str">
        <f t="shared" si="49"/>
        <v/>
      </c>
      <c r="BG211"/>
      <c r="BL211" s="5" t="str">
        <f t="shared" si="50"/>
        <v/>
      </c>
      <c r="BM211" s="6"/>
      <c r="BN211" s="5" t="str">
        <f t="shared" si="51"/>
        <v/>
      </c>
    </row>
    <row r="212" spans="1:78" ht="15" thickBot="1" x14ac:dyDescent="0.35">
      <c r="N212" s="5"/>
      <c r="O212" s="213" t="s">
        <v>307</v>
      </c>
      <c r="P212" s="110"/>
      <c r="Q212" s="220"/>
      <c r="R212" s="32" t="s">
        <v>301</v>
      </c>
      <c r="S212" s="356"/>
      <c r="T212" s="357"/>
      <c r="U212" s="357"/>
      <c r="V212" s="33" t="s">
        <v>21</v>
      </c>
      <c r="W212" s="5" t="str">
        <f t="shared" si="52"/>
        <v/>
      </c>
      <c r="X212" s="24"/>
      <c r="Y212" s="5" t="str">
        <f t="shared" si="53"/>
        <v/>
      </c>
      <c r="Z212" s="29"/>
      <c r="AA212" s="5"/>
      <c r="AB212" s="5"/>
      <c r="AE212"/>
      <c r="AF212"/>
      <c r="AK212" s="5" t="str">
        <f t="shared" si="55"/>
        <v/>
      </c>
      <c r="AL212" s="24"/>
      <c r="AM212" s="5" t="str">
        <f t="shared" si="56"/>
        <v/>
      </c>
      <c r="AS212"/>
      <c r="AT212"/>
      <c r="AY212" s="5" t="str">
        <f t="shared" si="48"/>
        <v/>
      </c>
      <c r="AZ212" s="29"/>
      <c r="BA212" s="5" t="str">
        <f t="shared" si="49"/>
        <v/>
      </c>
      <c r="BG212"/>
      <c r="BL212" s="5" t="str">
        <f t="shared" si="50"/>
        <v/>
      </c>
      <c r="BM212" s="6"/>
      <c r="BN212" s="5" t="str">
        <f t="shared" si="51"/>
        <v/>
      </c>
    </row>
    <row r="213" spans="1:78" ht="15" thickBot="1" x14ac:dyDescent="0.35">
      <c r="N213" s="5"/>
      <c r="O213" s="20"/>
      <c r="P213" s="110"/>
      <c r="Q213" s="26"/>
      <c r="R213" s="396" t="s">
        <v>85</v>
      </c>
      <c r="S213" s="396"/>
      <c r="T213" s="396"/>
      <c r="U213" s="40">
        <f>SUM(S212)</f>
        <v>0</v>
      </c>
      <c r="V213" s="39" t="s">
        <v>21</v>
      </c>
      <c r="W213" s="5" t="str">
        <f t="shared" si="52"/>
        <v/>
      </c>
      <c r="X213" s="24"/>
      <c r="Y213" s="5" t="str">
        <f t="shared" si="53"/>
        <v/>
      </c>
      <c r="Z213" s="29"/>
      <c r="AA213" s="5"/>
      <c r="AB213" s="5"/>
      <c r="AE213"/>
      <c r="AF213"/>
      <c r="AK213" s="5" t="str">
        <f t="shared" si="55"/>
        <v/>
      </c>
      <c r="AL213" s="24"/>
      <c r="AM213" s="5" t="str">
        <f t="shared" si="56"/>
        <v/>
      </c>
      <c r="AS213"/>
      <c r="AT213"/>
      <c r="AY213" s="5" t="str">
        <f t="shared" si="48"/>
        <v/>
      </c>
      <c r="AZ213" s="29"/>
      <c r="BA213" s="5" t="str">
        <f t="shared" si="49"/>
        <v/>
      </c>
      <c r="BG213"/>
      <c r="BL213" s="5" t="str">
        <f t="shared" si="50"/>
        <v/>
      </c>
      <c r="BM213" s="6"/>
      <c r="BN213" s="5" t="str">
        <f t="shared" si="51"/>
        <v/>
      </c>
    </row>
    <row r="214" spans="1:78" ht="9.6" customHeight="1" x14ac:dyDescent="0.3">
      <c r="N214" s="5"/>
      <c r="O214" s="184"/>
      <c r="Q214" s="20"/>
      <c r="R214" s="43"/>
      <c r="S214" s="20"/>
      <c r="T214" s="20"/>
      <c r="U214" s="20"/>
      <c r="V214" s="20"/>
      <c r="W214" s="5" t="str">
        <f t="shared" si="52"/>
        <v/>
      </c>
      <c r="X214" s="24"/>
      <c r="Y214" s="5" t="str">
        <f t="shared" si="53"/>
        <v/>
      </c>
      <c r="Z214" s="5"/>
      <c r="AA214" s="5"/>
      <c r="AB214" s="5"/>
      <c r="AE214"/>
      <c r="AF214"/>
      <c r="AK214" s="5" t="str">
        <f t="shared" si="55"/>
        <v/>
      </c>
      <c r="AL214" s="24"/>
      <c r="AM214" s="5" t="str">
        <f t="shared" si="56"/>
        <v/>
      </c>
      <c r="AS214"/>
      <c r="AT214"/>
      <c r="AY214" s="5" t="str">
        <f t="shared" si="48"/>
        <v/>
      </c>
      <c r="AZ214" s="29"/>
      <c r="BA214" s="5" t="str">
        <f t="shared" si="49"/>
        <v/>
      </c>
      <c r="BG214"/>
      <c r="BL214" s="5" t="str">
        <f t="shared" si="50"/>
        <v/>
      </c>
      <c r="BM214" s="6"/>
      <c r="BN214" s="5" t="str">
        <f t="shared" si="51"/>
        <v/>
      </c>
    </row>
    <row r="215" spans="1:78" ht="4.95" customHeight="1" x14ac:dyDescent="0.3">
      <c r="N215" s="5"/>
      <c r="O215" s="20"/>
      <c r="Q215" s="20"/>
      <c r="R215" s="43"/>
      <c r="S215" s="20"/>
      <c r="T215" s="20"/>
      <c r="U215" s="20"/>
      <c r="V215" s="20"/>
      <c r="W215" s="5" t="str">
        <f t="shared" si="52"/>
        <v/>
      </c>
      <c r="X215" s="24"/>
      <c r="Y215" s="5" t="str">
        <f t="shared" si="53"/>
        <v/>
      </c>
      <c r="Z215" s="5"/>
      <c r="AA215" s="5"/>
      <c r="AB215" s="5"/>
      <c r="AC215" s="5"/>
      <c r="AD215" s="116"/>
      <c r="AE215" s="5"/>
      <c r="AF215" s="5"/>
      <c r="AG215" s="5"/>
      <c r="AH215" s="5"/>
      <c r="AI215" s="5"/>
      <c r="AK215" s="5" t="str">
        <f t="shared" si="55"/>
        <v/>
      </c>
      <c r="AL215" s="24"/>
      <c r="AM215" s="5" t="str">
        <f t="shared" si="56"/>
        <v/>
      </c>
      <c r="AS215"/>
      <c r="AT215"/>
      <c r="AY215" s="5" t="str">
        <f>IF(AS215="","",IF(AU215="X",0,IF(AV215="X",5,IF(AW215="X",10,IF(AX215="X",15,"")))))</f>
        <v/>
      </c>
      <c r="AZ215" s="29"/>
      <c r="BA215" s="5" t="str">
        <f>IF(AS215="","",IF(AU215="X",5,IF(AV215="X",10,IF(AW215="X",15,IF(AX215="X",20,"")))))</f>
        <v/>
      </c>
      <c r="BG215"/>
      <c r="BL215" s="5" t="str">
        <f t="shared" si="50"/>
        <v/>
      </c>
      <c r="BM215" s="6"/>
      <c r="BN215" s="5" t="str">
        <f t="shared" si="51"/>
        <v/>
      </c>
      <c r="BP215" s="5"/>
      <c r="BQ215" s="5"/>
      <c r="BR215" s="5"/>
    </row>
    <row r="216" spans="1:78" ht="54.6" customHeight="1" x14ac:dyDescent="0.3">
      <c r="N216" s="5"/>
      <c r="O216" s="397" t="s">
        <v>236</v>
      </c>
      <c r="P216" s="397"/>
      <c r="Q216" s="397"/>
      <c r="R216" s="397"/>
      <c r="S216" s="397"/>
      <c r="T216" s="397"/>
      <c r="U216" s="397"/>
      <c r="V216" s="397"/>
      <c r="W216" s="5" t="str">
        <f t="shared" si="52"/>
        <v/>
      </c>
      <c r="X216" s="24"/>
      <c r="Y216" s="5" t="str">
        <f t="shared" si="53"/>
        <v/>
      </c>
      <c r="Z216" s="5"/>
      <c r="AA216" s="5"/>
      <c r="AB216" s="5"/>
      <c r="AC216" s="397" t="s">
        <v>239</v>
      </c>
      <c r="AD216" s="397"/>
      <c r="AE216" s="397"/>
      <c r="AF216" s="397"/>
      <c r="AG216" s="397"/>
      <c r="AH216" s="397"/>
      <c r="AI216" s="397"/>
      <c r="AJ216" s="397"/>
      <c r="AK216" s="5" t="str">
        <f t="shared" si="55"/>
        <v/>
      </c>
      <c r="AL216" s="24"/>
      <c r="AM216" s="5" t="str">
        <f t="shared" si="56"/>
        <v/>
      </c>
      <c r="AQ216" s="397" t="s">
        <v>238</v>
      </c>
      <c r="AR216" s="397"/>
      <c r="AS216" s="397"/>
      <c r="AT216" s="397"/>
      <c r="AU216" s="397"/>
      <c r="AV216" s="397"/>
      <c r="AW216" s="397"/>
      <c r="AX216" s="397"/>
      <c r="AY216" s="5" t="str">
        <f t="shared" ref="AY216:AY259" si="57">IF(AS216="","",IF(AU216="X",0,IF(AV216="X",5,IF(AW216="X",10,IF(AX216="X",15,"")))))</f>
        <v/>
      </c>
      <c r="AZ216" s="29"/>
      <c r="BA216" s="5" t="str">
        <f t="shared" ref="BA216:BA259" si="58">IF(AS216="","",IF(AU216="X",5,IF(AV216="X",10,IF(AW216="X",15,IF(AX216="X",20,"")))))</f>
        <v/>
      </c>
      <c r="BD216" s="397" t="s">
        <v>237</v>
      </c>
      <c r="BE216" s="397"/>
      <c r="BF216" s="397"/>
      <c r="BG216" s="397"/>
      <c r="BH216" s="397"/>
      <c r="BI216" s="397"/>
      <c r="BJ216" s="397"/>
      <c r="BK216" s="397"/>
      <c r="BL216" s="5" t="str">
        <f t="shared" si="50"/>
        <v/>
      </c>
      <c r="BM216" s="6"/>
      <c r="BN216" s="5" t="str">
        <f t="shared" si="51"/>
        <v/>
      </c>
    </row>
    <row r="217" spans="1:78" ht="18.600000000000001" customHeight="1" x14ac:dyDescent="0.3">
      <c r="N217" s="5"/>
      <c r="O217" s="21" t="s">
        <v>125</v>
      </c>
      <c r="P217" s="247">
        <f>$D$5</f>
        <v>0</v>
      </c>
      <c r="Q217" s="247"/>
      <c r="R217" s="247"/>
      <c r="S217" s="41" t="s">
        <v>152</v>
      </c>
      <c r="T217" s="248"/>
      <c r="U217" s="248"/>
      <c r="V217" s="248"/>
      <c r="W217" s="5" t="str">
        <f t="shared" si="52"/>
        <v/>
      </c>
      <c r="X217" s="24"/>
      <c r="Y217" s="5" t="str">
        <f t="shared" si="53"/>
        <v/>
      </c>
      <c r="Z217" s="5"/>
      <c r="AA217" s="5"/>
      <c r="AB217" s="5"/>
      <c r="AC217" s="21" t="s">
        <v>125</v>
      </c>
      <c r="AD217" s="247">
        <f>$D$5</f>
        <v>0</v>
      </c>
      <c r="AE217" s="247"/>
      <c r="AF217" s="247"/>
      <c r="AG217" s="41" t="s">
        <v>152</v>
      </c>
      <c r="AH217" s="248"/>
      <c r="AI217" s="248"/>
      <c r="AJ217" s="248"/>
      <c r="AK217" s="5" t="str">
        <f t="shared" si="55"/>
        <v/>
      </c>
      <c r="AL217" s="24"/>
      <c r="AM217" s="5" t="str">
        <f t="shared" si="56"/>
        <v/>
      </c>
      <c r="AQ217" s="21" t="s">
        <v>125</v>
      </c>
      <c r="AR217" s="247">
        <f>$D$5</f>
        <v>0</v>
      </c>
      <c r="AS217" s="247"/>
      <c r="AT217" s="247"/>
      <c r="AU217" s="41" t="s">
        <v>152</v>
      </c>
      <c r="AV217" s="248"/>
      <c r="AW217" s="248"/>
      <c r="AX217" s="248"/>
      <c r="AY217" s="5" t="str">
        <f t="shared" si="57"/>
        <v/>
      </c>
      <c r="AZ217" s="29"/>
      <c r="BA217" s="5" t="str">
        <f t="shared" si="58"/>
        <v/>
      </c>
      <c r="BD217" s="21" t="s">
        <v>125</v>
      </c>
      <c r="BE217" s="247">
        <f>$D$5</f>
        <v>0</v>
      </c>
      <c r="BF217" s="247"/>
      <c r="BG217" s="247"/>
      <c r="BH217" s="41" t="s">
        <v>152</v>
      </c>
      <c r="BI217" s="248"/>
      <c r="BJ217" s="248"/>
      <c r="BK217" s="248"/>
      <c r="BL217" s="5" t="str">
        <f t="shared" si="50"/>
        <v/>
      </c>
      <c r="BM217" s="6"/>
      <c r="BN217" s="5" t="str">
        <f t="shared" si="51"/>
        <v/>
      </c>
    </row>
    <row r="218" spans="1:78" ht="16.95" customHeight="1" x14ac:dyDescent="0.3">
      <c r="N218" s="5"/>
      <c r="O218" s="21" t="s">
        <v>158</v>
      </c>
      <c r="P218" s="247">
        <f>$D$6</f>
        <v>0</v>
      </c>
      <c r="Q218" s="247"/>
      <c r="R218" s="247"/>
      <c r="S218" s="175" t="s">
        <v>89</v>
      </c>
      <c r="T218" s="247">
        <f>$K$6</f>
        <v>0</v>
      </c>
      <c r="U218" s="247"/>
      <c r="V218" s="247"/>
      <c r="W218" s="5" t="str">
        <f t="shared" si="52"/>
        <v/>
      </c>
      <c r="X218" s="24"/>
      <c r="Y218" s="5" t="str">
        <f t="shared" si="53"/>
        <v/>
      </c>
      <c r="Z218" s="5"/>
      <c r="AA218" s="5"/>
      <c r="AB218" s="5"/>
      <c r="AC218" s="21" t="s">
        <v>158</v>
      </c>
      <c r="AD218" s="247">
        <f>$D$6</f>
        <v>0</v>
      </c>
      <c r="AE218" s="247"/>
      <c r="AF218" s="247"/>
      <c r="AG218" s="175" t="s">
        <v>89</v>
      </c>
      <c r="AH218" s="247">
        <f>$K$6</f>
        <v>0</v>
      </c>
      <c r="AI218" s="247"/>
      <c r="AJ218" s="247"/>
      <c r="AK218" s="5" t="str">
        <f t="shared" si="55"/>
        <v/>
      </c>
      <c r="AL218" s="24"/>
      <c r="AM218" s="5" t="str">
        <f t="shared" si="56"/>
        <v/>
      </c>
      <c r="AQ218" s="21" t="s">
        <v>158</v>
      </c>
      <c r="AR218" s="247">
        <f>$D$6</f>
        <v>0</v>
      </c>
      <c r="AS218" s="247"/>
      <c r="AT218" s="247"/>
      <c r="AU218" s="175" t="s">
        <v>89</v>
      </c>
      <c r="AV218" s="247">
        <f>$K$6</f>
        <v>0</v>
      </c>
      <c r="AW218" s="247"/>
      <c r="AX218" s="247"/>
      <c r="AY218" s="5" t="str">
        <f t="shared" si="57"/>
        <v/>
      </c>
      <c r="AZ218" s="29"/>
      <c r="BA218" s="5" t="str">
        <f t="shared" si="58"/>
        <v/>
      </c>
      <c r="BD218" s="21" t="s">
        <v>158</v>
      </c>
      <c r="BE218" s="247">
        <f>$D$6</f>
        <v>0</v>
      </c>
      <c r="BF218" s="247"/>
      <c r="BG218" s="247"/>
      <c r="BH218" s="175" t="s">
        <v>89</v>
      </c>
      <c r="BI218" s="247">
        <f>$K$6</f>
        <v>0</v>
      </c>
      <c r="BJ218" s="247"/>
      <c r="BK218" s="247"/>
      <c r="BL218" s="5" t="str">
        <f t="shared" si="50"/>
        <v/>
      </c>
      <c r="BM218" s="6"/>
      <c r="BN218" s="5" t="str">
        <f t="shared" si="51"/>
        <v/>
      </c>
    </row>
    <row r="219" spans="1:78" ht="8.4" customHeight="1" x14ac:dyDescent="0.3">
      <c r="N219" s="5"/>
      <c r="O219" s="25"/>
      <c r="P219" s="112"/>
      <c r="Q219" s="26"/>
      <c r="R219" s="46"/>
      <c r="S219" s="25"/>
      <c r="T219" s="25"/>
      <c r="U219" s="25"/>
      <c r="V219" s="25"/>
      <c r="W219" s="5" t="str">
        <f t="shared" si="52"/>
        <v/>
      </c>
      <c r="X219" s="24"/>
      <c r="Y219" s="5" t="str">
        <f t="shared" si="53"/>
        <v/>
      </c>
      <c r="Z219" s="5"/>
      <c r="AA219" s="5"/>
      <c r="AB219" s="5"/>
      <c r="AC219" s="5"/>
      <c r="AE219" s="5"/>
      <c r="AF219" s="5"/>
      <c r="AG219" s="5"/>
      <c r="AH219" s="5"/>
      <c r="AI219" s="5"/>
      <c r="AK219" s="5" t="str">
        <f t="shared" si="55"/>
        <v/>
      </c>
      <c r="AL219" s="24"/>
      <c r="AM219" s="5" t="str">
        <f t="shared" si="56"/>
        <v/>
      </c>
      <c r="AS219"/>
      <c r="AT219"/>
      <c r="AY219" s="5" t="str">
        <f t="shared" si="57"/>
        <v/>
      </c>
      <c r="AZ219" s="29"/>
      <c r="BA219" s="5" t="str">
        <f t="shared" si="58"/>
        <v/>
      </c>
      <c r="BG219"/>
      <c r="BL219" s="5" t="str">
        <f t="shared" si="50"/>
        <v/>
      </c>
      <c r="BM219" s="6"/>
      <c r="BN219" s="5" t="str">
        <f t="shared" si="51"/>
        <v/>
      </c>
    </row>
    <row r="220" spans="1:78" ht="14.4" customHeight="1" x14ac:dyDescent="0.3">
      <c r="N220" s="5"/>
      <c r="O220" s="408" t="s">
        <v>17</v>
      </c>
      <c r="P220" s="408"/>
      <c r="Q220" s="408"/>
      <c r="R220" s="408"/>
      <c r="S220" s="408"/>
      <c r="T220" s="408"/>
      <c r="U220" s="408"/>
      <c r="V220" s="408"/>
      <c r="W220" s="5" t="str">
        <f t="shared" si="52"/>
        <v/>
      </c>
      <c r="X220" s="24"/>
      <c r="Y220" s="5" t="str">
        <f t="shared" si="53"/>
        <v/>
      </c>
      <c r="Z220" s="5"/>
      <c r="AA220" s="5"/>
      <c r="AB220" s="5"/>
      <c r="AC220" s="408" t="s">
        <v>17</v>
      </c>
      <c r="AD220" s="408"/>
      <c r="AE220" s="408"/>
      <c r="AF220" s="408"/>
      <c r="AG220" s="408"/>
      <c r="AH220" s="408"/>
      <c r="AI220" s="408"/>
      <c r="AJ220" s="408"/>
      <c r="AK220" s="5" t="str">
        <f t="shared" si="55"/>
        <v/>
      </c>
      <c r="AL220" s="24"/>
      <c r="AM220" s="5" t="str">
        <f t="shared" si="56"/>
        <v/>
      </c>
      <c r="AN220" s="5"/>
      <c r="AO220" s="5"/>
      <c r="AP220" s="5"/>
      <c r="AQ220" s="408" t="s">
        <v>17</v>
      </c>
      <c r="AR220" s="408"/>
      <c r="AS220" s="408"/>
      <c r="AT220" s="408"/>
      <c r="AU220" s="408"/>
      <c r="AV220" s="408"/>
      <c r="AW220" s="408"/>
      <c r="AX220" s="408"/>
      <c r="AY220" s="5" t="str">
        <f t="shared" si="57"/>
        <v/>
      </c>
      <c r="AZ220" s="29"/>
      <c r="BA220" s="5" t="str">
        <f t="shared" si="58"/>
        <v/>
      </c>
      <c r="BB220" s="5"/>
      <c r="BC220" s="5"/>
      <c r="BD220" s="408" t="s">
        <v>17</v>
      </c>
      <c r="BE220" s="408"/>
      <c r="BF220" s="408"/>
      <c r="BG220" s="408"/>
      <c r="BH220" s="408"/>
      <c r="BI220" s="408"/>
      <c r="BJ220" s="408"/>
      <c r="BK220" s="408"/>
      <c r="BL220" s="5" t="str">
        <f t="shared" si="50"/>
        <v/>
      </c>
      <c r="BM220" s="6"/>
      <c r="BN220" s="5" t="str">
        <f t="shared" si="51"/>
        <v/>
      </c>
      <c r="BO220" s="5"/>
      <c r="BR220" s="345" t="s">
        <v>17</v>
      </c>
      <c r="BS220" s="345"/>
      <c r="BT220" s="345"/>
      <c r="BU220" s="345"/>
      <c r="BV220" s="407" t="s">
        <v>249</v>
      </c>
      <c r="BW220" s="407" t="s">
        <v>250</v>
      </c>
      <c r="BX220" s="407" t="s">
        <v>251</v>
      </c>
      <c r="BY220" s="407" t="s">
        <v>252</v>
      </c>
      <c r="BZ220" s="382" t="s">
        <v>256</v>
      </c>
    </row>
    <row r="221" spans="1:78" ht="28.2" customHeight="1" x14ac:dyDescent="0.3">
      <c r="N221" s="5"/>
      <c r="O221" s="240" t="s">
        <v>107</v>
      </c>
      <c r="P221" s="241"/>
      <c r="Q221" s="240" t="s">
        <v>294</v>
      </c>
      <c r="R221" s="241"/>
      <c r="S221" s="133" t="s">
        <v>259</v>
      </c>
      <c r="T221" s="80" t="s">
        <v>132</v>
      </c>
      <c r="U221" s="81" t="s">
        <v>133</v>
      </c>
      <c r="V221" s="82" t="s">
        <v>134</v>
      </c>
      <c r="W221" s="5" t="str">
        <f t="shared" si="52"/>
        <v/>
      </c>
      <c r="X221" s="24"/>
      <c r="Y221" s="5" t="str">
        <f t="shared" si="53"/>
        <v/>
      </c>
      <c r="Z221" s="5"/>
      <c r="AA221" s="5"/>
      <c r="AB221" s="5"/>
      <c r="AC221" s="240" t="s">
        <v>107</v>
      </c>
      <c r="AD221" s="241"/>
      <c r="AE221" s="240" t="s">
        <v>294</v>
      </c>
      <c r="AF221" s="241"/>
      <c r="AG221" s="133" t="s">
        <v>259</v>
      </c>
      <c r="AH221" s="80" t="s">
        <v>132</v>
      </c>
      <c r="AI221" s="81" t="s">
        <v>133</v>
      </c>
      <c r="AJ221" s="82" t="s">
        <v>134</v>
      </c>
      <c r="AK221" s="5" t="str">
        <f t="shared" si="55"/>
        <v/>
      </c>
      <c r="AL221" s="24"/>
      <c r="AM221" s="5" t="str">
        <f t="shared" si="56"/>
        <v/>
      </c>
      <c r="AN221" s="5"/>
      <c r="AO221" s="5"/>
      <c r="AP221" s="5"/>
      <c r="AQ221" s="240" t="s">
        <v>107</v>
      </c>
      <c r="AR221" s="241"/>
      <c r="AS221" s="240" t="s">
        <v>294</v>
      </c>
      <c r="AT221" s="241"/>
      <c r="AU221" s="133" t="s">
        <v>259</v>
      </c>
      <c r="AV221" s="80" t="s">
        <v>132</v>
      </c>
      <c r="AW221" s="81" t="s">
        <v>133</v>
      </c>
      <c r="AX221" s="82" t="s">
        <v>134</v>
      </c>
      <c r="AY221" s="5" t="str">
        <f t="shared" si="57"/>
        <v/>
      </c>
      <c r="AZ221" s="29"/>
      <c r="BA221" s="5" t="str">
        <f t="shared" si="58"/>
        <v/>
      </c>
      <c r="BB221" s="5"/>
      <c r="BC221" s="5"/>
      <c r="BD221" s="240" t="s">
        <v>107</v>
      </c>
      <c r="BE221" s="241"/>
      <c r="BF221" s="240" t="s">
        <v>294</v>
      </c>
      <c r="BG221" s="241"/>
      <c r="BH221" s="133" t="s">
        <v>259</v>
      </c>
      <c r="BI221" s="80" t="s">
        <v>132</v>
      </c>
      <c r="BJ221" s="81" t="s">
        <v>133</v>
      </c>
      <c r="BK221" s="82" t="s">
        <v>134</v>
      </c>
      <c r="BL221" s="5" t="str">
        <f t="shared" si="50"/>
        <v/>
      </c>
      <c r="BM221" s="6"/>
      <c r="BN221" s="5" t="str">
        <f t="shared" si="51"/>
        <v/>
      </c>
      <c r="BO221" s="5"/>
      <c r="BR221" s="119" t="s">
        <v>107</v>
      </c>
      <c r="BS221" s="384" t="s">
        <v>70</v>
      </c>
      <c r="BT221" s="384"/>
      <c r="BU221" s="119" t="s">
        <v>294</v>
      </c>
      <c r="BV221" s="407"/>
      <c r="BW221" s="407"/>
      <c r="BX221" s="407"/>
      <c r="BY221" s="407"/>
      <c r="BZ221" s="383"/>
    </row>
    <row r="222" spans="1:78" ht="28.95" customHeight="1" x14ac:dyDescent="0.3">
      <c r="N222" s="5"/>
      <c r="O222" s="242" t="s">
        <v>43</v>
      </c>
      <c r="P222" s="243"/>
      <c r="Q222" s="210">
        <f>IF(OR(S222="X",T222="X",U222="X",V222="X"),1,0)</f>
        <v>0</v>
      </c>
      <c r="R222" s="120" t="s">
        <v>44</v>
      </c>
      <c r="S222" s="170"/>
      <c r="T222" s="170"/>
      <c r="U222" s="170"/>
      <c r="V222" s="170"/>
      <c r="W222" s="5" t="str">
        <f t="shared" si="52"/>
        <v/>
      </c>
      <c r="X222" s="24"/>
      <c r="Y222" s="5" t="str">
        <f t="shared" si="53"/>
        <v/>
      </c>
      <c r="Z222" s="29"/>
      <c r="AA222" s="5"/>
      <c r="AB222" s="5"/>
      <c r="AC222" s="242" t="s">
        <v>43</v>
      </c>
      <c r="AD222" s="243"/>
      <c r="AE222" s="210">
        <f>IF(OR(AG222="X",AH222="X",AI222="X",AJ222="X"),1,0)</f>
        <v>0</v>
      </c>
      <c r="AF222" s="120" t="s">
        <v>44</v>
      </c>
      <c r="AG222" s="170"/>
      <c r="AH222" s="170"/>
      <c r="AI222" s="170"/>
      <c r="AJ222" s="170"/>
      <c r="AK222" s="5" t="str">
        <f t="shared" si="55"/>
        <v/>
      </c>
      <c r="AL222" s="24"/>
      <c r="AM222" s="5" t="str">
        <f t="shared" si="56"/>
        <v/>
      </c>
      <c r="AN222" s="29"/>
      <c r="AO222" s="5"/>
      <c r="AP222" s="5"/>
      <c r="AQ222" s="242" t="s">
        <v>43</v>
      </c>
      <c r="AR222" s="243"/>
      <c r="AS222" s="210">
        <f>IF(OR(AU222="X",AV222="X",AW222="X",AX222="X"),1,0)</f>
        <v>0</v>
      </c>
      <c r="AT222" s="120" t="s">
        <v>44</v>
      </c>
      <c r="AU222" s="170"/>
      <c r="AV222" s="170"/>
      <c r="AW222" s="170"/>
      <c r="AX222" s="170"/>
      <c r="AY222" s="5" t="str">
        <f t="shared" si="57"/>
        <v/>
      </c>
      <c r="AZ222" s="29"/>
      <c r="BA222" s="5" t="str">
        <f t="shared" si="58"/>
        <v/>
      </c>
      <c r="BB222" s="29"/>
      <c r="BC222" s="5"/>
      <c r="BD222" s="242" t="s">
        <v>43</v>
      </c>
      <c r="BE222" s="243"/>
      <c r="BF222" s="210">
        <f>IF(OR(BH222="X",BI222="X",BJ222="X",BK222="X"),1,0)</f>
        <v>0</v>
      </c>
      <c r="BG222" s="120" t="s">
        <v>44</v>
      </c>
      <c r="BH222" s="170"/>
      <c r="BI222" s="170"/>
      <c r="BJ222" s="170"/>
      <c r="BK222" s="170"/>
      <c r="BL222" s="5" t="str">
        <f t="shared" si="50"/>
        <v/>
      </c>
      <c r="BM222" s="6"/>
      <c r="BN222" s="5" t="str">
        <f t="shared" si="51"/>
        <v/>
      </c>
      <c r="BO222" s="29"/>
      <c r="BR222" s="384" t="s">
        <v>43</v>
      </c>
      <c r="BS222" s="435"/>
      <c r="BT222" s="210">
        <v>1</v>
      </c>
      <c r="BU222" s="120" t="s">
        <v>44</v>
      </c>
      <c r="BV222" s="147" t="str">
        <f>IF(Q222="","",IF(S222="X",25%,IF(T222="X",50%,IF(U222="X",75%,IF(V222="X",100%,"")))))</f>
        <v/>
      </c>
      <c r="BW222" s="147" t="str">
        <f>IF(AE222="","",IF(AG222="X",25%,IF(AH222="X",50%,IF(AI222="X",75%,IF(AJ222="X",100%,"")))))</f>
        <v/>
      </c>
      <c r="BX222" s="147" t="str">
        <f>IF(AS222="","",IF(AU222="X",25%,IF(AV222="X",50%,IF(AW222="X",75%,IF(AX222="X",100%,"")))))</f>
        <v/>
      </c>
      <c r="BY222" s="147" t="str">
        <f>IF(BF222="","",IF(BH222="X",25%,IF(BI222="X",50%,IF(BJ222="X",75%,IF(BK222="X",100%,"")))))</f>
        <v/>
      </c>
      <c r="BZ222" s="148" t="str">
        <f>IFERROR(AVERAGE(BV222:BY222),"")</f>
        <v/>
      </c>
    </row>
    <row r="223" spans="1:78" x14ac:dyDescent="0.3">
      <c r="N223" s="5"/>
      <c r="O223" s="263"/>
      <c r="P223" s="264"/>
      <c r="Q223" s="210">
        <f t="shared" ref="Q223:Q234" si="59">IF(OR(S223="X",T223="X",U223="X",V223="X"),1,0)</f>
        <v>0</v>
      </c>
      <c r="R223" s="120" t="s">
        <v>45</v>
      </c>
      <c r="S223" s="170"/>
      <c r="T223" s="170"/>
      <c r="U223" s="170"/>
      <c r="V223" s="170"/>
      <c r="W223" s="5" t="str">
        <f t="shared" si="52"/>
        <v/>
      </c>
      <c r="X223" s="24"/>
      <c r="Y223" s="5" t="str">
        <f t="shared" si="53"/>
        <v/>
      </c>
      <c r="Z223" s="29"/>
      <c r="AA223" s="5"/>
      <c r="AB223" s="5"/>
      <c r="AC223" s="263"/>
      <c r="AD223" s="264"/>
      <c r="AE223" s="210">
        <f t="shared" ref="AE223:AE234" si="60">IF(OR(AG223="X",AH223="X",AI223="X",AJ223="X"),1,0)</f>
        <v>0</v>
      </c>
      <c r="AF223" s="120" t="s">
        <v>45</v>
      </c>
      <c r="AG223" s="170"/>
      <c r="AH223" s="170"/>
      <c r="AI223" s="170"/>
      <c r="AJ223" s="170"/>
      <c r="AK223" s="5" t="str">
        <f t="shared" si="55"/>
        <v/>
      </c>
      <c r="AL223" s="24"/>
      <c r="AM223" s="5" t="str">
        <f t="shared" si="56"/>
        <v/>
      </c>
      <c r="AN223" s="29"/>
      <c r="AO223" s="5"/>
      <c r="AP223" s="5"/>
      <c r="AQ223" s="263"/>
      <c r="AR223" s="264"/>
      <c r="AS223" s="210">
        <f t="shared" ref="AS223:AS234" si="61">IF(OR(AU223="X",AV223="X",AW223="X",AX223="X"),1,0)</f>
        <v>0</v>
      </c>
      <c r="AT223" s="120" t="s">
        <v>45</v>
      </c>
      <c r="AU223" s="170"/>
      <c r="AV223" s="170"/>
      <c r="AW223" s="170"/>
      <c r="AX223" s="170"/>
      <c r="AY223" s="5" t="str">
        <f t="shared" si="57"/>
        <v/>
      </c>
      <c r="AZ223" s="29"/>
      <c r="BA223" s="5" t="str">
        <f t="shared" si="58"/>
        <v/>
      </c>
      <c r="BB223" s="29"/>
      <c r="BC223" s="5"/>
      <c r="BD223" s="263"/>
      <c r="BE223" s="264"/>
      <c r="BF223" s="210">
        <f t="shared" ref="BF223:BF234" si="62">IF(OR(BH223="X",BI223="X",BJ223="X",BK223="X"),1,0)</f>
        <v>0</v>
      </c>
      <c r="BG223" s="120" t="s">
        <v>45</v>
      </c>
      <c r="BH223" s="170"/>
      <c r="BI223" s="170"/>
      <c r="BJ223" s="170"/>
      <c r="BK223" s="170"/>
      <c r="BL223" s="5" t="str">
        <f t="shared" si="50"/>
        <v/>
      </c>
      <c r="BM223" s="6"/>
      <c r="BN223" s="5" t="str">
        <f t="shared" si="51"/>
        <v/>
      </c>
      <c r="BO223" s="29"/>
      <c r="BR223" s="384"/>
      <c r="BS223" s="436"/>
      <c r="BT223" s="210">
        <v>1</v>
      </c>
      <c r="BU223" s="120" t="s">
        <v>45</v>
      </c>
      <c r="BV223" s="147" t="str">
        <f t="shared" ref="BV223:BV234" si="63">IF(Q223="","",IF(S223="X",25%,IF(T223="X",50%,IF(U223="X",75%,IF(V223="X",100%,"")))))</f>
        <v/>
      </c>
      <c r="BW223" s="147" t="str">
        <f t="shared" ref="BW223:BW234" si="64">IF(AE223="","",IF(AG223="X",25%,IF(AH223="X",50%,IF(AI223="X",75%,IF(AJ223="X",100%,"")))))</f>
        <v/>
      </c>
      <c r="BX223" s="147" t="str">
        <f t="shared" ref="BX223:BX234" si="65">IF(AS223="","",IF(AU223="X",25%,IF(AV223="X",50%,IF(AW223="X",75%,IF(AX223="X",100%,"")))))</f>
        <v/>
      </c>
      <c r="BY223" s="147" t="str">
        <f t="shared" ref="BY223:BY234" si="66">IF(BF223="","",IF(BH223="X",25%,IF(BI223="X",50%,IF(BJ223="X",75%,IF(BK223="X",100%,"")))))</f>
        <v/>
      </c>
      <c r="BZ223" s="148" t="str">
        <f t="shared" ref="BZ223:BZ234" si="67">IFERROR(AVERAGE(BV223:BY223),"")</f>
        <v/>
      </c>
    </row>
    <row r="224" spans="1:78" ht="27.6" x14ac:dyDescent="0.3">
      <c r="N224" s="5"/>
      <c r="O224" s="244"/>
      <c r="P224" s="245"/>
      <c r="Q224" s="210">
        <f t="shared" si="59"/>
        <v>0</v>
      </c>
      <c r="R224" s="120" t="s">
        <v>46</v>
      </c>
      <c r="S224" s="170"/>
      <c r="T224" s="170"/>
      <c r="U224" s="170"/>
      <c r="V224" s="170"/>
      <c r="W224" s="5" t="str">
        <f t="shared" si="52"/>
        <v/>
      </c>
      <c r="X224" s="24"/>
      <c r="Y224" s="5" t="str">
        <f t="shared" si="53"/>
        <v/>
      </c>
      <c r="Z224" s="29"/>
      <c r="AA224" s="5"/>
      <c r="AB224" s="5"/>
      <c r="AC224" s="244"/>
      <c r="AD224" s="245"/>
      <c r="AE224" s="210">
        <f t="shared" si="60"/>
        <v>0</v>
      </c>
      <c r="AF224" s="120" t="s">
        <v>46</v>
      </c>
      <c r="AG224" s="170"/>
      <c r="AH224" s="170"/>
      <c r="AI224" s="170"/>
      <c r="AJ224" s="170"/>
      <c r="AK224" s="5" t="str">
        <f t="shared" si="55"/>
        <v/>
      </c>
      <c r="AL224" s="24"/>
      <c r="AM224" s="5" t="str">
        <f t="shared" si="56"/>
        <v/>
      </c>
      <c r="AN224" s="29"/>
      <c r="AO224" s="5"/>
      <c r="AP224" s="5"/>
      <c r="AQ224" s="244"/>
      <c r="AR224" s="245"/>
      <c r="AS224" s="210">
        <f t="shared" si="61"/>
        <v>0</v>
      </c>
      <c r="AT224" s="120" t="s">
        <v>46</v>
      </c>
      <c r="AU224" s="170"/>
      <c r="AV224" s="170"/>
      <c r="AW224" s="170"/>
      <c r="AX224" s="170"/>
      <c r="AY224" s="5" t="str">
        <f t="shared" si="57"/>
        <v/>
      </c>
      <c r="AZ224" s="29"/>
      <c r="BA224" s="5" t="str">
        <f t="shared" si="58"/>
        <v/>
      </c>
      <c r="BB224" s="29"/>
      <c r="BC224" s="5"/>
      <c r="BD224" s="244"/>
      <c r="BE224" s="245"/>
      <c r="BF224" s="210">
        <f t="shared" si="62"/>
        <v>0</v>
      </c>
      <c r="BG224" s="120" t="s">
        <v>46</v>
      </c>
      <c r="BH224" s="170"/>
      <c r="BI224" s="170"/>
      <c r="BJ224" s="170"/>
      <c r="BK224" s="170"/>
      <c r="BL224" s="5" t="str">
        <f t="shared" si="50"/>
        <v/>
      </c>
      <c r="BM224" s="6"/>
      <c r="BN224" s="5" t="str">
        <f t="shared" si="51"/>
        <v/>
      </c>
      <c r="BO224" s="29"/>
      <c r="BR224" s="384"/>
      <c r="BS224" s="437"/>
      <c r="BT224" s="210">
        <v>1</v>
      </c>
      <c r="BU224" s="120" t="s">
        <v>46</v>
      </c>
      <c r="BV224" s="147" t="str">
        <f t="shared" si="63"/>
        <v/>
      </c>
      <c r="BW224" s="147" t="str">
        <f t="shared" si="64"/>
        <v/>
      </c>
      <c r="BX224" s="147" t="str">
        <f t="shared" si="65"/>
        <v/>
      </c>
      <c r="BY224" s="147" t="str">
        <f t="shared" si="66"/>
        <v/>
      </c>
      <c r="BZ224" s="148" t="str">
        <f t="shared" si="67"/>
        <v/>
      </c>
    </row>
    <row r="225" spans="1:78" ht="27.6" x14ac:dyDescent="0.3">
      <c r="N225" s="5"/>
      <c r="O225" s="240" t="s">
        <v>47</v>
      </c>
      <c r="P225" s="241"/>
      <c r="Q225" s="210">
        <f t="shared" si="59"/>
        <v>0</v>
      </c>
      <c r="R225" s="120" t="s">
        <v>49</v>
      </c>
      <c r="S225" s="170"/>
      <c r="T225" s="170"/>
      <c r="U225" s="170"/>
      <c r="V225" s="170"/>
      <c r="W225" s="5" t="str">
        <f t="shared" si="52"/>
        <v/>
      </c>
      <c r="X225" s="24"/>
      <c r="Y225" s="5" t="str">
        <f t="shared" si="53"/>
        <v/>
      </c>
      <c r="Z225" s="29"/>
      <c r="AA225" s="5"/>
      <c r="AB225" s="5"/>
      <c r="AC225" s="240" t="s">
        <v>47</v>
      </c>
      <c r="AD225" s="241"/>
      <c r="AE225" s="210">
        <f t="shared" si="60"/>
        <v>0</v>
      </c>
      <c r="AF225" s="120" t="s">
        <v>49</v>
      </c>
      <c r="AG225" s="170"/>
      <c r="AH225" s="170"/>
      <c r="AI225" s="170"/>
      <c r="AJ225" s="170"/>
      <c r="AK225" s="5" t="str">
        <f t="shared" si="55"/>
        <v/>
      </c>
      <c r="AL225" s="24"/>
      <c r="AM225" s="5" t="str">
        <f t="shared" si="56"/>
        <v/>
      </c>
      <c r="AN225" s="29"/>
      <c r="AO225" s="5"/>
      <c r="AP225" s="5"/>
      <c r="AQ225" s="240" t="s">
        <v>47</v>
      </c>
      <c r="AR225" s="241"/>
      <c r="AS225" s="210">
        <f t="shared" si="61"/>
        <v>0</v>
      </c>
      <c r="AT225" s="120" t="s">
        <v>49</v>
      </c>
      <c r="AU225" s="170"/>
      <c r="AV225" s="170"/>
      <c r="AW225" s="170"/>
      <c r="AX225" s="170"/>
      <c r="AY225" s="5" t="str">
        <f t="shared" si="57"/>
        <v/>
      </c>
      <c r="AZ225" s="29"/>
      <c r="BA225" s="5" t="str">
        <f t="shared" si="58"/>
        <v/>
      </c>
      <c r="BB225" s="29"/>
      <c r="BC225" s="5"/>
      <c r="BD225" s="240" t="s">
        <v>47</v>
      </c>
      <c r="BE225" s="241"/>
      <c r="BF225" s="210">
        <f t="shared" si="62"/>
        <v>0</v>
      </c>
      <c r="BG225" s="120" t="s">
        <v>49</v>
      </c>
      <c r="BH225" s="170"/>
      <c r="BI225" s="170"/>
      <c r="BJ225" s="170"/>
      <c r="BK225" s="170"/>
      <c r="BL225" s="5" t="str">
        <f t="shared" si="50"/>
        <v/>
      </c>
      <c r="BM225" s="6"/>
      <c r="BN225" s="5" t="str">
        <f t="shared" si="51"/>
        <v/>
      </c>
      <c r="BO225" s="29"/>
      <c r="BR225" s="119" t="s">
        <v>47</v>
      </c>
      <c r="BS225" s="205"/>
      <c r="BT225" s="210">
        <v>1</v>
      </c>
      <c r="BU225" s="120" t="s">
        <v>49</v>
      </c>
      <c r="BV225" s="147" t="str">
        <f t="shared" si="63"/>
        <v/>
      </c>
      <c r="BW225" s="147" t="str">
        <f t="shared" si="64"/>
        <v/>
      </c>
      <c r="BX225" s="147" t="str">
        <f t="shared" si="65"/>
        <v/>
      </c>
      <c r="BY225" s="147" t="str">
        <f t="shared" si="66"/>
        <v/>
      </c>
      <c r="BZ225" s="148" t="str">
        <f t="shared" si="67"/>
        <v/>
      </c>
    </row>
    <row r="226" spans="1:78" ht="55.2" x14ac:dyDescent="0.3">
      <c r="N226" s="5"/>
      <c r="O226" s="240" t="s">
        <v>71</v>
      </c>
      <c r="P226" s="241"/>
      <c r="Q226" s="210">
        <f t="shared" si="59"/>
        <v>0</v>
      </c>
      <c r="R226" s="120" t="s">
        <v>49</v>
      </c>
      <c r="S226" s="170"/>
      <c r="T226" s="170"/>
      <c r="U226" s="170"/>
      <c r="V226" s="170"/>
      <c r="W226" s="5" t="str">
        <f t="shared" si="52"/>
        <v/>
      </c>
      <c r="X226" s="24"/>
      <c r="Y226" s="5" t="str">
        <f t="shared" si="53"/>
        <v/>
      </c>
      <c r="Z226" s="29"/>
      <c r="AA226" s="5"/>
      <c r="AB226" s="5"/>
      <c r="AC226" s="240" t="s">
        <v>71</v>
      </c>
      <c r="AD226" s="241"/>
      <c r="AE226" s="210">
        <f t="shared" si="60"/>
        <v>0</v>
      </c>
      <c r="AF226" s="120" t="s">
        <v>49</v>
      </c>
      <c r="AG226" s="170"/>
      <c r="AH226" s="170"/>
      <c r="AI226" s="170"/>
      <c r="AJ226" s="170"/>
      <c r="AK226" s="5" t="str">
        <f t="shared" si="55"/>
        <v/>
      </c>
      <c r="AL226" s="24"/>
      <c r="AM226" s="5" t="str">
        <f t="shared" si="56"/>
        <v/>
      </c>
      <c r="AN226" s="29"/>
      <c r="AO226" s="5"/>
      <c r="AP226" s="5"/>
      <c r="AQ226" s="240" t="s">
        <v>71</v>
      </c>
      <c r="AR226" s="241"/>
      <c r="AS226" s="210">
        <f t="shared" si="61"/>
        <v>0</v>
      </c>
      <c r="AT226" s="120" t="s">
        <v>49</v>
      </c>
      <c r="AU226" s="170"/>
      <c r="AV226" s="170"/>
      <c r="AW226" s="170"/>
      <c r="AX226" s="170"/>
      <c r="AY226" s="5" t="str">
        <f t="shared" si="57"/>
        <v/>
      </c>
      <c r="AZ226" s="29"/>
      <c r="BA226" s="5" t="str">
        <f t="shared" si="58"/>
        <v/>
      </c>
      <c r="BB226" s="29"/>
      <c r="BC226" s="5"/>
      <c r="BD226" s="240" t="s">
        <v>71</v>
      </c>
      <c r="BE226" s="241"/>
      <c r="BF226" s="210">
        <f t="shared" si="62"/>
        <v>0</v>
      </c>
      <c r="BG226" s="120" t="s">
        <v>49</v>
      </c>
      <c r="BH226" s="170"/>
      <c r="BI226" s="170"/>
      <c r="BJ226" s="170"/>
      <c r="BK226" s="170"/>
      <c r="BL226" s="5" t="str">
        <f t="shared" si="50"/>
        <v/>
      </c>
      <c r="BM226" s="6"/>
      <c r="BN226" s="5" t="str">
        <f t="shared" si="51"/>
        <v/>
      </c>
      <c r="BO226" s="29"/>
      <c r="BR226" s="119" t="s">
        <v>71</v>
      </c>
      <c r="BS226" s="205"/>
      <c r="BT226" s="210">
        <v>1</v>
      </c>
      <c r="BU226" s="120" t="s">
        <v>49</v>
      </c>
      <c r="BV226" s="147" t="str">
        <f t="shared" si="63"/>
        <v/>
      </c>
      <c r="BW226" s="147" t="str">
        <f t="shared" si="64"/>
        <v/>
      </c>
      <c r="BX226" s="147" t="str">
        <f t="shared" si="65"/>
        <v/>
      </c>
      <c r="BY226" s="147" t="str">
        <f t="shared" si="66"/>
        <v/>
      </c>
      <c r="BZ226" s="148" t="str">
        <f t="shared" si="67"/>
        <v/>
      </c>
    </row>
    <row r="227" spans="1:78" ht="41.4" x14ac:dyDescent="0.3">
      <c r="N227" s="5"/>
      <c r="O227" s="240" t="s">
        <v>48</v>
      </c>
      <c r="P227" s="241"/>
      <c r="Q227" s="210">
        <f t="shared" si="59"/>
        <v>0</v>
      </c>
      <c r="R227" s="120" t="s">
        <v>49</v>
      </c>
      <c r="S227" s="170"/>
      <c r="T227" s="170"/>
      <c r="U227" s="170"/>
      <c r="V227" s="170"/>
      <c r="W227" s="5" t="str">
        <f t="shared" si="52"/>
        <v/>
      </c>
      <c r="X227" s="24"/>
      <c r="Y227" s="5" t="str">
        <f t="shared" si="53"/>
        <v/>
      </c>
      <c r="Z227" s="29"/>
      <c r="AA227" s="5"/>
      <c r="AB227" s="5"/>
      <c r="AC227" s="240" t="s">
        <v>48</v>
      </c>
      <c r="AD227" s="241"/>
      <c r="AE227" s="210">
        <f t="shared" si="60"/>
        <v>0</v>
      </c>
      <c r="AF227" s="120" t="s">
        <v>49</v>
      </c>
      <c r="AG227" s="170"/>
      <c r="AH227" s="170"/>
      <c r="AI227" s="170"/>
      <c r="AJ227" s="170"/>
      <c r="AK227" s="5" t="str">
        <f t="shared" si="55"/>
        <v/>
      </c>
      <c r="AL227" s="24"/>
      <c r="AM227" s="5" t="str">
        <f t="shared" si="56"/>
        <v/>
      </c>
      <c r="AN227" s="29"/>
      <c r="AO227" s="5"/>
      <c r="AP227" s="5"/>
      <c r="AQ227" s="240" t="s">
        <v>48</v>
      </c>
      <c r="AR227" s="241"/>
      <c r="AS227" s="210">
        <f t="shared" si="61"/>
        <v>0</v>
      </c>
      <c r="AT227" s="120" t="s">
        <v>49</v>
      </c>
      <c r="AU227" s="170"/>
      <c r="AV227" s="170"/>
      <c r="AW227" s="170"/>
      <c r="AX227" s="170"/>
      <c r="AY227" s="5" t="str">
        <f t="shared" si="57"/>
        <v/>
      </c>
      <c r="AZ227" s="29"/>
      <c r="BA227" s="5" t="str">
        <f t="shared" si="58"/>
        <v/>
      </c>
      <c r="BB227" s="29"/>
      <c r="BC227" s="5"/>
      <c r="BD227" s="240" t="s">
        <v>48</v>
      </c>
      <c r="BE227" s="241"/>
      <c r="BF227" s="210">
        <f t="shared" si="62"/>
        <v>0</v>
      </c>
      <c r="BG227" s="120" t="s">
        <v>49</v>
      </c>
      <c r="BH227" s="170"/>
      <c r="BI227" s="170"/>
      <c r="BJ227" s="170"/>
      <c r="BK227" s="170"/>
      <c r="BL227" s="5" t="str">
        <f t="shared" si="50"/>
        <v/>
      </c>
      <c r="BM227" s="6"/>
      <c r="BN227" s="5" t="str">
        <f t="shared" si="51"/>
        <v/>
      </c>
      <c r="BO227" s="29"/>
      <c r="BR227" s="119" t="s">
        <v>48</v>
      </c>
      <c r="BS227" s="205"/>
      <c r="BT227" s="210">
        <v>1</v>
      </c>
      <c r="BU227" s="120" t="s">
        <v>49</v>
      </c>
      <c r="BV227" s="147" t="str">
        <f t="shared" si="63"/>
        <v/>
      </c>
      <c r="BW227" s="147" t="str">
        <f t="shared" si="64"/>
        <v/>
      </c>
      <c r="BX227" s="147" t="str">
        <f t="shared" si="65"/>
        <v/>
      </c>
      <c r="BY227" s="147" t="str">
        <f t="shared" si="66"/>
        <v/>
      </c>
      <c r="BZ227" s="148" t="str">
        <f t="shared" si="67"/>
        <v/>
      </c>
    </row>
    <row r="228" spans="1:78" ht="14.4" customHeight="1" x14ac:dyDescent="0.3">
      <c r="N228" s="5"/>
      <c r="O228" s="242" t="s">
        <v>50</v>
      </c>
      <c r="P228" s="243"/>
      <c r="Q228" s="210">
        <f t="shared" si="59"/>
        <v>0</v>
      </c>
      <c r="R228" s="120" t="s">
        <v>51</v>
      </c>
      <c r="S228" s="170"/>
      <c r="T228" s="170"/>
      <c r="U228" s="170"/>
      <c r="V228" s="170"/>
      <c r="W228" s="5" t="str">
        <f t="shared" si="52"/>
        <v/>
      </c>
      <c r="X228" s="24"/>
      <c r="Y228" s="5" t="str">
        <f t="shared" si="53"/>
        <v/>
      </c>
      <c r="Z228" s="29"/>
      <c r="AA228" s="5"/>
      <c r="AB228" s="5"/>
      <c r="AC228" s="242" t="s">
        <v>50</v>
      </c>
      <c r="AD228" s="243"/>
      <c r="AE228" s="210">
        <f t="shared" si="60"/>
        <v>0</v>
      </c>
      <c r="AF228" s="120" t="s">
        <v>51</v>
      </c>
      <c r="AG228" s="170"/>
      <c r="AH228" s="170"/>
      <c r="AI228" s="170"/>
      <c r="AJ228" s="170"/>
      <c r="AK228" s="5" t="str">
        <f t="shared" si="55"/>
        <v/>
      </c>
      <c r="AL228" s="24"/>
      <c r="AM228" s="5" t="str">
        <f t="shared" si="56"/>
        <v/>
      </c>
      <c r="AN228" s="29"/>
      <c r="AO228" s="5"/>
      <c r="AP228" s="5"/>
      <c r="AQ228" s="242" t="s">
        <v>50</v>
      </c>
      <c r="AR228" s="243"/>
      <c r="AS228" s="210">
        <f t="shared" si="61"/>
        <v>0</v>
      </c>
      <c r="AT228" s="120" t="s">
        <v>51</v>
      </c>
      <c r="AU228" s="170"/>
      <c r="AV228" s="170"/>
      <c r="AW228" s="170"/>
      <c r="AX228" s="170"/>
      <c r="AY228" s="5" t="str">
        <f t="shared" si="57"/>
        <v/>
      </c>
      <c r="AZ228" s="29"/>
      <c r="BA228" s="5" t="str">
        <f t="shared" si="58"/>
        <v/>
      </c>
      <c r="BB228" s="29"/>
      <c r="BC228" s="5"/>
      <c r="BD228" s="242" t="s">
        <v>50</v>
      </c>
      <c r="BE228" s="243"/>
      <c r="BF228" s="210">
        <f t="shared" si="62"/>
        <v>0</v>
      </c>
      <c r="BG228" s="120" t="s">
        <v>51</v>
      </c>
      <c r="BH228" s="170"/>
      <c r="BI228" s="170"/>
      <c r="BJ228" s="170"/>
      <c r="BK228" s="170"/>
      <c r="BL228" s="5" t="str">
        <f t="shared" si="50"/>
        <v/>
      </c>
      <c r="BM228" s="6"/>
      <c r="BN228" s="5" t="str">
        <f t="shared" si="51"/>
        <v/>
      </c>
      <c r="BO228" s="29"/>
      <c r="BR228" s="384" t="s">
        <v>50</v>
      </c>
      <c r="BS228" s="433"/>
      <c r="BT228" s="210">
        <v>1</v>
      </c>
      <c r="BU228" s="120" t="s">
        <v>51</v>
      </c>
      <c r="BV228" s="147" t="str">
        <f t="shared" si="63"/>
        <v/>
      </c>
      <c r="BW228" s="147" t="str">
        <f t="shared" si="64"/>
        <v/>
      </c>
      <c r="BX228" s="147" t="str">
        <f t="shared" si="65"/>
        <v/>
      </c>
      <c r="BY228" s="147" t="str">
        <f t="shared" si="66"/>
        <v/>
      </c>
      <c r="BZ228" s="148" t="str">
        <f t="shared" si="67"/>
        <v/>
      </c>
    </row>
    <row r="229" spans="1:78" x14ac:dyDescent="0.3">
      <c r="N229" s="5"/>
      <c r="O229" s="244"/>
      <c r="P229" s="245"/>
      <c r="Q229" s="210">
        <f t="shared" si="59"/>
        <v>0</v>
      </c>
      <c r="R229" s="120" t="s">
        <v>52</v>
      </c>
      <c r="S229" s="170"/>
      <c r="T229" s="170"/>
      <c r="U229" s="170"/>
      <c r="V229" s="170"/>
      <c r="W229" s="5" t="str">
        <f t="shared" si="52"/>
        <v/>
      </c>
      <c r="X229" s="24"/>
      <c r="Y229" s="5" t="str">
        <f t="shared" si="53"/>
        <v/>
      </c>
      <c r="Z229" s="29"/>
      <c r="AA229" s="5"/>
      <c r="AB229" s="5"/>
      <c r="AC229" s="244"/>
      <c r="AD229" s="245"/>
      <c r="AE229" s="210">
        <f t="shared" si="60"/>
        <v>0</v>
      </c>
      <c r="AF229" s="120" t="s">
        <v>52</v>
      </c>
      <c r="AG229" s="170"/>
      <c r="AH229" s="170"/>
      <c r="AI229" s="170"/>
      <c r="AJ229" s="170"/>
      <c r="AK229" s="5" t="str">
        <f t="shared" si="55"/>
        <v/>
      </c>
      <c r="AL229" s="24"/>
      <c r="AM229" s="5" t="str">
        <f t="shared" si="56"/>
        <v/>
      </c>
      <c r="AN229" s="29"/>
      <c r="AO229" s="5"/>
      <c r="AP229" s="5"/>
      <c r="AQ229" s="244"/>
      <c r="AR229" s="245"/>
      <c r="AS229" s="210">
        <f t="shared" si="61"/>
        <v>0</v>
      </c>
      <c r="AT229" s="120" t="s">
        <v>52</v>
      </c>
      <c r="AU229" s="170"/>
      <c r="AV229" s="170"/>
      <c r="AW229" s="170"/>
      <c r="AX229" s="170"/>
      <c r="AY229" s="5" t="str">
        <f t="shared" si="57"/>
        <v/>
      </c>
      <c r="AZ229" s="29"/>
      <c r="BA229" s="5" t="str">
        <f t="shared" si="58"/>
        <v/>
      </c>
      <c r="BB229" s="29"/>
      <c r="BC229" s="5"/>
      <c r="BD229" s="244"/>
      <c r="BE229" s="245"/>
      <c r="BF229" s="210">
        <f t="shared" si="62"/>
        <v>0</v>
      </c>
      <c r="BG229" s="120" t="s">
        <v>52</v>
      </c>
      <c r="BH229" s="170"/>
      <c r="BI229" s="170"/>
      <c r="BJ229" s="170"/>
      <c r="BK229" s="170"/>
      <c r="BL229" s="5" t="str">
        <f t="shared" si="50"/>
        <v/>
      </c>
      <c r="BM229" s="6"/>
      <c r="BN229" s="5" t="str">
        <f t="shared" si="51"/>
        <v/>
      </c>
      <c r="BO229" s="29"/>
      <c r="BR229" s="384"/>
      <c r="BS229" s="434"/>
      <c r="BT229" s="210">
        <v>1</v>
      </c>
      <c r="BU229" s="120" t="s">
        <v>52</v>
      </c>
      <c r="BV229" s="147" t="str">
        <f t="shared" si="63"/>
        <v/>
      </c>
      <c r="BW229" s="147" t="str">
        <f t="shared" si="64"/>
        <v/>
      </c>
      <c r="BX229" s="147" t="str">
        <f t="shared" si="65"/>
        <v/>
      </c>
      <c r="BY229" s="147" t="str">
        <f t="shared" si="66"/>
        <v/>
      </c>
      <c r="BZ229" s="148" t="str">
        <f t="shared" si="67"/>
        <v/>
      </c>
    </row>
    <row r="230" spans="1:78" ht="28.95" customHeight="1" x14ac:dyDescent="0.3">
      <c r="N230" s="5"/>
      <c r="O230" s="242" t="s">
        <v>53</v>
      </c>
      <c r="P230" s="243"/>
      <c r="Q230" s="210">
        <f t="shared" si="59"/>
        <v>0</v>
      </c>
      <c r="R230" s="120" t="s">
        <v>54</v>
      </c>
      <c r="S230" s="170"/>
      <c r="T230" s="170"/>
      <c r="U230" s="170"/>
      <c r="V230" s="170"/>
      <c r="W230" s="5" t="str">
        <f t="shared" si="52"/>
        <v/>
      </c>
      <c r="X230" s="24"/>
      <c r="Y230" s="5" t="str">
        <f t="shared" si="53"/>
        <v/>
      </c>
      <c r="Z230" s="29"/>
      <c r="AA230" s="5"/>
      <c r="AB230" s="5"/>
      <c r="AC230" s="242" t="s">
        <v>53</v>
      </c>
      <c r="AD230" s="243"/>
      <c r="AE230" s="210">
        <f t="shared" si="60"/>
        <v>0</v>
      </c>
      <c r="AF230" s="120" t="s">
        <v>54</v>
      </c>
      <c r="AG230" s="170"/>
      <c r="AH230" s="170"/>
      <c r="AI230" s="170"/>
      <c r="AJ230" s="170"/>
      <c r="AK230" s="5" t="str">
        <f t="shared" si="55"/>
        <v/>
      </c>
      <c r="AL230" s="24"/>
      <c r="AM230" s="5" t="str">
        <f t="shared" si="56"/>
        <v/>
      </c>
      <c r="AN230" s="29"/>
      <c r="AO230" s="5"/>
      <c r="AP230" s="5"/>
      <c r="AQ230" s="242" t="s">
        <v>53</v>
      </c>
      <c r="AR230" s="243"/>
      <c r="AS230" s="210">
        <f t="shared" si="61"/>
        <v>0</v>
      </c>
      <c r="AT230" s="120" t="s">
        <v>54</v>
      </c>
      <c r="AU230" s="170"/>
      <c r="AV230" s="170"/>
      <c r="AW230" s="170"/>
      <c r="AX230" s="170"/>
      <c r="AY230" s="5" t="str">
        <f t="shared" si="57"/>
        <v/>
      </c>
      <c r="AZ230" s="29"/>
      <c r="BA230" s="5" t="str">
        <f t="shared" si="58"/>
        <v/>
      </c>
      <c r="BB230" s="29"/>
      <c r="BC230" s="5"/>
      <c r="BD230" s="242" t="s">
        <v>53</v>
      </c>
      <c r="BE230" s="243"/>
      <c r="BF230" s="210">
        <f t="shared" si="62"/>
        <v>0</v>
      </c>
      <c r="BG230" s="120" t="s">
        <v>54</v>
      </c>
      <c r="BH230" s="170"/>
      <c r="BI230" s="170"/>
      <c r="BJ230" s="170"/>
      <c r="BK230" s="170"/>
      <c r="BL230" s="5" t="str">
        <f t="shared" si="50"/>
        <v/>
      </c>
      <c r="BM230" s="6"/>
      <c r="BN230" s="5" t="str">
        <f t="shared" si="51"/>
        <v/>
      </c>
      <c r="BO230" s="29"/>
      <c r="BR230" s="384" t="s">
        <v>53</v>
      </c>
      <c r="BS230" s="433"/>
      <c r="BT230" s="210">
        <v>1</v>
      </c>
      <c r="BU230" s="120" t="s">
        <v>54</v>
      </c>
      <c r="BV230" s="147" t="str">
        <f t="shared" si="63"/>
        <v/>
      </c>
      <c r="BW230" s="147" t="str">
        <f t="shared" si="64"/>
        <v/>
      </c>
      <c r="BX230" s="147" t="str">
        <f t="shared" si="65"/>
        <v/>
      </c>
      <c r="BY230" s="147" t="str">
        <f t="shared" si="66"/>
        <v/>
      </c>
      <c r="BZ230" s="148" t="str">
        <f t="shared" si="67"/>
        <v/>
      </c>
    </row>
    <row r="231" spans="1:78" ht="27.6" x14ac:dyDescent="0.3">
      <c r="N231" s="5"/>
      <c r="O231" s="244"/>
      <c r="P231" s="245"/>
      <c r="Q231" s="210">
        <f t="shared" si="59"/>
        <v>0</v>
      </c>
      <c r="R231" s="120" t="s">
        <v>55</v>
      </c>
      <c r="S231" s="170"/>
      <c r="T231" s="170"/>
      <c r="U231" s="170"/>
      <c r="V231" s="170"/>
      <c r="W231" s="5" t="str">
        <f t="shared" si="52"/>
        <v/>
      </c>
      <c r="X231" s="24"/>
      <c r="Y231" s="5" t="str">
        <f t="shared" si="53"/>
        <v/>
      </c>
      <c r="Z231" s="29"/>
      <c r="AA231" s="5"/>
      <c r="AB231" s="5"/>
      <c r="AC231" s="244"/>
      <c r="AD231" s="245"/>
      <c r="AE231" s="210">
        <f t="shared" si="60"/>
        <v>0</v>
      </c>
      <c r="AF231" s="120" t="s">
        <v>55</v>
      </c>
      <c r="AG231" s="170"/>
      <c r="AH231" s="170"/>
      <c r="AI231" s="170"/>
      <c r="AJ231" s="170"/>
      <c r="AK231" s="5" t="str">
        <f t="shared" si="55"/>
        <v/>
      </c>
      <c r="AL231" s="24"/>
      <c r="AM231" s="5" t="str">
        <f t="shared" si="56"/>
        <v/>
      </c>
      <c r="AN231" s="29"/>
      <c r="AO231" s="5"/>
      <c r="AP231" s="5"/>
      <c r="AQ231" s="244"/>
      <c r="AR231" s="245"/>
      <c r="AS231" s="210">
        <f t="shared" si="61"/>
        <v>0</v>
      </c>
      <c r="AT231" s="120" t="s">
        <v>55</v>
      </c>
      <c r="AU231" s="170"/>
      <c r="AV231" s="170"/>
      <c r="AW231" s="170"/>
      <c r="AX231" s="170"/>
      <c r="AY231" s="5" t="str">
        <f t="shared" si="57"/>
        <v/>
      </c>
      <c r="AZ231" s="29"/>
      <c r="BA231" s="5" t="str">
        <f t="shared" si="58"/>
        <v/>
      </c>
      <c r="BB231" s="29"/>
      <c r="BC231" s="5"/>
      <c r="BD231" s="244"/>
      <c r="BE231" s="245"/>
      <c r="BF231" s="210">
        <f t="shared" si="62"/>
        <v>0</v>
      </c>
      <c r="BG231" s="120" t="s">
        <v>55</v>
      </c>
      <c r="BH231" s="170"/>
      <c r="BI231" s="170"/>
      <c r="BJ231" s="170"/>
      <c r="BK231" s="170"/>
      <c r="BL231" s="5" t="str">
        <f t="shared" si="50"/>
        <v/>
      </c>
      <c r="BM231" s="6"/>
      <c r="BN231" s="5" t="str">
        <f t="shared" si="51"/>
        <v/>
      </c>
      <c r="BO231" s="29"/>
      <c r="BR231" s="384"/>
      <c r="BS231" s="434"/>
      <c r="BT231" s="210">
        <v>1</v>
      </c>
      <c r="BU231" s="120" t="s">
        <v>55</v>
      </c>
      <c r="BV231" s="147" t="str">
        <f t="shared" si="63"/>
        <v/>
      </c>
      <c r="BW231" s="147" t="str">
        <f t="shared" si="64"/>
        <v/>
      </c>
      <c r="BX231" s="147" t="str">
        <f t="shared" si="65"/>
        <v/>
      </c>
      <c r="BY231" s="147" t="str">
        <f t="shared" si="66"/>
        <v/>
      </c>
      <c r="BZ231" s="148" t="str">
        <f t="shared" si="67"/>
        <v/>
      </c>
    </row>
    <row r="232" spans="1:78" ht="55.2" x14ac:dyDescent="0.3">
      <c r="N232" s="5"/>
      <c r="O232" s="240" t="s">
        <v>56</v>
      </c>
      <c r="P232" s="241"/>
      <c r="Q232" s="210">
        <f t="shared" si="59"/>
        <v>0</v>
      </c>
      <c r="R232" s="120" t="s">
        <v>55</v>
      </c>
      <c r="S232" s="170"/>
      <c r="T232" s="170"/>
      <c r="U232" s="170"/>
      <c r="V232" s="170"/>
      <c r="W232" s="5" t="str">
        <f t="shared" si="52"/>
        <v/>
      </c>
      <c r="X232" s="24"/>
      <c r="Y232" s="5" t="str">
        <f t="shared" si="53"/>
        <v/>
      </c>
      <c r="Z232" s="29"/>
      <c r="AA232" s="5"/>
      <c r="AB232" s="5"/>
      <c r="AC232" s="240" t="s">
        <v>56</v>
      </c>
      <c r="AD232" s="241"/>
      <c r="AE232" s="210">
        <f t="shared" si="60"/>
        <v>0</v>
      </c>
      <c r="AF232" s="120" t="s">
        <v>55</v>
      </c>
      <c r="AG232" s="170"/>
      <c r="AH232" s="170"/>
      <c r="AI232" s="170"/>
      <c r="AJ232" s="170"/>
      <c r="AK232" s="5" t="str">
        <f t="shared" si="55"/>
        <v/>
      </c>
      <c r="AL232" s="24"/>
      <c r="AM232" s="5" t="str">
        <f t="shared" si="56"/>
        <v/>
      </c>
      <c r="AN232" s="29"/>
      <c r="AO232" s="5"/>
      <c r="AP232" s="5"/>
      <c r="AQ232" s="240" t="s">
        <v>56</v>
      </c>
      <c r="AR232" s="241"/>
      <c r="AS232" s="210">
        <f t="shared" si="61"/>
        <v>0</v>
      </c>
      <c r="AT232" s="120" t="s">
        <v>55</v>
      </c>
      <c r="AU232" s="170"/>
      <c r="AV232" s="170"/>
      <c r="AW232" s="170"/>
      <c r="AX232" s="170"/>
      <c r="AY232" s="5" t="str">
        <f t="shared" si="57"/>
        <v/>
      </c>
      <c r="AZ232" s="29"/>
      <c r="BA232" s="5" t="str">
        <f t="shared" si="58"/>
        <v/>
      </c>
      <c r="BB232" s="29"/>
      <c r="BC232" s="5"/>
      <c r="BD232" s="240" t="s">
        <v>56</v>
      </c>
      <c r="BE232" s="241"/>
      <c r="BF232" s="210">
        <f t="shared" si="62"/>
        <v>0</v>
      </c>
      <c r="BG232" s="120" t="s">
        <v>55</v>
      </c>
      <c r="BH232" s="170"/>
      <c r="BI232" s="170"/>
      <c r="BJ232" s="170"/>
      <c r="BK232" s="170"/>
      <c r="BL232" s="5" t="str">
        <f t="shared" si="50"/>
        <v/>
      </c>
      <c r="BM232" s="6"/>
      <c r="BN232" s="5" t="str">
        <f t="shared" si="51"/>
        <v/>
      </c>
      <c r="BO232" s="29"/>
      <c r="BR232" s="119" t="s">
        <v>56</v>
      </c>
      <c r="BS232" s="206"/>
      <c r="BT232" s="210">
        <v>1</v>
      </c>
      <c r="BU232" s="120" t="s">
        <v>55</v>
      </c>
      <c r="BV232" s="147" t="str">
        <f t="shared" si="63"/>
        <v/>
      </c>
      <c r="BW232" s="147" t="str">
        <f t="shared" si="64"/>
        <v/>
      </c>
      <c r="BX232" s="147" t="str">
        <f t="shared" si="65"/>
        <v/>
      </c>
      <c r="BY232" s="147" t="str">
        <f t="shared" si="66"/>
        <v/>
      </c>
      <c r="BZ232" s="148" t="str">
        <f t="shared" si="67"/>
        <v/>
      </c>
    </row>
    <row r="233" spans="1:78" ht="27.6" x14ac:dyDescent="0.3">
      <c r="A233" s="1"/>
      <c r="B233" s="1"/>
      <c r="C233" s="1"/>
      <c r="D233" s="1"/>
      <c r="K233" s="1"/>
      <c r="L233" s="1"/>
      <c r="N233" s="5"/>
      <c r="O233" s="242" t="s">
        <v>57</v>
      </c>
      <c r="P233" s="243"/>
      <c r="Q233" s="210">
        <f t="shared" si="59"/>
        <v>0</v>
      </c>
      <c r="R233" s="120" t="s">
        <v>130</v>
      </c>
      <c r="S233" s="170"/>
      <c r="T233" s="170"/>
      <c r="U233" s="170"/>
      <c r="V233" s="170"/>
      <c r="W233" s="5" t="str">
        <f t="shared" si="52"/>
        <v/>
      </c>
      <c r="X233" s="24"/>
      <c r="Y233" s="5" t="str">
        <f t="shared" si="53"/>
        <v/>
      </c>
      <c r="Z233" s="29"/>
      <c r="AA233" s="5"/>
      <c r="AB233" s="5"/>
      <c r="AC233" s="242" t="s">
        <v>57</v>
      </c>
      <c r="AD233" s="243"/>
      <c r="AE233" s="210">
        <f t="shared" si="60"/>
        <v>0</v>
      </c>
      <c r="AF233" s="120" t="s">
        <v>130</v>
      </c>
      <c r="AG233" s="170"/>
      <c r="AH233" s="170"/>
      <c r="AI233" s="170"/>
      <c r="AJ233" s="170"/>
      <c r="AK233" s="5" t="str">
        <f t="shared" si="55"/>
        <v/>
      </c>
      <c r="AL233" s="24"/>
      <c r="AM233" s="5" t="str">
        <f t="shared" si="56"/>
        <v/>
      </c>
      <c r="AN233" s="29"/>
      <c r="AO233" s="5"/>
      <c r="AP233" s="5"/>
      <c r="AQ233" s="242" t="s">
        <v>57</v>
      </c>
      <c r="AR233" s="243"/>
      <c r="AS233" s="210">
        <f t="shared" si="61"/>
        <v>0</v>
      </c>
      <c r="AT233" s="120" t="s">
        <v>130</v>
      </c>
      <c r="AU233" s="170"/>
      <c r="AV233" s="170"/>
      <c r="AW233" s="170"/>
      <c r="AX233" s="170"/>
      <c r="AY233" s="5" t="str">
        <f t="shared" si="57"/>
        <v/>
      </c>
      <c r="AZ233" s="29"/>
      <c r="BA233" s="5" t="str">
        <f t="shared" si="58"/>
        <v/>
      </c>
      <c r="BB233" s="29"/>
      <c r="BC233" s="5"/>
      <c r="BD233" s="242" t="s">
        <v>57</v>
      </c>
      <c r="BE233" s="243"/>
      <c r="BF233" s="210">
        <f t="shared" si="62"/>
        <v>0</v>
      </c>
      <c r="BG233" s="120" t="s">
        <v>130</v>
      </c>
      <c r="BH233" s="170"/>
      <c r="BI233" s="170"/>
      <c r="BJ233" s="170"/>
      <c r="BK233" s="170"/>
      <c r="BL233" s="5" t="str">
        <f t="shared" si="50"/>
        <v/>
      </c>
      <c r="BM233" s="6"/>
      <c r="BN233" s="5" t="str">
        <f t="shared" si="51"/>
        <v/>
      </c>
      <c r="BO233" s="29"/>
      <c r="BR233" s="384" t="s">
        <v>57</v>
      </c>
      <c r="BS233" s="433"/>
      <c r="BT233" s="210">
        <v>1</v>
      </c>
      <c r="BU233" s="120" t="s">
        <v>130</v>
      </c>
      <c r="BV233" s="147" t="str">
        <f t="shared" si="63"/>
        <v/>
      </c>
      <c r="BW233" s="147" t="str">
        <f t="shared" si="64"/>
        <v/>
      </c>
      <c r="BX233" s="147" t="str">
        <f t="shared" si="65"/>
        <v/>
      </c>
      <c r="BY233" s="147" t="str">
        <f t="shared" si="66"/>
        <v/>
      </c>
      <c r="BZ233" s="148" t="str">
        <f t="shared" si="67"/>
        <v/>
      </c>
    </row>
    <row r="234" spans="1:78" ht="43.95" customHeight="1" x14ac:dyDescent="0.3">
      <c r="N234" s="5"/>
      <c r="O234" s="244"/>
      <c r="P234" s="245"/>
      <c r="Q234" s="210">
        <f t="shared" si="59"/>
        <v>0</v>
      </c>
      <c r="R234" s="120" t="s">
        <v>58</v>
      </c>
      <c r="S234" s="170"/>
      <c r="T234" s="170"/>
      <c r="U234" s="170"/>
      <c r="V234" s="170"/>
      <c r="W234" s="5" t="str">
        <f t="shared" si="52"/>
        <v/>
      </c>
      <c r="X234" s="24"/>
      <c r="Y234" s="5" t="str">
        <f t="shared" si="53"/>
        <v/>
      </c>
      <c r="Z234" s="29"/>
      <c r="AA234" s="5"/>
      <c r="AB234" s="5"/>
      <c r="AC234" s="244"/>
      <c r="AD234" s="245"/>
      <c r="AE234" s="210">
        <f t="shared" si="60"/>
        <v>0</v>
      </c>
      <c r="AF234" s="120" t="s">
        <v>58</v>
      </c>
      <c r="AG234" s="170"/>
      <c r="AH234" s="170"/>
      <c r="AI234" s="170"/>
      <c r="AJ234" s="170"/>
      <c r="AK234" s="5" t="str">
        <f t="shared" si="55"/>
        <v/>
      </c>
      <c r="AL234" s="24"/>
      <c r="AM234" s="5" t="str">
        <f t="shared" si="56"/>
        <v/>
      </c>
      <c r="AN234" s="29"/>
      <c r="AO234" s="5"/>
      <c r="AP234" s="5"/>
      <c r="AQ234" s="244"/>
      <c r="AR234" s="245"/>
      <c r="AS234" s="210">
        <f t="shared" si="61"/>
        <v>0</v>
      </c>
      <c r="AT234" s="120" t="s">
        <v>58</v>
      </c>
      <c r="AU234" s="170"/>
      <c r="AV234" s="170"/>
      <c r="AW234" s="170"/>
      <c r="AX234" s="170"/>
      <c r="AY234" s="5" t="str">
        <f t="shared" si="57"/>
        <v/>
      </c>
      <c r="AZ234" s="29"/>
      <c r="BA234" s="5" t="str">
        <f t="shared" si="58"/>
        <v/>
      </c>
      <c r="BB234" s="29"/>
      <c r="BC234" s="5"/>
      <c r="BD234" s="244"/>
      <c r="BE234" s="245"/>
      <c r="BF234" s="210">
        <f t="shared" si="62"/>
        <v>0</v>
      </c>
      <c r="BG234" s="120" t="s">
        <v>58</v>
      </c>
      <c r="BH234" s="170"/>
      <c r="BI234" s="170"/>
      <c r="BJ234" s="170"/>
      <c r="BK234" s="170"/>
      <c r="BL234" s="5" t="str">
        <f t="shared" si="50"/>
        <v/>
      </c>
      <c r="BM234" s="6"/>
      <c r="BN234" s="5" t="str">
        <f t="shared" si="51"/>
        <v/>
      </c>
      <c r="BO234" s="29"/>
      <c r="BR234" s="384"/>
      <c r="BS234" s="434"/>
      <c r="BT234" s="210">
        <v>1</v>
      </c>
      <c r="BU234" s="120" t="s">
        <v>58</v>
      </c>
      <c r="BV234" s="147" t="str">
        <f t="shared" si="63"/>
        <v/>
      </c>
      <c r="BW234" s="147" t="str">
        <f t="shared" si="64"/>
        <v/>
      </c>
      <c r="BX234" s="147" t="str">
        <f t="shared" si="65"/>
        <v/>
      </c>
      <c r="BY234" s="147" t="str">
        <f t="shared" si="66"/>
        <v/>
      </c>
      <c r="BZ234" s="148" t="str">
        <f t="shared" si="67"/>
        <v/>
      </c>
    </row>
    <row r="235" spans="1:78" ht="15" thickBot="1" x14ac:dyDescent="0.35">
      <c r="N235" s="5"/>
      <c r="O235" s="30"/>
      <c r="P235" s="355"/>
      <c r="Q235" s="355"/>
      <c r="R235" s="66" t="s">
        <v>173</v>
      </c>
      <c r="S235" s="26" t="e">
        <f>SUM(W222:W234)/SUM(Q222:Q234)</f>
        <v>#DIV/0!</v>
      </c>
      <c r="T235" s="26" t="s">
        <v>20</v>
      </c>
      <c r="U235" s="26" t="e">
        <f>SUM(Y222:Y234)/SUM(Q222:Q234)</f>
        <v>#DIV/0!</v>
      </c>
      <c r="V235" s="26"/>
      <c r="W235" s="5" t="str">
        <f t="shared" si="52"/>
        <v/>
      </c>
      <c r="X235" s="24"/>
      <c r="Y235" s="5" t="str">
        <f t="shared" si="53"/>
        <v/>
      </c>
      <c r="Z235" s="29"/>
      <c r="AA235" s="5"/>
      <c r="AB235" s="5"/>
      <c r="AC235" s="30"/>
      <c r="AD235" s="355"/>
      <c r="AE235" s="355"/>
      <c r="AF235" s="66" t="s">
        <v>173</v>
      </c>
      <c r="AG235" s="26" t="e">
        <f>SUM(AK222:AK234)/SUM(AE222:AE234)</f>
        <v>#DIV/0!</v>
      </c>
      <c r="AH235" s="26" t="s">
        <v>20</v>
      </c>
      <c r="AI235" s="26" t="e">
        <f>SUM(AM222:AM234)/SUM(AE222:AE234)</f>
        <v>#DIV/0!</v>
      </c>
      <c r="AJ235" s="26"/>
      <c r="AK235" s="5" t="str">
        <f t="shared" si="55"/>
        <v/>
      </c>
      <c r="AL235" s="24"/>
      <c r="AM235" s="5" t="str">
        <f t="shared" si="56"/>
        <v/>
      </c>
      <c r="AN235" s="29"/>
      <c r="AO235" s="5"/>
      <c r="AP235" s="5"/>
      <c r="AQ235" s="30"/>
      <c r="AR235" s="355"/>
      <c r="AS235" s="355"/>
      <c r="AT235" s="66" t="s">
        <v>173</v>
      </c>
      <c r="AU235" s="26" t="e">
        <f>SUM(AY222:AY234)/SUM(AS222:AS234)</f>
        <v>#DIV/0!</v>
      </c>
      <c r="AV235" s="26" t="s">
        <v>20</v>
      </c>
      <c r="AW235" s="26" t="e">
        <f>SUM(BA222:BA234)/SUM(AS222:AS234)</f>
        <v>#DIV/0!</v>
      </c>
      <c r="AX235" s="26"/>
      <c r="AY235" s="5" t="str">
        <f t="shared" si="57"/>
        <v/>
      </c>
      <c r="AZ235" s="29"/>
      <c r="BA235" s="5" t="str">
        <f t="shared" si="58"/>
        <v/>
      </c>
      <c r="BB235" s="29"/>
      <c r="BC235" s="5"/>
      <c r="BD235" s="30"/>
      <c r="BE235" s="355"/>
      <c r="BF235" s="355"/>
      <c r="BG235" s="66" t="s">
        <v>173</v>
      </c>
      <c r="BH235" s="26" t="e">
        <f>SUM(BL222:BL234)/SUM(BF222:BF234)</f>
        <v>#DIV/0!</v>
      </c>
      <c r="BI235" s="26" t="s">
        <v>20</v>
      </c>
      <c r="BJ235" s="26" t="e">
        <f>SUM(BN222:BN234)/SUM(BF222:BF234)</f>
        <v>#DIV/0!</v>
      </c>
      <c r="BK235" s="26"/>
      <c r="BL235" s="5" t="str">
        <f t="shared" si="50"/>
        <v/>
      </c>
      <c r="BM235" s="6"/>
      <c r="BN235" s="5" t="str">
        <f t="shared" si="51"/>
        <v/>
      </c>
      <c r="BO235" s="29"/>
    </row>
    <row r="236" spans="1:78" ht="15" thickBot="1" x14ac:dyDescent="0.35">
      <c r="N236" s="5"/>
      <c r="O236" s="214" t="s">
        <v>306</v>
      </c>
      <c r="P236" s="110"/>
      <c r="Q236" s="220"/>
      <c r="R236" s="223" t="s">
        <v>301</v>
      </c>
      <c r="S236" s="357"/>
      <c r="T236" s="357"/>
      <c r="U236" s="357"/>
      <c r="V236" s="33" t="s">
        <v>21</v>
      </c>
      <c r="W236" s="5" t="str">
        <f t="shared" si="52"/>
        <v/>
      </c>
      <c r="X236" s="24"/>
      <c r="Y236" s="5" t="str">
        <f t="shared" si="53"/>
        <v/>
      </c>
      <c r="Z236" s="29"/>
      <c r="AA236" s="5"/>
      <c r="AB236" s="5"/>
      <c r="AC236" s="214" t="s">
        <v>306</v>
      </c>
      <c r="AD236" s="110"/>
      <c r="AE236" s="220"/>
      <c r="AF236" s="32" t="s">
        <v>301</v>
      </c>
      <c r="AG236" s="356"/>
      <c r="AH236" s="357"/>
      <c r="AI236" s="357"/>
      <c r="AJ236" s="33" t="s">
        <v>21</v>
      </c>
      <c r="AK236" s="5" t="str">
        <f t="shared" si="55"/>
        <v/>
      </c>
      <c r="AL236" s="24"/>
      <c r="AM236" s="5" t="str">
        <f t="shared" si="56"/>
        <v/>
      </c>
      <c r="AN236" s="29"/>
      <c r="AO236" s="5"/>
      <c r="AP236" s="5"/>
      <c r="AQ236" s="214" t="s">
        <v>306</v>
      </c>
      <c r="AR236" s="110"/>
      <c r="AS236" s="220"/>
      <c r="AT236" s="32" t="s">
        <v>301</v>
      </c>
      <c r="AU236" s="356"/>
      <c r="AV236" s="357"/>
      <c r="AW236" s="357"/>
      <c r="AX236" s="33" t="s">
        <v>21</v>
      </c>
      <c r="AY236" s="5" t="str">
        <f t="shared" si="57"/>
        <v/>
      </c>
      <c r="AZ236" s="29"/>
      <c r="BA236" s="5" t="str">
        <f t="shared" si="58"/>
        <v/>
      </c>
      <c r="BB236" s="29"/>
      <c r="BC236" s="5"/>
      <c r="BD236" s="214" t="s">
        <v>306</v>
      </c>
      <c r="BE236" s="110"/>
      <c r="BF236" s="220"/>
      <c r="BG236" s="32" t="s">
        <v>301</v>
      </c>
      <c r="BH236" s="356"/>
      <c r="BI236" s="357"/>
      <c r="BJ236" s="357"/>
      <c r="BK236" s="33" t="s">
        <v>21</v>
      </c>
      <c r="BL236" s="5" t="str">
        <f t="shared" si="50"/>
        <v/>
      </c>
      <c r="BM236" s="6"/>
      <c r="BN236" s="5" t="str">
        <f t="shared" si="51"/>
        <v/>
      </c>
      <c r="BO236" s="29"/>
    </row>
    <row r="237" spans="1:78" ht="15" thickBot="1" x14ac:dyDescent="0.35">
      <c r="N237" s="5"/>
      <c r="O237" s="20"/>
      <c r="Q237" s="20"/>
      <c r="R237" s="43"/>
      <c r="S237" s="20"/>
      <c r="T237" s="20"/>
      <c r="U237" s="20"/>
      <c r="V237" s="20"/>
      <c r="W237" s="5" t="str">
        <f t="shared" si="52"/>
        <v/>
      </c>
      <c r="X237" s="24"/>
      <c r="Y237" s="5" t="str">
        <f t="shared" si="53"/>
        <v/>
      </c>
      <c r="Z237" s="29"/>
      <c r="AA237" s="5"/>
      <c r="AB237" s="5"/>
      <c r="AC237" s="20"/>
      <c r="AD237" s="111"/>
      <c r="AE237" s="20"/>
      <c r="AF237" s="43"/>
      <c r="AG237" s="20"/>
      <c r="AH237" s="20"/>
      <c r="AI237" s="20"/>
      <c r="AJ237" s="20"/>
      <c r="AK237" s="5" t="str">
        <f t="shared" si="55"/>
        <v/>
      </c>
      <c r="AL237" s="24"/>
      <c r="AM237" s="5" t="str">
        <f t="shared" si="56"/>
        <v/>
      </c>
      <c r="AN237" s="29"/>
      <c r="AO237" s="5"/>
      <c r="AP237" s="5"/>
      <c r="AQ237" s="20"/>
      <c r="AR237" s="111"/>
      <c r="AS237" s="20"/>
      <c r="AT237" s="43"/>
      <c r="AU237" s="20"/>
      <c r="AV237" s="20"/>
      <c r="AW237" s="20"/>
      <c r="AX237" s="20"/>
      <c r="AY237" s="5" t="str">
        <f t="shared" si="57"/>
        <v/>
      </c>
      <c r="AZ237" s="29"/>
      <c r="BA237" s="5" t="str">
        <f t="shared" si="58"/>
        <v/>
      </c>
      <c r="BB237" s="5"/>
      <c r="BC237" s="5"/>
      <c r="BD237" s="20"/>
      <c r="BE237" s="111"/>
      <c r="BF237" s="20"/>
      <c r="BG237" s="43"/>
      <c r="BH237" s="20"/>
      <c r="BI237" s="20"/>
      <c r="BJ237" s="20"/>
      <c r="BK237" s="20"/>
      <c r="BL237" s="5" t="str">
        <f t="shared" si="50"/>
        <v/>
      </c>
      <c r="BM237" s="6"/>
      <c r="BN237" s="5" t="str">
        <f t="shared" si="51"/>
        <v/>
      </c>
      <c r="BO237" s="29"/>
    </row>
    <row r="238" spans="1:78" ht="15" thickBot="1" x14ac:dyDescent="0.35">
      <c r="N238" s="5"/>
      <c r="O238" s="213" t="s">
        <v>307</v>
      </c>
      <c r="Q238" s="377" t="s">
        <v>136</v>
      </c>
      <c r="R238" s="377"/>
      <c r="S238" s="377"/>
      <c r="T238" s="378"/>
      <c r="U238" s="96">
        <f>SUM(S236)</f>
        <v>0</v>
      </c>
      <c r="V238" s="97" t="s">
        <v>21</v>
      </c>
      <c r="W238" s="5" t="str">
        <f t="shared" si="52"/>
        <v/>
      </c>
      <c r="X238" s="24"/>
      <c r="Y238" s="5" t="str">
        <f t="shared" si="53"/>
        <v/>
      </c>
      <c r="Z238" s="5"/>
      <c r="AA238" s="5"/>
      <c r="AB238" s="5"/>
      <c r="AC238" s="213" t="s">
        <v>307</v>
      </c>
      <c r="AE238" s="377" t="s">
        <v>240</v>
      </c>
      <c r="AF238" s="377"/>
      <c r="AG238" s="377"/>
      <c r="AH238" s="377"/>
      <c r="AI238" s="96">
        <f>SUM(AG236)</f>
        <v>0</v>
      </c>
      <c r="AJ238" s="97" t="s">
        <v>21</v>
      </c>
      <c r="AK238" s="5" t="str">
        <f t="shared" si="55"/>
        <v/>
      </c>
      <c r="AL238" s="24"/>
      <c r="AM238" s="5" t="str">
        <f t="shared" si="56"/>
        <v/>
      </c>
      <c r="AN238" s="5"/>
      <c r="AO238" s="5"/>
      <c r="AP238" s="5"/>
      <c r="AQ238" s="213" t="s">
        <v>307</v>
      </c>
      <c r="AS238" s="377" t="s">
        <v>241</v>
      </c>
      <c r="AT238" s="377"/>
      <c r="AU238" s="377"/>
      <c r="AV238" s="377"/>
      <c r="AW238" s="96">
        <f>SUM(AU236)</f>
        <v>0</v>
      </c>
      <c r="AX238" s="97" t="s">
        <v>21</v>
      </c>
      <c r="AY238" s="5" t="str">
        <f t="shared" si="57"/>
        <v/>
      </c>
      <c r="AZ238" s="29"/>
      <c r="BA238" s="5" t="str">
        <f t="shared" si="58"/>
        <v/>
      </c>
      <c r="BB238" s="5"/>
      <c r="BC238" s="5"/>
      <c r="BD238" s="213" t="s">
        <v>307</v>
      </c>
      <c r="BE238" s="111"/>
      <c r="BF238" s="377" t="s">
        <v>242</v>
      </c>
      <c r="BG238" s="377"/>
      <c r="BH238" s="377"/>
      <c r="BI238" s="377"/>
      <c r="BJ238" s="96">
        <f>SUM(BH236)</f>
        <v>0</v>
      </c>
      <c r="BK238" s="97" t="s">
        <v>21</v>
      </c>
      <c r="BL238" s="5" t="str">
        <f t="shared" si="50"/>
        <v/>
      </c>
      <c r="BM238" s="6"/>
      <c r="BN238" s="5" t="str">
        <f t="shared" si="51"/>
        <v/>
      </c>
      <c r="BO238" s="5"/>
    </row>
    <row r="239" spans="1:78" ht="9" customHeight="1" x14ac:dyDescent="0.3">
      <c r="N239" s="5"/>
      <c r="O239" s="20"/>
      <c r="Q239" s="377"/>
      <c r="R239" s="377"/>
      <c r="S239" s="20"/>
      <c r="T239" s="20"/>
      <c r="U239" s="20"/>
      <c r="V239" s="20"/>
      <c r="W239" s="5" t="str">
        <f t="shared" si="52"/>
        <v/>
      </c>
      <c r="X239" s="24"/>
      <c r="Y239" s="5" t="str">
        <f t="shared" si="53"/>
        <v/>
      </c>
      <c r="Z239" s="5"/>
      <c r="AA239" s="5"/>
      <c r="AB239" s="5"/>
      <c r="AC239" s="20"/>
      <c r="AD239" s="111"/>
      <c r="AE239" s="377"/>
      <c r="AF239" s="377"/>
      <c r="AG239" s="20"/>
      <c r="AH239" s="20"/>
      <c r="AI239" s="20"/>
      <c r="AJ239" s="20"/>
      <c r="AK239" s="5" t="str">
        <f t="shared" si="55"/>
        <v/>
      </c>
      <c r="AL239" s="24"/>
      <c r="AM239" s="5" t="str">
        <f t="shared" si="56"/>
        <v/>
      </c>
      <c r="AN239" s="5"/>
      <c r="AO239" s="5"/>
      <c r="AP239" s="5"/>
      <c r="AQ239" s="20"/>
      <c r="AR239" s="111"/>
      <c r="AS239" s="377"/>
      <c r="AT239" s="377"/>
      <c r="AU239" s="20"/>
      <c r="AV239" s="20"/>
      <c r="AW239" s="20"/>
      <c r="AX239" s="20"/>
      <c r="AY239" s="5" t="str">
        <f t="shared" si="57"/>
        <v/>
      </c>
      <c r="AZ239" s="29"/>
      <c r="BA239" s="5" t="str">
        <f t="shared" si="58"/>
        <v/>
      </c>
      <c r="BB239" s="5"/>
      <c r="BC239" s="5"/>
      <c r="BD239" s="20"/>
      <c r="BE239" s="111"/>
      <c r="BF239" s="377"/>
      <c r="BG239" s="377"/>
      <c r="BH239" s="20"/>
      <c r="BI239" s="20"/>
      <c r="BJ239" s="20"/>
      <c r="BK239" s="20"/>
      <c r="BL239" s="5" t="str">
        <f t="shared" si="50"/>
        <v/>
      </c>
      <c r="BM239" s="6"/>
      <c r="BN239" s="5" t="str">
        <f t="shared" si="51"/>
        <v/>
      </c>
      <c r="BO239" s="5"/>
    </row>
    <row r="240" spans="1:78" x14ac:dyDescent="0.3">
      <c r="N240" s="5"/>
      <c r="O240" s="20"/>
      <c r="Q240" s="20"/>
      <c r="R240" s="43"/>
      <c r="S240" s="20"/>
      <c r="T240" s="20"/>
      <c r="U240" s="20"/>
      <c r="V240" s="20"/>
      <c r="W240" s="5" t="str">
        <f t="shared" si="52"/>
        <v/>
      </c>
      <c r="X240" s="24"/>
      <c r="Y240" s="5" t="str">
        <f t="shared" si="53"/>
        <v/>
      </c>
      <c r="Z240" s="5"/>
      <c r="AA240" s="5"/>
      <c r="AB240" s="5"/>
      <c r="AC240" s="20"/>
      <c r="AD240" s="111"/>
      <c r="AE240" s="20"/>
      <c r="AF240" s="43"/>
      <c r="AG240" s="20"/>
      <c r="AH240" s="20"/>
      <c r="AI240" s="20"/>
      <c r="AJ240" s="20"/>
      <c r="AK240" s="5" t="str">
        <f t="shared" si="55"/>
        <v/>
      </c>
      <c r="AL240" s="24"/>
      <c r="AM240" s="5" t="str">
        <f t="shared" si="56"/>
        <v/>
      </c>
      <c r="AN240" s="5"/>
      <c r="AO240" s="5"/>
      <c r="AP240" s="5"/>
      <c r="AQ240" s="20"/>
      <c r="AR240" s="111"/>
      <c r="AS240" s="20"/>
      <c r="AT240" s="43"/>
      <c r="AU240" s="20"/>
      <c r="AV240" s="20"/>
      <c r="AW240" s="20"/>
      <c r="AX240" s="20"/>
      <c r="AY240" s="5" t="str">
        <f t="shared" si="57"/>
        <v/>
      </c>
      <c r="AZ240" s="29"/>
      <c r="BA240" s="5" t="str">
        <f t="shared" si="58"/>
        <v/>
      </c>
      <c r="BB240" s="5"/>
      <c r="BC240" s="5"/>
      <c r="BD240" s="20"/>
      <c r="BE240" s="111"/>
      <c r="BF240" s="20"/>
      <c r="BG240" s="43"/>
      <c r="BH240" s="20"/>
      <c r="BI240" s="20"/>
      <c r="BJ240" s="20"/>
      <c r="BK240" s="20"/>
      <c r="BL240" s="5" t="str">
        <f t="shared" si="50"/>
        <v/>
      </c>
      <c r="BM240" s="6"/>
      <c r="BN240" s="5" t="str">
        <f t="shared" si="51"/>
        <v/>
      </c>
      <c r="BO240" s="5"/>
    </row>
    <row r="241" spans="1:78" ht="63" customHeight="1" x14ac:dyDescent="0.3">
      <c r="N241" s="5"/>
      <c r="O241" s="409" t="s">
        <v>243</v>
      </c>
      <c r="P241" s="410"/>
      <c r="Q241" s="410"/>
      <c r="R241" s="410"/>
      <c r="S241" s="410"/>
      <c r="T241" s="410"/>
      <c r="U241" s="410"/>
      <c r="V241" s="410"/>
      <c r="W241" s="5" t="str">
        <f t="shared" si="52"/>
        <v/>
      </c>
      <c r="X241" s="24"/>
      <c r="Y241" s="5" t="str">
        <f t="shared" si="53"/>
        <v/>
      </c>
      <c r="Z241" s="5"/>
      <c r="AA241" s="5"/>
      <c r="AB241" s="5"/>
      <c r="AC241" s="409" t="s">
        <v>244</v>
      </c>
      <c r="AD241" s="410"/>
      <c r="AE241" s="410"/>
      <c r="AF241" s="410"/>
      <c r="AG241" s="410"/>
      <c r="AH241" s="410"/>
      <c r="AI241" s="410"/>
      <c r="AJ241" s="410"/>
      <c r="AK241" s="5" t="str">
        <f t="shared" si="55"/>
        <v/>
      </c>
      <c r="AL241" s="24"/>
      <c r="AM241" s="5" t="str">
        <f t="shared" si="56"/>
        <v/>
      </c>
      <c r="AN241" s="5"/>
      <c r="AO241" s="5"/>
      <c r="AP241" s="5"/>
      <c r="AQ241" s="409" t="s">
        <v>245</v>
      </c>
      <c r="AR241" s="410"/>
      <c r="AS241" s="410"/>
      <c r="AT241" s="410"/>
      <c r="AU241" s="410"/>
      <c r="AV241" s="410"/>
      <c r="AW241" s="410"/>
      <c r="AX241" s="410"/>
      <c r="AY241" s="5" t="str">
        <f t="shared" si="57"/>
        <v/>
      </c>
      <c r="AZ241" s="29"/>
      <c r="BA241" s="5" t="str">
        <f t="shared" si="58"/>
        <v/>
      </c>
      <c r="BB241" s="5"/>
      <c r="BC241" s="5"/>
      <c r="BD241" s="409" t="s">
        <v>246</v>
      </c>
      <c r="BE241" s="410"/>
      <c r="BF241" s="410"/>
      <c r="BG241" s="410"/>
      <c r="BH241" s="410"/>
      <c r="BI241" s="410"/>
      <c r="BJ241" s="410"/>
      <c r="BK241" s="410"/>
      <c r="BL241" s="5" t="str">
        <f t="shared" si="50"/>
        <v/>
      </c>
      <c r="BM241" s="6"/>
      <c r="BN241" s="5" t="str">
        <f t="shared" si="51"/>
        <v/>
      </c>
      <c r="BO241" s="5"/>
    </row>
    <row r="242" spans="1:78" ht="19.95" customHeight="1" x14ac:dyDescent="0.3">
      <c r="N242" s="5"/>
      <c r="O242" s="21" t="s">
        <v>125</v>
      </c>
      <c r="P242" s="247">
        <f>$D$5</f>
        <v>0</v>
      </c>
      <c r="Q242" s="247"/>
      <c r="R242" s="247"/>
      <c r="S242" s="41" t="s">
        <v>152</v>
      </c>
      <c r="T242" s="248"/>
      <c r="U242" s="248"/>
      <c r="V242" s="248"/>
      <c r="W242" s="5" t="str">
        <f t="shared" si="52"/>
        <v/>
      </c>
      <c r="X242" s="24"/>
      <c r="Y242" s="5" t="str">
        <f t="shared" si="53"/>
        <v/>
      </c>
      <c r="Z242" s="5"/>
      <c r="AA242" s="5"/>
      <c r="AB242" s="5"/>
      <c r="AC242" s="21" t="s">
        <v>125</v>
      </c>
      <c r="AD242" s="247">
        <f>$D$9</f>
        <v>0</v>
      </c>
      <c r="AE242" s="247"/>
      <c r="AF242" s="247"/>
      <c r="AG242" s="41" t="s">
        <v>152</v>
      </c>
      <c r="AH242" s="248"/>
      <c r="AI242" s="248"/>
      <c r="AJ242" s="248"/>
      <c r="AK242" s="5" t="str">
        <f t="shared" si="55"/>
        <v/>
      </c>
      <c r="AL242" s="24"/>
      <c r="AM242" s="5" t="str">
        <f t="shared" si="56"/>
        <v/>
      </c>
      <c r="AN242" s="5"/>
      <c r="AO242" s="5"/>
      <c r="AP242" s="5"/>
      <c r="AQ242" s="21" t="s">
        <v>125</v>
      </c>
      <c r="AR242" s="247">
        <f>$D$9</f>
        <v>0</v>
      </c>
      <c r="AS242" s="247"/>
      <c r="AT242" s="247"/>
      <c r="AU242" s="41" t="s">
        <v>152</v>
      </c>
      <c r="AV242" s="248"/>
      <c r="AW242" s="248"/>
      <c r="AX242" s="248"/>
      <c r="AY242" s="5" t="str">
        <f t="shared" si="57"/>
        <v/>
      </c>
      <c r="AZ242" s="29"/>
      <c r="BA242" s="5" t="str">
        <f t="shared" si="58"/>
        <v/>
      </c>
      <c r="BB242" s="5"/>
      <c r="BC242" s="5"/>
      <c r="BD242" s="21" t="s">
        <v>125</v>
      </c>
      <c r="BE242" s="247">
        <f>$D$9</f>
        <v>0</v>
      </c>
      <c r="BF242" s="247"/>
      <c r="BG242" s="247"/>
      <c r="BH242" s="41" t="s">
        <v>152</v>
      </c>
      <c r="BI242" s="248"/>
      <c r="BJ242" s="248"/>
      <c r="BK242" s="248"/>
      <c r="BL242" s="5" t="str">
        <f t="shared" si="50"/>
        <v/>
      </c>
      <c r="BM242" s="6"/>
      <c r="BN242" s="5" t="str">
        <f t="shared" si="51"/>
        <v/>
      </c>
      <c r="BO242" s="5"/>
    </row>
    <row r="243" spans="1:78" ht="18" customHeight="1" x14ac:dyDescent="0.3">
      <c r="N243" s="5"/>
      <c r="O243" s="21" t="s">
        <v>158</v>
      </c>
      <c r="P243" s="247">
        <f>$D$6</f>
        <v>0</v>
      </c>
      <c r="Q243" s="247"/>
      <c r="R243" s="247"/>
      <c r="S243" s="175" t="s">
        <v>89</v>
      </c>
      <c r="T243" s="247">
        <f>$K$6</f>
        <v>0</v>
      </c>
      <c r="U243" s="247"/>
      <c r="V243" s="247"/>
      <c r="W243" s="5" t="str">
        <f t="shared" si="52"/>
        <v/>
      </c>
      <c r="X243" s="24"/>
      <c r="Y243" s="5" t="str">
        <f t="shared" si="53"/>
        <v/>
      </c>
      <c r="Z243" s="5"/>
      <c r="AA243" s="5"/>
      <c r="AB243" s="5"/>
      <c r="AC243" s="21" t="s">
        <v>158</v>
      </c>
      <c r="AD243" s="247">
        <f>$D$10</f>
        <v>0</v>
      </c>
      <c r="AE243" s="247"/>
      <c r="AF243" s="247"/>
      <c r="AG243" s="176" t="s">
        <v>89</v>
      </c>
      <c r="AH243" s="247" t="e">
        <f>$K$10</f>
        <v>#DIV/0!</v>
      </c>
      <c r="AI243" s="247"/>
      <c r="AJ243" s="247"/>
      <c r="AK243" s="5" t="str">
        <f t="shared" si="55"/>
        <v/>
      </c>
      <c r="AL243" s="24"/>
      <c r="AM243" s="5" t="str">
        <f t="shared" si="56"/>
        <v/>
      </c>
      <c r="AN243" s="5"/>
      <c r="AO243" s="5"/>
      <c r="AP243" s="5"/>
      <c r="AQ243" s="21" t="s">
        <v>158</v>
      </c>
      <c r="AR243" s="247">
        <f>$D$10</f>
        <v>0</v>
      </c>
      <c r="AS243" s="247"/>
      <c r="AT243" s="247"/>
      <c r="AU243" s="176" t="s">
        <v>89</v>
      </c>
      <c r="AV243" s="247" t="e">
        <f>$K$10</f>
        <v>#DIV/0!</v>
      </c>
      <c r="AW243" s="247"/>
      <c r="AX243" s="247"/>
      <c r="AY243" s="5" t="str">
        <f t="shared" si="57"/>
        <v/>
      </c>
      <c r="AZ243" s="29"/>
      <c r="BA243" s="5" t="str">
        <f t="shared" si="58"/>
        <v/>
      </c>
      <c r="BB243" s="5"/>
      <c r="BC243" s="5"/>
      <c r="BD243" s="21" t="s">
        <v>158</v>
      </c>
      <c r="BE243" s="247">
        <f>$D$10</f>
        <v>0</v>
      </c>
      <c r="BF243" s="247"/>
      <c r="BG243" s="247"/>
      <c r="BH243" s="176" t="s">
        <v>89</v>
      </c>
      <c r="BI243" s="247" t="e">
        <f>$K$10</f>
        <v>#DIV/0!</v>
      </c>
      <c r="BJ243" s="247"/>
      <c r="BK243" s="247"/>
      <c r="BL243" s="5" t="str">
        <f t="shared" si="50"/>
        <v/>
      </c>
      <c r="BM243" s="6"/>
      <c r="BN243" s="5" t="str">
        <f t="shared" si="51"/>
        <v/>
      </c>
      <c r="BO243" s="5"/>
    </row>
    <row r="244" spans="1:78" ht="8.4" customHeight="1" x14ac:dyDescent="0.3">
      <c r="N244" s="5"/>
      <c r="O244" s="25"/>
      <c r="P244" s="112"/>
      <c r="Q244" s="26"/>
      <c r="R244" s="46"/>
      <c r="S244" s="25"/>
      <c r="T244" s="25"/>
      <c r="U244" s="25"/>
      <c r="V244" s="25"/>
      <c r="W244" s="5" t="str">
        <f t="shared" si="52"/>
        <v/>
      </c>
      <c r="X244" s="24"/>
      <c r="Y244" s="5" t="str">
        <f t="shared" si="53"/>
        <v/>
      </c>
      <c r="Z244" s="5"/>
      <c r="AA244" s="5"/>
      <c r="AB244" s="5"/>
      <c r="AC244" s="25"/>
      <c r="AD244" s="112"/>
      <c r="AE244" s="26"/>
      <c r="AF244" s="46"/>
      <c r="AG244" s="25"/>
      <c r="AH244" s="25"/>
      <c r="AI244" s="25"/>
      <c r="AJ244" s="25"/>
      <c r="AK244" s="5" t="str">
        <f t="shared" si="55"/>
        <v/>
      </c>
      <c r="AL244" s="24"/>
      <c r="AM244" s="5" t="str">
        <f t="shared" si="56"/>
        <v/>
      </c>
      <c r="AN244" s="5"/>
      <c r="AO244" s="5"/>
      <c r="AP244" s="5"/>
      <c r="AQ244" s="25"/>
      <c r="AR244" s="112"/>
      <c r="AS244" s="26"/>
      <c r="AT244" s="46"/>
      <c r="AU244" s="25"/>
      <c r="AV244" s="25"/>
      <c r="AW244" s="25"/>
      <c r="AX244" s="25"/>
      <c r="AY244" s="5" t="str">
        <f t="shared" si="57"/>
        <v/>
      </c>
      <c r="AZ244" s="29"/>
      <c r="BA244" s="5" t="str">
        <f t="shared" si="58"/>
        <v/>
      </c>
      <c r="BB244" s="5"/>
      <c r="BC244" s="5"/>
      <c r="BD244" s="25"/>
      <c r="BE244" s="112"/>
      <c r="BF244" s="26"/>
      <c r="BG244" s="46"/>
      <c r="BH244" s="25"/>
      <c r="BI244" s="25"/>
      <c r="BJ244" s="25"/>
      <c r="BK244" s="25"/>
      <c r="BL244" s="5" t="str">
        <f t="shared" si="50"/>
        <v/>
      </c>
      <c r="BM244" s="6"/>
      <c r="BN244" s="5" t="str">
        <f t="shared" si="51"/>
        <v/>
      </c>
      <c r="BO244" s="5"/>
    </row>
    <row r="245" spans="1:78" ht="14.4" customHeight="1" x14ac:dyDescent="0.3">
      <c r="N245" s="5"/>
      <c r="O245" s="411" t="s">
        <v>17</v>
      </c>
      <c r="P245" s="411"/>
      <c r="Q245" s="411"/>
      <c r="R245" s="411"/>
      <c r="S245" s="411"/>
      <c r="T245" s="411"/>
      <c r="U245" s="411"/>
      <c r="V245" s="411"/>
      <c r="W245" s="5" t="str">
        <f t="shared" si="52"/>
        <v/>
      </c>
      <c r="X245" s="24"/>
      <c r="Y245" s="5" t="str">
        <f t="shared" si="53"/>
        <v/>
      </c>
      <c r="Z245" s="5"/>
      <c r="AA245" s="5"/>
      <c r="AB245" s="5"/>
      <c r="AC245" s="411" t="s">
        <v>17</v>
      </c>
      <c r="AD245" s="411"/>
      <c r="AE245" s="411"/>
      <c r="AF245" s="411"/>
      <c r="AG245" s="411"/>
      <c r="AH245" s="411"/>
      <c r="AI245" s="411"/>
      <c r="AJ245" s="411"/>
      <c r="AK245" s="5" t="str">
        <f t="shared" si="55"/>
        <v/>
      </c>
      <c r="AL245" s="24"/>
      <c r="AM245" s="5" t="str">
        <f t="shared" si="56"/>
        <v/>
      </c>
      <c r="AN245" s="5"/>
      <c r="AO245" s="5"/>
      <c r="AP245" s="5"/>
      <c r="AQ245" s="411" t="s">
        <v>17</v>
      </c>
      <c r="AR245" s="411"/>
      <c r="AS245" s="411"/>
      <c r="AT245" s="411"/>
      <c r="AU245" s="411"/>
      <c r="AV245" s="411"/>
      <c r="AW245" s="411"/>
      <c r="AX245" s="411"/>
      <c r="AY245" s="5" t="str">
        <f t="shared" si="57"/>
        <v/>
      </c>
      <c r="AZ245" s="29"/>
      <c r="BA245" s="5" t="str">
        <f t="shared" si="58"/>
        <v/>
      </c>
      <c r="BB245" s="5"/>
      <c r="BC245" s="5"/>
      <c r="BD245" s="411" t="s">
        <v>17</v>
      </c>
      <c r="BE245" s="411"/>
      <c r="BF245" s="411"/>
      <c r="BG245" s="411"/>
      <c r="BH245" s="411"/>
      <c r="BI245" s="411"/>
      <c r="BJ245" s="411"/>
      <c r="BK245" s="411"/>
      <c r="BL245" s="5" t="str">
        <f t="shared" si="50"/>
        <v/>
      </c>
      <c r="BM245" s="6"/>
      <c r="BN245" s="5" t="str">
        <f t="shared" si="51"/>
        <v/>
      </c>
      <c r="BO245" s="5"/>
      <c r="BR245" s="345" t="s">
        <v>17</v>
      </c>
      <c r="BS245" s="345"/>
      <c r="BT245" s="345"/>
      <c r="BU245" s="345"/>
      <c r="BV245" s="412" t="s">
        <v>249</v>
      </c>
      <c r="BW245" s="412" t="s">
        <v>250</v>
      </c>
      <c r="BX245" s="412" t="s">
        <v>251</v>
      </c>
      <c r="BY245" s="412" t="s">
        <v>252</v>
      </c>
      <c r="BZ245" s="382" t="s">
        <v>256</v>
      </c>
    </row>
    <row r="246" spans="1:78" ht="28.2" customHeight="1" x14ac:dyDescent="0.3">
      <c r="N246" s="5"/>
      <c r="O246" s="240" t="s">
        <v>107</v>
      </c>
      <c r="P246" s="241"/>
      <c r="Q246" s="240" t="s">
        <v>294</v>
      </c>
      <c r="R246" s="241"/>
      <c r="S246" s="133" t="s">
        <v>259</v>
      </c>
      <c r="T246" s="80" t="s">
        <v>132</v>
      </c>
      <c r="U246" s="81" t="s">
        <v>133</v>
      </c>
      <c r="V246" s="82" t="s">
        <v>134</v>
      </c>
      <c r="W246" s="5" t="str">
        <f t="shared" si="52"/>
        <v/>
      </c>
      <c r="X246" s="24"/>
      <c r="Y246" s="5" t="str">
        <f t="shared" si="53"/>
        <v/>
      </c>
      <c r="Z246" s="5"/>
      <c r="AA246" s="5"/>
      <c r="AB246" s="5"/>
      <c r="AC246" s="240" t="s">
        <v>107</v>
      </c>
      <c r="AD246" s="241"/>
      <c r="AE246" s="240" t="s">
        <v>294</v>
      </c>
      <c r="AF246" s="241"/>
      <c r="AG246" s="133" t="s">
        <v>259</v>
      </c>
      <c r="AH246" s="80" t="s">
        <v>132</v>
      </c>
      <c r="AI246" s="81" t="s">
        <v>133</v>
      </c>
      <c r="AJ246" s="82" t="s">
        <v>134</v>
      </c>
      <c r="AK246" s="5" t="str">
        <f t="shared" si="55"/>
        <v/>
      </c>
      <c r="AL246" s="24"/>
      <c r="AM246" s="5" t="str">
        <f t="shared" si="56"/>
        <v/>
      </c>
      <c r="AN246" s="5"/>
      <c r="AO246" s="5"/>
      <c r="AP246" s="5"/>
      <c r="AQ246" s="240" t="s">
        <v>107</v>
      </c>
      <c r="AR246" s="241"/>
      <c r="AS246" s="240" t="s">
        <v>294</v>
      </c>
      <c r="AT246" s="241"/>
      <c r="AU246" s="133" t="s">
        <v>259</v>
      </c>
      <c r="AV246" s="80" t="s">
        <v>132</v>
      </c>
      <c r="AW246" s="81" t="s">
        <v>133</v>
      </c>
      <c r="AX246" s="82" t="s">
        <v>134</v>
      </c>
      <c r="AY246" s="5" t="str">
        <f t="shared" si="57"/>
        <v/>
      </c>
      <c r="AZ246" s="29"/>
      <c r="BA246" s="5" t="str">
        <f t="shared" si="58"/>
        <v/>
      </c>
      <c r="BB246" s="5"/>
      <c r="BC246" s="5"/>
      <c r="BD246" s="240" t="s">
        <v>107</v>
      </c>
      <c r="BE246" s="241"/>
      <c r="BF246" s="240" t="s">
        <v>294</v>
      </c>
      <c r="BG246" s="241"/>
      <c r="BH246" s="133" t="s">
        <v>259</v>
      </c>
      <c r="BI246" s="80" t="s">
        <v>132</v>
      </c>
      <c r="BJ246" s="81" t="s">
        <v>133</v>
      </c>
      <c r="BK246" s="82" t="s">
        <v>134</v>
      </c>
      <c r="BL246" s="5" t="str">
        <f t="shared" si="50"/>
        <v/>
      </c>
      <c r="BM246" s="6"/>
      <c r="BN246" s="5" t="str">
        <f t="shared" si="51"/>
        <v/>
      </c>
      <c r="BO246" s="5"/>
      <c r="BR246" s="119" t="s">
        <v>107</v>
      </c>
      <c r="BS246" s="384" t="s">
        <v>70</v>
      </c>
      <c r="BT246" s="384"/>
      <c r="BU246" s="119" t="s">
        <v>294</v>
      </c>
      <c r="BV246" s="412"/>
      <c r="BW246" s="412"/>
      <c r="BX246" s="412"/>
      <c r="BY246" s="412"/>
      <c r="BZ246" s="383"/>
    </row>
    <row r="247" spans="1:78" ht="28.95" customHeight="1" x14ac:dyDescent="0.3">
      <c r="N247" s="5"/>
      <c r="O247" s="242" t="s">
        <v>43</v>
      </c>
      <c r="P247" s="243"/>
      <c r="Q247" s="210">
        <f>IF(OR(S247="X",T247="X",U247="X",V247="X"),1,0)</f>
        <v>0</v>
      </c>
      <c r="R247" s="120" t="s">
        <v>44</v>
      </c>
      <c r="S247" s="170"/>
      <c r="T247" s="170"/>
      <c r="U247" s="170"/>
      <c r="V247" s="170"/>
      <c r="W247" s="5" t="str">
        <f t="shared" si="52"/>
        <v/>
      </c>
      <c r="X247" s="24"/>
      <c r="Y247" s="5" t="str">
        <f t="shared" si="53"/>
        <v/>
      </c>
      <c r="Z247" s="29"/>
      <c r="AA247" s="5"/>
      <c r="AB247" s="5"/>
      <c r="AC247" s="242" t="s">
        <v>43</v>
      </c>
      <c r="AD247" s="243"/>
      <c r="AE247" s="210">
        <f>IF(OR(AG247="X",AH247="X",AI247="X",AJ247="X"),1,0)</f>
        <v>0</v>
      </c>
      <c r="AF247" s="120" t="s">
        <v>44</v>
      </c>
      <c r="AG247" s="170"/>
      <c r="AH247" s="170"/>
      <c r="AI247" s="170"/>
      <c r="AJ247" s="170"/>
      <c r="AK247" s="5" t="str">
        <f t="shared" si="55"/>
        <v/>
      </c>
      <c r="AL247" s="24"/>
      <c r="AM247" s="5" t="str">
        <f t="shared" si="56"/>
        <v/>
      </c>
      <c r="AN247" s="29"/>
      <c r="AO247" s="5"/>
      <c r="AP247" s="5"/>
      <c r="AQ247" s="242" t="s">
        <v>43</v>
      </c>
      <c r="AR247" s="243"/>
      <c r="AS247" s="210">
        <f>IF(OR(AU247="X",AV247="X",AW247="X",AX247="X"),1,0)</f>
        <v>0</v>
      </c>
      <c r="AT247" s="120" t="s">
        <v>44</v>
      </c>
      <c r="AU247" s="170"/>
      <c r="AV247" s="170"/>
      <c r="AW247" s="170"/>
      <c r="AX247" s="170"/>
      <c r="AY247" s="5" t="str">
        <f t="shared" si="57"/>
        <v/>
      </c>
      <c r="AZ247" s="29"/>
      <c r="BA247" s="5" t="str">
        <f t="shared" si="58"/>
        <v/>
      </c>
      <c r="BB247" s="5"/>
      <c r="BC247" s="5"/>
      <c r="BD247" s="242" t="s">
        <v>43</v>
      </c>
      <c r="BE247" s="243"/>
      <c r="BF247" s="210">
        <f>IF(OR(BH247="X",BI247="X",BJ247="X",BK247="X"),1,0)</f>
        <v>0</v>
      </c>
      <c r="BG247" s="120" t="s">
        <v>44</v>
      </c>
      <c r="BH247" s="170"/>
      <c r="BI247" s="170"/>
      <c r="BJ247" s="170"/>
      <c r="BK247" s="170"/>
      <c r="BL247" s="5" t="str">
        <f t="shared" si="50"/>
        <v/>
      </c>
      <c r="BM247" s="6"/>
      <c r="BN247" s="5" t="str">
        <f t="shared" si="51"/>
        <v/>
      </c>
      <c r="BO247" s="29"/>
      <c r="BR247" s="384" t="s">
        <v>43</v>
      </c>
      <c r="BS247" s="435"/>
      <c r="BT247" s="210">
        <v>1</v>
      </c>
      <c r="BU247" s="120" t="s">
        <v>44</v>
      </c>
      <c r="BV247" s="147" t="str">
        <f>IF(Q247="","",IF(S247="X",25%,IF(T247="X",50%,IF(U247="X",75%,IF(V247="X",100%,"")))))</f>
        <v/>
      </c>
      <c r="BW247" s="147" t="str">
        <f>IF(AE247="","",IF(AG247="X",25%,IF(AH247="X",50%,IF(AI247="X",75%,IF(AJ247="X",100%,"")))))</f>
        <v/>
      </c>
      <c r="BX247" s="147" t="str">
        <f>IF(AS247="","",IF(AU247="X",25%,IF(AV247="X",50%,IF(AW247="X",75%,IF(AX247="X",100%,"")))))</f>
        <v/>
      </c>
      <c r="BY247" s="147" t="str">
        <f>IF(BF247="","",IF(BH247="X",25%,IF(BI247="X",50%,IF(BJ247="X",75%,IF(BK247="X",100%,"")))))</f>
        <v/>
      </c>
      <c r="BZ247" s="148" t="str">
        <f>IFERROR(AVERAGE(BV247:BY247),"")</f>
        <v/>
      </c>
    </row>
    <row r="248" spans="1:78" x14ac:dyDescent="0.3">
      <c r="N248" s="5"/>
      <c r="O248" s="263"/>
      <c r="P248" s="264"/>
      <c r="Q248" s="210">
        <f t="shared" ref="Q248:Q259" si="68">IF(OR(S248="X",T248="X",U248="X",V248="X"),1,0)</f>
        <v>0</v>
      </c>
      <c r="R248" s="120" t="s">
        <v>45</v>
      </c>
      <c r="S248" s="170"/>
      <c r="T248" s="170"/>
      <c r="U248" s="170"/>
      <c r="V248" s="170"/>
      <c r="W248" s="5" t="str">
        <f t="shared" si="52"/>
        <v/>
      </c>
      <c r="X248" s="24"/>
      <c r="Y248" s="5" t="str">
        <f t="shared" si="53"/>
        <v/>
      </c>
      <c r="Z248" s="29"/>
      <c r="AA248" s="5"/>
      <c r="AB248" s="5"/>
      <c r="AC248" s="263"/>
      <c r="AD248" s="264"/>
      <c r="AE248" s="210">
        <f t="shared" ref="AE248:AE259" si="69">IF(OR(AG248="X",AH248="X",AI248="X",AJ248="X"),1,0)</f>
        <v>0</v>
      </c>
      <c r="AF248" s="120" t="s">
        <v>45</v>
      </c>
      <c r="AG248" s="170"/>
      <c r="AH248" s="170"/>
      <c r="AI248" s="170"/>
      <c r="AJ248" s="170"/>
      <c r="AK248" s="5" t="str">
        <f t="shared" si="55"/>
        <v/>
      </c>
      <c r="AL248" s="24"/>
      <c r="AM248" s="5" t="str">
        <f t="shared" si="56"/>
        <v/>
      </c>
      <c r="AN248" s="29"/>
      <c r="AO248" s="5"/>
      <c r="AP248" s="5"/>
      <c r="AQ248" s="263"/>
      <c r="AR248" s="264"/>
      <c r="AS248" s="210">
        <f t="shared" ref="AS248:AS259" si="70">IF(OR(AU248="X",AV248="X",AW248="X",AX248="X"),1,0)</f>
        <v>0</v>
      </c>
      <c r="AT248" s="120" t="s">
        <v>45</v>
      </c>
      <c r="AU248" s="170"/>
      <c r="AV248" s="170"/>
      <c r="AW248" s="170"/>
      <c r="AX248" s="170"/>
      <c r="AY248" s="5" t="str">
        <f t="shared" si="57"/>
        <v/>
      </c>
      <c r="AZ248" s="29"/>
      <c r="BA248" s="5" t="str">
        <f t="shared" si="58"/>
        <v/>
      </c>
      <c r="BB248" s="5"/>
      <c r="BC248" s="5"/>
      <c r="BD248" s="263"/>
      <c r="BE248" s="264"/>
      <c r="BF248" s="210">
        <f t="shared" ref="BF248:BF259" si="71">IF(OR(BH248="X",BI248="X",BJ248="X",BK248="X"),1,0)</f>
        <v>0</v>
      </c>
      <c r="BG248" s="120" t="s">
        <v>45</v>
      </c>
      <c r="BH248" s="170"/>
      <c r="BI248" s="170"/>
      <c r="BJ248" s="170"/>
      <c r="BK248" s="170"/>
      <c r="BL248" s="5" t="str">
        <f t="shared" si="50"/>
        <v/>
      </c>
      <c r="BM248" s="6"/>
      <c r="BN248" s="5" t="str">
        <f t="shared" si="51"/>
        <v/>
      </c>
      <c r="BO248" s="29"/>
      <c r="BR248" s="384"/>
      <c r="BS248" s="436"/>
      <c r="BT248" s="210">
        <v>1</v>
      </c>
      <c r="BU248" s="120" t="s">
        <v>45</v>
      </c>
      <c r="BV248" s="147" t="str">
        <f t="shared" ref="BV248:BV259" si="72">IF(Q248="","",IF(S248="X",25%,IF(T248="X",50%,IF(U248="X",75%,IF(V248="X",100%,"")))))</f>
        <v/>
      </c>
      <c r="BW248" s="147" t="str">
        <f t="shared" ref="BW248:BW259" si="73">IF(AE248="","",IF(AG248="X",25%,IF(AH248="X",50%,IF(AI248="X",75%,IF(AJ248="X",100%,"")))))</f>
        <v/>
      </c>
      <c r="BX248" s="147" t="str">
        <f t="shared" ref="BX248:BX259" si="74">IF(AS248="","",IF(AU248="X",25%,IF(AV248="X",50%,IF(AW248="X",75%,IF(AX248="X",100%,"")))))</f>
        <v/>
      </c>
      <c r="BY248" s="147" t="str">
        <f t="shared" ref="BY248:BY259" si="75">IF(BF248="","",IF(BH248="X",25%,IF(BI248="X",50%,IF(BJ248="X",75%,IF(BK248="X",100%,"")))))</f>
        <v/>
      </c>
      <c r="BZ248" s="148" t="str">
        <f t="shared" ref="BZ248:BZ259" si="76">IFERROR(AVERAGE(BV248:BY248),"")</f>
        <v/>
      </c>
    </row>
    <row r="249" spans="1:78" ht="41.4" customHeight="1" x14ac:dyDescent="0.3">
      <c r="N249" s="5"/>
      <c r="O249" s="244"/>
      <c r="P249" s="245"/>
      <c r="Q249" s="210">
        <f t="shared" si="68"/>
        <v>0</v>
      </c>
      <c r="R249" s="120" t="s">
        <v>46</v>
      </c>
      <c r="S249" s="170"/>
      <c r="T249" s="170"/>
      <c r="U249" s="170"/>
      <c r="V249" s="170"/>
      <c r="W249" s="5" t="str">
        <f t="shared" si="52"/>
        <v/>
      </c>
      <c r="X249" s="24"/>
      <c r="Y249" s="5" t="str">
        <f t="shared" si="53"/>
        <v/>
      </c>
      <c r="Z249" s="29"/>
      <c r="AA249" s="5"/>
      <c r="AB249" s="5"/>
      <c r="AC249" s="244"/>
      <c r="AD249" s="245"/>
      <c r="AE249" s="210">
        <f t="shared" si="69"/>
        <v>0</v>
      </c>
      <c r="AF249" s="120" t="s">
        <v>46</v>
      </c>
      <c r="AG249" s="170"/>
      <c r="AH249" s="170"/>
      <c r="AI249" s="170"/>
      <c r="AJ249" s="170"/>
      <c r="AK249" s="5" t="str">
        <f t="shared" si="55"/>
        <v/>
      </c>
      <c r="AL249" s="24"/>
      <c r="AM249" s="5" t="str">
        <f t="shared" si="56"/>
        <v/>
      </c>
      <c r="AN249" s="29"/>
      <c r="AO249" s="5"/>
      <c r="AP249" s="5"/>
      <c r="AQ249" s="244"/>
      <c r="AR249" s="245"/>
      <c r="AS249" s="210">
        <f t="shared" si="70"/>
        <v>0</v>
      </c>
      <c r="AT249" s="120" t="s">
        <v>46</v>
      </c>
      <c r="AU249" s="170"/>
      <c r="AV249" s="170"/>
      <c r="AW249" s="170"/>
      <c r="AX249" s="170"/>
      <c r="AY249" s="5" t="str">
        <f t="shared" si="57"/>
        <v/>
      </c>
      <c r="AZ249" s="29"/>
      <c r="BA249" s="5" t="str">
        <f t="shared" si="58"/>
        <v/>
      </c>
      <c r="BB249" s="5"/>
      <c r="BC249" s="5"/>
      <c r="BD249" s="244"/>
      <c r="BE249" s="245"/>
      <c r="BF249" s="210">
        <f t="shared" si="71"/>
        <v>0</v>
      </c>
      <c r="BG249" s="120" t="s">
        <v>46</v>
      </c>
      <c r="BH249" s="170"/>
      <c r="BI249" s="170"/>
      <c r="BJ249" s="170"/>
      <c r="BK249" s="170"/>
      <c r="BL249" s="5" t="str">
        <f t="shared" ref="BL249:BL259" si="77">IF(BF249="","",IF(BH249="X",0,IF(BI249="X",5,IF(BJ249="X",10,IF(BK249="X",15,"")))))</f>
        <v/>
      </c>
      <c r="BM249" s="6"/>
      <c r="BN249" s="5" t="str">
        <f t="shared" ref="BN249:BN259" si="78">IF(BF249="","",IF(BH249="X",5,IF(BI249="X",10,IF(BJ249="X",15,IF(BK249="X",20,"")))))</f>
        <v/>
      </c>
      <c r="BO249" s="29"/>
      <c r="BR249" s="384"/>
      <c r="BS249" s="437"/>
      <c r="BT249" s="210">
        <v>1</v>
      </c>
      <c r="BU249" s="120" t="s">
        <v>46</v>
      </c>
      <c r="BV249" s="147" t="str">
        <f t="shared" si="72"/>
        <v/>
      </c>
      <c r="BW249" s="147" t="str">
        <f t="shared" si="73"/>
        <v/>
      </c>
      <c r="BX249" s="147" t="str">
        <f t="shared" si="74"/>
        <v/>
      </c>
      <c r="BY249" s="147" t="str">
        <f t="shared" si="75"/>
        <v/>
      </c>
      <c r="BZ249" s="148" t="str">
        <f t="shared" si="76"/>
        <v/>
      </c>
    </row>
    <row r="250" spans="1:78" ht="27.6" x14ac:dyDescent="0.3">
      <c r="N250" s="5"/>
      <c r="O250" s="240" t="s">
        <v>47</v>
      </c>
      <c r="P250" s="241"/>
      <c r="Q250" s="210">
        <f t="shared" si="68"/>
        <v>0</v>
      </c>
      <c r="R250" s="120" t="s">
        <v>49</v>
      </c>
      <c r="S250" s="170"/>
      <c r="T250" s="170"/>
      <c r="U250" s="170"/>
      <c r="V250" s="170"/>
      <c r="W250" s="5" t="str">
        <f t="shared" si="52"/>
        <v/>
      </c>
      <c r="X250" s="24"/>
      <c r="Y250" s="5" t="str">
        <f t="shared" si="53"/>
        <v/>
      </c>
      <c r="Z250" s="29"/>
      <c r="AA250" s="5"/>
      <c r="AB250" s="5"/>
      <c r="AC250" s="240" t="s">
        <v>47</v>
      </c>
      <c r="AD250" s="241"/>
      <c r="AE250" s="210">
        <f t="shared" si="69"/>
        <v>0</v>
      </c>
      <c r="AF250" s="120" t="s">
        <v>49</v>
      </c>
      <c r="AG250" s="170"/>
      <c r="AH250" s="170"/>
      <c r="AI250" s="170"/>
      <c r="AJ250" s="170"/>
      <c r="AK250" s="5" t="str">
        <f t="shared" si="55"/>
        <v/>
      </c>
      <c r="AL250" s="24"/>
      <c r="AM250" s="5" t="str">
        <f t="shared" si="56"/>
        <v/>
      </c>
      <c r="AN250" s="29"/>
      <c r="AO250" s="5"/>
      <c r="AP250" s="5"/>
      <c r="AQ250" s="240" t="s">
        <v>47</v>
      </c>
      <c r="AR250" s="241"/>
      <c r="AS250" s="210">
        <f t="shared" si="70"/>
        <v>0</v>
      </c>
      <c r="AT250" s="120" t="s">
        <v>49</v>
      </c>
      <c r="AU250" s="170"/>
      <c r="AV250" s="170"/>
      <c r="AW250" s="170"/>
      <c r="AX250" s="170"/>
      <c r="AY250" s="5" t="str">
        <f t="shared" si="57"/>
        <v/>
      </c>
      <c r="AZ250" s="29"/>
      <c r="BA250" s="5" t="str">
        <f t="shared" si="58"/>
        <v/>
      </c>
      <c r="BB250" s="5"/>
      <c r="BC250" s="5"/>
      <c r="BD250" s="240" t="s">
        <v>47</v>
      </c>
      <c r="BE250" s="241"/>
      <c r="BF250" s="210">
        <f t="shared" si="71"/>
        <v>0</v>
      </c>
      <c r="BG250" s="120" t="s">
        <v>49</v>
      </c>
      <c r="BH250" s="170"/>
      <c r="BI250" s="170"/>
      <c r="BJ250" s="170"/>
      <c r="BK250" s="170"/>
      <c r="BL250" s="5" t="str">
        <f t="shared" si="77"/>
        <v/>
      </c>
      <c r="BM250" s="6"/>
      <c r="BN250" s="5" t="str">
        <f t="shared" si="78"/>
        <v/>
      </c>
      <c r="BO250" s="29"/>
      <c r="BR250" s="119" t="s">
        <v>47</v>
      </c>
      <c r="BS250" s="205"/>
      <c r="BT250" s="210">
        <v>1</v>
      </c>
      <c r="BU250" s="120" t="s">
        <v>49</v>
      </c>
      <c r="BV250" s="147" t="str">
        <f t="shared" si="72"/>
        <v/>
      </c>
      <c r="BW250" s="147" t="str">
        <f t="shared" si="73"/>
        <v/>
      </c>
      <c r="BX250" s="147" t="str">
        <f t="shared" si="74"/>
        <v/>
      </c>
      <c r="BY250" s="147" t="str">
        <f t="shared" si="75"/>
        <v/>
      </c>
      <c r="BZ250" s="148" t="str">
        <f t="shared" si="76"/>
        <v/>
      </c>
    </row>
    <row r="251" spans="1:78" ht="55.2" x14ac:dyDescent="0.3">
      <c r="N251" s="5"/>
      <c r="O251" s="240" t="s">
        <v>71</v>
      </c>
      <c r="P251" s="241"/>
      <c r="Q251" s="210">
        <f t="shared" si="68"/>
        <v>0</v>
      </c>
      <c r="R251" s="120" t="s">
        <v>49</v>
      </c>
      <c r="S251" s="170"/>
      <c r="T251" s="170"/>
      <c r="U251" s="170"/>
      <c r="V251" s="170"/>
      <c r="W251" s="5" t="str">
        <f t="shared" si="52"/>
        <v/>
      </c>
      <c r="X251" s="24"/>
      <c r="Y251" s="5" t="str">
        <f t="shared" si="53"/>
        <v/>
      </c>
      <c r="Z251" s="29"/>
      <c r="AA251" s="5"/>
      <c r="AB251" s="5"/>
      <c r="AC251" s="240" t="s">
        <v>71</v>
      </c>
      <c r="AD251" s="241"/>
      <c r="AE251" s="210">
        <f t="shared" si="69"/>
        <v>0</v>
      </c>
      <c r="AF251" s="120" t="s">
        <v>49</v>
      </c>
      <c r="AG251" s="170"/>
      <c r="AH251" s="170"/>
      <c r="AI251" s="170"/>
      <c r="AJ251" s="170"/>
      <c r="AK251" s="5" t="str">
        <f t="shared" si="55"/>
        <v/>
      </c>
      <c r="AL251" s="24"/>
      <c r="AM251" s="5" t="str">
        <f t="shared" si="56"/>
        <v/>
      </c>
      <c r="AN251" s="29"/>
      <c r="AO251" s="5"/>
      <c r="AP251" s="5"/>
      <c r="AQ251" s="240" t="s">
        <v>71</v>
      </c>
      <c r="AR251" s="241"/>
      <c r="AS251" s="210">
        <f t="shared" si="70"/>
        <v>0</v>
      </c>
      <c r="AT251" s="120" t="s">
        <v>49</v>
      </c>
      <c r="AU251" s="170"/>
      <c r="AV251" s="170"/>
      <c r="AW251" s="170"/>
      <c r="AX251" s="170"/>
      <c r="AY251" s="5" t="str">
        <f t="shared" si="57"/>
        <v/>
      </c>
      <c r="AZ251" s="29"/>
      <c r="BA251" s="5" t="str">
        <f t="shared" si="58"/>
        <v/>
      </c>
      <c r="BB251" s="5"/>
      <c r="BC251" s="5"/>
      <c r="BD251" s="240" t="s">
        <v>71</v>
      </c>
      <c r="BE251" s="241"/>
      <c r="BF251" s="210">
        <f t="shared" si="71"/>
        <v>0</v>
      </c>
      <c r="BG251" s="120" t="s">
        <v>49</v>
      </c>
      <c r="BH251" s="170"/>
      <c r="BI251" s="170"/>
      <c r="BJ251" s="170"/>
      <c r="BK251" s="170"/>
      <c r="BL251" s="5" t="str">
        <f t="shared" si="77"/>
        <v/>
      </c>
      <c r="BM251" s="6"/>
      <c r="BN251" s="5" t="str">
        <f t="shared" si="78"/>
        <v/>
      </c>
      <c r="BO251" s="29"/>
      <c r="BR251" s="119" t="s">
        <v>71</v>
      </c>
      <c r="BS251" s="205"/>
      <c r="BT251" s="210">
        <v>1</v>
      </c>
      <c r="BU251" s="120" t="s">
        <v>49</v>
      </c>
      <c r="BV251" s="147" t="str">
        <f t="shared" si="72"/>
        <v/>
      </c>
      <c r="BW251" s="147" t="str">
        <f t="shared" si="73"/>
        <v/>
      </c>
      <c r="BX251" s="147" t="str">
        <f t="shared" si="74"/>
        <v/>
      </c>
      <c r="BY251" s="147" t="str">
        <f t="shared" si="75"/>
        <v/>
      </c>
      <c r="BZ251" s="148" t="str">
        <f t="shared" si="76"/>
        <v/>
      </c>
    </row>
    <row r="252" spans="1:78" ht="41.4" x14ac:dyDescent="0.3">
      <c r="N252" s="5"/>
      <c r="O252" s="240" t="s">
        <v>48</v>
      </c>
      <c r="P252" s="241"/>
      <c r="Q252" s="210">
        <f t="shared" si="68"/>
        <v>0</v>
      </c>
      <c r="R252" s="120" t="s">
        <v>49</v>
      </c>
      <c r="S252" s="170"/>
      <c r="T252" s="170"/>
      <c r="U252" s="170"/>
      <c r="V252" s="170"/>
      <c r="W252" s="5" t="str">
        <f t="shared" si="52"/>
        <v/>
      </c>
      <c r="X252" s="24"/>
      <c r="Y252" s="5" t="str">
        <f t="shared" si="53"/>
        <v/>
      </c>
      <c r="Z252" s="29"/>
      <c r="AA252" s="5"/>
      <c r="AB252" s="5"/>
      <c r="AC252" s="240" t="s">
        <v>48</v>
      </c>
      <c r="AD252" s="241"/>
      <c r="AE252" s="210">
        <f t="shared" si="69"/>
        <v>0</v>
      </c>
      <c r="AF252" s="120" t="s">
        <v>49</v>
      </c>
      <c r="AG252" s="170"/>
      <c r="AH252" s="170"/>
      <c r="AI252" s="170"/>
      <c r="AJ252" s="170"/>
      <c r="AK252" s="5" t="str">
        <f t="shared" si="55"/>
        <v/>
      </c>
      <c r="AL252" s="24"/>
      <c r="AM252" s="5" t="str">
        <f t="shared" si="56"/>
        <v/>
      </c>
      <c r="AN252" s="29"/>
      <c r="AO252" s="5"/>
      <c r="AP252" s="5"/>
      <c r="AQ252" s="240" t="s">
        <v>48</v>
      </c>
      <c r="AR252" s="241"/>
      <c r="AS252" s="210">
        <f t="shared" si="70"/>
        <v>0</v>
      </c>
      <c r="AT252" s="120" t="s">
        <v>49</v>
      </c>
      <c r="AU252" s="170"/>
      <c r="AV252" s="170"/>
      <c r="AW252" s="170"/>
      <c r="AX252" s="170"/>
      <c r="AY252" s="5" t="str">
        <f t="shared" si="57"/>
        <v/>
      </c>
      <c r="AZ252" s="29"/>
      <c r="BA252" s="5" t="str">
        <f t="shared" si="58"/>
        <v/>
      </c>
      <c r="BB252" s="5"/>
      <c r="BC252" s="5"/>
      <c r="BD252" s="240" t="s">
        <v>48</v>
      </c>
      <c r="BE252" s="241"/>
      <c r="BF252" s="210">
        <f t="shared" si="71"/>
        <v>0</v>
      </c>
      <c r="BG252" s="120" t="s">
        <v>49</v>
      </c>
      <c r="BH252" s="170"/>
      <c r="BI252" s="170"/>
      <c r="BJ252" s="170"/>
      <c r="BK252" s="170"/>
      <c r="BL252" s="5" t="str">
        <f t="shared" si="77"/>
        <v/>
      </c>
      <c r="BM252" s="6"/>
      <c r="BN252" s="5" t="str">
        <f t="shared" si="78"/>
        <v/>
      </c>
      <c r="BO252" s="29"/>
      <c r="BR252" s="119" t="s">
        <v>48</v>
      </c>
      <c r="BS252" s="205"/>
      <c r="BT252" s="210">
        <v>1</v>
      </c>
      <c r="BU252" s="120" t="s">
        <v>49</v>
      </c>
      <c r="BV252" s="147" t="str">
        <f t="shared" si="72"/>
        <v/>
      </c>
      <c r="BW252" s="147" t="str">
        <f t="shared" si="73"/>
        <v/>
      </c>
      <c r="BX252" s="147" t="str">
        <f t="shared" si="74"/>
        <v/>
      </c>
      <c r="BY252" s="147" t="str">
        <f t="shared" si="75"/>
        <v/>
      </c>
      <c r="BZ252" s="148" t="str">
        <f t="shared" si="76"/>
        <v/>
      </c>
    </row>
    <row r="253" spans="1:78" s="1" customFormat="1" ht="14.4" customHeight="1" x14ac:dyDescent="0.3">
      <c r="A253"/>
      <c r="B253"/>
      <c r="C253"/>
      <c r="D253"/>
      <c r="E253" s="42"/>
      <c r="F253" s="42"/>
      <c r="G253" s="42"/>
      <c r="H253" s="42"/>
      <c r="I253" s="42"/>
      <c r="J253" s="42"/>
      <c r="K253"/>
      <c r="L253"/>
      <c r="N253" s="20"/>
      <c r="O253" s="242" t="s">
        <v>50</v>
      </c>
      <c r="P253" s="243"/>
      <c r="Q253" s="210">
        <f t="shared" si="68"/>
        <v>0</v>
      </c>
      <c r="R253" s="120" t="s">
        <v>51</v>
      </c>
      <c r="S253" s="170"/>
      <c r="T253" s="170"/>
      <c r="U253" s="170"/>
      <c r="V253" s="170"/>
      <c r="W253" s="5" t="str">
        <f t="shared" si="52"/>
        <v/>
      </c>
      <c r="X253" s="24"/>
      <c r="Y253" s="5" t="str">
        <f t="shared" si="53"/>
        <v/>
      </c>
      <c r="Z253" s="29"/>
      <c r="AA253" s="5"/>
      <c r="AB253" s="5"/>
      <c r="AC253" s="242" t="s">
        <v>50</v>
      </c>
      <c r="AD253" s="243"/>
      <c r="AE253" s="210">
        <f t="shared" si="69"/>
        <v>0</v>
      </c>
      <c r="AF253" s="120" t="s">
        <v>51</v>
      </c>
      <c r="AG253" s="170"/>
      <c r="AH253" s="170"/>
      <c r="AI253" s="170"/>
      <c r="AJ253" s="170"/>
      <c r="AK253" s="5" t="str">
        <f t="shared" si="55"/>
        <v/>
      </c>
      <c r="AL253" s="24"/>
      <c r="AM253" s="5" t="str">
        <f t="shared" si="56"/>
        <v/>
      </c>
      <c r="AN253" s="29"/>
      <c r="AO253" s="5"/>
      <c r="AP253" s="5"/>
      <c r="AQ253" s="242" t="s">
        <v>50</v>
      </c>
      <c r="AR253" s="243"/>
      <c r="AS253" s="210">
        <f t="shared" si="70"/>
        <v>0</v>
      </c>
      <c r="AT253" s="120" t="s">
        <v>51</v>
      </c>
      <c r="AU253" s="170"/>
      <c r="AV253" s="170"/>
      <c r="AW253" s="170"/>
      <c r="AX253" s="170"/>
      <c r="AY253" s="5" t="str">
        <f t="shared" si="57"/>
        <v/>
      </c>
      <c r="AZ253" s="29"/>
      <c r="BA253" s="5" t="str">
        <f t="shared" si="58"/>
        <v/>
      </c>
      <c r="BB253" s="5"/>
      <c r="BC253" s="5"/>
      <c r="BD253" s="242" t="s">
        <v>50</v>
      </c>
      <c r="BE253" s="243"/>
      <c r="BF253" s="210">
        <f t="shared" si="71"/>
        <v>0</v>
      </c>
      <c r="BG253" s="120" t="s">
        <v>51</v>
      </c>
      <c r="BH253" s="170"/>
      <c r="BI253" s="170"/>
      <c r="BJ253" s="170"/>
      <c r="BK253" s="170"/>
      <c r="BL253" s="5" t="str">
        <f t="shared" si="77"/>
        <v/>
      </c>
      <c r="BM253" s="6"/>
      <c r="BN253" s="5" t="str">
        <f t="shared" si="78"/>
        <v/>
      </c>
      <c r="BO253" s="29"/>
      <c r="BR253" s="384" t="s">
        <v>50</v>
      </c>
      <c r="BS253" s="433"/>
      <c r="BT253" s="210">
        <v>1</v>
      </c>
      <c r="BU253" s="120" t="s">
        <v>51</v>
      </c>
      <c r="BV253" s="147" t="str">
        <f t="shared" si="72"/>
        <v/>
      </c>
      <c r="BW253" s="147" t="str">
        <f t="shared" si="73"/>
        <v/>
      </c>
      <c r="BX253" s="147" t="str">
        <f t="shared" si="74"/>
        <v/>
      </c>
      <c r="BY253" s="147" t="str">
        <f t="shared" si="75"/>
        <v/>
      </c>
      <c r="BZ253" s="148" t="str">
        <f t="shared" si="76"/>
        <v/>
      </c>
    </row>
    <row r="254" spans="1:78" x14ac:dyDescent="0.3">
      <c r="N254" s="5"/>
      <c r="O254" s="244"/>
      <c r="P254" s="245"/>
      <c r="Q254" s="210">
        <f t="shared" si="68"/>
        <v>0</v>
      </c>
      <c r="R254" s="120" t="s">
        <v>52</v>
      </c>
      <c r="S254" s="170"/>
      <c r="T254" s="170"/>
      <c r="U254" s="170"/>
      <c r="V254" s="170"/>
      <c r="W254" s="5" t="str">
        <f t="shared" si="52"/>
        <v/>
      </c>
      <c r="X254" s="24"/>
      <c r="Y254" s="5" t="str">
        <f t="shared" si="53"/>
        <v/>
      </c>
      <c r="Z254" s="29"/>
      <c r="AA254" s="5"/>
      <c r="AB254" s="5"/>
      <c r="AC254" s="244"/>
      <c r="AD254" s="245"/>
      <c r="AE254" s="210">
        <f t="shared" si="69"/>
        <v>0</v>
      </c>
      <c r="AF254" s="120" t="s">
        <v>52</v>
      </c>
      <c r="AG254" s="170"/>
      <c r="AH254" s="170"/>
      <c r="AI254" s="170"/>
      <c r="AJ254" s="170"/>
      <c r="AK254" s="5" t="str">
        <f t="shared" si="55"/>
        <v/>
      </c>
      <c r="AL254" s="24"/>
      <c r="AM254" s="5" t="str">
        <f t="shared" si="56"/>
        <v/>
      </c>
      <c r="AN254" s="29"/>
      <c r="AO254" s="5"/>
      <c r="AP254" s="5"/>
      <c r="AQ254" s="244"/>
      <c r="AR254" s="245"/>
      <c r="AS254" s="210">
        <f t="shared" si="70"/>
        <v>0</v>
      </c>
      <c r="AT254" s="120" t="s">
        <v>52</v>
      </c>
      <c r="AU254" s="170"/>
      <c r="AV254" s="170"/>
      <c r="AW254" s="170"/>
      <c r="AX254" s="170"/>
      <c r="AY254" s="5" t="str">
        <f t="shared" si="57"/>
        <v/>
      </c>
      <c r="AZ254" s="29"/>
      <c r="BA254" s="5" t="str">
        <f t="shared" si="58"/>
        <v/>
      </c>
      <c r="BB254" s="5"/>
      <c r="BC254" s="5"/>
      <c r="BD254" s="244"/>
      <c r="BE254" s="245"/>
      <c r="BF254" s="210">
        <f t="shared" si="71"/>
        <v>0</v>
      </c>
      <c r="BG254" s="120" t="s">
        <v>52</v>
      </c>
      <c r="BH254" s="170"/>
      <c r="BI254" s="170"/>
      <c r="BJ254" s="170"/>
      <c r="BK254" s="170"/>
      <c r="BL254" s="5" t="str">
        <f t="shared" si="77"/>
        <v/>
      </c>
      <c r="BM254" s="6"/>
      <c r="BN254" s="5" t="str">
        <f t="shared" si="78"/>
        <v/>
      </c>
      <c r="BO254" s="29"/>
      <c r="BR254" s="384"/>
      <c r="BS254" s="434"/>
      <c r="BT254" s="210">
        <v>1</v>
      </c>
      <c r="BU254" s="120" t="s">
        <v>52</v>
      </c>
      <c r="BV254" s="147" t="str">
        <f t="shared" si="72"/>
        <v/>
      </c>
      <c r="BW254" s="147" t="str">
        <f t="shared" si="73"/>
        <v/>
      </c>
      <c r="BX254" s="147" t="str">
        <f t="shared" si="74"/>
        <v/>
      </c>
      <c r="BY254" s="147" t="str">
        <f t="shared" si="75"/>
        <v/>
      </c>
      <c r="BZ254" s="148" t="str">
        <f t="shared" si="76"/>
        <v/>
      </c>
    </row>
    <row r="255" spans="1:78" ht="28.95" customHeight="1" x14ac:dyDescent="0.3">
      <c r="N255" s="5"/>
      <c r="O255" s="242" t="s">
        <v>53</v>
      </c>
      <c r="P255" s="243"/>
      <c r="Q255" s="210">
        <f t="shared" si="68"/>
        <v>0</v>
      </c>
      <c r="R255" s="120" t="s">
        <v>54</v>
      </c>
      <c r="S255" s="170"/>
      <c r="T255" s="170"/>
      <c r="U255" s="170"/>
      <c r="V255" s="170"/>
      <c r="W255" s="5" t="str">
        <f t="shared" si="52"/>
        <v/>
      </c>
      <c r="X255" s="24"/>
      <c r="Y255" s="5" t="str">
        <f t="shared" si="53"/>
        <v/>
      </c>
      <c r="Z255" s="29"/>
      <c r="AA255" s="5"/>
      <c r="AB255" s="5"/>
      <c r="AC255" s="242" t="s">
        <v>53</v>
      </c>
      <c r="AD255" s="243"/>
      <c r="AE255" s="210">
        <f t="shared" si="69"/>
        <v>0</v>
      </c>
      <c r="AF255" s="120" t="s">
        <v>54</v>
      </c>
      <c r="AG255" s="170"/>
      <c r="AH255" s="170"/>
      <c r="AI255" s="170"/>
      <c r="AJ255" s="170"/>
      <c r="AK255" s="5" t="str">
        <f t="shared" si="55"/>
        <v/>
      </c>
      <c r="AL255" s="24"/>
      <c r="AM255" s="5" t="str">
        <f t="shared" si="56"/>
        <v/>
      </c>
      <c r="AN255" s="29"/>
      <c r="AO255" s="5"/>
      <c r="AP255" s="5"/>
      <c r="AQ255" s="242" t="s">
        <v>53</v>
      </c>
      <c r="AR255" s="243"/>
      <c r="AS255" s="210">
        <f t="shared" si="70"/>
        <v>0</v>
      </c>
      <c r="AT255" s="120" t="s">
        <v>54</v>
      </c>
      <c r="AU255" s="170"/>
      <c r="AV255" s="170"/>
      <c r="AW255" s="170"/>
      <c r="AX255" s="170"/>
      <c r="AY255" s="5" t="str">
        <f t="shared" si="57"/>
        <v/>
      </c>
      <c r="AZ255" s="29"/>
      <c r="BA255" s="5" t="str">
        <f t="shared" si="58"/>
        <v/>
      </c>
      <c r="BB255" s="5"/>
      <c r="BC255" s="5"/>
      <c r="BD255" s="242" t="s">
        <v>53</v>
      </c>
      <c r="BE255" s="243"/>
      <c r="BF255" s="210">
        <f t="shared" si="71"/>
        <v>0</v>
      </c>
      <c r="BG255" s="120" t="s">
        <v>54</v>
      </c>
      <c r="BH255" s="170"/>
      <c r="BI255" s="170"/>
      <c r="BJ255" s="170"/>
      <c r="BK255" s="170"/>
      <c r="BL255" s="5" t="str">
        <f t="shared" si="77"/>
        <v/>
      </c>
      <c r="BM255" s="6"/>
      <c r="BN255" s="5" t="str">
        <f t="shared" si="78"/>
        <v/>
      </c>
      <c r="BO255" s="29"/>
      <c r="BR255" s="384" t="s">
        <v>53</v>
      </c>
      <c r="BS255" s="433"/>
      <c r="BT255" s="210">
        <v>1</v>
      </c>
      <c r="BU255" s="120" t="s">
        <v>54</v>
      </c>
      <c r="BV255" s="147" t="str">
        <f t="shared" si="72"/>
        <v/>
      </c>
      <c r="BW255" s="147" t="str">
        <f t="shared" si="73"/>
        <v/>
      </c>
      <c r="BX255" s="147" t="str">
        <f t="shared" si="74"/>
        <v/>
      </c>
      <c r="BY255" s="147" t="str">
        <f t="shared" si="75"/>
        <v/>
      </c>
      <c r="BZ255" s="148" t="str">
        <f t="shared" si="76"/>
        <v/>
      </c>
    </row>
    <row r="256" spans="1:78" ht="27.6" x14ac:dyDescent="0.3">
      <c r="N256" s="5"/>
      <c r="O256" s="244"/>
      <c r="P256" s="245"/>
      <c r="Q256" s="210">
        <f t="shared" si="68"/>
        <v>0</v>
      </c>
      <c r="R256" s="120" t="s">
        <v>55</v>
      </c>
      <c r="S256" s="170"/>
      <c r="T256" s="170"/>
      <c r="U256" s="170"/>
      <c r="V256" s="170"/>
      <c r="W256" s="5" t="str">
        <f t="shared" si="52"/>
        <v/>
      </c>
      <c r="X256" s="24"/>
      <c r="Y256" s="5" t="str">
        <f t="shared" si="53"/>
        <v/>
      </c>
      <c r="Z256" s="29"/>
      <c r="AA256" s="5"/>
      <c r="AB256" s="5"/>
      <c r="AC256" s="244"/>
      <c r="AD256" s="245"/>
      <c r="AE256" s="210">
        <f t="shared" si="69"/>
        <v>0</v>
      </c>
      <c r="AF256" s="120" t="s">
        <v>55</v>
      </c>
      <c r="AG256" s="170"/>
      <c r="AH256" s="170"/>
      <c r="AI256" s="170"/>
      <c r="AJ256" s="170"/>
      <c r="AK256" s="5" t="str">
        <f t="shared" si="55"/>
        <v/>
      </c>
      <c r="AL256" s="24"/>
      <c r="AM256" s="5" t="str">
        <f t="shared" si="56"/>
        <v/>
      </c>
      <c r="AN256" s="29"/>
      <c r="AO256" s="5"/>
      <c r="AP256" s="5"/>
      <c r="AQ256" s="244"/>
      <c r="AR256" s="245"/>
      <c r="AS256" s="210">
        <f t="shared" si="70"/>
        <v>0</v>
      </c>
      <c r="AT256" s="120" t="s">
        <v>55</v>
      </c>
      <c r="AU256" s="170"/>
      <c r="AV256" s="170"/>
      <c r="AW256" s="170"/>
      <c r="AX256" s="170"/>
      <c r="AY256" s="5" t="str">
        <f t="shared" si="57"/>
        <v/>
      </c>
      <c r="AZ256" s="29"/>
      <c r="BA256" s="5" t="str">
        <f t="shared" si="58"/>
        <v/>
      </c>
      <c r="BB256" s="5"/>
      <c r="BC256" s="5"/>
      <c r="BD256" s="244"/>
      <c r="BE256" s="245"/>
      <c r="BF256" s="210">
        <f t="shared" si="71"/>
        <v>0</v>
      </c>
      <c r="BG256" s="120" t="s">
        <v>55</v>
      </c>
      <c r="BH256" s="170"/>
      <c r="BI256" s="170"/>
      <c r="BJ256" s="170"/>
      <c r="BK256" s="170"/>
      <c r="BL256" s="5" t="str">
        <f t="shared" si="77"/>
        <v/>
      </c>
      <c r="BM256" s="6"/>
      <c r="BN256" s="5" t="str">
        <f t="shared" si="78"/>
        <v/>
      </c>
      <c r="BO256" s="29"/>
      <c r="BR256" s="384"/>
      <c r="BS256" s="434"/>
      <c r="BT256" s="210">
        <v>1</v>
      </c>
      <c r="BU256" s="120" t="s">
        <v>55</v>
      </c>
      <c r="BV256" s="147" t="str">
        <f t="shared" si="72"/>
        <v/>
      </c>
      <c r="BW256" s="147" t="str">
        <f t="shared" si="73"/>
        <v/>
      </c>
      <c r="BX256" s="147" t="str">
        <f t="shared" si="74"/>
        <v/>
      </c>
      <c r="BY256" s="147" t="str">
        <f t="shared" si="75"/>
        <v/>
      </c>
      <c r="BZ256" s="148" t="str">
        <f t="shared" si="76"/>
        <v/>
      </c>
    </row>
    <row r="257" spans="14:78" ht="55.2" x14ac:dyDescent="0.3">
      <c r="N257" s="5"/>
      <c r="O257" s="240" t="s">
        <v>56</v>
      </c>
      <c r="P257" s="241"/>
      <c r="Q257" s="210">
        <f t="shared" si="68"/>
        <v>0</v>
      </c>
      <c r="R257" s="120" t="s">
        <v>55</v>
      </c>
      <c r="S257" s="170"/>
      <c r="T257" s="170"/>
      <c r="U257" s="170"/>
      <c r="V257" s="170"/>
      <c r="W257" s="5" t="str">
        <f t="shared" si="52"/>
        <v/>
      </c>
      <c r="X257" s="24"/>
      <c r="Y257" s="5" t="str">
        <f t="shared" si="53"/>
        <v/>
      </c>
      <c r="Z257" s="29"/>
      <c r="AA257" s="5"/>
      <c r="AB257" s="5"/>
      <c r="AC257" s="240" t="s">
        <v>56</v>
      </c>
      <c r="AD257" s="241"/>
      <c r="AE257" s="210">
        <f t="shared" si="69"/>
        <v>0</v>
      </c>
      <c r="AF257" s="120" t="s">
        <v>55</v>
      </c>
      <c r="AG257" s="170"/>
      <c r="AH257" s="170"/>
      <c r="AI257" s="170"/>
      <c r="AJ257" s="170"/>
      <c r="AK257" s="5" t="str">
        <f t="shared" si="55"/>
        <v/>
      </c>
      <c r="AL257" s="24"/>
      <c r="AM257" s="5" t="str">
        <f t="shared" si="56"/>
        <v/>
      </c>
      <c r="AN257" s="29"/>
      <c r="AO257" s="5"/>
      <c r="AP257" s="5"/>
      <c r="AQ257" s="240" t="s">
        <v>56</v>
      </c>
      <c r="AR257" s="241"/>
      <c r="AS257" s="210">
        <f t="shared" si="70"/>
        <v>0</v>
      </c>
      <c r="AT257" s="120" t="s">
        <v>55</v>
      </c>
      <c r="AU257" s="170"/>
      <c r="AV257" s="170"/>
      <c r="AW257" s="170"/>
      <c r="AX257" s="170"/>
      <c r="AY257" s="5" t="str">
        <f t="shared" si="57"/>
        <v/>
      </c>
      <c r="AZ257" s="29"/>
      <c r="BA257" s="5" t="str">
        <f t="shared" si="58"/>
        <v/>
      </c>
      <c r="BB257" s="5"/>
      <c r="BC257" s="5"/>
      <c r="BD257" s="240" t="s">
        <v>56</v>
      </c>
      <c r="BE257" s="241"/>
      <c r="BF257" s="210">
        <f t="shared" si="71"/>
        <v>0</v>
      </c>
      <c r="BG257" s="120" t="s">
        <v>55</v>
      </c>
      <c r="BH257" s="170"/>
      <c r="BI257" s="170"/>
      <c r="BJ257" s="170"/>
      <c r="BK257" s="170"/>
      <c r="BL257" s="5" t="str">
        <f t="shared" si="77"/>
        <v/>
      </c>
      <c r="BM257" s="6"/>
      <c r="BN257" s="5" t="str">
        <f t="shared" si="78"/>
        <v/>
      </c>
      <c r="BO257" s="29"/>
      <c r="BR257" s="119" t="s">
        <v>56</v>
      </c>
      <c r="BS257" s="206"/>
      <c r="BT257" s="210">
        <v>1</v>
      </c>
      <c r="BU257" s="120" t="s">
        <v>55</v>
      </c>
      <c r="BV257" s="147" t="str">
        <f t="shared" si="72"/>
        <v/>
      </c>
      <c r="BW257" s="147" t="str">
        <f t="shared" si="73"/>
        <v/>
      </c>
      <c r="BX257" s="147" t="str">
        <f t="shared" si="74"/>
        <v/>
      </c>
      <c r="BY257" s="147" t="str">
        <f t="shared" si="75"/>
        <v/>
      </c>
      <c r="BZ257" s="148" t="str">
        <f t="shared" si="76"/>
        <v/>
      </c>
    </row>
    <row r="258" spans="14:78" ht="27.6" x14ac:dyDescent="0.3">
      <c r="N258" s="5"/>
      <c r="O258" s="242" t="s">
        <v>57</v>
      </c>
      <c r="P258" s="243"/>
      <c r="Q258" s="210">
        <f t="shared" si="68"/>
        <v>0</v>
      </c>
      <c r="R258" s="120" t="s">
        <v>130</v>
      </c>
      <c r="S258" s="170"/>
      <c r="T258" s="170"/>
      <c r="U258" s="170"/>
      <c r="V258" s="170"/>
      <c r="W258" s="5" t="str">
        <f t="shared" ref="W258:W259" si="79">IF(Q258="","",IF(S258="X",0,IF(T258="X",5,IF(U258="X",10,IF(V258="X",15,"")))))</f>
        <v/>
      </c>
      <c r="X258" s="24"/>
      <c r="Y258" s="5" t="str">
        <f t="shared" ref="Y258:Y259" si="80">IF(Q258="","",IF(S258="X",5,IF(T258="X",10,IF(U258="X",15,IF(V258="X",20,"")))))</f>
        <v/>
      </c>
      <c r="Z258" s="29"/>
      <c r="AA258" s="5"/>
      <c r="AB258" s="5"/>
      <c r="AC258" s="242" t="s">
        <v>57</v>
      </c>
      <c r="AD258" s="243"/>
      <c r="AE258" s="210">
        <f t="shared" si="69"/>
        <v>0</v>
      </c>
      <c r="AF258" s="120" t="s">
        <v>130</v>
      </c>
      <c r="AG258" s="170"/>
      <c r="AH258" s="170"/>
      <c r="AI258" s="170"/>
      <c r="AJ258" s="170"/>
      <c r="AK258" s="5" t="str">
        <f t="shared" si="55"/>
        <v/>
      </c>
      <c r="AL258" s="24"/>
      <c r="AM258" s="5" t="str">
        <f t="shared" si="56"/>
        <v/>
      </c>
      <c r="AN258" s="29"/>
      <c r="AO258" s="5"/>
      <c r="AP258" s="5"/>
      <c r="AQ258" s="242" t="s">
        <v>57</v>
      </c>
      <c r="AR258" s="243"/>
      <c r="AS258" s="210">
        <f t="shared" si="70"/>
        <v>0</v>
      </c>
      <c r="AT258" s="120" t="s">
        <v>130</v>
      </c>
      <c r="AU258" s="170"/>
      <c r="AV258" s="170"/>
      <c r="AW258" s="170"/>
      <c r="AX258" s="170"/>
      <c r="AY258" s="5" t="str">
        <f t="shared" si="57"/>
        <v/>
      </c>
      <c r="AZ258" s="29"/>
      <c r="BA258" s="5" t="str">
        <f t="shared" si="58"/>
        <v/>
      </c>
      <c r="BB258" s="5"/>
      <c r="BC258" s="5"/>
      <c r="BD258" s="242" t="s">
        <v>57</v>
      </c>
      <c r="BE258" s="243"/>
      <c r="BF258" s="210">
        <f t="shared" si="71"/>
        <v>0</v>
      </c>
      <c r="BG258" s="120" t="s">
        <v>130</v>
      </c>
      <c r="BH258" s="170"/>
      <c r="BI258" s="170"/>
      <c r="BJ258" s="170"/>
      <c r="BK258" s="170"/>
      <c r="BL258" s="5" t="str">
        <f t="shared" si="77"/>
        <v/>
      </c>
      <c r="BM258" s="6"/>
      <c r="BN258" s="5" t="str">
        <f t="shared" si="78"/>
        <v/>
      </c>
      <c r="BO258" s="29"/>
      <c r="BR258" s="384" t="s">
        <v>57</v>
      </c>
      <c r="BS258" s="433"/>
      <c r="BT258" s="210">
        <v>1</v>
      </c>
      <c r="BU258" s="120" t="s">
        <v>130</v>
      </c>
      <c r="BV258" s="147" t="str">
        <f t="shared" si="72"/>
        <v/>
      </c>
      <c r="BW258" s="147" t="str">
        <f t="shared" si="73"/>
        <v/>
      </c>
      <c r="BX258" s="147" t="str">
        <f t="shared" si="74"/>
        <v/>
      </c>
      <c r="BY258" s="147" t="str">
        <f t="shared" si="75"/>
        <v/>
      </c>
      <c r="BZ258" s="148" t="str">
        <f t="shared" si="76"/>
        <v/>
      </c>
    </row>
    <row r="259" spans="14:78" ht="43.95" customHeight="1" x14ac:dyDescent="0.3">
      <c r="N259" s="5"/>
      <c r="O259" s="244"/>
      <c r="P259" s="245"/>
      <c r="Q259" s="210">
        <f t="shared" si="68"/>
        <v>0</v>
      </c>
      <c r="R259" s="120" t="s">
        <v>58</v>
      </c>
      <c r="S259" s="170"/>
      <c r="T259" s="170"/>
      <c r="U259" s="170"/>
      <c r="V259" s="170"/>
      <c r="W259" s="5" t="str">
        <f t="shared" si="79"/>
        <v/>
      </c>
      <c r="X259" s="24"/>
      <c r="Y259" s="5" t="str">
        <f t="shared" si="80"/>
        <v/>
      </c>
      <c r="Z259" s="5"/>
      <c r="AA259" s="5"/>
      <c r="AB259" s="5"/>
      <c r="AC259" s="244"/>
      <c r="AD259" s="245"/>
      <c r="AE259" s="210">
        <f t="shared" si="69"/>
        <v>0</v>
      </c>
      <c r="AF259" s="120" t="s">
        <v>58</v>
      </c>
      <c r="AG259" s="170"/>
      <c r="AH259" s="170"/>
      <c r="AI259" s="170"/>
      <c r="AJ259" s="170"/>
      <c r="AK259" s="5" t="str">
        <f t="shared" si="55"/>
        <v/>
      </c>
      <c r="AL259" s="24"/>
      <c r="AM259" s="5" t="str">
        <f t="shared" si="56"/>
        <v/>
      </c>
      <c r="AN259" s="5"/>
      <c r="AO259" s="5"/>
      <c r="AP259" s="5"/>
      <c r="AQ259" s="244"/>
      <c r="AR259" s="245"/>
      <c r="AS259" s="210">
        <f t="shared" si="70"/>
        <v>0</v>
      </c>
      <c r="AT259" s="120" t="s">
        <v>58</v>
      </c>
      <c r="AU259" s="170"/>
      <c r="AV259" s="170"/>
      <c r="AW259" s="170"/>
      <c r="AX259" s="170"/>
      <c r="AY259" s="5" t="str">
        <f t="shared" si="57"/>
        <v/>
      </c>
      <c r="AZ259" s="29"/>
      <c r="BA259" s="5" t="str">
        <f t="shared" si="58"/>
        <v/>
      </c>
      <c r="BB259" s="5"/>
      <c r="BC259" s="5"/>
      <c r="BD259" s="244"/>
      <c r="BE259" s="245"/>
      <c r="BF259" s="210">
        <f t="shared" si="71"/>
        <v>0</v>
      </c>
      <c r="BG259" s="120" t="s">
        <v>58</v>
      </c>
      <c r="BH259" s="170"/>
      <c r="BI259" s="170"/>
      <c r="BJ259" s="170"/>
      <c r="BK259" s="170"/>
      <c r="BL259" s="5" t="str">
        <f t="shared" si="77"/>
        <v/>
      </c>
      <c r="BM259" s="6"/>
      <c r="BN259" s="5" t="str">
        <f t="shared" si="78"/>
        <v/>
      </c>
      <c r="BO259" s="5"/>
      <c r="BP259" s="5"/>
      <c r="BQ259" s="5"/>
      <c r="BR259" s="384"/>
      <c r="BS259" s="434"/>
      <c r="BT259" s="210">
        <v>1</v>
      </c>
      <c r="BU259" s="120" t="s">
        <v>58</v>
      </c>
      <c r="BV259" s="147" t="str">
        <f t="shared" si="72"/>
        <v/>
      </c>
      <c r="BW259" s="147" t="str">
        <f t="shared" si="73"/>
        <v/>
      </c>
      <c r="BX259" s="147" t="str">
        <f t="shared" si="74"/>
        <v/>
      </c>
      <c r="BY259" s="147" t="str">
        <f t="shared" si="75"/>
        <v/>
      </c>
      <c r="BZ259" s="148" t="str">
        <f t="shared" si="76"/>
        <v/>
      </c>
    </row>
    <row r="260" spans="14:78" ht="15" thickBot="1" x14ac:dyDescent="0.35">
      <c r="N260" s="5"/>
      <c r="O260" s="30"/>
      <c r="P260" s="355"/>
      <c r="Q260" s="355"/>
      <c r="R260" s="66" t="s">
        <v>173</v>
      </c>
      <c r="S260" s="26" t="e">
        <f>SUM(W247:W259)/SUM(Q247:Q259)</f>
        <v>#DIV/0!</v>
      </c>
      <c r="T260" s="26" t="s">
        <v>20</v>
      </c>
      <c r="U260" s="26" t="e">
        <f>SUM(Y247:Y259)/SUM(Q247:Q259)</f>
        <v>#DIV/0!</v>
      </c>
      <c r="V260" s="26"/>
      <c r="W260" s="5"/>
      <c r="X260" s="5"/>
      <c r="Y260" s="5"/>
      <c r="Z260" s="5"/>
      <c r="AA260" s="5"/>
      <c r="AB260" s="5"/>
      <c r="AC260" s="30"/>
      <c r="AD260" s="355"/>
      <c r="AE260" s="355"/>
      <c r="AF260" s="66" t="s">
        <v>173</v>
      </c>
      <c r="AG260" s="26" t="e">
        <f>SUM(AK247:AK259)/SUM(AE247:AE259)</f>
        <v>#DIV/0!</v>
      </c>
      <c r="AH260" s="26" t="s">
        <v>20</v>
      </c>
      <c r="AI260" s="26" t="e">
        <f>SUM(AM247:AM259)/SUM(AE247:AE259)</f>
        <v>#DIV/0!</v>
      </c>
      <c r="AJ260" s="26"/>
      <c r="AK260" s="5"/>
      <c r="AL260" s="5"/>
      <c r="AM260" s="5"/>
      <c r="AN260" s="5"/>
      <c r="AO260" s="5"/>
      <c r="AP260" s="5"/>
      <c r="AQ260" s="30"/>
      <c r="AR260" s="355"/>
      <c r="AS260" s="355"/>
      <c r="AT260" s="66" t="s">
        <v>173</v>
      </c>
      <c r="AU260" s="26" t="e">
        <f>SUM(AY247:AY259)/SUM(AS247:AS259)</f>
        <v>#DIV/0!</v>
      </c>
      <c r="AV260" s="26" t="s">
        <v>20</v>
      </c>
      <c r="AW260" s="26" t="e">
        <f>SUM(BA247:BA259)/SUM(AS247:AS259)</f>
        <v>#DIV/0!</v>
      </c>
      <c r="AX260" s="26"/>
      <c r="AY260" s="5"/>
      <c r="AZ260" s="5"/>
      <c r="BA260" s="5"/>
      <c r="BB260" s="5"/>
      <c r="BC260" s="5"/>
      <c r="BD260" s="30"/>
      <c r="BE260" s="355"/>
      <c r="BF260" s="355"/>
      <c r="BG260" s="66" t="s">
        <v>173</v>
      </c>
      <c r="BH260" s="26" t="e">
        <f>SUM(BL247:BL259)/SUM(BF247:BF259)</f>
        <v>#DIV/0!</v>
      </c>
      <c r="BI260" s="26" t="s">
        <v>20</v>
      </c>
      <c r="BJ260" s="26" t="e">
        <f>SUM(BN247:BN259)/SUM(BF247:BF259)</f>
        <v>#DIV/0!</v>
      </c>
      <c r="BK260" s="26"/>
      <c r="BL260" s="5"/>
      <c r="BM260" s="5"/>
      <c r="BN260" s="5"/>
      <c r="BO260" s="5"/>
      <c r="BP260" s="5"/>
      <c r="BQ260" s="5"/>
      <c r="BR260" s="5"/>
    </row>
    <row r="261" spans="14:78" ht="15" thickBot="1" x14ac:dyDescent="0.35">
      <c r="N261" s="5"/>
      <c r="O261" s="214" t="s">
        <v>306</v>
      </c>
      <c r="P261" s="110"/>
      <c r="Q261" s="220"/>
      <c r="R261" s="32" t="s">
        <v>301</v>
      </c>
      <c r="S261" s="356"/>
      <c r="T261" s="357"/>
      <c r="U261" s="357"/>
      <c r="V261" s="33" t="s">
        <v>21</v>
      </c>
      <c r="W261" s="5"/>
      <c r="X261" s="5"/>
      <c r="Y261" s="5"/>
      <c r="Z261" s="5"/>
      <c r="AA261" s="5"/>
      <c r="AB261" s="5"/>
      <c r="AC261" s="214" t="s">
        <v>306</v>
      </c>
      <c r="AD261" s="110"/>
      <c r="AE261" s="220"/>
      <c r="AF261" s="32" t="s">
        <v>301</v>
      </c>
      <c r="AG261" s="356"/>
      <c r="AH261" s="357"/>
      <c r="AI261" s="357"/>
      <c r="AJ261" s="33" t="s">
        <v>21</v>
      </c>
      <c r="AK261" s="5"/>
      <c r="AL261" s="5"/>
      <c r="AM261" s="5"/>
      <c r="AN261" s="5"/>
      <c r="AO261" s="5"/>
      <c r="AP261" s="5"/>
      <c r="AQ261" s="214" t="s">
        <v>306</v>
      </c>
      <c r="AR261" s="110"/>
      <c r="AS261" s="220"/>
      <c r="AT261" s="32" t="s">
        <v>301</v>
      </c>
      <c r="AU261" s="356"/>
      <c r="AV261" s="357"/>
      <c r="AW261" s="357"/>
      <c r="AX261" s="33" t="s">
        <v>21</v>
      </c>
      <c r="AY261" s="5"/>
      <c r="AZ261" s="5"/>
      <c r="BA261" s="5"/>
      <c r="BB261" s="5"/>
      <c r="BC261" s="5"/>
      <c r="BD261" s="214" t="s">
        <v>306</v>
      </c>
      <c r="BE261" s="110"/>
      <c r="BF261" s="220" t="s">
        <v>327</v>
      </c>
      <c r="BG261" s="32" t="s">
        <v>301</v>
      </c>
      <c r="BH261" s="356"/>
      <c r="BI261" s="357"/>
      <c r="BJ261" s="357"/>
      <c r="BK261" s="33" t="s">
        <v>21</v>
      </c>
      <c r="BL261" s="5"/>
      <c r="BM261" s="5"/>
      <c r="BN261" s="5"/>
      <c r="BO261" s="5"/>
      <c r="BP261" s="5"/>
      <c r="BQ261" s="5"/>
      <c r="BR261" s="5"/>
    </row>
    <row r="262" spans="14:78" ht="15" thickBot="1" x14ac:dyDescent="0.35">
      <c r="N262" s="5"/>
      <c r="O262" s="20"/>
      <c r="Q262" s="20"/>
      <c r="R262" s="43"/>
      <c r="S262" s="20"/>
      <c r="T262" s="20"/>
      <c r="U262" s="20"/>
      <c r="V262" s="20"/>
      <c r="W262" s="5"/>
      <c r="X262" s="5"/>
      <c r="Y262" s="5"/>
      <c r="Z262" s="5"/>
      <c r="AA262" s="5"/>
      <c r="AB262" s="5"/>
      <c r="AC262" s="20"/>
      <c r="AD262" s="111"/>
      <c r="AE262" s="192"/>
      <c r="AF262" s="43"/>
      <c r="AG262" s="20"/>
      <c r="AH262" s="20"/>
      <c r="AI262" s="20"/>
      <c r="AJ262" s="20"/>
      <c r="AK262" s="5"/>
      <c r="AL262" s="5"/>
      <c r="AM262" s="5"/>
      <c r="AN262" s="5"/>
      <c r="AO262" s="5"/>
      <c r="AP262" s="5"/>
      <c r="AQ262" s="20"/>
      <c r="AR262" s="111"/>
      <c r="AS262" s="20"/>
      <c r="AT262" s="43"/>
      <c r="AU262" s="20"/>
      <c r="AV262" s="20"/>
      <c r="AW262" s="20"/>
      <c r="AX262" s="20"/>
      <c r="AY262" s="5"/>
      <c r="AZ262" s="5"/>
      <c r="BA262" s="5"/>
      <c r="BB262" s="5"/>
      <c r="BC262" s="5"/>
      <c r="BD262" s="20"/>
      <c r="BE262" s="111"/>
      <c r="BF262" s="20"/>
      <c r="BG262" s="43"/>
      <c r="BH262" s="20"/>
      <c r="BI262" s="20"/>
      <c r="BJ262" s="20"/>
      <c r="BK262" s="20"/>
      <c r="BL262" s="5"/>
      <c r="BM262" s="5"/>
      <c r="BN262" s="5"/>
      <c r="BO262" s="5"/>
      <c r="BP262" s="5"/>
      <c r="BQ262" s="5"/>
      <c r="BR262" s="5"/>
    </row>
    <row r="263" spans="14:78" ht="15" thickBot="1" x14ac:dyDescent="0.35">
      <c r="N263" s="5"/>
      <c r="O263" s="213" t="s">
        <v>307</v>
      </c>
      <c r="Q263" s="377" t="s">
        <v>335</v>
      </c>
      <c r="R263" s="377"/>
      <c r="S263" s="377"/>
      <c r="T263" s="378"/>
      <c r="U263" s="217">
        <f>SUM(S261)</f>
        <v>0</v>
      </c>
      <c r="V263" s="218" t="s">
        <v>21</v>
      </c>
      <c r="W263" s="5"/>
      <c r="X263" s="5"/>
      <c r="Y263" s="5"/>
      <c r="Z263" s="5"/>
      <c r="AA263" s="5"/>
      <c r="AB263" s="5"/>
      <c r="AC263" s="213" t="s">
        <v>307</v>
      </c>
      <c r="AD263" s="111"/>
      <c r="AE263" s="377" t="s">
        <v>334</v>
      </c>
      <c r="AF263" s="377"/>
      <c r="AG263" s="377"/>
      <c r="AH263" s="378"/>
      <c r="AI263" s="217">
        <f>SUM(AG261)</f>
        <v>0</v>
      </c>
      <c r="AJ263" s="218" t="s">
        <v>21</v>
      </c>
      <c r="AK263" s="5"/>
      <c r="AL263" s="5"/>
      <c r="AM263" s="5"/>
      <c r="AN263" s="5"/>
      <c r="AO263" s="5"/>
      <c r="AP263" s="5"/>
      <c r="AQ263" s="213" t="s">
        <v>307</v>
      </c>
      <c r="AR263" s="111"/>
      <c r="AS263" s="377" t="s">
        <v>332</v>
      </c>
      <c r="AT263" s="377"/>
      <c r="AU263" s="377"/>
      <c r="AV263" s="378"/>
      <c r="AW263" s="217">
        <f>SUM(AU261)</f>
        <v>0</v>
      </c>
      <c r="AX263" s="218" t="s">
        <v>21</v>
      </c>
      <c r="AY263" s="5"/>
      <c r="AZ263" s="5"/>
      <c r="BA263" s="5"/>
      <c r="BB263" s="5"/>
      <c r="BC263" s="5"/>
      <c r="BD263" s="213" t="s">
        <v>307</v>
      </c>
      <c r="BE263" s="111"/>
      <c r="BF263" s="377" t="s">
        <v>333</v>
      </c>
      <c r="BG263" s="377"/>
      <c r="BH263" s="377"/>
      <c r="BI263" s="378"/>
      <c r="BJ263" s="217">
        <f>SUM(BH261)</f>
        <v>0</v>
      </c>
      <c r="BK263" s="218" t="s">
        <v>21</v>
      </c>
      <c r="BL263" s="5"/>
      <c r="BM263" s="5"/>
      <c r="BN263" s="5"/>
      <c r="BO263" s="5"/>
      <c r="BP263" s="5"/>
      <c r="BQ263" s="5"/>
      <c r="BR263" s="5"/>
    </row>
    <row r="264" spans="14:78" ht="30" customHeight="1" thickBot="1" x14ac:dyDescent="0.35">
      <c r="N264" s="5"/>
      <c r="O264" s="20"/>
      <c r="Q264" s="20"/>
      <c r="R264" s="43"/>
      <c r="S264" s="20"/>
      <c r="T264" s="20"/>
      <c r="U264" s="20"/>
      <c r="V264" s="20"/>
      <c r="W264" s="5"/>
      <c r="X264" s="5"/>
      <c r="Y264" s="5"/>
      <c r="Z264" s="5"/>
      <c r="AA264" s="5"/>
      <c r="AB264" s="5"/>
      <c r="AC264" s="5"/>
      <c r="AE264" s="20"/>
      <c r="AF264" s="43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S264" s="20"/>
      <c r="AT264" s="43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F264" s="5"/>
      <c r="BG264" s="43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</row>
    <row r="265" spans="14:78" ht="42" customHeight="1" thickBot="1" x14ac:dyDescent="0.35">
      <c r="N265" s="5"/>
      <c r="O265" s="321" t="s">
        <v>297</v>
      </c>
      <c r="P265" s="322"/>
      <c r="Q265" s="322"/>
      <c r="R265" s="322"/>
      <c r="S265" s="322"/>
      <c r="T265" s="322"/>
      <c r="U265" s="322"/>
      <c r="V265" s="323"/>
      <c r="W265" s="5"/>
      <c r="X265" s="5"/>
      <c r="Y265" s="5"/>
      <c r="Z265" s="5"/>
      <c r="AA265" s="5"/>
      <c r="AB265" s="5"/>
      <c r="AC265" s="5"/>
      <c r="AE265" s="20"/>
      <c r="AF265" s="43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S265" s="20"/>
      <c r="AT265" s="43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F265" s="5"/>
      <c r="BG265" s="43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</row>
    <row r="266" spans="14:78" ht="21.6" customHeight="1" x14ac:dyDescent="0.3">
      <c r="N266" s="5"/>
      <c r="O266" s="21" t="s">
        <v>125</v>
      </c>
      <c r="P266" s="247">
        <f>$D$5</f>
        <v>0</v>
      </c>
      <c r="Q266" s="247"/>
      <c r="R266" s="247"/>
      <c r="S266" s="41" t="s">
        <v>152</v>
      </c>
      <c r="T266" s="338"/>
      <c r="U266" s="339"/>
      <c r="V266" s="340"/>
      <c r="W266" s="5"/>
      <c r="X266" s="5"/>
      <c r="Y266" s="5"/>
      <c r="Z266" s="5"/>
      <c r="AA266" s="5"/>
      <c r="AB266" s="5"/>
      <c r="AC266" s="5"/>
      <c r="AE266" s="20"/>
      <c r="AF266" s="43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S266" s="20"/>
      <c r="AT266" s="43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F266" s="5"/>
      <c r="BG266" s="43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</row>
    <row r="267" spans="14:78" ht="24" customHeight="1" x14ac:dyDescent="0.3">
      <c r="N267" s="5"/>
      <c r="O267" s="21" t="s">
        <v>158</v>
      </c>
      <c r="P267" s="247">
        <f>$D$6</f>
        <v>0</v>
      </c>
      <c r="Q267" s="247"/>
      <c r="R267" s="247"/>
      <c r="S267" s="92" t="s">
        <v>89</v>
      </c>
      <c r="T267" s="247">
        <f>$K$6</f>
        <v>0</v>
      </c>
      <c r="U267" s="247"/>
      <c r="V267" s="247"/>
      <c r="AB267" s="108"/>
      <c r="AD267" s="42"/>
      <c r="AE267"/>
      <c r="AF267"/>
      <c r="AM267" s="5"/>
      <c r="AN267" s="5"/>
      <c r="AO267" s="5"/>
      <c r="AP267" s="108"/>
      <c r="AR267"/>
      <c r="AS267" s="5"/>
      <c r="AT267" s="5"/>
      <c r="AU267" s="5"/>
      <c r="AV267" s="5"/>
      <c r="AW267" s="5"/>
      <c r="BE267"/>
      <c r="BG267"/>
      <c r="BS267"/>
      <c r="BV267"/>
      <c r="BW267"/>
      <c r="BX267"/>
      <c r="BY267"/>
      <c r="BZ267"/>
    </row>
    <row r="268" spans="14:78" x14ac:dyDescent="0.3">
      <c r="N268" s="5"/>
      <c r="O268" s="108"/>
      <c r="P268" s="1"/>
      <c r="Q268" s="42"/>
      <c r="R268"/>
      <c r="S268"/>
      <c r="T268"/>
      <c r="U268"/>
      <c r="V268"/>
      <c r="AB268" s="108"/>
      <c r="AD268" s="42"/>
      <c r="AE268"/>
      <c r="AF268"/>
      <c r="AM268" s="5"/>
      <c r="AN268" s="5"/>
      <c r="AO268" s="5"/>
      <c r="AP268" s="108"/>
      <c r="AR268"/>
      <c r="AS268" s="5"/>
      <c r="AT268" s="5"/>
      <c r="AU268" s="5"/>
      <c r="AV268" s="5"/>
      <c r="AW268" s="5"/>
      <c r="BE268"/>
      <c r="BG268"/>
      <c r="BS268"/>
      <c r="BV268"/>
      <c r="BW268"/>
      <c r="BX268"/>
      <c r="BY268"/>
      <c r="BZ268"/>
    </row>
    <row r="269" spans="14:78" x14ac:dyDescent="0.3">
      <c r="N269" s="5"/>
      <c r="O269" s="345" t="s">
        <v>17</v>
      </c>
      <c r="P269" s="345"/>
      <c r="Q269" s="345"/>
      <c r="R269" s="345"/>
      <c r="S269" s="416" t="s">
        <v>256</v>
      </c>
      <c r="T269" s="417"/>
      <c r="U269" s="417"/>
      <c r="V269" s="418"/>
      <c r="AA269" s="108"/>
      <c r="AC269" s="42"/>
      <c r="AD269"/>
      <c r="AE269"/>
      <c r="AF269"/>
      <c r="AL269" s="5"/>
      <c r="AM269" s="5"/>
      <c r="AN269" s="5"/>
      <c r="AO269" s="108"/>
      <c r="AR269" s="5"/>
      <c r="AS269" s="5"/>
      <c r="AT269" s="5"/>
      <c r="AU269" s="5"/>
      <c r="AV269" s="5"/>
      <c r="BE269"/>
      <c r="BG269"/>
      <c r="BS269"/>
      <c r="BV269"/>
      <c r="BW269"/>
      <c r="BX269"/>
      <c r="BY269"/>
      <c r="BZ269"/>
    </row>
    <row r="270" spans="14:78" x14ac:dyDescent="0.3">
      <c r="N270" s="5"/>
      <c r="O270" s="422" t="s">
        <v>107</v>
      </c>
      <c r="P270" s="423"/>
      <c r="Q270" s="424"/>
      <c r="R270" s="106" t="s">
        <v>294</v>
      </c>
      <c r="S270" s="419"/>
      <c r="T270" s="420"/>
      <c r="U270" s="420"/>
      <c r="V270" s="421"/>
      <c r="AA270" s="108"/>
      <c r="AC270" s="42"/>
      <c r="AD270"/>
      <c r="AE270"/>
      <c r="AF270"/>
      <c r="AL270" s="5"/>
      <c r="AM270" s="5"/>
      <c r="AN270" s="5"/>
      <c r="AO270" s="108"/>
      <c r="AR270" s="5"/>
      <c r="AS270" s="5"/>
      <c r="AT270" s="5"/>
      <c r="AU270" s="5"/>
      <c r="AV270" s="5"/>
      <c r="BE270"/>
      <c r="BG270"/>
      <c r="BS270"/>
      <c r="BV270"/>
      <c r="BW270"/>
      <c r="BX270"/>
      <c r="BY270"/>
      <c r="BZ270"/>
    </row>
    <row r="271" spans="14:78" ht="27.6" customHeight="1" x14ac:dyDescent="0.3">
      <c r="N271" s="5"/>
      <c r="O271" s="384" t="s">
        <v>43</v>
      </c>
      <c r="P271" s="435"/>
      <c r="Q271" s="210">
        <v>1</v>
      </c>
      <c r="R271" s="120" t="s">
        <v>44</v>
      </c>
      <c r="S271" s="413" t="str">
        <f>IFERROR(AVERAGE(BZ152,BZ222,BZ247),"")</f>
        <v/>
      </c>
      <c r="T271" s="414"/>
      <c r="U271" s="414"/>
      <c r="V271" s="415"/>
      <c r="AA271" s="108"/>
      <c r="AC271" s="42"/>
      <c r="AD271"/>
      <c r="AE271"/>
      <c r="AF271"/>
      <c r="AL271" s="5"/>
      <c r="AM271" s="5"/>
      <c r="AN271" s="5"/>
      <c r="AO271" s="108"/>
      <c r="AR271" s="5"/>
      <c r="AS271" s="5"/>
      <c r="AT271" s="5"/>
      <c r="AU271" s="5"/>
      <c r="AV271" s="5"/>
      <c r="BE271"/>
      <c r="BG271"/>
      <c r="BS271"/>
      <c r="BV271"/>
      <c r="BW271"/>
      <c r="BX271"/>
      <c r="BY271"/>
      <c r="BZ271"/>
    </row>
    <row r="272" spans="14:78" x14ac:dyDescent="0.3">
      <c r="N272" s="5"/>
      <c r="O272" s="384"/>
      <c r="P272" s="436"/>
      <c r="Q272" s="210">
        <v>1</v>
      </c>
      <c r="R272" s="120" t="s">
        <v>45</v>
      </c>
      <c r="S272" s="413" t="str">
        <f t="shared" ref="S272:S283" si="81">IFERROR(AVERAGE(BZ153,BZ223,BZ248),"")</f>
        <v/>
      </c>
      <c r="T272" s="414"/>
      <c r="U272" s="414"/>
      <c r="V272" s="415"/>
      <c r="AA272" s="108"/>
      <c r="AC272" s="42"/>
      <c r="AD272"/>
      <c r="AE272"/>
      <c r="AF272"/>
      <c r="AL272" s="5"/>
      <c r="AM272" s="5"/>
      <c r="AN272" s="5"/>
      <c r="AO272" s="108"/>
      <c r="AR272" s="5"/>
      <c r="AS272" s="5"/>
      <c r="AT272" s="5"/>
      <c r="AU272" s="5"/>
      <c r="AV272" s="5"/>
      <c r="BE272"/>
      <c r="BG272"/>
      <c r="BS272"/>
      <c r="BV272"/>
      <c r="BW272"/>
      <c r="BX272"/>
      <c r="BY272"/>
      <c r="BZ272"/>
    </row>
    <row r="273" spans="14:78" ht="27.6" x14ac:dyDescent="0.3">
      <c r="N273" s="5"/>
      <c r="O273" s="384"/>
      <c r="P273" s="437"/>
      <c r="Q273" s="210">
        <v>1</v>
      </c>
      <c r="R273" s="120" t="s">
        <v>46</v>
      </c>
      <c r="S273" s="413" t="str">
        <f t="shared" si="81"/>
        <v/>
      </c>
      <c r="T273" s="414"/>
      <c r="U273" s="414"/>
      <c r="V273" s="415"/>
      <c r="AA273" s="108"/>
      <c r="AC273" s="42"/>
      <c r="AD273"/>
      <c r="AE273"/>
      <c r="AF273"/>
      <c r="AL273" s="5"/>
      <c r="AM273" s="5"/>
      <c r="AN273" s="5"/>
      <c r="AO273" s="108"/>
      <c r="AR273" s="5"/>
      <c r="AS273" s="5"/>
      <c r="AT273" s="5"/>
      <c r="AU273" s="5"/>
      <c r="AV273" s="5"/>
      <c r="BE273"/>
      <c r="BG273"/>
      <c r="BS273"/>
      <c r="BV273"/>
      <c r="BW273"/>
      <c r="BX273"/>
      <c r="BY273"/>
      <c r="BZ273"/>
    </row>
    <row r="274" spans="14:78" ht="27.6" x14ac:dyDescent="0.3">
      <c r="N274" s="5"/>
      <c r="O274" s="119" t="s">
        <v>47</v>
      </c>
      <c r="P274" s="205"/>
      <c r="Q274" s="210">
        <v>1</v>
      </c>
      <c r="R274" s="120" t="s">
        <v>49</v>
      </c>
      <c r="S274" s="413" t="str">
        <f t="shared" si="81"/>
        <v/>
      </c>
      <c r="T274" s="414"/>
      <c r="U274" s="414"/>
      <c r="V274" s="415"/>
      <c r="AA274" s="108"/>
      <c r="AC274" s="42"/>
      <c r="AD274"/>
      <c r="AE274"/>
      <c r="AF274"/>
      <c r="AL274" s="5"/>
      <c r="AM274" s="5"/>
      <c r="AN274" s="5"/>
      <c r="AO274" s="108"/>
      <c r="AR274" s="5"/>
      <c r="AS274" s="5"/>
      <c r="AT274" s="5"/>
      <c r="AU274" s="5"/>
      <c r="AV274" s="5"/>
      <c r="BE274"/>
      <c r="BG274"/>
      <c r="BS274"/>
      <c r="BV274"/>
      <c r="BW274"/>
      <c r="BX274"/>
      <c r="BY274"/>
      <c r="BZ274"/>
    </row>
    <row r="275" spans="14:78" ht="41.4" x14ac:dyDescent="0.3">
      <c r="N275" s="5"/>
      <c r="O275" s="119" t="s">
        <v>71</v>
      </c>
      <c r="P275" s="205"/>
      <c r="Q275" s="210">
        <v>1</v>
      </c>
      <c r="R275" s="120" t="s">
        <v>49</v>
      </c>
      <c r="S275" s="413" t="str">
        <f t="shared" si="81"/>
        <v/>
      </c>
      <c r="T275" s="414"/>
      <c r="U275" s="414"/>
      <c r="V275" s="415"/>
      <c r="AA275" s="108"/>
      <c r="AC275" s="42"/>
      <c r="AD275"/>
      <c r="AE275"/>
      <c r="AF275"/>
      <c r="AL275" s="5"/>
      <c r="AM275" s="5"/>
      <c r="AN275" s="5"/>
      <c r="AO275" s="108"/>
      <c r="AR275" s="5"/>
      <c r="AS275" s="5"/>
      <c r="AT275" s="5"/>
      <c r="AU275" s="5"/>
      <c r="AV275" s="5"/>
      <c r="BE275"/>
      <c r="BG275"/>
      <c r="BS275"/>
      <c r="BV275"/>
      <c r="BW275"/>
      <c r="BX275"/>
      <c r="BY275"/>
      <c r="BZ275"/>
    </row>
    <row r="276" spans="14:78" ht="41.4" x14ac:dyDescent="0.3">
      <c r="N276" s="5"/>
      <c r="O276" s="119" t="s">
        <v>48</v>
      </c>
      <c r="P276" s="205"/>
      <c r="Q276" s="210">
        <v>1</v>
      </c>
      <c r="R276" s="120" t="s">
        <v>49</v>
      </c>
      <c r="S276" s="413" t="str">
        <f t="shared" si="81"/>
        <v/>
      </c>
      <c r="T276" s="414"/>
      <c r="U276" s="414"/>
      <c r="V276" s="415"/>
      <c r="AA276" s="108"/>
      <c r="AC276" s="42"/>
      <c r="AD276"/>
      <c r="AE276"/>
      <c r="AF276"/>
      <c r="AL276" s="5"/>
      <c r="AM276" s="5"/>
      <c r="AN276" s="5"/>
      <c r="AO276" s="108"/>
      <c r="AR276" s="5"/>
      <c r="AS276" s="5"/>
      <c r="AT276" s="5"/>
      <c r="AU276" s="5"/>
      <c r="AV276" s="5"/>
      <c r="BE276"/>
      <c r="BG276"/>
      <c r="BS276"/>
      <c r="BV276"/>
      <c r="BW276"/>
      <c r="BX276"/>
      <c r="BY276"/>
      <c r="BZ276"/>
    </row>
    <row r="277" spans="14:78" ht="14.4" customHeight="1" x14ac:dyDescent="0.3">
      <c r="N277" s="5"/>
      <c r="O277" s="384" t="s">
        <v>50</v>
      </c>
      <c r="P277" s="433"/>
      <c r="Q277" s="210">
        <v>1</v>
      </c>
      <c r="R277" s="120" t="s">
        <v>51</v>
      </c>
      <c r="S277" s="413" t="str">
        <f t="shared" si="81"/>
        <v/>
      </c>
      <c r="T277" s="414"/>
      <c r="U277" s="414"/>
      <c r="V277" s="415"/>
      <c r="AA277" s="108"/>
      <c r="AC277" s="42"/>
      <c r="AD277"/>
      <c r="AE277"/>
      <c r="AF277"/>
      <c r="AL277" s="5"/>
      <c r="AM277" s="5"/>
      <c r="AN277" s="5"/>
      <c r="AO277" s="108"/>
      <c r="AR277" s="5"/>
      <c r="AS277" s="5"/>
      <c r="AT277" s="5"/>
      <c r="AU277" s="5"/>
      <c r="AV277" s="5"/>
      <c r="BE277"/>
      <c r="BG277"/>
      <c r="BS277"/>
      <c r="BV277"/>
      <c r="BW277"/>
      <c r="BX277"/>
      <c r="BY277"/>
      <c r="BZ277"/>
    </row>
    <row r="278" spans="14:78" x14ac:dyDescent="0.3">
      <c r="N278" s="5"/>
      <c r="O278" s="384"/>
      <c r="P278" s="434"/>
      <c r="Q278" s="210">
        <v>1</v>
      </c>
      <c r="R278" s="120" t="s">
        <v>52</v>
      </c>
      <c r="S278" s="413" t="str">
        <f t="shared" si="81"/>
        <v/>
      </c>
      <c r="T278" s="414"/>
      <c r="U278" s="414"/>
      <c r="V278" s="415"/>
      <c r="AA278" s="108"/>
      <c r="AC278" s="42"/>
      <c r="AD278"/>
      <c r="AE278"/>
      <c r="AF278"/>
      <c r="AL278" s="5"/>
      <c r="AM278" s="5"/>
      <c r="AN278" s="5"/>
      <c r="AO278" s="108"/>
      <c r="AR278" s="5"/>
      <c r="AS278" s="5"/>
      <c r="AT278" s="5"/>
      <c r="AU278" s="5"/>
      <c r="AV278" s="5"/>
      <c r="BE278"/>
      <c r="BG278"/>
      <c r="BS278"/>
      <c r="BV278"/>
      <c r="BW278"/>
      <c r="BX278"/>
      <c r="BY278"/>
      <c r="BZ278"/>
    </row>
    <row r="279" spans="14:78" ht="27.6" customHeight="1" x14ac:dyDescent="0.3">
      <c r="N279" s="5"/>
      <c r="O279" s="384" t="s">
        <v>53</v>
      </c>
      <c r="P279" s="433"/>
      <c r="Q279" s="210">
        <v>1</v>
      </c>
      <c r="R279" s="120" t="s">
        <v>54</v>
      </c>
      <c r="S279" s="413" t="str">
        <f t="shared" si="81"/>
        <v/>
      </c>
      <c r="T279" s="414"/>
      <c r="U279" s="414"/>
      <c r="V279" s="415"/>
      <c r="AA279" s="108"/>
      <c r="AC279" s="42"/>
      <c r="AD279"/>
      <c r="AE279"/>
      <c r="AF279"/>
      <c r="AL279" s="5"/>
      <c r="AM279" s="5"/>
      <c r="AN279" s="5"/>
      <c r="AO279" s="108"/>
      <c r="AR279" s="5"/>
      <c r="AS279" s="5"/>
      <c r="AT279" s="5"/>
      <c r="AU279" s="5"/>
      <c r="AV279" s="5"/>
      <c r="BE279"/>
      <c r="BG279"/>
      <c r="BS279"/>
      <c r="BV279"/>
      <c r="BW279"/>
      <c r="BX279"/>
      <c r="BY279"/>
      <c r="BZ279"/>
    </row>
    <row r="280" spans="14:78" ht="27.6" x14ac:dyDescent="0.3">
      <c r="N280" s="5"/>
      <c r="O280" s="384"/>
      <c r="P280" s="434"/>
      <c r="Q280" s="210">
        <v>1</v>
      </c>
      <c r="R280" s="120" t="s">
        <v>55</v>
      </c>
      <c r="S280" s="413" t="str">
        <f t="shared" si="81"/>
        <v/>
      </c>
      <c r="T280" s="414"/>
      <c r="U280" s="414"/>
      <c r="V280" s="415"/>
      <c r="AA280" s="108"/>
      <c r="AC280" s="42"/>
      <c r="AD280"/>
      <c r="AE280"/>
      <c r="AF280"/>
      <c r="AL280" s="5"/>
      <c r="AM280" s="5"/>
      <c r="AN280" s="5"/>
      <c r="AO280" s="108"/>
      <c r="AR280" s="5"/>
      <c r="AS280" s="5"/>
      <c r="AT280" s="5"/>
      <c r="AU280" s="5"/>
      <c r="AV280" s="5"/>
      <c r="BE280"/>
      <c r="BG280"/>
      <c r="BS280"/>
      <c r="BV280"/>
      <c r="BW280"/>
      <c r="BX280"/>
      <c r="BY280"/>
      <c r="BZ280"/>
    </row>
    <row r="281" spans="14:78" ht="41.4" x14ac:dyDescent="0.3">
      <c r="N281" s="5"/>
      <c r="O281" s="119" t="s">
        <v>56</v>
      </c>
      <c r="P281" s="206"/>
      <c r="Q281" s="210">
        <v>1</v>
      </c>
      <c r="R281" s="120" t="s">
        <v>55</v>
      </c>
      <c r="S281" s="413" t="str">
        <f t="shared" si="81"/>
        <v/>
      </c>
      <c r="T281" s="414"/>
      <c r="U281" s="414"/>
      <c r="V281" s="415"/>
      <c r="AA281" s="108"/>
      <c r="AC281" s="42"/>
      <c r="AD281"/>
      <c r="AE281"/>
      <c r="AF281"/>
      <c r="AL281" s="5"/>
      <c r="AM281" s="5"/>
      <c r="AN281" s="5"/>
      <c r="AO281" s="108"/>
      <c r="AR281" s="5"/>
      <c r="AS281" s="5"/>
      <c r="AT281" s="5"/>
      <c r="AU281" s="5"/>
      <c r="AV281" s="5"/>
      <c r="BE281"/>
      <c r="BG281"/>
      <c r="BS281"/>
      <c r="BV281"/>
      <c r="BW281"/>
      <c r="BX281"/>
      <c r="BY281"/>
      <c r="BZ281"/>
    </row>
    <row r="282" spans="14:78" ht="27.6" x14ac:dyDescent="0.3">
      <c r="N282" s="5"/>
      <c r="O282" s="384" t="s">
        <v>57</v>
      </c>
      <c r="P282" s="433"/>
      <c r="Q282" s="210">
        <v>1</v>
      </c>
      <c r="R282" s="120" t="s">
        <v>130</v>
      </c>
      <c r="S282" s="413" t="str">
        <f t="shared" si="81"/>
        <v/>
      </c>
      <c r="T282" s="414"/>
      <c r="U282" s="414"/>
      <c r="V282" s="415"/>
      <c r="AA282" s="108"/>
      <c r="AC282" s="42"/>
      <c r="AD282"/>
      <c r="AE282"/>
      <c r="AF282"/>
      <c r="AL282" s="5"/>
      <c r="AM282" s="5"/>
      <c r="AN282" s="5"/>
      <c r="AO282" s="108"/>
      <c r="AR282" s="5"/>
      <c r="AS282" s="5"/>
      <c r="AT282" s="5"/>
      <c r="AU282" s="5"/>
      <c r="AV282" s="5"/>
      <c r="BE282"/>
      <c r="BG282"/>
      <c r="BS282"/>
      <c r="BV282"/>
      <c r="BW282"/>
      <c r="BX282"/>
      <c r="BY282"/>
      <c r="BZ282"/>
    </row>
    <row r="283" spans="14:78" ht="27.6" x14ac:dyDescent="0.3">
      <c r="N283" s="5"/>
      <c r="O283" s="384"/>
      <c r="P283" s="434"/>
      <c r="Q283" s="210">
        <v>1</v>
      </c>
      <c r="R283" s="120" t="s">
        <v>58</v>
      </c>
      <c r="S283" s="413" t="str">
        <f t="shared" si="81"/>
        <v/>
      </c>
      <c r="T283" s="414"/>
      <c r="U283" s="414"/>
      <c r="V283" s="415"/>
      <c r="AA283" s="108"/>
      <c r="AC283" s="42"/>
      <c r="AD283"/>
      <c r="AE283"/>
      <c r="AF283"/>
      <c r="AL283" s="5"/>
      <c r="AM283" s="5"/>
      <c r="AN283" s="5"/>
      <c r="AO283" s="108"/>
      <c r="AR283" s="5"/>
      <c r="AS283" s="5"/>
      <c r="AT283" s="5"/>
      <c r="AU283" s="5"/>
      <c r="AV283" s="5"/>
      <c r="BE283"/>
      <c r="BG283"/>
      <c r="BS283"/>
      <c r="BV283"/>
      <c r="BW283"/>
      <c r="BX283"/>
      <c r="BY283"/>
      <c r="BZ283"/>
    </row>
    <row r="284" spans="14:78" ht="15" thickBot="1" x14ac:dyDescent="0.35">
      <c r="N284" s="5"/>
      <c r="O284" s="108"/>
      <c r="P284" s="1"/>
      <c r="Q284" s="42"/>
      <c r="R284"/>
      <c r="S284"/>
      <c r="T284"/>
      <c r="U284"/>
      <c r="V284"/>
      <c r="AB284" s="108"/>
      <c r="AD284" s="42"/>
      <c r="AE284"/>
      <c r="AF284"/>
      <c r="AM284" s="5"/>
      <c r="AN284" s="5"/>
      <c r="AO284" s="5"/>
      <c r="AP284" s="108"/>
      <c r="AR284"/>
      <c r="AS284" s="5"/>
      <c r="AT284" s="5"/>
      <c r="AU284" s="5"/>
      <c r="AV284" s="5"/>
      <c r="AW284" s="5"/>
      <c r="BE284"/>
      <c r="BG284"/>
      <c r="BS284"/>
      <c r="BV284"/>
      <c r="BW284"/>
      <c r="BX284"/>
      <c r="BY284"/>
      <c r="BZ284"/>
    </row>
    <row r="285" spans="14:78" ht="20.399999999999999" customHeight="1" thickBot="1" x14ac:dyDescent="0.35">
      <c r="N285" s="5"/>
      <c r="O285" s="321" t="s">
        <v>297</v>
      </c>
      <c r="P285" s="425"/>
      <c r="Q285" s="425"/>
      <c r="R285" s="425"/>
      <c r="S285" s="425"/>
      <c r="T285" s="425"/>
      <c r="U285" s="425"/>
      <c r="V285" s="426"/>
      <c r="AB285" s="108"/>
      <c r="AD285" s="42"/>
      <c r="AE285"/>
      <c r="AF285"/>
      <c r="AM285" s="5"/>
      <c r="AN285" s="5"/>
      <c r="AO285" s="5"/>
      <c r="AP285" s="108"/>
      <c r="AR285"/>
      <c r="AS285" s="5"/>
      <c r="AT285" s="5"/>
      <c r="AU285" s="5"/>
      <c r="AV285" s="5"/>
      <c r="AW285" s="5"/>
      <c r="BE285"/>
      <c r="BG285"/>
      <c r="BS285"/>
      <c r="BV285"/>
      <c r="BW285"/>
      <c r="BX285"/>
      <c r="BY285"/>
      <c r="BZ285"/>
    </row>
    <row r="286" spans="14:78" x14ac:dyDescent="0.3">
      <c r="N286" s="5"/>
      <c r="O286" s="21" t="s">
        <v>125</v>
      </c>
      <c r="P286" s="247">
        <f>$D$5</f>
        <v>0</v>
      </c>
      <c r="Q286" s="247"/>
      <c r="R286" s="247"/>
      <c r="S286" s="41" t="s">
        <v>152</v>
      </c>
      <c r="T286" s="338"/>
      <c r="U286" s="339"/>
      <c r="V286" s="340"/>
      <c r="Z286" s="108"/>
      <c r="AB286" s="42"/>
      <c r="AD286"/>
      <c r="AE286"/>
      <c r="AF286"/>
      <c r="AK286" s="5"/>
      <c r="AL286" s="5"/>
      <c r="AM286" s="5"/>
      <c r="AN286" s="108"/>
      <c r="AQ286" s="5"/>
      <c r="AR286" s="5"/>
      <c r="AS286" s="5"/>
      <c r="AT286" s="5"/>
      <c r="AU286" s="5"/>
      <c r="BE286"/>
      <c r="BG286"/>
      <c r="BS286"/>
      <c r="BV286"/>
      <c r="BW286"/>
      <c r="BX286"/>
      <c r="BY286"/>
      <c r="BZ286"/>
    </row>
    <row r="287" spans="14:78" ht="39.6" customHeight="1" x14ac:dyDescent="0.3">
      <c r="N287" s="5"/>
      <c r="O287" s="21" t="s">
        <v>158</v>
      </c>
      <c r="P287" s="247">
        <f>$D$6</f>
        <v>0</v>
      </c>
      <c r="Q287" s="247"/>
      <c r="R287" s="247"/>
      <c r="S287" s="92" t="s">
        <v>89</v>
      </c>
      <c r="T287" s="247">
        <f>$K$6</f>
        <v>0</v>
      </c>
      <c r="U287" s="247"/>
      <c r="V287" s="247"/>
      <c r="Z287" s="108"/>
      <c r="AB287" s="42"/>
      <c r="AD287"/>
      <c r="AE287"/>
      <c r="AF287"/>
      <c r="AK287" s="5"/>
      <c r="AL287" s="5"/>
      <c r="AM287" s="5"/>
      <c r="AN287" s="108"/>
      <c r="AQ287" s="5"/>
      <c r="AR287" s="5"/>
      <c r="AS287" s="5"/>
      <c r="AT287" s="5"/>
      <c r="AU287" s="5"/>
      <c r="BE287"/>
      <c r="BG287"/>
      <c r="BS287"/>
      <c r="BV287"/>
      <c r="BW287"/>
      <c r="BX287"/>
      <c r="BY287"/>
      <c r="BZ287"/>
    </row>
    <row r="288" spans="14:78" ht="7.2" customHeight="1" x14ac:dyDescent="0.3">
      <c r="O288" s="108"/>
      <c r="P288" s="1"/>
      <c r="Q288" s="42"/>
      <c r="R288"/>
      <c r="S288"/>
      <c r="T288"/>
      <c r="U288"/>
      <c r="V288"/>
      <c r="Z288" s="108"/>
      <c r="AB288" s="42"/>
      <c r="AD288"/>
      <c r="AE288"/>
      <c r="AF288"/>
      <c r="AN288" s="108"/>
      <c r="AQ288" s="5"/>
      <c r="AR288" s="5"/>
      <c r="AS288" s="5"/>
      <c r="AT288" s="5"/>
      <c r="AU288" s="5"/>
      <c r="BE288"/>
      <c r="BG288"/>
      <c r="BS288"/>
      <c r="BV288"/>
      <c r="BW288"/>
      <c r="BX288"/>
      <c r="BY288"/>
      <c r="BZ288"/>
    </row>
    <row r="289" spans="15:78" x14ac:dyDescent="0.3">
      <c r="O289" s="427" t="s">
        <v>18</v>
      </c>
      <c r="P289" s="428"/>
      <c r="Q289" s="428"/>
      <c r="R289" s="428"/>
      <c r="S289" s="428"/>
      <c r="T289" s="428"/>
      <c r="U289" s="428"/>
      <c r="V289" s="429"/>
      <c r="Z289" s="108"/>
      <c r="AB289" s="42"/>
      <c r="AD289"/>
      <c r="AE289"/>
      <c r="AF289"/>
      <c r="AN289" s="108"/>
      <c r="AQ289" s="5"/>
      <c r="AR289" s="5"/>
      <c r="AS289" s="5"/>
      <c r="AT289" s="5"/>
      <c r="AU289" s="5"/>
      <c r="BE289"/>
      <c r="BG289"/>
      <c r="BS289"/>
      <c r="BV289"/>
      <c r="BW289"/>
      <c r="BX289"/>
      <c r="BY289"/>
      <c r="BZ289"/>
    </row>
    <row r="290" spans="15:78" ht="14.4" customHeight="1" x14ac:dyDescent="0.3">
      <c r="O290" s="422" t="s">
        <v>107</v>
      </c>
      <c r="P290" s="423"/>
      <c r="Q290" s="424"/>
      <c r="R290" s="106" t="s">
        <v>108</v>
      </c>
      <c r="S290" s="422" t="s">
        <v>155</v>
      </c>
      <c r="T290" s="423"/>
      <c r="U290" s="423"/>
      <c r="V290" s="424"/>
      <c r="Z290" s="108"/>
      <c r="AB290" s="42"/>
      <c r="AD290"/>
      <c r="AE290"/>
      <c r="AF290"/>
      <c r="AN290" s="108"/>
      <c r="AQ290" s="5"/>
      <c r="AR290" s="5"/>
      <c r="AS290" s="5"/>
      <c r="AT290" s="5"/>
      <c r="AU290" s="5"/>
      <c r="BE290"/>
      <c r="BG290"/>
      <c r="BS290"/>
      <c r="BV290"/>
      <c r="BW290"/>
      <c r="BX290"/>
      <c r="BY290"/>
      <c r="BZ290"/>
    </row>
    <row r="291" spans="15:78" ht="14.4" customHeight="1" x14ac:dyDescent="0.3">
      <c r="O291" s="348" t="s">
        <v>22</v>
      </c>
      <c r="P291" s="107" t="s">
        <v>23</v>
      </c>
      <c r="Q291" s="209">
        <v>1</v>
      </c>
      <c r="R291" s="125" t="s">
        <v>24</v>
      </c>
      <c r="S291" s="430" t="str">
        <f>IFERROR(AVERAGE(BY66,BZ120),"")</f>
        <v/>
      </c>
      <c r="T291" s="431"/>
      <c r="U291" s="431"/>
      <c r="V291" s="432"/>
      <c r="Z291" s="108"/>
      <c r="AB291" s="42"/>
      <c r="AD291"/>
      <c r="AE291"/>
      <c r="AF291"/>
      <c r="AN291" s="108"/>
      <c r="AQ291" s="5"/>
      <c r="AR291" s="5"/>
      <c r="AS291" s="5"/>
      <c r="AT291" s="5"/>
      <c r="AU291" s="5"/>
      <c r="BE291"/>
      <c r="BG291"/>
      <c r="BS291"/>
      <c r="BV291"/>
      <c r="BW291"/>
      <c r="BX291"/>
      <c r="BY291"/>
      <c r="BZ291"/>
    </row>
    <row r="292" spans="15:78" ht="27.6" x14ac:dyDescent="0.3">
      <c r="O292" s="348"/>
      <c r="P292" s="107" t="s">
        <v>25</v>
      </c>
      <c r="Q292" s="209">
        <v>1</v>
      </c>
      <c r="R292" s="125" t="s">
        <v>26</v>
      </c>
      <c r="S292" s="430" t="str">
        <f t="shared" ref="S292:S310" si="82">IFERROR(AVERAGE(BY67,BZ121),"")</f>
        <v/>
      </c>
      <c r="T292" s="431"/>
      <c r="U292" s="431"/>
      <c r="V292" s="432"/>
      <c r="Z292" s="108"/>
      <c r="AB292" s="42"/>
      <c r="AD292"/>
      <c r="AE292"/>
      <c r="AF292"/>
      <c r="AN292" s="108"/>
      <c r="AQ292" s="5"/>
      <c r="AR292" s="5"/>
      <c r="AS292" s="5"/>
      <c r="AT292" s="5"/>
      <c r="AU292" s="5"/>
      <c r="BE292"/>
      <c r="BG292"/>
      <c r="BS292"/>
      <c r="BV292"/>
      <c r="BW292"/>
      <c r="BX292"/>
      <c r="BY292"/>
      <c r="BZ292"/>
    </row>
    <row r="293" spans="15:78" ht="27.6" x14ac:dyDescent="0.3">
      <c r="O293" s="348"/>
      <c r="P293" s="107" t="s">
        <v>27</v>
      </c>
      <c r="Q293" s="209">
        <v>1</v>
      </c>
      <c r="R293" s="125" t="s">
        <v>28</v>
      </c>
      <c r="S293" s="430" t="str">
        <f t="shared" si="82"/>
        <v/>
      </c>
      <c r="T293" s="431"/>
      <c r="U293" s="431"/>
      <c r="V293" s="432"/>
      <c r="Z293" s="108"/>
      <c r="AB293" s="42"/>
      <c r="AD293"/>
      <c r="AE293"/>
      <c r="AF293"/>
      <c r="AN293" s="108"/>
      <c r="AQ293" s="5"/>
      <c r="AR293" s="5"/>
      <c r="AS293" s="5"/>
      <c r="AT293" s="5"/>
      <c r="AU293" s="5"/>
      <c r="BE293"/>
      <c r="BG293"/>
      <c r="BS293"/>
      <c r="BV293"/>
      <c r="BW293"/>
      <c r="BX293"/>
      <c r="BY293"/>
      <c r="BZ293"/>
    </row>
    <row r="294" spans="15:78" ht="27.6" x14ac:dyDescent="0.3">
      <c r="O294" s="348"/>
      <c r="P294" s="107" t="s">
        <v>29</v>
      </c>
      <c r="Q294" s="209">
        <v>1</v>
      </c>
      <c r="R294" s="125" t="s">
        <v>30</v>
      </c>
      <c r="S294" s="430" t="str">
        <f t="shared" si="82"/>
        <v/>
      </c>
      <c r="T294" s="431"/>
      <c r="U294" s="431"/>
      <c r="V294" s="432"/>
      <c r="Z294" s="108"/>
      <c r="AB294" s="42"/>
      <c r="AD294"/>
      <c r="AE294"/>
      <c r="AF294"/>
      <c r="AN294" s="108"/>
      <c r="AQ294" s="5"/>
      <c r="AR294" s="5"/>
      <c r="AS294" s="5"/>
      <c r="AT294" s="5"/>
      <c r="AU294" s="5"/>
      <c r="BE294"/>
      <c r="BG294"/>
      <c r="BS294"/>
      <c r="BV294"/>
      <c r="BW294"/>
      <c r="BX294"/>
      <c r="BY294"/>
      <c r="BZ294"/>
    </row>
    <row r="295" spans="15:78" ht="14.4" customHeight="1" x14ac:dyDescent="0.3">
      <c r="O295" s="348" t="s">
        <v>31</v>
      </c>
      <c r="P295" s="107" t="s">
        <v>32</v>
      </c>
      <c r="Q295" s="209">
        <v>1</v>
      </c>
      <c r="R295" s="125" t="s">
        <v>33</v>
      </c>
      <c r="S295" s="430" t="str">
        <f t="shared" si="82"/>
        <v/>
      </c>
      <c r="T295" s="431"/>
      <c r="U295" s="431"/>
      <c r="V295" s="432"/>
      <c r="Z295" s="108"/>
      <c r="AB295" s="42"/>
      <c r="AD295"/>
      <c r="AE295"/>
      <c r="AF295"/>
      <c r="AN295" s="108"/>
      <c r="AQ295" s="5"/>
      <c r="AR295" s="5"/>
      <c r="AS295" s="5"/>
      <c r="AT295" s="5"/>
      <c r="AU295" s="5"/>
      <c r="BE295"/>
      <c r="BG295"/>
      <c r="BS295"/>
      <c r="BV295"/>
      <c r="BW295"/>
      <c r="BX295"/>
      <c r="BY295"/>
      <c r="BZ295"/>
    </row>
    <row r="296" spans="15:78" ht="27.6" customHeight="1" x14ac:dyDescent="0.3">
      <c r="O296" s="348"/>
      <c r="P296" s="350" t="s">
        <v>19</v>
      </c>
      <c r="Q296" s="209">
        <v>1</v>
      </c>
      <c r="R296" s="125" t="s">
        <v>110</v>
      </c>
      <c r="S296" s="430" t="str">
        <f t="shared" si="82"/>
        <v/>
      </c>
      <c r="T296" s="431"/>
      <c r="U296" s="431"/>
      <c r="V296" s="432"/>
      <c r="Z296" s="108"/>
      <c r="AB296" s="42"/>
      <c r="AD296"/>
      <c r="AE296"/>
      <c r="AF296"/>
      <c r="AN296" s="108"/>
      <c r="AQ296" s="5"/>
      <c r="AR296" s="5"/>
      <c r="AS296" s="5"/>
      <c r="AT296" s="5"/>
      <c r="AU296" s="5"/>
      <c r="BE296"/>
      <c r="BG296"/>
      <c r="BS296"/>
      <c r="BV296"/>
      <c r="BW296"/>
      <c r="BX296"/>
      <c r="BY296"/>
      <c r="BZ296"/>
    </row>
    <row r="297" spans="15:78" ht="27.6" x14ac:dyDescent="0.3">
      <c r="O297" s="348"/>
      <c r="P297" s="350"/>
      <c r="Q297" s="209">
        <v>1</v>
      </c>
      <c r="R297" s="125" t="s">
        <v>111</v>
      </c>
      <c r="S297" s="430" t="str">
        <f t="shared" si="82"/>
        <v/>
      </c>
      <c r="T297" s="431"/>
      <c r="U297" s="431"/>
      <c r="V297" s="432"/>
      <c r="Z297" s="108"/>
      <c r="AB297" s="42"/>
      <c r="AD297"/>
      <c r="AE297"/>
      <c r="AF297"/>
      <c r="AN297" s="108"/>
      <c r="AQ297" s="5"/>
      <c r="AR297" s="5"/>
      <c r="AS297" s="5"/>
      <c r="AT297" s="5"/>
      <c r="AU297" s="5"/>
      <c r="BE297"/>
      <c r="BG297"/>
      <c r="BS297"/>
      <c r="BV297"/>
      <c r="BW297"/>
      <c r="BX297"/>
      <c r="BY297"/>
      <c r="BZ297"/>
    </row>
    <row r="298" spans="15:78" ht="27.6" x14ac:dyDescent="0.3">
      <c r="O298" s="348"/>
      <c r="P298" s="350"/>
      <c r="Q298" s="209">
        <v>1</v>
      </c>
      <c r="R298" s="125" t="s">
        <v>112</v>
      </c>
      <c r="S298" s="430" t="str">
        <f t="shared" si="82"/>
        <v/>
      </c>
      <c r="T298" s="431"/>
      <c r="U298" s="431"/>
      <c r="V298" s="432"/>
      <c r="Z298" s="108"/>
      <c r="AB298" s="42"/>
      <c r="AD298"/>
      <c r="AE298"/>
      <c r="AF298"/>
      <c r="AN298" s="108"/>
      <c r="AQ298" s="5"/>
      <c r="AR298" s="5"/>
      <c r="AS298" s="5"/>
      <c r="AT298" s="5"/>
      <c r="AU298" s="5"/>
      <c r="BE298"/>
      <c r="BG298"/>
      <c r="BS298"/>
      <c r="BV298"/>
      <c r="BW298"/>
      <c r="BX298"/>
      <c r="BY298"/>
      <c r="BZ298"/>
    </row>
    <row r="299" spans="15:78" ht="41.4" x14ac:dyDescent="0.3">
      <c r="O299" s="348"/>
      <c r="P299" s="350"/>
      <c r="Q299" s="209">
        <v>1</v>
      </c>
      <c r="R299" s="125" t="s">
        <v>113</v>
      </c>
      <c r="S299" s="430" t="str">
        <f t="shared" si="82"/>
        <v/>
      </c>
      <c r="T299" s="431"/>
      <c r="U299" s="431"/>
      <c r="V299" s="432"/>
      <c r="Z299" s="108"/>
      <c r="AB299" s="42"/>
      <c r="AD299"/>
      <c r="AE299"/>
      <c r="AF299"/>
      <c r="AN299" s="108"/>
      <c r="AQ299" s="5"/>
      <c r="AR299" s="5"/>
      <c r="AS299" s="5"/>
      <c r="AT299" s="5"/>
      <c r="AU299" s="5"/>
      <c r="BE299"/>
      <c r="BG299"/>
      <c r="BS299"/>
      <c r="BV299"/>
      <c r="BW299"/>
      <c r="BX299"/>
      <c r="BY299"/>
      <c r="BZ299"/>
    </row>
    <row r="300" spans="15:78" ht="27.6" x14ac:dyDescent="0.3">
      <c r="O300" s="348"/>
      <c r="P300" s="350"/>
      <c r="Q300" s="209">
        <v>1</v>
      </c>
      <c r="R300" s="125" t="s">
        <v>114</v>
      </c>
      <c r="S300" s="430" t="str">
        <f t="shared" si="82"/>
        <v/>
      </c>
      <c r="T300" s="431"/>
      <c r="U300" s="431"/>
      <c r="V300" s="432"/>
      <c r="Z300" s="108"/>
      <c r="AB300" s="42"/>
      <c r="AD300"/>
      <c r="AE300"/>
      <c r="AF300"/>
      <c r="AN300" s="108"/>
      <c r="AQ300" s="5"/>
      <c r="AR300" s="5"/>
      <c r="AS300" s="5"/>
      <c r="AT300" s="5"/>
      <c r="AU300" s="5"/>
      <c r="BE300"/>
      <c r="BG300"/>
      <c r="BS300"/>
      <c r="BV300"/>
      <c r="BW300"/>
      <c r="BX300"/>
      <c r="BY300"/>
      <c r="BZ300"/>
    </row>
    <row r="301" spans="15:78" ht="41.4" x14ac:dyDescent="0.3">
      <c r="O301" s="348"/>
      <c r="P301" s="350"/>
      <c r="Q301" s="209">
        <v>1</v>
      </c>
      <c r="R301" s="125" t="s">
        <v>115</v>
      </c>
      <c r="S301" s="430" t="str">
        <f t="shared" si="82"/>
        <v/>
      </c>
      <c r="T301" s="431"/>
      <c r="U301" s="431"/>
      <c r="V301" s="432"/>
      <c r="Z301" s="108"/>
      <c r="AB301" s="42"/>
      <c r="AD301"/>
      <c r="AE301"/>
      <c r="AF301"/>
      <c r="AN301" s="108"/>
      <c r="AQ301" s="5"/>
      <c r="AR301" s="5"/>
      <c r="AS301" s="5"/>
      <c r="AT301" s="5"/>
      <c r="AU301" s="5"/>
      <c r="BE301"/>
      <c r="BG301"/>
      <c r="BS301"/>
      <c r="BV301"/>
      <c r="BW301"/>
      <c r="BX301"/>
      <c r="BY301"/>
      <c r="BZ301"/>
    </row>
    <row r="302" spans="15:78" ht="27.6" x14ac:dyDescent="0.3">
      <c r="O302" s="348"/>
      <c r="P302" s="350"/>
      <c r="Q302" s="209">
        <v>1</v>
      </c>
      <c r="R302" s="125" t="s">
        <v>116</v>
      </c>
      <c r="S302" s="430" t="str">
        <f t="shared" si="82"/>
        <v/>
      </c>
      <c r="T302" s="431"/>
      <c r="U302" s="431"/>
      <c r="V302" s="432"/>
      <c r="AB302" s="108"/>
      <c r="AC302" s="1"/>
      <c r="AD302" s="42"/>
      <c r="AE302"/>
      <c r="AF302"/>
      <c r="AP302" s="108"/>
      <c r="AQ302" s="1"/>
      <c r="AR302" s="42"/>
      <c r="AS302"/>
      <c r="AT302"/>
      <c r="BC302" s="108"/>
      <c r="BE302" s="42"/>
      <c r="BG302"/>
      <c r="BQ302" s="108"/>
      <c r="BS302"/>
      <c r="BT302" s="5"/>
      <c r="BU302" s="5"/>
      <c r="BY302"/>
      <c r="BZ302"/>
    </row>
    <row r="303" spans="15:78" ht="27.6" x14ac:dyDescent="0.3">
      <c r="O303" s="348"/>
      <c r="P303" s="107" t="s">
        <v>34</v>
      </c>
      <c r="Q303" s="209">
        <v>1</v>
      </c>
      <c r="R303" s="125" t="s">
        <v>35</v>
      </c>
      <c r="S303" s="430" t="str">
        <f t="shared" si="82"/>
        <v/>
      </c>
      <c r="T303" s="431"/>
      <c r="U303" s="431"/>
      <c r="V303" s="432"/>
      <c r="AB303" s="108"/>
      <c r="AC303" s="1"/>
      <c r="AD303" s="42"/>
      <c r="AE303"/>
      <c r="AF303"/>
      <c r="AP303" s="108"/>
      <c r="AQ303" s="1"/>
      <c r="AR303" s="42"/>
      <c r="AS303"/>
      <c r="AT303"/>
      <c r="BC303" s="108"/>
      <c r="BE303" s="42"/>
      <c r="BG303"/>
      <c r="BQ303" s="108"/>
      <c r="BS303"/>
      <c r="BT303" s="5"/>
      <c r="BU303" s="5"/>
      <c r="BY303"/>
      <c r="BZ303"/>
    </row>
    <row r="304" spans="15:78" ht="27.6" customHeight="1" x14ac:dyDescent="0.3">
      <c r="O304" s="348" t="s">
        <v>117</v>
      </c>
      <c r="P304" s="107" t="s">
        <v>36</v>
      </c>
      <c r="Q304" s="209">
        <v>1</v>
      </c>
      <c r="R304" s="125" t="s">
        <v>129</v>
      </c>
      <c r="S304" s="430" t="str">
        <f t="shared" si="82"/>
        <v/>
      </c>
      <c r="T304" s="431"/>
      <c r="U304" s="431"/>
      <c r="V304" s="432"/>
      <c r="AB304" s="108"/>
      <c r="AC304" s="1"/>
      <c r="AD304" s="42"/>
      <c r="AE304"/>
      <c r="AF304"/>
      <c r="AP304" s="108"/>
      <c r="AQ304" s="1"/>
      <c r="AR304" s="42"/>
      <c r="AS304"/>
      <c r="AT304"/>
      <c r="BC304" s="108"/>
      <c r="BE304" s="42"/>
      <c r="BG304"/>
      <c r="BQ304" s="108"/>
      <c r="BS304"/>
      <c r="BT304" s="5"/>
      <c r="BU304" s="5"/>
      <c r="BY304"/>
      <c r="BZ304"/>
    </row>
    <row r="305" spans="15:78" x14ac:dyDescent="0.3">
      <c r="O305" s="348"/>
      <c r="P305" s="107" t="s">
        <v>37</v>
      </c>
      <c r="Q305" s="209">
        <v>1</v>
      </c>
      <c r="R305" s="125" t="s">
        <v>118</v>
      </c>
      <c r="S305" s="430" t="str">
        <f t="shared" si="82"/>
        <v/>
      </c>
      <c r="T305" s="431"/>
      <c r="U305" s="431"/>
      <c r="V305" s="432"/>
      <c r="AB305" s="108"/>
      <c r="AC305" s="1"/>
      <c r="AD305" s="42"/>
      <c r="AE305"/>
      <c r="AF305"/>
      <c r="AP305" s="108"/>
      <c r="AQ305" s="1"/>
      <c r="AR305" s="42"/>
      <c r="AS305"/>
      <c r="AT305"/>
      <c r="BC305" s="108"/>
      <c r="BE305" s="42"/>
      <c r="BG305"/>
      <c r="BQ305" s="108"/>
      <c r="BS305"/>
      <c r="BT305" s="5"/>
      <c r="BU305" s="5"/>
      <c r="BY305"/>
      <c r="BZ305"/>
    </row>
    <row r="306" spans="15:78" x14ac:dyDescent="0.3">
      <c r="O306" s="348"/>
      <c r="P306" s="107" t="s">
        <v>38</v>
      </c>
      <c r="Q306" s="209">
        <v>1</v>
      </c>
      <c r="R306" s="125" t="s">
        <v>119</v>
      </c>
      <c r="S306" s="430" t="str">
        <f t="shared" si="82"/>
        <v/>
      </c>
      <c r="T306" s="431"/>
      <c r="U306" s="431"/>
      <c r="V306" s="432"/>
      <c r="AB306" s="108"/>
      <c r="AC306" s="1"/>
      <c r="AD306" s="42"/>
      <c r="AE306"/>
      <c r="AF306"/>
      <c r="AP306" s="108"/>
      <c r="AQ306" s="1"/>
      <c r="AR306" s="42"/>
      <c r="AS306"/>
      <c r="AT306"/>
      <c r="BC306" s="108"/>
      <c r="BE306" s="42"/>
      <c r="BG306"/>
      <c r="BQ306" s="108"/>
      <c r="BS306"/>
      <c r="BT306" s="5"/>
      <c r="BU306" s="5"/>
      <c r="BY306"/>
      <c r="BZ306"/>
    </row>
    <row r="307" spans="15:78" ht="27.6" x14ac:dyDescent="0.3">
      <c r="O307" s="348"/>
      <c r="P307" s="107" t="s">
        <v>39</v>
      </c>
      <c r="Q307" s="209">
        <v>1</v>
      </c>
      <c r="R307" s="125" t="s">
        <v>120</v>
      </c>
      <c r="S307" s="430" t="str">
        <f t="shared" si="82"/>
        <v/>
      </c>
      <c r="T307" s="431"/>
      <c r="U307" s="431"/>
      <c r="V307" s="432"/>
      <c r="AB307" s="108"/>
      <c r="AC307" s="1"/>
      <c r="AD307" s="42"/>
      <c r="AE307"/>
      <c r="AF307"/>
      <c r="AP307" s="108"/>
      <c r="AQ307" s="1"/>
      <c r="AR307" s="42"/>
      <c r="AS307"/>
      <c r="AT307"/>
      <c r="BC307" s="108"/>
      <c r="BE307" s="42"/>
      <c r="BG307"/>
      <c r="BQ307" s="108"/>
      <c r="BS307"/>
      <c r="BT307" s="5"/>
      <c r="BU307" s="5"/>
      <c r="BY307"/>
      <c r="BZ307"/>
    </row>
    <row r="308" spans="15:78" ht="25.95" customHeight="1" x14ac:dyDescent="0.3">
      <c r="O308" s="348" t="s">
        <v>121</v>
      </c>
      <c r="P308" s="107" t="s">
        <v>40</v>
      </c>
      <c r="Q308" s="209">
        <v>1</v>
      </c>
      <c r="R308" s="125" t="s">
        <v>122</v>
      </c>
      <c r="S308" s="430" t="str">
        <f t="shared" si="82"/>
        <v/>
      </c>
      <c r="T308" s="431"/>
      <c r="U308" s="431"/>
      <c r="V308" s="432"/>
      <c r="AB308" s="108"/>
      <c r="AC308" s="1"/>
      <c r="AD308" s="42"/>
      <c r="AE308"/>
      <c r="AF308"/>
      <c r="AP308" s="108"/>
      <c r="AQ308" s="1"/>
      <c r="AR308" s="42"/>
      <c r="AS308"/>
      <c r="AT308"/>
      <c r="BC308" s="108"/>
      <c r="BE308" s="42"/>
      <c r="BG308"/>
      <c r="BQ308" s="108"/>
      <c r="BS308"/>
      <c r="BT308" s="5"/>
      <c r="BU308" s="5"/>
      <c r="BY308"/>
      <c r="BZ308"/>
    </row>
    <row r="309" spans="15:78" x14ac:dyDescent="0.3">
      <c r="O309" s="348"/>
      <c r="P309" s="107" t="s">
        <v>41</v>
      </c>
      <c r="Q309" s="209">
        <v>1</v>
      </c>
      <c r="R309" s="125" t="s">
        <v>123</v>
      </c>
      <c r="S309" s="430" t="str">
        <f t="shared" si="82"/>
        <v/>
      </c>
      <c r="T309" s="431"/>
      <c r="U309" s="431"/>
      <c r="V309" s="432"/>
      <c r="AB309" s="108"/>
      <c r="AC309" s="1"/>
      <c r="AD309" s="42"/>
      <c r="AE309"/>
      <c r="AF309"/>
      <c r="AP309" s="108"/>
      <c r="AQ309" s="1"/>
      <c r="AR309" s="42"/>
      <c r="AS309"/>
      <c r="AT309"/>
      <c r="BC309" s="108"/>
      <c r="BE309" s="42"/>
      <c r="BG309"/>
      <c r="BQ309" s="108"/>
      <c r="BS309"/>
      <c r="BT309" s="5"/>
      <c r="BU309" s="5"/>
      <c r="BY309"/>
      <c r="BZ309"/>
    </row>
    <row r="310" spans="15:78" ht="27.6" x14ac:dyDescent="0.3">
      <c r="O310" s="348"/>
      <c r="P310" s="107" t="s">
        <v>42</v>
      </c>
      <c r="Q310" s="209">
        <v>1</v>
      </c>
      <c r="R310" s="125" t="s">
        <v>124</v>
      </c>
      <c r="S310" s="430" t="str">
        <f t="shared" si="82"/>
        <v/>
      </c>
      <c r="T310" s="431"/>
      <c r="U310" s="431"/>
      <c r="V310" s="432"/>
      <c r="AB310" s="108"/>
      <c r="AC310" s="1"/>
      <c r="AD310" s="42"/>
      <c r="AE310"/>
      <c r="AF310"/>
      <c r="AP310" s="108"/>
      <c r="AQ310" s="1"/>
      <c r="AR310" s="42"/>
      <c r="AS310"/>
      <c r="AT310"/>
      <c r="BC310" s="108"/>
      <c r="BE310" s="42"/>
      <c r="BG310"/>
      <c r="BQ310" s="108"/>
      <c r="BS310"/>
      <c r="BT310" s="5"/>
      <c r="BU310" s="5"/>
      <c r="BY310"/>
      <c r="BZ310"/>
    </row>
  </sheetData>
  <sheetProtection algorithmName="SHA-512" hashValue="ciCEERpyEzROCEGKGI7yMF+FWwS9vA3JZZeSl9tjDXpELzFKVbyz1cfdlWkKTpetPLjJIRY5lJuoM1/diTvELg==" saltValue="UhgCul3zuuJXKEPYqQaa8w==" spinCount="100000" sheet="1" formatCells="0" formatColumns="0" formatRows="0" insertColumns="0" insertRows="0" insertHyperlinks="0" deleteColumns="0" deleteRows="0" sort="0" autoFilter="0" pivotTables="0"/>
  <mergeCells count="724">
    <mergeCell ref="BS253:BS254"/>
    <mergeCell ref="BS255:BS256"/>
    <mergeCell ref="BS258:BS259"/>
    <mergeCell ref="BS230:BS231"/>
    <mergeCell ref="BS233:BS234"/>
    <mergeCell ref="BS247:BS249"/>
    <mergeCell ref="P243:R243"/>
    <mergeCell ref="T243:V243"/>
    <mergeCell ref="AD243:AF243"/>
    <mergeCell ref="AH243:AJ243"/>
    <mergeCell ref="AR243:AT243"/>
    <mergeCell ref="AV243:AX243"/>
    <mergeCell ref="BE243:BG243"/>
    <mergeCell ref="BI243:BK243"/>
    <mergeCell ref="O241:V241"/>
    <mergeCell ref="AC241:AJ241"/>
    <mergeCell ref="AQ241:AX241"/>
    <mergeCell ref="BD241:BK241"/>
    <mergeCell ref="P242:R242"/>
    <mergeCell ref="BR255:BR256"/>
    <mergeCell ref="BR258:BR259"/>
    <mergeCell ref="O255:P256"/>
    <mergeCell ref="AC255:AD256"/>
    <mergeCell ref="AQ255:AR256"/>
    <mergeCell ref="BS163:BS164"/>
    <mergeCell ref="BS222:BS224"/>
    <mergeCell ref="BS228:BS229"/>
    <mergeCell ref="BE217:BG217"/>
    <mergeCell ref="BI217:BK217"/>
    <mergeCell ref="P218:R218"/>
    <mergeCell ref="T218:V218"/>
    <mergeCell ref="AD218:AF218"/>
    <mergeCell ref="AH218:AJ218"/>
    <mergeCell ref="AR218:AT218"/>
    <mergeCell ref="AV218:AX218"/>
    <mergeCell ref="BE218:BG218"/>
    <mergeCell ref="BI218:BK218"/>
    <mergeCell ref="P217:R217"/>
    <mergeCell ref="T217:V217"/>
    <mergeCell ref="AD217:AF217"/>
    <mergeCell ref="AH217:AJ217"/>
    <mergeCell ref="AR217:AT217"/>
    <mergeCell ref="AV217:AX217"/>
    <mergeCell ref="S212:U212"/>
    <mergeCell ref="R213:T213"/>
    <mergeCell ref="O216:V216"/>
    <mergeCell ref="AC216:AJ216"/>
    <mergeCell ref="AQ216:AX216"/>
    <mergeCell ref="BS152:BS154"/>
    <mergeCell ref="BS158:BS159"/>
    <mergeCell ref="BS160:BS161"/>
    <mergeCell ref="BR160:BR161"/>
    <mergeCell ref="AC155:AD155"/>
    <mergeCell ref="AQ155:AR155"/>
    <mergeCell ref="BD155:BE155"/>
    <mergeCell ref="O156:P156"/>
    <mergeCell ref="AC156:AD156"/>
    <mergeCell ref="AQ156:AR156"/>
    <mergeCell ref="BD156:BE156"/>
    <mergeCell ref="O157:P157"/>
    <mergeCell ref="AC157:AD157"/>
    <mergeCell ref="AQ157:AR157"/>
    <mergeCell ref="BD157:BE157"/>
    <mergeCell ref="O158:P159"/>
    <mergeCell ref="BD160:BE161"/>
    <mergeCell ref="O308:O310"/>
    <mergeCell ref="S308:V308"/>
    <mergeCell ref="S309:V309"/>
    <mergeCell ref="S310:V310"/>
    <mergeCell ref="S303:V303"/>
    <mergeCell ref="O304:O307"/>
    <mergeCell ref="S304:V304"/>
    <mergeCell ref="S305:V305"/>
    <mergeCell ref="S306:V306"/>
    <mergeCell ref="S307:V307"/>
    <mergeCell ref="O295:O303"/>
    <mergeCell ref="S295:V295"/>
    <mergeCell ref="P296:P302"/>
    <mergeCell ref="S296:V296"/>
    <mergeCell ref="S297:V297"/>
    <mergeCell ref="S298:V298"/>
    <mergeCell ref="S299:V299"/>
    <mergeCell ref="S300:V300"/>
    <mergeCell ref="S301:V301"/>
    <mergeCell ref="S302:V302"/>
    <mergeCell ref="P287:R287"/>
    <mergeCell ref="T287:V287"/>
    <mergeCell ref="O289:V289"/>
    <mergeCell ref="O290:Q290"/>
    <mergeCell ref="S290:V290"/>
    <mergeCell ref="O291:O294"/>
    <mergeCell ref="S291:V291"/>
    <mergeCell ref="S292:V292"/>
    <mergeCell ref="S293:V293"/>
    <mergeCell ref="S294:V294"/>
    <mergeCell ref="S281:V281"/>
    <mergeCell ref="O282:O283"/>
    <mergeCell ref="S282:V282"/>
    <mergeCell ref="S283:V283"/>
    <mergeCell ref="O285:V285"/>
    <mergeCell ref="P286:R286"/>
    <mergeCell ref="T286:V286"/>
    <mergeCell ref="S276:V276"/>
    <mergeCell ref="O277:O278"/>
    <mergeCell ref="S277:V277"/>
    <mergeCell ref="S278:V278"/>
    <mergeCell ref="O279:O280"/>
    <mergeCell ref="S279:V279"/>
    <mergeCell ref="S280:V280"/>
    <mergeCell ref="P277:P278"/>
    <mergeCell ref="P279:P280"/>
    <mergeCell ref="P282:P283"/>
    <mergeCell ref="O271:O273"/>
    <mergeCell ref="S271:V271"/>
    <mergeCell ref="S272:V272"/>
    <mergeCell ref="S273:V273"/>
    <mergeCell ref="S274:V274"/>
    <mergeCell ref="S275:V275"/>
    <mergeCell ref="P266:R266"/>
    <mergeCell ref="T266:V266"/>
    <mergeCell ref="P267:R267"/>
    <mergeCell ref="T267:V267"/>
    <mergeCell ref="O269:R269"/>
    <mergeCell ref="S269:V270"/>
    <mergeCell ref="O270:Q270"/>
    <mergeCell ref="P271:P273"/>
    <mergeCell ref="BH261:BJ261"/>
    <mergeCell ref="Q263:T263"/>
    <mergeCell ref="AE263:AH263"/>
    <mergeCell ref="AS263:AV263"/>
    <mergeCell ref="BF263:BI263"/>
    <mergeCell ref="O265:V265"/>
    <mergeCell ref="P260:Q260"/>
    <mergeCell ref="AD260:AE260"/>
    <mergeCell ref="AR260:AS260"/>
    <mergeCell ref="BE260:BF260"/>
    <mergeCell ref="S261:U261"/>
    <mergeCell ref="AG261:AI261"/>
    <mergeCell ref="AU261:AW261"/>
    <mergeCell ref="BD255:BE256"/>
    <mergeCell ref="O257:P257"/>
    <mergeCell ref="AC257:AD257"/>
    <mergeCell ref="AQ257:AR257"/>
    <mergeCell ref="BD257:BE257"/>
    <mergeCell ref="O258:P259"/>
    <mergeCell ref="AC258:AD259"/>
    <mergeCell ref="AQ258:AR259"/>
    <mergeCell ref="BD258:BE259"/>
    <mergeCell ref="BR247:BR249"/>
    <mergeCell ref="BR253:BR254"/>
    <mergeCell ref="O247:P249"/>
    <mergeCell ref="AC247:AD249"/>
    <mergeCell ref="AQ247:AR249"/>
    <mergeCell ref="BD247:BE249"/>
    <mergeCell ref="O250:P250"/>
    <mergeCell ref="AC250:AD250"/>
    <mergeCell ref="AQ250:AR250"/>
    <mergeCell ref="BD250:BE250"/>
    <mergeCell ref="O251:P251"/>
    <mergeCell ref="AC251:AD251"/>
    <mergeCell ref="AQ251:AR251"/>
    <mergeCell ref="BD251:BE251"/>
    <mergeCell ref="O252:P252"/>
    <mergeCell ref="AC252:AD252"/>
    <mergeCell ref="AQ252:AR252"/>
    <mergeCell ref="BD252:BE252"/>
    <mergeCell ref="O253:P254"/>
    <mergeCell ref="AC253:AD254"/>
    <mergeCell ref="AQ253:AR254"/>
    <mergeCell ref="BD253:BE254"/>
    <mergeCell ref="BX245:BX246"/>
    <mergeCell ref="BY245:BY246"/>
    <mergeCell ref="BZ245:BZ246"/>
    <mergeCell ref="BS246:BT246"/>
    <mergeCell ref="O245:V245"/>
    <mergeCell ref="AC245:AJ245"/>
    <mergeCell ref="AQ245:AX245"/>
    <mergeCell ref="BD245:BK245"/>
    <mergeCell ref="BR245:BU245"/>
    <mergeCell ref="BV245:BV246"/>
    <mergeCell ref="BW245:BW246"/>
    <mergeCell ref="BF246:BG246"/>
    <mergeCell ref="BI242:BK242"/>
    <mergeCell ref="BH236:BJ236"/>
    <mergeCell ref="Q238:T238"/>
    <mergeCell ref="AE238:AH238"/>
    <mergeCell ref="AS238:AV238"/>
    <mergeCell ref="BF238:BI238"/>
    <mergeCell ref="Q239:R239"/>
    <mergeCell ref="AE239:AF239"/>
    <mergeCell ref="AS239:AT239"/>
    <mergeCell ref="BF239:BG239"/>
    <mergeCell ref="BR230:BR231"/>
    <mergeCell ref="BR233:BR234"/>
    <mergeCell ref="BR222:BR224"/>
    <mergeCell ref="BR228:BR229"/>
    <mergeCell ref="O222:P224"/>
    <mergeCell ref="AC222:AD224"/>
    <mergeCell ref="AQ222:AR224"/>
    <mergeCell ref="BD222:BE224"/>
    <mergeCell ref="O225:P225"/>
    <mergeCell ref="AC225:AD225"/>
    <mergeCell ref="AQ225:AR225"/>
    <mergeCell ref="BD225:BE225"/>
    <mergeCell ref="O230:P231"/>
    <mergeCell ref="AC230:AD231"/>
    <mergeCell ref="AQ230:AR231"/>
    <mergeCell ref="BD230:BE231"/>
    <mergeCell ref="O232:P232"/>
    <mergeCell ref="AC232:AD232"/>
    <mergeCell ref="AQ232:AR232"/>
    <mergeCell ref="BD232:BE232"/>
    <mergeCell ref="O233:P234"/>
    <mergeCell ref="O228:P229"/>
    <mergeCell ref="AC228:AD229"/>
    <mergeCell ref="AQ228:AR229"/>
    <mergeCell ref="BW220:BW221"/>
    <mergeCell ref="BX220:BX221"/>
    <mergeCell ref="BY220:BY221"/>
    <mergeCell ref="BZ220:BZ221"/>
    <mergeCell ref="BS221:BT221"/>
    <mergeCell ref="O220:V220"/>
    <mergeCell ref="AC220:AJ220"/>
    <mergeCell ref="AQ220:AX220"/>
    <mergeCell ref="BD220:BK220"/>
    <mergeCell ref="BR220:BU220"/>
    <mergeCell ref="BV220:BV221"/>
    <mergeCell ref="O221:P221"/>
    <mergeCell ref="Q221:R221"/>
    <mergeCell ref="AC221:AD221"/>
    <mergeCell ref="AE221:AF221"/>
    <mergeCell ref="AQ221:AR221"/>
    <mergeCell ref="AS221:AT221"/>
    <mergeCell ref="BD221:BE221"/>
    <mergeCell ref="BF221:BG221"/>
    <mergeCell ref="P191:Q191"/>
    <mergeCell ref="AD191:AE191"/>
    <mergeCell ref="S192:U192"/>
    <mergeCell ref="AG192:AI192"/>
    <mergeCell ref="P182:Q182"/>
    <mergeCell ref="AD182:AE182"/>
    <mergeCell ref="BD216:BK216"/>
    <mergeCell ref="O200:V200"/>
    <mergeCell ref="P211:Q211"/>
    <mergeCell ref="R194:T194"/>
    <mergeCell ref="O196:V196"/>
    <mergeCell ref="P197:R197"/>
    <mergeCell ref="T197:V197"/>
    <mergeCell ref="P198:R198"/>
    <mergeCell ref="T198:V198"/>
    <mergeCell ref="O201:P201"/>
    <mergeCell ref="Q201:R201"/>
    <mergeCell ref="O202:P205"/>
    <mergeCell ref="O206:P207"/>
    <mergeCell ref="O208:P209"/>
    <mergeCell ref="O210:P210"/>
    <mergeCell ref="AC183:AC186"/>
    <mergeCell ref="O181:V181"/>
    <mergeCell ref="AC181:AJ181"/>
    <mergeCell ref="O187:O190"/>
    <mergeCell ref="AC187:AC190"/>
    <mergeCell ref="BH166:BJ166"/>
    <mergeCell ref="P168:T168"/>
    <mergeCell ref="AD168:AH168"/>
    <mergeCell ref="AR168:AV168"/>
    <mergeCell ref="BE168:BI168"/>
    <mergeCell ref="O171:V171"/>
    <mergeCell ref="AC171:AJ171"/>
    <mergeCell ref="S166:U166"/>
    <mergeCell ref="AG166:AI166"/>
    <mergeCell ref="AU166:AW166"/>
    <mergeCell ref="BR163:BR164"/>
    <mergeCell ref="BR152:BR154"/>
    <mergeCell ref="BR158:BR159"/>
    <mergeCell ref="O152:P154"/>
    <mergeCell ref="AC152:AD154"/>
    <mergeCell ref="AQ152:AR154"/>
    <mergeCell ref="BD152:BE154"/>
    <mergeCell ref="O155:P155"/>
    <mergeCell ref="P165:Q165"/>
    <mergeCell ref="AD165:AE165"/>
    <mergeCell ref="AR165:AS165"/>
    <mergeCell ref="BE165:BF165"/>
    <mergeCell ref="AC158:AD159"/>
    <mergeCell ref="AQ158:AR159"/>
    <mergeCell ref="BD158:BE159"/>
    <mergeCell ref="O160:P161"/>
    <mergeCell ref="AC160:AD161"/>
    <mergeCell ref="AQ160:AR161"/>
    <mergeCell ref="O162:P162"/>
    <mergeCell ref="AC162:AD162"/>
    <mergeCell ref="AQ162:AR162"/>
    <mergeCell ref="BD162:BE162"/>
    <mergeCell ref="BX150:BX151"/>
    <mergeCell ref="BY150:BY151"/>
    <mergeCell ref="BZ150:BZ151"/>
    <mergeCell ref="BS151:BT151"/>
    <mergeCell ref="O150:V150"/>
    <mergeCell ref="AC150:AJ150"/>
    <mergeCell ref="AQ150:AX150"/>
    <mergeCell ref="BD150:BK150"/>
    <mergeCell ref="BR150:BU150"/>
    <mergeCell ref="BV150:BV151"/>
    <mergeCell ref="P148:R148"/>
    <mergeCell ref="T148:V148"/>
    <mergeCell ref="AD148:AF148"/>
    <mergeCell ref="AH148:AJ148"/>
    <mergeCell ref="AR148:AT148"/>
    <mergeCell ref="AV148:AX148"/>
    <mergeCell ref="BE148:BG148"/>
    <mergeCell ref="BI148:BK148"/>
    <mergeCell ref="BW150:BW151"/>
    <mergeCell ref="O151:P151"/>
    <mergeCell ref="Q151:R151"/>
    <mergeCell ref="AC151:AD151"/>
    <mergeCell ref="AE151:AF151"/>
    <mergeCell ref="AQ151:AR151"/>
    <mergeCell ref="AS151:AT151"/>
    <mergeCell ref="BD151:BE151"/>
    <mergeCell ref="BF151:BG151"/>
    <mergeCell ref="O146:V146"/>
    <mergeCell ref="AC146:AJ146"/>
    <mergeCell ref="AQ146:AX146"/>
    <mergeCell ref="BD146:BK146"/>
    <mergeCell ref="P147:R147"/>
    <mergeCell ref="T147:V147"/>
    <mergeCell ref="AD147:AF147"/>
    <mergeCell ref="AH147:AJ147"/>
    <mergeCell ref="AR147:AT147"/>
    <mergeCell ref="AV147:AX147"/>
    <mergeCell ref="BE147:BG147"/>
    <mergeCell ref="BI147:BK147"/>
    <mergeCell ref="S141:U141"/>
    <mergeCell ref="AG141:AI141"/>
    <mergeCell ref="AU141:AW141"/>
    <mergeCell ref="BH141:BJ141"/>
    <mergeCell ref="R143:T143"/>
    <mergeCell ref="AF143:AH143"/>
    <mergeCell ref="AT143:AV143"/>
    <mergeCell ref="BH143:BJ143"/>
    <mergeCell ref="O137:O139"/>
    <mergeCell ref="AC137:AC139"/>
    <mergeCell ref="AQ137:AQ139"/>
    <mergeCell ref="BD137:BD139"/>
    <mergeCell ref="BR137:BR139"/>
    <mergeCell ref="P140:Q140"/>
    <mergeCell ref="AD140:AE140"/>
    <mergeCell ref="AR140:AS140"/>
    <mergeCell ref="BE140:BF140"/>
    <mergeCell ref="BS125:BS131"/>
    <mergeCell ref="O133:O136"/>
    <mergeCell ref="AC133:AC136"/>
    <mergeCell ref="AQ133:AQ136"/>
    <mergeCell ref="BD133:BD136"/>
    <mergeCell ref="BR133:BR136"/>
    <mergeCell ref="O124:O132"/>
    <mergeCell ref="AC124:AC132"/>
    <mergeCell ref="AQ124:AQ132"/>
    <mergeCell ref="BD124:BD132"/>
    <mergeCell ref="BR124:BR132"/>
    <mergeCell ref="P125:P131"/>
    <mergeCell ref="AD125:AD131"/>
    <mergeCell ref="AR125:AR131"/>
    <mergeCell ref="BE125:BE131"/>
    <mergeCell ref="O120:O123"/>
    <mergeCell ref="AC120:AC123"/>
    <mergeCell ref="AQ120:AQ123"/>
    <mergeCell ref="BD120:BD123"/>
    <mergeCell ref="BR120:BR123"/>
    <mergeCell ref="O118:V118"/>
    <mergeCell ref="AC118:AJ118"/>
    <mergeCell ref="AQ118:AX118"/>
    <mergeCell ref="BD118:BK118"/>
    <mergeCell ref="BR118:BY118"/>
    <mergeCell ref="BZ118:BZ119"/>
    <mergeCell ref="P119:Q119"/>
    <mergeCell ref="AD119:AE119"/>
    <mergeCell ref="AR119:AS119"/>
    <mergeCell ref="BE119:BF119"/>
    <mergeCell ref="O113:R113"/>
    <mergeCell ref="AC113:AF113"/>
    <mergeCell ref="AQ113:AT113"/>
    <mergeCell ref="BD113:BG113"/>
    <mergeCell ref="O114:R114"/>
    <mergeCell ref="AC114:AF114"/>
    <mergeCell ref="AQ114:AT114"/>
    <mergeCell ref="BD114:BG114"/>
    <mergeCell ref="BS119:BT119"/>
    <mergeCell ref="O111:R111"/>
    <mergeCell ref="AC111:AF111"/>
    <mergeCell ref="AQ111:AT111"/>
    <mergeCell ref="BD111:BG111"/>
    <mergeCell ref="O112:R112"/>
    <mergeCell ref="AC112:AF112"/>
    <mergeCell ref="AQ112:AT112"/>
    <mergeCell ref="BD112:BG112"/>
    <mergeCell ref="BL108:BO108"/>
    <mergeCell ref="O109:R109"/>
    <mergeCell ref="AC109:AF109"/>
    <mergeCell ref="AQ109:AT109"/>
    <mergeCell ref="BD109:BG109"/>
    <mergeCell ref="O110:R110"/>
    <mergeCell ref="AC110:AF110"/>
    <mergeCell ref="AQ110:AT110"/>
    <mergeCell ref="BD110:BG110"/>
    <mergeCell ref="O107:R107"/>
    <mergeCell ref="AC107:AF107"/>
    <mergeCell ref="AQ107:AT107"/>
    <mergeCell ref="BD107:BG107"/>
    <mergeCell ref="O108:R108"/>
    <mergeCell ref="AC108:AF108"/>
    <mergeCell ref="AQ108:AT108"/>
    <mergeCell ref="AY108:BB108"/>
    <mergeCell ref="BD108:BG108"/>
    <mergeCell ref="O105:R105"/>
    <mergeCell ref="AC105:AF105"/>
    <mergeCell ref="AQ105:AT105"/>
    <mergeCell ref="BD105:BG105"/>
    <mergeCell ref="O106:R106"/>
    <mergeCell ref="AC106:AF106"/>
    <mergeCell ref="AQ106:AT106"/>
    <mergeCell ref="BD106:BG106"/>
    <mergeCell ref="O103:R103"/>
    <mergeCell ref="AC103:AF103"/>
    <mergeCell ref="AQ103:AT103"/>
    <mergeCell ref="BD103:BG103"/>
    <mergeCell ref="O104:R104"/>
    <mergeCell ref="AC104:AF104"/>
    <mergeCell ref="AQ104:AT104"/>
    <mergeCell ref="BD104:BG104"/>
    <mergeCell ref="BE100:BG100"/>
    <mergeCell ref="BH100:BK100"/>
    <mergeCell ref="O101:Q101"/>
    <mergeCell ref="O102:V102"/>
    <mergeCell ref="AC102:AJ102"/>
    <mergeCell ref="AQ102:AX102"/>
    <mergeCell ref="BD102:BK102"/>
    <mergeCell ref="P100:R100"/>
    <mergeCell ref="S100:V100"/>
    <mergeCell ref="AD100:AF100"/>
    <mergeCell ref="AG100:AJ100"/>
    <mergeCell ref="AR100:AT100"/>
    <mergeCell ref="AU100:AX100"/>
    <mergeCell ref="BE98:BG98"/>
    <mergeCell ref="BH98:BK98"/>
    <mergeCell ref="P99:R99"/>
    <mergeCell ref="S99:V99"/>
    <mergeCell ref="AD99:AF99"/>
    <mergeCell ref="AG99:AJ99"/>
    <mergeCell ref="AR99:AT99"/>
    <mergeCell ref="AU99:AX99"/>
    <mergeCell ref="BE99:BG99"/>
    <mergeCell ref="BH99:BK99"/>
    <mergeCell ref="P98:R98"/>
    <mergeCell ref="S98:V98"/>
    <mergeCell ref="AD98:AF98"/>
    <mergeCell ref="AG98:AJ98"/>
    <mergeCell ref="AR98:AT98"/>
    <mergeCell ref="AU98:AX98"/>
    <mergeCell ref="O97:V97"/>
    <mergeCell ref="AC97:AJ97"/>
    <mergeCell ref="AQ97:AX97"/>
    <mergeCell ref="BD97:BK97"/>
    <mergeCell ref="AG95:AJ95"/>
    <mergeCell ref="AQ95:AQ96"/>
    <mergeCell ref="AR95:AT96"/>
    <mergeCell ref="AU95:AX95"/>
    <mergeCell ref="BD95:BD96"/>
    <mergeCell ref="BE95:BG96"/>
    <mergeCell ref="BW94:BY94"/>
    <mergeCell ref="O95:O96"/>
    <mergeCell ref="P95:R96"/>
    <mergeCell ref="S95:V95"/>
    <mergeCell ref="AC95:AC96"/>
    <mergeCell ref="AD95:AF96"/>
    <mergeCell ref="BH95:BK95"/>
    <mergeCell ref="S96:V96"/>
    <mergeCell ref="AG96:AJ96"/>
    <mergeCell ref="AU96:AX96"/>
    <mergeCell ref="BH96:BK96"/>
    <mergeCell ref="P94:R94"/>
    <mergeCell ref="T94:V94"/>
    <mergeCell ref="AD94:AF94"/>
    <mergeCell ref="AH94:AJ94"/>
    <mergeCell ref="AR94:AT94"/>
    <mergeCell ref="AV94:AX94"/>
    <mergeCell ref="BE94:BG94"/>
    <mergeCell ref="BI94:BK94"/>
    <mergeCell ref="BS94:BU94"/>
    <mergeCell ref="O92:V92"/>
    <mergeCell ref="AC92:AJ92"/>
    <mergeCell ref="AQ92:AX92"/>
    <mergeCell ref="BD92:BK92"/>
    <mergeCell ref="BR92:BY92"/>
    <mergeCell ref="P93:R93"/>
    <mergeCell ref="T93:V93"/>
    <mergeCell ref="AD93:AF93"/>
    <mergeCell ref="AH93:AJ93"/>
    <mergeCell ref="AR93:AT93"/>
    <mergeCell ref="AV93:AX93"/>
    <mergeCell ref="BE93:BG93"/>
    <mergeCell ref="BI93:BK93"/>
    <mergeCell ref="BS93:BU93"/>
    <mergeCell ref="BW93:BY93"/>
    <mergeCell ref="P86:Q86"/>
    <mergeCell ref="AD86:AE86"/>
    <mergeCell ref="S87:U87"/>
    <mergeCell ref="AG87:AI87"/>
    <mergeCell ref="S89:U89"/>
    <mergeCell ref="AG89:AI89"/>
    <mergeCell ref="O79:O82"/>
    <mergeCell ref="AC79:AC82"/>
    <mergeCell ref="BR79:BR82"/>
    <mergeCell ref="O83:O85"/>
    <mergeCell ref="AC83:AC85"/>
    <mergeCell ref="BR83:BR85"/>
    <mergeCell ref="O70:O78"/>
    <mergeCell ref="AC70:AC78"/>
    <mergeCell ref="BR70:BR78"/>
    <mergeCell ref="P71:P77"/>
    <mergeCell ref="AD71:AD77"/>
    <mergeCell ref="BS71:BS77"/>
    <mergeCell ref="BY64:BY65"/>
    <mergeCell ref="P65:Q65"/>
    <mergeCell ref="AD65:AE65"/>
    <mergeCell ref="BS65:BT65"/>
    <mergeCell ref="O66:O69"/>
    <mergeCell ref="AC66:AC69"/>
    <mergeCell ref="BR66:BR69"/>
    <mergeCell ref="K62:L62"/>
    <mergeCell ref="S62:U62"/>
    <mergeCell ref="K63:L63"/>
    <mergeCell ref="O64:V64"/>
    <mergeCell ref="AC64:AJ64"/>
    <mergeCell ref="BR64:BX64"/>
    <mergeCell ref="P58:R58"/>
    <mergeCell ref="S58:V58"/>
    <mergeCell ref="AD58:AF58"/>
    <mergeCell ref="AG58:AJ58"/>
    <mergeCell ref="P59:R59"/>
    <mergeCell ref="S59:V59"/>
    <mergeCell ref="AD59:AF59"/>
    <mergeCell ref="AG59:AJ59"/>
    <mergeCell ref="BS53:BU53"/>
    <mergeCell ref="BW53:BY53"/>
    <mergeCell ref="O54:V56"/>
    <mergeCell ref="AC54:AJ56"/>
    <mergeCell ref="P57:R57"/>
    <mergeCell ref="S57:V57"/>
    <mergeCell ref="AD57:AF57"/>
    <mergeCell ref="AG57:AJ57"/>
    <mergeCell ref="AH52:AJ52"/>
    <mergeCell ref="BS52:BU52"/>
    <mergeCell ref="BW52:BY52"/>
    <mergeCell ref="A53:B53"/>
    <mergeCell ref="C53:H53"/>
    <mergeCell ref="J53:L53"/>
    <mergeCell ref="P53:R53"/>
    <mergeCell ref="T53:V53"/>
    <mergeCell ref="AD53:AF53"/>
    <mergeCell ref="AH53:AJ53"/>
    <mergeCell ref="A51:L51"/>
    <mergeCell ref="O51:V51"/>
    <mergeCell ref="AC51:AJ51"/>
    <mergeCell ref="BR51:BY51"/>
    <mergeCell ref="A52:B52"/>
    <mergeCell ref="C52:H52"/>
    <mergeCell ref="J52:L52"/>
    <mergeCell ref="P52:R52"/>
    <mergeCell ref="T52:V52"/>
    <mergeCell ref="AD52:AF52"/>
    <mergeCell ref="A45:C45"/>
    <mergeCell ref="D45:J45"/>
    <mergeCell ref="A46:C46"/>
    <mergeCell ref="D46:J46"/>
    <mergeCell ref="A47:C47"/>
    <mergeCell ref="D47:J47"/>
    <mergeCell ref="A43:C43"/>
    <mergeCell ref="D43:J43"/>
    <mergeCell ref="A44:C44"/>
    <mergeCell ref="D44:J44"/>
    <mergeCell ref="A40:C40"/>
    <mergeCell ref="E40:J40"/>
    <mergeCell ref="O40:V40"/>
    <mergeCell ref="A41:C41"/>
    <mergeCell ref="O41:V41"/>
    <mergeCell ref="A42:K42"/>
    <mergeCell ref="O42:V42"/>
    <mergeCell ref="O38:V38"/>
    <mergeCell ref="J39:K39"/>
    <mergeCell ref="O39:V39"/>
    <mergeCell ref="A36:D36"/>
    <mergeCell ref="F36:G36"/>
    <mergeCell ref="J36:K36"/>
    <mergeCell ref="O36:V36"/>
    <mergeCell ref="A37:E37"/>
    <mergeCell ref="F37:G37"/>
    <mergeCell ref="J37:K37"/>
    <mergeCell ref="O37:V37"/>
    <mergeCell ref="A38:K38"/>
    <mergeCell ref="A39:D39"/>
    <mergeCell ref="F39:G39"/>
    <mergeCell ref="A34:D34"/>
    <mergeCell ref="F34:G34"/>
    <mergeCell ref="J34:K34"/>
    <mergeCell ref="O34:V34"/>
    <mergeCell ref="A35:D35"/>
    <mergeCell ref="F35:G35"/>
    <mergeCell ref="J35:K35"/>
    <mergeCell ref="O35:V35"/>
    <mergeCell ref="A30:H30"/>
    <mergeCell ref="J30:K30"/>
    <mergeCell ref="O30:V30"/>
    <mergeCell ref="O31:V31"/>
    <mergeCell ref="O32:V32"/>
    <mergeCell ref="A33:K33"/>
    <mergeCell ref="O33:V33"/>
    <mergeCell ref="A28:D28"/>
    <mergeCell ref="F28:G28"/>
    <mergeCell ref="J28:K28"/>
    <mergeCell ref="O28:V28"/>
    <mergeCell ref="A29:F29"/>
    <mergeCell ref="J29:K29"/>
    <mergeCell ref="O29:V29"/>
    <mergeCell ref="O25:V25"/>
    <mergeCell ref="A26:K26"/>
    <mergeCell ref="O26:V26"/>
    <mergeCell ref="A27:D27"/>
    <mergeCell ref="F27:G27"/>
    <mergeCell ref="J27:K27"/>
    <mergeCell ref="O27:V27"/>
    <mergeCell ref="A21:H21"/>
    <mergeCell ref="I21:K21"/>
    <mergeCell ref="O21:V21"/>
    <mergeCell ref="O22:V22"/>
    <mergeCell ref="O23:V23"/>
    <mergeCell ref="O24:V24"/>
    <mergeCell ref="A18:A19"/>
    <mergeCell ref="I18:K18"/>
    <mergeCell ref="O18:V18"/>
    <mergeCell ref="I19:K19"/>
    <mergeCell ref="O19:V19"/>
    <mergeCell ref="A20:H20"/>
    <mergeCell ref="I20:K20"/>
    <mergeCell ref="O20:V20"/>
    <mergeCell ref="A14:K14"/>
    <mergeCell ref="O14:V14"/>
    <mergeCell ref="A15:K15"/>
    <mergeCell ref="O15:V15"/>
    <mergeCell ref="A16:A17"/>
    <mergeCell ref="I16:K16"/>
    <mergeCell ref="O16:V16"/>
    <mergeCell ref="I17:K17"/>
    <mergeCell ref="O17:V17"/>
    <mergeCell ref="O10:V10"/>
    <mergeCell ref="O11:V11"/>
    <mergeCell ref="O12:V12"/>
    <mergeCell ref="A13:J13"/>
    <mergeCell ref="O13:V13"/>
    <mergeCell ref="A6:C6"/>
    <mergeCell ref="D6:J6"/>
    <mergeCell ref="K6:L6"/>
    <mergeCell ref="O6:V6"/>
    <mergeCell ref="O7:V7"/>
    <mergeCell ref="A8:K8"/>
    <mergeCell ref="O8:V8"/>
    <mergeCell ref="P2:X2"/>
    <mergeCell ref="A4:L4"/>
    <mergeCell ref="O4:X4"/>
    <mergeCell ref="A5:C5"/>
    <mergeCell ref="D5:J5"/>
    <mergeCell ref="K5:L5"/>
    <mergeCell ref="O5:Q5"/>
    <mergeCell ref="R5:X5"/>
    <mergeCell ref="O9:V9"/>
    <mergeCell ref="A2:K2"/>
    <mergeCell ref="O226:P226"/>
    <mergeCell ref="AC226:AD226"/>
    <mergeCell ref="AQ226:AR226"/>
    <mergeCell ref="BD226:BE226"/>
    <mergeCell ref="O227:P227"/>
    <mergeCell ref="AC227:AD227"/>
    <mergeCell ref="AQ227:AR227"/>
    <mergeCell ref="BD227:BE227"/>
    <mergeCell ref="O163:P164"/>
    <mergeCell ref="AC163:AD164"/>
    <mergeCell ref="AQ163:AR164"/>
    <mergeCell ref="BD163:BE164"/>
    <mergeCell ref="P172:R172"/>
    <mergeCell ref="T172:V172"/>
    <mergeCell ref="P173:R173"/>
    <mergeCell ref="T173:V173"/>
    <mergeCell ref="O174:V176"/>
    <mergeCell ref="P177:R177"/>
    <mergeCell ref="S177:V177"/>
    <mergeCell ref="O183:O186"/>
    <mergeCell ref="P178:R178"/>
    <mergeCell ref="S178:V178"/>
    <mergeCell ref="P179:R179"/>
    <mergeCell ref="S179:V179"/>
    <mergeCell ref="BD228:BE229"/>
    <mergeCell ref="AC233:AD234"/>
    <mergeCell ref="AQ233:AR234"/>
    <mergeCell ref="BD233:BE234"/>
    <mergeCell ref="O246:P246"/>
    <mergeCell ref="Q246:R246"/>
    <mergeCell ref="AC246:AD246"/>
    <mergeCell ref="AE246:AF246"/>
    <mergeCell ref="AQ246:AR246"/>
    <mergeCell ref="AS246:AT246"/>
    <mergeCell ref="BD246:BE246"/>
    <mergeCell ref="P235:Q235"/>
    <mergeCell ref="AD235:AE235"/>
    <mergeCell ref="AR235:AS235"/>
    <mergeCell ref="BE235:BF235"/>
    <mergeCell ref="S236:U236"/>
    <mergeCell ref="AG236:AI236"/>
    <mergeCell ref="AU236:AW236"/>
    <mergeCell ref="T242:V242"/>
    <mergeCell ref="AD242:AF242"/>
    <mergeCell ref="AH242:AJ242"/>
    <mergeCell ref="AR242:AT242"/>
    <mergeCell ref="AV242:AX242"/>
    <mergeCell ref="BE242:BG242"/>
  </mergeCells>
  <conditionalFormatting sqref="K61:L63">
    <cfRule type="colorScale" priority="3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286:V288 S271:V284 S290:V310">
    <cfRule type="colorScale" priority="17">
      <colorScale>
        <cfvo type="percent" val="30"/>
        <cfvo type="percent" val="55"/>
        <cfvo type="percent" val="56"/>
        <color rgb="FFF8696B"/>
        <color rgb="FFFFEB84"/>
        <color rgb="FF63BE7B"/>
      </colorScale>
    </cfRule>
  </conditionalFormatting>
  <conditionalFormatting sqref="BK117"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Y66:BY85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120:BZ139"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152:BZ164"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222:BZ234">
    <cfRule type="colorScale" priority="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247:BZ259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1">
    <dataValidation type="list" allowBlank="1" showErrorMessage="1" sqref="AE66:AE85 Q291:Q310 AS120:AS139 Q66:Q85 Q120:Q139 AE120:AE139 BF120:BF139 Q152:Q164 AS247:AS259 AE222:AE234 AS222:AS234 Q202:Q210 BF222:BF234 AE247:AE259 AE183:AE190 Q183:Q190 AE152:AE164 Q222:Q234 AS152:AS164 BF152:BF164 Q247:Q259 BT66:BT85 BT120:BT139 BT152:BT164 BT222:BT234 BT247:BT259 Q271:Q283 BF247:BF259" xr:uid="{44D0E3CB-315A-43BF-90C6-733323770E37}">
      <formula1>"0,1"</formula1>
    </dataValidation>
  </dataValidations>
  <hyperlinks>
    <hyperlink ref="O8" location="'Élève 1'!R57" display="S1 en établissement de formation" xr:uid="{FA2DDB83-A297-43D3-BB9B-86299889AA26}"/>
    <hyperlink ref="O9" location="'Élève 1'!AF57" display="S2 en établissement de formation" xr:uid="{3A9B88CC-FF9A-4F80-91DF-0E36E7BEEB9E}"/>
    <hyperlink ref="O10" location="'Élève 1'!AT57" display="S3 en milieu professionnel" xr:uid="{6630829E-761C-40FC-9AB7-AC0EEAF1E3D5}"/>
    <hyperlink ref="O12" location="'Élève 1'!R102" display="PFMP N°1" xr:uid="{0009233E-3946-47D7-81B6-5576882305DF}"/>
    <hyperlink ref="O13" location="'Élève 1'!AF102" display="PFMP N°2" xr:uid="{934021EF-7C3A-4BB4-A3ED-B315B3032362}"/>
    <hyperlink ref="O14" location="'Élève 1'!AT102" display="PFMP N°3" xr:uid="{51348942-B4AA-42F0-B287-895CC4B70391}"/>
    <hyperlink ref="O16" location="'Élève 1'!R146" display="EP1 Culture téchnologique évaluation N°1" xr:uid="{1A9DA08B-2273-44AC-9ADF-0062B3B82833}"/>
    <hyperlink ref="O17" location="'Élève 1'!AF146" display="EP1 Culture téchnologique évaluation N°2" xr:uid="{D4A6973C-768B-495D-9882-DC7C8AB5E595}"/>
    <hyperlink ref="O18" location="'Élève 1'!AT146" display="EP1 Culture téchnologique évaluation N°3" xr:uid="{3652DF88-B9A6-42A2-B279-1A46DDC60186}"/>
    <hyperlink ref="O19" location="'Élève 1'!BG146" display="EP1 Culture téchnologique évaluation N°4" xr:uid="{7F949427-15F0-49F7-B4A8-A6514ECC0428}"/>
    <hyperlink ref="O20" location="'Élève 1'!R193" display="EP1 Évaluation orale" xr:uid="{AE7839D7-E5C6-4741-8A67-FE9B12456DA8}"/>
    <hyperlink ref="O22" location="'Élève 1'!R234" display="EP1 Sciences appliquées évaluation N°1" xr:uid="{28D1391F-3FEF-4AB8-BF6B-B195C8A86C2B}"/>
    <hyperlink ref="O23" location="'Élève 1'!AF234" display="EP1 Sciences appliquées évaluation N°2" xr:uid="{34A9A13C-B2EB-4514-87A3-2D7A34D25752}"/>
    <hyperlink ref="O24" location="'Élève 1'!AT234" display="EP1 Sciences appliquées évaluation N°3" xr:uid="{39F57BDC-AC1C-4A04-8165-31D97CFF0D32}"/>
    <hyperlink ref="O25" location="'Élève 1'!BG234" display="EP1 Sciences appliquées évaluation N°4" xr:uid="{7AB1B4AE-FACF-4954-8333-C4EC5A60F8D6}"/>
    <hyperlink ref="O27" location="'Élève 1'!R261" display="EP1 Gestion appliquée évaluation N°1" xr:uid="{40501E89-6414-4F28-ADEB-6DE3530453BB}"/>
    <hyperlink ref="O28" location="'Élève 1'!AF261" display="EP1 Gestion appliquée évaluation N°2" xr:uid="{35F59C39-6405-410E-A9D6-BCFA261977F6}"/>
    <hyperlink ref="O29" location="'Élève 1'!AT261" display="EP1 Gestion appliquée évaluation N°3" xr:uid="{319020B8-27D2-43B3-80C4-18D531FBDD93}"/>
    <hyperlink ref="O30" location="'Élève 1'!BG261" display="EP1 Gestion appliquée évaluation N°4" xr:uid="{67C5926F-EA35-49D4-A112-508FE74E294D}"/>
    <hyperlink ref="O32" location="'Élève 1'!R212" display="Chef d'œuvre N°1" xr:uid="{F4DEE193-028F-42E8-A100-111B4F8C8983}"/>
    <hyperlink ref="R33:R37" location="'Élève 1'!R212" display="Chef d'œuvre N°1" xr:uid="{6DE64F0C-E4DF-433A-AD66-5D38E28D0678}"/>
    <hyperlink ref="O8:V8" location="'CANDIDAT 10'!R64" display="EP2 S1 en établissement de formation" xr:uid="{C403EC8F-8927-4BBE-A3FF-EF5085E8BD81}"/>
    <hyperlink ref="O9:V9" location="'CANDIDAT 10'!AF64" display="EP2 S2 en établissement de formation" xr:uid="{0C467925-F71E-45FD-BD33-F786D6816D26}"/>
    <hyperlink ref="O10:V10" location="'CANDIDAT 10'!BG102" display="EP2 S3 en milieu professionnel (PFMP CERTIFICATIVE)" xr:uid="{61814F44-054A-4030-95EB-FD98DC80327F}"/>
    <hyperlink ref="O12:V12" location="'CANDIDAT 10'!R102" display="PFMP FORMATIVE" xr:uid="{9C714D4E-00FB-4931-9AE3-64DC6D6EF377}"/>
    <hyperlink ref="O13:V13" location="'CANDIDAT 10'!AF102" display="PFMP FORMATIVE" xr:uid="{BFC18265-64C4-40FA-87B6-9058EF8566CC}"/>
    <hyperlink ref="O14:V14" location="'CANDIDAT 10'!AT102" display="PFMP FORMATIVE" xr:uid="{37B3E123-B6FC-47E5-9F28-9AFFFBB7B5C7}"/>
    <hyperlink ref="O16:V16" location="'CANDIDAT 10'!R150" display="EP1 Culture professionnel cuisine évaluation N°1" xr:uid="{BCE00488-DE5E-441B-9052-FADDAE4514A8}"/>
    <hyperlink ref="O17:V17" location="'CANDIDAT 10'!AF150" display="EP1 Culture professionnel cuisine évaluation N°2" xr:uid="{036D2A3C-5923-4533-A6F5-D1E8619390CB}"/>
    <hyperlink ref="O18:V18" location="'CANDIDAT 10'!AT150" display="EP1 Culture professionnel cuisine évaluation N°3" xr:uid="{7CD1777A-8572-4C6B-860B-06E5A68AEE68}"/>
    <hyperlink ref="O19:V19" location="'CANDIDAT 10'!BG150" display="EP1 Culture professionnel cuisine évaluation N°4" xr:uid="{1A2BDE22-78D0-46DA-BB19-D78A6D2C50A2}"/>
    <hyperlink ref="O20:V20" location="'CANDIDAT 10'!R179" display="EP1 Évaluation orale" xr:uid="{4C50DDAB-DFFF-424F-B418-17FA840F53C8}"/>
    <hyperlink ref="R34" location="'Élève 1'!R212" display="Chef d'œuvre N°1" xr:uid="{6ABF981C-5849-4B9F-B735-0511FEF2F636}"/>
    <hyperlink ref="O38" location="'Élève 1'!BG102" display="Récapitulatif acquisition compétences en PFMP" xr:uid="{40740FAD-3549-403E-8AB4-69B3148CFAC2}"/>
    <hyperlink ref="O39" location="'Élève 1'!A59" display="Moyenne des compétences acquises en période de formation" xr:uid="{ACA59C92-5101-41B0-874C-6D8C5B6D3361}"/>
    <hyperlink ref="O37" location="'Élève 1'!BG57" display="Récapitulatif acquisition compétences en centre de formation" xr:uid="{D1FE4857-EDF4-42C1-B07C-C5722E1DB71B}"/>
    <hyperlink ref="O22:V22" location="'CANDIDAT 10'!R219" display="EP1 Sciences appliquées évaluation N°1" xr:uid="{6A35D799-3B2A-4D56-B0E9-3B485FC92A44}"/>
    <hyperlink ref="O23:V23" location="'CANDIDAT 10'!AF219" display="EP1 Sciences appliquées évaluation N°2" xr:uid="{80675CCC-04B3-4DD8-AA7B-9D0D103C54F9}"/>
    <hyperlink ref="O24:V24" location="'CANDIDAT 10'!AT219" display="EP1 Sciences appliquées évaluation N°3" xr:uid="{F62475BA-1958-44A6-ACBF-FAD37749EE19}"/>
    <hyperlink ref="O25:V25" location="'CANDIDAT 10'!BG219" display="EP1 Sciences appliquées évaluation N°4" xr:uid="{C93E76AA-2D04-4790-9DD5-5ED792ED9C91}"/>
    <hyperlink ref="O27:V27" location="'CANDIDAT 10'!R244" display="EP1 Gestion appliquée évaluation N°1" xr:uid="{ACBF5E50-8F91-4139-8CA8-DCEFEE25FDBE}"/>
    <hyperlink ref="O28:V28" location="'CANDIDAT 10'!AF244" display="EP1 Gestion appliquée évaluation N°2" xr:uid="{CF0932A6-2A6F-4AA8-B73E-468D795AC2E0}"/>
    <hyperlink ref="O29:V29" location="'CANDIDAT 10'!AT244" display="EP1 Gestion appliquée évaluation N°3" xr:uid="{DE2E82B1-DD51-4B34-9A1B-E87B761FD5D3}"/>
    <hyperlink ref="O30:V30" location="'CANDIDAT 10'!BG244" display="EP1 Gestion appliquée évaluation N°4" xr:uid="{17F8FDB3-4354-4A7F-AC72-291925BAB7E9}"/>
    <hyperlink ref="O32:V32" location="'CANDIDAT 10'!R199" display="Oral Chef d'œuvre N°1" xr:uid="{DE00EDB1-0286-4676-8A6D-CAAF4AB6D16F}"/>
    <hyperlink ref="O37:V37" location="'CANDIDAT 10'!BU65" display="Acquisition des compétences en centre de formation" xr:uid="{AD40AAC7-9020-423F-89FF-AC3C4997B092}"/>
    <hyperlink ref="O38:V38" location="'CANDIDAT 10'!BU119" display="Acquisition compétences en PFMP" xr:uid="{6B011A48-2298-44D0-A017-B9D900667677}"/>
    <hyperlink ref="O39:V39" location="'CANDIDAT 10'!R268" display="Moyenne des compétences acquises durant période de formation" xr:uid="{A511B015-425A-43D7-B019-65A35B2957E4}"/>
    <hyperlink ref="O87" location="CIP!A1" display="CIP" xr:uid="{F1A76779-280E-413A-A877-88438A8E3605}"/>
    <hyperlink ref="O89" location="'LISTE DES CANDIDATS'!A1" display="LISTE DES CANDIDATS" xr:uid="{AA8B06A8-C30D-41FB-8BB7-9CB3D5B7D4E3}"/>
    <hyperlink ref="AC87" location="CIP!A1" display="CIP" xr:uid="{BABC271F-6C98-44B6-A17A-CF842791B98F}"/>
    <hyperlink ref="AC89" location="'LISTE DES CANDIDATS'!A1" display="LISTE DES CANDIDATS" xr:uid="{B4CC00BC-DB61-4EAF-A131-A579F250A821}"/>
    <hyperlink ref="O141" location="CIP!A1" display="CIP" xr:uid="{D19CB02F-C51D-457F-8738-2D7951B128DC}"/>
    <hyperlink ref="O143" location="'LISTE DES CANDIDATS'!A1" display="LISTE DES CANDIDATS" xr:uid="{0B540F76-C622-4E09-A7CD-79E18273696F}"/>
    <hyperlink ref="AC141" location="CIP!A1" display="CIP" xr:uid="{777DA997-349F-4C44-9E8A-3434DC67B71E}"/>
    <hyperlink ref="AC143" location="'LISTE DES CANDIDATS'!A1" display="LISTE DES CANDIDATS" xr:uid="{CC5CC590-9988-4F0A-889B-300BCEDE147E}"/>
    <hyperlink ref="AQ141" location="CIP!A1" display="CIP" xr:uid="{B11CEAAF-C07C-45A8-8E58-CF8BFF348832}"/>
    <hyperlink ref="AQ143" location="'LISTE DES CANDIDATS'!A1" display="LISTE DES CANDIDATS" xr:uid="{D8D6B74B-6806-4759-A206-7912958A3772}"/>
    <hyperlink ref="BD141" location="CIP!A1" display="CIP" xr:uid="{38675548-8336-42D1-B9FD-5ACDFDF18B61}"/>
    <hyperlink ref="BD143" location="'LISTE DES CANDIDATS'!A1" display="LISTE DES CANDIDATS" xr:uid="{88663211-CE3E-4420-ABDC-82DDB3D3558A}"/>
    <hyperlink ref="BD166" location="CIP!A1" display="CIP" xr:uid="{04DFD2D9-B188-46D2-AF56-F4A735FF93A4}"/>
    <hyperlink ref="BD168" location="'LISTE DES CANDIDATS'!A1" display="LISTE DES CANDIDATS" xr:uid="{BAD05892-BCC4-49EB-BFAC-F956ADCA8DBA}"/>
    <hyperlink ref="AQ166" location="CIP!A1" display="CIP" xr:uid="{4B78D0E4-BEE0-4D35-9924-18116E892A0D}"/>
    <hyperlink ref="AQ168" location="'LISTE DES CANDIDATS'!A1" display="LISTE DES CANDIDATS" xr:uid="{79C43498-FC02-4CA3-8E73-BB76C6F42532}"/>
    <hyperlink ref="AC166" location="CIP!A1" display="CIP" xr:uid="{BDB36539-8419-499C-BD9C-3E87DD84D629}"/>
    <hyperlink ref="AC168" location="'LISTE DES CANDIDATS'!A1" display="LISTE DES CANDIDATS" xr:uid="{B24D0B0B-E06B-4868-86E1-CF8D728B4B04}"/>
    <hyperlink ref="O166" location="CIP!A1" display="CIP" xr:uid="{6A42E4B7-3D56-499C-840A-9CC82F95E05B}"/>
    <hyperlink ref="O168" location="'LISTE DES CANDIDATS'!A1" display="LISTE DES CANDIDATS" xr:uid="{ECCF92A4-F009-49EB-9B72-D4B913B437B6}"/>
    <hyperlink ref="O192" location="CIP!A1" display="CIP" xr:uid="{077D1C7F-B3A4-42FA-ACB5-8AECF547DF4E}"/>
    <hyperlink ref="O194" location="'LISTE DES CANDIDATS'!A1" display="LISTE DES CANDIDATS" xr:uid="{EEC2F3E6-934F-4292-BA69-3DB41FAFCFD1}"/>
    <hyperlink ref="O236" location="CIP!A1" display="CIP" xr:uid="{4064A7A6-EFC3-4525-8C05-9D83E878D31E}"/>
    <hyperlink ref="O238" location="'LISTE DES CANDIDATS'!A1" display="LISTE DES CANDIDATS" xr:uid="{6ED7F021-E3A3-4B4A-B647-E73EBA467D13}"/>
    <hyperlink ref="AC236" location="CIP!A1" display="CIP" xr:uid="{BCA0E5BF-6411-423E-87A2-52D013C80786}"/>
    <hyperlink ref="AC238" location="'LISTE DES CANDIDATS'!A1" display="LISTE DES CANDIDATS" xr:uid="{E951E75E-5D4F-4A20-860F-F48A5694DB6E}"/>
    <hyperlink ref="AQ236" location="CIP!A1" display="CIP" xr:uid="{9E7BF763-570D-4FB3-AC44-ED14A3450BBD}"/>
    <hyperlink ref="AQ238" location="'LISTE DES CANDIDATS'!A1" display="LISTE DES CANDIDATS" xr:uid="{5CDA0343-085A-43D8-8D2B-95E89AE65BD6}"/>
    <hyperlink ref="BD236" location="CIP!A1" display="CIP" xr:uid="{AD47685C-6A9B-43DA-9AF4-210C243C2B21}"/>
    <hyperlink ref="BD238" location="'LISTE DES CANDIDATS'!A1" display="LISTE DES CANDIDATS" xr:uid="{70AEB7EE-31E1-42CC-B8D3-1180F9A22D8F}"/>
    <hyperlink ref="BD261" location="CIP!A1" display="CIP" xr:uid="{F87AE6BD-3D37-4AF7-839C-75570025EBFE}"/>
    <hyperlink ref="BD263" location="'LISTE DES CANDIDATS'!A1" display="LISTE DES CANDIDATS" xr:uid="{A247077A-89F2-4222-A43A-8CCC7AE07AF8}"/>
    <hyperlink ref="AQ261" location="CIP!A1" display="CIP" xr:uid="{30149E34-ACFE-462D-847F-91EF5EF9EFEC}"/>
    <hyperlink ref="AQ263" location="'LISTE DES CANDIDATS'!A1" display="LISTE DES CANDIDATS" xr:uid="{94BB9A5C-8C76-408B-80B8-33D22985365B}"/>
    <hyperlink ref="AC261" location="CIP!A1" display="CIP" xr:uid="{426FDC4B-69DF-4CA3-A39B-91E1FCB3BC53}"/>
    <hyperlink ref="AC263" location="'LISTE DES CANDIDATS'!A1" display="LISTE DES CANDIDATS" xr:uid="{ED59BD9D-4085-46CD-8D85-B300501D2B6F}"/>
    <hyperlink ref="O261" location="CIP!A1" display="CIP" xr:uid="{3805EA6A-13CE-44AD-8D50-3EF9A274B9FD}"/>
    <hyperlink ref="O263" location="'LISTE DES CANDIDATS'!A1" display="LISTE DES CANDIDATS" xr:uid="{98593A49-309B-4F19-AE56-A590B6188CF2}"/>
    <hyperlink ref="O212" location="'LISTE DES CANDIDATS'!A1" display="LISTE DES CANDIDATS" xr:uid="{51D05C1D-9FDD-4CDD-92F8-EF2C6D64B8CA}"/>
    <hyperlink ref="BF261" location="'CANDIDAT 1'!A1" display="↑" xr:uid="{34441B40-D9A0-4E25-B89F-803238A492BB}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11" manualBreakCount="11">
    <brk id="47" max="16383" man="1"/>
    <brk id="62" max="16383" man="1"/>
    <brk id="90" max="16383" man="1"/>
    <brk id="117" max="16383" man="1"/>
    <brk id="144" max="16383" man="1"/>
    <brk id="169" max="16383" man="1"/>
    <brk id="195" max="16383" man="1"/>
    <brk id="214" max="16383" man="1"/>
    <brk id="239" max="16383" man="1"/>
    <brk id="264" max="16383" man="1"/>
    <brk id="284" max="16383" man="1"/>
  </rowBreaks>
  <colBreaks count="6" manualBreakCount="6">
    <brk id="13" max="1048575" man="1"/>
    <brk id="26" max="1048575" man="1"/>
    <brk id="40" max="1048575" man="1"/>
    <brk id="53" max="1048575" man="1"/>
    <brk id="67" max="1048575" man="1"/>
    <brk id="82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0" id="{D119F58A-8A25-4BEC-82EA-2AEBCD0DA69D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Q66:Q85</xm:sqref>
        </x14:conditionalFormatting>
        <x14:conditionalFormatting xmlns:xm="http://schemas.microsoft.com/office/excel/2006/main">
          <x14:cfRule type="iconSet" priority="15" id="{56CCF1B7-ED5E-4E00-A0C4-347DE558FFE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Q120:Q139</xm:sqref>
        </x14:conditionalFormatting>
        <x14:conditionalFormatting xmlns:xm="http://schemas.microsoft.com/office/excel/2006/main">
          <x14:cfRule type="iconSet" priority="42" id="{48FD90A6-E92A-4C31-9621-FFC16A7FC85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Q152:Q164</xm:sqref>
        </x14:conditionalFormatting>
        <x14:conditionalFormatting xmlns:xm="http://schemas.microsoft.com/office/excel/2006/main">
          <x14:cfRule type="iconSet" priority="39" id="{591C0EDD-290B-42A5-897A-7E76F4DADD7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Q183:Q190</xm:sqref>
        </x14:conditionalFormatting>
        <x14:conditionalFormatting xmlns:xm="http://schemas.microsoft.com/office/excel/2006/main">
          <x14:cfRule type="iconSet" priority="41" id="{9E32EDF5-2C70-4CB6-A9FE-D97F0613533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Q202:Q210</xm:sqref>
        </x14:conditionalFormatting>
        <x14:conditionalFormatting xmlns:xm="http://schemas.microsoft.com/office/excel/2006/main">
          <x14:cfRule type="iconSet" priority="8" id="{C5A23AB1-1EAB-41DB-8375-2015EDFA5DF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Q222:Q234</xm:sqref>
        </x14:conditionalFormatting>
        <x14:conditionalFormatting xmlns:xm="http://schemas.microsoft.com/office/excel/2006/main">
          <x14:cfRule type="iconSet" priority="4" id="{B8240469-B5F4-4C46-AAA9-E3F30FDD503E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Q247:Q259</xm:sqref>
        </x14:conditionalFormatting>
        <x14:conditionalFormatting xmlns:xm="http://schemas.microsoft.com/office/excel/2006/main">
          <x14:cfRule type="iconSet" priority="20" id="{DCE48376-04E6-4050-90A1-F6970FBFD4A2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Q271:Q276</xm:sqref>
        </x14:conditionalFormatting>
        <x14:conditionalFormatting xmlns:xm="http://schemas.microsoft.com/office/excel/2006/main">
          <x14:cfRule type="iconSet" priority="19" id="{2E020F4A-8F2A-4D30-816F-0113FA00358B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Q277:Q283</xm:sqref>
        </x14:conditionalFormatting>
        <x14:conditionalFormatting xmlns:xm="http://schemas.microsoft.com/office/excel/2006/main">
          <x14:cfRule type="iconSet" priority="18" id="{47482915-8DF0-449B-8A47-18589987267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Q291:Q310</xm:sqref>
        </x14:conditionalFormatting>
        <x14:conditionalFormatting xmlns:xm="http://schemas.microsoft.com/office/excel/2006/main">
          <x14:cfRule type="iconSet" priority="16" id="{D0BD670F-0481-456B-BBA4-14DA471B407D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AE66:AE85</xm:sqref>
        </x14:conditionalFormatting>
        <x14:conditionalFormatting xmlns:xm="http://schemas.microsoft.com/office/excel/2006/main">
          <x14:cfRule type="iconSet" priority="14" id="{41995D61-0131-4B1F-BD21-1E21B2052D7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AE120:AE139</xm:sqref>
        </x14:conditionalFormatting>
        <x14:conditionalFormatting xmlns:xm="http://schemas.microsoft.com/office/excel/2006/main">
          <x14:cfRule type="iconSet" priority="11" id="{A8BAC0B5-213E-48FF-AC32-1E2F66BC914D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AE152:AE164</xm:sqref>
        </x14:conditionalFormatting>
        <x14:conditionalFormatting xmlns:xm="http://schemas.microsoft.com/office/excel/2006/main">
          <x14:cfRule type="iconSet" priority="38" id="{BCBFEFE4-315C-41B7-BD88-DCF7B0EA2771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AE183:AE190</xm:sqref>
        </x14:conditionalFormatting>
        <x14:conditionalFormatting xmlns:xm="http://schemas.microsoft.com/office/excel/2006/main">
          <x14:cfRule type="iconSet" priority="7" id="{4564DC44-F553-4625-BA89-785AC56DF741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AE222:AE234</xm:sqref>
        </x14:conditionalFormatting>
        <x14:conditionalFormatting xmlns:xm="http://schemas.microsoft.com/office/excel/2006/main">
          <x14:cfRule type="iconSet" priority="3" id="{A6E8490F-DD5C-475C-B862-1FDDAA60A7AB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AE247:AE259</xm:sqref>
        </x14:conditionalFormatting>
        <x14:conditionalFormatting xmlns:xm="http://schemas.microsoft.com/office/excel/2006/main">
          <x14:cfRule type="iconSet" priority="13" id="{C566B781-317F-4EAF-9A9A-80B3EDED2A4A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AS120:AS139</xm:sqref>
        </x14:conditionalFormatting>
        <x14:conditionalFormatting xmlns:xm="http://schemas.microsoft.com/office/excel/2006/main">
          <x14:cfRule type="iconSet" priority="10" id="{BF1DB130-B67C-4442-89E5-B9340BE196E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AS152:AS164</xm:sqref>
        </x14:conditionalFormatting>
        <x14:conditionalFormatting xmlns:xm="http://schemas.microsoft.com/office/excel/2006/main">
          <x14:cfRule type="iconSet" priority="6" id="{9ADE7883-1C07-49F3-A584-A32538B2363B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AS222:AS234</xm:sqref>
        </x14:conditionalFormatting>
        <x14:conditionalFormatting xmlns:xm="http://schemas.microsoft.com/office/excel/2006/main">
          <x14:cfRule type="iconSet" priority="2" id="{DE4A005B-6FD6-448A-954F-C1A664A4382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AS247:AS259</xm:sqref>
        </x14:conditionalFormatting>
        <x14:conditionalFormatting xmlns:xm="http://schemas.microsoft.com/office/excel/2006/main">
          <x14:cfRule type="iconSet" priority="12" id="{0857EC10-2EA2-4B3D-BF64-14829DF1DA26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BF120:BF139</xm:sqref>
        </x14:conditionalFormatting>
        <x14:conditionalFormatting xmlns:xm="http://schemas.microsoft.com/office/excel/2006/main">
          <x14:cfRule type="iconSet" priority="9" id="{10D8BD63-5049-4BA4-91A8-A7F0E661816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BF152:BF164</xm:sqref>
        </x14:conditionalFormatting>
        <x14:conditionalFormatting xmlns:xm="http://schemas.microsoft.com/office/excel/2006/main">
          <x14:cfRule type="iconSet" priority="5" id="{5F158425-A539-4B1C-B7AD-ACDB44038BB9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BF222:BF234</xm:sqref>
        </x14:conditionalFormatting>
        <x14:conditionalFormatting xmlns:xm="http://schemas.microsoft.com/office/excel/2006/main">
          <x14:cfRule type="iconSet" priority="1" id="{A94AFF1B-F277-438C-9967-47705EEDD91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BF247:BF259</xm:sqref>
        </x14:conditionalFormatting>
        <x14:conditionalFormatting xmlns:xm="http://schemas.microsoft.com/office/excel/2006/main">
          <x14:cfRule type="iconSet" priority="33" id="{6721E866-8FCB-4D29-ACC4-8F6AB7AD116A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BT66:BT85</xm:sqref>
        </x14:conditionalFormatting>
        <x14:conditionalFormatting xmlns:xm="http://schemas.microsoft.com/office/excel/2006/main">
          <x14:cfRule type="iconSet" priority="30" id="{D0AE55C9-810E-4AEA-B647-72BDFE54E2BD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BT120:BT139</xm:sqref>
        </x14:conditionalFormatting>
        <x14:conditionalFormatting xmlns:xm="http://schemas.microsoft.com/office/excel/2006/main">
          <x14:cfRule type="iconSet" priority="29" id="{FA84669D-AF18-4A60-9DE2-C69FC64CD14E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BT152:BT157</xm:sqref>
        </x14:conditionalFormatting>
        <x14:conditionalFormatting xmlns:xm="http://schemas.microsoft.com/office/excel/2006/main">
          <x14:cfRule type="iconSet" priority="28" id="{4AD45731-2DC5-49EF-8C86-E970E91196D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BT158:BT164</xm:sqref>
        </x14:conditionalFormatting>
        <x14:conditionalFormatting xmlns:xm="http://schemas.microsoft.com/office/excel/2006/main">
          <x14:cfRule type="iconSet" priority="26" id="{3C7FDEBE-0CE5-4C1C-AFEF-5B94BDE1BD8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BT222:BT227</xm:sqref>
        </x14:conditionalFormatting>
        <x14:conditionalFormatting xmlns:xm="http://schemas.microsoft.com/office/excel/2006/main">
          <x14:cfRule type="iconSet" priority="25" id="{BA938F2B-F8F1-4F6E-AB8C-112ABA1C6EB7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BT228:BT234</xm:sqref>
        </x14:conditionalFormatting>
        <x14:conditionalFormatting xmlns:xm="http://schemas.microsoft.com/office/excel/2006/main">
          <x14:cfRule type="iconSet" priority="23" id="{A02E45EB-D598-4858-8591-E30D9C879977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BT247:BT252</xm:sqref>
        </x14:conditionalFormatting>
        <x14:conditionalFormatting xmlns:xm="http://schemas.microsoft.com/office/excel/2006/main">
          <x14:cfRule type="iconSet" priority="22" id="{2F933903-7EF0-41BF-AF64-FEB8EFC652C8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BT253:BT259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9FA42-A5A2-4394-A391-F61419D197A8}">
  <sheetPr codeName="Feuil30">
    <tabColor rgb="FF00B050"/>
  </sheetPr>
  <dimension ref="A1:BZ310"/>
  <sheetViews>
    <sheetView showGridLines="0" showRowColHeaders="0" zoomScale="70" zoomScaleNormal="70" zoomScaleSheetLayoutView="77" workbookViewId="0">
      <selection activeCell="I37" sqref="I37:K37"/>
    </sheetView>
  </sheetViews>
  <sheetFormatPr baseColWidth="10" defaultRowHeight="14.4" x14ac:dyDescent="0.3"/>
  <cols>
    <col min="1" max="1" width="13.33203125" customWidth="1"/>
    <col min="2" max="2" width="1.33203125" customWidth="1"/>
    <col min="3" max="3" width="10.6640625" customWidth="1"/>
    <col min="4" max="4" width="1.5546875" customWidth="1"/>
    <col min="5" max="5" width="10.6640625" style="42" customWidth="1"/>
    <col min="6" max="6" width="1.33203125" style="42" customWidth="1"/>
    <col min="7" max="7" width="10.6640625" style="42" customWidth="1"/>
    <col min="8" max="8" width="1.33203125" style="42" customWidth="1"/>
    <col min="9" max="9" width="10.6640625" style="42" customWidth="1"/>
    <col min="10" max="10" width="1.33203125" style="42" customWidth="1"/>
    <col min="11" max="11" width="10.6640625" customWidth="1"/>
    <col min="12" max="12" width="1.5546875" customWidth="1"/>
    <col min="13" max="13" width="10.6640625" customWidth="1"/>
    <col min="14" max="14" width="1.6640625" customWidth="1"/>
    <col min="15" max="15" width="25.6640625" style="1" customWidth="1"/>
    <col min="16" max="16" width="4.6640625" style="111" customWidth="1"/>
    <col min="17" max="17" width="5.33203125" style="1" customWidth="1"/>
    <col min="18" max="18" width="35.6640625" style="42" customWidth="1"/>
    <col min="19" max="22" width="5.6640625" style="1" customWidth="1"/>
    <col min="23" max="26" width="0.44140625" customWidth="1"/>
    <col min="27" max="28" width="0.5546875" customWidth="1"/>
    <col min="29" max="29" width="25.6640625" customWidth="1"/>
    <col min="30" max="30" width="4.6640625" style="108" customWidth="1"/>
    <col min="31" max="31" width="5.33203125" style="1" customWidth="1"/>
    <col min="32" max="32" width="35.6640625" style="42" customWidth="1"/>
    <col min="33" max="36" width="5.6640625" customWidth="1"/>
    <col min="37" max="42" width="0.5546875" customWidth="1"/>
    <col min="43" max="43" width="25.6640625" customWidth="1"/>
    <col min="44" max="44" width="4.6640625" style="108" customWidth="1"/>
    <col min="45" max="45" width="5.33203125" style="1" customWidth="1"/>
    <col min="46" max="46" width="35.6640625" style="42" customWidth="1"/>
    <col min="47" max="50" width="5.6640625" customWidth="1"/>
    <col min="51" max="55" width="0.5546875" customWidth="1"/>
    <col min="56" max="56" width="25.6640625" customWidth="1"/>
    <col min="57" max="57" width="4.6640625" style="108" customWidth="1"/>
    <col min="58" max="58" width="5.5546875" customWidth="1"/>
    <col min="59" max="59" width="35.6640625" style="42" customWidth="1"/>
    <col min="60" max="63" width="5.6640625" customWidth="1"/>
    <col min="64" max="69" width="0.5546875" customWidth="1"/>
    <col min="70" max="70" width="19.88671875" customWidth="1"/>
    <col min="71" max="71" width="4.6640625" style="108" customWidth="1"/>
    <col min="72" max="72" width="2.88671875" customWidth="1"/>
    <col min="73" max="73" width="34.6640625" customWidth="1"/>
    <col min="74" max="78" width="5.6640625" style="5" customWidth="1"/>
    <col min="79" max="84" width="0.5546875" customWidth="1"/>
    <col min="85" max="85" width="25.6640625" customWidth="1"/>
    <col min="86" max="87" width="4.6640625" customWidth="1"/>
    <col min="88" max="88" width="35.6640625" customWidth="1"/>
    <col min="89" max="92" width="4.6640625" customWidth="1"/>
    <col min="93" max="95" width="0.5546875" customWidth="1"/>
  </cols>
  <sheetData>
    <row r="1" spans="1:59" ht="4.2" customHeight="1" x14ac:dyDescent="0.3"/>
    <row r="2" spans="1:59" ht="23.4" x14ac:dyDescent="0.45">
      <c r="A2" s="246" t="s">
        <v>86</v>
      </c>
      <c r="B2" s="246"/>
      <c r="C2" s="246"/>
      <c r="D2" s="246"/>
      <c r="E2" s="246"/>
      <c r="F2" s="246"/>
      <c r="G2" s="246"/>
      <c r="H2" s="246"/>
      <c r="I2" s="246"/>
      <c r="J2" s="246"/>
      <c r="K2" s="246"/>
      <c r="P2" s="238"/>
      <c r="Q2" s="238"/>
      <c r="R2" s="238"/>
      <c r="S2" s="238"/>
      <c r="T2" s="238"/>
      <c r="U2" s="238"/>
      <c r="V2" s="238"/>
      <c r="W2" s="238"/>
      <c r="X2" s="238"/>
    </row>
    <row r="3" spans="1:59" ht="3.6" customHeight="1" x14ac:dyDescent="0.3">
      <c r="P3" s="108"/>
      <c r="Q3"/>
      <c r="S3"/>
      <c r="T3"/>
      <c r="U3"/>
      <c r="V3"/>
    </row>
    <row r="4" spans="1:59" ht="29.25" customHeight="1" x14ac:dyDescent="0.3">
      <c r="A4" s="249" t="s">
        <v>305</v>
      </c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250"/>
      <c r="O4" s="251" t="s">
        <v>308</v>
      </c>
      <c r="P4" s="252"/>
      <c r="Q4" s="252"/>
      <c r="R4" s="252"/>
      <c r="S4" s="252"/>
      <c r="T4" s="252"/>
      <c r="U4" s="252"/>
      <c r="V4" s="252"/>
      <c r="W4" s="252"/>
      <c r="X4" s="252"/>
    </row>
    <row r="5" spans="1:59" x14ac:dyDescent="0.3">
      <c r="A5" s="253" t="s">
        <v>125</v>
      </c>
      <c r="B5" s="253"/>
      <c r="C5" s="253"/>
      <c r="D5" s="253">
        <f>'LISTE DES CANDIDATS'!$D$3</f>
        <v>0</v>
      </c>
      <c r="E5" s="253"/>
      <c r="F5" s="253"/>
      <c r="G5" s="253"/>
      <c r="H5" s="253"/>
      <c r="I5" s="253"/>
      <c r="J5" s="253"/>
      <c r="K5" s="253" t="s">
        <v>89</v>
      </c>
      <c r="L5" s="253"/>
      <c r="O5" s="254"/>
      <c r="P5" s="254"/>
      <c r="Q5" s="254"/>
      <c r="R5" s="255"/>
      <c r="S5" s="255"/>
      <c r="T5" s="255"/>
      <c r="U5" s="255"/>
      <c r="V5" s="255"/>
      <c r="W5" s="255"/>
      <c r="X5" s="255"/>
    </row>
    <row r="6" spans="1:59" x14ac:dyDescent="0.3">
      <c r="A6" s="261" t="s">
        <v>159</v>
      </c>
      <c r="B6" s="253"/>
      <c r="C6" s="253"/>
      <c r="D6" s="262">
        <f>'LISTE DES CANDIDATS'!$C$17</f>
        <v>0</v>
      </c>
      <c r="E6" s="262"/>
      <c r="F6" s="262"/>
      <c r="G6" s="262"/>
      <c r="H6" s="262"/>
      <c r="I6" s="262"/>
      <c r="J6" s="262"/>
      <c r="K6" s="253">
        <f>'LISTE DES CANDIDATS'!$D$4</f>
        <v>0</v>
      </c>
      <c r="L6" s="253"/>
      <c r="O6" s="265" t="s">
        <v>182</v>
      </c>
      <c r="P6" s="265"/>
      <c r="Q6" s="265"/>
      <c r="R6" s="265"/>
      <c r="S6" s="265"/>
      <c r="T6" s="265"/>
      <c r="U6" s="265"/>
      <c r="V6" s="265"/>
      <c r="W6" s="91"/>
      <c r="X6" s="91"/>
    </row>
    <row r="7" spans="1:59" ht="12.6" customHeight="1" x14ac:dyDescent="0.3">
      <c r="A7" s="14"/>
      <c r="B7" s="14"/>
      <c r="C7" s="18"/>
      <c r="D7" s="15"/>
      <c r="E7" s="48"/>
      <c r="F7" s="49"/>
      <c r="G7" s="49"/>
      <c r="H7" s="50"/>
      <c r="I7" s="50"/>
      <c r="J7" s="50"/>
      <c r="K7" s="4"/>
      <c r="L7" s="4"/>
      <c r="M7" s="4"/>
      <c r="O7" s="253"/>
      <c r="P7" s="253"/>
      <c r="Q7" s="253"/>
      <c r="R7" s="253"/>
      <c r="S7" s="253"/>
      <c r="T7" s="253"/>
      <c r="U7" s="253"/>
      <c r="V7" s="253"/>
    </row>
    <row r="8" spans="1:59" ht="20.25" customHeight="1" x14ac:dyDescent="0.3">
      <c r="A8" s="266" t="s">
        <v>105</v>
      </c>
      <c r="B8" s="266"/>
      <c r="C8" s="266"/>
      <c r="D8" s="266"/>
      <c r="E8" s="266"/>
      <c r="F8" s="266"/>
      <c r="G8" s="266"/>
      <c r="H8" s="266"/>
      <c r="I8" s="266"/>
      <c r="J8" s="266"/>
      <c r="K8" s="266"/>
      <c r="L8" s="87"/>
      <c r="M8" s="4"/>
      <c r="O8" s="256" t="s">
        <v>178</v>
      </c>
      <c r="P8" s="256"/>
      <c r="Q8" s="256"/>
      <c r="R8" s="256"/>
      <c r="S8" s="256"/>
      <c r="T8" s="256"/>
      <c r="U8" s="256"/>
      <c r="V8" s="256"/>
      <c r="AE8"/>
      <c r="AF8"/>
      <c r="AJ8" s="1"/>
      <c r="AK8" s="42"/>
      <c r="AS8"/>
      <c r="AT8"/>
      <c r="AX8" s="42"/>
      <c r="BG8"/>
    </row>
    <row r="9" spans="1:59" ht="15" customHeight="1" x14ac:dyDescent="0.3">
      <c r="A9" s="8"/>
      <c r="B9" s="9"/>
      <c r="C9" s="8" t="s">
        <v>93</v>
      </c>
      <c r="D9" s="9"/>
      <c r="E9" s="51" t="s">
        <v>94</v>
      </c>
      <c r="F9" s="52"/>
      <c r="G9" s="51" t="s">
        <v>95</v>
      </c>
      <c r="H9" s="52"/>
      <c r="I9" s="51" t="s">
        <v>96</v>
      </c>
      <c r="J9" s="52"/>
      <c r="K9" s="8" t="s">
        <v>140</v>
      </c>
      <c r="L9" s="88"/>
      <c r="M9" s="4"/>
      <c r="O9" s="256" t="s">
        <v>179</v>
      </c>
      <c r="P9" s="256"/>
      <c r="Q9" s="256"/>
      <c r="R9" s="256"/>
      <c r="S9" s="256"/>
      <c r="T9" s="256"/>
      <c r="U9" s="256"/>
      <c r="V9" s="256"/>
      <c r="AE9"/>
      <c r="AF9"/>
      <c r="AJ9" s="1"/>
      <c r="AK9" s="42"/>
      <c r="AS9"/>
      <c r="AT9"/>
      <c r="AX9" s="42"/>
      <c r="BG9"/>
    </row>
    <row r="10" spans="1:59" ht="21" customHeight="1" x14ac:dyDescent="0.3">
      <c r="A10" s="124" t="s">
        <v>90</v>
      </c>
      <c r="B10" s="101"/>
      <c r="C10" s="142" t="str">
        <f>IF($U$168=0,"",$U$168)</f>
        <v/>
      </c>
      <c r="D10" s="101"/>
      <c r="E10" s="102" t="str">
        <f>IF($AI$168=0,"",$AI$168)</f>
        <v/>
      </c>
      <c r="F10" s="101"/>
      <c r="G10" s="102" t="str">
        <f>IF($AW$168=0,"",$AW$168)</f>
        <v/>
      </c>
      <c r="H10" s="101"/>
      <c r="I10" s="102" t="str">
        <f>IF($BJ$168=0,"",$BJ$168)</f>
        <v/>
      </c>
      <c r="J10" s="101"/>
      <c r="K10" s="102" t="e">
        <f>AVERAGEIF(C10:I10,"&lt;&gt;0")</f>
        <v>#DIV/0!</v>
      </c>
      <c r="L10" s="88"/>
      <c r="M10" s="4"/>
      <c r="O10" s="256" t="s">
        <v>180</v>
      </c>
      <c r="P10" s="256"/>
      <c r="Q10" s="256"/>
      <c r="R10" s="256"/>
      <c r="S10" s="256"/>
      <c r="T10" s="256"/>
      <c r="U10" s="256"/>
      <c r="V10" s="256"/>
      <c r="AE10"/>
      <c r="AF10"/>
      <c r="AJ10" s="1"/>
      <c r="AK10" s="42"/>
      <c r="AS10"/>
      <c r="AT10"/>
      <c r="AX10" s="42"/>
      <c r="BG10"/>
    </row>
    <row r="11" spans="1:59" ht="19.2" customHeight="1" x14ac:dyDescent="0.3">
      <c r="A11" s="124" t="s">
        <v>91</v>
      </c>
      <c r="B11" s="101"/>
      <c r="C11" s="102" t="str">
        <f>IF($U$263=0,"",$U$263)</f>
        <v/>
      </c>
      <c r="D11" s="101"/>
      <c r="E11" s="102" t="str">
        <f>IF($AI$263=0,"",$AI$263)</f>
        <v/>
      </c>
      <c r="F11" s="101"/>
      <c r="G11" s="102" t="str">
        <f>IF($AW$263=0,"",$AW$263)</f>
        <v/>
      </c>
      <c r="H11" s="101"/>
      <c r="I11" s="102" t="str">
        <f>IF($BJ$263=0,"",$BJ$263)</f>
        <v/>
      </c>
      <c r="J11" s="101"/>
      <c r="K11" s="102" t="e">
        <f t="shared" ref="K11:K12" si="0">AVERAGEIF(C11:I11,"&lt;&gt;0")</f>
        <v>#DIV/0!</v>
      </c>
      <c r="M11" s="4"/>
      <c r="O11" s="253"/>
      <c r="P11" s="253"/>
      <c r="Q11" s="253"/>
      <c r="R11" s="253"/>
      <c r="S11" s="253"/>
      <c r="T11" s="253"/>
      <c r="U11" s="253"/>
      <c r="V11" s="253"/>
      <c r="AE11"/>
      <c r="AF11"/>
      <c r="AJ11" s="1"/>
      <c r="AK11" s="42"/>
      <c r="AS11"/>
      <c r="AT11"/>
      <c r="AX11" s="42"/>
      <c r="BG11"/>
    </row>
    <row r="12" spans="1:59" ht="19.2" customHeight="1" x14ac:dyDescent="0.3">
      <c r="A12" s="124" t="s">
        <v>92</v>
      </c>
      <c r="B12" s="101"/>
      <c r="C12" s="102" t="str">
        <f>IF($U$238=0,"",$U$238)</f>
        <v/>
      </c>
      <c r="D12" s="101"/>
      <c r="E12" s="102" t="str">
        <f>IF($AI$238=0,"",$AI$238)</f>
        <v/>
      </c>
      <c r="F12" s="101"/>
      <c r="G12" s="102" t="str">
        <f>IF($AW$238=0,"",$AW$238)</f>
        <v/>
      </c>
      <c r="H12" s="101"/>
      <c r="I12" s="102" t="str">
        <f>IF($BJ$238=0,"",$BJ$238)</f>
        <v/>
      </c>
      <c r="J12" s="101"/>
      <c r="K12" s="102" t="e">
        <f t="shared" si="0"/>
        <v>#DIV/0!</v>
      </c>
      <c r="L12" s="10"/>
      <c r="M12" s="7"/>
      <c r="O12" s="257" t="s">
        <v>165</v>
      </c>
      <c r="P12" s="257"/>
      <c r="Q12" s="257"/>
      <c r="R12" s="257"/>
      <c r="S12" s="257"/>
      <c r="T12" s="257"/>
      <c r="U12" s="257"/>
      <c r="V12" s="257"/>
      <c r="AE12"/>
      <c r="AF12"/>
      <c r="AJ12" s="1"/>
      <c r="AK12" s="42"/>
      <c r="AS12"/>
      <c r="AT12"/>
      <c r="AX12" s="42"/>
      <c r="BG12"/>
    </row>
    <row r="13" spans="1:59" ht="15" customHeight="1" x14ac:dyDescent="0.3">
      <c r="A13" s="258" t="s">
        <v>304</v>
      </c>
      <c r="B13" s="259"/>
      <c r="C13" s="259"/>
      <c r="D13" s="259"/>
      <c r="E13" s="259"/>
      <c r="F13" s="259"/>
      <c r="G13" s="259"/>
      <c r="H13" s="259"/>
      <c r="I13" s="259"/>
      <c r="J13" s="260"/>
      <c r="K13" s="102" t="e">
        <f>AVERAGE(K10:K12)</f>
        <v>#DIV/0!</v>
      </c>
      <c r="L13" s="1"/>
      <c r="M13" s="17"/>
      <c r="O13" s="257" t="s">
        <v>165</v>
      </c>
      <c r="P13" s="257"/>
      <c r="Q13" s="257"/>
      <c r="R13" s="257"/>
      <c r="S13" s="257"/>
      <c r="T13" s="257"/>
      <c r="U13" s="257"/>
      <c r="V13" s="257"/>
      <c r="AE13"/>
      <c r="AF13"/>
      <c r="AJ13" s="1"/>
      <c r="AK13" s="42"/>
      <c r="AS13"/>
      <c r="AT13"/>
      <c r="AX13" s="42"/>
      <c r="BG13"/>
    </row>
    <row r="14" spans="1:59" ht="16.2" customHeight="1" x14ac:dyDescent="0.3">
      <c r="A14" s="267"/>
      <c r="B14" s="267"/>
      <c r="C14" s="267"/>
      <c r="D14" s="267"/>
      <c r="E14" s="267"/>
      <c r="F14" s="267"/>
      <c r="G14" s="267"/>
      <c r="H14" s="267"/>
      <c r="I14" s="267"/>
      <c r="J14" s="267"/>
      <c r="K14" s="267"/>
      <c r="L14" s="1"/>
      <c r="M14" s="17"/>
      <c r="O14" s="257" t="s">
        <v>165</v>
      </c>
      <c r="P14" s="257"/>
      <c r="Q14" s="257"/>
      <c r="R14" s="257"/>
      <c r="S14" s="257"/>
      <c r="T14" s="257"/>
      <c r="U14" s="257"/>
      <c r="V14" s="257"/>
      <c r="AE14"/>
      <c r="AF14"/>
      <c r="AJ14" s="1"/>
      <c r="AK14" s="42"/>
      <c r="AS14"/>
      <c r="AT14"/>
      <c r="AX14" s="42"/>
      <c r="BG14"/>
    </row>
    <row r="15" spans="1:59" ht="15" customHeight="1" x14ac:dyDescent="0.3">
      <c r="A15" s="268" t="s">
        <v>138</v>
      </c>
      <c r="B15" s="268"/>
      <c r="C15" s="268"/>
      <c r="D15" s="268"/>
      <c r="E15" s="268"/>
      <c r="F15" s="268"/>
      <c r="G15" s="268"/>
      <c r="H15" s="268"/>
      <c r="I15" s="268"/>
      <c r="J15" s="268"/>
      <c r="K15" s="268"/>
      <c r="L15" s="1"/>
      <c r="M15" s="17"/>
      <c r="O15" s="253"/>
      <c r="P15" s="253"/>
      <c r="Q15" s="253"/>
      <c r="R15" s="253"/>
      <c r="S15" s="253"/>
      <c r="T15" s="253"/>
      <c r="U15" s="253"/>
      <c r="V15" s="253"/>
      <c r="AE15"/>
      <c r="AF15"/>
      <c r="AJ15" s="1"/>
      <c r="AK15" s="42"/>
      <c r="AS15"/>
      <c r="AT15"/>
      <c r="AX15" s="42"/>
      <c r="BG15"/>
    </row>
    <row r="16" spans="1:59" ht="15" customHeight="1" x14ac:dyDescent="0.3">
      <c r="A16" s="269" t="s">
        <v>175</v>
      </c>
      <c r="B16" s="9"/>
      <c r="C16" s="8" t="s">
        <v>93</v>
      </c>
      <c r="D16" s="9"/>
      <c r="E16" s="8" t="s">
        <v>94</v>
      </c>
      <c r="F16" s="9"/>
      <c r="G16" s="8" t="s">
        <v>95</v>
      </c>
      <c r="H16" s="9"/>
      <c r="I16" s="271" t="s">
        <v>174</v>
      </c>
      <c r="J16" s="272"/>
      <c r="K16" s="273"/>
      <c r="L16" s="1"/>
      <c r="M16" s="7"/>
      <c r="O16" s="274" t="s">
        <v>318</v>
      </c>
      <c r="P16" s="274"/>
      <c r="Q16" s="274"/>
      <c r="R16" s="274"/>
      <c r="S16" s="274"/>
      <c r="T16" s="274"/>
      <c r="U16" s="274"/>
      <c r="V16" s="274"/>
      <c r="AE16"/>
      <c r="AF16"/>
      <c r="AJ16" s="1"/>
      <c r="AK16" s="42"/>
      <c r="AS16"/>
      <c r="AT16"/>
      <c r="AX16" s="42"/>
      <c r="BG16"/>
    </row>
    <row r="17" spans="1:59" ht="15" customHeight="1" thickBot="1" x14ac:dyDescent="0.35">
      <c r="A17" s="270"/>
      <c r="B17" s="98"/>
      <c r="C17" s="165"/>
      <c r="D17" s="103"/>
      <c r="E17" s="165"/>
      <c r="F17" s="103"/>
      <c r="G17" s="165"/>
      <c r="H17" s="103"/>
      <c r="I17" s="275" t="e">
        <f>AVERAGEIF(C17:H17,"&lt;&gt;0")</f>
        <v>#DIV/0!</v>
      </c>
      <c r="J17" s="276"/>
      <c r="K17" s="277"/>
      <c r="L17" s="1"/>
      <c r="M17" s="7"/>
      <c r="O17" s="274" t="s">
        <v>317</v>
      </c>
      <c r="P17" s="274"/>
      <c r="Q17" s="274"/>
      <c r="R17" s="274"/>
      <c r="S17" s="274"/>
      <c r="T17" s="274"/>
      <c r="U17" s="274"/>
      <c r="V17" s="274"/>
      <c r="AE17"/>
      <c r="AF17"/>
      <c r="AJ17" s="1"/>
      <c r="AK17" s="42"/>
      <c r="AS17"/>
      <c r="AT17"/>
      <c r="AX17" s="42"/>
      <c r="BG17"/>
    </row>
    <row r="18" spans="1:59" ht="15" customHeight="1" thickTop="1" x14ac:dyDescent="0.3">
      <c r="A18" s="285" t="s">
        <v>176</v>
      </c>
      <c r="B18" s="99"/>
      <c r="C18" s="100" t="s">
        <v>93</v>
      </c>
      <c r="D18" s="99"/>
      <c r="E18" s="100" t="s">
        <v>94</v>
      </c>
      <c r="F18" s="99"/>
      <c r="G18" s="100" t="s">
        <v>95</v>
      </c>
      <c r="H18" s="99"/>
      <c r="I18" s="287" t="s">
        <v>177</v>
      </c>
      <c r="J18" s="288"/>
      <c r="K18" s="289"/>
      <c r="O18" s="274" t="s">
        <v>316</v>
      </c>
      <c r="P18" s="274"/>
      <c r="Q18" s="274"/>
      <c r="R18" s="274"/>
      <c r="S18" s="274"/>
      <c r="T18" s="274"/>
      <c r="U18" s="274"/>
      <c r="V18" s="274"/>
      <c r="AE18"/>
      <c r="AF18"/>
      <c r="AK18" s="42"/>
      <c r="AS18"/>
      <c r="AT18"/>
      <c r="AX18" s="42"/>
      <c r="BG18"/>
    </row>
    <row r="19" spans="1:59" ht="15" customHeight="1" thickBot="1" x14ac:dyDescent="0.35">
      <c r="A19" s="286"/>
      <c r="B19" s="104"/>
      <c r="C19" s="166"/>
      <c r="D19" s="105"/>
      <c r="E19" s="166"/>
      <c r="F19" s="105"/>
      <c r="G19" s="166"/>
      <c r="H19" s="105"/>
      <c r="I19" s="275" t="e">
        <f>AVERAGEIF(C19:H19,"&lt;&gt;0")</f>
        <v>#DIV/0!</v>
      </c>
      <c r="J19" s="276"/>
      <c r="K19" s="277"/>
      <c r="L19" s="13"/>
      <c r="M19" s="7"/>
      <c r="O19" s="274" t="s">
        <v>315</v>
      </c>
      <c r="P19" s="274"/>
      <c r="Q19" s="274"/>
      <c r="R19" s="274"/>
      <c r="S19" s="274"/>
      <c r="T19" s="274"/>
      <c r="U19" s="274"/>
      <c r="V19" s="274"/>
      <c r="AE19"/>
      <c r="AF19"/>
      <c r="AJ19" s="1"/>
      <c r="AK19" s="42"/>
      <c r="AS19"/>
      <c r="AT19"/>
      <c r="AX19" s="42"/>
      <c r="BG19"/>
    </row>
    <row r="20" spans="1:59" ht="16.95" customHeight="1" thickTop="1" x14ac:dyDescent="0.3">
      <c r="A20" s="290" t="s">
        <v>234</v>
      </c>
      <c r="B20" s="290"/>
      <c r="C20" s="290"/>
      <c r="D20" s="290"/>
      <c r="E20" s="290"/>
      <c r="F20" s="290"/>
      <c r="G20" s="290"/>
      <c r="H20" s="290"/>
      <c r="I20" s="291" t="str">
        <f>IF($U$213=0,"",$U$213)</f>
        <v/>
      </c>
      <c r="J20" s="292"/>
      <c r="K20" s="293"/>
      <c r="M20" s="7"/>
      <c r="O20" s="274" t="s">
        <v>143</v>
      </c>
      <c r="P20" s="274"/>
      <c r="Q20" s="274"/>
      <c r="R20" s="274"/>
      <c r="S20" s="274"/>
      <c r="T20" s="274"/>
      <c r="U20" s="274"/>
      <c r="V20" s="274"/>
      <c r="AE20"/>
      <c r="AF20"/>
      <c r="AJ20" s="1"/>
      <c r="AK20" s="42"/>
      <c r="AS20"/>
      <c r="AT20"/>
      <c r="AX20" s="42"/>
      <c r="BG20"/>
    </row>
    <row r="21" spans="1:59" ht="15" customHeight="1" x14ac:dyDescent="0.3">
      <c r="A21" s="278" t="s">
        <v>233</v>
      </c>
      <c r="B21" s="278"/>
      <c r="C21" s="278"/>
      <c r="D21" s="278"/>
      <c r="E21" s="278"/>
      <c r="F21" s="278"/>
      <c r="G21" s="278"/>
      <c r="H21" s="278"/>
      <c r="I21" s="279" t="e">
        <f>AVERAGE((I17*0.25)+(I19*0.25)+(I20*0.5))</f>
        <v>#DIV/0!</v>
      </c>
      <c r="J21" s="280"/>
      <c r="K21" s="281"/>
      <c r="M21" s="17"/>
      <c r="O21" s="282"/>
      <c r="P21" s="283"/>
      <c r="Q21" s="283"/>
      <c r="R21" s="283"/>
      <c r="S21" s="283"/>
      <c r="T21" s="283"/>
      <c r="U21" s="283"/>
      <c r="V21" s="283"/>
      <c r="AE21"/>
      <c r="AF21"/>
      <c r="AJ21" s="1"/>
      <c r="AK21" s="42"/>
      <c r="AS21"/>
      <c r="AT21"/>
      <c r="AX21" s="42"/>
      <c r="BG21"/>
    </row>
    <row r="22" spans="1:59" ht="15" customHeight="1" x14ac:dyDescent="0.3">
      <c r="A22" s="88"/>
      <c r="B22" s="88"/>
      <c r="C22" s="88"/>
      <c r="D22" s="88"/>
      <c r="E22" s="73"/>
      <c r="F22" s="88"/>
      <c r="G22" s="88"/>
      <c r="H22" s="73"/>
      <c r="I22" s="73"/>
      <c r="J22" s="88"/>
      <c r="K22" s="88"/>
      <c r="M22" s="17"/>
      <c r="O22" s="284" t="s">
        <v>144</v>
      </c>
      <c r="P22" s="284"/>
      <c r="Q22" s="284"/>
      <c r="R22" s="284"/>
      <c r="S22" s="284"/>
      <c r="T22" s="284"/>
      <c r="U22" s="284"/>
      <c r="V22" s="284"/>
      <c r="AE22"/>
      <c r="AF22"/>
      <c r="AJ22" s="1"/>
      <c r="AK22" s="42"/>
      <c r="AS22"/>
      <c r="AT22"/>
      <c r="AX22" s="42"/>
      <c r="BG22"/>
    </row>
    <row r="23" spans="1:59" ht="15" customHeight="1" x14ac:dyDescent="0.3">
      <c r="A23" s="88"/>
      <c r="B23" s="88"/>
      <c r="C23" s="88"/>
      <c r="D23" s="88"/>
      <c r="E23" s="88"/>
      <c r="F23" s="88"/>
      <c r="G23" s="73"/>
      <c r="H23" s="73"/>
      <c r="I23" s="73"/>
      <c r="J23" s="88"/>
      <c r="K23" s="88"/>
      <c r="M23" s="17"/>
      <c r="O23" s="284" t="s">
        <v>145</v>
      </c>
      <c r="P23" s="284"/>
      <c r="Q23" s="284"/>
      <c r="R23" s="284"/>
      <c r="S23" s="284"/>
      <c r="T23" s="284"/>
      <c r="U23" s="284"/>
      <c r="V23" s="284"/>
      <c r="AE23"/>
      <c r="AF23"/>
      <c r="AJ23" s="1"/>
      <c r="AK23" s="42"/>
      <c r="AS23"/>
      <c r="AT23"/>
      <c r="AX23" s="42"/>
      <c r="BG23"/>
    </row>
    <row r="24" spans="1:59" ht="15" customHeight="1" x14ac:dyDescent="0.3">
      <c r="A24" s="88"/>
      <c r="B24" s="88"/>
      <c r="C24" s="88"/>
      <c r="D24" s="88"/>
      <c r="E24" s="88"/>
      <c r="F24" s="88"/>
      <c r="G24" s="88"/>
      <c r="H24" s="88"/>
      <c r="I24" s="73"/>
      <c r="J24" s="88"/>
      <c r="K24" s="88"/>
      <c r="M24" s="7"/>
      <c r="O24" s="284" t="s">
        <v>146</v>
      </c>
      <c r="P24" s="284"/>
      <c r="Q24" s="284"/>
      <c r="R24" s="284"/>
      <c r="S24" s="284"/>
      <c r="T24" s="284"/>
      <c r="U24" s="284"/>
      <c r="V24" s="284"/>
      <c r="AE24"/>
      <c r="AF24"/>
      <c r="AJ24" s="1"/>
      <c r="AK24" s="42"/>
      <c r="AS24"/>
      <c r="AT24"/>
      <c r="AX24" s="42"/>
      <c r="BG24"/>
    </row>
    <row r="25" spans="1:59" ht="15" customHeight="1" x14ac:dyDescent="0.3">
      <c r="A25" s="1"/>
      <c r="B25" s="1"/>
      <c r="C25" s="1"/>
      <c r="D25" s="1"/>
      <c r="K25" s="1"/>
      <c r="M25" s="7"/>
      <c r="O25" s="284" t="s">
        <v>147</v>
      </c>
      <c r="P25" s="284"/>
      <c r="Q25" s="284"/>
      <c r="R25" s="284"/>
      <c r="S25" s="284"/>
      <c r="T25" s="284"/>
      <c r="U25" s="284"/>
      <c r="V25" s="284"/>
      <c r="AE25"/>
      <c r="AF25"/>
      <c r="AJ25" s="1"/>
      <c r="AK25" s="42"/>
      <c r="AS25"/>
      <c r="AT25"/>
      <c r="AX25" s="42"/>
      <c r="BG25"/>
    </row>
    <row r="26" spans="1:59" ht="15" customHeight="1" x14ac:dyDescent="0.3">
      <c r="A26" s="297" t="s">
        <v>127</v>
      </c>
      <c r="B26" s="298"/>
      <c r="C26" s="298"/>
      <c r="D26" s="298"/>
      <c r="E26" s="298"/>
      <c r="F26" s="298"/>
      <c r="G26" s="298"/>
      <c r="H26" s="298"/>
      <c r="I26" s="298"/>
      <c r="J26" s="298"/>
      <c r="K26" s="299"/>
      <c r="M26" s="16"/>
      <c r="O26" s="253"/>
      <c r="P26" s="253"/>
      <c r="Q26" s="253"/>
      <c r="R26" s="253"/>
      <c r="S26" s="253"/>
      <c r="T26" s="253"/>
      <c r="U26" s="253"/>
      <c r="V26" s="253"/>
      <c r="AE26"/>
      <c r="AF26"/>
      <c r="AJ26" s="1"/>
      <c r="AK26" s="42"/>
      <c r="AS26"/>
      <c r="AT26"/>
      <c r="AX26" s="42"/>
      <c r="BG26"/>
    </row>
    <row r="27" spans="1:59" ht="15" customHeight="1" x14ac:dyDescent="0.3">
      <c r="A27" s="271" t="s">
        <v>100</v>
      </c>
      <c r="B27" s="272"/>
      <c r="C27" s="272"/>
      <c r="D27" s="273"/>
      <c r="E27" s="141" t="e">
        <f>K13</f>
        <v>#DIV/0!</v>
      </c>
      <c r="F27" s="271" t="s">
        <v>102</v>
      </c>
      <c r="G27" s="272"/>
      <c r="H27" s="72"/>
      <c r="I27" s="141" t="e">
        <f>SUM(E27*3)</f>
        <v>#DIV/0!</v>
      </c>
      <c r="J27" s="271" t="s">
        <v>103</v>
      </c>
      <c r="K27" s="273"/>
      <c r="M27" s="16"/>
      <c r="O27" s="294" t="s">
        <v>148</v>
      </c>
      <c r="P27" s="294"/>
      <c r="Q27" s="294"/>
      <c r="R27" s="294"/>
      <c r="S27" s="294"/>
      <c r="T27" s="294"/>
      <c r="U27" s="294"/>
      <c r="V27" s="294"/>
      <c r="AE27"/>
      <c r="AF27"/>
      <c r="AJ27" s="1"/>
      <c r="AK27" s="42"/>
      <c r="AS27"/>
      <c r="AT27"/>
      <c r="AX27" s="42"/>
      <c r="BG27"/>
    </row>
    <row r="28" spans="1:59" ht="15" customHeight="1" x14ac:dyDescent="0.3">
      <c r="A28" s="271" t="s">
        <v>99</v>
      </c>
      <c r="B28" s="272"/>
      <c r="C28" s="272"/>
      <c r="D28" s="273"/>
      <c r="E28" s="141">
        <f>$U$194</f>
        <v>0</v>
      </c>
      <c r="F28" s="271" t="s">
        <v>102</v>
      </c>
      <c r="G28" s="272"/>
      <c r="H28" s="72"/>
      <c r="I28" s="141">
        <f>SUM(E28)</f>
        <v>0</v>
      </c>
      <c r="J28" s="271" t="s">
        <v>102</v>
      </c>
      <c r="K28" s="273"/>
      <c r="M28" s="16"/>
      <c r="O28" s="294" t="s">
        <v>149</v>
      </c>
      <c r="P28" s="294"/>
      <c r="Q28" s="294"/>
      <c r="R28" s="294"/>
      <c r="S28" s="294"/>
      <c r="T28" s="294"/>
      <c r="U28" s="294"/>
      <c r="V28" s="294"/>
      <c r="AE28"/>
      <c r="AF28"/>
      <c r="AJ28" s="1"/>
      <c r="AK28" s="42"/>
      <c r="AS28"/>
      <c r="AT28"/>
      <c r="AX28" s="42"/>
      <c r="BG28"/>
    </row>
    <row r="29" spans="1:59" ht="15" customHeight="1" x14ac:dyDescent="0.3">
      <c r="A29" s="295"/>
      <c r="B29" s="295"/>
      <c r="C29" s="295"/>
      <c r="D29" s="295"/>
      <c r="E29" s="295"/>
      <c r="F29" s="296"/>
      <c r="G29" s="178" t="s">
        <v>101</v>
      </c>
      <c r="H29" s="179"/>
      <c r="I29" s="141" t="e">
        <f>SUM(I27:I28)</f>
        <v>#DIV/0!</v>
      </c>
      <c r="J29" s="271" t="s">
        <v>104</v>
      </c>
      <c r="K29" s="273"/>
      <c r="M29" s="7"/>
      <c r="O29" s="294" t="s">
        <v>150</v>
      </c>
      <c r="P29" s="294"/>
      <c r="Q29" s="294"/>
      <c r="R29" s="294"/>
      <c r="S29" s="294"/>
      <c r="T29" s="294"/>
      <c r="U29" s="294"/>
      <c r="V29" s="294"/>
      <c r="AE29"/>
      <c r="AF29"/>
      <c r="AJ29" s="1"/>
      <c r="AK29" s="42"/>
      <c r="AS29"/>
      <c r="AT29"/>
      <c r="AX29" s="42"/>
      <c r="BG29"/>
    </row>
    <row r="30" spans="1:59" ht="15" customHeight="1" x14ac:dyDescent="0.3">
      <c r="A30" s="305" t="s">
        <v>126</v>
      </c>
      <c r="B30" s="305"/>
      <c r="C30" s="305"/>
      <c r="D30" s="305"/>
      <c r="E30" s="305"/>
      <c r="F30" s="305"/>
      <c r="G30" s="305"/>
      <c r="H30" s="305"/>
      <c r="I30" s="180" t="e">
        <f>SUM($I$29/4)</f>
        <v>#DIV/0!</v>
      </c>
      <c r="J30" s="306" t="s">
        <v>102</v>
      </c>
      <c r="K30" s="307"/>
      <c r="M30" s="7"/>
      <c r="O30" s="294" t="s">
        <v>151</v>
      </c>
      <c r="P30" s="294"/>
      <c r="Q30" s="294"/>
      <c r="R30" s="294"/>
      <c r="S30" s="294"/>
      <c r="T30" s="294"/>
      <c r="U30" s="294"/>
      <c r="V30" s="294"/>
      <c r="AE30"/>
      <c r="AF30"/>
      <c r="AJ30" s="1"/>
      <c r="AK30" s="42"/>
      <c r="AS30"/>
      <c r="AT30"/>
      <c r="AX30" s="42"/>
      <c r="BG30"/>
    </row>
    <row r="31" spans="1:59" ht="15" customHeight="1" x14ac:dyDescent="0.3">
      <c r="A31" s="88"/>
      <c r="B31" s="88"/>
      <c r="C31" s="88"/>
      <c r="D31" s="88"/>
      <c r="E31" s="73"/>
      <c r="F31" s="73"/>
      <c r="G31" s="73"/>
      <c r="H31" s="73"/>
      <c r="I31" s="73"/>
      <c r="J31" s="88"/>
      <c r="K31" s="88"/>
      <c r="M31" s="17"/>
      <c r="O31" s="253"/>
      <c r="P31" s="253"/>
      <c r="Q31" s="253"/>
      <c r="R31" s="253"/>
      <c r="S31" s="253"/>
      <c r="T31" s="253"/>
      <c r="U31" s="253"/>
      <c r="V31" s="253"/>
      <c r="AE31"/>
      <c r="AF31"/>
      <c r="AJ31" s="1"/>
      <c r="AK31" s="42"/>
      <c r="AS31"/>
      <c r="AT31"/>
      <c r="AX31" s="42"/>
      <c r="BG31"/>
    </row>
    <row r="32" spans="1:59" ht="15" customHeight="1" x14ac:dyDescent="0.3">
      <c r="A32" s="88"/>
      <c r="B32" s="88"/>
      <c r="C32" s="88"/>
      <c r="D32" s="88"/>
      <c r="E32" s="88"/>
      <c r="F32" s="88"/>
      <c r="G32" s="88"/>
      <c r="H32" s="88"/>
      <c r="I32" s="89"/>
      <c r="J32" s="88"/>
      <c r="K32" s="88"/>
      <c r="M32" s="17"/>
      <c r="O32" s="308" t="s">
        <v>247</v>
      </c>
      <c r="P32" s="308"/>
      <c r="Q32" s="308"/>
      <c r="R32" s="308"/>
      <c r="S32" s="308"/>
      <c r="T32" s="308"/>
      <c r="U32" s="308"/>
      <c r="V32" s="308"/>
      <c r="AE32"/>
      <c r="AF32"/>
      <c r="AJ32" s="1"/>
      <c r="AK32" s="42"/>
      <c r="AS32"/>
      <c r="AT32"/>
      <c r="AX32" s="42"/>
      <c r="BG32"/>
    </row>
    <row r="33" spans="1:59" ht="15" customHeight="1" x14ac:dyDescent="0.3">
      <c r="A33" s="309" t="s">
        <v>128</v>
      </c>
      <c r="B33" s="309"/>
      <c r="C33" s="309"/>
      <c r="D33" s="309"/>
      <c r="E33" s="309"/>
      <c r="F33" s="309"/>
      <c r="G33" s="309"/>
      <c r="H33" s="309"/>
      <c r="I33" s="309"/>
      <c r="J33" s="309"/>
      <c r="K33" s="309"/>
      <c r="L33" s="7"/>
      <c r="M33" s="17"/>
      <c r="O33" s="303"/>
      <c r="P33" s="303"/>
      <c r="Q33" s="303"/>
      <c r="R33" s="303"/>
      <c r="S33" s="303"/>
      <c r="T33" s="303"/>
      <c r="U33" s="303"/>
      <c r="V33" s="303"/>
      <c r="AE33"/>
      <c r="AF33"/>
      <c r="AJ33" s="1"/>
      <c r="AK33" s="42"/>
      <c r="AS33"/>
      <c r="AT33"/>
      <c r="AX33" s="42"/>
      <c r="BG33"/>
    </row>
    <row r="34" spans="1:59" ht="15" customHeight="1" x14ac:dyDescent="0.3">
      <c r="A34" s="300" t="s">
        <v>141</v>
      </c>
      <c r="B34" s="301"/>
      <c r="C34" s="301"/>
      <c r="D34" s="302"/>
      <c r="E34" s="141" t="str">
        <f>IF($S$89=0,"",$S$89)</f>
        <v/>
      </c>
      <c r="F34" s="271" t="s">
        <v>102</v>
      </c>
      <c r="G34" s="273"/>
      <c r="H34" s="71"/>
      <c r="I34" s="141" t="e">
        <f>SUM($E$34*4)</f>
        <v>#VALUE!</v>
      </c>
      <c r="J34" s="271" t="s">
        <v>104</v>
      </c>
      <c r="K34" s="273"/>
      <c r="O34" s="303"/>
      <c r="P34" s="303"/>
      <c r="Q34" s="303"/>
      <c r="R34" s="303"/>
      <c r="S34" s="303"/>
      <c r="T34" s="303"/>
      <c r="U34" s="303"/>
      <c r="V34" s="303"/>
      <c r="AE34"/>
      <c r="AF34"/>
      <c r="AJ34" s="1"/>
      <c r="AK34" s="42"/>
      <c r="AS34"/>
      <c r="AT34"/>
      <c r="AX34" s="42"/>
      <c r="BG34"/>
    </row>
    <row r="35" spans="1:59" ht="15" customHeight="1" x14ac:dyDescent="0.3">
      <c r="A35" s="300" t="s">
        <v>142</v>
      </c>
      <c r="B35" s="301"/>
      <c r="C35" s="301"/>
      <c r="D35" s="302"/>
      <c r="E35" s="141" t="str">
        <f>IF($AG$89=0,"",$AG$89)</f>
        <v/>
      </c>
      <c r="F35" s="271" t="s">
        <v>102</v>
      </c>
      <c r="G35" s="273"/>
      <c r="H35" s="71"/>
      <c r="I35" s="141" t="e">
        <f>SUM($E$35*5)</f>
        <v>#VALUE!</v>
      </c>
      <c r="J35" s="271" t="s">
        <v>106</v>
      </c>
      <c r="K35" s="273"/>
      <c r="O35" s="304" t="s">
        <v>181</v>
      </c>
      <c r="P35" s="304"/>
      <c r="Q35" s="304"/>
      <c r="R35" s="304"/>
      <c r="S35" s="304"/>
      <c r="T35" s="304"/>
      <c r="U35" s="304"/>
      <c r="V35" s="304"/>
      <c r="AE35"/>
      <c r="AF35"/>
      <c r="AJ35" s="1"/>
      <c r="AK35" s="42"/>
      <c r="AS35"/>
      <c r="AT35"/>
      <c r="AX35" s="42"/>
      <c r="BG35"/>
    </row>
    <row r="36" spans="1:59" ht="15" customHeight="1" x14ac:dyDescent="0.3">
      <c r="A36" s="300" t="s">
        <v>298</v>
      </c>
      <c r="B36" s="301"/>
      <c r="C36" s="301"/>
      <c r="D36" s="302"/>
      <c r="E36" s="141" t="str">
        <f>IF($BH$143=0,"",$BH$143)</f>
        <v/>
      </c>
      <c r="F36" s="271" t="s">
        <v>102</v>
      </c>
      <c r="G36" s="273"/>
      <c r="H36" s="71"/>
      <c r="I36" s="141" t="e">
        <f>SUM($E$36*4)</f>
        <v>#VALUE!</v>
      </c>
      <c r="J36" s="271" t="s">
        <v>104</v>
      </c>
      <c r="K36" s="273"/>
      <c r="O36" s="312"/>
      <c r="P36" s="312"/>
      <c r="Q36" s="312"/>
      <c r="R36" s="312"/>
      <c r="S36" s="312"/>
      <c r="T36" s="312"/>
      <c r="U36" s="312"/>
      <c r="V36" s="312"/>
    </row>
    <row r="37" spans="1:59" ht="15" customHeight="1" x14ac:dyDescent="0.3">
      <c r="A37" s="313"/>
      <c r="B37" s="314"/>
      <c r="C37" s="314"/>
      <c r="D37" s="314"/>
      <c r="E37" s="315"/>
      <c r="F37" s="271" t="s">
        <v>302</v>
      </c>
      <c r="G37" s="273"/>
      <c r="H37" s="71"/>
      <c r="I37" s="181" t="e">
        <f>SUM(I34:I36)/260*240</f>
        <v>#VALUE!</v>
      </c>
      <c r="J37" s="306" t="s">
        <v>303</v>
      </c>
      <c r="K37" s="311"/>
      <c r="M37" s="91"/>
      <c r="N37" s="1"/>
      <c r="O37" s="310" t="s">
        <v>295</v>
      </c>
      <c r="P37" s="310"/>
      <c r="Q37" s="310"/>
      <c r="R37" s="310"/>
      <c r="S37" s="310"/>
      <c r="T37" s="310"/>
      <c r="U37" s="310"/>
      <c r="V37" s="310"/>
      <c r="AD37" s="111"/>
      <c r="AE37"/>
      <c r="AR37" s="111"/>
      <c r="AS37"/>
    </row>
    <row r="38" spans="1:59" ht="15" customHeight="1" x14ac:dyDescent="0.3">
      <c r="A38" s="316"/>
      <c r="B38" s="317"/>
      <c r="C38" s="317"/>
      <c r="D38" s="317"/>
      <c r="E38" s="317"/>
      <c r="F38" s="317"/>
      <c r="G38" s="317"/>
      <c r="H38" s="317"/>
      <c r="I38" s="317"/>
      <c r="J38" s="317"/>
      <c r="K38" s="318"/>
      <c r="M38" s="91"/>
      <c r="N38" s="1"/>
      <c r="O38" s="310" t="s">
        <v>296</v>
      </c>
      <c r="P38" s="310"/>
      <c r="Q38" s="310"/>
      <c r="R38" s="310"/>
      <c r="S38" s="310"/>
      <c r="T38" s="310"/>
      <c r="U38" s="310"/>
      <c r="V38" s="310"/>
      <c r="AD38" s="111"/>
      <c r="AE38"/>
      <c r="AR38" s="111"/>
      <c r="AS38"/>
    </row>
    <row r="39" spans="1:59" ht="15" customHeight="1" x14ac:dyDescent="0.3">
      <c r="A39" s="300" t="s">
        <v>139</v>
      </c>
      <c r="B39" s="301"/>
      <c r="C39" s="301"/>
      <c r="D39" s="302"/>
      <c r="E39" s="141" t="e">
        <f>IF($I$21=0,"",$I$21)</f>
        <v>#DIV/0!</v>
      </c>
      <c r="F39" s="271" t="s">
        <v>102</v>
      </c>
      <c r="G39" s="273"/>
      <c r="H39" s="71"/>
      <c r="I39" s="181" t="e">
        <f>SUM($E$39)</f>
        <v>#DIV/0!</v>
      </c>
      <c r="J39" s="306" t="s">
        <v>102</v>
      </c>
      <c r="K39" s="311"/>
      <c r="N39" s="1"/>
      <c r="O39" s="310" t="s">
        <v>297</v>
      </c>
      <c r="P39" s="310"/>
      <c r="Q39" s="310"/>
      <c r="R39" s="310"/>
      <c r="S39" s="310"/>
      <c r="T39" s="310"/>
      <c r="U39" s="310"/>
      <c r="V39" s="310"/>
      <c r="AD39" s="111"/>
      <c r="AE39"/>
      <c r="AR39" s="111"/>
      <c r="AS39"/>
    </row>
    <row r="40" spans="1:59" ht="15" customHeight="1" x14ac:dyDescent="0.3">
      <c r="A40" s="255"/>
      <c r="B40" s="255"/>
      <c r="C40" s="255"/>
      <c r="D40" s="60"/>
      <c r="E40" s="319"/>
      <c r="F40" s="319"/>
      <c r="G40" s="319"/>
      <c r="H40" s="319"/>
      <c r="I40" s="319"/>
      <c r="J40" s="319"/>
      <c r="K40" s="70"/>
      <c r="N40" s="1"/>
      <c r="O40" s="267"/>
      <c r="P40" s="267"/>
      <c r="Q40" s="267"/>
      <c r="R40" s="267"/>
      <c r="S40" s="267"/>
      <c r="T40" s="267"/>
      <c r="U40" s="267"/>
      <c r="V40" s="267"/>
      <c r="AD40" s="111"/>
      <c r="AE40"/>
      <c r="AR40" s="111"/>
      <c r="AS40"/>
    </row>
    <row r="41" spans="1:59" ht="5.4" customHeight="1" x14ac:dyDescent="0.3">
      <c r="A41" s="255"/>
      <c r="B41" s="255"/>
      <c r="C41" s="255"/>
      <c r="N41" s="1"/>
      <c r="O41" s="320"/>
      <c r="P41" s="320"/>
      <c r="Q41" s="320"/>
      <c r="R41" s="320"/>
      <c r="S41" s="320"/>
      <c r="T41" s="320"/>
      <c r="U41" s="320"/>
      <c r="V41" s="320"/>
      <c r="AD41" s="111"/>
      <c r="AE41"/>
      <c r="AR41" s="111"/>
      <c r="AS41"/>
    </row>
    <row r="42" spans="1:59" ht="15" customHeight="1" x14ac:dyDescent="0.3">
      <c r="A42" s="268" t="s">
        <v>137</v>
      </c>
      <c r="B42" s="268"/>
      <c r="C42" s="268"/>
      <c r="D42" s="268"/>
      <c r="E42" s="268"/>
      <c r="F42" s="268"/>
      <c r="G42" s="268"/>
      <c r="H42" s="268"/>
      <c r="I42" s="268"/>
      <c r="J42" s="268"/>
      <c r="K42" s="268"/>
      <c r="N42" s="1"/>
      <c r="O42" s="320"/>
      <c r="P42" s="320"/>
      <c r="Q42" s="320"/>
      <c r="R42" s="320"/>
      <c r="S42" s="320"/>
      <c r="T42" s="320"/>
      <c r="U42" s="320"/>
      <c r="V42" s="320"/>
      <c r="AD42" s="111"/>
      <c r="AE42"/>
      <c r="AR42" s="111"/>
      <c r="AS42"/>
    </row>
    <row r="43" spans="1:59" ht="15" customHeight="1" x14ac:dyDescent="0.3">
      <c r="A43" s="261" t="s">
        <v>165</v>
      </c>
      <c r="B43" s="261"/>
      <c r="C43" s="261"/>
      <c r="D43" s="261" t="s">
        <v>167</v>
      </c>
      <c r="E43" s="261"/>
      <c r="F43" s="261"/>
      <c r="G43" s="261"/>
      <c r="H43" s="261"/>
      <c r="I43" s="261"/>
      <c r="J43" s="261"/>
      <c r="K43" s="8">
        <f>S96</f>
        <v>0</v>
      </c>
      <c r="L43" s="73"/>
      <c r="M43" s="74"/>
      <c r="N43" s="1"/>
      <c r="O43" s="198"/>
      <c r="P43" s="198"/>
      <c r="Q43" s="199" t="s">
        <v>319</v>
      </c>
      <c r="R43" s="200" t="s">
        <v>320</v>
      </c>
      <c r="S43" s="198"/>
      <c r="T43" s="198"/>
      <c r="U43" s="198"/>
      <c r="V43" s="198"/>
      <c r="AD43" s="111"/>
      <c r="AE43"/>
      <c r="AR43" s="111"/>
      <c r="AS43"/>
    </row>
    <row r="44" spans="1:59" ht="17.399999999999999" customHeight="1" x14ac:dyDescent="0.3">
      <c r="A44" s="261" t="s">
        <v>165</v>
      </c>
      <c r="B44" s="261"/>
      <c r="C44" s="261"/>
      <c r="D44" s="261" t="s">
        <v>167</v>
      </c>
      <c r="E44" s="261"/>
      <c r="F44" s="261"/>
      <c r="G44" s="261"/>
      <c r="H44" s="261"/>
      <c r="I44" s="261"/>
      <c r="J44" s="261"/>
      <c r="K44" s="8">
        <f>AG96</f>
        <v>0</v>
      </c>
      <c r="L44" s="73"/>
      <c r="M44" s="75"/>
      <c r="O44" s="198"/>
      <c r="P44" s="198"/>
      <c r="Q44" s="201" t="s">
        <v>321</v>
      </c>
      <c r="R44" s="200" t="s">
        <v>322</v>
      </c>
      <c r="S44" s="198"/>
      <c r="T44" s="198"/>
      <c r="U44" s="198"/>
      <c r="V44" s="198"/>
    </row>
    <row r="45" spans="1:59" ht="15" customHeight="1" x14ac:dyDescent="0.3">
      <c r="A45" s="261" t="s">
        <v>165</v>
      </c>
      <c r="B45" s="261"/>
      <c r="C45" s="261"/>
      <c r="D45" s="261" t="s">
        <v>167</v>
      </c>
      <c r="E45" s="261"/>
      <c r="F45" s="261"/>
      <c r="G45" s="261"/>
      <c r="H45" s="261"/>
      <c r="I45" s="261"/>
      <c r="J45" s="261"/>
      <c r="K45" s="8">
        <f>AU96</f>
        <v>0</v>
      </c>
      <c r="O45" s="74"/>
      <c r="P45" s="117"/>
      <c r="Q45" s="202" t="s">
        <v>323</v>
      </c>
      <c r="R45" s="203" t="s">
        <v>324</v>
      </c>
      <c r="S45" s="74"/>
      <c r="T45" s="74"/>
      <c r="U45" s="74"/>
      <c r="V45" s="74"/>
    </row>
    <row r="46" spans="1:59" ht="15" customHeight="1" x14ac:dyDescent="0.3">
      <c r="A46" s="327" t="s">
        <v>166</v>
      </c>
      <c r="B46" s="327"/>
      <c r="C46" s="327"/>
      <c r="D46" s="261" t="s">
        <v>167</v>
      </c>
      <c r="E46" s="261"/>
      <c r="F46" s="261"/>
      <c r="G46" s="261"/>
      <c r="H46" s="261"/>
      <c r="I46" s="261"/>
      <c r="J46" s="261"/>
      <c r="K46" s="8">
        <f>BH96</f>
        <v>0</v>
      </c>
      <c r="Q46" s="204" t="s">
        <v>325</v>
      </c>
      <c r="R46" s="203" t="s">
        <v>326</v>
      </c>
    </row>
    <row r="47" spans="1:59" ht="16.95" customHeight="1" x14ac:dyDescent="0.3">
      <c r="A47" s="255"/>
      <c r="B47" s="255"/>
      <c r="C47" s="255"/>
      <c r="D47" s="328" t="s">
        <v>172</v>
      </c>
      <c r="E47" s="328"/>
      <c r="F47" s="328"/>
      <c r="G47" s="328"/>
      <c r="H47" s="328"/>
      <c r="I47" s="328"/>
      <c r="J47" s="329"/>
      <c r="K47" s="182">
        <f>SUM(K43:K46)</f>
        <v>0</v>
      </c>
    </row>
    <row r="48" spans="1:59" ht="6" customHeight="1" thickBot="1" x14ac:dyDescent="0.35">
      <c r="A48" s="90"/>
      <c r="B48" s="91"/>
      <c r="C48" s="91"/>
    </row>
    <row r="49" spans="1:77" ht="18" hidden="1" customHeight="1" thickBot="1" x14ac:dyDescent="0.35">
      <c r="M49">
        <v>0</v>
      </c>
      <c r="O49" s="5"/>
      <c r="Q49" s="20"/>
      <c r="R49" s="43"/>
      <c r="S49" s="20"/>
      <c r="T49" s="20"/>
      <c r="U49" s="20"/>
      <c r="V49" s="20"/>
      <c r="W49" s="5"/>
      <c r="X49" s="5"/>
      <c r="Y49" s="5"/>
      <c r="Z49" s="5"/>
      <c r="AA49" s="5"/>
      <c r="AB49" s="5"/>
      <c r="AC49" s="5"/>
      <c r="AE49" s="20"/>
      <c r="AF49" s="43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S49" s="20"/>
      <c r="AT49" s="43"/>
      <c r="AU49" s="5"/>
      <c r="AV49" s="5"/>
      <c r="AW49" s="5"/>
      <c r="AX49" s="5"/>
      <c r="AY49" s="5"/>
      <c r="AZ49" s="5"/>
      <c r="BA49" s="5"/>
      <c r="BB49" s="5"/>
      <c r="BC49" s="5"/>
      <c r="BD49" s="5"/>
      <c r="BF49" s="5"/>
      <c r="BG49" s="43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</row>
    <row r="50" spans="1:77" ht="9" hidden="1" customHeight="1" thickBot="1" x14ac:dyDescent="0.35">
      <c r="O50" s="5"/>
      <c r="Q50" s="20"/>
      <c r="R50" s="43"/>
      <c r="S50" s="20"/>
      <c r="T50" s="20"/>
      <c r="U50" s="20"/>
      <c r="V50" s="20"/>
      <c r="W50" s="5"/>
      <c r="X50" s="5"/>
      <c r="Y50" s="5"/>
      <c r="Z50" s="5"/>
      <c r="AA50" s="5"/>
      <c r="AB50" s="5"/>
      <c r="AC50" s="5"/>
      <c r="AE50" s="20"/>
      <c r="AF50" s="43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S50" s="20"/>
      <c r="AT50" s="43"/>
      <c r="AU50" s="5"/>
      <c r="AV50" s="5"/>
      <c r="AW50" s="5"/>
      <c r="AX50" s="5"/>
      <c r="AY50" s="5"/>
      <c r="AZ50" s="5"/>
      <c r="BA50" s="5"/>
      <c r="BB50" s="5"/>
      <c r="BC50" s="5"/>
      <c r="BD50" s="5"/>
      <c r="BF50" s="5"/>
      <c r="BG50" s="43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</row>
    <row r="51" spans="1:77" ht="64.5" customHeight="1" thickBot="1" x14ac:dyDescent="0.35">
      <c r="A51" s="332"/>
      <c r="B51" s="332"/>
      <c r="C51" s="332"/>
      <c r="D51" s="332"/>
      <c r="E51" s="332"/>
      <c r="F51" s="332"/>
      <c r="G51" s="332"/>
      <c r="H51" s="332"/>
      <c r="I51" s="332"/>
      <c r="J51" s="332"/>
      <c r="K51" s="332"/>
      <c r="L51" s="332"/>
      <c r="N51" s="5"/>
      <c r="O51" s="333" t="s">
        <v>257</v>
      </c>
      <c r="P51" s="334"/>
      <c r="Q51" s="334"/>
      <c r="R51" s="334"/>
      <c r="S51" s="334"/>
      <c r="T51" s="334"/>
      <c r="U51" s="334"/>
      <c r="V51" s="334"/>
      <c r="W51" s="2"/>
      <c r="X51" s="2"/>
      <c r="Y51" s="2"/>
      <c r="Z51" s="2"/>
      <c r="AA51" s="5"/>
      <c r="AB51" s="5"/>
      <c r="AC51" s="335" t="s">
        <v>258</v>
      </c>
      <c r="AD51" s="336"/>
      <c r="AE51" s="336"/>
      <c r="AF51" s="336"/>
      <c r="AG51" s="336"/>
      <c r="AH51" s="336"/>
      <c r="AI51" s="336"/>
      <c r="AJ51" s="336"/>
      <c r="AK51" s="2"/>
      <c r="AL51" s="2"/>
      <c r="AM51" s="2"/>
      <c r="AN51" s="2"/>
      <c r="AO51" s="5"/>
      <c r="AP51" s="5"/>
      <c r="AQ51" s="2"/>
      <c r="AR51" s="113"/>
      <c r="AS51" s="2"/>
      <c r="AT51" s="2"/>
      <c r="AU51" s="5"/>
      <c r="AV51" s="5"/>
      <c r="AW51" s="5"/>
      <c r="BG51"/>
      <c r="BR51" s="321" t="s">
        <v>295</v>
      </c>
      <c r="BS51" s="322"/>
      <c r="BT51" s="322"/>
      <c r="BU51" s="322"/>
      <c r="BV51" s="322"/>
      <c r="BW51" s="322"/>
      <c r="BX51" s="322"/>
      <c r="BY51" s="323"/>
    </row>
    <row r="52" spans="1:77" ht="18" customHeight="1" x14ac:dyDescent="0.3">
      <c r="A52" s="324"/>
      <c r="B52" s="324"/>
      <c r="C52" s="325"/>
      <c r="D52" s="325"/>
      <c r="E52" s="325"/>
      <c r="F52" s="325"/>
      <c r="G52" s="325"/>
      <c r="H52" s="325"/>
      <c r="I52" s="85"/>
      <c r="J52" s="326"/>
      <c r="K52" s="326"/>
      <c r="L52" s="326"/>
      <c r="N52" s="5"/>
      <c r="O52" s="21" t="s">
        <v>125</v>
      </c>
      <c r="P52" s="247">
        <f>$D$5</f>
        <v>0</v>
      </c>
      <c r="Q52" s="247"/>
      <c r="R52" s="247"/>
      <c r="S52" s="41" t="s">
        <v>152</v>
      </c>
      <c r="T52" s="248"/>
      <c r="U52" s="248"/>
      <c r="V52" s="248"/>
      <c r="W52" s="2"/>
      <c r="X52" s="2"/>
      <c r="Y52" s="2"/>
      <c r="Z52" s="2"/>
      <c r="AA52" s="5"/>
      <c r="AB52" s="5"/>
      <c r="AC52" s="21" t="s">
        <v>125</v>
      </c>
      <c r="AD52" s="247">
        <f>$D$5</f>
        <v>0</v>
      </c>
      <c r="AE52" s="247"/>
      <c r="AF52" s="247"/>
      <c r="AG52" s="41" t="s">
        <v>152</v>
      </c>
      <c r="AH52" s="248"/>
      <c r="AI52" s="248"/>
      <c r="AJ52" s="248"/>
      <c r="AK52" s="2"/>
      <c r="AL52" s="2"/>
      <c r="AM52" s="2"/>
      <c r="AN52" s="2"/>
      <c r="AO52" s="5"/>
      <c r="AP52" s="5"/>
      <c r="AQ52" s="2"/>
      <c r="AR52" s="113"/>
      <c r="AS52" s="2"/>
      <c r="AT52" s="2"/>
      <c r="AU52" s="5"/>
      <c r="AV52" s="5"/>
      <c r="AW52" s="5"/>
      <c r="BG52"/>
      <c r="BR52" s="21" t="s">
        <v>125</v>
      </c>
      <c r="BS52" s="247">
        <f>$D$5</f>
        <v>0</v>
      </c>
      <c r="BT52" s="247"/>
      <c r="BU52" s="247"/>
      <c r="BV52" s="41" t="s">
        <v>152</v>
      </c>
      <c r="BW52" s="338"/>
      <c r="BX52" s="339"/>
      <c r="BY52" s="340"/>
    </row>
    <row r="53" spans="1:77" ht="32.4" customHeight="1" x14ac:dyDescent="0.3">
      <c r="A53" s="330"/>
      <c r="B53" s="330"/>
      <c r="C53" s="331"/>
      <c r="D53" s="331"/>
      <c r="E53" s="331"/>
      <c r="F53" s="331"/>
      <c r="G53" s="331"/>
      <c r="H53" s="331"/>
      <c r="I53" s="86"/>
      <c r="J53" s="331"/>
      <c r="K53" s="331"/>
      <c r="L53" s="331"/>
      <c r="N53" s="5"/>
      <c r="O53" s="21" t="s">
        <v>158</v>
      </c>
      <c r="P53" s="247">
        <f>$D$6</f>
        <v>0</v>
      </c>
      <c r="Q53" s="247"/>
      <c r="R53" s="247"/>
      <c r="S53" s="175" t="s">
        <v>89</v>
      </c>
      <c r="T53" s="247">
        <f>$K$6</f>
        <v>0</v>
      </c>
      <c r="U53" s="247"/>
      <c r="V53" s="247"/>
      <c r="W53" s="2"/>
      <c r="X53" s="2"/>
      <c r="Y53" s="2"/>
      <c r="Z53" s="2"/>
      <c r="AA53" s="5"/>
      <c r="AB53" s="5"/>
      <c r="AC53" s="21" t="s">
        <v>158</v>
      </c>
      <c r="AD53" s="247">
        <f>$D$6</f>
        <v>0</v>
      </c>
      <c r="AE53" s="247"/>
      <c r="AF53" s="247"/>
      <c r="AG53" s="175" t="s">
        <v>89</v>
      </c>
      <c r="AH53" s="247">
        <f>$K$6</f>
        <v>0</v>
      </c>
      <c r="AI53" s="247"/>
      <c r="AJ53" s="247"/>
      <c r="AK53" s="2"/>
      <c r="AL53" s="2"/>
      <c r="AM53" s="2"/>
      <c r="AN53" s="2"/>
      <c r="AO53" s="5"/>
      <c r="AP53" s="5"/>
      <c r="AQ53" s="2"/>
      <c r="AR53" s="113"/>
      <c r="AS53" s="2"/>
      <c r="AT53" s="2"/>
      <c r="AU53" s="5"/>
      <c r="AV53" s="5"/>
      <c r="AW53" s="5"/>
      <c r="BG53"/>
      <c r="BR53" s="21" t="s">
        <v>158</v>
      </c>
      <c r="BS53" s="247">
        <f>$D$6</f>
        <v>0</v>
      </c>
      <c r="BT53" s="247"/>
      <c r="BU53" s="247"/>
      <c r="BV53" s="65" t="s">
        <v>89</v>
      </c>
      <c r="BW53" s="247">
        <f>$K$6</f>
        <v>0</v>
      </c>
      <c r="BX53" s="247"/>
      <c r="BY53" s="247"/>
    </row>
    <row r="54" spans="1:77" ht="42.6" customHeight="1" x14ac:dyDescent="0.3">
      <c r="A54" s="54"/>
      <c r="B54" s="54"/>
      <c r="C54" s="55"/>
      <c r="D54" s="55"/>
      <c r="E54" s="55"/>
      <c r="F54" s="55"/>
      <c r="G54" s="55"/>
      <c r="H54" s="55"/>
      <c r="I54" s="76"/>
      <c r="J54" s="55"/>
      <c r="K54" s="55"/>
      <c r="L54" s="55"/>
      <c r="N54" s="5"/>
      <c r="O54" s="337" t="s">
        <v>169</v>
      </c>
      <c r="P54" s="337"/>
      <c r="Q54" s="337"/>
      <c r="R54" s="337"/>
      <c r="S54" s="337"/>
      <c r="T54" s="337"/>
      <c r="U54" s="337"/>
      <c r="V54" s="337"/>
      <c r="W54" s="2"/>
      <c r="X54" s="2"/>
      <c r="Y54" s="2"/>
      <c r="Z54" s="2"/>
      <c r="AA54" s="5"/>
      <c r="AB54" s="5"/>
      <c r="AC54" s="337" t="s">
        <v>169</v>
      </c>
      <c r="AD54" s="337"/>
      <c r="AE54" s="337"/>
      <c r="AF54" s="337"/>
      <c r="AG54" s="337"/>
      <c r="AH54" s="337"/>
      <c r="AI54" s="337"/>
      <c r="AJ54" s="337"/>
      <c r="AK54" s="2"/>
      <c r="AL54" s="2"/>
      <c r="AM54" s="2"/>
      <c r="AN54" s="2"/>
      <c r="AO54" s="5"/>
      <c r="AP54" s="5"/>
      <c r="AQ54" s="2"/>
      <c r="AR54" s="113"/>
      <c r="AS54" s="2"/>
      <c r="AT54" s="2"/>
      <c r="AU54" s="5"/>
      <c r="AV54" s="5"/>
      <c r="AW54" s="5"/>
      <c r="BG54"/>
    </row>
    <row r="55" spans="1:77" ht="45" customHeight="1" x14ac:dyDescent="0.3">
      <c r="A55" s="54"/>
      <c r="B55" s="54"/>
      <c r="C55" s="55"/>
      <c r="D55" s="55"/>
      <c r="E55" s="55"/>
      <c r="F55" s="55"/>
      <c r="G55" s="55"/>
      <c r="H55" s="55"/>
      <c r="I55" s="76"/>
      <c r="J55" s="55"/>
      <c r="K55" s="55"/>
      <c r="L55" s="55"/>
      <c r="N55" s="5"/>
      <c r="O55" s="337"/>
      <c r="P55" s="337"/>
      <c r="Q55" s="337"/>
      <c r="R55" s="337"/>
      <c r="S55" s="337"/>
      <c r="T55" s="337"/>
      <c r="U55" s="337"/>
      <c r="V55" s="337"/>
      <c r="W55" s="2"/>
      <c r="X55" s="2"/>
      <c r="Y55" s="2"/>
      <c r="Z55" s="2"/>
      <c r="AA55" s="5"/>
      <c r="AB55" s="5"/>
      <c r="AC55" s="337"/>
      <c r="AD55" s="337"/>
      <c r="AE55" s="337"/>
      <c r="AF55" s="337"/>
      <c r="AG55" s="337"/>
      <c r="AH55" s="337"/>
      <c r="AI55" s="337"/>
      <c r="AJ55" s="337"/>
      <c r="AK55" s="2"/>
      <c r="AL55" s="2"/>
      <c r="AM55" s="2"/>
      <c r="AN55" s="2"/>
      <c r="AO55" s="5"/>
      <c r="AP55" s="5"/>
      <c r="AQ55" s="2"/>
      <c r="AR55" s="113"/>
      <c r="AS55" s="2"/>
      <c r="AT55" s="2"/>
      <c r="AU55" s="5"/>
      <c r="AV55" s="5"/>
      <c r="AW55" s="5"/>
      <c r="BG55"/>
    </row>
    <row r="56" spans="1:77" ht="51.6" customHeight="1" x14ac:dyDescent="0.3">
      <c r="A56" s="54"/>
      <c r="B56" s="54"/>
      <c r="C56" s="55"/>
      <c r="D56" s="55"/>
      <c r="E56" s="55"/>
      <c r="F56" s="55"/>
      <c r="G56" s="55"/>
      <c r="H56" s="55"/>
      <c r="I56" s="76"/>
      <c r="J56" s="55"/>
      <c r="K56" s="55"/>
      <c r="L56" s="55"/>
      <c r="N56" s="5"/>
      <c r="O56" s="337"/>
      <c r="P56" s="337"/>
      <c r="Q56" s="337"/>
      <c r="R56" s="337"/>
      <c r="S56" s="337"/>
      <c r="T56" s="337"/>
      <c r="U56" s="337"/>
      <c r="V56" s="337"/>
      <c r="W56" s="2"/>
      <c r="X56" s="2"/>
      <c r="Y56" s="2"/>
      <c r="Z56" s="2"/>
      <c r="AA56" s="5"/>
      <c r="AB56" s="5"/>
      <c r="AC56" s="337"/>
      <c r="AD56" s="337"/>
      <c r="AE56" s="337"/>
      <c r="AF56" s="337"/>
      <c r="AG56" s="337"/>
      <c r="AH56" s="337"/>
      <c r="AI56" s="337"/>
      <c r="AJ56" s="337"/>
      <c r="AK56" s="2"/>
      <c r="AL56" s="2"/>
      <c r="AM56" s="2"/>
      <c r="AN56" s="2"/>
      <c r="AO56" s="5"/>
      <c r="AP56" s="5"/>
      <c r="AQ56" s="2"/>
      <c r="AR56" s="113"/>
      <c r="AS56" s="2"/>
      <c r="AT56" s="2"/>
      <c r="AU56" s="5"/>
      <c r="AV56" s="5"/>
      <c r="AW56" s="5"/>
      <c r="BG56"/>
    </row>
    <row r="57" spans="1:77" ht="32.4" customHeight="1" x14ac:dyDescent="0.3">
      <c r="A57" s="54"/>
      <c r="B57" s="54"/>
      <c r="C57" s="55"/>
      <c r="D57" s="55"/>
      <c r="E57" s="55"/>
      <c r="F57" s="55"/>
      <c r="G57" s="55"/>
      <c r="H57" s="55"/>
      <c r="I57" s="76"/>
      <c r="J57" s="55"/>
      <c r="K57" s="55"/>
      <c r="L57" s="55"/>
      <c r="N57" s="5"/>
      <c r="O57" s="21" t="s">
        <v>163</v>
      </c>
      <c r="P57" s="247" t="s">
        <v>87</v>
      </c>
      <c r="Q57" s="247"/>
      <c r="R57" s="247"/>
      <c r="S57" s="247" t="s">
        <v>164</v>
      </c>
      <c r="T57" s="247"/>
      <c r="U57" s="247"/>
      <c r="V57" s="247"/>
      <c r="W57" s="2"/>
      <c r="X57" s="2"/>
      <c r="Y57" s="2"/>
      <c r="Z57" s="2"/>
      <c r="AA57" s="5"/>
      <c r="AB57" s="5"/>
      <c r="AC57" s="21" t="s">
        <v>163</v>
      </c>
      <c r="AD57" s="247" t="s">
        <v>87</v>
      </c>
      <c r="AE57" s="247"/>
      <c r="AF57" s="247"/>
      <c r="AG57" s="247" t="s">
        <v>164</v>
      </c>
      <c r="AH57" s="247"/>
      <c r="AI57" s="247"/>
      <c r="AJ57" s="247"/>
      <c r="AK57" s="2"/>
      <c r="AL57" s="2"/>
      <c r="AM57" s="2"/>
      <c r="AN57" s="2"/>
      <c r="AO57" s="5"/>
      <c r="AP57" s="5"/>
      <c r="AQ57" s="2"/>
      <c r="AR57" s="113"/>
      <c r="AS57" s="2"/>
      <c r="AT57" s="2"/>
      <c r="AU57" s="5"/>
      <c r="AV57" s="5"/>
      <c r="AW57" s="5"/>
      <c r="BG57"/>
    </row>
    <row r="58" spans="1:77" ht="32.4" customHeight="1" x14ac:dyDescent="0.3">
      <c r="A58" s="54"/>
      <c r="B58" s="54"/>
      <c r="C58" s="55"/>
      <c r="D58" s="55"/>
      <c r="E58" s="55"/>
      <c r="F58" s="55"/>
      <c r="G58" s="55"/>
      <c r="H58" s="55"/>
      <c r="I58" s="76"/>
      <c r="J58" s="55"/>
      <c r="K58" s="55"/>
      <c r="L58" s="55"/>
      <c r="N58" s="5"/>
      <c r="O58" s="21" t="s">
        <v>161</v>
      </c>
      <c r="P58" s="346"/>
      <c r="Q58" s="346"/>
      <c r="R58" s="346"/>
      <c r="S58" s="347"/>
      <c r="T58" s="347"/>
      <c r="U58" s="347"/>
      <c r="V58" s="347"/>
      <c r="W58" s="2"/>
      <c r="X58" s="2"/>
      <c r="Y58" s="2"/>
      <c r="Z58" s="2"/>
      <c r="AA58" s="5"/>
      <c r="AB58" s="5"/>
      <c r="AC58" s="21" t="s">
        <v>161</v>
      </c>
      <c r="AD58" s="346"/>
      <c r="AE58" s="346"/>
      <c r="AF58" s="346"/>
      <c r="AG58" s="347"/>
      <c r="AH58" s="347"/>
      <c r="AI58" s="347"/>
      <c r="AJ58" s="347"/>
      <c r="AK58" s="2"/>
      <c r="AL58" s="2"/>
      <c r="AM58" s="2"/>
      <c r="AN58" s="2"/>
      <c r="AO58" s="5"/>
      <c r="AP58" s="5"/>
      <c r="AQ58" s="2"/>
      <c r="AR58" s="113"/>
      <c r="AS58" s="2"/>
      <c r="AT58" s="2"/>
      <c r="AU58" s="5"/>
      <c r="AV58" s="5"/>
      <c r="AW58" s="5"/>
      <c r="BG58"/>
    </row>
    <row r="59" spans="1:77" ht="32.4" customHeight="1" x14ac:dyDescent="0.3">
      <c r="A59" s="54"/>
      <c r="B59" s="54"/>
      <c r="C59" s="55"/>
      <c r="D59" s="55"/>
      <c r="E59" s="55"/>
      <c r="F59" s="55"/>
      <c r="G59" s="55"/>
      <c r="H59" s="55"/>
      <c r="I59" s="76"/>
      <c r="J59" s="55"/>
      <c r="K59" s="55"/>
      <c r="L59" s="55"/>
      <c r="N59" s="5"/>
      <c r="O59" s="21" t="s">
        <v>162</v>
      </c>
      <c r="P59" s="346"/>
      <c r="Q59" s="346"/>
      <c r="R59" s="346"/>
      <c r="S59" s="347"/>
      <c r="T59" s="347"/>
      <c r="U59" s="347"/>
      <c r="V59" s="347"/>
      <c r="W59" s="2"/>
      <c r="X59" s="2"/>
      <c r="Y59" s="2"/>
      <c r="Z59" s="2"/>
      <c r="AA59" s="5"/>
      <c r="AB59" s="5"/>
      <c r="AC59" s="21" t="s">
        <v>162</v>
      </c>
      <c r="AD59" s="346"/>
      <c r="AE59" s="346"/>
      <c r="AF59" s="346"/>
      <c r="AG59" s="347"/>
      <c r="AH59" s="347"/>
      <c r="AI59" s="347"/>
      <c r="AJ59" s="347"/>
      <c r="AK59" s="2"/>
      <c r="AL59" s="2"/>
      <c r="AM59" s="2"/>
      <c r="AN59" s="2"/>
      <c r="AO59" s="5"/>
      <c r="AP59" s="5"/>
      <c r="AQ59" s="2"/>
      <c r="AR59" s="113"/>
      <c r="AS59" s="2"/>
      <c r="AT59" s="2"/>
      <c r="AU59" s="5"/>
      <c r="AV59" s="5"/>
      <c r="AW59" s="5"/>
      <c r="BG59"/>
    </row>
    <row r="60" spans="1:77" ht="10.95" customHeight="1" x14ac:dyDescent="0.3">
      <c r="A60" s="19"/>
      <c r="B60" s="19"/>
      <c r="C60" s="19"/>
      <c r="D60" s="19"/>
      <c r="E60" s="53"/>
      <c r="F60" s="53"/>
      <c r="G60" s="53"/>
      <c r="H60" s="53"/>
      <c r="I60" s="53"/>
      <c r="J60" s="53"/>
      <c r="K60" s="19"/>
      <c r="L60" s="19"/>
      <c r="N60" s="5"/>
      <c r="O60" s="22"/>
      <c r="P60" s="118"/>
      <c r="Q60" s="23"/>
      <c r="R60" s="44"/>
      <c r="S60" s="22"/>
      <c r="T60" s="22"/>
      <c r="U60" s="22"/>
      <c r="V60" s="22"/>
      <c r="W60" s="24"/>
      <c r="X60" s="24"/>
      <c r="Y60" s="24"/>
      <c r="Z60" s="24"/>
      <c r="AA60" s="5"/>
      <c r="AB60" s="5"/>
      <c r="AC60" s="25"/>
      <c r="AD60" s="112"/>
      <c r="AE60" s="26"/>
      <c r="AF60" s="46"/>
      <c r="AG60" s="25"/>
      <c r="AH60" s="25"/>
      <c r="AI60" s="25"/>
      <c r="AJ60" s="25"/>
      <c r="AK60" s="24"/>
      <c r="AL60" s="24"/>
      <c r="AM60" s="24"/>
      <c r="AN60" s="24"/>
      <c r="AO60" s="5"/>
      <c r="AP60" s="5"/>
      <c r="AQ60" s="24"/>
      <c r="AR60" s="3"/>
      <c r="AS60" s="24"/>
      <c r="AT60" s="24"/>
      <c r="AU60" s="5"/>
      <c r="AV60" s="5"/>
      <c r="AW60" s="5"/>
      <c r="BG60"/>
    </row>
    <row r="61" spans="1:77" ht="15.6" customHeight="1" x14ac:dyDescent="0.3">
      <c r="A61" s="19"/>
      <c r="B61" s="19"/>
      <c r="C61" s="19"/>
      <c r="D61" s="19"/>
      <c r="E61" s="53"/>
      <c r="F61" s="53"/>
      <c r="G61" s="53"/>
      <c r="H61" s="53"/>
      <c r="I61" s="53"/>
      <c r="J61" s="53"/>
      <c r="K61" s="67"/>
      <c r="L61" s="67"/>
      <c r="N61" s="5"/>
      <c r="O61" s="83"/>
      <c r="P61" s="109"/>
      <c r="Q61" s="83"/>
      <c r="R61" s="83"/>
      <c r="S61" s="83"/>
      <c r="T61" s="83"/>
      <c r="U61" s="83"/>
      <c r="V61" s="83"/>
      <c r="W61" s="5"/>
      <c r="X61" s="20"/>
      <c r="Y61" s="5"/>
      <c r="Z61" s="5"/>
      <c r="AA61" s="5"/>
      <c r="AB61" s="5"/>
      <c r="AC61" s="5"/>
      <c r="AE61" s="5"/>
      <c r="AF61" s="43"/>
      <c r="AG61" s="5"/>
      <c r="AH61" s="20"/>
      <c r="AI61" s="5"/>
      <c r="AJ61" s="5"/>
      <c r="AK61" s="5"/>
      <c r="AL61" s="12"/>
      <c r="AM61" s="5"/>
      <c r="AN61" s="12"/>
      <c r="AO61" s="5"/>
      <c r="AP61" s="5"/>
      <c r="AQ61" s="5"/>
      <c r="AR61" s="114"/>
      <c r="AS61" s="5"/>
      <c r="AT61" s="12"/>
      <c r="AU61" s="5"/>
      <c r="AV61" s="5"/>
      <c r="AW61" s="5"/>
      <c r="BG61"/>
    </row>
    <row r="62" spans="1:77" ht="22.95" customHeight="1" x14ac:dyDescent="0.3">
      <c r="A62" s="19"/>
      <c r="B62" s="19"/>
      <c r="C62" s="19"/>
      <c r="D62" s="19"/>
      <c r="E62" s="53"/>
      <c r="F62" s="53"/>
      <c r="G62" s="53"/>
      <c r="H62" s="53"/>
      <c r="I62" s="53"/>
      <c r="J62" s="53"/>
      <c r="K62" s="341"/>
      <c r="L62" s="341"/>
      <c r="N62" s="5"/>
      <c r="O62" s="78"/>
      <c r="P62" s="108"/>
      <c r="Q62" s="5"/>
      <c r="R62" s="43"/>
      <c r="S62" s="342"/>
      <c r="T62" s="342"/>
      <c r="U62" s="342"/>
      <c r="V62" s="20"/>
      <c r="W62" s="5" t="str">
        <f t="shared" ref="W62:W64" si="1">IF(Q62="","",IF(S62="X",0,IF(T62="X",8,IF(U62="X",12,IF(V62="X",16,"")))))</f>
        <v/>
      </c>
      <c r="X62" s="12"/>
      <c r="Y62" s="5" t="str">
        <f t="shared" ref="Y62:Y64" si="2">IF(Q62="","",IF(S62="X",7.5,IF(T62="X",11.5,IF(U62="X",15.5,IF(V62="X",20,"")))))</f>
        <v/>
      </c>
      <c r="Z62" s="12"/>
      <c r="AA62" s="5"/>
      <c r="AB62" s="5"/>
      <c r="AC62" s="5"/>
      <c r="AE62" s="5"/>
      <c r="AF62" s="43"/>
      <c r="AG62" s="5"/>
      <c r="AH62" s="5"/>
      <c r="AI62" s="5"/>
      <c r="AJ62" s="5"/>
      <c r="AK62" s="5" t="str">
        <f t="shared" ref="AK62:AK64" si="3">IF(AE62="","",IF(AG62="X",0,IF(AH62="X",8,IF(AI62="X",12,IF(AJ62="X",16,"")))))</f>
        <v/>
      </c>
      <c r="AL62" s="12"/>
      <c r="AM62" s="5" t="str">
        <f t="shared" ref="AM62:AM64" si="4">IF(AE62="","",IF(AG62="X",7.5,IF(AH62="X",11.5,IF(AI62="X",15.5,IF(AJ62="X",20,"")))))</f>
        <v/>
      </c>
      <c r="AN62" s="12"/>
      <c r="AO62" s="5"/>
      <c r="AP62" s="5"/>
      <c r="AQ62" s="5"/>
      <c r="AR62" s="114"/>
      <c r="AS62" s="5"/>
      <c r="AT62" s="12"/>
      <c r="AU62" s="5"/>
      <c r="AV62" s="5"/>
      <c r="AW62" s="5"/>
      <c r="BG62"/>
    </row>
    <row r="63" spans="1:77" ht="15.6" x14ac:dyDescent="0.3">
      <c r="A63" s="19"/>
      <c r="B63" s="19"/>
      <c r="C63" s="19"/>
      <c r="D63" s="19"/>
      <c r="E63" s="53"/>
      <c r="F63" s="53"/>
      <c r="G63" s="53"/>
      <c r="H63" s="53"/>
      <c r="I63" s="53"/>
      <c r="J63" s="53"/>
      <c r="K63" s="341"/>
      <c r="L63" s="341"/>
      <c r="N63" s="5"/>
      <c r="O63" s="5"/>
      <c r="P63" s="108"/>
      <c r="Q63" s="5"/>
      <c r="R63" s="43"/>
      <c r="S63" s="5"/>
      <c r="T63" s="5"/>
      <c r="U63" s="5"/>
      <c r="V63" s="5"/>
      <c r="W63" s="5" t="str">
        <f t="shared" si="1"/>
        <v/>
      </c>
      <c r="X63" s="5"/>
      <c r="Y63" s="5" t="str">
        <f t="shared" si="2"/>
        <v/>
      </c>
      <c r="Z63" s="5"/>
      <c r="AA63" s="5"/>
      <c r="AB63" s="5"/>
      <c r="AC63" s="5"/>
      <c r="AE63" s="5"/>
      <c r="AF63" s="43"/>
      <c r="AG63" s="5"/>
      <c r="AH63" s="5"/>
      <c r="AI63" s="5"/>
      <c r="AJ63" s="5"/>
      <c r="AK63" s="28" t="str">
        <f t="shared" si="3"/>
        <v/>
      </c>
      <c r="AL63" s="5"/>
      <c r="AM63" s="5" t="str">
        <f t="shared" si="4"/>
        <v/>
      </c>
      <c r="AN63" s="5"/>
      <c r="AO63" s="5"/>
      <c r="AP63" s="5"/>
      <c r="AQ63" s="5"/>
      <c r="AR63" s="114"/>
      <c r="AS63" s="5"/>
      <c r="AT63" s="12"/>
      <c r="AU63" s="5"/>
      <c r="AV63" s="5"/>
      <c r="AW63" s="5"/>
      <c r="BG63"/>
    </row>
    <row r="64" spans="1:77" ht="14.4" customHeight="1" x14ac:dyDescent="0.3">
      <c r="N64" s="5"/>
      <c r="O64" s="343" t="s">
        <v>18</v>
      </c>
      <c r="P64" s="343"/>
      <c r="Q64" s="343"/>
      <c r="R64" s="343"/>
      <c r="S64" s="343"/>
      <c r="T64" s="343"/>
      <c r="U64" s="343"/>
      <c r="V64" s="343"/>
      <c r="W64" s="5" t="str">
        <f t="shared" si="1"/>
        <v/>
      </c>
      <c r="X64" s="27"/>
      <c r="Y64" s="5" t="str">
        <f t="shared" si="2"/>
        <v/>
      </c>
      <c r="Z64" s="27"/>
      <c r="AA64" s="5"/>
      <c r="AB64" s="5"/>
      <c r="AC64" s="344" t="s">
        <v>18</v>
      </c>
      <c r="AD64" s="344"/>
      <c r="AE64" s="344"/>
      <c r="AF64" s="344"/>
      <c r="AG64" s="344"/>
      <c r="AH64" s="344"/>
      <c r="AI64" s="344"/>
      <c r="AJ64" s="344"/>
      <c r="AK64" s="5" t="str">
        <f t="shared" si="3"/>
        <v/>
      </c>
      <c r="AL64" s="27"/>
      <c r="AM64" s="5" t="str">
        <f t="shared" si="4"/>
        <v/>
      </c>
      <c r="AN64" s="27"/>
      <c r="AO64" s="5"/>
      <c r="AP64" s="5"/>
      <c r="AQ64" s="5"/>
      <c r="AR64" s="114"/>
      <c r="AS64" s="5"/>
      <c r="AT64" s="12"/>
      <c r="AU64" s="5"/>
      <c r="AV64" s="5"/>
      <c r="AW64" s="5"/>
      <c r="BG64"/>
      <c r="BR64" s="345" t="s">
        <v>18</v>
      </c>
      <c r="BS64" s="345"/>
      <c r="BT64" s="345"/>
      <c r="BU64" s="345"/>
      <c r="BV64" s="345"/>
      <c r="BW64" s="345"/>
      <c r="BX64" s="345"/>
      <c r="BY64" s="353" t="s">
        <v>253</v>
      </c>
    </row>
    <row r="65" spans="14:77" ht="28.2" customHeight="1" x14ac:dyDescent="0.3">
      <c r="N65" s="5"/>
      <c r="O65" s="77" t="s">
        <v>107</v>
      </c>
      <c r="P65" s="348"/>
      <c r="Q65" s="348"/>
      <c r="R65" s="125" t="s">
        <v>108</v>
      </c>
      <c r="S65" s="79" t="s">
        <v>131</v>
      </c>
      <c r="T65" s="80" t="s">
        <v>132</v>
      </c>
      <c r="U65" s="81" t="s">
        <v>133</v>
      </c>
      <c r="V65" s="82" t="s">
        <v>134</v>
      </c>
      <c r="W65" s="5" t="str">
        <f>IF(Q65="","",IF(S65="X",0,IF(T65="X",5,IF(U65="X",10,IF(V65="X",15,"")))))</f>
        <v/>
      </c>
      <c r="X65" s="24"/>
      <c r="Y65" s="5" t="str">
        <f>IF(Q65="","",IF(S65="X",5,IF(T65="X",10,IF(U65="X",15,IF(V65="X",20,"")))))</f>
        <v/>
      </c>
      <c r="Z65" s="24"/>
      <c r="AA65" s="5"/>
      <c r="AB65" s="5"/>
      <c r="AC65" s="77" t="s">
        <v>107</v>
      </c>
      <c r="AD65" s="354"/>
      <c r="AE65" s="354"/>
      <c r="AF65" s="125" t="s">
        <v>108</v>
      </c>
      <c r="AG65" s="79" t="s">
        <v>131</v>
      </c>
      <c r="AH65" s="80" t="s">
        <v>132</v>
      </c>
      <c r="AI65" s="81" t="s">
        <v>133</v>
      </c>
      <c r="AJ65" s="82" t="s">
        <v>134</v>
      </c>
      <c r="AK65" s="5" t="str">
        <f>IF(AE65="","",IF(AG65="X",0,IF(AH65="X",5,IF(AI65="X",10,IF(AJ65="X",15,"")))))</f>
        <v/>
      </c>
      <c r="AL65" s="24"/>
      <c r="AM65" s="5" t="str">
        <f>IF(AE65="","",IF(AG65="X",5,IF(AH65="X",10,IF(AI65="X",15,IF(AJ65="X",20,"")))))</f>
        <v/>
      </c>
      <c r="AN65" s="24"/>
      <c r="AO65" s="5"/>
      <c r="AP65" s="5"/>
      <c r="AQ65" s="5"/>
      <c r="AR65" s="114"/>
      <c r="AS65" s="5"/>
      <c r="AT65" s="12"/>
      <c r="AU65" s="5"/>
      <c r="AV65" s="5"/>
      <c r="AW65" s="5"/>
      <c r="BG65"/>
      <c r="BR65" s="21" t="s">
        <v>107</v>
      </c>
      <c r="BS65" s="349" t="s">
        <v>70</v>
      </c>
      <c r="BT65" s="349"/>
      <c r="BU65" s="197" t="s">
        <v>108</v>
      </c>
      <c r="BV65" s="121" t="s">
        <v>153</v>
      </c>
      <c r="BW65" s="121" t="s">
        <v>154</v>
      </c>
      <c r="BX65" s="123"/>
      <c r="BY65" s="353"/>
    </row>
    <row r="66" spans="14:77" ht="14.4" customHeight="1" x14ac:dyDescent="0.3">
      <c r="N66" s="5"/>
      <c r="O66" s="348" t="s">
        <v>22</v>
      </c>
      <c r="P66" s="107" t="s">
        <v>23</v>
      </c>
      <c r="Q66" s="209">
        <f>IF(OR(S66="X",T66="X",U66="X",V66="X"),1,0)</f>
        <v>0</v>
      </c>
      <c r="R66" s="125" t="s">
        <v>24</v>
      </c>
      <c r="S66" s="167"/>
      <c r="T66" s="167"/>
      <c r="U66" s="167"/>
      <c r="V66" s="167"/>
      <c r="W66" s="5" t="str">
        <f t="shared" ref="W66:W129" si="5">IF(Q66="","",IF(S66="X",0,IF(T66="X",5,IF(U66="X",10,IF(V66="X",15,"")))))</f>
        <v/>
      </c>
      <c r="X66" s="24"/>
      <c r="Y66" s="5" t="str">
        <f t="shared" ref="Y66:Y129" si="6">IF(Q66="","",IF(S66="X",5,IF(T66="X",10,IF(U66="X",15,IF(V66="X",20,"")))))</f>
        <v/>
      </c>
      <c r="Z66" s="6"/>
      <c r="AA66" s="5"/>
      <c r="AB66" s="5"/>
      <c r="AC66" s="348" t="s">
        <v>22</v>
      </c>
      <c r="AD66" s="208" t="s">
        <v>23</v>
      </c>
      <c r="AE66" s="209">
        <f>IF(OR(AG66="X",AH66="X",AI66="X",AJ66="X"),1,0)</f>
        <v>0</v>
      </c>
      <c r="AF66" s="125" t="s">
        <v>24</v>
      </c>
      <c r="AG66" s="167"/>
      <c r="AH66" s="167"/>
      <c r="AI66" s="167"/>
      <c r="AJ66" s="167"/>
      <c r="AK66" s="5" t="str">
        <f t="shared" ref="AK66:AK129" si="7">IF(AE66="","",IF(AG66="X",0,IF(AH66="X",5,IF(AI66="X",10,IF(AJ66="X",15,"")))))</f>
        <v/>
      </c>
      <c r="AL66" s="24"/>
      <c r="AM66" s="5" t="str">
        <f t="shared" ref="AM66:AM129" si="8">IF(AE66="","",IF(AG66="X",5,IF(AH66="X",10,IF(AI66="X",15,IF(AJ66="X",20,"")))))</f>
        <v/>
      </c>
      <c r="AN66" s="6"/>
      <c r="AO66" s="5"/>
      <c r="AP66" s="5"/>
      <c r="AQ66" s="5"/>
      <c r="AR66" s="114"/>
      <c r="AS66" s="5"/>
      <c r="AT66" s="12"/>
      <c r="AU66" s="5"/>
      <c r="AV66" s="5"/>
      <c r="AW66" s="5"/>
      <c r="BG66"/>
      <c r="BR66" s="349" t="s">
        <v>22</v>
      </c>
      <c r="BS66" s="64" t="s">
        <v>23</v>
      </c>
      <c r="BT66" s="207">
        <v>1</v>
      </c>
      <c r="BU66" s="197" t="s">
        <v>24</v>
      </c>
      <c r="BV66" s="145" t="str">
        <f>IF(Q66="","",IF(S66="X",25%,IF(T66="X",50%,IF(U66="X",75%,IF(V66="X",100%,"")))))</f>
        <v/>
      </c>
      <c r="BW66" s="145" t="str">
        <f>IF(AE66="","",IF(AG66="X",25%,IF(AH66="X",50%,IF(AI66="X",75%,IF(AJ66="X",100%,"")))))</f>
        <v/>
      </c>
      <c r="BX66" s="146" t="str">
        <f>IF(BG66="","",IF(BI66="X",25%,IF(BJ66="X",50%,IF(BK66="X",75%,IF(BL66="X",100%,"")))))</f>
        <v/>
      </c>
      <c r="BY66" s="144" t="str">
        <f>IFERROR(AVERAGE(BV66:BX66),"")</f>
        <v/>
      </c>
    </row>
    <row r="67" spans="14:77" ht="27.6" x14ac:dyDescent="0.3">
      <c r="N67" s="5"/>
      <c r="O67" s="348"/>
      <c r="P67" s="107" t="s">
        <v>25</v>
      </c>
      <c r="Q67" s="209">
        <f t="shared" ref="Q67:Q85" si="9">IF(OR(S67="X",T67="X",U67="X",V67="X"),1,0)</f>
        <v>0</v>
      </c>
      <c r="R67" s="125" t="s">
        <v>26</v>
      </c>
      <c r="S67" s="167"/>
      <c r="T67" s="167"/>
      <c r="U67" s="167"/>
      <c r="V67" s="167"/>
      <c r="W67" s="5" t="str">
        <f t="shared" si="5"/>
        <v/>
      </c>
      <c r="X67" s="24"/>
      <c r="Y67" s="5" t="str">
        <f t="shared" si="6"/>
        <v/>
      </c>
      <c r="Z67" s="6"/>
      <c r="AA67" s="5"/>
      <c r="AB67" s="5"/>
      <c r="AC67" s="348"/>
      <c r="AD67" s="208" t="s">
        <v>25</v>
      </c>
      <c r="AE67" s="209">
        <f t="shared" ref="AE67:AE85" si="10">IF(OR(AG67="X",AH67="X",AI67="X",AJ67="X"),1,0)</f>
        <v>0</v>
      </c>
      <c r="AF67" s="125" t="s">
        <v>26</v>
      </c>
      <c r="AG67" s="167"/>
      <c r="AH67" s="167"/>
      <c r="AI67" s="167"/>
      <c r="AJ67" s="167"/>
      <c r="AK67" s="5" t="str">
        <f t="shared" si="7"/>
        <v/>
      </c>
      <c r="AL67" s="24"/>
      <c r="AM67" s="5" t="str">
        <f t="shared" si="8"/>
        <v/>
      </c>
      <c r="AN67" s="6"/>
      <c r="AO67" s="5"/>
      <c r="AP67" s="5"/>
      <c r="AQ67" s="5"/>
      <c r="AR67" s="114"/>
      <c r="AS67" s="5"/>
      <c r="AT67" s="12"/>
      <c r="AU67" s="5"/>
      <c r="AV67" s="5"/>
      <c r="AW67" s="5"/>
      <c r="BG67"/>
      <c r="BR67" s="349"/>
      <c r="BS67" s="64" t="s">
        <v>25</v>
      </c>
      <c r="BT67" s="207">
        <v>1</v>
      </c>
      <c r="BU67" s="197" t="s">
        <v>26</v>
      </c>
      <c r="BV67" s="145" t="str">
        <f t="shared" ref="BV67:BV85" si="11">IF(Q67="","",IF(S67="X",25%,IF(T67="X",50%,IF(U67="X",75%,IF(V67="X",100%,"")))))</f>
        <v/>
      </c>
      <c r="BW67" s="145" t="str">
        <f t="shared" ref="BW67:BW85" si="12">IF(AE67="","",IF(AG67="X",25%,IF(AH67="X",50%,IF(AI67="X",75%,IF(AJ67="X",100%,"")))))</f>
        <v/>
      </c>
      <c r="BX67" s="146" t="str">
        <f t="shared" ref="BX67:BX85" si="13">IF(BG67="","",IF(BI67="X",25%,IF(BJ67="X",50%,IF(BK67="X",75%,IF(BL67="X",100%,"")))))</f>
        <v/>
      </c>
      <c r="BY67" s="144" t="str">
        <f t="shared" ref="BY67:BY85" si="14">IFERROR(AVERAGE(BV67:BX67),"")</f>
        <v/>
      </c>
    </row>
    <row r="68" spans="14:77" ht="27.6" x14ac:dyDescent="0.3">
      <c r="N68" s="5"/>
      <c r="O68" s="348"/>
      <c r="P68" s="107" t="s">
        <v>27</v>
      </c>
      <c r="Q68" s="209">
        <f t="shared" si="9"/>
        <v>0</v>
      </c>
      <c r="R68" s="125" t="s">
        <v>28</v>
      </c>
      <c r="S68" s="167"/>
      <c r="T68" s="167"/>
      <c r="U68" s="167"/>
      <c r="V68" s="167"/>
      <c r="W68" s="5" t="str">
        <f t="shared" si="5"/>
        <v/>
      </c>
      <c r="X68" s="24"/>
      <c r="Y68" s="5" t="str">
        <f t="shared" si="6"/>
        <v/>
      </c>
      <c r="Z68" s="6"/>
      <c r="AA68" s="5"/>
      <c r="AB68" s="5"/>
      <c r="AC68" s="348"/>
      <c r="AD68" s="208" t="s">
        <v>27</v>
      </c>
      <c r="AE68" s="209">
        <f t="shared" si="10"/>
        <v>0</v>
      </c>
      <c r="AF68" s="125" t="s">
        <v>28</v>
      </c>
      <c r="AG68" s="167"/>
      <c r="AH68" s="167"/>
      <c r="AI68" s="167"/>
      <c r="AJ68" s="167"/>
      <c r="AK68" s="5" t="str">
        <f t="shared" si="7"/>
        <v/>
      </c>
      <c r="AL68" s="24"/>
      <c r="AM68" s="5" t="str">
        <f t="shared" si="8"/>
        <v/>
      </c>
      <c r="AN68" s="6"/>
      <c r="AO68" s="5"/>
      <c r="AP68" s="5"/>
      <c r="AQ68" s="5"/>
      <c r="AR68" s="114"/>
      <c r="AS68" s="5"/>
      <c r="AT68" s="12"/>
      <c r="AU68" s="5"/>
      <c r="AV68" s="5"/>
      <c r="AW68" s="5"/>
      <c r="BG68"/>
      <c r="BR68" s="349"/>
      <c r="BS68" s="64" t="s">
        <v>27</v>
      </c>
      <c r="BT68" s="207">
        <v>1</v>
      </c>
      <c r="BU68" s="197" t="s">
        <v>28</v>
      </c>
      <c r="BV68" s="145" t="str">
        <f t="shared" si="11"/>
        <v/>
      </c>
      <c r="BW68" s="145" t="str">
        <f t="shared" si="12"/>
        <v/>
      </c>
      <c r="BX68" s="146" t="str">
        <f t="shared" si="13"/>
        <v/>
      </c>
      <c r="BY68" s="144" t="str">
        <f t="shared" si="14"/>
        <v/>
      </c>
    </row>
    <row r="69" spans="14:77" ht="27.6" x14ac:dyDescent="0.3">
      <c r="N69" s="5"/>
      <c r="O69" s="348"/>
      <c r="P69" s="107" t="s">
        <v>29</v>
      </c>
      <c r="Q69" s="209">
        <f t="shared" si="9"/>
        <v>0</v>
      </c>
      <c r="R69" s="125" t="s">
        <v>30</v>
      </c>
      <c r="S69" s="167"/>
      <c r="T69" s="167"/>
      <c r="U69" s="167"/>
      <c r="V69" s="167"/>
      <c r="W69" s="5" t="str">
        <f t="shared" si="5"/>
        <v/>
      </c>
      <c r="X69" s="24"/>
      <c r="Y69" s="5" t="str">
        <f t="shared" si="6"/>
        <v/>
      </c>
      <c r="Z69" s="6"/>
      <c r="AA69" s="5"/>
      <c r="AB69" s="5"/>
      <c r="AC69" s="348"/>
      <c r="AD69" s="208" t="s">
        <v>29</v>
      </c>
      <c r="AE69" s="209">
        <f t="shared" si="10"/>
        <v>0</v>
      </c>
      <c r="AF69" s="125" t="s">
        <v>30</v>
      </c>
      <c r="AG69" s="167"/>
      <c r="AH69" s="167"/>
      <c r="AI69" s="167"/>
      <c r="AJ69" s="167"/>
      <c r="AK69" s="5" t="str">
        <f t="shared" si="7"/>
        <v/>
      </c>
      <c r="AL69" s="24"/>
      <c r="AM69" s="5" t="str">
        <f t="shared" si="8"/>
        <v/>
      </c>
      <c r="AN69" s="6"/>
      <c r="AO69" s="5"/>
      <c r="AP69" s="5"/>
      <c r="AQ69" s="5"/>
      <c r="AR69" s="114"/>
      <c r="AS69" s="5"/>
      <c r="AT69" s="12"/>
      <c r="AU69" s="5"/>
      <c r="AV69" s="5"/>
      <c r="AW69" s="5"/>
      <c r="BG69"/>
      <c r="BR69" s="349"/>
      <c r="BS69" s="64" t="s">
        <v>29</v>
      </c>
      <c r="BT69" s="207">
        <v>1</v>
      </c>
      <c r="BU69" s="197" t="s">
        <v>30</v>
      </c>
      <c r="BV69" s="145" t="str">
        <f t="shared" si="11"/>
        <v/>
      </c>
      <c r="BW69" s="145" t="str">
        <f t="shared" si="12"/>
        <v/>
      </c>
      <c r="BX69" s="146" t="str">
        <f t="shared" si="13"/>
        <v/>
      </c>
      <c r="BY69" s="144" t="str">
        <f t="shared" si="14"/>
        <v/>
      </c>
    </row>
    <row r="70" spans="14:77" ht="14.4" customHeight="1" x14ac:dyDescent="0.3">
      <c r="N70" s="5"/>
      <c r="O70" s="348" t="s">
        <v>31</v>
      </c>
      <c r="P70" s="107" t="s">
        <v>32</v>
      </c>
      <c r="Q70" s="209">
        <f t="shared" si="9"/>
        <v>0</v>
      </c>
      <c r="R70" s="125" t="s">
        <v>33</v>
      </c>
      <c r="S70" s="167"/>
      <c r="T70" s="167"/>
      <c r="U70" s="167"/>
      <c r="V70" s="167"/>
      <c r="W70" s="5" t="str">
        <f t="shared" si="5"/>
        <v/>
      </c>
      <c r="X70" s="24"/>
      <c r="Y70" s="5" t="str">
        <f t="shared" si="6"/>
        <v/>
      </c>
      <c r="Z70" s="6"/>
      <c r="AA70" s="5"/>
      <c r="AB70" s="5"/>
      <c r="AC70" s="348" t="s">
        <v>31</v>
      </c>
      <c r="AD70" s="208" t="s">
        <v>32</v>
      </c>
      <c r="AE70" s="209">
        <f t="shared" si="10"/>
        <v>0</v>
      </c>
      <c r="AF70" s="125" t="s">
        <v>33</v>
      </c>
      <c r="AG70" s="167"/>
      <c r="AH70" s="167"/>
      <c r="AI70" s="167"/>
      <c r="AJ70" s="167"/>
      <c r="AK70" s="5" t="str">
        <f t="shared" si="7"/>
        <v/>
      </c>
      <c r="AL70" s="24"/>
      <c r="AM70" s="5" t="str">
        <f t="shared" si="8"/>
        <v/>
      </c>
      <c r="AN70" s="6"/>
      <c r="AO70" s="5"/>
      <c r="AP70" s="5"/>
      <c r="AQ70" s="5"/>
      <c r="AR70" s="114"/>
      <c r="AS70" s="5"/>
      <c r="AT70" s="12"/>
      <c r="AU70" s="5"/>
      <c r="AV70" s="5"/>
      <c r="AW70" s="5"/>
      <c r="BG70"/>
      <c r="BR70" s="349" t="s">
        <v>31</v>
      </c>
      <c r="BS70" s="64" t="s">
        <v>32</v>
      </c>
      <c r="BT70" s="207">
        <v>1</v>
      </c>
      <c r="BU70" s="197" t="s">
        <v>33</v>
      </c>
      <c r="BV70" s="145" t="str">
        <f t="shared" si="11"/>
        <v/>
      </c>
      <c r="BW70" s="145" t="str">
        <f t="shared" si="12"/>
        <v/>
      </c>
      <c r="BX70" s="146" t="str">
        <f t="shared" si="13"/>
        <v/>
      </c>
      <c r="BY70" s="144" t="str">
        <f t="shared" si="14"/>
        <v/>
      </c>
    </row>
    <row r="71" spans="14:77" ht="27.6" customHeight="1" x14ac:dyDescent="0.3">
      <c r="N71" s="5"/>
      <c r="O71" s="348"/>
      <c r="P71" s="350" t="s">
        <v>19</v>
      </c>
      <c r="Q71" s="209">
        <f t="shared" si="9"/>
        <v>0</v>
      </c>
      <c r="R71" s="125" t="s">
        <v>110</v>
      </c>
      <c r="S71" s="167"/>
      <c r="T71" s="167"/>
      <c r="U71" s="167"/>
      <c r="V71" s="167"/>
      <c r="W71" s="5" t="str">
        <f t="shared" si="5"/>
        <v/>
      </c>
      <c r="X71" s="24"/>
      <c r="Y71" s="5" t="str">
        <f t="shared" si="6"/>
        <v/>
      </c>
      <c r="Z71" s="6"/>
      <c r="AA71" s="5"/>
      <c r="AB71" s="5"/>
      <c r="AC71" s="348"/>
      <c r="AD71" s="351" t="s">
        <v>19</v>
      </c>
      <c r="AE71" s="209">
        <f t="shared" si="10"/>
        <v>0</v>
      </c>
      <c r="AF71" s="125" t="s">
        <v>110</v>
      </c>
      <c r="AG71" s="167"/>
      <c r="AH71" s="167"/>
      <c r="AI71" s="167"/>
      <c r="AJ71" s="167"/>
      <c r="AK71" s="5" t="str">
        <f t="shared" si="7"/>
        <v/>
      </c>
      <c r="AL71" s="24"/>
      <c r="AM71" s="5" t="str">
        <f t="shared" si="8"/>
        <v/>
      </c>
      <c r="AN71" s="6"/>
      <c r="AO71" s="5"/>
      <c r="AP71" s="5"/>
      <c r="AQ71" s="5"/>
      <c r="AR71" s="114"/>
      <c r="AS71" s="5"/>
      <c r="AT71" s="12"/>
      <c r="AU71" s="5"/>
      <c r="AV71" s="5"/>
      <c r="AW71" s="5"/>
      <c r="BG71"/>
      <c r="BR71" s="349"/>
      <c r="BS71" s="352" t="s">
        <v>19</v>
      </c>
      <c r="BT71" s="207">
        <v>1</v>
      </c>
      <c r="BU71" s="197" t="s">
        <v>110</v>
      </c>
      <c r="BV71" s="145" t="str">
        <f t="shared" si="11"/>
        <v/>
      </c>
      <c r="BW71" s="145" t="str">
        <f t="shared" si="12"/>
        <v/>
      </c>
      <c r="BX71" s="146" t="str">
        <f t="shared" si="13"/>
        <v/>
      </c>
      <c r="BY71" s="144" t="str">
        <f t="shared" si="14"/>
        <v/>
      </c>
    </row>
    <row r="72" spans="14:77" ht="27.6" x14ac:dyDescent="0.3">
      <c r="N72" s="5"/>
      <c r="O72" s="348"/>
      <c r="P72" s="350"/>
      <c r="Q72" s="209">
        <f t="shared" si="9"/>
        <v>0</v>
      </c>
      <c r="R72" s="125" t="s">
        <v>111</v>
      </c>
      <c r="S72" s="167"/>
      <c r="T72" s="167"/>
      <c r="U72" s="167"/>
      <c r="V72" s="167"/>
      <c r="W72" s="5" t="str">
        <f t="shared" si="5"/>
        <v/>
      </c>
      <c r="X72" s="24"/>
      <c r="Y72" s="5" t="str">
        <f t="shared" si="6"/>
        <v/>
      </c>
      <c r="Z72" s="6"/>
      <c r="AA72" s="5"/>
      <c r="AB72" s="5"/>
      <c r="AC72" s="348"/>
      <c r="AD72" s="351"/>
      <c r="AE72" s="209">
        <f t="shared" si="10"/>
        <v>0</v>
      </c>
      <c r="AF72" s="125" t="s">
        <v>111</v>
      </c>
      <c r="AG72" s="167"/>
      <c r="AH72" s="167"/>
      <c r="AI72" s="167"/>
      <c r="AJ72" s="167"/>
      <c r="AK72" s="5" t="str">
        <f t="shared" si="7"/>
        <v/>
      </c>
      <c r="AL72" s="24"/>
      <c r="AM72" s="5" t="str">
        <f t="shared" si="8"/>
        <v/>
      </c>
      <c r="AN72" s="6"/>
      <c r="AO72" s="5"/>
      <c r="AP72" s="5"/>
      <c r="AQ72" s="5"/>
      <c r="AR72" s="114"/>
      <c r="AS72" s="5"/>
      <c r="AT72" s="12"/>
      <c r="AU72" s="5"/>
      <c r="AV72" s="5"/>
      <c r="AW72" s="5"/>
      <c r="BG72"/>
      <c r="BR72" s="349"/>
      <c r="BS72" s="352"/>
      <c r="BT72" s="207">
        <v>1</v>
      </c>
      <c r="BU72" s="197" t="s">
        <v>111</v>
      </c>
      <c r="BV72" s="145" t="str">
        <f t="shared" si="11"/>
        <v/>
      </c>
      <c r="BW72" s="145" t="str">
        <f t="shared" si="12"/>
        <v/>
      </c>
      <c r="BX72" s="146" t="str">
        <f t="shared" si="13"/>
        <v/>
      </c>
      <c r="BY72" s="144" t="str">
        <f t="shared" si="14"/>
        <v/>
      </c>
    </row>
    <row r="73" spans="14:77" ht="27.6" x14ac:dyDescent="0.3">
      <c r="N73" s="5"/>
      <c r="O73" s="348"/>
      <c r="P73" s="350"/>
      <c r="Q73" s="209">
        <f t="shared" si="9"/>
        <v>0</v>
      </c>
      <c r="R73" s="125" t="s">
        <v>112</v>
      </c>
      <c r="S73" s="167"/>
      <c r="T73" s="167"/>
      <c r="U73" s="167"/>
      <c r="V73" s="167"/>
      <c r="W73" s="5" t="str">
        <f t="shared" si="5"/>
        <v/>
      </c>
      <c r="X73" s="24"/>
      <c r="Y73" s="5" t="str">
        <f t="shared" si="6"/>
        <v/>
      </c>
      <c r="Z73" s="6"/>
      <c r="AA73" s="5"/>
      <c r="AB73" s="5"/>
      <c r="AC73" s="348"/>
      <c r="AD73" s="351"/>
      <c r="AE73" s="209">
        <f t="shared" si="10"/>
        <v>0</v>
      </c>
      <c r="AF73" s="125" t="s">
        <v>112</v>
      </c>
      <c r="AG73" s="167"/>
      <c r="AH73" s="167"/>
      <c r="AI73" s="167"/>
      <c r="AJ73" s="167"/>
      <c r="AK73" s="5" t="str">
        <f t="shared" si="7"/>
        <v/>
      </c>
      <c r="AL73" s="24"/>
      <c r="AM73" s="5" t="str">
        <f t="shared" si="8"/>
        <v/>
      </c>
      <c r="AN73" s="6"/>
      <c r="AO73" s="5"/>
      <c r="AP73" s="5"/>
      <c r="AQ73" s="5"/>
      <c r="AR73" s="114"/>
      <c r="AS73" s="5"/>
      <c r="AT73" s="12"/>
      <c r="AU73" s="5"/>
      <c r="AV73" s="5"/>
      <c r="AW73" s="5"/>
      <c r="BG73"/>
      <c r="BR73" s="349"/>
      <c r="BS73" s="352"/>
      <c r="BT73" s="207">
        <v>1</v>
      </c>
      <c r="BU73" s="197" t="s">
        <v>112</v>
      </c>
      <c r="BV73" s="145" t="str">
        <f t="shared" si="11"/>
        <v/>
      </c>
      <c r="BW73" s="145" t="str">
        <f t="shared" si="12"/>
        <v/>
      </c>
      <c r="BX73" s="146" t="str">
        <f t="shared" si="13"/>
        <v/>
      </c>
      <c r="BY73" s="144" t="str">
        <f t="shared" si="14"/>
        <v/>
      </c>
    </row>
    <row r="74" spans="14:77" ht="41.4" x14ac:dyDescent="0.3">
      <c r="N74" s="5"/>
      <c r="O74" s="348"/>
      <c r="P74" s="350"/>
      <c r="Q74" s="209">
        <f t="shared" si="9"/>
        <v>0</v>
      </c>
      <c r="R74" s="125" t="s">
        <v>113</v>
      </c>
      <c r="S74" s="167"/>
      <c r="T74" s="167"/>
      <c r="U74" s="167"/>
      <c r="V74" s="167"/>
      <c r="W74" s="5" t="str">
        <f t="shared" si="5"/>
        <v/>
      </c>
      <c r="X74" s="24"/>
      <c r="Y74" s="5" t="str">
        <f t="shared" si="6"/>
        <v/>
      </c>
      <c r="Z74" s="6"/>
      <c r="AA74" s="5"/>
      <c r="AB74" s="5"/>
      <c r="AC74" s="348"/>
      <c r="AD74" s="351"/>
      <c r="AE74" s="209">
        <f t="shared" si="10"/>
        <v>0</v>
      </c>
      <c r="AF74" s="125" t="s">
        <v>113</v>
      </c>
      <c r="AG74" s="167"/>
      <c r="AH74" s="167"/>
      <c r="AI74" s="167"/>
      <c r="AJ74" s="167"/>
      <c r="AK74" s="5" t="str">
        <f t="shared" si="7"/>
        <v/>
      </c>
      <c r="AL74" s="24"/>
      <c r="AM74" s="5" t="str">
        <f t="shared" si="8"/>
        <v/>
      </c>
      <c r="AN74" s="6"/>
      <c r="AO74" s="5"/>
      <c r="AP74" s="5"/>
      <c r="AQ74" s="5"/>
      <c r="AR74" s="114"/>
      <c r="AS74" s="5"/>
      <c r="AT74" s="12"/>
      <c r="AU74" s="5"/>
      <c r="AV74" s="5"/>
      <c r="AW74" s="5"/>
      <c r="BG74"/>
      <c r="BR74" s="349"/>
      <c r="BS74" s="352"/>
      <c r="BT74" s="207">
        <v>1</v>
      </c>
      <c r="BU74" s="197" t="s">
        <v>113</v>
      </c>
      <c r="BV74" s="145" t="str">
        <f t="shared" si="11"/>
        <v/>
      </c>
      <c r="BW74" s="145" t="str">
        <f t="shared" si="12"/>
        <v/>
      </c>
      <c r="BX74" s="146" t="str">
        <f t="shared" si="13"/>
        <v/>
      </c>
      <c r="BY74" s="144" t="str">
        <f t="shared" si="14"/>
        <v/>
      </c>
    </row>
    <row r="75" spans="14:77" ht="27.6" x14ac:dyDescent="0.3">
      <c r="N75" s="5"/>
      <c r="O75" s="348"/>
      <c r="P75" s="350"/>
      <c r="Q75" s="209">
        <f t="shared" si="9"/>
        <v>0</v>
      </c>
      <c r="R75" s="125" t="s">
        <v>114</v>
      </c>
      <c r="S75" s="167"/>
      <c r="T75" s="167"/>
      <c r="U75" s="167"/>
      <c r="V75" s="167"/>
      <c r="W75" s="5" t="str">
        <f t="shared" si="5"/>
        <v/>
      </c>
      <c r="X75" s="24"/>
      <c r="Y75" s="5" t="str">
        <f t="shared" si="6"/>
        <v/>
      </c>
      <c r="Z75" s="6"/>
      <c r="AA75" s="5"/>
      <c r="AB75" s="5"/>
      <c r="AC75" s="348"/>
      <c r="AD75" s="351"/>
      <c r="AE75" s="209">
        <f t="shared" si="10"/>
        <v>0</v>
      </c>
      <c r="AF75" s="125" t="s">
        <v>114</v>
      </c>
      <c r="AG75" s="167"/>
      <c r="AH75" s="167"/>
      <c r="AI75" s="167"/>
      <c r="AJ75" s="167"/>
      <c r="AK75" s="5" t="str">
        <f t="shared" si="7"/>
        <v/>
      </c>
      <c r="AL75" s="24"/>
      <c r="AM75" s="5" t="str">
        <f t="shared" si="8"/>
        <v/>
      </c>
      <c r="AN75" s="6"/>
      <c r="AO75" s="5"/>
      <c r="AP75" s="5"/>
      <c r="AQ75" s="5"/>
      <c r="AR75" s="114"/>
      <c r="AS75" s="5"/>
      <c r="AT75" s="12"/>
      <c r="AU75" s="5"/>
      <c r="AV75" s="5"/>
      <c r="AW75" s="5"/>
      <c r="BG75"/>
      <c r="BR75" s="349"/>
      <c r="BS75" s="352"/>
      <c r="BT75" s="207">
        <v>1</v>
      </c>
      <c r="BU75" s="197" t="s">
        <v>114</v>
      </c>
      <c r="BV75" s="145" t="str">
        <f t="shared" si="11"/>
        <v/>
      </c>
      <c r="BW75" s="145" t="str">
        <f t="shared" si="12"/>
        <v/>
      </c>
      <c r="BX75" s="146" t="str">
        <f t="shared" si="13"/>
        <v/>
      </c>
      <c r="BY75" s="144" t="str">
        <f t="shared" si="14"/>
        <v/>
      </c>
    </row>
    <row r="76" spans="14:77" ht="41.4" x14ac:dyDescent="0.3">
      <c r="N76" s="5"/>
      <c r="O76" s="348"/>
      <c r="P76" s="350"/>
      <c r="Q76" s="209">
        <f t="shared" si="9"/>
        <v>0</v>
      </c>
      <c r="R76" s="125" t="s">
        <v>115</v>
      </c>
      <c r="S76" s="167"/>
      <c r="T76" s="167"/>
      <c r="U76" s="167"/>
      <c r="V76" s="167"/>
      <c r="W76" s="5" t="str">
        <f t="shared" si="5"/>
        <v/>
      </c>
      <c r="X76" s="24"/>
      <c r="Y76" s="5" t="str">
        <f t="shared" si="6"/>
        <v/>
      </c>
      <c r="Z76" s="6"/>
      <c r="AA76" s="5"/>
      <c r="AB76" s="5"/>
      <c r="AC76" s="348"/>
      <c r="AD76" s="351"/>
      <c r="AE76" s="209">
        <f t="shared" si="10"/>
        <v>0</v>
      </c>
      <c r="AF76" s="125" t="s">
        <v>115</v>
      </c>
      <c r="AG76" s="167"/>
      <c r="AH76" s="167"/>
      <c r="AI76" s="167"/>
      <c r="AJ76" s="167"/>
      <c r="AK76" s="5" t="str">
        <f t="shared" si="7"/>
        <v/>
      </c>
      <c r="AL76" s="24"/>
      <c r="AM76" s="5" t="str">
        <f t="shared" si="8"/>
        <v/>
      </c>
      <c r="AN76" s="6"/>
      <c r="AO76" s="5"/>
      <c r="AP76" s="5"/>
      <c r="AQ76" s="5"/>
      <c r="AR76" s="114"/>
      <c r="AS76" s="5"/>
      <c r="AT76" s="12"/>
      <c r="AU76" s="5"/>
      <c r="AV76" s="5"/>
      <c r="AW76" s="5"/>
      <c r="BG76"/>
      <c r="BR76" s="349"/>
      <c r="BS76" s="352"/>
      <c r="BT76" s="207">
        <v>1</v>
      </c>
      <c r="BU76" s="197" t="s">
        <v>115</v>
      </c>
      <c r="BV76" s="145" t="str">
        <f t="shared" si="11"/>
        <v/>
      </c>
      <c r="BW76" s="145" t="str">
        <f t="shared" si="12"/>
        <v/>
      </c>
      <c r="BX76" s="146" t="str">
        <f t="shared" si="13"/>
        <v/>
      </c>
      <c r="BY76" s="144" t="str">
        <f t="shared" si="14"/>
        <v/>
      </c>
    </row>
    <row r="77" spans="14:77" ht="27.6" x14ac:dyDescent="0.3">
      <c r="N77" s="5"/>
      <c r="O77" s="348"/>
      <c r="P77" s="350"/>
      <c r="Q77" s="209">
        <f t="shared" si="9"/>
        <v>0</v>
      </c>
      <c r="R77" s="125" t="s">
        <v>116</v>
      </c>
      <c r="S77" s="167"/>
      <c r="T77" s="167"/>
      <c r="U77" s="167"/>
      <c r="V77" s="167"/>
      <c r="W77" s="5" t="str">
        <f t="shared" si="5"/>
        <v/>
      </c>
      <c r="X77" s="24"/>
      <c r="Y77" s="5" t="str">
        <f t="shared" si="6"/>
        <v/>
      </c>
      <c r="Z77" s="6"/>
      <c r="AA77" s="5"/>
      <c r="AB77" s="5"/>
      <c r="AC77" s="348"/>
      <c r="AD77" s="351"/>
      <c r="AE77" s="209">
        <f t="shared" si="10"/>
        <v>0</v>
      </c>
      <c r="AF77" s="125" t="s">
        <v>116</v>
      </c>
      <c r="AG77" s="167"/>
      <c r="AH77" s="167"/>
      <c r="AI77" s="167"/>
      <c r="AJ77" s="167"/>
      <c r="AK77" s="5" t="str">
        <f t="shared" si="7"/>
        <v/>
      </c>
      <c r="AL77" s="24"/>
      <c r="AM77" s="5" t="str">
        <f t="shared" si="8"/>
        <v/>
      </c>
      <c r="AN77" s="6"/>
      <c r="AO77" s="5"/>
      <c r="AP77" s="5"/>
      <c r="AQ77" s="5"/>
      <c r="AR77" s="114"/>
      <c r="AS77" s="5"/>
      <c r="AT77" s="12"/>
      <c r="AU77" s="5"/>
      <c r="AV77" s="5"/>
      <c r="AW77" s="5"/>
      <c r="BG77"/>
      <c r="BR77" s="349"/>
      <c r="BS77" s="352"/>
      <c r="BT77" s="207">
        <v>1</v>
      </c>
      <c r="BU77" s="197" t="s">
        <v>116</v>
      </c>
      <c r="BV77" s="145" t="str">
        <f t="shared" si="11"/>
        <v/>
      </c>
      <c r="BW77" s="145" t="str">
        <f t="shared" si="12"/>
        <v/>
      </c>
      <c r="BX77" s="146" t="str">
        <f t="shared" si="13"/>
        <v/>
      </c>
      <c r="BY77" s="144" t="str">
        <f t="shared" si="14"/>
        <v/>
      </c>
    </row>
    <row r="78" spans="14:77" ht="27.6" x14ac:dyDescent="0.3">
      <c r="N78" s="5"/>
      <c r="O78" s="348"/>
      <c r="P78" s="107" t="s">
        <v>34</v>
      </c>
      <c r="Q78" s="209">
        <f t="shared" si="9"/>
        <v>0</v>
      </c>
      <c r="R78" s="125" t="s">
        <v>35</v>
      </c>
      <c r="S78" s="167"/>
      <c r="T78" s="167"/>
      <c r="U78" s="167"/>
      <c r="V78" s="167"/>
      <c r="W78" s="5" t="str">
        <f t="shared" si="5"/>
        <v/>
      </c>
      <c r="X78" s="24"/>
      <c r="Y78" s="5" t="str">
        <f t="shared" si="6"/>
        <v/>
      </c>
      <c r="Z78" s="6"/>
      <c r="AA78" s="5"/>
      <c r="AB78" s="5"/>
      <c r="AC78" s="348"/>
      <c r="AD78" s="208" t="s">
        <v>34</v>
      </c>
      <c r="AE78" s="209">
        <f t="shared" si="10"/>
        <v>0</v>
      </c>
      <c r="AF78" s="125" t="s">
        <v>35</v>
      </c>
      <c r="AG78" s="167"/>
      <c r="AH78" s="167"/>
      <c r="AI78" s="167"/>
      <c r="AJ78" s="167"/>
      <c r="AK78" s="5" t="str">
        <f t="shared" si="7"/>
        <v/>
      </c>
      <c r="AL78" s="24"/>
      <c r="AM78" s="5" t="str">
        <f t="shared" si="8"/>
        <v/>
      </c>
      <c r="AN78" s="6"/>
      <c r="AO78" s="5"/>
      <c r="AP78" s="5"/>
      <c r="AQ78" s="5"/>
      <c r="AR78" s="114"/>
      <c r="AS78" s="5"/>
      <c r="AT78" s="12"/>
      <c r="AU78" s="5"/>
      <c r="AV78" s="5"/>
      <c r="AW78" s="5"/>
      <c r="BG78"/>
      <c r="BR78" s="349"/>
      <c r="BS78" s="64" t="s">
        <v>34</v>
      </c>
      <c r="BT78" s="207">
        <v>1</v>
      </c>
      <c r="BU78" s="197" t="s">
        <v>35</v>
      </c>
      <c r="BV78" s="145" t="str">
        <f t="shared" si="11"/>
        <v/>
      </c>
      <c r="BW78" s="145" t="str">
        <f t="shared" si="12"/>
        <v/>
      </c>
      <c r="BX78" s="146" t="str">
        <f t="shared" si="13"/>
        <v/>
      </c>
      <c r="BY78" s="144" t="str">
        <f t="shared" si="14"/>
        <v/>
      </c>
    </row>
    <row r="79" spans="14:77" ht="27.6" customHeight="1" x14ac:dyDescent="0.3">
      <c r="N79" s="5"/>
      <c r="O79" s="348" t="s">
        <v>117</v>
      </c>
      <c r="P79" s="107" t="s">
        <v>36</v>
      </c>
      <c r="Q79" s="209">
        <f t="shared" si="9"/>
        <v>0</v>
      </c>
      <c r="R79" s="125" t="s">
        <v>129</v>
      </c>
      <c r="S79" s="167"/>
      <c r="T79" s="167"/>
      <c r="U79" s="167"/>
      <c r="V79" s="167"/>
      <c r="W79" s="5" t="str">
        <f t="shared" si="5"/>
        <v/>
      </c>
      <c r="X79" s="24"/>
      <c r="Y79" s="5" t="str">
        <f t="shared" si="6"/>
        <v/>
      </c>
      <c r="Z79" s="25"/>
      <c r="AA79" s="5"/>
      <c r="AB79" s="5"/>
      <c r="AC79" s="348" t="s">
        <v>117</v>
      </c>
      <c r="AD79" s="208" t="s">
        <v>36</v>
      </c>
      <c r="AE79" s="209">
        <f t="shared" si="10"/>
        <v>0</v>
      </c>
      <c r="AF79" s="125" t="s">
        <v>129</v>
      </c>
      <c r="AG79" s="167"/>
      <c r="AH79" s="167"/>
      <c r="AI79" s="167"/>
      <c r="AJ79" s="167"/>
      <c r="AK79" s="5" t="str">
        <f t="shared" si="7"/>
        <v/>
      </c>
      <c r="AL79" s="24"/>
      <c r="AM79" s="5" t="str">
        <f t="shared" si="8"/>
        <v/>
      </c>
      <c r="AN79" s="25"/>
      <c r="AO79" s="5"/>
      <c r="AP79" s="5"/>
      <c r="AQ79" s="5"/>
      <c r="AR79" s="114"/>
      <c r="AS79" s="5"/>
      <c r="AT79" s="12"/>
      <c r="AU79" s="5"/>
      <c r="AV79" s="5"/>
      <c r="AW79" s="5"/>
      <c r="BG79"/>
      <c r="BR79" s="349" t="s">
        <v>117</v>
      </c>
      <c r="BS79" s="64" t="s">
        <v>36</v>
      </c>
      <c r="BT79" s="207">
        <v>1</v>
      </c>
      <c r="BU79" s="197" t="s">
        <v>129</v>
      </c>
      <c r="BV79" s="145" t="str">
        <f t="shared" si="11"/>
        <v/>
      </c>
      <c r="BW79" s="145" t="str">
        <f t="shared" si="12"/>
        <v/>
      </c>
      <c r="BX79" s="146" t="str">
        <f t="shared" si="13"/>
        <v/>
      </c>
      <c r="BY79" s="144" t="str">
        <f t="shared" si="14"/>
        <v/>
      </c>
    </row>
    <row r="80" spans="14:77" x14ac:dyDescent="0.3">
      <c r="N80" s="5"/>
      <c r="O80" s="348"/>
      <c r="P80" s="107" t="s">
        <v>37</v>
      </c>
      <c r="Q80" s="209">
        <f t="shared" si="9"/>
        <v>0</v>
      </c>
      <c r="R80" s="125" t="s">
        <v>118</v>
      </c>
      <c r="S80" s="167"/>
      <c r="T80" s="167"/>
      <c r="U80" s="167"/>
      <c r="V80" s="167"/>
      <c r="W80" s="5" t="str">
        <f t="shared" si="5"/>
        <v/>
      </c>
      <c r="X80" s="24"/>
      <c r="Y80" s="5" t="str">
        <f t="shared" si="6"/>
        <v/>
      </c>
      <c r="Z80" s="25"/>
      <c r="AA80" s="5"/>
      <c r="AB80" s="5"/>
      <c r="AC80" s="348"/>
      <c r="AD80" s="208" t="s">
        <v>37</v>
      </c>
      <c r="AE80" s="209">
        <f t="shared" si="10"/>
        <v>0</v>
      </c>
      <c r="AF80" s="125" t="s">
        <v>118</v>
      </c>
      <c r="AG80" s="167"/>
      <c r="AH80" s="167"/>
      <c r="AI80" s="167"/>
      <c r="AJ80" s="167"/>
      <c r="AK80" s="5" t="str">
        <f t="shared" si="7"/>
        <v/>
      </c>
      <c r="AL80" s="24"/>
      <c r="AM80" s="5" t="str">
        <f t="shared" si="8"/>
        <v/>
      </c>
      <c r="AN80" s="25"/>
      <c r="AO80" s="5"/>
      <c r="AP80" s="5"/>
      <c r="AQ80" s="5"/>
      <c r="AR80" s="114"/>
      <c r="AS80" s="5"/>
      <c r="AT80" s="12"/>
      <c r="AU80" s="5"/>
      <c r="AV80" s="5"/>
      <c r="AW80" s="5"/>
      <c r="BG80"/>
      <c r="BR80" s="349"/>
      <c r="BS80" s="64" t="s">
        <v>37</v>
      </c>
      <c r="BT80" s="207">
        <v>1</v>
      </c>
      <c r="BU80" s="197" t="s">
        <v>118</v>
      </c>
      <c r="BV80" s="145" t="str">
        <f t="shared" si="11"/>
        <v/>
      </c>
      <c r="BW80" s="145" t="str">
        <f t="shared" si="12"/>
        <v/>
      </c>
      <c r="BX80" s="146" t="str">
        <f t="shared" si="13"/>
        <v/>
      </c>
      <c r="BY80" s="144" t="str">
        <f t="shared" si="14"/>
        <v/>
      </c>
    </row>
    <row r="81" spans="11:77" x14ac:dyDescent="0.3">
      <c r="N81" s="5"/>
      <c r="O81" s="348"/>
      <c r="P81" s="107" t="s">
        <v>38</v>
      </c>
      <c r="Q81" s="209">
        <f t="shared" si="9"/>
        <v>0</v>
      </c>
      <c r="R81" s="125" t="s">
        <v>119</v>
      </c>
      <c r="S81" s="167"/>
      <c r="T81" s="167"/>
      <c r="U81" s="167"/>
      <c r="V81" s="167"/>
      <c r="W81" s="5" t="str">
        <f t="shared" si="5"/>
        <v/>
      </c>
      <c r="X81" s="24"/>
      <c r="Y81" s="5" t="str">
        <f t="shared" si="6"/>
        <v/>
      </c>
      <c r="Z81" s="25"/>
      <c r="AA81" s="5"/>
      <c r="AB81" s="5"/>
      <c r="AC81" s="348"/>
      <c r="AD81" s="208" t="s">
        <v>38</v>
      </c>
      <c r="AE81" s="209">
        <f t="shared" si="10"/>
        <v>0</v>
      </c>
      <c r="AF81" s="125" t="s">
        <v>119</v>
      </c>
      <c r="AG81" s="167"/>
      <c r="AH81" s="167"/>
      <c r="AI81" s="167"/>
      <c r="AJ81" s="167"/>
      <c r="AK81" s="5" t="str">
        <f t="shared" si="7"/>
        <v/>
      </c>
      <c r="AL81" s="24"/>
      <c r="AM81" s="5" t="str">
        <f t="shared" si="8"/>
        <v/>
      </c>
      <c r="AN81" s="25"/>
      <c r="AO81" s="5"/>
      <c r="AP81" s="5"/>
      <c r="AQ81" s="5"/>
      <c r="AR81" s="114"/>
      <c r="AS81" s="5"/>
      <c r="AT81" s="12"/>
      <c r="AU81" s="5"/>
      <c r="AV81" s="5"/>
      <c r="AW81" s="5"/>
      <c r="BG81"/>
      <c r="BR81" s="349"/>
      <c r="BS81" s="64" t="s">
        <v>38</v>
      </c>
      <c r="BT81" s="207">
        <v>1</v>
      </c>
      <c r="BU81" s="197" t="s">
        <v>119</v>
      </c>
      <c r="BV81" s="145" t="str">
        <f t="shared" si="11"/>
        <v/>
      </c>
      <c r="BW81" s="145" t="str">
        <f t="shared" si="12"/>
        <v/>
      </c>
      <c r="BX81" s="146" t="str">
        <f t="shared" si="13"/>
        <v/>
      </c>
      <c r="BY81" s="144" t="str">
        <f t="shared" si="14"/>
        <v/>
      </c>
    </row>
    <row r="82" spans="11:77" ht="27.6" x14ac:dyDescent="0.3">
      <c r="K82" s="183"/>
      <c r="N82" s="5"/>
      <c r="O82" s="348"/>
      <c r="P82" s="107" t="s">
        <v>39</v>
      </c>
      <c r="Q82" s="209">
        <f t="shared" si="9"/>
        <v>0</v>
      </c>
      <c r="R82" s="125" t="s">
        <v>120</v>
      </c>
      <c r="S82" s="167"/>
      <c r="T82" s="167"/>
      <c r="U82" s="167"/>
      <c r="V82" s="167"/>
      <c r="W82" s="5" t="str">
        <f t="shared" si="5"/>
        <v/>
      </c>
      <c r="X82" s="24"/>
      <c r="Y82" s="5" t="str">
        <f t="shared" si="6"/>
        <v/>
      </c>
      <c r="Z82" s="25"/>
      <c r="AA82" s="5"/>
      <c r="AB82" s="5"/>
      <c r="AC82" s="348"/>
      <c r="AD82" s="208" t="s">
        <v>39</v>
      </c>
      <c r="AE82" s="209">
        <f t="shared" si="10"/>
        <v>0</v>
      </c>
      <c r="AF82" s="125" t="s">
        <v>120</v>
      </c>
      <c r="AG82" s="167"/>
      <c r="AH82" s="167"/>
      <c r="AI82" s="167"/>
      <c r="AJ82" s="167"/>
      <c r="AK82" s="5" t="str">
        <f t="shared" si="7"/>
        <v/>
      </c>
      <c r="AL82" s="24"/>
      <c r="AM82" s="5" t="str">
        <f t="shared" si="8"/>
        <v/>
      </c>
      <c r="AN82" s="25"/>
      <c r="AO82" s="5"/>
      <c r="AP82" s="5"/>
      <c r="AQ82" s="5"/>
      <c r="AR82" s="114"/>
      <c r="AS82" s="5"/>
      <c r="AT82" s="12"/>
      <c r="AU82" s="5"/>
      <c r="AV82" s="5"/>
      <c r="AW82" s="5"/>
      <c r="BG82"/>
      <c r="BR82" s="349"/>
      <c r="BS82" s="64" t="s">
        <v>39</v>
      </c>
      <c r="BT82" s="207">
        <v>1</v>
      </c>
      <c r="BU82" s="197" t="s">
        <v>120</v>
      </c>
      <c r="BV82" s="145" t="str">
        <f t="shared" si="11"/>
        <v/>
      </c>
      <c r="BW82" s="145" t="str">
        <f t="shared" si="12"/>
        <v/>
      </c>
      <c r="BX82" s="146" t="str">
        <f t="shared" si="13"/>
        <v/>
      </c>
      <c r="BY82" s="144" t="str">
        <f t="shared" si="14"/>
        <v/>
      </c>
    </row>
    <row r="83" spans="11:77" ht="27.6" customHeight="1" x14ac:dyDescent="0.3">
      <c r="N83" s="5"/>
      <c r="O83" s="348" t="s">
        <v>121</v>
      </c>
      <c r="P83" s="107" t="s">
        <v>40</v>
      </c>
      <c r="Q83" s="209">
        <f t="shared" si="9"/>
        <v>0</v>
      </c>
      <c r="R83" s="125" t="s">
        <v>122</v>
      </c>
      <c r="S83" s="167"/>
      <c r="T83" s="167"/>
      <c r="U83" s="167"/>
      <c r="V83" s="167"/>
      <c r="W83" s="5" t="str">
        <f t="shared" si="5"/>
        <v/>
      </c>
      <c r="X83" s="24"/>
      <c r="Y83" s="5" t="str">
        <f t="shared" si="6"/>
        <v/>
      </c>
      <c r="Z83" s="29"/>
      <c r="AA83" s="5"/>
      <c r="AB83" s="5"/>
      <c r="AC83" s="348" t="s">
        <v>121</v>
      </c>
      <c r="AD83" s="208" t="s">
        <v>40</v>
      </c>
      <c r="AE83" s="209">
        <f t="shared" si="10"/>
        <v>0</v>
      </c>
      <c r="AF83" s="125" t="s">
        <v>122</v>
      </c>
      <c r="AG83" s="167"/>
      <c r="AH83" s="167"/>
      <c r="AI83" s="167"/>
      <c r="AJ83" s="167"/>
      <c r="AK83" s="5" t="str">
        <f t="shared" si="7"/>
        <v/>
      </c>
      <c r="AL83" s="24"/>
      <c r="AM83" s="5" t="str">
        <f t="shared" si="8"/>
        <v/>
      </c>
      <c r="AN83" s="29"/>
      <c r="AO83" s="5"/>
      <c r="AP83" s="5"/>
      <c r="AQ83" s="5"/>
      <c r="AR83" s="114"/>
      <c r="AS83" s="5"/>
      <c r="AT83" s="12"/>
      <c r="AU83" s="5"/>
      <c r="AV83" s="5"/>
      <c r="AW83" s="5"/>
      <c r="BG83"/>
      <c r="BR83" s="349" t="s">
        <v>121</v>
      </c>
      <c r="BS83" s="64" t="s">
        <v>40</v>
      </c>
      <c r="BT83" s="207">
        <v>1</v>
      </c>
      <c r="BU83" s="197" t="s">
        <v>122</v>
      </c>
      <c r="BV83" s="145" t="str">
        <f t="shared" si="11"/>
        <v/>
      </c>
      <c r="BW83" s="145" t="str">
        <f t="shared" si="12"/>
        <v/>
      </c>
      <c r="BX83" s="146" t="str">
        <f t="shared" si="13"/>
        <v/>
      </c>
      <c r="BY83" s="144" t="str">
        <f t="shared" si="14"/>
        <v/>
      </c>
    </row>
    <row r="84" spans="11:77" x14ac:dyDescent="0.3">
      <c r="N84" s="5"/>
      <c r="O84" s="348"/>
      <c r="P84" s="107" t="s">
        <v>41</v>
      </c>
      <c r="Q84" s="209">
        <f t="shared" si="9"/>
        <v>0</v>
      </c>
      <c r="R84" s="125" t="s">
        <v>123</v>
      </c>
      <c r="S84" s="167"/>
      <c r="T84" s="167"/>
      <c r="U84" s="167"/>
      <c r="V84" s="167"/>
      <c r="W84" s="5" t="str">
        <f t="shared" si="5"/>
        <v/>
      </c>
      <c r="X84" s="24"/>
      <c r="Y84" s="5" t="str">
        <f t="shared" si="6"/>
        <v/>
      </c>
      <c r="Z84" s="29"/>
      <c r="AA84" s="5"/>
      <c r="AB84" s="5"/>
      <c r="AC84" s="348"/>
      <c r="AD84" s="208" t="s">
        <v>41</v>
      </c>
      <c r="AE84" s="209">
        <f t="shared" si="10"/>
        <v>0</v>
      </c>
      <c r="AF84" s="125" t="s">
        <v>123</v>
      </c>
      <c r="AG84" s="167"/>
      <c r="AH84" s="167"/>
      <c r="AI84" s="167"/>
      <c r="AJ84" s="167"/>
      <c r="AK84" s="5" t="str">
        <f t="shared" si="7"/>
        <v/>
      </c>
      <c r="AL84" s="24"/>
      <c r="AM84" s="5" t="str">
        <f t="shared" si="8"/>
        <v/>
      </c>
      <c r="AN84" s="29"/>
      <c r="AO84" s="5"/>
      <c r="AP84" s="5"/>
      <c r="AQ84" s="5"/>
      <c r="AR84" s="114"/>
      <c r="AS84" s="5"/>
      <c r="AT84" s="12"/>
      <c r="AU84" s="5"/>
      <c r="AV84" s="185"/>
      <c r="AW84" s="5"/>
      <c r="BG84"/>
      <c r="BR84" s="349"/>
      <c r="BS84" s="64" t="s">
        <v>41</v>
      </c>
      <c r="BT84" s="207">
        <v>1</v>
      </c>
      <c r="BU84" s="197" t="s">
        <v>123</v>
      </c>
      <c r="BV84" s="145" t="str">
        <f t="shared" si="11"/>
        <v/>
      </c>
      <c r="BW84" s="145" t="str">
        <f t="shared" si="12"/>
        <v/>
      </c>
      <c r="BX84" s="146" t="str">
        <f t="shared" si="13"/>
        <v/>
      </c>
      <c r="BY84" s="144" t="str">
        <f t="shared" si="14"/>
        <v/>
      </c>
    </row>
    <row r="85" spans="11:77" ht="27.6" x14ac:dyDescent="0.3">
      <c r="N85" s="5"/>
      <c r="O85" s="348"/>
      <c r="P85" s="107" t="s">
        <v>42</v>
      </c>
      <c r="Q85" s="209">
        <f t="shared" si="9"/>
        <v>0</v>
      </c>
      <c r="R85" s="125" t="s">
        <v>124</v>
      </c>
      <c r="S85" s="167"/>
      <c r="T85" s="167"/>
      <c r="U85" s="167"/>
      <c r="V85" s="167"/>
      <c r="W85" s="5" t="str">
        <f t="shared" si="5"/>
        <v/>
      </c>
      <c r="X85" s="24"/>
      <c r="Y85" s="5" t="str">
        <f t="shared" si="6"/>
        <v/>
      </c>
      <c r="Z85" s="29"/>
      <c r="AA85" s="5"/>
      <c r="AB85" s="5"/>
      <c r="AC85" s="348"/>
      <c r="AD85" s="208" t="s">
        <v>42</v>
      </c>
      <c r="AE85" s="209">
        <f t="shared" si="10"/>
        <v>0</v>
      </c>
      <c r="AF85" s="125" t="s">
        <v>124</v>
      </c>
      <c r="AG85" s="167"/>
      <c r="AH85" s="167"/>
      <c r="AI85" s="167"/>
      <c r="AJ85" s="167"/>
      <c r="AK85" s="5" t="str">
        <f t="shared" si="7"/>
        <v/>
      </c>
      <c r="AL85" s="24"/>
      <c r="AM85" s="5" t="str">
        <f t="shared" si="8"/>
        <v/>
      </c>
      <c r="AN85" s="29"/>
      <c r="AO85" s="5"/>
      <c r="AP85" s="5"/>
      <c r="AQ85" s="5"/>
      <c r="AR85" s="114"/>
      <c r="AS85" s="5"/>
      <c r="AT85" s="12"/>
      <c r="AU85" s="5"/>
      <c r="AV85" s="5"/>
      <c r="AW85" s="5"/>
      <c r="BG85"/>
      <c r="BR85" s="349"/>
      <c r="BS85" s="64" t="s">
        <v>42</v>
      </c>
      <c r="BT85" s="207">
        <v>1</v>
      </c>
      <c r="BU85" s="197" t="s">
        <v>124</v>
      </c>
      <c r="BV85" s="145" t="str">
        <f t="shared" si="11"/>
        <v/>
      </c>
      <c r="BW85" s="145" t="str">
        <f t="shared" si="12"/>
        <v/>
      </c>
      <c r="BX85" s="146" t="str">
        <f t="shared" si="13"/>
        <v/>
      </c>
      <c r="BY85" s="144" t="str">
        <f t="shared" si="14"/>
        <v/>
      </c>
    </row>
    <row r="86" spans="11:77" ht="15" thickBot="1" x14ac:dyDescent="0.35">
      <c r="N86" s="5"/>
      <c r="O86" s="30"/>
      <c r="P86" s="355"/>
      <c r="Q86" s="355"/>
      <c r="R86" s="66" t="s">
        <v>173</v>
      </c>
      <c r="S86" s="26" t="e">
        <f>SUM(W66:W85)/SUM(Q66:Q85)</f>
        <v>#DIV/0!</v>
      </c>
      <c r="T86" s="26" t="s">
        <v>20</v>
      </c>
      <c r="U86" s="26" t="e">
        <f>SUM(Y66:Y85)/SUM(Q66:Q85)</f>
        <v>#DIV/0!</v>
      </c>
      <c r="V86" s="26"/>
      <c r="W86" s="5" t="str">
        <f t="shared" si="5"/>
        <v/>
      </c>
      <c r="X86" s="24"/>
      <c r="Y86" s="5" t="str">
        <f t="shared" si="6"/>
        <v/>
      </c>
      <c r="Z86" s="12"/>
      <c r="AA86" s="5"/>
      <c r="AB86" s="5"/>
      <c r="AC86" s="30"/>
      <c r="AD86" s="355"/>
      <c r="AE86" s="355"/>
      <c r="AF86" s="66" t="s">
        <v>173</v>
      </c>
      <c r="AG86" s="26" t="e">
        <f>SUM(AK66:AK85)/SUM(AE66:AE85)</f>
        <v>#DIV/0!</v>
      </c>
      <c r="AH86" s="26" t="s">
        <v>20</v>
      </c>
      <c r="AI86" s="26" t="e">
        <f>SUM(AM66:AM85)/SUM(AE66:AE85)</f>
        <v>#DIV/0!</v>
      </c>
      <c r="AJ86" s="26"/>
      <c r="AK86" s="5" t="str">
        <f t="shared" si="7"/>
        <v/>
      </c>
      <c r="AL86" s="24"/>
      <c r="AM86" s="5" t="str">
        <f t="shared" si="8"/>
        <v/>
      </c>
      <c r="AN86" s="12"/>
      <c r="AO86" s="5"/>
      <c r="AP86" s="5"/>
      <c r="AQ86" s="5"/>
      <c r="AR86" s="114"/>
      <c r="AS86" s="5"/>
      <c r="AT86" s="12"/>
      <c r="AU86" s="5"/>
      <c r="AV86" s="5"/>
      <c r="AW86" s="5"/>
      <c r="BG86"/>
    </row>
    <row r="87" spans="11:77" ht="15" thickBot="1" x14ac:dyDescent="0.35">
      <c r="N87" s="5"/>
      <c r="O87" s="214" t="s">
        <v>306</v>
      </c>
      <c r="Q87" s="220"/>
      <c r="R87" s="32" t="s">
        <v>301</v>
      </c>
      <c r="S87" s="356"/>
      <c r="T87" s="357"/>
      <c r="U87" s="357"/>
      <c r="V87" s="33" t="s">
        <v>21</v>
      </c>
      <c r="W87" s="5" t="str">
        <f t="shared" si="5"/>
        <v/>
      </c>
      <c r="X87" s="24"/>
      <c r="Y87" s="5" t="str">
        <f t="shared" si="6"/>
        <v/>
      </c>
      <c r="Z87" s="5"/>
      <c r="AA87" s="5"/>
      <c r="AB87" s="5"/>
      <c r="AC87" s="214" t="s">
        <v>306</v>
      </c>
      <c r="AD87" s="111"/>
      <c r="AE87" s="220"/>
      <c r="AF87" s="32" t="s">
        <v>301</v>
      </c>
      <c r="AG87" s="356"/>
      <c r="AH87" s="357"/>
      <c r="AI87" s="357"/>
      <c r="AJ87" s="33" t="s">
        <v>21</v>
      </c>
      <c r="AK87" s="5" t="str">
        <f t="shared" si="7"/>
        <v/>
      </c>
      <c r="AL87" s="24"/>
      <c r="AM87" s="5" t="str">
        <f t="shared" si="8"/>
        <v/>
      </c>
      <c r="AN87" s="5"/>
      <c r="AO87" s="5"/>
      <c r="AP87" s="5"/>
      <c r="AQ87" s="5"/>
      <c r="AR87" s="114"/>
      <c r="AS87" s="5"/>
      <c r="AT87" s="12"/>
      <c r="AU87" s="5"/>
      <c r="AV87" s="5"/>
      <c r="AW87" s="5"/>
      <c r="BG87"/>
    </row>
    <row r="88" spans="11:77" ht="15" thickBot="1" x14ac:dyDescent="0.35">
      <c r="N88" s="5"/>
      <c r="O88" s="20"/>
      <c r="Q88" s="20"/>
      <c r="R88" s="221"/>
      <c r="S88" s="20"/>
      <c r="T88" s="20"/>
      <c r="U88" s="20"/>
      <c r="V88" s="20"/>
      <c r="W88" s="5" t="str">
        <f t="shared" si="5"/>
        <v/>
      </c>
      <c r="X88" s="24"/>
      <c r="Y88" s="5" t="str">
        <f t="shared" si="6"/>
        <v/>
      </c>
      <c r="Z88" s="5"/>
      <c r="AA88" s="5"/>
      <c r="AB88" s="5"/>
      <c r="AC88" s="20"/>
      <c r="AD88" s="111"/>
      <c r="AE88" s="20"/>
      <c r="AF88" s="66"/>
      <c r="AG88" s="20"/>
      <c r="AH88" s="20"/>
      <c r="AI88" s="20"/>
      <c r="AJ88" s="20"/>
      <c r="AK88" s="5" t="str">
        <f t="shared" si="7"/>
        <v/>
      </c>
      <c r="AL88" s="24"/>
      <c r="AM88" s="5" t="str">
        <f t="shared" si="8"/>
        <v/>
      </c>
      <c r="AN88" s="5"/>
      <c r="AO88" s="5"/>
      <c r="AP88" s="5"/>
      <c r="AQ88" s="5"/>
      <c r="AR88" s="114"/>
      <c r="AS88" s="5"/>
      <c r="AT88" s="12"/>
      <c r="AU88" s="5"/>
      <c r="AV88" s="5"/>
      <c r="AW88" s="5"/>
      <c r="BG88"/>
    </row>
    <row r="89" spans="11:77" ht="15.6" thickBot="1" x14ac:dyDescent="0.35">
      <c r="M89" s="2"/>
      <c r="N89" s="2"/>
      <c r="O89" s="213" t="s">
        <v>307</v>
      </c>
      <c r="P89" s="113"/>
      <c r="Q89" s="20"/>
      <c r="R89" s="162" t="s">
        <v>299</v>
      </c>
      <c r="S89" s="358">
        <f>SUM(S87)</f>
        <v>0</v>
      </c>
      <c r="T89" s="359"/>
      <c r="U89" s="359"/>
      <c r="V89" s="161" t="s">
        <v>21</v>
      </c>
      <c r="W89" s="5" t="str">
        <f t="shared" si="5"/>
        <v/>
      </c>
      <c r="X89" s="24"/>
      <c r="Y89" s="5" t="str">
        <f t="shared" si="6"/>
        <v/>
      </c>
      <c r="Z89" s="5"/>
      <c r="AA89" s="5"/>
      <c r="AB89" s="5"/>
      <c r="AC89" s="213" t="s">
        <v>307</v>
      </c>
      <c r="AE89" s="20"/>
      <c r="AF89" s="162" t="s">
        <v>300</v>
      </c>
      <c r="AG89" s="358">
        <f>SUM(AG87)</f>
        <v>0</v>
      </c>
      <c r="AH89" s="359"/>
      <c r="AI89" s="359"/>
      <c r="AJ89" s="161" t="s">
        <v>21</v>
      </c>
      <c r="AK89" s="5" t="str">
        <f t="shared" si="7"/>
        <v/>
      </c>
      <c r="AL89" s="24"/>
      <c r="AM89" s="5" t="str">
        <f t="shared" si="8"/>
        <v/>
      </c>
      <c r="AN89" s="5"/>
      <c r="AO89" s="5"/>
      <c r="AP89" s="5"/>
      <c r="AQ89" s="5"/>
      <c r="AS89" s="5"/>
      <c r="AT89" s="5"/>
      <c r="AU89" s="5"/>
      <c r="AV89" s="5"/>
      <c r="AW89" s="5"/>
      <c r="BG89"/>
    </row>
    <row r="90" spans="11:77" x14ac:dyDescent="0.3">
      <c r="M90" s="3"/>
      <c r="N90" s="24"/>
      <c r="O90" s="24"/>
      <c r="P90" s="3"/>
      <c r="Q90" s="20"/>
      <c r="R90" s="43"/>
      <c r="S90" s="5"/>
      <c r="T90" s="5"/>
      <c r="U90" s="5"/>
      <c r="V90" s="5"/>
      <c r="W90" s="5" t="str">
        <f t="shared" si="5"/>
        <v/>
      </c>
      <c r="X90" s="24"/>
      <c r="Y90" s="5" t="str">
        <f t="shared" si="6"/>
        <v/>
      </c>
      <c r="Z90" s="5"/>
      <c r="AA90" s="5"/>
      <c r="AB90" s="5"/>
      <c r="AC90" s="5"/>
      <c r="AE90" s="20"/>
      <c r="AF90" s="43"/>
      <c r="AG90" s="5"/>
      <c r="AH90" s="5"/>
      <c r="AI90" s="5"/>
      <c r="AJ90" s="5"/>
      <c r="AK90" s="5" t="str">
        <f t="shared" si="7"/>
        <v/>
      </c>
      <c r="AL90" s="24"/>
      <c r="AM90" s="5" t="str">
        <f t="shared" si="8"/>
        <v/>
      </c>
      <c r="AN90" s="5"/>
      <c r="AO90" s="5"/>
      <c r="AP90" s="5"/>
      <c r="AQ90" s="5"/>
      <c r="AS90" s="20"/>
      <c r="AT90" s="43"/>
      <c r="AU90" s="5"/>
      <c r="AV90" s="5"/>
      <c r="AW90" s="5"/>
      <c r="AX90" s="5"/>
      <c r="AY90" s="5"/>
      <c r="AZ90" s="5"/>
      <c r="BA90" s="5"/>
      <c r="BB90" s="5"/>
      <c r="BC90" s="5"/>
      <c r="BD90" s="5"/>
      <c r="BF90" s="5"/>
      <c r="BG90" s="43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</row>
    <row r="91" spans="11:77" ht="7.2" customHeight="1" thickBot="1" x14ac:dyDescent="0.35">
      <c r="N91" s="5"/>
      <c r="O91" s="20"/>
      <c r="Q91" s="20"/>
      <c r="R91" s="43"/>
      <c r="S91" s="20"/>
      <c r="T91" s="20"/>
      <c r="U91" s="20"/>
      <c r="V91" s="20"/>
      <c r="W91" s="5" t="str">
        <f t="shared" si="5"/>
        <v/>
      </c>
      <c r="X91" s="24"/>
      <c r="Y91" s="5" t="str">
        <f t="shared" si="6"/>
        <v/>
      </c>
      <c r="Z91" s="5"/>
      <c r="AA91" s="5"/>
      <c r="AB91" s="5"/>
      <c r="AC91" s="5"/>
      <c r="AE91" s="20"/>
      <c r="AF91" s="43"/>
      <c r="AG91" s="5"/>
      <c r="AH91" s="5"/>
      <c r="AI91" s="5"/>
      <c r="AJ91" s="5"/>
      <c r="AK91" s="5" t="str">
        <f t="shared" si="7"/>
        <v/>
      </c>
      <c r="AL91" s="24"/>
      <c r="AM91" s="5" t="str">
        <f t="shared" si="8"/>
        <v/>
      </c>
      <c r="AN91" s="5"/>
      <c r="AO91" s="5"/>
      <c r="AP91" s="5"/>
      <c r="AQ91" s="5"/>
      <c r="AS91" s="20"/>
      <c r="AT91" s="43"/>
      <c r="AU91" s="5"/>
      <c r="AV91" s="5"/>
      <c r="AW91" s="5"/>
      <c r="AX91" s="5"/>
      <c r="AY91" s="5"/>
      <c r="AZ91" s="5"/>
      <c r="BA91" s="5"/>
      <c r="BB91" s="5"/>
      <c r="BC91" s="5"/>
      <c r="BD91" s="5"/>
      <c r="BF91" s="5"/>
      <c r="BG91" s="43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</row>
    <row r="92" spans="11:77" ht="64.2" customHeight="1" thickBot="1" x14ac:dyDescent="0.35">
      <c r="N92" s="5"/>
      <c r="O92" s="360" t="s">
        <v>170</v>
      </c>
      <c r="P92" s="361"/>
      <c r="Q92" s="361"/>
      <c r="R92" s="361"/>
      <c r="S92" s="361"/>
      <c r="T92" s="361"/>
      <c r="U92" s="361"/>
      <c r="V92" s="361"/>
      <c r="W92" s="5" t="str">
        <f t="shared" si="5"/>
        <v/>
      </c>
      <c r="X92" s="24"/>
      <c r="Y92" s="5" t="str">
        <f t="shared" si="6"/>
        <v/>
      </c>
      <c r="Z92" s="2"/>
      <c r="AA92" s="5"/>
      <c r="AB92" s="5"/>
      <c r="AC92" s="360" t="s">
        <v>170</v>
      </c>
      <c r="AD92" s="361"/>
      <c r="AE92" s="361"/>
      <c r="AF92" s="361"/>
      <c r="AG92" s="361"/>
      <c r="AH92" s="361"/>
      <c r="AI92" s="361"/>
      <c r="AJ92" s="361"/>
      <c r="AK92" s="5" t="str">
        <f t="shared" si="7"/>
        <v/>
      </c>
      <c r="AL92" s="24"/>
      <c r="AM92" s="5" t="str">
        <f t="shared" si="8"/>
        <v/>
      </c>
      <c r="AN92" s="2"/>
      <c r="AO92" s="5"/>
      <c r="AP92" s="5"/>
      <c r="AQ92" s="360" t="s">
        <v>171</v>
      </c>
      <c r="AR92" s="361"/>
      <c r="AS92" s="361"/>
      <c r="AT92" s="361"/>
      <c r="AU92" s="361"/>
      <c r="AV92" s="361"/>
      <c r="AW92" s="361"/>
      <c r="AX92" s="361"/>
      <c r="AY92" s="2"/>
      <c r="AZ92" s="2"/>
      <c r="BA92" s="2"/>
      <c r="BB92" s="2"/>
      <c r="BC92" s="5"/>
      <c r="BD92" s="335" t="s">
        <v>228</v>
      </c>
      <c r="BE92" s="336"/>
      <c r="BF92" s="336"/>
      <c r="BG92" s="336"/>
      <c r="BH92" s="336"/>
      <c r="BI92" s="336"/>
      <c r="BJ92" s="336"/>
      <c r="BK92" s="336"/>
      <c r="BL92" s="2"/>
      <c r="BM92" s="2"/>
      <c r="BN92" s="2"/>
      <c r="BO92" s="2"/>
      <c r="BP92" s="5"/>
      <c r="BQ92" s="5"/>
      <c r="BR92" s="321" t="s">
        <v>296</v>
      </c>
      <c r="BS92" s="322"/>
      <c r="BT92" s="322"/>
      <c r="BU92" s="322"/>
      <c r="BV92" s="322"/>
      <c r="BW92" s="322"/>
      <c r="BX92" s="322"/>
      <c r="BY92" s="323"/>
    </row>
    <row r="93" spans="11:77" ht="18" customHeight="1" x14ac:dyDescent="0.3">
      <c r="N93" s="5"/>
      <c r="O93" s="21" t="s">
        <v>125</v>
      </c>
      <c r="P93" s="247">
        <f>$D$5</f>
        <v>0</v>
      </c>
      <c r="Q93" s="247"/>
      <c r="R93" s="247"/>
      <c r="S93" s="41" t="s">
        <v>152</v>
      </c>
      <c r="T93" s="248"/>
      <c r="U93" s="248"/>
      <c r="V93" s="248"/>
      <c r="W93" s="5" t="str">
        <f t="shared" si="5"/>
        <v/>
      </c>
      <c r="X93" s="24"/>
      <c r="Y93" s="5" t="str">
        <f t="shared" si="6"/>
        <v/>
      </c>
      <c r="Z93" s="2"/>
      <c r="AA93" s="5"/>
      <c r="AB93" s="5"/>
      <c r="AC93" s="21" t="s">
        <v>125</v>
      </c>
      <c r="AD93" s="247">
        <f>$D$5</f>
        <v>0</v>
      </c>
      <c r="AE93" s="247"/>
      <c r="AF93" s="247"/>
      <c r="AG93" s="41" t="s">
        <v>152</v>
      </c>
      <c r="AH93" s="248"/>
      <c r="AI93" s="248"/>
      <c r="AJ93" s="248"/>
      <c r="AK93" s="5" t="str">
        <f t="shared" si="7"/>
        <v/>
      </c>
      <c r="AL93" s="24"/>
      <c r="AM93" s="5" t="str">
        <f t="shared" si="8"/>
        <v/>
      </c>
      <c r="AN93" s="2"/>
      <c r="AO93" s="5"/>
      <c r="AP93" s="5"/>
      <c r="AQ93" s="21" t="s">
        <v>125</v>
      </c>
      <c r="AR93" s="247">
        <f>$D$5</f>
        <v>0</v>
      </c>
      <c r="AS93" s="247"/>
      <c r="AT93" s="247"/>
      <c r="AU93" s="41" t="s">
        <v>152</v>
      </c>
      <c r="AV93" s="248"/>
      <c r="AW93" s="248"/>
      <c r="AX93" s="248"/>
      <c r="AY93" s="2"/>
      <c r="AZ93" s="2"/>
      <c r="BA93" s="2"/>
      <c r="BB93" s="2"/>
      <c r="BC93" s="5"/>
      <c r="BD93" s="21" t="s">
        <v>125</v>
      </c>
      <c r="BE93" s="247">
        <f>$D$5</f>
        <v>0</v>
      </c>
      <c r="BF93" s="247"/>
      <c r="BG93" s="247"/>
      <c r="BH93" s="41" t="s">
        <v>152</v>
      </c>
      <c r="BI93" s="248"/>
      <c r="BJ93" s="248"/>
      <c r="BK93" s="248"/>
      <c r="BL93" s="2"/>
      <c r="BM93" s="2"/>
      <c r="BN93" s="2"/>
      <c r="BO93" s="2"/>
      <c r="BP93" s="5"/>
      <c r="BQ93" s="5"/>
      <c r="BR93" s="21" t="s">
        <v>125</v>
      </c>
      <c r="BS93" s="247">
        <f>$D$5</f>
        <v>0</v>
      </c>
      <c r="BT93" s="247"/>
      <c r="BU93" s="247"/>
      <c r="BV93" s="41" t="s">
        <v>152</v>
      </c>
      <c r="BW93" s="338"/>
      <c r="BX93" s="339"/>
      <c r="BY93" s="340"/>
    </row>
    <row r="94" spans="11:77" ht="35.4" customHeight="1" x14ac:dyDescent="0.3">
      <c r="N94" s="5"/>
      <c r="O94" s="21" t="s">
        <v>158</v>
      </c>
      <c r="P94" s="247">
        <f>$D$6</f>
        <v>0</v>
      </c>
      <c r="Q94" s="247"/>
      <c r="R94" s="247"/>
      <c r="S94" s="175" t="s">
        <v>89</v>
      </c>
      <c r="T94" s="247">
        <f>$K$6</f>
        <v>0</v>
      </c>
      <c r="U94" s="247"/>
      <c r="V94" s="247"/>
      <c r="W94" s="5" t="str">
        <f t="shared" si="5"/>
        <v/>
      </c>
      <c r="X94" s="24"/>
      <c r="Y94" s="5" t="str">
        <f t="shared" si="6"/>
        <v/>
      </c>
      <c r="Z94" s="2"/>
      <c r="AA94" s="5"/>
      <c r="AB94" s="5"/>
      <c r="AC94" s="21" t="s">
        <v>158</v>
      </c>
      <c r="AD94" s="247">
        <f>$D$6</f>
        <v>0</v>
      </c>
      <c r="AE94" s="247"/>
      <c r="AF94" s="247"/>
      <c r="AG94" s="175" t="s">
        <v>89</v>
      </c>
      <c r="AH94" s="247">
        <f>$K$6</f>
        <v>0</v>
      </c>
      <c r="AI94" s="247"/>
      <c r="AJ94" s="247"/>
      <c r="AK94" s="5" t="str">
        <f t="shared" si="7"/>
        <v/>
      </c>
      <c r="AL94" s="24"/>
      <c r="AM94" s="5" t="str">
        <f t="shared" si="8"/>
        <v/>
      </c>
      <c r="AN94" s="2"/>
      <c r="AO94" s="5"/>
      <c r="AP94" s="5"/>
      <c r="AQ94" s="21" t="s">
        <v>158</v>
      </c>
      <c r="AR94" s="247">
        <f>$D$6</f>
        <v>0</v>
      </c>
      <c r="AS94" s="247"/>
      <c r="AT94" s="247"/>
      <c r="AU94" s="175" t="s">
        <v>89</v>
      </c>
      <c r="AV94" s="247">
        <f>$K$6</f>
        <v>0</v>
      </c>
      <c r="AW94" s="247"/>
      <c r="AX94" s="247"/>
      <c r="AY94" s="2"/>
      <c r="AZ94" s="2"/>
      <c r="BA94" s="2"/>
      <c r="BB94" s="2"/>
      <c r="BC94" s="5"/>
      <c r="BD94" s="21" t="s">
        <v>158</v>
      </c>
      <c r="BE94" s="247">
        <f>$D$6</f>
        <v>0</v>
      </c>
      <c r="BF94" s="247"/>
      <c r="BG94" s="247"/>
      <c r="BH94" s="175" t="s">
        <v>89</v>
      </c>
      <c r="BI94" s="247">
        <f>$K$6</f>
        <v>0</v>
      </c>
      <c r="BJ94" s="247"/>
      <c r="BK94" s="247"/>
      <c r="BL94" s="2"/>
      <c r="BM94" s="2"/>
      <c r="BN94" s="2"/>
      <c r="BO94" s="2"/>
      <c r="BP94" s="5"/>
      <c r="BQ94" s="5"/>
      <c r="BR94" s="21" t="s">
        <v>158</v>
      </c>
      <c r="BS94" s="247">
        <f>$D$6</f>
        <v>0</v>
      </c>
      <c r="BT94" s="247"/>
      <c r="BU94" s="247"/>
      <c r="BV94" s="65" t="s">
        <v>89</v>
      </c>
      <c r="BW94" s="247">
        <f>$K$6</f>
        <v>0</v>
      </c>
      <c r="BX94" s="247"/>
      <c r="BY94" s="247"/>
    </row>
    <row r="95" spans="11:77" ht="35.4" customHeight="1" x14ac:dyDescent="0.3">
      <c r="N95" s="5"/>
      <c r="O95" s="349" t="s">
        <v>160</v>
      </c>
      <c r="P95" s="346"/>
      <c r="Q95" s="346"/>
      <c r="R95" s="346"/>
      <c r="S95" s="349" t="s">
        <v>168</v>
      </c>
      <c r="T95" s="247"/>
      <c r="U95" s="247"/>
      <c r="V95" s="247"/>
      <c r="W95" s="5" t="str">
        <f t="shared" si="5"/>
        <v/>
      </c>
      <c r="X95" s="24"/>
      <c r="Y95" s="5" t="str">
        <f t="shared" si="6"/>
        <v/>
      </c>
      <c r="Z95" s="2"/>
      <c r="AA95" s="5"/>
      <c r="AB95" s="5"/>
      <c r="AC95" s="349" t="s">
        <v>160</v>
      </c>
      <c r="AD95" s="346"/>
      <c r="AE95" s="346"/>
      <c r="AF95" s="346"/>
      <c r="AG95" s="349" t="s">
        <v>168</v>
      </c>
      <c r="AH95" s="247"/>
      <c r="AI95" s="247"/>
      <c r="AJ95" s="247"/>
      <c r="AK95" s="5" t="str">
        <f t="shared" si="7"/>
        <v/>
      </c>
      <c r="AL95" s="24"/>
      <c r="AM95" s="5" t="str">
        <f t="shared" si="8"/>
        <v/>
      </c>
      <c r="AN95" s="2"/>
      <c r="AO95" s="5"/>
      <c r="AP95" s="5"/>
      <c r="AQ95" s="349" t="s">
        <v>160</v>
      </c>
      <c r="AR95" s="346"/>
      <c r="AS95" s="346"/>
      <c r="AT95" s="346"/>
      <c r="AU95" s="349" t="s">
        <v>168</v>
      </c>
      <c r="AV95" s="247"/>
      <c r="AW95" s="247"/>
      <c r="AX95" s="247"/>
      <c r="AY95" s="2"/>
      <c r="AZ95" s="2"/>
      <c r="BA95" s="2"/>
      <c r="BB95" s="2"/>
      <c r="BC95" s="5"/>
      <c r="BD95" s="349" t="s">
        <v>160</v>
      </c>
      <c r="BE95" s="346"/>
      <c r="BF95" s="346"/>
      <c r="BG95" s="346"/>
      <c r="BH95" s="349" t="s">
        <v>168</v>
      </c>
      <c r="BI95" s="247"/>
      <c r="BJ95" s="247"/>
      <c r="BK95" s="247"/>
      <c r="BL95" s="2"/>
      <c r="BM95" s="2"/>
      <c r="BN95" s="2"/>
      <c r="BO95" s="2"/>
      <c r="BP95" s="5"/>
      <c r="BQ95" s="5"/>
      <c r="BR95" s="5"/>
    </row>
    <row r="96" spans="11:77" ht="69" customHeight="1" x14ac:dyDescent="0.3">
      <c r="N96" s="5"/>
      <c r="O96" s="349"/>
      <c r="P96" s="346"/>
      <c r="Q96" s="346"/>
      <c r="R96" s="346"/>
      <c r="S96" s="362"/>
      <c r="T96" s="362"/>
      <c r="U96" s="362"/>
      <c r="V96" s="362"/>
      <c r="W96" s="5" t="str">
        <f t="shared" si="5"/>
        <v/>
      </c>
      <c r="X96" s="24"/>
      <c r="Y96" s="5" t="str">
        <f t="shared" si="6"/>
        <v/>
      </c>
      <c r="Z96" s="2"/>
      <c r="AA96" s="5"/>
      <c r="AB96" s="5"/>
      <c r="AC96" s="349"/>
      <c r="AD96" s="346"/>
      <c r="AE96" s="346"/>
      <c r="AF96" s="346"/>
      <c r="AG96" s="362"/>
      <c r="AH96" s="362"/>
      <c r="AI96" s="362"/>
      <c r="AJ96" s="362"/>
      <c r="AK96" s="5" t="str">
        <f t="shared" si="7"/>
        <v/>
      </c>
      <c r="AL96" s="24"/>
      <c r="AM96" s="5" t="str">
        <f t="shared" si="8"/>
        <v/>
      </c>
      <c r="AN96" s="2"/>
      <c r="AO96" s="5"/>
      <c r="AP96" s="5"/>
      <c r="AQ96" s="349"/>
      <c r="AR96" s="346"/>
      <c r="AS96" s="346"/>
      <c r="AT96" s="346"/>
      <c r="AU96" s="362"/>
      <c r="AV96" s="362"/>
      <c r="AW96" s="362"/>
      <c r="AX96" s="362"/>
      <c r="AY96" s="2"/>
      <c r="AZ96" s="2"/>
      <c r="BA96" s="2"/>
      <c r="BB96" s="2"/>
      <c r="BC96" s="5"/>
      <c r="BD96" s="349"/>
      <c r="BE96" s="346"/>
      <c r="BF96" s="346"/>
      <c r="BG96" s="346"/>
      <c r="BH96" s="362"/>
      <c r="BI96" s="362"/>
      <c r="BJ96" s="362"/>
      <c r="BK96" s="362"/>
      <c r="BL96" s="2"/>
      <c r="BM96" s="2"/>
      <c r="BN96" s="2"/>
      <c r="BO96" s="2"/>
      <c r="BP96" s="5"/>
      <c r="BQ96" s="5"/>
      <c r="BR96" s="5"/>
    </row>
    <row r="97" spans="14:70" ht="69" customHeight="1" x14ac:dyDescent="0.3">
      <c r="N97" s="5"/>
      <c r="O97" s="337" t="s">
        <v>169</v>
      </c>
      <c r="P97" s="337"/>
      <c r="Q97" s="337"/>
      <c r="R97" s="337"/>
      <c r="S97" s="337"/>
      <c r="T97" s="337"/>
      <c r="U97" s="337"/>
      <c r="V97" s="337"/>
      <c r="W97" s="5" t="str">
        <f t="shared" si="5"/>
        <v/>
      </c>
      <c r="X97" s="24"/>
      <c r="Y97" s="5" t="str">
        <f t="shared" si="6"/>
        <v/>
      </c>
      <c r="Z97" s="2"/>
      <c r="AA97" s="5"/>
      <c r="AB97" s="5"/>
      <c r="AC97" s="337" t="s">
        <v>169</v>
      </c>
      <c r="AD97" s="337"/>
      <c r="AE97" s="337"/>
      <c r="AF97" s="337"/>
      <c r="AG97" s="337"/>
      <c r="AH97" s="337"/>
      <c r="AI97" s="337"/>
      <c r="AJ97" s="337"/>
      <c r="AK97" s="5" t="str">
        <f t="shared" si="7"/>
        <v/>
      </c>
      <c r="AL97" s="24"/>
      <c r="AM97" s="5" t="str">
        <f t="shared" si="8"/>
        <v/>
      </c>
      <c r="AN97" s="2"/>
      <c r="AO97" s="5"/>
      <c r="AP97" s="5"/>
      <c r="AQ97" s="337" t="s">
        <v>169</v>
      </c>
      <c r="AR97" s="337"/>
      <c r="AS97" s="337"/>
      <c r="AT97" s="337"/>
      <c r="AU97" s="337"/>
      <c r="AV97" s="337"/>
      <c r="AW97" s="337"/>
      <c r="AX97" s="337"/>
      <c r="AY97" s="2"/>
      <c r="AZ97" s="2"/>
      <c r="BA97" s="2"/>
      <c r="BB97" s="2"/>
      <c r="BC97" s="5"/>
      <c r="BD97" s="337" t="s">
        <v>169</v>
      </c>
      <c r="BE97" s="337"/>
      <c r="BF97" s="337"/>
      <c r="BG97" s="337"/>
      <c r="BH97" s="337"/>
      <c r="BI97" s="337"/>
      <c r="BJ97" s="337"/>
      <c r="BK97" s="337"/>
      <c r="BL97" s="2"/>
      <c r="BM97" s="2"/>
      <c r="BN97" s="2"/>
      <c r="BO97" s="2"/>
      <c r="BP97" s="5"/>
      <c r="BQ97" s="5"/>
      <c r="BR97" s="5"/>
    </row>
    <row r="98" spans="14:70" ht="35.4" customHeight="1" x14ac:dyDescent="0.3">
      <c r="N98" s="57"/>
      <c r="O98" s="59" t="s">
        <v>163</v>
      </c>
      <c r="P98" s="247" t="s">
        <v>87</v>
      </c>
      <c r="Q98" s="247"/>
      <c r="R98" s="247"/>
      <c r="S98" s="364" t="s">
        <v>164</v>
      </c>
      <c r="T98" s="247"/>
      <c r="U98" s="247"/>
      <c r="V98" s="247"/>
      <c r="W98" s="5" t="str">
        <f t="shared" si="5"/>
        <v/>
      </c>
      <c r="X98" s="24"/>
      <c r="Y98" s="5" t="str">
        <f t="shared" si="6"/>
        <v/>
      </c>
      <c r="Z98" s="2"/>
      <c r="AA98" s="5"/>
      <c r="AB98" s="5"/>
      <c r="AC98" s="59" t="s">
        <v>163</v>
      </c>
      <c r="AD98" s="247" t="s">
        <v>87</v>
      </c>
      <c r="AE98" s="247"/>
      <c r="AF98" s="247"/>
      <c r="AG98" s="247" t="s">
        <v>164</v>
      </c>
      <c r="AH98" s="247"/>
      <c r="AI98" s="247"/>
      <c r="AJ98" s="247"/>
      <c r="AK98" s="5" t="str">
        <f t="shared" si="7"/>
        <v/>
      </c>
      <c r="AL98" s="24"/>
      <c r="AM98" s="5" t="str">
        <f t="shared" si="8"/>
        <v/>
      </c>
      <c r="AN98" s="2"/>
      <c r="AO98" s="5"/>
      <c r="AP98" s="5"/>
      <c r="AQ98" s="59" t="s">
        <v>163</v>
      </c>
      <c r="AR98" s="247" t="s">
        <v>87</v>
      </c>
      <c r="AS98" s="247"/>
      <c r="AT98" s="247"/>
      <c r="AU98" s="364" t="s">
        <v>164</v>
      </c>
      <c r="AV98" s="247"/>
      <c r="AW98" s="247"/>
      <c r="AX98" s="247"/>
      <c r="AY98" s="2"/>
      <c r="AZ98" s="2"/>
      <c r="BA98" s="2"/>
      <c r="BB98" s="2"/>
      <c r="BC98" s="5"/>
      <c r="BD98" s="59" t="s">
        <v>163</v>
      </c>
      <c r="BE98" s="247" t="s">
        <v>87</v>
      </c>
      <c r="BF98" s="247"/>
      <c r="BG98" s="247"/>
      <c r="BH98" s="247" t="s">
        <v>164</v>
      </c>
      <c r="BI98" s="247"/>
      <c r="BJ98" s="247"/>
      <c r="BK98" s="247"/>
      <c r="BL98" s="2"/>
      <c r="BM98" s="2"/>
      <c r="BN98" s="2"/>
      <c r="BO98" s="2"/>
      <c r="BP98" s="5"/>
      <c r="BQ98" s="5"/>
      <c r="BR98" s="5"/>
    </row>
    <row r="99" spans="14:70" ht="35.4" customHeight="1" x14ac:dyDescent="0.3">
      <c r="N99" s="57"/>
      <c r="O99" s="59" t="s">
        <v>161</v>
      </c>
      <c r="P99" s="346"/>
      <c r="Q99" s="346"/>
      <c r="R99" s="346"/>
      <c r="S99" s="363"/>
      <c r="T99" s="347"/>
      <c r="U99" s="347"/>
      <c r="V99" s="347"/>
      <c r="W99" s="5" t="str">
        <f t="shared" si="5"/>
        <v/>
      </c>
      <c r="X99" s="24"/>
      <c r="Y99" s="5" t="str">
        <f t="shared" si="6"/>
        <v/>
      </c>
      <c r="Z99" s="2"/>
      <c r="AA99" s="5"/>
      <c r="AB99" s="5"/>
      <c r="AC99" s="59" t="s">
        <v>161</v>
      </c>
      <c r="AD99" s="346"/>
      <c r="AE99" s="346"/>
      <c r="AF99" s="346"/>
      <c r="AG99" s="347"/>
      <c r="AH99" s="347"/>
      <c r="AI99" s="347"/>
      <c r="AJ99" s="347"/>
      <c r="AK99" s="5" t="str">
        <f t="shared" si="7"/>
        <v/>
      </c>
      <c r="AL99" s="24"/>
      <c r="AM99" s="5" t="str">
        <f t="shared" si="8"/>
        <v/>
      </c>
      <c r="AN99" s="2"/>
      <c r="AO99" s="5"/>
      <c r="AP99" s="5"/>
      <c r="AQ99" s="59" t="s">
        <v>161</v>
      </c>
      <c r="AR99" s="346"/>
      <c r="AS99" s="346"/>
      <c r="AT99" s="346"/>
      <c r="AU99" s="363"/>
      <c r="AV99" s="347"/>
      <c r="AW99" s="347"/>
      <c r="AX99" s="347"/>
      <c r="AY99" s="2"/>
      <c r="AZ99" s="2"/>
      <c r="BA99" s="2"/>
      <c r="BB99" s="2"/>
      <c r="BC99" s="5"/>
      <c r="BD99" s="59" t="s">
        <v>161</v>
      </c>
      <c r="BE99" s="346"/>
      <c r="BF99" s="346"/>
      <c r="BG99" s="346"/>
      <c r="BH99" s="363"/>
      <c r="BI99" s="347"/>
      <c r="BJ99" s="347"/>
      <c r="BK99" s="347"/>
      <c r="BL99" s="2"/>
      <c r="BM99" s="2"/>
      <c r="BN99" s="2"/>
      <c r="BO99" s="2"/>
      <c r="BP99" s="5"/>
      <c r="BQ99" s="5"/>
      <c r="BR99" s="5"/>
    </row>
    <row r="100" spans="14:70" ht="35.4" customHeight="1" x14ac:dyDescent="0.3">
      <c r="N100" s="58"/>
      <c r="O100" s="59" t="s">
        <v>162</v>
      </c>
      <c r="P100" s="346"/>
      <c r="Q100" s="346"/>
      <c r="R100" s="346"/>
      <c r="S100" s="363"/>
      <c r="T100" s="347"/>
      <c r="U100" s="347"/>
      <c r="V100" s="347"/>
      <c r="W100" s="5" t="str">
        <f t="shared" si="5"/>
        <v/>
      </c>
      <c r="X100" s="24"/>
      <c r="Y100" s="5" t="str">
        <f t="shared" si="6"/>
        <v/>
      </c>
      <c r="Z100" s="2"/>
      <c r="AA100" s="5"/>
      <c r="AB100" s="5"/>
      <c r="AC100" s="59" t="s">
        <v>162</v>
      </c>
      <c r="AD100" s="346"/>
      <c r="AE100" s="346"/>
      <c r="AF100" s="346"/>
      <c r="AG100" s="363"/>
      <c r="AH100" s="347"/>
      <c r="AI100" s="347"/>
      <c r="AJ100" s="347"/>
      <c r="AK100" s="5" t="str">
        <f t="shared" si="7"/>
        <v/>
      </c>
      <c r="AL100" s="24"/>
      <c r="AM100" s="5" t="str">
        <f t="shared" si="8"/>
        <v/>
      </c>
      <c r="AN100" s="2"/>
      <c r="AO100" s="5"/>
      <c r="AP100" s="5"/>
      <c r="AQ100" s="59" t="s">
        <v>162</v>
      </c>
      <c r="AR100" s="346"/>
      <c r="AS100" s="346"/>
      <c r="AT100" s="346"/>
      <c r="AU100" s="363"/>
      <c r="AV100" s="347"/>
      <c r="AW100" s="347"/>
      <c r="AX100" s="347"/>
      <c r="AY100" s="2"/>
      <c r="AZ100" s="2"/>
      <c r="BA100" s="2"/>
      <c r="BB100" s="2"/>
      <c r="BC100" s="5"/>
      <c r="BD100" s="59" t="s">
        <v>162</v>
      </c>
      <c r="BE100" s="346"/>
      <c r="BF100" s="346"/>
      <c r="BG100" s="346"/>
      <c r="BH100" s="363"/>
      <c r="BI100" s="347"/>
      <c r="BJ100" s="347"/>
      <c r="BK100" s="347"/>
      <c r="BL100" s="2"/>
      <c r="BM100" s="2"/>
      <c r="BN100" s="2"/>
      <c r="BO100" s="2"/>
      <c r="BP100" s="5"/>
      <c r="BQ100" s="5"/>
      <c r="BR100" s="5"/>
    </row>
    <row r="101" spans="14:70" ht="21.75" customHeight="1" x14ac:dyDescent="0.3">
      <c r="N101" s="5"/>
      <c r="O101" s="365"/>
      <c r="P101" s="365"/>
      <c r="Q101" s="365"/>
      <c r="R101" s="55"/>
      <c r="S101" s="56"/>
      <c r="T101" s="55"/>
      <c r="U101" s="55"/>
      <c r="V101" s="55"/>
      <c r="W101" s="5" t="str">
        <f t="shared" si="5"/>
        <v/>
      </c>
      <c r="X101" s="24"/>
      <c r="Y101" s="5" t="str">
        <f t="shared" si="6"/>
        <v/>
      </c>
      <c r="Z101" s="2"/>
      <c r="AA101" s="5"/>
      <c r="AB101" s="5"/>
      <c r="AC101" s="54"/>
      <c r="AD101" s="93"/>
      <c r="AE101" s="55"/>
      <c r="AF101" s="55"/>
      <c r="AG101" s="56"/>
      <c r="AH101" s="55"/>
      <c r="AI101" s="55"/>
      <c r="AJ101" s="55"/>
      <c r="AK101" s="5" t="str">
        <f t="shared" si="7"/>
        <v/>
      </c>
      <c r="AL101" s="24"/>
      <c r="AM101" s="5" t="str">
        <f t="shared" si="8"/>
        <v/>
      </c>
      <c r="AN101" s="2"/>
      <c r="AO101" s="5"/>
      <c r="AP101" s="5"/>
      <c r="AQ101" s="54"/>
      <c r="AR101" s="93"/>
      <c r="AS101" s="55"/>
      <c r="AT101" s="55"/>
      <c r="AU101" s="56"/>
      <c r="AV101" s="55"/>
      <c r="AW101" s="55"/>
      <c r="AX101" s="55"/>
      <c r="AY101" s="2"/>
      <c r="AZ101" s="2"/>
      <c r="BA101" s="2"/>
      <c r="BB101" s="2"/>
      <c r="BC101" s="5"/>
      <c r="BD101" s="54"/>
      <c r="BE101" s="93"/>
      <c r="BF101" s="55"/>
      <c r="BG101" s="55"/>
      <c r="BH101" s="56"/>
      <c r="BI101" s="55"/>
      <c r="BJ101" s="55"/>
      <c r="BK101" s="55"/>
      <c r="BL101" s="2"/>
      <c r="BM101" s="2"/>
      <c r="BN101" s="2"/>
      <c r="BO101" s="2"/>
      <c r="BP101" s="5"/>
      <c r="BQ101" s="5"/>
      <c r="BR101" s="5"/>
    </row>
    <row r="102" spans="14:70" ht="15" x14ac:dyDescent="0.3">
      <c r="N102" s="5"/>
      <c r="O102" s="366" t="s">
        <v>183</v>
      </c>
      <c r="P102" s="366"/>
      <c r="Q102" s="366"/>
      <c r="R102" s="366"/>
      <c r="S102" s="366"/>
      <c r="T102" s="366"/>
      <c r="U102" s="366"/>
      <c r="V102" s="366"/>
      <c r="W102" s="5" t="str">
        <f t="shared" si="5"/>
        <v/>
      </c>
      <c r="X102" s="24"/>
      <c r="Y102" s="5" t="str">
        <f t="shared" si="6"/>
        <v/>
      </c>
      <c r="Z102" s="2"/>
      <c r="AA102" s="5"/>
      <c r="AB102" s="5"/>
      <c r="AC102" s="366" t="s">
        <v>183</v>
      </c>
      <c r="AD102" s="366"/>
      <c r="AE102" s="366"/>
      <c r="AF102" s="366"/>
      <c r="AG102" s="366"/>
      <c r="AH102" s="366"/>
      <c r="AI102" s="366"/>
      <c r="AJ102" s="366"/>
      <c r="AK102" s="5" t="str">
        <f t="shared" si="7"/>
        <v/>
      </c>
      <c r="AL102" s="24"/>
      <c r="AM102" s="5" t="str">
        <f t="shared" si="8"/>
        <v/>
      </c>
      <c r="AN102" s="84"/>
      <c r="AO102" s="5"/>
      <c r="AP102" s="5"/>
      <c r="AQ102" s="366" t="s">
        <v>183</v>
      </c>
      <c r="AR102" s="366"/>
      <c r="AS102" s="366"/>
      <c r="AT102" s="366"/>
      <c r="AU102" s="366"/>
      <c r="AV102" s="366"/>
      <c r="AW102" s="366"/>
      <c r="AX102" s="366"/>
      <c r="AY102" s="2"/>
      <c r="AZ102" s="2"/>
      <c r="BA102" s="2"/>
      <c r="BB102" s="2"/>
      <c r="BC102" s="5"/>
      <c r="BD102" s="366" t="s">
        <v>183</v>
      </c>
      <c r="BE102" s="366"/>
      <c r="BF102" s="366"/>
      <c r="BG102" s="366"/>
      <c r="BH102" s="366"/>
      <c r="BI102" s="366"/>
      <c r="BJ102" s="366"/>
      <c r="BK102" s="366"/>
      <c r="BL102" s="2"/>
      <c r="BM102" s="2"/>
      <c r="BN102" s="2"/>
      <c r="BO102" s="2"/>
      <c r="BP102" s="5"/>
      <c r="BQ102" s="5"/>
      <c r="BR102" s="5"/>
    </row>
    <row r="103" spans="14:70" ht="28.2" x14ac:dyDescent="0.3">
      <c r="N103" s="5"/>
      <c r="O103" s="368" t="s">
        <v>184</v>
      </c>
      <c r="P103" s="368"/>
      <c r="Q103" s="368"/>
      <c r="R103" s="368"/>
      <c r="S103" s="79" t="s">
        <v>131</v>
      </c>
      <c r="T103" s="80" t="s">
        <v>132</v>
      </c>
      <c r="U103" s="81" t="s">
        <v>133</v>
      </c>
      <c r="V103" s="82" t="s">
        <v>134</v>
      </c>
      <c r="W103" s="5" t="str">
        <f t="shared" si="5"/>
        <v/>
      </c>
      <c r="X103" s="24"/>
      <c r="Y103" s="5" t="str">
        <f t="shared" si="6"/>
        <v/>
      </c>
      <c r="Z103" s="2"/>
      <c r="AA103" s="5"/>
      <c r="AB103" s="5"/>
      <c r="AC103" s="368" t="s">
        <v>184</v>
      </c>
      <c r="AD103" s="368"/>
      <c r="AE103" s="368"/>
      <c r="AF103" s="368"/>
      <c r="AG103" s="79" t="s">
        <v>131</v>
      </c>
      <c r="AH103" s="80" t="s">
        <v>132</v>
      </c>
      <c r="AI103" s="81" t="s">
        <v>133</v>
      </c>
      <c r="AJ103" s="82" t="s">
        <v>134</v>
      </c>
      <c r="AK103" s="5" t="str">
        <f t="shared" si="7"/>
        <v/>
      </c>
      <c r="AL103" s="24"/>
      <c r="AM103" s="5" t="str">
        <f t="shared" si="8"/>
        <v/>
      </c>
      <c r="AN103" s="2"/>
      <c r="AO103" s="5"/>
      <c r="AP103" s="5"/>
      <c r="AQ103" s="368" t="s">
        <v>184</v>
      </c>
      <c r="AR103" s="368"/>
      <c r="AS103" s="368"/>
      <c r="AT103" s="368"/>
      <c r="AU103" s="79" t="s">
        <v>131</v>
      </c>
      <c r="AV103" s="80" t="s">
        <v>132</v>
      </c>
      <c r="AW103" s="81" t="s">
        <v>133</v>
      </c>
      <c r="AX103" s="82" t="s">
        <v>134</v>
      </c>
      <c r="AY103" s="2"/>
      <c r="AZ103" s="2"/>
      <c r="BA103" s="2"/>
      <c r="BB103" s="2"/>
      <c r="BC103" s="5"/>
      <c r="BD103" s="368" t="s">
        <v>184</v>
      </c>
      <c r="BE103" s="368"/>
      <c r="BF103" s="368"/>
      <c r="BG103" s="368"/>
      <c r="BH103" s="79" t="s">
        <v>131</v>
      </c>
      <c r="BI103" s="80" t="s">
        <v>132</v>
      </c>
      <c r="BJ103" s="81" t="s">
        <v>133</v>
      </c>
      <c r="BK103" s="82" t="s">
        <v>134</v>
      </c>
      <c r="BL103" s="2"/>
      <c r="BM103" s="2"/>
      <c r="BN103" s="2"/>
      <c r="BO103" s="2"/>
      <c r="BP103" s="5"/>
      <c r="BQ103" s="5"/>
      <c r="BR103" s="5"/>
    </row>
    <row r="104" spans="14:70" ht="15" customHeight="1" x14ac:dyDescent="0.3">
      <c r="N104" s="5"/>
      <c r="O104" s="369" t="s">
        <v>186</v>
      </c>
      <c r="P104" s="369"/>
      <c r="Q104" s="369"/>
      <c r="R104" s="369"/>
      <c r="S104" s="168"/>
      <c r="T104" s="168"/>
      <c r="U104" s="168"/>
      <c r="V104" s="168"/>
      <c r="W104" s="5" t="str">
        <f t="shared" si="5"/>
        <v/>
      </c>
      <c r="X104" s="24"/>
      <c r="Y104" s="5" t="str">
        <f t="shared" si="6"/>
        <v/>
      </c>
      <c r="Z104" s="2"/>
      <c r="AA104" s="5"/>
      <c r="AB104" s="5"/>
      <c r="AC104" s="369" t="s">
        <v>186</v>
      </c>
      <c r="AD104" s="369"/>
      <c r="AE104" s="369"/>
      <c r="AF104" s="369"/>
      <c r="AG104" s="168"/>
      <c r="AH104" s="168"/>
      <c r="AI104" s="168"/>
      <c r="AJ104" s="168"/>
      <c r="AK104" s="5" t="str">
        <f t="shared" si="7"/>
        <v/>
      </c>
      <c r="AL104" s="24"/>
      <c r="AM104" s="5" t="str">
        <f t="shared" si="8"/>
        <v/>
      </c>
      <c r="AN104" s="2"/>
      <c r="AO104" s="5"/>
      <c r="AP104" s="5"/>
      <c r="AQ104" s="369" t="s">
        <v>186</v>
      </c>
      <c r="AR104" s="369"/>
      <c r="AS104" s="369"/>
      <c r="AT104" s="369"/>
      <c r="AU104" s="168"/>
      <c r="AV104" s="168"/>
      <c r="AW104" s="168"/>
      <c r="AX104" s="168"/>
      <c r="AY104" s="2"/>
      <c r="AZ104" s="2"/>
      <c r="BA104" s="2"/>
      <c r="BB104" s="2"/>
      <c r="BC104" s="5"/>
      <c r="BD104" s="369" t="s">
        <v>186</v>
      </c>
      <c r="BE104" s="369"/>
      <c r="BF104" s="369"/>
      <c r="BG104" s="369"/>
      <c r="BH104" s="168"/>
      <c r="BI104" s="168"/>
      <c r="BJ104" s="168"/>
      <c r="BK104" s="168"/>
      <c r="BL104" s="2"/>
      <c r="BM104" s="2"/>
      <c r="BN104" s="2"/>
      <c r="BO104" s="2"/>
      <c r="BP104" s="5"/>
      <c r="BQ104" s="5"/>
      <c r="BR104" s="5"/>
    </row>
    <row r="105" spans="14:70" ht="15" customHeight="1" x14ac:dyDescent="0.3">
      <c r="N105" s="5"/>
      <c r="O105" s="367" t="s">
        <v>222</v>
      </c>
      <c r="P105" s="367"/>
      <c r="Q105" s="367"/>
      <c r="R105" s="367"/>
      <c r="S105" s="168"/>
      <c r="T105" s="168"/>
      <c r="U105" s="168"/>
      <c r="V105" s="168"/>
      <c r="W105" s="5" t="str">
        <f t="shared" si="5"/>
        <v/>
      </c>
      <c r="X105" s="24"/>
      <c r="Y105" s="5" t="str">
        <f t="shared" si="6"/>
        <v/>
      </c>
      <c r="Z105" s="2"/>
      <c r="AA105" s="5"/>
      <c r="AB105" s="5"/>
      <c r="AC105" s="367" t="s">
        <v>222</v>
      </c>
      <c r="AD105" s="367"/>
      <c r="AE105" s="367"/>
      <c r="AF105" s="367"/>
      <c r="AG105" s="168"/>
      <c r="AH105" s="168"/>
      <c r="AI105" s="168"/>
      <c r="AJ105" s="168"/>
      <c r="AK105" s="5" t="str">
        <f t="shared" si="7"/>
        <v/>
      </c>
      <c r="AL105" s="24"/>
      <c r="AM105" s="5" t="str">
        <f t="shared" si="8"/>
        <v/>
      </c>
      <c r="AN105" s="2"/>
      <c r="AO105" s="5"/>
      <c r="AP105" s="5"/>
      <c r="AQ105" s="367" t="s">
        <v>222</v>
      </c>
      <c r="AR105" s="367"/>
      <c r="AS105" s="367"/>
      <c r="AT105" s="367"/>
      <c r="AU105" s="168"/>
      <c r="AV105" s="168"/>
      <c r="AW105" s="168"/>
      <c r="AX105" s="168"/>
      <c r="AY105" s="2"/>
      <c r="AZ105" s="2"/>
      <c r="BA105" s="2"/>
      <c r="BB105" s="2"/>
      <c r="BC105" s="5"/>
      <c r="BD105" s="367" t="s">
        <v>222</v>
      </c>
      <c r="BE105" s="367"/>
      <c r="BF105" s="367"/>
      <c r="BG105" s="367"/>
      <c r="BH105" s="168"/>
      <c r="BI105" s="168"/>
      <c r="BJ105" s="168"/>
      <c r="BK105" s="168"/>
      <c r="BL105" s="2"/>
      <c r="BM105" s="2"/>
      <c r="BN105" s="2"/>
      <c r="BO105" s="2"/>
      <c r="BP105" s="5"/>
      <c r="BQ105" s="5"/>
      <c r="BR105" s="5"/>
    </row>
    <row r="106" spans="14:70" ht="14.4" customHeight="1" x14ac:dyDescent="0.3">
      <c r="N106" s="5"/>
      <c r="O106" s="367" t="s">
        <v>223</v>
      </c>
      <c r="P106" s="367"/>
      <c r="Q106" s="367"/>
      <c r="R106" s="367"/>
      <c r="S106" s="168"/>
      <c r="T106" s="168"/>
      <c r="U106" s="168"/>
      <c r="V106" s="168"/>
      <c r="W106" s="5" t="str">
        <f t="shared" si="5"/>
        <v/>
      </c>
      <c r="X106" s="24"/>
      <c r="Y106" s="5" t="str">
        <f t="shared" si="6"/>
        <v/>
      </c>
      <c r="Z106" s="24"/>
      <c r="AA106" s="5"/>
      <c r="AB106" s="5"/>
      <c r="AC106" s="367" t="s">
        <v>223</v>
      </c>
      <c r="AD106" s="367"/>
      <c r="AE106" s="367"/>
      <c r="AF106" s="367"/>
      <c r="AG106" s="168"/>
      <c r="AH106" s="168"/>
      <c r="AI106" s="168"/>
      <c r="AJ106" s="168"/>
      <c r="AK106" s="5" t="str">
        <f t="shared" si="7"/>
        <v/>
      </c>
      <c r="AL106" s="24"/>
      <c r="AM106" s="5" t="str">
        <f t="shared" si="8"/>
        <v/>
      </c>
      <c r="AN106" s="24"/>
      <c r="AO106" s="5"/>
      <c r="AP106" s="5"/>
      <c r="AQ106" s="367" t="s">
        <v>223</v>
      </c>
      <c r="AR106" s="367"/>
      <c r="AS106" s="367"/>
      <c r="AT106" s="367"/>
      <c r="AU106" s="168"/>
      <c r="AV106" s="168"/>
      <c r="AW106" s="168"/>
      <c r="AX106" s="168"/>
      <c r="AY106" s="24"/>
      <c r="AZ106" s="24"/>
      <c r="BA106" s="24"/>
      <c r="BB106" s="24"/>
      <c r="BC106" s="5"/>
      <c r="BD106" s="367" t="s">
        <v>223</v>
      </c>
      <c r="BE106" s="367"/>
      <c r="BF106" s="367"/>
      <c r="BG106" s="367"/>
      <c r="BH106" s="168"/>
      <c r="BI106" s="168"/>
      <c r="BJ106" s="168"/>
      <c r="BK106" s="168"/>
      <c r="BL106" s="24"/>
      <c r="BM106" s="24"/>
      <c r="BN106" s="24"/>
      <c r="BO106" s="24"/>
      <c r="BP106" s="5"/>
      <c r="BQ106" s="5"/>
      <c r="BR106" s="5"/>
    </row>
    <row r="107" spans="14:70" ht="14.4" customHeight="1" x14ac:dyDescent="0.3">
      <c r="N107" s="5"/>
      <c r="O107" s="369" t="s">
        <v>224</v>
      </c>
      <c r="P107" s="369"/>
      <c r="Q107" s="369"/>
      <c r="R107" s="369"/>
      <c r="S107" s="168"/>
      <c r="T107" s="168"/>
      <c r="U107" s="168"/>
      <c r="V107" s="168"/>
      <c r="W107" s="5" t="str">
        <f t="shared" si="5"/>
        <v/>
      </c>
      <c r="X107" s="24"/>
      <c r="Y107" s="5" t="str">
        <f t="shared" si="6"/>
        <v/>
      </c>
      <c r="Z107" s="27"/>
      <c r="AA107" s="5"/>
      <c r="AB107" s="5"/>
      <c r="AC107" s="369" t="s">
        <v>224</v>
      </c>
      <c r="AD107" s="369"/>
      <c r="AE107" s="369"/>
      <c r="AF107" s="369"/>
      <c r="AG107" s="168"/>
      <c r="AH107" s="168"/>
      <c r="AI107" s="168"/>
      <c r="AJ107" s="168"/>
      <c r="AK107" s="5" t="str">
        <f t="shared" si="7"/>
        <v/>
      </c>
      <c r="AL107" s="24"/>
      <c r="AM107" s="5" t="str">
        <f t="shared" si="8"/>
        <v/>
      </c>
      <c r="AN107" s="27"/>
      <c r="AO107" s="5"/>
      <c r="AP107" s="5"/>
      <c r="AQ107" s="369" t="s">
        <v>224</v>
      </c>
      <c r="AR107" s="369"/>
      <c r="AS107" s="369"/>
      <c r="AT107" s="369"/>
      <c r="AU107" s="168"/>
      <c r="AV107" s="168"/>
      <c r="AW107" s="168"/>
      <c r="AX107" s="168"/>
      <c r="AY107" s="27"/>
      <c r="AZ107" s="27"/>
      <c r="BA107" s="27"/>
      <c r="BB107" s="27"/>
      <c r="BC107" s="5"/>
      <c r="BD107" s="369" t="s">
        <v>224</v>
      </c>
      <c r="BE107" s="369"/>
      <c r="BF107" s="369"/>
      <c r="BG107" s="369"/>
      <c r="BH107" s="168"/>
      <c r="BI107" s="168"/>
      <c r="BJ107" s="168"/>
      <c r="BK107" s="168"/>
      <c r="BL107" s="27"/>
      <c r="BM107" s="27"/>
      <c r="BN107" s="27"/>
      <c r="BO107" s="27"/>
      <c r="BP107" s="5"/>
      <c r="BQ107" s="5"/>
      <c r="BR107" s="5"/>
    </row>
    <row r="108" spans="14:70" x14ac:dyDescent="0.3">
      <c r="N108" s="5"/>
      <c r="O108" s="369" t="s">
        <v>225</v>
      </c>
      <c r="P108" s="369"/>
      <c r="Q108" s="369"/>
      <c r="R108" s="369"/>
      <c r="S108" s="168"/>
      <c r="T108" s="168"/>
      <c r="U108" s="168"/>
      <c r="V108" s="168"/>
      <c r="W108" s="5" t="str">
        <f t="shared" si="5"/>
        <v/>
      </c>
      <c r="X108" s="24"/>
      <c r="Y108" s="5" t="str">
        <f t="shared" si="6"/>
        <v/>
      </c>
      <c r="Z108" s="24"/>
      <c r="AA108" s="5"/>
      <c r="AB108" s="5"/>
      <c r="AC108" s="369" t="s">
        <v>225</v>
      </c>
      <c r="AD108" s="369"/>
      <c r="AE108" s="369"/>
      <c r="AF108" s="369"/>
      <c r="AG108" s="168"/>
      <c r="AH108" s="168"/>
      <c r="AI108" s="168"/>
      <c r="AJ108" s="168"/>
      <c r="AK108" s="5" t="str">
        <f t="shared" si="7"/>
        <v/>
      </c>
      <c r="AL108" s="24"/>
      <c r="AM108" s="5" t="str">
        <f t="shared" si="8"/>
        <v/>
      </c>
      <c r="AN108" s="24"/>
      <c r="AO108" s="5"/>
      <c r="AP108" s="5"/>
      <c r="AQ108" s="369" t="s">
        <v>225</v>
      </c>
      <c r="AR108" s="369"/>
      <c r="AS108" s="369"/>
      <c r="AT108" s="369"/>
      <c r="AU108" s="168"/>
      <c r="AV108" s="168"/>
      <c r="AW108" s="168"/>
      <c r="AX108" s="168"/>
      <c r="AY108" s="342"/>
      <c r="AZ108" s="342"/>
      <c r="BA108" s="342"/>
      <c r="BB108" s="342"/>
      <c r="BC108" s="5"/>
      <c r="BD108" s="369" t="s">
        <v>225</v>
      </c>
      <c r="BE108" s="369"/>
      <c r="BF108" s="369"/>
      <c r="BG108" s="369"/>
      <c r="BH108" s="168"/>
      <c r="BI108" s="168"/>
      <c r="BJ108" s="168"/>
      <c r="BK108" s="168"/>
      <c r="BL108" s="342"/>
      <c r="BM108" s="342"/>
      <c r="BN108" s="342"/>
      <c r="BO108" s="342"/>
      <c r="BP108" s="5"/>
      <c r="BQ108" s="5"/>
      <c r="BR108" s="5"/>
    </row>
    <row r="109" spans="14:70" ht="14.4" customHeight="1" x14ac:dyDescent="0.3">
      <c r="N109" s="5"/>
      <c r="O109" s="369" t="s">
        <v>188</v>
      </c>
      <c r="P109" s="369"/>
      <c r="Q109" s="369"/>
      <c r="R109" s="369"/>
      <c r="S109" s="168"/>
      <c r="T109" s="168"/>
      <c r="U109" s="168"/>
      <c r="V109" s="168"/>
      <c r="W109" s="5" t="str">
        <f t="shared" si="5"/>
        <v/>
      </c>
      <c r="X109" s="24"/>
      <c r="Y109" s="5" t="str">
        <f t="shared" si="6"/>
        <v/>
      </c>
      <c r="Z109" s="5"/>
      <c r="AA109" s="5"/>
      <c r="AB109" s="5"/>
      <c r="AC109" s="369" t="s">
        <v>188</v>
      </c>
      <c r="AD109" s="369"/>
      <c r="AE109" s="369"/>
      <c r="AF109" s="369"/>
      <c r="AG109" s="168"/>
      <c r="AH109" s="168"/>
      <c r="AI109" s="168"/>
      <c r="AJ109" s="168"/>
      <c r="AK109" s="5" t="str">
        <f t="shared" si="7"/>
        <v/>
      </c>
      <c r="AL109" s="24"/>
      <c r="AM109" s="5" t="str">
        <f t="shared" si="8"/>
        <v/>
      </c>
      <c r="AN109" s="5"/>
      <c r="AO109" s="5"/>
      <c r="AP109" s="5"/>
      <c r="AQ109" s="369" t="s">
        <v>188</v>
      </c>
      <c r="AR109" s="369"/>
      <c r="AS109" s="369"/>
      <c r="AT109" s="369"/>
      <c r="AU109" s="168"/>
      <c r="AV109" s="168"/>
      <c r="AW109" s="168"/>
      <c r="AX109" s="168"/>
      <c r="AY109" s="5" t="str">
        <f>IF(AS109="","",IF(AU109="X",0,IF(AV109="X",8,IF(AW109="X",12,IF(AX109="X",16,"")))))</f>
        <v/>
      </c>
      <c r="AZ109" s="20"/>
      <c r="BA109" s="5" t="str">
        <f>IF(AS109="","",IF(AU109="X",7.5,IF(AV109="X",11.5,IF(AW109="X",15.5,IF(AX109="X",20,"")))))</f>
        <v/>
      </c>
      <c r="BB109" s="5"/>
      <c r="BC109" s="5"/>
      <c r="BD109" s="369" t="s">
        <v>188</v>
      </c>
      <c r="BE109" s="369"/>
      <c r="BF109" s="369"/>
      <c r="BG109" s="369"/>
      <c r="BH109" s="168"/>
      <c r="BI109" s="168"/>
      <c r="BJ109" s="168"/>
      <c r="BK109" s="168"/>
      <c r="BL109" s="5" t="str">
        <f>IF(BF109="","",IF(BH109="X",0,IF(BI109="X",8,IF(BJ109="X",12,IF(BK109="X",16,"")))))</f>
        <v/>
      </c>
      <c r="BM109" s="20"/>
      <c r="BN109" s="5" t="str">
        <f t="shared" ref="BN109:BN119" si="15">IF(BF109="","",IF(BH109="X",7.5,IF(BI109="X",11.5,IF(BJ109="X",15.5,IF(BK109="X",20,"")))))</f>
        <v/>
      </c>
      <c r="BO109" s="5"/>
      <c r="BP109" s="5"/>
      <c r="BQ109" s="5"/>
      <c r="BR109" s="5"/>
    </row>
    <row r="110" spans="14:70" ht="14.4" customHeight="1" x14ac:dyDescent="0.3">
      <c r="N110" s="5"/>
      <c r="O110" s="369" t="s">
        <v>226</v>
      </c>
      <c r="P110" s="369"/>
      <c r="Q110" s="369"/>
      <c r="R110" s="369"/>
      <c r="S110" s="168"/>
      <c r="T110" s="168"/>
      <c r="U110" s="168"/>
      <c r="V110" s="168"/>
      <c r="W110" s="5" t="str">
        <f t="shared" si="5"/>
        <v/>
      </c>
      <c r="X110" s="24"/>
      <c r="Y110" s="5" t="str">
        <f t="shared" si="6"/>
        <v/>
      </c>
      <c r="Z110" s="5"/>
      <c r="AA110" s="5"/>
      <c r="AB110" s="5"/>
      <c r="AC110" s="369" t="s">
        <v>226</v>
      </c>
      <c r="AD110" s="369"/>
      <c r="AE110" s="369"/>
      <c r="AF110" s="369"/>
      <c r="AG110" s="168"/>
      <c r="AH110" s="168"/>
      <c r="AI110" s="168"/>
      <c r="AJ110" s="168"/>
      <c r="AK110" s="5" t="str">
        <f t="shared" si="7"/>
        <v/>
      </c>
      <c r="AL110" s="24"/>
      <c r="AM110" s="5" t="str">
        <f t="shared" si="8"/>
        <v/>
      </c>
      <c r="AN110" s="5"/>
      <c r="AO110" s="5"/>
      <c r="AP110" s="5"/>
      <c r="AQ110" s="369" t="s">
        <v>226</v>
      </c>
      <c r="AR110" s="369"/>
      <c r="AS110" s="369"/>
      <c r="AT110" s="369"/>
      <c r="AU110" s="168"/>
      <c r="AV110" s="168"/>
      <c r="AW110" s="168"/>
      <c r="AX110" s="168"/>
      <c r="AY110" s="5" t="str">
        <f t="shared" ref="AY110:AY119" si="16">IF(AS110="","",IF(AU110="X",0,IF(AV110="X",8,IF(AW110="X",12,IF(AX110="X",16,"")))))</f>
        <v/>
      </c>
      <c r="AZ110" s="20"/>
      <c r="BA110" s="5" t="str">
        <f t="shared" ref="BA110:BA119" si="17">IF(AS110="","",IF(AU110="X",7.5,IF(AV110="X",11.5,IF(AW110="X",15.5,IF(AX110="X",20,"")))))</f>
        <v/>
      </c>
      <c r="BB110" s="5"/>
      <c r="BC110" s="5"/>
      <c r="BD110" s="369" t="s">
        <v>226</v>
      </c>
      <c r="BE110" s="369"/>
      <c r="BF110" s="369"/>
      <c r="BG110" s="369"/>
      <c r="BH110" s="168"/>
      <c r="BI110" s="168"/>
      <c r="BJ110" s="168"/>
      <c r="BK110" s="168"/>
      <c r="BL110" s="5" t="str">
        <f t="shared" ref="BL110:BL119" si="18">IF(BF110="","",IF(BH110="X",0,IF(BI110="X",8,IF(BJ110="X",12,IF(BK110="X",16,"")))))</f>
        <v/>
      </c>
      <c r="BM110" s="20"/>
      <c r="BN110" s="5" t="str">
        <f t="shared" si="15"/>
        <v/>
      </c>
      <c r="BO110" s="5"/>
      <c r="BP110" s="5"/>
      <c r="BQ110" s="5"/>
      <c r="BR110" s="5"/>
    </row>
    <row r="111" spans="14:70" ht="24" customHeight="1" x14ac:dyDescent="0.3">
      <c r="N111" s="5"/>
      <c r="O111" s="369" t="s">
        <v>187</v>
      </c>
      <c r="P111" s="369"/>
      <c r="Q111" s="369"/>
      <c r="R111" s="369"/>
      <c r="S111" s="168"/>
      <c r="T111" s="168"/>
      <c r="U111" s="168"/>
      <c r="V111" s="168"/>
      <c r="W111" s="5" t="str">
        <f t="shared" si="5"/>
        <v/>
      </c>
      <c r="X111" s="24"/>
      <c r="Y111" s="5" t="str">
        <f t="shared" si="6"/>
        <v/>
      </c>
      <c r="Z111" s="5"/>
      <c r="AA111" s="5"/>
      <c r="AB111" s="5"/>
      <c r="AC111" s="369" t="s">
        <v>187</v>
      </c>
      <c r="AD111" s="369"/>
      <c r="AE111" s="369"/>
      <c r="AF111" s="369"/>
      <c r="AG111" s="168"/>
      <c r="AH111" s="168"/>
      <c r="AI111" s="168"/>
      <c r="AJ111" s="168"/>
      <c r="AK111" s="5" t="str">
        <f t="shared" si="7"/>
        <v/>
      </c>
      <c r="AL111" s="24"/>
      <c r="AM111" s="5" t="str">
        <f t="shared" si="8"/>
        <v/>
      </c>
      <c r="AN111" s="5"/>
      <c r="AO111" s="5"/>
      <c r="AP111" s="5"/>
      <c r="AQ111" s="369" t="s">
        <v>187</v>
      </c>
      <c r="AR111" s="369"/>
      <c r="AS111" s="369"/>
      <c r="AT111" s="369"/>
      <c r="AU111" s="168"/>
      <c r="AV111" s="168"/>
      <c r="AW111" s="168"/>
      <c r="AX111" s="168"/>
      <c r="AY111" s="5" t="str">
        <f t="shared" si="16"/>
        <v/>
      </c>
      <c r="AZ111" s="20"/>
      <c r="BA111" s="5" t="str">
        <f t="shared" si="17"/>
        <v/>
      </c>
      <c r="BB111" s="5"/>
      <c r="BC111" s="5"/>
      <c r="BD111" s="369" t="s">
        <v>187</v>
      </c>
      <c r="BE111" s="369"/>
      <c r="BF111" s="369"/>
      <c r="BG111" s="369"/>
      <c r="BH111" s="168"/>
      <c r="BI111" s="168"/>
      <c r="BJ111" s="168"/>
      <c r="BK111" s="168"/>
      <c r="BL111" s="5" t="str">
        <f t="shared" si="18"/>
        <v/>
      </c>
      <c r="BM111" s="20"/>
      <c r="BN111" s="5" t="str">
        <f t="shared" si="15"/>
        <v/>
      </c>
      <c r="BO111" s="5"/>
      <c r="BP111" s="5"/>
      <c r="BQ111" s="5"/>
      <c r="BR111" s="5"/>
    </row>
    <row r="112" spans="14:70" ht="14.4" customHeight="1" x14ac:dyDescent="0.3">
      <c r="N112" s="5"/>
      <c r="O112" s="369" t="s">
        <v>227</v>
      </c>
      <c r="P112" s="369"/>
      <c r="Q112" s="369"/>
      <c r="R112" s="369"/>
      <c r="S112" s="168"/>
      <c r="T112" s="168"/>
      <c r="U112" s="168"/>
      <c r="V112" s="168"/>
      <c r="W112" s="5" t="str">
        <f t="shared" si="5"/>
        <v/>
      </c>
      <c r="X112" s="24"/>
      <c r="Y112" s="5" t="str">
        <f t="shared" si="6"/>
        <v/>
      </c>
      <c r="Z112" s="5"/>
      <c r="AA112" s="5"/>
      <c r="AB112" s="5"/>
      <c r="AC112" s="369" t="s">
        <v>227</v>
      </c>
      <c r="AD112" s="369"/>
      <c r="AE112" s="369"/>
      <c r="AF112" s="369"/>
      <c r="AG112" s="168"/>
      <c r="AH112" s="168"/>
      <c r="AI112" s="168"/>
      <c r="AJ112" s="168"/>
      <c r="AK112" s="5" t="str">
        <f t="shared" si="7"/>
        <v/>
      </c>
      <c r="AL112" s="24"/>
      <c r="AM112" s="5" t="str">
        <f t="shared" si="8"/>
        <v/>
      </c>
      <c r="AN112" s="5"/>
      <c r="AO112" s="5"/>
      <c r="AP112" s="5"/>
      <c r="AQ112" s="369" t="s">
        <v>227</v>
      </c>
      <c r="AR112" s="369"/>
      <c r="AS112" s="369"/>
      <c r="AT112" s="369"/>
      <c r="AU112" s="168"/>
      <c r="AV112" s="168"/>
      <c r="AW112" s="168"/>
      <c r="AX112" s="168"/>
      <c r="AY112" s="5" t="str">
        <f t="shared" si="16"/>
        <v/>
      </c>
      <c r="AZ112" s="20"/>
      <c r="BA112" s="5" t="str">
        <f t="shared" si="17"/>
        <v/>
      </c>
      <c r="BB112" s="5"/>
      <c r="BC112" s="5"/>
      <c r="BD112" s="369" t="s">
        <v>227</v>
      </c>
      <c r="BE112" s="369"/>
      <c r="BF112" s="369"/>
      <c r="BG112" s="369"/>
      <c r="BH112" s="168"/>
      <c r="BI112" s="168"/>
      <c r="BJ112" s="168"/>
      <c r="BK112" s="168"/>
      <c r="BL112" s="5" t="str">
        <f t="shared" si="18"/>
        <v/>
      </c>
      <c r="BM112" s="20"/>
      <c r="BN112" s="5" t="str">
        <f t="shared" si="15"/>
        <v/>
      </c>
      <c r="BO112" s="5"/>
      <c r="BP112" s="5"/>
      <c r="BQ112" s="5"/>
      <c r="BR112" s="5"/>
    </row>
    <row r="113" spans="14:78" ht="14.4" customHeight="1" x14ac:dyDescent="0.3">
      <c r="N113" s="5"/>
      <c r="O113" s="369" t="s">
        <v>185</v>
      </c>
      <c r="P113" s="369"/>
      <c r="Q113" s="369"/>
      <c r="R113" s="369"/>
      <c r="S113" s="168"/>
      <c r="T113" s="168"/>
      <c r="U113" s="168"/>
      <c r="V113" s="168"/>
      <c r="W113" s="5" t="str">
        <f t="shared" si="5"/>
        <v/>
      </c>
      <c r="X113" s="24"/>
      <c r="Y113" s="5" t="str">
        <f t="shared" si="6"/>
        <v/>
      </c>
      <c r="Z113" s="5"/>
      <c r="AA113" s="5"/>
      <c r="AB113" s="5"/>
      <c r="AC113" s="369" t="s">
        <v>185</v>
      </c>
      <c r="AD113" s="369"/>
      <c r="AE113" s="369"/>
      <c r="AF113" s="369"/>
      <c r="AG113" s="168"/>
      <c r="AH113" s="168"/>
      <c r="AI113" s="168"/>
      <c r="AJ113" s="168"/>
      <c r="AK113" s="5" t="str">
        <f t="shared" si="7"/>
        <v/>
      </c>
      <c r="AL113" s="24"/>
      <c r="AM113" s="5" t="str">
        <f t="shared" si="8"/>
        <v/>
      </c>
      <c r="AN113" s="5"/>
      <c r="AO113" s="5"/>
      <c r="AP113" s="5"/>
      <c r="AQ113" s="369" t="s">
        <v>185</v>
      </c>
      <c r="AR113" s="369"/>
      <c r="AS113" s="369"/>
      <c r="AT113" s="369"/>
      <c r="AU113" s="168"/>
      <c r="AV113" s="168"/>
      <c r="AW113" s="168"/>
      <c r="AX113" s="168"/>
      <c r="AY113" s="5" t="str">
        <f t="shared" si="16"/>
        <v/>
      </c>
      <c r="AZ113" s="20"/>
      <c r="BA113" s="5" t="str">
        <f t="shared" si="17"/>
        <v/>
      </c>
      <c r="BB113" s="5"/>
      <c r="BC113" s="5"/>
      <c r="BD113" s="369" t="s">
        <v>185</v>
      </c>
      <c r="BE113" s="369"/>
      <c r="BF113" s="369"/>
      <c r="BG113" s="369"/>
      <c r="BH113" s="168"/>
      <c r="BI113" s="168"/>
      <c r="BJ113" s="168"/>
      <c r="BK113" s="168"/>
      <c r="BL113" s="5" t="str">
        <f t="shared" si="18"/>
        <v/>
      </c>
      <c r="BM113" s="20"/>
      <c r="BN113" s="5" t="str">
        <f t="shared" si="15"/>
        <v/>
      </c>
      <c r="BO113" s="5"/>
      <c r="BP113" s="5"/>
      <c r="BQ113" s="5"/>
      <c r="BR113" s="5"/>
    </row>
    <row r="114" spans="14:78" ht="14.4" customHeight="1" x14ac:dyDescent="0.3">
      <c r="N114" s="5"/>
      <c r="O114" s="369" t="s">
        <v>189</v>
      </c>
      <c r="P114" s="369"/>
      <c r="Q114" s="369"/>
      <c r="R114" s="369"/>
      <c r="S114" s="168"/>
      <c r="T114" s="168"/>
      <c r="U114" s="168"/>
      <c r="V114" s="168"/>
      <c r="W114" s="5" t="str">
        <f t="shared" si="5"/>
        <v/>
      </c>
      <c r="X114" s="24"/>
      <c r="Y114" s="5" t="str">
        <f t="shared" si="6"/>
        <v/>
      </c>
      <c r="Z114" s="5"/>
      <c r="AA114" s="5"/>
      <c r="AB114" s="5"/>
      <c r="AC114" s="369" t="s">
        <v>189</v>
      </c>
      <c r="AD114" s="369"/>
      <c r="AE114" s="369"/>
      <c r="AF114" s="369"/>
      <c r="AG114" s="168"/>
      <c r="AH114" s="168"/>
      <c r="AI114" s="168"/>
      <c r="AJ114" s="168"/>
      <c r="AK114" s="5" t="str">
        <f t="shared" si="7"/>
        <v/>
      </c>
      <c r="AL114" s="24"/>
      <c r="AM114" s="5" t="str">
        <f t="shared" si="8"/>
        <v/>
      </c>
      <c r="AN114" s="5"/>
      <c r="AO114" s="5"/>
      <c r="AP114" s="5"/>
      <c r="AQ114" s="369" t="s">
        <v>189</v>
      </c>
      <c r="AR114" s="369"/>
      <c r="AS114" s="369"/>
      <c r="AT114" s="369"/>
      <c r="AU114" s="168"/>
      <c r="AV114" s="168"/>
      <c r="AW114" s="168"/>
      <c r="AX114" s="168"/>
      <c r="AY114" s="5" t="str">
        <f t="shared" si="16"/>
        <v/>
      </c>
      <c r="AZ114" s="20"/>
      <c r="BA114" s="5" t="str">
        <f t="shared" si="17"/>
        <v/>
      </c>
      <c r="BB114" s="5"/>
      <c r="BC114" s="5"/>
      <c r="BD114" s="369" t="s">
        <v>189</v>
      </c>
      <c r="BE114" s="369"/>
      <c r="BF114" s="369"/>
      <c r="BG114" s="369"/>
      <c r="BH114" s="168"/>
      <c r="BI114" s="168"/>
      <c r="BJ114" s="168"/>
      <c r="BK114" s="168"/>
      <c r="BL114" s="5" t="str">
        <f t="shared" si="18"/>
        <v/>
      </c>
      <c r="BM114" s="20"/>
      <c r="BN114" s="5" t="str">
        <f t="shared" si="15"/>
        <v/>
      </c>
      <c r="BO114" s="5"/>
      <c r="BP114" s="5"/>
      <c r="BQ114" s="5"/>
      <c r="BR114" s="5"/>
    </row>
    <row r="115" spans="14:78" x14ac:dyDescent="0.3">
      <c r="N115" s="5"/>
      <c r="O115" s="83"/>
      <c r="P115" s="109"/>
      <c r="Q115" s="83"/>
      <c r="R115" s="83"/>
      <c r="S115" s="83"/>
      <c r="T115" s="83"/>
      <c r="U115" s="83"/>
      <c r="V115" s="83"/>
      <c r="W115" s="5" t="str">
        <f t="shared" si="5"/>
        <v/>
      </c>
      <c r="X115" s="24"/>
      <c r="Y115" s="5" t="str">
        <f t="shared" si="6"/>
        <v/>
      </c>
      <c r="Z115" s="5"/>
      <c r="AA115" s="5"/>
      <c r="AB115" s="5"/>
      <c r="AC115" s="83"/>
      <c r="AD115" s="109"/>
      <c r="AE115" s="83"/>
      <c r="AF115" s="83"/>
      <c r="AG115" s="83"/>
      <c r="AH115" s="83"/>
      <c r="AI115" s="83"/>
      <c r="AJ115" s="83"/>
      <c r="AK115" s="5" t="str">
        <f t="shared" si="7"/>
        <v/>
      </c>
      <c r="AL115" s="24"/>
      <c r="AM115" s="5" t="str">
        <f t="shared" si="8"/>
        <v/>
      </c>
      <c r="AN115" s="5"/>
      <c r="AO115" s="5"/>
      <c r="AP115" s="5"/>
      <c r="AQ115" s="83"/>
      <c r="AR115" s="109"/>
      <c r="AS115" s="83"/>
      <c r="AT115" s="83"/>
      <c r="AU115" s="83"/>
      <c r="AV115" s="83"/>
      <c r="AW115" s="83"/>
      <c r="AX115" s="83"/>
      <c r="AY115" s="5" t="str">
        <f t="shared" si="16"/>
        <v/>
      </c>
      <c r="AZ115" s="20"/>
      <c r="BA115" s="5" t="str">
        <f t="shared" si="17"/>
        <v/>
      </c>
      <c r="BB115" s="5"/>
      <c r="BC115" s="5"/>
      <c r="BD115" s="83"/>
      <c r="BE115" s="109"/>
      <c r="BF115" s="83"/>
      <c r="BG115" s="83"/>
      <c r="BH115" s="83"/>
      <c r="BI115" s="83"/>
      <c r="BJ115" s="83"/>
      <c r="BK115" s="83"/>
      <c r="BL115" s="5" t="str">
        <f t="shared" si="18"/>
        <v/>
      </c>
      <c r="BM115" s="20"/>
      <c r="BN115" s="5" t="str">
        <f t="shared" si="15"/>
        <v/>
      </c>
      <c r="BO115" s="5"/>
      <c r="BP115" s="5"/>
      <c r="BQ115" s="5"/>
      <c r="BR115" s="5"/>
    </row>
    <row r="116" spans="14:78" x14ac:dyDescent="0.3">
      <c r="N116" s="5"/>
      <c r="O116" s="31"/>
      <c r="P116" s="110"/>
      <c r="Q116" s="26"/>
      <c r="R116" s="45"/>
      <c r="S116" s="25"/>
      <c r="T116" s="25"/>
      <c r="U116" s="25"/>
      <c r="V116" s="26"/>
      <c r="W116" s="5" t="str">
        <f t="shared" si="5"/>
        <v/>
      </c>
      <c r="X116" s="24"/>
      <c r="Y116" s="5" t="str">
        <f t="shared" si="6"/>
        <v/>
      </c>
      <c r="Z116" s="12"/>
      <c r="AA116" s="5"/>
      <c r="AB116" s="5"/>
      <c r="AC116" s="31"/>
      <c r="AD116" s="110"/>
      <c r="AE116" s="26"/>
      <c r="AF116" s="45"/>
      <c r="AG116" s="25"/>
      <c r="AH116" s="25"/>
      <c r="AI116" s="25"/>
      <c r="AJ116" s="26"/>
      <c r="AK116" s="5" t="str">
        <f t="shared" si="7"/>
        <v/>
      </c>
      <c r="AL116" s="24"/>
      <c r="AM116" s="5" t="str">
        <f t="shared" si="8"/>
        <v/>
      </c>
      <c r="AN116" s="12"/>
      <c r="AO116" s="5"/>
      <c r="AP116" s="5"/>
      <c r="AQ116" s="31"/>
      <c r="AR116" s="110"/>
      <c r="AS116" s="26"/>
      <c r="AT116" s="45"/>
      <c r="AU116" s="25"/>
      <c r="AV116" s="25"/>
      <c r="AW116" s="25"/>
      <c r="AX116" s="26"/>
      <c r="AY116" s="5" t="str">
        <f t="shared" si="16"/>
        <v/>
      </c>
      <c r="AZ116" s="12"/>
      <c r="BA116" s="5" t="str">
        <f t="shared" si="17"/>
        <v/>
      </c>
      <c r="BB116" s="12"/>
      <c r="BC116" s="5"/>
      <c r="BD116" s="31"/>
      <c r="BE116" s="110"/>
      <c r="BF116" s="26"/>
      <c r="BG116" s="45"/>
      <c r="BH116" s="25"/>
      <c r="BI116" s="25"/>
      <c r="BJ116" s="25"/>
      <c r="BK116" s="26"/>
      <c r="BL116" s="5" t="str">
        <f t="shared" si="18"/>
        <v/>
      </c>
      <c r="BM116" s="12"/>
      <c r="BN116" s="5" t="str">
        <f t="shared" si="15"/>
        <v/>
      </c>
      <c r="BO116" s="12"/>
      <c r="BP116" s="5"/>
      <c r="BQ116" s="5"/>
      <c r="BR116" s="5"/>
    </row>
    <row r="117" spans="14:78" ht="18.600000000000001" customHeight="1" x14ac:dyDescent="0.3">
      <c r="N117" s="5"/>
      <c r="O117" s="20"/>
      <c r="Q117" s="20"/>
      <c r="R117" s="43"/>
      <c r="S117" s="20"/>
      <c r="T117" s="20"/>
      <c r="U117" s="20"/>
      <c r="V117" s="20"/>
      <c r="W117" s="5" t="str">
        <f t="shared" si="5"/>
        <v/>
      </c>
      <c r="X117" s="24"/>
      <c r="Y117" s="5" t="str">
        <f t="shared" si="6"/>
        <v/>
      </c>
      <c r="Z117" s="5"/>
      <c r="AA117" s="5"/>
      <c r="AB117" s="5"/>
      <c r="AC117" s="20"/>
      <c r="AD117" s="111"/>
      <c r="AE117" s="20"/>
      <c r="AF117" s="43"/>
      <c r="AG117" s="20"/>
      <c r="AH117" s="20"/>
      <c r="AI117" s="20"/>
      <c r="AJ117" s="20"/>
      <c r="AK117" s="5" t="str">
        <f t="shared" si="7"/>
        <v/>
      </c>
      <c r="AL117" s="24"/>
      <c r="AM117" s="5" t="str">
        <f t="shared" si="8"/>
        <v/>
      </c>
      <c r="AN117" s="5"/>
      <c r="AO117" s="5"/>
      <c r="AP117" s="5"/>
      <c r="AQ117" s="20"/>
      <c r="AR117" s="111"/>
      <c r="AS117" s="20"/>
      <c r="AT117" s="43"/>
      <c r="AU117" s="20"/>
      <c r="AV117" s="20"/>
      <c r="AW117" s="20"/>
      <c r="AX117" s="20"/>
      <c r="AY117" s="5" t="str">
        <f t="shared" si="16"/>
        <v/>
      </c>
      <c r="AZ117" s="5"/>
      <c r="BA117" s="5" t="str">
        <f t="shared" si="17"/>
        <v/>
      </c>
      <c r="BB117" s="5"/>
      <c r="BC117" s="5"/>
      <c r="BD117" s="5"/>
      <c r="BF117" s="5"/>
      <c r="BG117" s="43"/>
      <c r="BH117" s="5"/>
      <c r="BI117" s="5"/>
      <c r="BJ117" s="5"/>
      <c r="BK117" s="174"/>
      <c r="BL117" s="5" t="str">
        <f t="shared" si="18"/>
        <v/>
      </c>
      <c r="BM117" s="5"/>
      <c r="BN117" s="5" t="str">
        <f t="shared" si="15"/>
        <v/>
      </c>
      <c r="BO117" s="5"/>
      <c r="BP117" s="5"/>
      <c r="BQ117" s="5"/>
      <c r="BR117" s="5"/>
    </row>
    <row r="118" spans="14:78" ht="14.4" customHeight="1" x14ac:dyDescent="0.3">
      <c r="N118" s="5"/>
      <c r="O118" s="371" t="s">
        <v>18</v>
      </c>
      <c r="P118" s="371"/>
      <c r="Q118" s="371"/>
      <c r="R118" s="371"/>
      <c r="S118" s="371"/>
      <c r="T118" s="371"/>
      <c r="U118" s="371"/>
      <c r="V118" s="371"/>
      <c r="W118" s="5" t="str">
        <f t="shared" si="5"/>
        <v/>
      </c>
      <c r="X118" s="24"/>
      <c r="Y118" s="5" t="str">
        <f t="shared" si="6"/>
        <v/>
      </c>
      <c r="Z118" s="27"/>
      <c r="AA118" s="5"/>
      <c r="AB118" s="5"/>
      <c r="AC118" s="371" t="s">
        <v>18</v>
      </c>
      <c r="AD118" s="371"/>
      <c r="AE118" s="371"/>
      <c r="AF118" s="371"/>
      <c r="AG118" s="371"/>
      <c r="AH118" s="371"/>
      <c r="AI118" s="371"/>
      <c r="AJ118" s="371"/>
      <c r="AK118" s="5" t="str">
        <f t="shared" si="7"/>
        <v/>
      </c>
      <c r="AL118" s="24"/>
      <c r="AM118" s="5" t="str">
        <f t="shared" si="8"/>
        <v/>
      </c>
      <c r="AN118" s="27"/>
      <c r="AO118" s="5"/>
      <c r="AP118" s="5"/>
      <c r="AQ118" s="371" t="s">
        <v>18</v>
      </c>
      <c r="AR118" s="371"/>
      <c r="AS118" s="371"/>
      <c r="AT118" s="371"/>
      <c r="AU118" s="371"/>
      <c r="AV118" s="371"/>
      <c r="AW118" s="371"/>
      <c r="AX118" s="371"/>
      <c r="AY118" s="5" t="str">
        <f t="shared" si="16"/>
        <v/>
      </c>
      <c r="AZ118" s="27"/>
      <c r="BA118" s="5" t="str">
        <f t="shared" si="17"/>
        <v/>
      </c>
      <c r="BB118" s="27"/>
      <c r="BC118" s="5"/>
      <c r="BD118" s="372" t="s">
        <v>18</v>
      </c>
      <c r="BE118" s="372"/>
      <c r="BF118" s="372"/>
      <c r="BG118" s="372"/>
      <c r="BH118" s="372"/>
      <c r="BI118" s="372"/>
      <c r="BJ118" s="372"/>
      <c r="BK118" s="372"/>
      <c r="BL118" s="5" t="str">
        <f t="shared" si="18"/>
        <v/>
      </c>
      <c r="BM118" s="27"/>
      <c r="BN118" s="5" t="str">
        <f t="shared" si="15"/>
        <v/>
      </c>
      <c r="BO118" s="27"/>
      <c r="BP118" s="5"/>
      <c r="BQ118" s="5"/>
      <c r="BR118" s="345" t="s">
        <v>18</v>
      </c>
      <c r="BS118" s="345"/>
      <c r="BT118" s="345"/>
      <c r="BU118" s="345"/>
      <c r="BV118" s="345"/>
      <c r="BW118" s="345"/>
      <c r="BX118" s="345"/>
      <c r="BY118" s="345"/>
      <c r="BZ118" s="353" t="s">
        <v>254</v>
      </c>
    </row>
    <row r="119" spans="14:78" ht="28.2" customHeight="1" x14ac:dyDescent="0.3">
      <c r="N119" s="5"/>
      <c r="O119" s="127" t="s">
        <v>107</v>
      </c>
      <c r="P119" s="370"/>
      <c r="Q119" s="370"/>
      <c r="R119" s="126" t="s">
        <v>108</v>
      </c>
      <c r="S119" s="133" t="s">
        <v>259</v>
      </c>
      <c r="T119" s="80" t="s">
        <v>132</v>
      </c>
      <c r="U119" s="81" t="s">
        <v>133</v>
      </c>
      <c r="V119" s="82" t="s">
        <v>134</v>
      </c>
      <c r="W119" s="5" t="str">
        <f t="shared" si="5"/>
        <v/>
      </c>
      <c r="X119" s="24"/>
      <c r="Y119" s="5" t="str">
        <f t="shared" si="6"/>
        <v/>
      </c>
      <c r="Z119" s="24"/>
      <c r="AA119" s="5"/>
      <c r="AB119" s="5"/>
      <c r="AC119" s="127" t="s">
        <v>107</v>
      </c>
      <c r="AD119" s="370"/>
      <c r="AE119" s="370"/>
      <c r="AF119" s="126" t="s">
        <v>108</v>
      </c>
      <c r="AG119" s="133" t="s">
        <v>259</v>
      </c>
      <c r="AH119" s="80" t="s">
        <v>132</v>
      </c>
      <c r="AI119" s="81" t="s">
        <v>133</v>
      </c>
      <c r="AJ119" s="82" t="s">
        <v>134</v>
      </c>
      <c r="AK119" s="5" t="str">
        <f t="shared" si="7"/>
        <v/>
      </c>
      <c r="AL119" s="24"/>
      <c r="AM119" s="5" t="str">
        <f t="shared" si="8"/>
        <v/>
      </c>
      <c r="AN119" s="24"/>
      <c r="AO119" s="5"/>
      <c r="AP119" s="5"/>
      <c r="AQ119" s="127" t="s">
        <v>107</v>
      </c>
      <c r="AR119" s="370"/>
      <c r="AS119" s="370"/>
      <c r="AT119" s="126" t="s">
        <v>108</v>
      </c>
      <c r="AU119" s="133" t="s">
        <v>259</v>
      </c>
      <c r="AV119" s="80" t="s">
        <v>132</v>
      </c>
      <c r="AW119" s="81" t="s">
        <v>133</v>
      </c>
      <c r="AX119" s="82" t="s">
        <v>134</v>
      </c>
      <c r="AY119" s="5" t="str">
        <f t="shared" si="16"/>
        <v/>
      </c>
      <c r="AZ119" s="24"/>
      <c r="BA119" s="5" t="str">
        <f t="shared" si="17"/>
        <v/>
      </c>
      <c r="BB119" s="24"/>
      <c r="BC119" s="5"/>
      <c r="BD119" s="77" t="s">
        <v>107</v>
      </c>
      <c r="BE119" s="348"/>
      <c r="BF119" s="348"/>
      <c r="BG119" s="125" t="s">
        <v>108</v>
      </c>
      <c r="BH119" s="133" t="s">
        <v>259</v>
      </c>
      <c r="BI119" s="80" t="s">
        <v>132</v>
      </c>
      <c r="BJ119" s="81" t="s">
        <v>133</v>
      </c>
      <c r="BK119" s="82" t="s">
        <v>134</v>
      </c>
      <c r="BL119" s="5" t="str">
        <f t="shared" si="18"/>
        <v/>
      </c>
      <c r="BM119" s="24"/>
      <c r="BN119" s="5" t="str">
        <f t="shared" si="15"/>
        <v/>
      </c>
      <c r="BO119" s="24"/>
      <c r="BP119" s="5"/>
      <c r="BQ119" s="5"/>
      <c r="BR119" s="77" t="s">
        <v>107</v>
      </c>
      <c r="BS119" s="348" t="s">
        <v>70</v>
      </c>
      <c r="BT119" s="348"/>
      <c r="BU119" s="125" t="s">
        <v>108</v>
      </c>
      <c r="BV119" s="122" t="s">
        <v>155</v>
      </c>
      <c r="BW119" s="122" t="s">
        <v>156</v>
      </c>
      <c r="BX119" s="122" t="s">
        <v>157</v>
      </c>
      <c r="BY119" s="122" t="s">
        <v>248</v>
      </c>
      <c r="BZ119" s="353"/>
    </row>
    <row r="120" spans="14:78" ht="14.4" customHeight="1" x14ac:dyDescent="0.3">
      <c r="N120" s="5"/>
      <c r="O120" s="370" t="s">
        <v>22</v>
      </c>
      <c r="P120" s="107" t="s">
        <v>23</v>
      </c>
      <c r="Q120" s="209">
        <f>IF(OR(S120="X",T120="X",U120="X",V120="X"),1,0)</f>
        <v>0</v>
      </c>
      <c r="R120" s="126" t="s">
        <v>24</v>
      </c>
      <c r="S120" s="169"/>
      <c r="T120" s="169"/>
      <c r="U120" s="169"/>
      <c r="V120" s="169"/>
      <c r="W120" s="5" t="str">
        <f t="shared" si="5"/>
        <v/>
      </c>
      <c r="X120" s="24"/>
      <c r="Y120" s="5" t="str">
        <f t="shared" si="6"/>
        <v/>
      </c>
      <c r="Z120" s="29"/>
      <c r="AA120" s="5"/>
      <c r="AB120" s="5"/>
      <c r="AC120" s="370" t="s">
        <v>22</v>
      </c>
      <c r="AD120" s="107" t="s">
        <v>23</v>
      </c>
      <c r="AE120" s="209">
        <f>IF(OR(AG120="X",AH120="X",AI120="X",AJ120="X"),1,0)</f>
        <v>0</v>
      </c>
      <c r="AF120" s="126" t="s">
        <v>24</v>
      </c>
      <c r="AG120" s="169"/>
      <c r="AH120" s="169"/>
      <c r="AI120" s="169"/>
      <c r="AJ120" s="169"/>
      <c r="AK120" s="5" t="str">
        <f t="shared" si="7"/>
        <v/>
      </c>
      <c r="AL120" s="24"/>
      <c r="AM120" s="5" t="str">
        <f t="shared" si="8"/>
        <v/>
      </c>
      <c r="AN120" s="29"/>
      <c r="AO120" s="5"/>
      <c r="AP120" s="5"/>
      <c r="AQ120" s="370" t="s">
        <v>22</v>
      </c>
      <c r="AR120" s="107" t="s">
        <v>23</v>
      </c>
      <c r="AS120" s="209">
        <f>IF(OR(AU120="X",AV120="X",AW120="X",AX120="X"),1,0)</f>
        <v>0</v>
      </c>
      <c r="AT120" s="126" t="s">
        <v>24</v>
      </c>
      <c r="AU120" s="169"/>
      <c r="AV120" s="169"/>
      <c r="AW120" s="169"/>
      <c r="AX120" s="169"/>
      <c r="AY120" s="5" t="str">
        <f>IF(AS120="","",IF(AU120="X",0,IF(AV120="X",5,IF(AW120="X",10,IF(AX120="X",15,"")))))</f>
        <v/>
      </c>
      <c r="AZ120" s="29"/>
      <c r="BA120" s="5" t="str">
        <f>IF(AS120="","",IF(AU120="X",5,IF(AV120="X",10,IF(AW120="X",15,IF(AX120="X",20,"")))))</f>
        <v/>
      </c>
      <c r="BB120" s="29"/>
      <c r="BC120" s="5"/>
      <c r="BD120" s="348" t="s">
        <v>22</v>
      </c>
      <c r="BE120" s="107" t="s">
        <v>23</v>
      </c>
      <c r="BF120" s="209">
        <f>IF(OR(BH120="X",BI120="X",BJ120="X",BK120="X"),1,0)</f>
        <v>0</v>
      </c>
      <c r="BG120" s="125" t="s">
        <v>24</v>
      </c>
      <c r="BH120" s="167"/>
      <c r="BI120" s="167"/>
      <c r="BJ120" s="167"/>
      <c r="BK120" s="167"/>
      <c r="BL120" s="5" t="str">
        <f>IF(BF120="","",IF(BH120="X",0,IF(BI120="X",5,IF(BJ120="X",10,IF(BK120="X",15,"")))))</f>
        <v/>
      </c>
      <c r="BM120" s="6"/>
      <c r="BN120" s="5" t="str">
        <f>IF(BF120="","",IF(BH120="X",5,IF(BI120="X",10,IF(BJ120="X",15,IF(BK120="X",20,"")))))</f>
        <v/>
      </c>
      <c r="BO120" s="6"/>
      <c r="BP120" s="5"/>
      <c r="BQ120" s="5"/>
      <c r="BR120" s="348" t="s">
        <v>22</v>
      </c>
      <c r="BS120" s="107" t="s">
        <v>23</v>
      </c>
      <c r="BT120" s="209">
        <v>1</v>
      </c>
      <c r="BU120" s="125" t="s">
        <v>24</v>
      </c>
      <c r="BV120" s="143" t="str">
        <f>IF(AE120="","",IF(AG120="X",25%,IF(AH120="X",50%,IF(AI120="X",75%,IF(AJ120="X",100%,"")))))</f>
        <v/>
      </c>
      <c r="BW120" s="143" t="str">
        <f>IF(AS120="","",IF(AU120="X",25%,IF(AV120="X",50%,IF(AW120="X",75%,IF(AX120="X",100%,"")))))</f>
        <v/>
      </c>
      <c r="BX120" s="143" t="str">
        <f>IF(BG120="","",IF(BI120="X",25%,IF(BJ120="X",50%,IF(BK120="X",75%,IF(BL120="X",100%,"")))))</f>
        <v/>
      </c>
      <c r="BY120" s="143" t="str">
        <f>IF(BE120="","",IF(BH120="X",25%,IF(BI120="X",50%,IF(BJ120="X",75%,IF(BK120="X",100%,"")))))</f>
        <v/>
      </c>
      <c r="BZ120" s="144" t="str">
        <f>IFERROR(AVERAGE(BV120:BY120),"")</f>
        <v/>
      </c>
    </row>
    <row r="121" spans="14:78" ht="27.6" x14ac:dyDescent="0.3">
      <c r="N121" s="5"/>
      <c r="O121" s="370"/>
      <c r="P121" s="107" t="s">
        <v>25</v>
      </c>
      <c r="Q121" s="209">
        <f t="shared" ref="Q121:Q139" si="19">IF(OR(S121="X",T121="X",U121="X",V121="X"),1,0)</f>
        <v>0</v>
      </c>
      <c r="R121" s="126" t="s">
        <v>26</v>
      </c>
      <c r="S121" s="169"/>
      <c r="T121" s="169"/>
      <c r="U121" s="169"/>
      <c r="V121" s="169"/>
      <c r="W121" s="5" t="str">
        <f t="shared" si="5"/>
        <v/>
      </c>
      <c r="X121" s="24"/>
      <c r="Y121" s="5" t="str">
        <f t="shared" si="6"/>
        <v/>
      </c>
      <c r="Z121" s="29"/>
      <c r="AA121" s="5"/>
      <c r="AB121" s="5"/>
      <c r="AC121" s="370"/>
      <c r="AD121" s="107" t="s">
        <v>25</v>
      </c>
      <c r="AE121" s="209">
        <f t="shared" ref="AE121:AE139" si="20">IF(OR(AG121="X",AH121="X",AI121="X",AJ121="X"),1,0)</f>
        <v>0</v>
      </c>
      <c r="AF121" s="126" t="s">
        <v>26</v>
      </c>
      <c r="AG121" s="169"/>
      <c r="AH121" s="169"/>
      <c r="AI121" s="169"/>
      <c r="AJ121" s="169"/>
      <c r="AK121" s="5" t="str">
        <f t="shared" si="7"/>
        <v/>
      </c>
      <c r="AL121" s="24"/>
      <c r="AM121" s="5" t="str">
        <f t="shared" si="8"/>
        <v/>
      </c>
      <c r="AN121" s="29"/>
      <c r="AO121" s="5"/>
      <c r="AP121" s="5"/>
      <c r="AQ121" s="370"/>
      <c r="AR121" s="107" t="s">
        <v>25</v>
      </c>
      <c r="AS121" s="209">
        <f t="shared" ref="AS121:AS139" si="21">IF(OR(AU121="X",AV121="X",AW121="X",AX121="X"),1,0)</f>
        <v>0</v>
      </c>
      <c r="AT121" s="126" t="s">
        <v>26</v>
      </c>
      <c r="AU121" s="169"/>
      <c r="AV121" s="169"/>
      <c r="AW121" s="169"/>
      <c r="AX121" s="169"/>
      <c r="AY121" s="5" t="str">
        <f t="shared" ref="AY121:AY184" si="22">IF(AS121="","",IF(AU121="X",0,IF(AV121="X",5,IF(AW121="X",10,IF(AX121="X",15,"")))))</f>
        <v/>
      </c>
      <c r="AZ121" s="29"/>
      <c r="BA121" s="5" t="str">
        <f t="shared" ref="BA121:BA184" si="23">IF(AS121="","",IF(AU121="X",5,IF(AV121="X",10,IF(AW121="X",15,IF(AX121="X",20,"")))))</f>
        <v/>
      </c>
      <c r="BB121" s="29"/>
      <c r="BC121" s="5"/>
      <c r="BD121" s="348"/>
      <c r="BE121" s="107" t="s">
        <v>25</v>
      </c>
      <c r="BF121" s="209">
        <f t="shared" ref="BF121:BF139" si="24">IF(OR(BH121="X",BI121="X",BJ121="X",BK121="X"),1,0)</f>
        <v>0</v>
      </c>
      <c r="BG121" s="125" t="s">
        <v>26</v>
      </c>
      <c r="BH121" s="167"/>
      <c r="BI121" s="167"/>
      <c r="BJ121" s="167"/>
      <c r="BK121" s="167"/>
      <c r="BL121" s="5" t="str">
        <f t="shared" ref="BL121:BL184" si="25">IF(BF121="","",IF(BH121="X",0,IF(BI121="X",5,IF(BJ121="X",10,IF(BK121="X",15,"")))))</f>
        <v/>
      </c>
      <c r="BM121" s="6"/>
      <c r="BN121" s="5" t="str">
        <f t="shared" ref="BN121:BN184" si="26">IF(BF121="","",IF(BH121="X",5,IF(BI121="X",10,IF(BJ121="X",15,IF(BK121="X",20,"")))))</f>
        <v/>
      </c>
      <c r="BO121" s="6"/>
      <c r="BP121" s="5"/>
      <c r="BQ121" s="5"/>
      <c r="BR121" s="348"/>
      <c r="BS121" s="107" t="s">
        <v>25</v>
      </c>
      <c r="BT121" s="209">
        <v>1</v>
      </c>
      <c r="BU121" s="125" t="s">
        <v>26</v>
      </c>
      <c r="BV121" s="143" t="str">
        <f t="shared" ref="BV121:BV139" si="27">IF(AE121="","",IF(AG121="X",25%,IF(AH121="X",50%,IF(AI121="X",75%,IF(AJ121="X",100%,"")))))</f>
        <v/>
      </c>
      <c r="BW121" s="143" t="str">
        <f t="shared" ref="BW121:BW139" si="28">IF(AS121="","",IF(AU121="X",25%,IF(AV121="X",50%,IF(AW121="X",75%,IF(AX121="X",100%,"")))))</f>
        <v/>
      </c>
      <c r="BX121" s="143" t="str">
        <f t="shared" ref="BX121:BX139" si="29">IF(BG121="","",IF(BI121="X",25%,IF(BJ121="X",50%,IF(BK121="X",75%,IF(BL121="X",100%,"")))))</f>
        <v/>
      </c>
      <c r="BY121" s="143" t="str">
        <f t="shared" ref="BY121:BY139" si="30">IF(BE121="","",IF(BH121="X",25%,IF(BI121="X",50%,IF(BJ121="X",75%,IF(BK121="X",100%,"")))))</f>
        <v/>
      </c>
      <c r="BZ121" s="144" t="str">
        <f t="shared" ref="BZ121:BZ139" si="31">IFERROR(AVERAGE(BV121:BY121),"")</f>
        <v/>
      </c>
    </row>
    <row r="122" spans="14:78" ht="27.6" x14ac:dyDescent="0.3">
      <c r="N122" s="5"/>
      <c r="O122" s="370"/>
      <c r="P122" s="107" t="s">
        <v>27</v>
      </c>
      <c r="Q122" s="209">
        <f t="shared" si="19"/>
        <v>0</v>
      </c>
      <c r="R122" s="126" t="s">
        <v>28</v>
      </c>
      <c r="S122" s="169"/>
      <c r="T122" s="169"/>
      <c r="U122" s="169"/>
      <c r="V122" s="169"/>
      <c r="W122" s="5" t="str">
        <f t="shared" si="5"/>
        <v/>
      </c>
      <c r="X122" s="24"/>
      <c r="Y122" s="5" t="str">
        <f t="shared" si="6"/>
        <v/>
      </c>
      <c r="Z122" s="29"/>
      <c r="AA122" s="5"/>
      <c r="AB122" s="5"/>
      <c r="AC122" s="370"/>
      <c r="AD122" s="107" t="s">
        <v>27</v>
      </c>
      <c r="AE122" s="209">
        <f t="shared" si="20"/>
        <v>0</v>
      </c>
      <c r="AF122" s="126" t="s">
        <v>28</v>
      </c>
      <c r="AG122" s="169"/>
      <c r="AH122" s="169"/>
      <c r="AI122" s="169"/>
      <c r="AJ122" s="169"/>
      <c r="AK122" s="5" t="str">
        <f t="shared" si="7"/>
        <v/>
      </c>
      <c r="AL122" s="24"/>
      <c r="AM122" s="5" t="str">
        <f t="shared" si="8"/>
        <v/>
      </c>
      <c r="AN122" s="29"/>
      <c r="AO122" s="5"/>
      <c r="AP122" s="5"/>
      <c r="AQ122" s="370"/>
      <c r="AR122" s="107" t="s">
        <v>27</v>
      </c>
      <c r="AS122" s="209">
        <f t="shared" si="21"/>
        <v>0</v>
      </c>
      <c r="AT122" s="126" t="s">
        <v>28</v>
      </c>
      <c r="AU122" s="169"/>
      <c r="AV122" s="169"/>
      <c r="AW122" s="169"/>
      <c r="AX122" s="169"/>
      <c r="AY122" s="5" t="str">
        <f t="shared" si="22"/>
        <v/>
      </c>
      <c r="AZ122" s="29"/>
      <c r="BA122" s="5" t="str">
        <f t="shared" si="23"/>
        <v/>
      </c>
      <c r="BB122" s="29"/>
      <c r="BC122" s="5"/>
      <c r="BD122" s="348"/>
      <c r="BE122" s="107" t="s">
        <v>27</v>
      </c>
      <c r="BF122" s="209">
        <f t="shared" si="24"/>
        <v>0</v>
      </c>
      <c r="BG122" s="125" t="s">
        <v>28</v>
      </c>
      <c r="BH122" s="167"/>
      <c r="BI122" s="167"/>
      <c r="BJ122" s="167"/>
      <c r="BK122" s="167"/>
      <c r="BL122" s="5" t="str">
        <f t="shared" si="25"/>
        <v/>
      </c>
      <c r="BM122" s="6"/>
      <c r="BN122" s="5" t="str">
        <f t="shared" si="26"/>
        <v/>
      </c>
      <c r="BO122" s="6"/>
      <c r="BP122" s="5"/>
      <c r="BQ122" s="5"/>
      <c r="BR122" s="348"/>
      <c r="BS122" s="107" t="s">
        <v>27</v>
      </c>
      <c r="BT122" s="209">
        <v>1</v>
      </c>
      <c r="BU122" s="125" t="s">
        <v>28</v>
      </c>
      <c r="BV122" s="143" t="str">
        <f t="shared" si="27"/>
        <v/>
      </c>
      <c r="BW122" s="143" t="str">
        <f t="shared" si="28"/>
        <v/>
      </c>
      <c r="BX122" s="143" t="str">
        <f t="shared" si="29"/>
        <v/>
      </c>
      <c r="BY122" s="143" t="str">
        <f t="shared" si="30"/>
        <v/>
      </c>
      <c r="BZ122" s="144" t="str">
        <f t="shared" si="31"/>
        <v/>
      </c>
    </row>
    <row r="123" spans="14:78" ht="27.6" x14ac:dyDescent="0.3">
      <c r="N123" s="5"/>
      <c r="O123" s="370"/>
      <c r="P123" s="107" t="s">
        <v>29</v>
      </c>
      <c r="Q123" s="209">
        <f t="shared" si="19"/>
        <v>0</v>
      </c>
      <c r="R123" s="126" t="s">
        <v>30</v>
      </c>
      <c r="S123" s="169"/>
      <c r="T123" s="169"/>
      <c r="U123" s="169"/>
      <c r="V123" s="169"/>
      <c r="W123" s="5" t="str">
        <f t="shared" si="5"/>
        <v/>
      </c>
      <c r="X123" s="24"/>
      <c r="Y123" s="5" t="str">
        <f t="shared" si="6"/>
        <v/>
      </c>
      <c r="Z123" s="29"/>
      <c r="AA123" s="5"/>
      <c r="AB123" s="5"/>
      <c r="AC123" s="370"/>
      <c r="AD123" s="107" t="s">
        <v>29</v>
      </c>
      <c r="AE123" s="209">
        <f t="shared" si="20"/>
        <v>0</v>
      </c>
      <c r="AF123" s="126" t="s">
        <v>30</v>
      </c>
      <c r="AG123" s="169"/>
      <c r="AH123" s="169"/>
      <c r="AI123" s="169"/>
      <c r="AJ123" s="169"/>
      <c r="AK123" s="5" t="str">
        <f t="shared" si="7"/>
        <v/>
      </c>
      <c r="AL123" s="24"/>
      <c r="AM123" s="5" t="str">
        <f t="shared" si="8"/>
        <v/>
      </c>
      <c r="AN123" s="29"/>
      <c r="AO123" s="5"/>
      <c r="AP123" s="5"/>
      <c r="AQ123" s="370"/>
      <c r="AR123" s="107" t="s">
        <v>29</v>
      </c>
      <c r="AS123" s="209">
        <f t="shared" si="21"/>
        <v>0</v>
      </c>
      <c r="AT123" s="126" t="s">
        <v>30</v>
      </c>
      <c r="AU123" s="169"/>
      <c r="AV123" s="169"/>
      <c r="AW123" s="169"/>
      <c r="AX123" s="169"/>
      <c r="AY123" s="5" t="str">
        <f t="shared" si="22"/>
        <v/>
      </c>
      <c r="AZ123" s="29"/>
      <c r="BA123" s="5" t="str">
        <f t="shared" si="23"/>
        <v/>
      </c>
      <c r="BB123" s="29"/>
      <c r="BC123" s="5"/>
      <c r="BD123" s="348"/>
      <c r="BE123" s="107" t="s">
        <v>29</v>
      </c>
      <c r="BF123" s="209">
        <f t="shared" si="24"/>
        <v>0</v>
      </c>
      <c r="BG123" s="125" t="s">
        <v>30</v>
      </c>
      <c r="BH123" s="167"/>
      <c r="BI123" s="167"/>
      <c r="BJ123" s="167"/>
      <c r="BK123" s="167"/>
      <c r="BL123" s="5" t="str">
        <f t="shared" si="25"/>
        <v/>
      </c>
      <c r="BM123" s="6"/>
      <c r="BN123" s="5" t="str">
        <f t="shared" si="26"/>
        <v/>
      </c>
      <c r="BO123" s="6"/>
      <c r="BP123" s="5"/>
      <c r="BQ123" s="5"/>
      <c r="BR123" s="348"/>
      <c r="BS123" s="107" t="s">
        <v>29</v>
      </c>
      <c r="BT123" s="209">
        <v>1</v>
      </c>
      <c r="BU123" s="125" t="s">
        <v>30</v>
      </c>
      <c r="BV123" s="143" t="str">
        <f t="shared" si="27"/>
        <v/>
      </c>
      <c r="BW123" s="143" t="str">
        <f t="shared" si="28"/>
        <v/>
      </c>
      <c r="BX123" s="143" t="str">
        <f t="shared" si="29"/>
        <v/>
      </c>
      <c r="BY123" s="143" t="str">
        <f t="shared" si="30"/>
        <v/>
      </c>
      <c r="BZ123" s="144" t="str">
        <f t="shared" si="31"/>
        <v/>
      </c>
    </row>
    <row r="124" spans="14:78" ht="14.4" customHeight="1" x14ac:dyDescent="0.3">
      <c r="N124" s="5"/>
      <c r="O124" s="370" t="s">
        <v>31</v>
      </c>
      <c r="P124" s="107" t="s">
        <v>32</v>
      </c>
      <c r="Q124" s="209">
        <f t="shared" si="19"/>
        <v>0</v>
      </c>
      <c r="R124" s="126" t="s">
        <v>33</v>
      </c>
      <c r="S124" s="169"/>
      <c r="T124" s="169"/>
      <c r="U124" s="169"/>
      <c r="V124" s="169"/>
      <c r="W124" s="5" t="str">
        <f t="shared" si="5"/>
        <v/>
      </c>
      <c r="X124" s="24"/>
      <c r="Y124" s="5" t="str">
        <f t="shared" si="6"/>
        <v/>
      </c>
      <c r="Z124" s="29"/>
      <c r="AA124" s="5"/>
      <c r="AB124" s="5"/>
      <c r="AC124" s="370" t="s">
        <v>31</v>
      </c>
      <c r="AD124" s="107" t="s">
        <v>32</v>
      </c>
      <c r="AE124" s="209">
        <f t="shared" si="20"/>
        <v>0</v>
      </c>
      <c r="AF124" s="126" t="s">
        <v>33</v>
      </c>
      <c r="AG124" s="169"/>
      <c r="AH124" s="169"/>
      <c r="AI124" s="169"/>
      <c r="AJ124" s="169"/>
      <c r="AK124" s="5" t="str">
        <f t="shared" si="7"/>
        <v/>
      </c>
      <c r="AL124" s="24"/>
      <c r="AM124" s="5" t="str">
        <f t="shared" si="8"/>
        <v/>
      </c>
      <c r="AN124" s="29"/>
      <c r="AO124" s="5"/>
      <c r="AP124" s="5"/>
      <c r="AQ124" s="370" t="s">
        <v>31</v>
      </c>
      <c r="AR124" s="107" t="s">
        <v>32</v>
      </c>
      <c r="AS124" s="209">
        <f t="shared" si="21"/>
        <v>0</v>
      </c>
      <c r="AT124" s="126" t="s">
        <v>33</v>
      </c>
      <c r="AU124" s="169"/>
      <c r="AV124" s="169"/>
      <c r="AW124" s="169"/>
      <c r="AX124" s="169"/>
      <c r="AY124" s="5" t="str">
        <f t="shared" si="22"/>
        <v/>
      </c>
      <c r="AZ124" s="29"/>
      <c r="BA124" s="5" t="str">
        <f t="shared" si="23"/>
        <v/>
      </c>
      <c r="BB124" s="29"/>
      <c r="BC124" s="5"/>
      <c r="BD124" s="348" t="s">
        <v>31</v>
      </c>
      <c r="BE124" s="107" t="s">
        <v>32</v>
      </c>
      <c r="BF124" s="209">
        <f t="shared" si="24"/>
        <v>0</v>
      </c>
      <c r="BG124" s="125" t="s">
        <v>33</v>
      </c>
      <c r="BH124" s="167"/>
      <c r="BI124" s="167"/>
      <c r="BJ124" s="167"/>
      <c r="BK124" s="167"/>
      <c r="BL124" s="5" t="str">
        <f t="shared" si="25"/>
        <v/>
      </c>
      <c r="BM124" s="6"/>
      <c r="BN124" s="5" t="str">
        <f t="shared" si="26"/>
        <v/>
      </c>
      <c r="BO124" s="6"/>
      <c r="BP124" s="5"/>
      <c r="BQ124" s="5"/>
      <c r="BR124" s="348" t="s">
        <v>31</v>
      </c>
      <c r="BS124" s="107" t="s">
        <v>32</v>
      </c>
      <c r="BT124" s="209">
        <v>1</v>
      </c>
      <c r="BU124" s="125" t="s">
        <v>33</v>
      </c>
      <c r="BV124" s="143" t="str">
        <f t="shared" si="27"/>
        <v/>
      </c>
      <c r="BW124" s="143" t="str">
        <f t="shared" si="28"/>
        <v/>
      </c>
      <c r="BX124" s="143" t="str">
        <f t="shared" si="29"/>
        <v/>
      </c>
      <c r="BY124" s="143" t="str">
        <f t="shared" si="30"/>
        <v/>
      </c>
      <c r="BZ124" s="144" t="str">
        <f t="shared" si="31"/>
        <v/>
      </c>
    </row>
    <row r="125" spans="14:78" ht="27.6" customHeight="1" x14ac:dyDescent="0.3">
      <c r="N125" s="5"/>
      <c r="O125" s="370"/>
      <c r="P125" s="350" t="s">
        <v>19</v>
      </c>
      <c r="Q125" s="209">
        <f t="shared" si="19"/>
        <v>0</v>
      </c>
      <c r="R125" s="126" t="s">
        <v>110</v>
      </c>
      <c r="S125" s="169"/>
      <c r="T125" s="169"/>
      <c r="U125" s="169"/>
      <c r="V125" s="169"/>
      <c r="W125" s="5" t="str">
        <f t="shared" si="5"/>
        <v/>
      </c>
      <c r="X125" s="24"/>
      <c r="Y125" s="5" t="str">
        <f t="shared" si="6"/>
        <v/>
      </c>
      <c r="Z125" s="29"/>
      <c r="AA125" s="5"/>
      <c r="AB125" s="5"/>
      <c r="AC125" s="370"/>
      <c r="AD125" s="350" t="s">
        <v>19</v>
      </c>
      <c r="AE125" s="209">
        <f t="shared" si="20"/>
        <v>0</v>
      </c>
      <c r="AF125" s="126" t="s">
        <v>110</v>
      </c>
      <c r="AG125" s="169"/>
      <c r="AH125" s="169"/>
      <c r="AI125" s="169"/>
      <c r="AJ125" s="169"/>
      <c r="AK125" s="5" t="str">
        <f t="shared" si="7"/>
        <v/>
      </c>
      <c r="AL125" s="24"/>
      <c r="AM125" s="5" t="str">
        <f t="shared" si="8"/>
        <v/>
      </c>
      <c r="AN125" s="29"/>
      <c r="AO125" s="5"/>
      <c r="AP125" s="5"/>
      <c r="AQ125" s="370"/>
      <c r="AR125" s="350" t="s">
        <v>19</v>
      </c>
      <c r="AS125" s="209">
        <f t="shared" si="21"/>
        <v>0</v>
      </c>
      <c r="AT125" s="126" t="s">
        <v>110</v>
      </c>
      <c r="AU125" s="169"/>
      <c r="AV125" s="169"/>
      <c r="AW125" s="169"/>
      <c r="AX125" s="169"/>
      <c r="AY125" s="5" t="str">
        <f t="shared" si="22"/>
        <v/>
      </c>
      <c r="AZ125" s="29"/>
      <c r="BA125" s="5" t="str">
        <f t="shared" si="23"/>
        <v/>
      </c>
      <c r="BB125" s="29"/>
      <c r="BC125" s="5"/>
      <c r="BD125" s="348"/>
      <c r="BE125" s="350" t="s">
        <v>19</v>
      </c>
      <c r="BF125" s="209">
        <f t="shared" si="24"/>
        <v>0</v>
      </c>
      <c r="BG125" s="125" t="s">
        <v>110</v>
      </c>
      <c r="BH125" s="167"/>
      <c r="BI125" s="167"/>
      <c r="BJ125" s="167"/>
      <c r="BK125" s="167"/>
      <c r="BL125" s="5" t="str">
        <f t="shared" si="25"/>
        <v/>
      </c>
      <c r="BM125" s="6"/>
      <c r="BN125" s="5" t="str">
        <f t="shared" si="26"/>
        <v/>
      </c>
      <c r="BO125" s="6"/>
      <c r="BP125" s="5"/>
      <c r="BQ125" s="5"/>
      <c r="BR125" s="348"/>
      <c r="BS125" s="350" t="s">
        <v>19</v>
      </c>
      <c r="BT125" s="209">
        <v>1</v>
      </c>
      <c r="BU125" s="125" t="s">
        <v>110</v>
      </c>
      <c r="BV125" s="143" t="str">
        <f t="shared" si="27"/>
        <v/>
      </c>
      <c r="BW125" s="143" t="str">
        <f t="shared" si="28"/>
        <v/>
      </c>
      <c r="BX125" s="143" t="str">
        <f t="shared" si="29"/>
        <v/>
      </c>
      <c r="BY125" s="143" t="str">
        <f t="shared" si="30"/>
        <v/>
      </c>
      <c r="BZ125" s="144" t="str">
        <f t="shared" si="31"/>
        <v/>
      </c>
    </row>
    <row r="126" spans="14:78" ht="27.6" x14ac:dyDescent="0.3">
      <c r="N126" s="5"/>
      <c r="O126" s="370"/>
      <c r="P126" s="350"/>
      <c r="Q126" s="209">
        <f t="shared" si="19"/>
        <v>0</v>
      </c>
      <c r="R126" s="126" t="s">
        <v>111</v>
      </c>
      <c r="S126" s="169"/>
      <c r="T126" s="169"/>
      <c r="U126" s="169"/>
      <c r="V126" s="169"/>
      <c r="W126" s="5" t="str">
        <f t="shared" si="5"/>
        <v/>
      </c>
      <c r="X126" s="24"/>
      <c r="Y126" s="5" t="str">
        <f t="shared" si="6"/>
        <v/>
      </c>
      <c r="Z126" s="29"/>
      <c r="AA126" s="5"/>
      <c r="AB126" s="5"/>
      <c r="AC126" s="370"/>
      <c r="AD126" s="350"/>
      <c r="AE126" s="209">
        <f t="shared" si="20"/>
        <v>0</v>
      </c>
      <c r="AF126" s="126" t="s">
        <v>111</v>
      </c>
      <c r="AG126" s="169"/>
      <c r="AH126" s="169"/>
      <c r="AI126" s="169"/>
      <c r="AJ126" s="169"/>
      <c r="AK126" s="5" t="str">
        <f t="shared" si="7"/>
        <v/>
      </c>
      <c r="AL126" s="24"/>
      <c r="AM126" s="5" t="str">
        <f t="shared" si="8"/>
        <v/>
      </c>
      <c r="AN126" s="29"/>
      <c r="AO126" s="5"/>
      <c r="AP126" s="5"/>
      <c r="AQ126" s="370"/>
      <c r="AR126" s="350"/>
      <c r="AS126" s="209">
        <f t="shared" si="21"/>
        <v>0</v>
      </c>
      <c r="AT126" s="126" t="s">
        <v>111</v>
      </c>
      <c r="AU126" s="169"/>
      <c r="AV126" s="169"/>
      <c r="AW126" s="169"/>
      <c r="AX126" s="169"/>
      <c r="AY126" s="5" t="str">
        <f t="shared" si="22"/>
        <v/>
      </c>
      <c r="AZ126" s="29"/>
      <c r="BA126" s="5" t="str">
        <f t="shared" si="23"/>
        <v/>
      </c>
      <c r="BB126" s="29"/>
      <c r="BC126" s="5"/>
      <c r="BD126" s="348"/>
      <c r="BE126" s="350"/>
      <c r="BF126" s="209">
        <f t="shared" si="24"/>
        <v>0</v>
      </c>
      <c r="BG126" s="125" t="s">
        <v>111</v>
      </c>
      <c r="BH126" s="167"/>
      <c r="BI126" s="167"/>
      <c r="BJ126" s="167"/>
      <c r="BK126" s="167"/>
      <c r="BL126" s="5" t="str">
        <f t="shared" si="25"/>
        <v/>
      </c>
      <c r="BM126" s="6"/>
      <c r="BN126" s="5" t="str">
        <f t="shared" si="26"/>
        <v/>
      </c>
      <c r="BO126" s="6"/>
      <c r="BP126" s="5"/>
      <c r="BQ126" s="5"/>
      <c r="BR126" s="348"/>
      <c r="BS126" s="350"/>
      <c r="BT126" s="209">
        <v>1</v>
      </c>
      <c r="BU126" s="125" t="s">
        <v>111</v>
      </c>
      <c r="BV126" s="143" t="str">
        <f t="shared" si="27"/>
        <v/>
      </c>
      <c r="BW126" s="143" t="str">
        <f t="shared" si="28"/>
        <v/>
      </c>
      <c r="BX126" s="143" t="str">
        <f t="shared" si="29"/>
        <v/>
      </c>
      <c r="BY126" s="143" t="str">
        <f t="shared" si="30"/>
        <v/>
      </c>
      <c r="BZ126" s="144" t="str">
        <f t="shared" si="31"/>
        <v/>
      </c>
    </row>
    <row r="127" spans="14:78" ht="27.6" x14ac:dyDescent="0.3">
      <c r="N127" s="5"/>
      <c r="O127" s="370"/>
      <c r="P127" s="350"/>
      <c r="Q127" s="209">
        <f t="shared" si="19"/>
        <v>0</v>
      </c>
      <c r="R127" s="126" t="s">
        <v>112</v>
      </c>
      <c r="S127" s="169"/>
      <c r="T127" s="169"/>
      <c r="U127" s="169"/>
      <c r="V127" s="169"/>
      <c r="W127" s="5" t="str">
        <f t="shared" si="5"/>
        <v/>
      </c>
      <c r="X127" s="24"/>
      <c r="Y127" s="5" t="str">
        <f t="shared" si="6"/>
        <v/>
      </c>
      <c r="Z127" s="29"/>
      <c r="AA127" s="5"/>
      <c r="AB127" s="5"/>
      <c r="AC127" s="370"/>
      <c r="AD127" s="350"/>
      <c r="AE127" s="209">
        <f t="shared" si="20"/>
        <v>0</v>
      </c>
      <c r="AF127" s="126" t="s">
        <v>112</v>
      </c>
      <c r="AG127" s="169"/>
      <c r="AH127" s="169"/>
      <c r="AI127" s="169"/>
      <c r="AJ127" s="169"/>
      <c r="AK127" s="5" t="str">
        <f t="shared" si="7"/>
        <v/>
      </c>
      <c r="AL127" s="24"/>
      <c r="AM127" s="5" t="str">
        <f t="shared" si="8"/>
        <v/>
      </c>
      <c r="AN127" s="29"/>
      <c r="AO127" s="5"/>
      <c r="AP127" s="5"/>
      <c r="AQ127" s="370"/>
      <c r="AR127" s="350"/>
      <c r="AS127" s="209">
        <f t="shared" si="21"/>
        <v>0</v>
      </c>
      <c r="AT127" s="126" t="s">
        <v>112</v>
      </c>
      <c r="AU127" s="169"/>
      <c r="AV127" s="169"/>
      <c r="AW127" s="169"/>
      <c r="AX127" s="169"/>
      <c r="AY127" s="5" t="str">
        <f t="shared" si="22"/>
        <v/>
      </c>
      <c r="AZ127" s="29"/>
      <c r="BA127" s="5" t="str">
        <f t="shared" si="23"/>
        <v/>
      </c>
      <c r="BB127" s="29"/>
      <c r="BC127" s="5"/>
      <c r="BD127" s="348"/>
      <c r="BE127" s="350"/>
      <c r="BF127" s="209">
        <f t="shared" si="24"/>
        <v>0</v>
      </c>
      <c r="BG127" s="125" t="s">
        <v>112</v>
      </c>
      <c r="BH127" s="167"/>
      <c r="BI127" s="167"/>
      <c r="BJ127" s="167"/>
      <c r="BK127" s="167"/>
      <c r="BL127" s="5" t="str">
        <f t="shared" si="25"/>
        <v/>
      </c>
      <c r="BM127" s="6"/>
      <c r="BN127" s="5" t="str">
        <f t="shared" si="26"/>
        <v/>
      </c>
      <c r="BO127" s="6"/>
      <c r="BP127" s="5"/>
      <c r="BQ127" s="5"/>
      <c r="BR127" s="348"/>
      <c r="BS127" s="350"/>
      <c r="BT127" s="209">
        <v>1</v>
      </c>
      <c r="BU127" s="125" t="s">
        <v>112</v>
      </c>
      <c r="BV127" s="143" t="str">
        <f t="shared" si="27"/>
        <v/>
      </c>
      <c r="BW127" s="143" t="str">
        <f t="shared" si="28"/>
        <v/>
      </c>
      <c r="BX127" s="143" t="str">
        <f t="shared" si="29"/>
        <v/>
      </c>
      <c r="BY127" s="143" t="str">
        <f t="shared" si="30"/>
        <v/>
      </c>
      <c r="BZ127" s="144" t="str">
        <f t="shared" si="31"/>
        <v/>
      </c>
    </row>
    <row r="128" spans="14:78" ht="41.4" x14ac:dyDescent="0.3">
      <c r="N128" s="5"/>
      <c r="O128" s="370"/>
      <c r="P128" s="350"/>
      <c r="Q128" s="209">
        <f t="shared" si="19"/>
        <v>0</v>
      </c>
      <c r="R128" s="126" t="s">
        <v>113</v>
      </c>
      <c r="S128" s="169"/>
      <c r="T128" s="169"/>
      <c r="U128" s="169"/>
      <c r="V128" s="169"/>
      <c r="W128" s="5" t="str">
        <f t="shared" si="5"/>
        <v/>
      </c>
      <c r="X128" s="24"/>
      <c r="Y128" s="5" t="str">
        <f t="shared" si="6"/>
        <v/>
      </c>
      <c r="Z128" s="29"/>
      <c r="AA128" s="5"/>
      <c r="AB128" s="5"/>
      <c r="AC128" s="370"/>
      <c r="AD128" s="350"/>
      <c r="AE128" s="209">
        <f t="shared" si="20"/>
        <v>0</v>
      </c>
      <c r="AF128" s="126" t="s">
        <v>113</v>
      </c>
      <c r="AG128" s="169"/>
      <c r="AH128" s="169"/>
      <c r="AI128" s="169"/>
      <c r="AJ128" s="169"/>
      <c r="AK128" s="5" t="str">
        <f t="shared" si="7"/>
        <v/>
      </c>
      <c r="AL128" s="24"/>
      <c r="AM128" s="5" t="str">
        <f t="shared" si="8"/>
        <v/>
      </c>
      <c r="AN128" s="29"/>
      <c r="AO128" s="5"/>
      <c r="AP128" s="5"/>
      <c r="AQ128" s="370"/>
      <c r="AR128" s="350"/>
      <c r="AS128" s="209">
        <f t="shared" si="21"/>
        <v>0</v>
      </c>
      <c r="AT128" s="126" t="s">
        <v>113</v>
      </c>
      <c r="AU128" s="169"/>
      <c r="AV128" s="169"/>
      <c r="AW128" s="169"/>
      <c r="AX128" s="169"/>
      <c r="AY128" s="5" t="str">
        <f t="shared" si="22"/>
        <v/>
      </c>
      <c r="AZ128" s="29"/>
      <c r="BA128" s="5" t="str">
        <f t="shared" si="23"/>
        <v/>
      </c>
      <c r="BB128" s="29"/>
      <c r="BC128" s="5"/>
      <c r="BD128" s="348"/>
      <c r="BE128" s="350"/>
      <c r="BF128" s="209">
        <f t="shared" si="24"/>
        <v>0</v>
      </c>
      <c r="BG128" s="125" t="s">
        <v>113</v>
      </c>
      <c r="BH128" s="167"/>
      <c r="BI128" s="167"/>
      <c r="BJ128" s="167"/>
      <c r="BK128" s="167"/>
      <c r="BL128" s="5" t="str">
        <f t="shared" si="25"/>
        <v/>
      </c>
      <c r="BM128" s="6"/>
      <c r="BN128" s="5" t="str">
        <f t="shared" si="26"/>
        <v/>
      </c>
      <c r="BO128" s="6"/>
      <c r="BP128" s="5"/>
      <c r="BQ128" s="5"/>
      <c r="BR128" s="348"/>
      <c r="BS128" s="350"/>
      <c r="BT128" s="209">
        <v>1</v>
      </c>
      <c r="BU128" s="125" t="s">
        <v>113</v>
      </c>
      <c r="BV128" s="143" t="str">
        <f t="shared" si="27"/>
        <v/>
      </c>
      <c r="BW128" s="143" t="str">
        <f t="shared" si="28"/>
        <v/>
      </c>
      <c r="BX128" s="143" t="str">
        <f t="shared" si="29"/>
        <v/>
      </c>
      <c r="BY128" s="143" t="str">
        <f t="shared" si="30"/>
        <v/>
      </c>
      <c r="BZ128" s="144" t="str">
        <f t="shared" si="31"/>
        <v/>
      </c>
    </row>
    <row r="129" spans="5:78" ht="27.6" x14ac:dyDescent="0.3">
      <c r="N129" s="5"/>
      <c r="O129" s="370"/>
      <c r="P129" s="350"/>
      <c r="Q129" s="209">
        <f t="shared" si="19"/>
        <v>0</v>
      </c>
      <c r="R129" s="126" t="s">
        <v>114</v>
      </c>
      <c r="S129" s="169"/>
      <c r="T129" s="169"/>
      <c r="U129" s="169"/>
      <c r="V129" s="169"/>
      <c r="W129" s="5" t="str">
        <f t="shared" si="5"/>
        <v/>
      </c>
      <c r="X129" s="24"/>
      <c r="Y129" s="5" t="str">
        <f t="shared" si="6"/>
        <v/>
      </c>
      <c r="Z129" s="29"/>
      <c r="AA129" s="5"/>
      <c r="AB129" s="5"/>
      <c r="AC129" s="370"/>
      <c r="AD129" s="350"/>
      <c r="AE129" s="209">
        <f t="shared" si="20"/>
        <v>0</v>
      </c>
      <c r="AF129" s="126" t="s">
        <v>114</v>
      </c>
      <c r="AG129" s="169"/>
      <c r="AH129" s="169"/>
      <c r="AI129" s="169"/>
      <c r="AJ129" s="169"/>
      <c r="AK129" s="5" t="str">
        <f t="shared" si="7"/>
        <v/>
      </c>
      <c r="AL129" s="24"/>
      <c r="AM129" s="5" t="str">
        <f t="shared" si="8"/>
        <v/>
      </c>
      <c r="AN129" s="29"/>
      <c r="AO129" s="5"/>
      <c r="AP129" s="5"/>
      <c r="AQ129" s="370"/>
      <c r="AR129" s="350"/>
      <c r="AS129" s="209">
        <f t="shared" si="21"/>
        <v>0</v>
      </c>
      <c r="AT129" s="126" t="s">
        <v>114</v>
      </c>
      <c r="AU129" s="169"/>
      <c r="AV129" s="169"/>
      <c r="AW129" s="169"/>
      <c r="AX129" s="169"/>
      <c r="AY129" s="5" t="str">
        <f t="shared" si="22"/>
        <v/>
      </c>
      <c r="AZ129" s="29"/>
      <c r="BA129" s="5" t="str">
        <f t="shared" si="23"/>
        <v/>
      </c>
      <c r="BB129" s="29"/>
      <c r="BC129" s="5"/>
      <c r="BD129" s="348"/>
      <c r="BE129" s="350"/>
      <c r="BF129" s="209">
        <f t="shared" si="24"/>
        <v>0</v>
      </c>
      <c r="BG129" s="125" t="s">
        <v>114</v>
      </c>
      <c r="BH129" s="167"/>
      <c r="BI129" s="167"/>
      <c r="BJ129" s="167"/>
      <c r="BK129" s="167"/>
      <c r="BL129" s="5" t="str">
        <f t="shared" si="25"/>
        <v/>
      </c>
      <c r="BM129" s="6"/>
      <c r="BN129" s="5" t="str">
        <f t="shared" si="26"/>
        <v/>
      </c>
      <c r="BO129" s="6"/>
      <c r="BP129" s="5"/>
      <c r="BQ129" s="5"/>
      <c r="BR129" s="348"/>
      <c r="BS129" s="350"/>
      <c r="BT129" s="209">
        <v>1</v>
      </c>
      <c r="BU129" s="125" t="s">
        <v>114</v>
      </c>
      <c r="BV129" s="143" t="str">
        <f t="shared" si="27"/>
        <v/>
      </c>
      <c r="BW129" s="143" t="str">
        <f t="shared" si="28"/>
        <v/>
      </c>
      <c r="BX129" s="143" t="str">
        <f t="shared" si="29"/>
        <v/>
      </c>
      <c r="BY129" s="143" t="str">
        <f t="shared" si="30"/>
        <v/>
      </c>
      <c r="BZ129" s="144" t="str">
        <f t="shared" si="31"/>
        <v/>
      </c>
    </row>
    <row r="130" spans="5:78" ht="41.4" x14ac:dyDescent="0.3">
      <c r="N130" s="5"/>
      <c r="O130" s="370"/>
      <c r="P130" s="350"/>
      <c r="Q130" s="209">
        <f t="shared" si="19"/>
        <v>0</v>
      </c>
      <c r="R130" s="126" t="s">
        <v>115</v>
      </c>
      <c r="S130" s="169"/>
      <c r="T130" s="169"/>
      <c r="U130" s="169"/>
      <c r="V130" s="169"/>
      <c r="W130" s="5" t="str">
        <f t="shared" ref="W130:W193" si="32">IF(Q130="","",IF(S130="X",0,IF(T130="X",5,IF(U130="X",10,IF(V130="X",15,"")))))</f>
        <v/>
      </c>
      <c r="X130" s="24"/>
      <c r="Y130" s="5" t="str">
        <f t="shared" ref="Y130:Y193" si="33">IF(Q130="","",IF(S130="X",5,IF(T130="X",10,IF(U130="X",15,IF(V130="X",20,"")))))</f>
        <v/>
      </c>
      <c r="Z130" s="29"/>
      <c r="AA130" s="5"/>
      <c r="AB130" s="5"/>
      <c r="AC130" s="370"/>
      <c r="AD130" s="350"/>
      <c r="AE130" s="209">
        <f t="shared" si="20"/>
        <v>0</v>
      </c>
      <c r="AF130" s="126" t="s">
        <v>115</v>
      </c>
      <c r="AG130" s="169"/>
      <c r="AH130" s="169"/>
      <c r="AI130" s="169"/>
      <c r="AJ130" s="169"/>
      <c r="AK130" s="5" t="str">
        <f t="shared" ref="AK130:AK139" si="34">IF(AE130="","",IF(AG130="X",0,IF(AH130="X",5,IF(AI130="X",10,IF(AJ130="X",15,"")))))</f>
        <v/>
      </c>
      <c r="AL130" s="24"/>
      <c r="AM130" s="5" t="str">
        <f t="shared" ref="AM130:AM139" si="35">IF(AE130="","",IF(AG130="X",5,IF(AH130="X",10,IF(AI130="X",15,IF(AJ130="X",20,"")))))</f>
        <v/>
      </c>
      <c r="AN130" s="29"/>
      <c r="AO130" s="5"/>
      <c r="AP130" s="5"/>
      <c r="AQ130" s="370"/>
      <c r="AR130" s="350"/>
      <c r="AS130" s="209">
        <f t="shared" si="21"/>
        <v>0</v>
      </c>
      <c r="AT130" s="126" t="s">
        <v>115</v>
      </c>
      <c r="AU130" s="169"/>
      <c r="AV130" s="169"/>
      <c r="AW130" s="169"/>
      <c r="AX130" s="169"/>
      <c r="AY130" s="5" t="str">
        <f t="shared" si="22"/>
        <v/>
      </c>
      <c r="AZ130" s="29"/>
      <c r="BA130" s="5" t="str">
        <f t="shared" si="23"/>
        <v/>
      </c>
      <c r="BB130" s="29"/>
      <c r="BC130" s="5"/>
      <c r="BD130" s="348"/>
      <c r="BE130" s="350"/>
      <c r="BF130" s="209">
        <f t="shared" si="24"/>
        <v>0</v>
      </c>
      <c r="BG130" s="125" t="s">
        <v>115</v>
      </c>
      <c r="BH130" s="167"/>
      <c r="BI130" s="167"/>
      <c r="BJ130" s="167"/>
      <c r="BK130" s="167"/>
      <c r="BL130" s="5" t="str">
        <f t="shared" si="25"/>
        <v/>
      </c>
      <c r="BM130" s="6"/>
      <c r="BN130" s="5" t="str">
        <f t="shared" si="26"/>
        <v/>
      </c>
      <c r="BO130" s="6"/>
      <c r="BP130" s="5"/>
      <c r="BQ130" s="5"/>
      <c r="BR130" s="348"/>
      <c r="BS130" s="350"/>
      <c r="BT130" s="209">
        <v>1</v>
      </c>
      <c r="BU130" s="125" t="s">
        <v>115</v>
      </c>
      <c r="BV130" s="143" t="str">
        <f t="shared" si="27"/>
        <v/>
      </c>
      <c r="BW130" s="143" t="str">
        <f t="shared" si="28"/>
        <v/>
      </c>
      <c r="BX130" s="143" t="str">
        <f t="shared" si="29"/>
        <v/>
      </c>
      <c r="BY130" s="143" t="str">
        <f t="shared" si="30"/>
        <v/>
      </c>
      <c r="BZ130" s="144" t="str">
        <f t="shared" si="31"/>
        <v/>
      </c>
    </row>
    <row r="131" spans="5:78" ht="27.6" x14ac:dyDescent="0.3">
      <c r="N131" s="5"/>
      <c r="O131" s="370"/>
      <c r="P131" s="350"/>
      <c r="Q131" s="209">
        <f t="shared" si="19"/>
        <v>0</v>
      </c>
      <c r="R131" s="126" t="s">
        <v>116</v>
      </c>
      <c r="S131" s="169"/>
      <c r="T131" s="169"/>
      <c r="U131" s="169"/>
      <c r="V131" s="169"/>
      <c r="W131" s="5" t="str">
        <f t="shared" si="32"/>
        <v/>
      </c>
      <c r="X131" s="24"/>
      <c r="Y131" s="5" t="str">
        <f t="shared" si="33"/>
        <v/>
      </c>
      <c r="Z131" s="29"/>
      <c r="AA131" s="5"/>
      <c r="AB131" s="5"/>
      <c r="AC131" s="370"/>
      <c r="AD131" s="350"/>
      <c r="AE131" s="209">
        <f t="shared" si="20"/>
        <v>0</v>
      </c>
      <c r="AF131" s="126" t="s">
        <v>116</v>
      </c>
      <c r="AG131" s="169"/>
      <c r="AH131" s="169"/>
      <c r="AI131" s="169"/>
      <c r="AJ131" s="169"/>
      <c r="AK131" s="5" t="str">
        <f t="shared" si="34"/>
        <v/>
      </c>
      <c r="AL131" s="24"/>
      <c r="AM131" s="5" t="str">
        <f t="shared" si="35"/>
        <v/>
      </c>
      <c r="AN131" s="29"/>
      <c r="AO131" s="5"/>
      <c r="AP131" s="5"/>
      <c r="AQ131" s="370"/>
      <c r="AR131" s="350"/>
      <c r="AS131" s="209">
        <f t="shared" si="21"/>
        <v>0</v>
      </c>
      <c r="AT131" s="126" t="s">
        <v>116</v>
      </c>
      <c r="AU131" s="169"/>
      <c r="AV131" s="169"/>
      <c r="AW131" s="169"/>
      <c r="AX131" s="169"/>
      <c r="AY131" s="5" t="str">
        <f t="shared" si="22"/>
        <v/>
      </c>
      <c r="AZ131" s="29"/>
      <c r="BA131" s="5" t="str">
        <f t="shared" si="23"/>
        <v/>
      </c>
      <c r="BB131" s="29"/>
      <c r="BC131" s="5"/>
      <c r="BD131" s="348"/>
      <c r="BE131" s="350"/>
      <c r="BF131" s="209">
        <f t="shared" si="24"/>
        <v>0</v>
      </c>
      <c r="BG131" s="125" t="s">
        <v>116</v>
      </c>
      <c r="BH131" s="167"/>
      <c r="BI131" s="167"/>
      <c r="BJ131" s="167"/>
      <c r="BK131" s="167"/>
      <c r="BL131" s="5" t="str">
        <f t="shared" si="25"/>
        <v/>
      </c>
      <c r="BM131" s="6"/>
      <c r="BN131" s="5" t="str">
        <f t="shared" si="26"/>
        <v/>
      </c>
      <c r="BO131" s="6"/>
      <c r="BP131" s="5"/>
      <c r="BQ131" s="5"/>
      <c r="BR131" s="348"/>
      <c r="BS131" s="350"/>
      <c r="BT131" s="209">
        <v>1</v>
      </c>
      <c r="BU131" s="125" t="s">
        <v>116</v>
      </c>
      <c r="BV131" s="143" t="str">
        <f t="shared" si="27"/>
        <v/>
      </c>
      <c r="BW131" s="143" t="str">
        <f t="shared" si="28"/>
        <v/>
      </c>
      <c r="BX131" s="143" t="str">
        <f t="shared" si="29"/>
        <v/>
      </c>
      <c r="BY131" s="143" t="str">
        <f t="shared" si="30"/>
        <v/>
      </c>
      <c r="BZ131" s="144" t="str">
        <f t="shared" si="31"/>
        <v/>
      </c>
    </row>
    <row r="132" spans="5:78" ht="27.6" x14ac:dyDescent="0.3">
      <c r="N132" s="5"/>
      <c r="O132" s="370"/>
      <c r="P132" s="107" t="s">
        <v>34</v>
      </c>
      <c r="Q132" s="209">
        <f t="shared" si="19"/>
        <v>0</v>
      </c>
      <c r="R132" s="126" t="s">
        <v>35</v>
      </c>
      <c r="S132" s="169"/>
      <c r="T132" s="169"/>
      <c r="U132" s="169"/>
      <c r="V132" s="169"/>
      <c r="W132" s="5" t="str">
        <f t="shared" si="32"/>
        <v/>
      </c>
      <c r="X132" s="24"/>
      <c r="Y132" s="5" t="str">
        <f t="shared" si="33"/>
        <v/>
      </c>
      <c r="Z132" s="29"/>
      <c r="AA132" s="5"/>
      <c r="AB132" s="5"/>
      <c r="AC132" s="370"/>
      <c r="AD132" s="107" t="s">
        <v>34</v>
      </c>
      <c r="AE132" s="209">
        <f t="shared" si="20"/>
        <v>0</v>
      </c>
      <c r="AF132" s="126" t="s">
        <v>35</v>
      </c>
      <c r="AG132" s="169"/>
      <c r="AH132" s="169"/>
      <c r="AI132" s="169"/>
      <c r="AJ132" s="169"/>
      <c r="AK132" s="5" t="str">
        <f t="shared" si="34"/>
        <v/>
      </c>
      <c r="AL132" s="24"/>
      <c r="AM132" s="5" t="str">
        <f t="shared" si="35"/>
        <v/>
      </c>
      <c r="AN132" s="29"/>
      <c r="AO132" s="5"/>
      <c r="AP132" s="5"/>
      <c r="AQ132" s="370"/>
      <c r="AR132" s="107" t="s">
        <v>34</v>
      </c>
      <c r="AS132" s="209">
        <f t="shared" si="21"/>
        <v>0</v>
      </c>
      <c r="AT132" s="126" t="s">
        <v>35</v>
      </c>
      <c r="AU132" s="169"/>
      <c r="AV132" s="169"/>
      <c r="AW132" s="169"/>
      <c r="AX132" s="169"/>
      <c r="AY132" s="5" t="str">
        <f t="shared" si="22"/>
        <v/>
      </c>
      <c r="AZ132" s="29"/>
      <c r="BA132" s="5" t="str">
        <f t="shared" si="23"/>
        <v/>
      </c>
      <c r="BB132" s="29"/>
      <c r="BC132" s="5"/>
      <c r="BD132" s="348"/>
      <c r="BE132" s="107" t="s">
        <v>34</v>
      </c>
      <c r="BF132" s="209">
        <f t="shared" si="24"/>
        <v>0</v>
      </c>
      <c r="BG132" s="125" t="s">
        <v>35</v>
      </c>
      <c r="BH132" s="167"/>
      <c r="BI132" s="167"/>
      <c r="BJ132" s="167"/>
      <c r="BK132" s="167"/>
      <c r="BL132" s="5" t="str">
        <f t="shared" si="25"/>
        <v/>
      </c>
      <c r="BM132" s="6"/>
      <c r="BN132" s="5" t="str">
        <f t="shared" si="26"/>
        <v/>
      </c>
      <c r="BO132" s="6"/>
      <c r="BP132" s="5"/>
      <c r="BQ132" s="5"/>
      <c r="BR132" s="348"/>
      <c r="BS132" s="107" t="s">
        <v>34</v>
      </c>
      <c r="BT132" s="209">
        <v>1</v>
      </c>
      <c r="BU132" s="125" t="s">
        <v>35</v>
      </c>
      <c r="BV132" s="143" t="str">
        <f t="shared" si="27"/>
        <v/>
      </c>
      <c r="BW132" s="143" t="str">
        <f t="shared" si="28"/>
        <v/>
      </c>
      <c r="BX132" s="143" t="str">
        <f t="shared" si="29"/>
        <v/>
      </c>
      <c r="BY132" s="143" t="str">
        <f t="shared" si="30"/>
        <v/>
      </c>
      <c r="BZ132" s="144" t="str">
        <f t="shared" si="31"/>
        <v/>
      </c>
    </row>
    <row r="133" spans="5:78" ht="27.6" customHeight="1" x14ac:dyDescent="0.3">
      <c r="N133" s="5"/>
      <c r="O133" s="370" t="s">
        <v>117</v>
      </c>
      <c r="P133" s="107" t="s">
        <v>36</v>
      </c>
      <c r="Q133" s="209">
        <f t="shared" si="19"/>
        <v>0</v>
      </c>
      <c r="R133" s="126" t="s">
        <v>129</v>
      </c>
      <c r="S133" s="169"/>
      <c r="T133" s="169"/>
      <c r="U133" s="169"/>
      <c r="V133" s="169"/>
      <c r="W133" s="5" t="str">
        <f t="shared" si="32"/>
        <v/>
      </c>
      <c r="X133" s="24"/>
      <c r="Y133" s="5" t="str">
        <f t="shared" si="33"/>
        <v/>
      </c>
      <c r="Z133" s="25"/>
      <c r="AA133" s="5"/>
      <c r="AB133" s="5"/>
      <c r="AC133" s="370" t="s">
        <v>117</v>
      </c>
      <c r="AD133" s="107" t="s">
        <v>36</v>
      </c>
      <c r="AE133" s="209">
        <f t="shared" si="20"/>
        <v>0</v>
      </c>
      <c r="AF133" s="126" t="s">
        <v>129</v>
      </c>
      <c r="AG133" s="169"/>
      <c r="AH133" s="169"/>
      <c r="AI133" s="169"/>
      <c r="AJ133" s="169"/>
      <c r="AK133" s="5" t="str">
        <f t="shared" si="34"/>
        <v/>
      </c>
      <c r="AL133" s="24"/>
      <c r="AM133" s="5" t="str">
        <f t="shared" si="35"/>
        <v/>
      </c>
      <c r="AN133" s="25"/>
      <c r="AO133" s="5"/>
      <c r="AP133" s="5"/>
      <c r="AQ133" s="370" t="s">
        <v>117</v>
      </c>
      <c r="AR133" s="107" t="s">
        <v>36</v>
      </c>
      <c r="AS133" s="209">
        <f t="shared" si="21"/>
        <v>0</v>
      </c>
      <c r="AT133" s="126" t="s">
        <v>129</v>
      </c>
      <c r="AU133" s="169"/>
      <c r="AV133" s="169"/>
      <c r="AW133" s="169"/>
      <c r="AX133" s="169"/>
      <c r="AY133" s="5" t="str">
        <f t="shared" si="22"/>
        <v/>
      </c>
      <c r="AZ133" s="29"/>
      <c r="BA133" s="5" t="str">
        <f t="shared" si="23"/>
        <v/>
      </c>
      <c r="BB133" s="25"/>
      <c r="BC133" s="5"/>
      <c r="BD133" s="348" t="s">
        <v>117</v>
      </c>
      <c r="BE133" s="107" t="s">
        <v>36</v>
      </c>
      <c r="BF133" s="209">
        <f t="shared" si="24"/>
        <v>0</v>
      </c>
      <c r="BG133" s="125" t="s">
        <v>129</v>
      </c>
      <c r="BH133" s="167"/>
      <c r="BI133" s="167"/>
      <c r="BJ133" s="167"/>
      <c r="BK133" s="167"/>
      <c r="BL133" s="5" t="str">
        <f t="shared" si="25"/>
        <v/>
      </c>
      <c r="BM133" s="6"/>
      <c r="BN133" s="5" t="str">
        <f t="shared" si="26"/>
        <v/>
      </c>
      <c r="BO133" s="25"/>
      <c r="BP133" s="5"/>
      <c r="BQ133" s="5"/>
      <c r="BR133" s="348" t="s">
        <v>117</v>
      </c>
      <c r="BS133" s="107" t="s">
        <v>36</v>
      </c>
      <c r="BT133" s="209">
        <v>1</v>
      </c>
      <c r="BU133" s="125" t="s">
        <v>129</v>
      </c>
      <c r="BV133" s="143" t="str">
        <f t="shared" si="27"/>
        <v/>
      </c>
      <c r="BW133" s="143" t="str">
        <f t="shared" si="28"/>
        <v/>
      </c>
      <c r="BX133" s="143" t="str">
        <f t="shared" si="29"/>
        <v/>
      </c>
      <c r="BY133" s="143" t="str">
        <f t="shared" si="30"/>
        <v/>
      </c>
      <c r="BZ133" s="144" t="str">
        <f t="shared" si="31"/>
        <v/>
      </c>
    </row>
    <row r="134" spans="5:78" x14ac:dyDescent="0.3">
      <c r="N134" s="5"/>
      <c r="O134" s="370"/>
      <c r="P134" s="107" t="s">
        <v>37</v>
      </c>
      <c r="Q134" s="209">
        <f t="shared" si="19"/>
        <v>0</v>
      </c>
      <c r="R134" s="126" t="s">
        <v>118</v>
      </c>
      <c r="S134" s="169"/>
      <c r="T134" s="169"/>
      <c r="U134" s="169"/>
      <c r="V134" s="169"/>
      <c r="W134" s="5" t="str">
        <f t="shared" si="32"/>
        <v/>
      </c>
      <c r="X134" s="24"/>
      <c r="Y134" s="5" t="str">
        <f t="shared" si="33"/>
        <v/>
      </c>
      <c r="Z134" s="25"/>
      <c r="AA134" s="5"/>
      <c r="AB134" s="5"/>
      <c r="AC134" s="370"/>
      <c r="AD134" s="107" t="s">
        <v>37</v>
      </c>
      <c r="AE134" s="209">
        <f t="shared" si="20"/>
        <v>0</v>
      </c>
      <c r="AF134" s="126" t="s">
        <v>118</v>
      </c>
      <c r="AG134" s="169"/>
      <c r="AH134" s="169"/>
      <c r="AI134" s="169"/>
      <c r="AJ134" s="169"/>
      <c r="AK134" s="5" t="str">
        <f t="shared" si="34"/>
        <v/>
      </c>
      <c r="AL134" s="24"/>
      <c r="AM134" s="5" t="str">
        <f t="shared" si="35"/>
        <v/>
      </c>
      <c r="AN134" s="25"/>
      <c r="AO134" s="5"/>
      <c r="AP134" s="5"/>
      <c r="AQ134" s="370"/>
      <c r="AR134" s="107" t="s">
        <v>37</v>
      </c>
      <c r="AS134" s="209">
        <f t="shared" si="21"/>
        <v>0</v>
      </c>
      <c r="AT134" s="126" t="s">
        <v>118</v>
      </c>
      <c r="AU134" s="169"/>
      <c r="AV134" s="169"/>
      <c r="AW134" s="169"/>
      <c r="AX134" s="169"/>
      <c r="AY134" s="5" t="str">
        <f t="shared" si="22"/>
        <v/>
      </c>
      <c r="AZ134" s="29"/>
      <c r="BA134" s="5" t="str">
        <f t="shared" si="23"/>
        <v/>
      </c>
      <c r="BB134" s="25"/>
      <c r="BC134" s="5"/>
      <c r="BD134" s="348"/>
      <c r="BE134" s="107" t="s">
        <v>37</v>
      </c>
      <c r="BF134" s="209">
        <f t="shared" si="24"/>
        <v>0</v>
      </c>
      <c r="BG134" s="125" t="s">
        <v>118</v>
      </c>
      <c r="BH134" s="167"/>
      <c r="BI134" s="167"/>
      <c r="BJ134" s="167"/>
      <c r="BK134" s="167"/>
      <c r="BL134" s="5" t="str">
        <f t="shared" si="25"/>
        <v/>
      </c>
      <c r="BM134" s="6"/>
      <c r="BN134" s="5" t="str">
        <f t="shared" si="26"/>
        <v/>
      </c>
      <c r="BO134" s="25"/>
      <c r="BP134" s="5"/>
      <c r="BQ134" s="5"/>
      <c r="BR134" s="348"/>
      <c r="BS134" s="107" t="s">
        <v>37</v>
      </c>
      <c r="BT134" s="209">
        <v>1</v>
      </c>
      <c r="BU134" s="125" t="s">
        <v>118</v>
      </c>
      <c r="BV134" s="143" t="str">
        <f t="shared" si="27"/>
        <v/>
      </c>
      <c r="BW134" s="143" t="str">
        <f t="shared" si="28"/>
        <v/>
      </c>
      <c r="BX134" s="143" t="str">
        <f t="shared" si="29"/>
        <v/>
      </c>
      <c r="BY134" s="143" t="str">
        <f t="shared" si="30"/>
        <v/>
      </c>
      <c r="BZ134" s="144" t="str">
        <f t="shared" si="31"/>
        <v/>
      </c>
    </row>
    <row r="135" spans="5:78" x14ac:dyDescent="0.3">
      <c r="N135" s="5"/>
      <c r="O135" s="370"/>
      <c r="P135" s="107" t="s">
        <v>38</v>
      </c>
      <c r="Q135" s="209">
        <f t="shared" si="19"/>
        <v>0</v>
      </c>
      <c r="R135" s="126" t="s">
        <v>119</v>
      </c>
      <c r="S135" s="169"/>
      <c r="T135" s="169"/>
      <c r="U135" s="169"/>
      <c r="V135" s="169"/>
      <c r="W135" s="5" t="str">
        <f t="shared" si="32"/>
        <v/>
      </c>
      <c r="X135" s="24"/>
      <c r="Y135" s="5" t="str">
        <f t="shared" si="33"/>
        <v/>
      </c>
      <c r="Z135" s="25"/>
      <c r="AA135" s="5"/>
      <c r="AB135" s="5"/>
      <c r="AC135" s="370"/>
      <c r="AD135" s="107" t="s">
        <v>38</v>
      </c>
      <c r="AE135" s="209">
        <f t="shared" si="20"/>
        <v>0</v>
      </c>
      <c r="AF135" s="126" t="s">
        <v>119</v>
      </c>
      <c r="AG135" s="169"/>
      <c r="AH135" s="169"/>
      <c r="AI135" s="169"/>
      <c r="AJ135" s="169"/>
      <c r="AK135" s="5" t="str">
        <f t="shared" si="34"/>
        <v/>
      </c>
      <c r="AL135" s="24"/>
      <c r="AM135" s="5" t="str">
        <f t="shared" si="35"/>
        <v/>
      </c>
      <c r="AN135" s="25"/>
      <c r="AO135" s="5"/>
      <c r="AP135" s="5"/>
      <c r="AQ135" s="370"/>
      <c r="AR135" s="107" t="s">
        <v>38</v>
      </c>
      <c r="AS135" s="209">
        <f t="shared" si="21"/>
        <v>0</v>
      </c>
      <c r="AT135" s="126" t="s">
        <v>119</v>
      </c>
      <c r="AU135" s="169"/>
      <c r="AV135" s="169"/>
      <c r="AW135" s="169"/>
      <c r="AX135" s="169"/>
      <c r="AY135" s="5" t="str">
        <f t="shared" si="22"/>
        <v/>
      </c>
      <c r="AZ135" s="29"/>
      <c r="BA135" s="5" t="str">
        <f t="shared" si="23"/>
        <v/>
      </c>
      <c r="BB135" s="25"/>
      <c r="BC135" s="5"/>
      <c r="BD135" s="348"/>
      <c r="BE135" s="107" t="s">
        <v>38</v>
      </c>
      <c r="BF135" s="209">
        <f t="shared" si="24"/>
        <v>0</v>
      </c>
      <c r="BG135" s="125" t="s">
        <v>119</v>
      </c>
      <c r="BH135" s="167"/>
      <c r="BI135" s="167"/>
      <c r="BJ135" s="167"/>
      <c r="BK135" s="167"/>
      <c r="BL135" s="5" t="str">
        <f t="shared" si="25"/>
        <v/>
      </c>
      <c r="BM135" s="6"/>
      <c r="BN135" s="5" t="str">
        <f t="shared" si="26"/>
        <v/>
      </c>
      <c r="BO135" s="25"/>
      <c r="BP135" s="5"/>
      <c r="BQ135" s="5"/>
      <c r="BR135" s="348"/>
      <c r="BS135" s="107" t="s">
        <v>38</v>
      </c>
      <c r="BT135" s="209">
        <v>1</v>
      </c>
      <c r="BU135" s="125" t="s">
        <v>119</v>
      </c>
      <c r="BV135" s="143" t="str">
        <f t="shared" si="27"/>
        <v/>
      </c>
      <c r="BW135" s="143" t="str">
        <f t="shared" si="28"/>
        <v/>
      </c>
      <c r="BX135" s="143" t="str">
        <f t="shared" si="29"/>
        <v/>
      </c>
      <c r="BY135" s="143" t="str">
        <f t="shared" si="30"/>
        <v/>
      </c>
      <c r="BZ135" s="144" t="str">
        <f t="shared" si="31"/>
        <v/>
      </c>
    </row>
    <row r="136" spans="5:78" ht="27.6" x14ac:dyDescent="0.3">
      <c r="N136" s="5"/>
      <c r="O136" s="370"/>
      <c r="P136" s="107" t="s">
        <v>39</v>
      </c>
      <c r="Q136" s="209">
        <f t="shared" si="19"/>
        <v>0</v>
      </c>
      <c r="R136" s="126" t="s">
        <v>120</v>
      </c>
      <c r="S136" s="169"/>
      <c r="T136" s="169"/>
      <c r="U136" s="169"/>
      <c r="V136" s="169"/>
      <c r="W136" s="5" t="str">
        <f t="shared" si="32"/>
        <v/>
      </c>
      <c r="X136" s="24"/>
      <c r="Y136" s="5" t="str">
        <f t="shared" si="33"/>
        <v/>
      </c>
      <c r="Z136" s="25"/>
      <c r="AA136" s="5"/>
      <c r="AB136" s="5"/>
      <c r="AC136" s="370"/>
      <c r="AD136" s="107" t="s">
        <v>39</v>
      </c>
      <c r="AE136" s="209">
        <f t="shared" si="20"/>
        <v>0</v>
      </c>
      <c r="AF136" s="126" t="s">
        <v>120</v>
      </c>
      <c r="AG136" s="169"/>
      <c r="AH136" s="169"/>
      <c r="AI136" s="169"/>
      <c r="AJ136" s="169"/>
      <c r="AK136" s="5" t="str">
        <f t="shared" si="34"/>
        <v/>
      </c>
      <c r="AL136" s="24"/>
      <c r="AM136" s="5" t="str">
        <f t="shared" si="35"/>
        <v/>
      </c>
      <c r="AN136" s="25"/>
      <c r="AO136" s="5"/>
      <c r="AP136" s="5"/>
      <c r="AQ136" s="370"/>
      <c r="AR136" s="107" t="s">
        <v>39</v>
      </c>
      <c r="AS136" s="209">
        <f t="shared" si="21"/>
        <v>0</v>
      </c>
      <c r="AT136" s="126" t="s">
        <v>120</v>
      </c>
      <c r="AU136" s="169"/>
      <c r="AV136" s="169"/>
      <c r="AW136" s="169"/>
      <c r="AX136" s="169"/>
      <c r="AY136" s="5" t="str">
        <f t="shared" si="22"/>
        <v/>
      </c>
      <c r="AZ136" s="29"/>
      <c r="BA136" s="5" t="str">
        <f t="shared" si="23"/>
        <v/>
      </c>
      <c r="BB136" s="25"/>
      <c r="BC136" s="5"/>
      <c r="BD136" s="348"/>
      <c r="BE136" s="107" t="s">
        <v>39</v>
      </c>
      <c r="BF136" s="209">
        <f t="shared" si="24"/>
        <v>0</v>
      </c>
      <c r="BG136" s="125" t="s">
        <v>120</v>
      </c>
      <c r="BH136" s="167"/>
      <c r="BI136" s="167"/>
      <c r="BJ136" s="167"/>
      <c r="BK136" s="167"/>
      <c r="BL136" s="5" t="str">
        <f t="shared" si="25"/>
        <v/>
      </c>
      <c r="BM136" s="6"/>
      <c r="BN136" s="5" t="str">
        <f t="shared" si="26"/>
        <v/>
      </c>
      <c r="BO136" s="25"/>
      <c r="BP136" s="5"/>
      <c r="BQ136" s="5"/>
      <c r="BR136" s="348"/>
      <c r="BS136" s="107" t="s">
        <v>39</v>
      </c>
      <c r="BT136" s="209">
        <v>1</v>
      </c>
      <c r="BU136" s="125" t="s">
        <v>120</v>
      </c>
      <c r="BV136" s="143" t="str">
        <f t="shared" si="27"/>
        <v/>
      </c>
      <c r="BW136" s="143" t="str">
        <f t="shared" si="28"/>
        <v/>
      </c>
      <c r="BX136" s="143" t="str">
        <f t="shared" si="29"/>
        <v/>
      </c>
      <c r="BY136" s="143" t="str">
        <f t="shared" si="30"/>
        <v/>
      </c>
      <c r="BZ136" s="144" t="str">
        <f t="shared" si="31"/>
        <v/>
      </c>
    </row>
    <row r="137" spans="5:78" ht="24" customHeight="1" x14ac:dyDescent="0.3">
      <c r="N137" s="5"/>
      <c r="O137" s="370" t="s">
        <v>121</v>
      </c>
      <c r="P137" s="107" t="s">
        <v>40</v>
      </c>
      <c r="Q137" s="209">
        <f t="shared" si="19"/>
        <v>0</v>
      </c>
      <c r="R137" s="126" t="s">
        <v>122</v>
      </c>
      <c r="S137" s="169"/>
      <c r="T137" s="169"/>
      <c r="U137" s="169"/>
      <c r="V137" s="169"/>
      <c r="W137" s="5" t="str">
        <f t="shared" si="32"/>
        <v/>
      </c>
      <c r="X137" s="24"/>
      <c r="Y137" s="5" t="str">
        <f t="shared" si="33"/>
        <v/>
      </c>
      <c r="Z137" s="29"/>
      <c r="AA137" s="5"/>
      <c r="AB137" s="5"/>
      <c r="AC137" s="370" t="s">
        <v>121</v>
      </c>
      <c r="AD137" s="107" t="s">
        <v>40</v>
      </c>
      <c r="AE137" s="209">
        <f t="shared" si="20"/>
        <v>0</v>
      </c>
      <c r="AF137" s="126" t="s">
        <v>122</v>
      </c>
      <c r="AG137" s="169"/>
      <c r="AH137" s="169"/>
      <c r="AI137" s="169"/>
      <c r="AJ137" s="169"/>
      <c r="AK137" s="5" t="str">
        <f t="shared" si="34"/>
        <v/>
      </c>
      <c r="AL137" s="24"/>
      <c r="AM137" s="5" t="str">
        <f t="shared" si="35"/>
        <v/>
      </c>
      <c r="AN137" s="29"/>
      <c r="AO137" s="5"/>
      <c r="AP137" s="5"/>
      <c r="AQ137" s="370" t="s">
        <v>121</v>
      </c>
      <c r="AR137" s="107" t="s">
        <v>40</v>
      </c>
      <c r="AS137" s="209">
        <f t="shared" si="21"/>
        <v>0</v>
      </c>
      <c r="AT137" s="126" t="s">
        <v>122</v>
      </c>
      <c r="AU137" s="169"/>
      <c r="AV137" s="169"/>
      <c r="AW137" s="169"/>
      <c r="AX137" s="169"/>
      <c r="AY137" s="5" t="str">
        <f t="shared" si="22"/>
        <v/>
      </c>
      <c r="AZ137" s="29"/>
      <c r="BA137" s="5" t="str">
        <f t="shared" si="23"/>
        <v/>
      </c>
      <c r="BB137" s="29"/>
      <c r="BC137" s="5"/>
      <c r="BD137" s="348" t="s">
        <v>121</v>
      </c>
      <c r="BE137" s="107" t="s">
        <v>40</v>
      </c>
      <c r="BF137" s="209">
        <f t="shared" si="24"/>
        <v>0</v>
      </c>
      <c r="BG137" s="125" t="s">
        <v>122</v>
      </c>
      <c r="BH137" s="167"/>
      <c r="BI137" s="167"/>
      <c r="BJ137" s="167"/>
      <c r="BK137" s="167"/>
      <c r="BL137" s="5" t="str">
        <f t="shared" si="25"/>
        <v/>
      </c>
      <c r="BM137" s="6"/>
      <c r="BN137" s="5" t="str">
        <f t="shared" si="26"/>
        <v/>
      </c>
      <c r="BO137" s="29"/>
      <c r="BP137" s="5"/>
      <c r="BQ137" s="5"/>
      <c r="BR137" s="348" t="s">
        <v>121</v>
      </c>
      <c r="BS137" s="107" t="s">
        <v>40</v>
      </c>
      <c r="BT137" s="209">
        <v>1</v>
      </c>
      <c r="BU137" s="125" t="s">
        <v>122</v>
      </c>
      <c r="BV137" s="143" t="str">
        <f t="shared" si="27"/>
        <v/>
      </c>
      <c r="BW137" s="143" t="str">
        <f t="shared" si="28"/>
        <v/>
      </c>
      <c r="BX137" s="143" t="str">
        <f t="shared" si="29"/>
        <v/>
      </c>
      <c r="BY137" s="143" t="str">
        <f t="shared" si="30"/>
        <v/>
      </c>
      <c r="BZ137" s="144" t="str">
        <f t="shared" si="31"/>
        <v/>
      </c>
    </row>
    <row r="138" spans="5:78" x14ac:dyDescent="0.3">
      <c r="N138" s="5"/>
      <c r="O138" s="370"/>
      <c r="P138" s="107" t="s">
        <v>41</v>
      </c>
      <c r="Q138" s="209">
        <f t="shared" si="19"/>
        <v>0</v>
      </c>
      <c r="R138" s="126" t="s">
        <v>123</v>
      </c>
      <c r="S138" s="169"/>
      <c r="T138" s="169"/>
      <c r="U138" s="169"/>
      <c r="V138" s="169"/>
      <c r="W138" s="5" t="str">
        <f t="shared" si="32"/>
        <v/>
      </c>
      <c r="X138" s="24"/>
      <c r="Y138" s="5" t="str">
        <f t="shared" si="33"/>
        <v/>
      </c>
      <c r="Z138" s="29"/>
      <c r="AA138" s="5"/>
      <c r="AB138" s="5"/>
      <c r="AC138" s="370"/>
      <c r="AD138" s="107" t="s">
        <v>41</v>
      </c>
      <c r="AE138" s="209">
        <f t="shared" si="20"/>
        <v>0</v>
      </c>
      <c r="AF138" s="126" t="s">
        <v>123</v>
      </c>
      <c r="AG138" s="169"/>
      <c r="AH138" s="169"/>
      <c r="AI138" s="169"/>
      <c r="AJ138" s="169"/>
      <c r="AK138" s="5" t="str">
        <f t="shared" si="34"/>
        <v/>
      </c>
      <c r="AL138" s="24"/>
      <c r="AM138" s="5" t="str">
        <f t="shared" si="35"/>
        <v/>
      </c>
      <c r="AN138" s="29"/>
      <c r="AO138" s="5"/>
      <c r="AP138" s="5"/>
      <c r="AQ138" s="370"/>
      <c r="AR138" s="107" t="s">
        <v>41</v>
      </c>
      <c r="AS138" s="209">
        <f t="shared" si="21"/>
        <v>0</v>
      </c>
      <c r="AT138" s="126" t="s">
        <v>123</v>
      </c>
      <c r="AU138" s="169"/>
      <c r="AV138" s="169"/>
      <c r="AW138" s="169"/>
      <c r="AX138" s="169"/>
      <c r="AY138" s="5" t="str">
        <f t="shared" si="22"/>
        <v/>
      </c>
      <c r="AZ138" s="29"/>
      <c r="BA138" s="5" t="str">
        <f t="shared" si="23"/>
        <v/>
      </c>
      <c r="BB138" s="29"/>
      <c r="BC138" s="5"/>
      <c r="BD138" s="348"/>
      <c r="BE138" s="107" t="s">
        <v>41</v>
      </c>
      <c r="BF138" s="209">
        <f t="shared" si="24"/>
        <v>0</v>
      </c>
      <c r="BG138" s="125" t="s">
        <v>123</v>
      </c>
      <c r="BH138" s="167"/>
      <c r="BI138" s="167"/>
      <c r="BJ138" s="167"/>
      <c r="BK138" s="167"/>
      <c r="BL138" s="5" t="str">
        <f t="shared" si="25"/>
        <v/>
      </c>
      <c r="BM138" s="6"/>
      <c r="BN138" s="5" t="str">
        <f t="shared" si="26"/>
        <v/>
      </c>
      <c r="BO138" s="29"/>
      <c r="BP138" s="5"/>
      <c r="BQ138" s="5"/>
      <c r="BR138" s="348"/>
      <c r="BS138" s="107" t="s">
        <v>41</v>
      </c>
      <c r="BT138" s="209">
        <v>1</v>
      </c>
      <c r="BU138" s="125" t="s">
        <v>123</v>
      </c>
      <c r="BV138" s="143" t="str">
        <f t="shared" si="27"/>
        <v/>
      </c>
      <c r="BW138" s="143" t="str">
        <f t="shared" si="28"/>
        <v/>
      </c>
      <c r="BX138" s="143" t="str">
        <f t="shared" si="29"/>
        <v/>
      </c>
      <c r="BY138" s="143" t="str">
        <f t="shared" si="30"/>
        <v/>
      </c>
      <c r="BZ138" s="144" t="str">
        <f t="shared" si="31"/>
        <v/>
      </c>
    </row>
    <row r="139" spans="5:78" ht="27.6" x14ac:dyDescent="0.3">
      <c r="N139" s="5"/>
      <c r="O139" s="370"/>
      <c r="P139" s="107" t="s">
        <v>42</v>
      </c>
      <c r="Q139" s="209">
        <f t="shared" si="19"/>
        <v>0</v>
      </c>
      <c r="R139" s="126" t="s">
        <v>124</v>
      </c>
      <c r="S139" s="169"/>
      <c r="T139" s="169"/>
      <c r="U139" s="169"/>
      <c r="V139" s="169"/>
      <c r="W139" s="5" t="str">
        <f t="shared" si="32"/>
        <v/>
      </c>
      <c r="X139" s="24"/>
      <c r="Y139" s="5" t="str">
        <f t="shared" si="33"/>
        <v/>
      </c>
      <c r="Z139" s="29"/>
      <c r="AA139" s="5"/>
      <c r="AB139" s="5"/>
      <c r="AC139" s="370"/>
      <c r="AD139" s="107" t="s">
        <v>42</v>
      </c>
      <c r="AE139" s="209">
        <f t="shared" si="20"/>
        <v>0</v>
      </c>
      <c r="AF139" s="126" t="s">
        <v>124</v>
      </c>
      <c r="AG139" s="169"/>
      <c r="AH139" s="169"/>
      <c r="AI139" s="169"/>
      <c r="AJ139" s="169"/>
      <c r="AK139" s="5" t="str">
        <f t="shared" si="34"/>
        <v/>
      </c>
      <c r="AL139" s="24"/>
      <c r="AM139" s="5" t="str">
        <f t="shared" si="35"/>
        <v/>
      </c>
      <c r="AN139" s="29"/>
      <c r="AO139" s="5"/>
      <c r="AP139" s="5"/>
      <c r="AQ139" s="370"/>
      <c r="AR139" s="107" t="s">
        <v>42</v>
      </c>
      <c r="AS139" s="209">
        <f t="shared" si="21"/>
        <v>0</v>
      </c>
      <c r="AT139" s="126" t="s">
        <v>124</v>
      </c>
      <c r="AU139" s="169"/>
      <c r="AV139" s="169"/>
      <c r="AW139" s="169"/>
      <c r="AX139" s="169"/>
      <c r="AY139" s="5" t="str">
        <f t="shared" si="22"/>
        <v/>
      </c>
      <c r="AZ139" s="29"/>
      <c r="BA139" s="5" t="str">
        <f t="shared" si="23"/>
        <v/>
      </c>
      <c r="BB139" s="29"/>
      <c r="BC139" s="5"/>
      <c r="BD139" s="348"/>
      <c r="BE139" s="107" t="s">
        <v>42</v>
      </c>
      <c r="BF139" s="209">
        <f t="shared" si="24"/>
        <v>0</v>
      </c>
      <c r="BG139" s="125" t="s">
        <v>124</v>
      </c>
      <c r="BH139" s="167"/>
      <c r="BI139" s="167"/>
      <c r="BJ139" s="167"/>
      <c r="BK139" s="167"/>
      <c r="BL139" s="5" t="str">
        <f t="shared" si="25"/>
        <v/>
      </c>
      <c r="BM139" s="6"/>
      <c r="BN139" s="5" t="str">
        <f t="shared" si="26"/>
        <v/>
      </c>
      <c r="BO139" s="29"/>
      <c r="BP139" s="5"/>
      <c r="BQ139" s="5"/>
      <c r="BR139" s="348"/>
      <c r="BS139" s="107" t="s">
        <v>42</v>
      </c>
      <c r="BT139" s="209">
        <v>1</v>
      </c>
      <c r="BU139" s="125" t="s">
        <v>124</v>
      </c>
      <c r="BV139" s="143" t="str">
        <f t="shared" si="27"/>
        <v/>
      </c>
      <c r="BW139" s="143" t="str">
        <f t="shared" si="28"/>
        <v/>
      </c>
      <c r="BX139" s="143" t="str">
        <f t="shared" si="29"/>
        <v/>
      </c>
      <c r="BY139" s="143" t="str">
        <f t="shared" si="30"/>
        <v/>
      </c>
      <c r="BZ139" s="144" t="str">
        <f t="shared" si="31"/>
        <v/>
      </c>
    </row>
    <row r="140" spans="5:78" ht="15" thickBot="1" x14ac:dyDescent="0.35">
      <c r="N140" s="5"/>
      <c r="O140" s="30"/>
      <c r="P140" s="355"/>
      <c r="Q140" s="355"/>
      <c r="R140" s="128" t="s">
        <v>173</v>
      </c>
      <c r="S140" s="129" t="e">
        <f>SUM(W120:W139)/SUM(Q120:Q139)</f>
        <v>#DIV/0!</v>
      </c>
      <c r="T140" s="129" t="s">
        <v>20</v>
      </c>
      <c r="U140" s="129" t="e">
        <f>SUM(Y120:Y139)/SUM(Q120:Q139)</f>
        <v>#DIV/0!</v>
      </c>
      <c r="V140" s="129"/>
      <c r="W140" s="5" t="str">
        <f t="shared" si="32"/>
        <v/>
      </c>
      <c r="X140" s="24"/>
      <c r="Y140" s="5" t="str">
        <f t="shared" si="33"/>
        <v/>
      </c>
      <c r="Z140" s="12"/>
      <c r="AA140" s="5"/>
      <c r="AB140" s="5"/>
      <c r="AC140" s="30"/>
      <c r="AD140" s="355"/>
      <c r="AE140" s="355"/>
      <c r="AF140" s="66" t="s">
        <v>173</v>
      </c>
      <c r="AG140" s="26" t="e">
        <f>SUM(AK120:AK139)/SUM(AE120:AE139)</f>
        <v>#DIV/0!</v>
      </c>
      <c r="AH140" s="26" t="s">
        <v>20</v>
      </c>
      <c r="AI140" s="26" t="e">
        <f>SUM(AM120:AM139)/SUM(AE120:AE139)</f>
        <v>#DIV/0!</v>
      </c>
      <c r="AJ140" s="26"/>
      <c r="AK140" s="5" t="str">
        <f>IF(AE140="","",IF(AG140="X",0,IF(AH140="X",5,IF(AI140="X",10,IF(AJ140="X",15,"")))))</f>
        <v/>
      </c>
      <c r="AL140" s="24"/>
      <c r="AM140" s="5" t="str">
        <f>IF(AE140="","",IF(AG140="X",5,IF(AH140="X",10,IF(AI140="X",15,IF(AJ140="X",20,"")))))</f>
        <v/>
      </c>
      <c r="AN140" s="12"/>
      <c r="AO140" s="5"/>
      <c r="AP140" s="5"/>
      <c r="AQ140" s="30"/>
      <c r="AR140" s="355"/>
      <c r="AS140" s="355"/>
      <c r="AT140" s="66" t="s">
        <v>173</v>
      </c>
      <c r="AU140" s="26" t="e">
        <f>SUM(AY120:AY139)/SUM(AS120:AS139)</f>
        <v>#DIV/0!</v>
      </c>
      <c r="AV140" s="26" t="s">
        <v>20</v>
      </c>
      <c r="AW140" s="26" t="e">
        <f>SUM(BA120:BA139)/SUM(AS120:AS139)</f>
        <v>#DIV/0!</v>
      </c>
      <c r="AX140" s="26"/>
      <c r="AY140" s="5" t="str">
        <f t="shared" si="22"/>
        <v/>
      </c>
      <c r="AZ140" s="29"/>
      <c r="BA140" s="5" t="str">
        <f t="shared" si="23"/>
        <v/>
      </c>
      <c r="BB140" s="12"/>
      <c r="BC140" s="5"/>
      <c r="BD140" s="30"/>
      <c r="BE140" s="355"/>
      <c r="BF140" s="355"/>
      <c r="BG140" s="163" t="s">
        <v>173</v>
      </c>
      <c r="BH140" s="26" t="e">
        <f>SUM(BL120:BL139)/SUM(BF120:BF139)</f>
        <v>#DIV/0!</v>
      </c>
      <c r="BI140" s="26" t="s">
        <v>20</v>
      </c>
      <c r="BJ140" s="26" t="e">
        <f>SUM(BN120:BN139)/SUM(BF120:BF139)</f>
        <v>#DIV/0!</v>
      </c>
      <c r="BK140" s="26"/>
      <c r="BL140" s="5" t="str">
        <f t="shared" si="25"/>
        <v/>
      </c>
      <c r="BM140" s="6"/>
      <c r="BN140" s="5" t="str">
        <f t="shared" si="26"/>
        <v/>
      </c>
      <c r="BO140" s="12"/>
      <c r="BP140" s="5"/>
      <c r="BQ140" s="5"/>
      <c r="BR140" s="5"/>
    </row>
    <row r="141" spans="5:78" ht="15" thickBot="1" x14ac:dyDescent="0.35">
      <c r="N141" s="5"/>
      <c r="O141" s="214" t="s">
        <v>306</v>
      </c>
      <c r="P141" s="130"/>
      <c r="Q141" s="220"/>
      <c r="R141" s="32" t="s">
        <v>301</v>
      </c>
      <c r="S141" s="373"/>
      <c r="T141" s="374"/>
      <c r="U141" s="374"/>
      <c r="V141" s="132" t="s">
        <v>21</v>
      </c>
      <c r="W141" s="5" t="str">
        <f t="shared" si="32"/>
        <v/>
      </c>
      <c r="X141" s="24"/>
      <c r="Y141" s="5" t="str">
        <f t="shared" si="33"/>
        <v/>
      </c>
      <c r="Z141" s="5"/>
      <c r="AA141" s="5"/>
      <c r="AB141" s="5"/>
      <c r="AC141" s="214" t="s">
        <v>306</v>
      </c>
      <c r="AD141" s="111"/>
      <c r="AE141" s="220"/>
      <c r="AF141" s="32" t="s">
        <v>301</v>
      </c>
      <c r="AG141" s="356"/>
      <c r="AH141" s="357"/>
      <c r="AI141" s="357"/>
      <c r="AJ141" s="33" t="s">
        <v>21</v>
      </c>
      <c r="AK141" s="5" t="str">
        <f t="shared" ref="AK141:AK204" si="36">IF(AE141="","",IF(AG141="X",0,IF(AH141="X",5,IF(AI141="X",10,IF(AJ141="X",15,"")))))</f>
        <v/>
      </c>
      <c r="AL141" s="24"/>
      <c r="AM141" s="5" t="str">
        <f t="shared" ref="AM141:AM204" si="37">IF(AE141="","",IF(AG141="X",5,IF(AH141="X",10,IF(AI141="X",15,IF(AJ141="X",20,"")))))</f>
        <v/>
      </c>
      <c r="AN141" s="5"/>
      <c r="AO141" s="5"/>
      <c r="AP141" s="5"/>
      <c r="AQ141" s="214" t="s">
        <v>306</v>
      </c>
      <c r="AR141" s="111"/>
      <c r="AS141" s="20"/>
      <c r="AT141" s="32" t="s">
        <v>301</v>
      </c>
      <c r="AU141" s="356"/>
      <c r="AV141" s="357"/>
      <c r="AW141" s="357"/>
      <c r="AX141" s="33" t="s">
        <v>21</v>
      </c>
      <c r="AY141" s="5" t="str">
        <f t="shared" si="22"/>
        <v/>
      </c>
      <c r="AZ141" s="29"/>
      <c r="BA141" s="5" t="str">
        <f t="shared" si="23"/>
        <v/>
      </c>
      <c r="BB141" s="5"/>
      <c r="BC141" s="5"/>
      <c r="BD141" s="214" t="s">
        <v>306</v>
      </c>
      <c r="BE141" s="111"/>
      <c r="BF141" s="20"/>
      <c r="BG141" s="164" t="s">
        <v>301</v>
      </c>
      <c r="BH141" s="356"/>
      <c r="BI141" s="357"/>
      <c r="BJ141" s="357"/>
      <c r="BK141" s="33" t="s">
        <v>21</v>
      </c>
      <c r="BL141" s="5" t="str">
        <f t="shared" si="25"/>
        <v/>
      </c>
      <c r="BM141" s="6"/>
      <c r="BN141" s="5" t="str">
        <f t="shared" si="26"/>
        <v/>
      </c>
      <c r="BO141" s="5"/>
      <c r="BP141" s="5"/>
      <c r="BQ141" s="5"/>
      <c r="BR141" s="5"/>
    </row>
    <row r="142" spans="5:78" ht="15" thickBot="1" x14ac:dyDescent="0.35">
      <c r="N142" s="5"/>
      <c r="O142" s="20"/>
      <c r="P142" s="130"/>
      <c r="Q142" s="131"/>
      <c r="R142" s="128"/>
      <c r="S142" s="131"/>
      <c r="T142" s="131"/>
      <c r="U142" s="131"/>
      <c r="V142" s="131"/>
      <c r="W142" s="5" t="str">
        <f t="shared" si="32"/>
        <v/>
      </c>
      <c r="X142" s="24"/>
      <c r="Y142" s="5" t="str">
        <f t="shared" si="33"/>
        <v/>
      </c>
      <c r="Z142" s="5"/>
      <c r="AA142" s="5"/>
      <c r="AB142" s="5"/>
      <c r="AC142" s="20"/>
      <c r="AE142" s="20"/>
      <c r="AF142" s="66"/>
      <c r="AG142" s="5"/>
      <c r="AH142" s="5"/>
      <c r="AI142" s="5"/>
      <c r="AJ142" s="5"/>
      <c r="AK142" s="5" t="str">
        <f t="shared" si="36"/>
        <v/>
      </c>
      <c r="AL142" s="24"/>
      <c r="AM142" s="5" t="str">
        <f t="shared" si="37"/>
        <v/>
      </c>
      <c r="AN142" s="5"/>
      <c r="AO142" s="5"/>
      <c r="AP142" s="5"/>
      <c r="AQ142" s="20"/>
      <c r="AS142" s="20"/>
      <c r="AT142" s="43"/>
      <c r="AU142" s="5"/>
      <c r="AV142" s="5"/>
      <c r="AW142" s="5"/>
      <c r="AX142" s="5"/>
      <c r="AY142" s="5" t="str">
        <f t="shared" si="22"/>
        <v/>
      </c>
      <c r="AZ142" s="29"/>
      <c r="BA142" s="5" t="str">
        <f t="shared" si="23"/>
        <v/>
      </c>
      <c r="BB142" s="5"/>
      <c r="BC142" s="5"/>
      <c r="BD142" s="20"/>
      <c r="BE142" s="111"/>
      <c r="BF142" s="20"/>
      <c r="BG142" s="66"/>
      <c r="BH142" s="20"/>
      <c r="BI142" s="20"/>
      <c r="BJ142" s="20"/>
      <c r="BK142" s="20"/>
      <c r="BL142" s="5" t="str">
        <f t="shared" si="25"/>
        <v/>
      </c>
      <c r="BM142" s="6"/>
      <c r="BN142" s="5" t="str">
        <f t="shared" si="26"/>
        <v/>
      </c>
      <c r="BO142" s="5"/>
      <c r="BP142" s="5"/>
      <c r="BQ142" s="5"/>
      <c r="BR142" s="5"/>
    </row>
    <row r="143" spans="5:78" ht="15" thickBot="1" x14ac:dyDescent="0.35">
      <c r="N143" s="5"/>
      <c r="O143" s="213" t="s">
        <v>307</v>
      </c>
      <c r="P143" s="130"/>
      <c r="Q143" s="131"/>
      <c r="R143" s="375" t="s">
        <v>232</v>
      </c>
      <c r="S143" s="375"/>
      <c r="T143" s="376"/>
      <c r="U143" s="134">
        <f>SUM(S141)</f>
        <v>0</v>
      </c>
      <c r="V143" s="135" t="s">
        <v>21</v>
      </c>
      <c r="W143" s="5" t="str">
        <f t="shared" si="32"/>
        <v/>
      </c>
      <c r="X143" s="24"/>
      <c r="Y143" s="5" t="str">
        <f t="shared" si="33"/>
        <v/>
      </c>
      <c r="Z143" s="5"/>
      <c r="AA143" s="5"/>
      <c r="AB143" s="5"/>
      <c r="AC143" s="213" t="s">
        <v>307</v>
      </c>
      <c r="AE143" s="20"/>
      <c r="AF143" s="377" t="s">
        <v>231</v>
      </c>
      <c r="AG143" s="377"/>
      <c r="AH143" s="378"/>
      <c r="AI143" s="134">
        <f>SUM(AG141)</f>
        <v>0</v>
      </c>
      <c r="AJ143" s="135" t="s">
        <v>21</v>
      </c>
      <c r="AK143" s="5" t="str">
        <f t="shared" si="36"/>
        <v/>
      </c>
      <c r="AL143" s="24"/>
      <c r="AM143" s="5" t="str">
        <f t="shared" si="37"/>
        <v/>
      </c>
      <c r="AN143" s="5"/>
      <c r="AO143" s="5"/>
      <c r="AP143" s="5"/>
      <c r="AQ143" s="213" t="s">
        <v>307</v>
      </c>
      <c r="AS143" s="20"/>
      <c r="AT143" s="377" t="s">
        <v>230</v>
      </c>
      <c r="AU143" s="377"/>
      <c r="AV143" s="378"/>
      <c r="AW143" s="134">
        <f>SUM(AU141)</f>
        <v>0</v>
      </c>
      <c r="AX143" s="135" t="s">
        <v>21</v>
      </c>
      <c r="AY143" s="5" t="str">
        <f t="shared" si="22"/>
        <v/>
      </c>
      <c r="AZ143" s="29"/>
      <c r="BA143" s="5" t="str">
        <f t="shared" si="23"/>
        <v/>
      </c>
      <c r="BB143" s="5"/>
      <c r="BC143" s="5"/>
      <c r="BD143" s="213" t="s">
        <v>307</v>
      </c>
      <c r="BF143" s="20"/>
      <c r="BG143" s="162" t="s">
        <v>229</v>
      </c>
      <c r="BH143" s="358">
        <f>SUM(BH141)</f>
        <v>0</v>
      </c>
      <c r="BI143" s="359"/>
      <c r="BJ143" s="359"/>
      <c r="BK143" s="161" t="s">
        <v>21</v>
      </c>
      <c r="BL143" s="5" t="str">
        <f t="shared" si="25"/>
        <v/>
      </c>
      <c r="BM143" s="6"/>
      <c r="BN143" s="5" t="str">
        <f t="shared" si="26"/>
        <v/>
      </c>
      <c r="BO143" s="5"/>
      <c r="BP143" s="5"/>
      <c r="BQ143" s="5"/>
      <c r="BR143" s="5"/>
    </row>
    <row r="144" spans="5:78" s="91" customFormat="1" ht="5.4" customHeight="1" x14ac:dyDescent="0.3">
      <c r="E144" s="73"/>
      <c r="F144" s="73"/>
      <c r="G144" s="73"/>
      <c r="H144" s="73"/>
      <c r="I144" s="73"/>
      <c r="J144" s="73"/>
      <c r="N144" s="185"/>
      <c r="O144" s="184"/>
      <c r="P144" s="186"/>
      <c r="Q144" s="187"/>
      <c r="R144" s="188"/>
      <c r="S144" s="188"/>
      <c r="T144" s="188"/>
      <c r="U144" s="189"/>
      <c r="V144" s="190"/>
      <c r="W144" s="5" t="str">
        <f t="shared" si="32"/>
        <v/>
      </c>
      <c r="X144" s="24"/>
      <c r="Y144" s="5" t="str">
        <f t="shared" si="33"/>
        <v/>
      </c>
      <c r="Z144" s="185"/>
      <c r="AA144" s="185"/>
      <c r="AB144" s="185"/>
      <c r="AC144" s="184"/>
      <c r="AD144" s="191"/>
      <c r="AE144" s="192"/>
      <c r="AF144" s="193"/>
      <c r="AG144" s="193"/>
      <c r="AH144" s="193"/>
      <c r="AI144" s="189"/>
      <c r="AJ144" s="190"/>
      <c r="AK144" s="5" t="str">
        <f t="shared" si="36"/>
        <v/>
      </c>
      <c r="AL144" s="24"/>
      <c r="AM144" s="5" t="str">
        <f t="shared" si="37"/>
        <v/>
      </c>
      <c r="AN144" s="185"/>
      <c r="AO144" s="185"/>
      <c r="AP144" s="185"/>
      <c r="AQ144" s="184"/>
      <c r="AR144" s="191"/>
      <c r="AS144" s="192"/>
      <c r="AT144" s="193"/>
      <c r="AU144" s="193"/>
      <c r="AV144" s="193"/>
      <c r="AW144" s="189"/>
      <c r="AX144" s="190"/>
      <c r="AY144" s="5" t="str">
        <f t="shared" si="22"/>
        <v/>
      </c>
      <c r="AZ144" s="29"/>
      <c r="BA144" s="5" t="str">
        <f t="shared" si="23"/>
        <v/>
      </c>
      <c r="BB144" s="185"/>
      <c r="BC144" s="185"/>
      <c r="BD144" s="184"/>
      <c r="BE144" s="191"/>
      <c r="BF144" s="192"/>
      <c r="BG144" s="193"/>
      <c r="BH144" s="194"/>
      <c r="BI144" s="194"/>
      <c r="BJ144" s="194"/>
      <c r="BK144" s="194"/>
      <c r="BL144" s="5" t="str">
        <f t="shared" si="25"/>
        <v/>
      </c>
      <c r="BM144" s="6"/>
      <c r="BN144" s="5" t="str">
        <f t="shared" si="26"/>
        <v/>
      </c>
      <c r="BO144" s="185"/>
      <c r="BP144" s="185"/>
      <c r="BQ144" s="185"/>
      <c r="BR144" s="185"/>
      <c r="BS144" s="191"/>
      <c r="BV144" s="185"/>
      <c r="BW144" s="185"/>
      <c r="BX144" s="185"/>
      <c r="BY144" s="185"/>
      <c r="BZ144" s="185"/>
    </row>
    <row r="145" spans="14:78" ht="6.6" customHeight="1" x14ac:dyDescent="0.3">
      <c r="N145" s="5"/>
      <c r="O145" s="20"/>
      <c r="Q145" s="20"/>
      <c r="R145" s="43"/>
      <c r="S145" s="20"/>
      <c r="T145" s="20"/>
      <c r="U145" s="20"/>
      <c r="V145" s="20"/>
      <c r="W145" s="5" t="str">
        <f t="shared" si="32"/>
        <v/>
      </c>
      <c r="X145" s="24"/>
      <c r="Y145" s="5" t="str">
        <f t="shared" si="33"/>
        <v/>
      </c>
      <c r="Z145" s="5"/>
      <c r="AA145" s="5"/>
      <c r="AB145" s="5"/>
      <c r="AC145" s="5"/>
      <c r="AE145" s="20"/>
      <c r="AF145" s="43"/>
      <c r="AG145" s="5"/>
      <c r="AH145" s="5"/>
      <c r="AI145" s="5"/>
      <c r="AJ145" s="5"/>
      <c r="AK145" s="5" t="str">
        <f t="shared" si="36"/>
        <v/>
      </c>
      <c r="AL145" s="24"/>
      <c r="AM145" s="5" t="str">
        <f t="shared" si="37"/>
        <v/>
      </c>
      <c r="AN145" s="5"/>
      <c r="AO145" s="5"/>
      <c r="AP145" s="5"/>
      <c r="AQ145" s="5"/>
      <c r="AS145" s="20"/>
      <c r="AT145" s="43"/>
      <c r="AU145" s="5"/>
      <c r="AV145" s="5"/>
      <c r="AW145" s="5"/>
      <c r="AX145" s="5"/>
      <c r="AY145" s="5" t="str">
        <f t="shared" si="22"/>
        <v/>
      </c>
      <c r="AZ145" s="29"/>
      <c r="BA145" s="5" t="str">
        <f t="shared" si="23"/>
        <v/>
      </c>
      <c r="BB145" s="5"/>
      <c r="BC145" s="5"/>
      <c r="BD145" s="5"/>
      <c r="BF145" s="20"/>
      <c r="BG145" s="43"/>
      <c r="BH145" s="5"/>
      <c r="BI145" s="5"/>
      <c r="BJ145" s="5"/>
      <c r="BK145" s="5"/>
      <c r="BL145" s="5" t="str">
        <f t="shared" si="25"/>
        <v/>
      </c>
      <c r="BM145" s="6"/>
      <c r="BN145" s="5" t="str">
        <f t="shared" si="26"/>
        <v/>
      </c>
      <c r="BO145" s="5"/>
      <c r="BP145" s="5"/>
      <c r="BQ145" s="5"/>
      <c r="BR145" s="5"/>
    </row>
    <row r="146" spans="14:78" ht="72.599999999999994" customHeight="1" x14ac:dyDescent="0.3">
      <c r="N146" s="5"/>
      <c r="O146" s="379" t="s">
        <v>314</v>
      </c>
      <c r="P146" s="380"/>
      <c r="Q146" s="380"/>
      <c r="R146" s="380"/>
      <c r="S146" s="380"/>
      <c r="T146" s="380"/>
      <c r="U146" s="380"/>
      <c r="V146" s="380"/>
      <c r="W146" s="5" t="str">
        <f t="shared" si="32"/>
        <v/>
      </c>
      <c r="X146" s="24"/>
      <c r="Y146" s="5" t="str">
        <f t="shared" si="33"/>
        <v/>
      </c>
      <c r="Z146" s="5"/>
      <c r="AA146" s="5"/>
      <c r="AB146" s="5"/>
      <c r="AC146" s="379" t="s">
        <v>311</v>
      </c>
      <c r="AD146" s="380"/>
      <c r="AE146" s="380"/>
      <c r="AF146" s="380"/>
      <c r="AG146" s="380"/>
      <c r="AH146" s="380"/>
      <c r="AI146" s="380"/>
      <c r="AJ146" s="380"/>
      <c r="AK146" s="5" t="str">
        <f t="shared" si="36"/>
        <v/>
      </c>
      <c r="AL146" s="24"/>
      <c r="AM146" s="5" t="str">
        <f t="shared" si="37"/>
        <v/>
      </c>
      <c r="AN146" s="5"/>
      <c r="AO146" s="5"/>
      <c r="AP146" s="5"/>
      <c r="AQ146" s="379" t="s">
        <v>312</v>
      </c>
      <c r="AR146" s="380"/>
      <c r="AS146" s="380"/>
      <c r="AT146" s="380"/>
      <c r="AU146" s="380"/>
      <c r="AV146" s="380"/>
      <c r="AW146" s="380"/>
      <c r="AX146" s="380"/>
      <c r="AY146" s="5" t="str">
        <f t="shared" si="22"/>
        <v/>
      </c>
      <c r="AZ146" s="29"/>
      <c r="BA146" s="5" t="str">
        <f t="shared" si="23"/>
        <v/>
      </c>
      <c r="BB146" s="5"/>
      <c r="BC146" s="5"/>
      <c r="BD146" s="379" t="s">
        <v>313</v>
      </c>
      <c r="BE146" s="380"/>
      <c r="BF146" s="380"/>
      <c r="BG146" s="380"/>
      <c r="BH146" s="380"/>
      <c r="BI146" s="380"/>
      <c r="BJ146" s="380"/>
      <c r="BK146" s="380"/>
      <c r="BL146" s="5" t="str">
        <f t="shared" si="25"/>
        <v/>
      </c>
      <c r="BM146" s="6"/>
      <c r="BN146" s="5" t="str">
        <f t="shared" si="26"/>
        <v/>
      </c>
      <c r="BO146" s="5"/>
      <c r="BP146" s="5"/>
      <c r="BQ146" s="5"/>
      <c r="BR146" s="5"/>
    </row>
    <row r="147" spans="14:78" ht="24.6" customHeight="1" x14ac:dyDescent="0.3">
      <c r="N147" s="5"/>
      <c r="O147" s="21" t="s">
        <v>125</v>
      </c>
      <c r="P147" s="247">
        <f>$D$5</f>
        <v>0</v>
      </c>
      <c r="Q147" s="247"/>
      <c r="R147" s="247"/>
      <c r="S147" s="41" t="s">
        <v>152</v>
      </c>
      <c r="T147" s="248"/>
      <c r="U147" s="248"/>
      <c r="V147" s="248"/>
      <c r="W147" s="5" t="str">
        <f t="shared" si="32"/>
        <v/>
      </c>
      <c r="X147" s="24"/>
      <c r="Y147" s="5" t="str">
        <f t="shared" si="33"/>
        <v/>
      </c>
      <c r="Z147" s="5"/>
      <c r="AA147" s="5"/>
      <c r="AB147" s="5"/>
      <c r="AC147" s="21" t="s">
        <v>125</v>
      </c>
      <c r="AD147" s="247">
        <f>$D$5</f>
        <v>0</v>
      </c>
      <c r="AE147" s="247"/>
      <c r="AF147" s="247"/>
      <c r="AG147" s="41" t="s">
        <v>152</v>
      </c>
      <c r="AH147" s="248"/>
      <c r="AI147" s="248"/>
      <c r="AJ147" s="248"/>
      <c r="AK147" s="5" t="str">
        <f t="shared" si="36"/>
        <v/>
      </c>
      <c r="AL147" s="24"/>
      <c r="AM147" s="5" t="str">
        <f t="shared" si="37"/>
        <v/>
      </c>
      <c r="AN147" s="5"/>
      <c r="AO147" s="5"/>
      <c r="AP147" s="5"/>
      <c r="AQ147" s="21" t="s">
        <v>125</v>
      </c>
      <c r="AR147" s="247">
        <f>$D$5</f>
        <v>0</v>
      </c>
      <c r="AS147" s="247"/>
      <c r="AT147" s="247"/>
      <c r="AU147" s="41" t="s">
        <v>152</v>
      </c>
      <c r="AV147" s="248"/>
      <c r="AW147" s="248"/>
      <c r="AX147" s="248"/>
      <c r="AY147" s="5" t="str">
        <f t="shared" si="22"/>
        <v/>
      </c>
      <c r="AZ147" s="29"/>
      <c r="BA147" s="5" t="str">
        <f t="shared" si="23"/>
        <v/>
      </c>
      <c r="BB147" s="5"/>
      <c r="BC147" s="5"/>
      <c r="BD147" s="21" t="s">
        <v>125</v>
      </c>
      <c r="BE147" s="247">
        <f>$D$5</f>
        <v>0</v>
      </c>
      <c r="BF147" s="247"/>
      <c r="BG147" s="247"/>
      <c r="BH147" s="41" t="s">
        <v>152</v>
      </c>
      <c r="BI147" s="248"/>
      <c r="BJ147" s="248"/>
      <c r="BK147" s="248"/>
      <c r="BL147" s="5" t="str">
        <f t="shared" si="25"/>
        <v/>
      </c>
      <c r="BM147" s="6"/>
      <c r="BN147" s="5" t="str">
        <f t="shared" si="26"/>
        <v/>
      </c>
      <c r="BO147" s="5"/>
      <c r="BP147" s="5"/>
      <c r="BQ147" s="5"/>
      <c r="BR147" s="5"/>
    </row>
    <row r="148" spans="14:78" ht="28.2" customHeight="1" x14ac:dyDescent="0.3">
      <c r="N148" s="5"/>
      <c r="O148" s="21" t="s">
        <v>158</v>
      </c>
      <c r="P148" s="247">
        <f>$D$6</f>
        <v>0</v>
      </c>
      <c r="Q148" s="247"/>
      <c r="R148" s="247"/>
      <c r="S148" s="175" t="s">
        <v>89</v>
      </c>
      <c r="T148" s="247">
        <f>$K$6</f>
        <v>0</v>
      </c>
      <c r="U148" s="247"/>
      <c r="V148" s="247"/>
      <c r="W148" s="5" t="str">
        <f t="shared" si="32"/>
        <v/>
      </c>
      <c r="X148" s="24"/>
      <c r="Y148" s="5" t="str">
        <f t="shared" si="33"/>
        <v/>
      </c>
      <c r="Z148" s="5"/>
      <c r="AA148" s="5"/>
      <c r="AB148" s="5"/>
      <c r="AC148" s="21" t="s">
        <v>158</v>
      </c>
      <c r="AD148" s="247">
        <f>$D$6</f>
        <v>0</v>
      </c>
      <c r="AE148" s="247"/>
      <c r="AF148" s="247"/>
      <c r="AG148" s="175" t="s">
        <v>89</v>
      </c>
      <c r="AH148" s="247">
        <f>$K$6</f>
        <v>0</v>
      </c>
      <c r="AI148" s="247"/>
      <c r="AJ148" s="247"/>
      <c r="AK148" s="5" t="str">
        <f t="shared" si="36"/>
        <v/>
      </c>
      <c r="AL148" s="24"/>
      <c r="AM148" s="5" t="str">
        <f t="shared" si="37"/>
        <v/>
      </c>
      <c r="AN148" s="5"/>
      <c r="AO148" s="5"/>
      <c r="AP148" s="5"/>
      <c r="AQ148" s="21" t="s">
        <v>158</v>
      </c>
      <c r="AR148" s="247">
        <f>$D$6</f>
        <v>0</v>
      </c>
      <c r="AS148" s="247"/>
      <c r="AT148" s="247"/>
      <c r="AU148" s="175" t="s">
        <v>89</v>
      </c>
      <c r="AV148" s="247">
        <f>$K$6</f>
        <v>0</v>
      </c>
      <c r="AW148" s="247"/>
      <c r="AX148" s="247"/>
      <c r="AY148" s="5" t="str">
        <f t="shared" si="22"/>
        <v/>
      </c>
      <c r="AZ148" s="29"/>
      <c r="BA148" s="5" t="str">
        <f t="shared" si="23"/>
        <v/>
      </c>
      <c r="BB148" s="5"/>
      <c r="BC148" s="5"/>
      <c r="BD148" s="21" t="s">
        <v>158</v>
      </c>
      <c r="BE148" s="247">
        <f>$D$6</f>
        <v>0</v>
      </c>
      <c r="BF148" s="247"/>
      <c r="BG148" s="247"/>
      <c r="BH148" s="175" t="s">
        <v>89</v>
      </c>
      <c r="BI148" s="247">
        <f>$K$6</f>
        <v>0</v>
      </c>
      <c r="BJ148" s="247"/>
      <c r="BK148" s="247"/>
      <c r="BL148" s="5" t="str">
        <f t="shared" si="25"/>
        <v/>
      </c>
      <c r="BM148" s="6"/>
      <c r="BN148" s="5" t="str">
        <f t="shared" si="26"/>
        <v/>
      </c>
      <c r="BO148" s="5"/>
      <c r="BP148" s="5"/>
      <c r="BQ148" s="5"/>
      <c r="BR148" s="5"/>
    </row>
    <row r="149" spans="14:78" ht="4.95" customHeight="1" x14ac:dyDescent="0.3">
      <c r="N149" s="5"/>
      <c r="O149" s="25"/>
      <c r="P149" s="112"/>
      <c r="Q149" s="26"/>
      <c r="R149" s="46"/>
      <c r="S149" s="25"/>
      <c r="T149" s="25"/>
      <c r="U149" s="25"/>
      <c r="V149" s="25"/>
      <c r="W149" s="5" t="str">
        <f t="shared" si="32"/>
        <v/>
      </c>
      <c r="X149" s="24"/>
      <c r="Y149" s="5" t="str">
        <f t="shared" si="33"/>
        <v/>
      </c>
      <c r="Z149" s="5"/>
      <c r="AA149" s="5"/>
      <c r="AB149" s="5"/>
      <c r="AC149" s="25"/>
      <c r="AD149" s="112"/>
      <c r="AE149" s="26"/>
      <c r="AF149" s="46"/>
      <c r="AG149" s="25"/>
      <c r="AH149" s="25"/>
      <c r="AI149" s="25"/>
      <c r="AJ149" s="25"/>
      <c r="AK149" s="5" t="str">
        <f t="shared" si="36"/>
        <v/>
      </c>
      <c r="AL149" s="24"/>
      <c r="AM149" s="5" t="str">
        <f t="shared" si="37"/>
        <v/>
      </c>
      <c r="AN149" s="5"/>
      <c r="AO149" s="5"/>
      <c r="AP149" s="5"/>
      <c r="AQ149" s="25"/>
      <c r="AR149" s="112"/>
      <c r="AS149" s="26"/>
      <c r="AT149" s="46"/>
      <c r="AU149" s="25"/>
      <c r="AV149" s="25"/>
      <c r="AW149" s="25"/>
      <c r="AX149" s="25"/>
      <c r="AY149" s="5" t="str">
        <f t="shared" si="22"/>
        <v/>
      </c>
      <c r="AZ149" s="29"/>
      <c r="BA149" s="5" t="str">
        <f t="shared" si="23"/>
        <v/>
      </c>
      <c r="BB149" s="5"/>
      <c r="BC149" s="5"/>
      <c r="BD149" s="25"/>
      <c r="BE149" s="112"/>
      <c r="BF149" s="26"/>
      <c r="BG149" s="46"/>
      <c r="BH149" s="25"/>
      <c r="BI149" s="25"/>
      <c r="BJ149" s="25"/>
      <c r="BK149" s="25"/>
      <c r="BL149" s="5" t="str">
        <f t="shared" si="25"/>
        <v/>
      </c>
      <c r="BM149" s="6"/>
      <c r="BN149" s="5" t="str">
        <f t="shared" si="26"/>
        <v/>
      </c>
      <c r="BO149" s="5"/>
      <c r="BP149" s="5"/>
      <c r="BQ149" s="5"/>
      <c r="BR149" s="5"/>
    </row>
    <row r="150" spans="14:78" ht="15" customHeight="1" x14ac:dyDescent="0.3">
      <c r="N150" s="5"/>
      <c r="O150" s="381" t="s">
        <v>17</v>
      </c>
      <c r="P150" s="381"/>
      <c r="Q150" s="381"/>
      <c r="R150" s="381"/>
      <c r="S150" s="381"/>
      <c r="T150" s="381"/>
      <c r="U150" s="381"/>
      <c r="V150" s="381"/>
      <c r="W150" s="5" t="str">
        <f t="shared" si="32"/>
        <v/>
      </c>
      <c r="X150" s="24"/>
      <c r="Y150" s="5" t="str">
        <f t="shared" si="33"/>
        <v/>
      </c>
      <c r="Z150" s="5"/>
      <c r="AA150" s="5"/>
      <c r="AB150" s="5"/>
      <c r="AC150" s="381" t="s">
        <v>17</v>
      </c>
      <c r="AD150" s="381"/>
      <c r="AE150" s="381"/>
      <c r="AF150" s="381"/>
      <c r="AG150" s="381"/>
      <c r="AH150" s="381"/>
      <c r="AI150" s="381"/>
      <c r="AJ150" s="381"/>
      <c r="AK150" s="5" t="str">
        <f t="shared" si="36"/>
        <v/>
      </c>
      <c r="AL150" s="24"/>
      <c r="AM150" s="5" t="str">
        <f t="shared" si="37"/>
        <v/>
      </c>
      <c r="AN150" s="5"/>
      <c r="AO150" s="5"/>
      <c r="AP150" s="5"/>
      <c r="AQ150" s="381" t="s">
        <v>17</v>
      </c>
      <c r="AR150" s="381"/>
      <c r="AS150" s="381"/>
      <c r="AT150" s="381"/>
      <c r="AU150" s="381"/>
      <c r="AV150" s="381"/>
      <c r="AW150" s="381"/>
      <c r="AX150" s="381"/>
      <c r="AY150" s="5" t="str">
        <f t="shared" si="22"/>
        <v/>
      </c>
      <c r="AZ150" s="29"/>
      <c r="BA150" s="5" t="str">
        <f t="shared" si="23"/>
        <v/>
      </c>
      <c r="BB150" s="5"/>
      <c r="BC150" s="5"/>
      <c r="BD150" s="381" t="s">
        <v>17</v>
      </c>
      <c r="BE150" s="381"/>
      <c r="BF150" s="381"/>
      <c r="BG150" s="381"/>
      <c r="BH150" s="381"/>
      <c r="BI150" s="381"/>
      <c r="BJ150" s="381"/>
      <c r="BK150" s="381"/>
      <c r="BL150" s="5" t="str">
        <f t="shared" si="25"/>
        <v/>
      </c>
      <c r="BM150" s="6"/>
      <c r="BN150" s="5" t="str">
        <f t="shared" si="26"/>
        <v/>
      </c>
      <c r="BO150" s="5"/>
      <c r="BP150" s="5"/>
      <c r="BQ150" s="5"/>
      <c r="BR150" s="345" t="s">
        <v>17</v>
      </c>
      <c r="BS150" s="345"/>
      <c r="BT150" s="345"/>
      <c r="BU150" s="345"/>
      <c r="BV150" s="381" t="s">
        <v>249</v>
      </c>
      <c r="BW150" s="381" t="s">
        <v>250</v>
      </c>
      <c r="BX150" s="381" t="s">
        <v>251</v>
      </c>
      <c r="BY150" s="381" t="s">
        <v>252</v>
      </c>
      <c r="BZ150" s="382" t="s">
        <v>255</v>
      </c>
    </row>
    <row r="151" spans="14:78" ht="28.2" customHeight="1" x14ac:dyDescent="0.3">
      <c r="N151" s="5"/>
      <c r="O151" s="240" t="s">
        <v>107</v>
      </c>
      <c r="P151" s="241"/>
      <c r="Q151" s="240" t="s">
        <v>294</v>
      </c>
      <c r="R151" s="241"/>
      <c r="S151" s="133" t="s">
        <v>259</v>
      </c>
      <c r="T151" s="80" t="s">
        <v>132</v>
      </c>
      <c r="U151" s="81" t="s">
        <v>133</v>
      </c>
      <c r="V151" s="82" t="s">
        <v>134</v>
      </c>
      <c r="W151" s="5" t="str">
        <f t="shared" si="32"/>
        <v/>
      </c>
      <c r="X151" s="24"/>
      <c r="Y151" s="5" t="str">
        <f t="shared" si="33"/>
        <v/>
      </c>
      <c r="Z151" s="5"/>
      <c r="AA151" s="5"/>
      <c r="AB151" s="5"/>
      <c r="AC151" s="240" t="s">
        <v>107</v>
      </c>
      <c r="AD151" s="241"/>
      <c r="AE151" s="240" t="s">
        <v>294</v>
      </c>
      <c r="AF151" s="241"/>
      <c r="AG151" s="133" t="s">
        <v>259</v>
      </c>
      <c r="AH151" s="80" t="s">
        <v>132</v>
      </c>
      <c r="AI151" s="81" t="s">
        <v>133</v>
      </c>
      <c r="AJ151" s="82" t="s">
        <v>134</v>
      </c>
      <c r="AK151" s="5" t="str">
        <f t="shared" si="36"/>
        <v/>
      </c>
      <c r="AL151" s="24"/>
      <c r="AM151" s="5" t="str">
        <f t="shared" si="37"/>
        <v/>
      </c>
      <c r="AN151" s="5"/>
      <c r="AO151" s="5"/>
      <c r="AP151" s="5"/>
      <c r="AQ151" s="240" t="s">
        <v>107</v>
      </c>
      <c r="AR151" s="241"/>
      <c r="AS151" s="240" t="s">
        <v>294</v>
      </c>
      <c r="AT151" s="241"/>
      <c r="AU151" s="133" t="s">
        <v>259</v>
      </c>
      <c r="AV151" s="80" t="s">
        <v>132</v>
      </c>
      <c r="AW151" s="81" t="s">
        <v>133</v>
      </c>
      <c r="AX151" s="82" t="s">
        <v>134</v>
      </c>
      <c r="AY151" s="5" t="str">
        <f t="shared" si="22"/>
        <v/>
      </c>
      <c r="AZ151" s="29"/>
      <c r="BA151" s="5" t="str">
        <f t="shared" si="23"/>
        <v/>
      </c>
      <c r="BB151" s="5"/>
      <c r="BC151" s="5"/>
      <c r="BD151" s="240" t="s">
        <v>107</v>
      </c>
      <c r="BE151" s="241"/>
      <c r="BF151" s="240" t="s">
        <v>294</v>
      </c>
      <c r="BG151" s="241"/>
      <c r="BH151" s="133" t="s">
        <v>259</v>
      </c>
      <c r="BI151" s="80" t="s">
        <v>132</v>
      </c>
      <c r="BJ151" s="81" t="s">
        <v>133</v>
      </c>
      <c r="BK151" s="82" t="s">
        <v>134</v>
      </c>
      <c r="BL151" s="5" t="str">
        <f t="shared" si="25"/>
        <v/>
      </c>
      <c r="BM151" s="6"/>
      <c r="BN151" s="5" t="str">
        <f t="shared" si="26"/>
        <v/>
      </c>
      <c r="BO151" s="5"/>
      <c r="BP151" s="5"/>
      <c r="BQ151" s="5"/>
      <c r="BR151" s="119" t="s">
        <v>107</v>
      </c>
      <c r="BS151" s="384" t="s">
        <v>70</v>
      </c>
      <c r="BT151" s="384"/>
      <c r="BU151" s="119" t="s">
        <v>294</v>
      </c>
      <c r="BV151" s="381"/>
      <c r="BW151" s="381"/>
      <c r="BX151" s="381"/>
      <c r="BY151" s="381"/>
      <c r="BZ151" s="383"/>
    </row>
    <row r="152" spans="14:78" ht="27.6" customHeight="1" x14ac:dyDescent="0.3">
      <c r="N152" s="5"/>
      <c r="O152" s="242" t="s">
        <v>43</v>
      </c>
      <c r="P152" s="243"/>
      <c r="Q152" s="210">
        <f>IF(OR(S152="X",T152="X",U152="X",V152="X"),1,0)</f>
        <v>0</v>
      </c>
      <c r="R152" s="120" t="s">
        <v>44</v>
      </c>
      <c r="S152" s="170"/>
      <c r="T152" s="170"/>
      <c r="U152" s="170"/>
      <c r="V152" s="170"/>
      <c r="W152" s="5" t="str">
        <f t="shared" si="32"/>
        <v/>
      </c>
      <c r="X152" s="24"/>
      <c r="Y152" s="5" t="str">
        <f t="shared" si="33"/>
        <v/>
      </c>
      <c r="Z152" s="29"/>
      <c r="AA152" s="5"/>
      <c r="AB152" s="5"/>
      <c r="AC152" s="242" t="s">
        <v>43</v>
      </c>
      <c r="AD152" s="243"/>
      <c r="AE152" s="210">
        <f>IF(OR(AG152="X",AH152="X",AI152="X",AJ152="X"),1,0)</f>
        <v>0</v>
      </c>
      <c r="AF152" s="120" t="s">
        <v>44</v>
      </c>
      <c r="AG152" s="170"/>
      <c r="AH152" s="170"/>
      <c r="AI152" s="170"/>
      <c r="AJ152" s="170"/>
      <c r="AK152" s="5" t="str">
        <f t="shared" si="36"/>
        <v/>
      </c>
      <c r="AL152" s="24"/>
      <c r="AM152" s="5" t="str">
        <f t="shared" si="37"/>
        <v/>
      </c>
      <c r="AN152" s="29"/>
      <c r="AO152" s="5"/>
      <c r="AP152" s="5"/>
      <c r="AQ152" s="242" t="s">
        <v>43</v>
      </c>
      <c r="AR152" s="243"/>
      <c r="AS152" s="210">
        <f>IF(OR(AU152="X",AV152="X",AW152="X",AX152="X"),1,0)</f>
        <v>0</v>
      </c>
      <c r="AT152" s="120" t="s">
        <v>44</v>
      </c>
      <c r="AU152" s="170"/>
      <c r="AV152" s="170"/>
      <c r="AW152" s="170"/>
      <c r="AX152" s="170"/>
      <c r="AY152" s="5" t="str">
        <f t="shared" si="22"/>
        <v/>
      </c>
      <c r="AZ152" s="29"/>
      <c r="BA152" s="5" t="str">
        <f t="shared" si="23"/>
        <v/>
      </c>
      <c r="BB152" s="5"/>
      <c r="BC152" s="5"/>
      <c r="BD152" s="242" t="s">
        <v>43</v>
      </c>
      <c r="BE152" s="243"/>
      <c r="BF152" s="210">
        <f>IF(OR(BH152="X",BI152="X",BJ152="X",BK152="X"),1,0)</f>
        <v>0</v>
      </c>
      <c r="BG152" s="120" t="s">
        <v>44</v>
      </c>
      <c r="BH152" s="170"/>
      <c r="BI152" s="170"/>
      <c r="BJ152" s="170"/>
      <c r="BK152" s="170"/>
      <c r="BL152" s="5" t="str">
        <f t="shared" si="25"/>
        <v/>
      </c>
      <c r="BM152" s="6"/>
      <c r="BN152" s="5" t="str">
        <f t="shared" si="26"/>
        <v/>
      </c>
      <c r="BO152" s="29"/>
      <c r="BP152" s="5"/>
      <c r="BQ152" s="5"/>
      <c r="BR152" s="384" t="s">
        <v>43</v>
      </c>
      <c r="BS152" s="435"/>
      <c r="BT152" s="210">
        <v>1</v>
      </c>
      <c r="BU152" s="120" t="s">
        <v>44</v>
      </c>
      <c r="BV152" s="147" t="str">
        <f>IF(Q152="","",IF(S152="X",25%,IF(T152="X",50%,IF(U152="X",75%,IF(V152="X",100%,"")))))</f>
        <v/>
      </c>
      <c r="BW152" s="147" t="str">
        <f>IF(AE152="","",IF(AG152="X",25%,IF(AH152="X",50%,IF(AI152="X",75%,IF(AJ152="X",100%,"")))))</f>
        <v/>
      </c>
      <c r="BX152" s="147" t="str">
        <f>IF(AS152="","",IF(AU152="X",25%,IF(AV152="X",50%,IF(AW152="X",75%,IF(AX152="X",100%,"")))))</f>
        <v/>
      </c>
      <c r="BY152" s="147" t="str">
        <f>IF(BF152="","",IF(BH152="X",25%,IF(BI152="X",50%,IF(BJ152="X",75%,IF(BK152="X",100%,"")))))</f>
        <v/>
      </c>
      <c r="BZ152" s="148" t="str">
        <f>IFERROR(AVERAGE(BV152:BY152),"")</f>
        <v/>
      </c>
    </row>
    <row r="153" spans="14:78" x14ac:dyDescent="0.3">
      <c r="N153" s="5"/>
      <c r="O153" s="263"/>
      <c r="P153" s="264"/>
      <c r="Q153" s="210">
        <f t="shared" ref="Q153:Q164" si="38">IF(OR(S153="X",T153="X",U153="X",V153="X"),1,0)</f>
        <v>0</v>
      </c>
      <c r="R153" s="120" t="s">
        <v>45</v>
      </c>
      <c r="S153" s="170"/>
      <c r="T153" s="170"/>
      <c r="U153" s="170"/>
      <c r="V153" s="170"/>
      <c r="W153" s="5" t="str">
        <f t="shared" si="32"/>
        <v/>
      </c>
      <c r="X153" s="24"/>
      <c r="Y153" s="5" t="str">
        <f t="shared" si="33"/>
        <v/>
      </c>
      <c r="Z153" s="29"/>
      <c r="AA153" s="5"/>
      <c r="AB153" s="5"/>
      <c r="AC153" s="263"/>
      <c r="AD153" s="264"/>
      <c r="AE153" s="210">
        <f t="shared" ref="AE153:AE164" si="39">IF(OR(AG153="X",AH153="X",AI153="X",AJ153="X"),1,0)</f>
        <v>0</v>
      </c>
      <c r="AF153" s="120" t="s">
        <v>45</v>
      </c>
      <c r="AG153" s="170"/>
      <c r="AH153" s="170"/>
      <c r="AI153" s="170"/>
      <c r="AJ153" s="170"/>
      <c r="AK153" s="5" t="str">
        <f t="shared" si="36"/>
        <v/>
      </c>
      <c r="AL153" s="24"/>
      <c r="AM153" s="5" t="str">
        <f t="shared" si="37"/>
        <v/>
      </c>
      <c r="AN153" s="29"/>
      <c r="AO153" s="5"/>
      <c r="AP153" s="5"/>
      <c r="AQ153" s="263"/>
      <c r="AR153" s="264"/>
      <c r="AS153" s="210">
        <f t="shared" ref="AS153:AS164" si="40">IF(OR(AU153="X",AV153="X",AW153="X",AX153="X"),1,0)</f>
        <v>0</v>
      </c>
      <c r="AT153" s="120" t="s">
        <v>45</v>
      </c>
      <c r="AU153" s="170"/>
      <c r="AV153" s="170"/>
      <c r="AW153" s="170"/>
      <c r="AX153" s="170"/>
      <c r="AY153" s="5" t="str">
        <f t="shared" si="22"/>
        <v/>
      </c>
      <c r="AZ153" s="29"/>
      <c r="BA153" s="5" t="str">
        <f t="shared" si="23"/>
        <v/>
      </c>
      <c r="BB153" s="5"/>
      <c r="BC153" s="5"/>
      <c r="BD153" s="263"/>
      <c r="BE153" s="264"/>
      <c r="BF153" s="210">
        <f t="shared" ref="BF153:BF164" si="41">IF(OR(BH153="X",BI153="X",BJ153="X",BK153="X"),1,0)</f>
        <v>0</v>
      </c>
      <c r="BG153" s="120" t="s">
        <v>45</v>
      </c>
      <c r="BH153" s="170"/>
      <c r="BI153" s="170"/>
      <c r="BJ153" s="170"/>
      <c r="BK153" s="170"/>
      <c r="BL153" s="5" t="str">
        <f t="shared" si="25"/>
        <v/>
      </c>
      <c r="BM153" s="6"/>
      <c r="BN153" s="5" t="str">
        <f t="shared" si="26"/>
        <v/>
      </c>
      <c r="BO153" s="29"/>
      <c r="BP153" s="5"/>
      <c r="BQ153" s="5"/>
      <c r="BR153" s="384"/>
      <c r="BS153" s="436"/>
      <c r="BT153" s="210">
        <v>1</v>
      </c>
      <c r="BU153" s="120" t="s">
        <v>45</v>
      </c>
      <c r="BV153" s="147" t="str">
        <f t="shared" ref="BV153:BV164" si="42">IF(Q153="","",IF(S153="X",25%,IF(T153="X",50%,IF(U153="X",75%,IF(V153="X",100%,"")))))</f>
        <v/>
      </c>
      <c r="BW153" s="147" t="str">
        <f t="shared" ref="BW153:BW164" si="43">IF(AE153="","",IF(AG153="X",25%,IF(AH153="X",50%,IF(AI153="X",75%,IF(AJ153="X",100%,"")))))</f>
        <v/>
      </c>
      <c r="BX153" s="147" t="str">
        <f t="shared" ref="BX153:BX164" si="44">IF(AS153="","",IF(AU153="X",25%,IF(AV153="X",50%,IF(AW153="X",75%,IF(AX153="X",100%,"")))))</f>
        <v/>
      </c>
      <c r="BY153" s="147" t="str">
        <f t="shared" ref="BY153:BY164" si="45">IF(BF153="","",IF(BH153="X",25%,IF(BI153="X",50%,IF(BJ153="X",75%,IF(BK153="X",100%,"")))))</f>
        <v/>
      </c>
      <c r="BZ153" s="148" t="str">
        <f t="shared" ref="BZ153:BZ164" si="46">IFERROR(AVERAGE(BV153:BY153),"")</f>
        <v/>
      </c>
    </row>
    <row r="154" spans="14:78" ht="27.6" x14ac:dyDescent="0.3">
      <c r="N154" s="5"/>
      <c r="O154" s="244"/>
      <c r="P154" s="245"/>
      <c r="Q154" s="210">
        <f t="shared" si="38"/>
        <v>0</v>
      </c>
      <c r="R154" s="120" t="s">
        <v>46</v>
      </c>
      <c r="S154" s="170"/>
      <c r="T154" s="170"/>
      <c r="U154" s="170"/>
      <c r="V154" s="170"/>
      <c r="W154" s="5" t="str">
        <f t="shared" si="32"/>
        <v/>
      </c>
      <c r="X154" s="24"/>
      <c r="Y154" s="5" t="str">
        <f t="shared" si="33"/>
        <v/>
      </c>
      <c r="Z154" s="29"/>
      <c r="AA154" s="5"/>
      <c r="AB154" s="5"/>
      <c r="AC154" s="244"/>
      <c r="AD154" s="245"/>
      <c r="AE154" s="210">
        <f t="shared" si="39"/>
        <v>0</v>
      </c>
      <c r="AF154" s="120" t="s">
        <v>46</v>
      </c>
      <c r="AG154" s="170"/>
      <c r="AH154" s="170"/>
      <c r="AI154" s="170"/>
      <c r="AJ154" s="170"/>
      <c r="AK154" s="5" t="str">
        <f t="shared" si="36"/>
        <v/>
      </c>
      <c r="AL154" s="24"/>
      <c r="AM154" s="5" t="str">
        <f t="shared" si="37"/>
        <v/>
      </c>
      <c r="AN154" s="29"/>
      <c r="AO154" s="5"/>
      <c r="AP154" s="5"/>
      <c r="AQ154" s="244"/>
      <c r="AR154" s="245"/>
      <c r="AS154" s="210">
        <f t="shared" si="40"/>
        <v>0</v>
      </c>
      <c r="AT154" s="120" t="s">
        <v>46</v>
      </c>
      <c r="AU154" s="170"/>
      <c r="AV154" s="170"/>
      <c r="AW154" s="170"/>
      <c r="AX154" s="170"/>
      <c r="AY154" s="5" t="str">
        <f t="shared" si="22"/>
        <v/>
      </c>
      <c r="AZ154" s="29"/>
      <c r="BA154" s="5" t="str">
        <f t="shared" si="23"/>
        <v/>
      </c>
      <c r="BB154" s="5"/>
      <c r="BC154" s="5"/>
      <c r="BD154" s="244"/>
      <c r="BE154" s="245"/>
      <c r="BF154" s="210">
        <f t="shared" si="41"/>
        <v>0</v>
      </c>
      <c r="BG154" s="120" t="s">
        <v>46</v>
      </c>
      <c r="BH154" s="170"/>
      <c r="BI154" s="170"/>
      <c r="BJ154" s="170"/>
      <c r="BK154" s="170"/>
      <c r="BL154" s="5" t="str">
        <f t="shared" si="25"/>
        <v/>
      </c>
      <c r="BM154" s="6"/>
      <c r="BN154" s="5" t="str">
        <f t="shared" si="26"/>
        <v/>
      </c>
      <c r="BO154" s="29"/>
      <c r="BP154" s="5"/>
      <c r="BQ154" s="5"/>
      <c r="BR154" s="384"/>
      <c r="BS154" s="437"/>
      <c r="BT154" s="210">
        <v>1</v>
      </c>
      <c r="BU154" s="120" t="s">
        <v>46</v>
      </c>
      <c r="BV154" s="147" t="str">
        <f t="shared" si="42"/>
        <v/>
      </c>
      <c r="BW154" s="147" t="str">
        <f t="shared" si="43"/>
        <v/>
      </c>
      <c r="BX154" s="147" t="str">
        <f t="shared" si="44"/>
        <v/>
      </c>
      <c r="BY154" s="147" t="str">
        <f t="shared" si="45"/>
        <v/>
      </c>
      <c r="BZ154" s="148" t="str">
        <f t="shared" si="46"/>
        <v/>
      </c>
    </row>
    <row r="155" spans="14:78" ht="27.6" x14ac:dyDescent="0.3">
      <c r="N155" s="5"/>
      <c r="O155" s="240" t="s">
        <v>47</v>
      </c>
      <c r="P155" s="241"/>
      <c r="Q155" s="210">
        <f t="shared" si="38"/>
        <v>0</v>
      </c>
      <c r="R155" s="120" t="s">
        <v>49</v>
      </c>
      <c r="S155" s="170"/>
      <c r="T155" s="170"/>
      <c r="U155" s="170"/>
      <c r="V155" s="170"/>
      <c r="W155" s="5" t="str">
        <f t="shared" si="32"/>
        <v/>
      </c>
      <c r="X155" s="24"/>
      <c r="Y155" s="5" t="str">
        <f t="shared" si="33"/>
        <v/>
      </c>
      <c r="Z155" s="29"/>
      <c r="AA155" s="5"/>
      <c r="AB155" s="5"/>
      <c r="AC155" s="240" t="s">
        <v>47</v>
      </c>
      <c r="AD155" s="241"/>
      <c r="AE155" s="210">
        <f t="shared" si="39"/>
        <v>0</v>
      </c>
      <c r="AF155" s="120" t="s">
        <v>49</v>
      </c>
      <c r="AG155" s="170"/>
      <c r="AH155" s="170"/>
      <c r="AI155" s="170"/>
      <c r="AJ155" s="170"/>
      <c r="AK155" s="5" t="str">
        <f t="shared" si="36"/>
        <v/>
      </c>
      <c r="AL155" s="24"/>
      <c r="AM155" s="5" t="str">
        <f t="shared" si="37"/>
        <v/>
      </c>
      <c r="AN155" s="29"/>
      <c r="AO155" s="5"/>
      <c r="AP155" s="5"/>
      <c r="AQ155" s="240" t="s">
        <v>47</v>
      </c>
      <c r="AR155" s="241"/>
      <c r="AS155" s="210">
        <f t="shared" si="40"/>
        <v>0</v>
      </c>
      <c r="AT155" s="120" t="s">
        <v>49</v>
      </c>
      <c r="AU155" s="170"/>
      <c r="AV155" s="170"/>
      <c r="AW155" s="170"/>
      <c r="AX155" s="170"/>
      <c r="AY155" s="5" t="str">
        <f t="shared" si="22"/>
        <v/>
      </c>
      <c r="AZ155" s="29"/>
      <c r="BA155" s="5" t="str">
        <f t="shared" si="23"/>
        <v/>
      </c>
      <c r="BB155" s="5"/>
      <c r="BC155" s="5"/>
      <c r="BD155" s="240" t="s">
        <v>47</v>
      </c>
      <c r="BE155" s="241"/>
      <c r="BF155" s="210">
        <f t="shared" si="41"/>
        <v>0</v>
      </c>
      <c r="BG155" s="120" t="s">
        <v>49</v>
      </c>
      <c r="BH155" s="170"/>
      <c r="BI155" s="170"/>
      <c r="BJ155" s="170"/>
      <c r="BK155" s="170"/>
      <c r="BL155" s="5" t="str">
        <f t="shared" si="25"/>
        <v/>
      </c>
      <c r="BM155" s="6"/>
      <c r="BN155" s="5" t="str">
        <f t="shared" si="26"/>
        <v/>
      </c>
      <c r="BO155" s="29"/>
      <c r="BP155" s="5"/>
      <c r="BQ155" s="5"/>
      <c r="BR155" s="119" t="s">
        <v>47</v>
      </c>
      <c r="BS155" s="205"/>
      <c r="BT155" s="210">
        <v>1</v>
      </c>
      <c r="BU155" s="120" t="s">
        <v>49</v>
      </c>
      <c r="BV155" s="147" t="str">
        <f t="shared" si="42"/>
        <v/>
      </c>
      <c r="BW155" s="147" t="str">
        <f t="shared" si="43"/>
        <v/>
      </c>
      <c r="BX155" s="147" t="str">
        <f t="shared" si="44"/>
        <v/>
      </c>
      <c r="BY155" s="147" t="str">
        <f t="shared" si="45"/>
        <v/>
      </c>
      <c r="BZ155" s="148" t="str">
        <f t="shared" si="46"/>
        <v/>
      </c>
    </row>
    <row r="156" spans="14:78" ht="55.2" x14ac:dyDescent="0.3">
      <c r="N156" s="5"/>
      <c r="O156" s="240" t="s">
        <v>71</v>
      </c>
      <c r="P156" s="241"/>
      <c r="Q156" s="210">
        <f t="shared" si="38"/>
        <v>0</v>
      </c>
      <c r="R156" s="120" t="s">
        <v>49</v>
      </c>
      <c r="S156" s="170"/>
      <c r="T156" s="170"/>
      <c r="U156" s="170"/>
      <c r="V156" s="170"/>
      <c r="W156" s="5" t="str">
        <f t="shared" si="32"/>
        <v/>
      </c>
      <c r="X156" s="24"/>
      <c r="Y156" s="5" t="str">
        <f t="shared" si="33"/>
        <v/>
      </c>
      <c r="Z156" s="29"/>
      <c r="AA156" s="5"/>
      <c r="AB156" s="5"/>
      <c r="AC156" s="240" t="s">
        <v>71</v>
      </c>
      <c r="AD156" s="241"/>
      <c r="AE156" s="210">
        <f t="shared" si="39"/>
        <v>0</v>
      </c>
      <c r="AF156" s="120" t="s">
        <v>49</v>
      </c>
      <c r="AG156" s="170"/>
      <c r="AH156" s="170"/>
      <c r="AI156" s="170"/>
      <c r="AJ156" s="170"/>
      <c r="AK156" s="5" t="str">
        <f t="shared" si="36"/>
        <v/>
      </c>
      <c r="AL156" s="24"/>
      <c r="AM156" s="5" t="str">
        <f t="shared" si="37"/>
        <v/>
      </c>
      <c r="AN156" s="29"/>
      <c r="AO156" s="5"/>
      <c r="AP156" s="5"/>
      <c r="AQ156" s="240" t="s">
        <v>71</v>
      </c>
      <c r="AR156" s="241"/>
      <c r="AS156" s="210">
        <f t="shared" si="40"/>
        <v>0</v>
      </c>
      <c r="AT156" s="120" t="s">
        <v>49</v>
      </c>
      <c r="AU156" s="170"/>
      <c r="AV156" s="170"/>
      <c r="AW156" s="170"/>
      <c r="AX156" s="170"/>
      <c r="AY156" s="5" t="str">
        <f t="shared" si="22"/>
        <v/>
      </c>
      <c r="AZ156" s="29"/>
      <c r="BA156" s="5" t="str">
        <f t="shared" si="23"/>
        <v/>
      </c>
      <c r="BB156" s="5"/>
      <c r="BC156" s="5"/>
      <c r="BD156" s="240" t="s">
        <v>71</v>
      </c>
      <c r="BE156" s="241"/>
      <c r="BF156" s="210">
        <f t="shared" si="41"/>
        <v>0</v>
      </c>
      <c r="BG156" s="120" t="s">
        <v>49</v>
      </c>
      <c r="BH156" s="170"/>
      <c r="BI156" s="170"/>
      <c r="BJ156" s="170"/>
      <c r="BK156" s="170"/>
      <c r="BL156" s="5" t="str">
        <f t="shared" si="25"/>
        <v/>
      </c>
      <c r="BM156" s="6"/>
      <c r="BN156" s="5" t="str">
        <f t="shared" si="26"/>
        <v/>
      </c>
      <c r="BO156" s="29"/>
      <c r="BP156" s="5"/>
      <c r="BQ156" s="5"/>
      <c r="BR156" s="119" t="s">
        <v>71</v>
      </c>
      <c r="BS156" s="205"/>
      <c r="BT156" s="210">
        <v>1</v>
      </c>
      <c r="BU156" s="120" t="s">
        <v>49</v>
      </c>
      <c r="BV156" s="147" t="str">
        <f t="shared" si="42"/>
        <v/>
      </c>
      <c r="BW156" s="147" t="str">
        <f t="shared" si="43"/>
        <v/>
      </c>
      <c r="BX156" s="147" t="str">
        <f t="shared" si="44"/>
        <v/>
      </c>
      <c r="BY156" s="147" t="str">
        <f t="shared" si="45"/>
        <v/>
      </c>
      <c r="BZ156" s="148" t="str">
        <f t="shared" si="46"/>
        <v/>
      </c>
    </row>
    <row r="157" spans="14:78" ht="51" customHeight="1" x14ac:dyDescent="0.3">
      <c r="N157" s="5"/>
      <c r="O157" s="240" t="s">
        <v>48</v>
      </c>
      <c r="P157" s="241"/>
      <c r="Q157" s="210">
        <f t="shared" si="38"/>
        <v>0</v>
      </c>
      <c r="R157" s="120" t="s">
        <v>49</v>
      </c>
      <c r="S157" s="170"/>
      <c r="T157" s="170"/>
      <c r="U157" s="170"/>
      <c r="V157" s="170"/>
      <c r="W157" s="5" t="str">
        <f t="shared" si="32"/>
        <v/>
      </c>
      <c r="X157" s="24"/>
      <c r="Y157" s="5" t="str">
        <f t="shared" si="33"/>
        <v/>
      </c>
      <c r="Z157" s="29"/>
      <c r="AA157" s="5"/>
      <c r="AB157" s="5"/>
      <c r="AC157" s="240" t="s">
        <v>48</v>
      </c>
      <c r="AD157" s="241"/>
      <c r="AE157" s="210">
        <f t="shared" si="39"/>
        <v>0</v>
      </c>
      <c r="AF157" s="120" t="s">
        <v>49</v>
      </c>
      <c r="AG157" s="170"/>
      <c r="AH157" s="170"/>
      <c r="AI157" s="170"/>
      <c r="AJ157" s="170"/>
      <c r="AK157" s="5" t="str">
        <f t="shared" si="36"/>
        <v/>
      </c>
      <c r="AL157" s="24"/>
      <c r="AM157" s="5" t="str">
        <f t="shared" si="37"/>
        <v/>
      </c>
      <c r="AN157" s="29"/>
      <c r="AO157" s="5"/>
      <c r="AP157" s="5"/>
      <c r="AQ157" s="240" t="s">
        <v>48</v>
      </c>
      <c r="AR157" s="241"/>
      <c r="AS157" s="210">
        <f t="shared" si="40"/>
        <v>0</v>
      </c>
      <c r="AT157" s="120" t="s">
        <v>49</v>
      </c>
      <c r="AU157" s="170"/>
      <c r="AV157" s="170"/>
      <c r="AW157" s="170"/>
      <c r="AX157" s="170"/>
      <c r="AY157" s="5" t="str">
        <f t="shared" si="22"/>
        <v/>
      </c>
      <c r="AZ157" s="29"/>
      <c r="BA157" s="5" t="str">
        <f t="shared" si="23"/>
        <v/>
      </c>
      <c r="BB157" s="5"/>
      <c r="BC157" s="5"/>
      <c r="BD157" s="240" t="s">
        <v>48</v>
      </c>
      <c r="BE157" s="241"/>
      <c r="BF157" s="210">
        <f t="shared" si="41"/>
        <v>0</v>
      </c>
      <c r="BG157" s="120" t="s">
        <v>49</v>
      </c>
      <c r="BH157" s="170"/>
      <c r="BI157" s="170"/>
      <c r="BJ157" s="170"/>
      <c r="BK157" s="170"/>
      <c r="BL157" s="5" t="str">
        <f t="shared" si="25"/>
        <v/>
      </c>
      <c r="BM157" s="6"/>
      <c r="BN157" s="5" t="str">
        <f t="shared" si="26"/>
        <v/>
      </c>
      <c r="BO157" s="29"/>
      <c r="BP157" s="5"/>
      <c r="BQ157" s="5"/>
      <c r="BR157" s="119" t="s">
        <v>48</v>
      </c>
      <c r="BS157" s="205"/>
      <c r="BT157" s="210">
        <v>1</v>
      </c>
      <c r="BU157" s="120" t="s">
        <v>49</v>
      </c>
      <c r="BV157" s="147" t="str">
        <f t="shared" si="42"/>
        <v/>
      </c>
      <c r="BW157" s="147" t="str">
        <f t="shared" si="43"/>
        <v/>
      </c>
      <c r="BX157" s="147" t="str">
        <f t="shared" si="44"/>
        <v/>
      </c>
      <c r="BY157" s="147" t="str">
        <f t="shared" si="45"/>
        <v/>
      </c>
      <c r="BZ157" s="148" t="str">
        <f t="shared" si="46"/>
        <v/>
      </c>
    </row>
    <row r="158" spans="14:78" ht="18" customHeight="1" x14ac:dyDescent="0.3">
      <c r="N158" s="5"/>
      <c r="O158" s="242" t="s">
        <v>50</v>
      </c>
      <c r="P158" s="243"/>
      <c r="Q158" s="210">
        <f t="shared" si="38"/>
        <v>0</v>
      </c>
      <c r="R158" s="120" t="s">
        <v>51</v>
      </c>
      <c r="S158" s="170"/>
      <c r="T158" s="170"/>
      <c r="U158" s="170"/>
      <c r="V158" s="170"/>
      <c r="W158" s="5" t="str">
        <f t="shared" si="32"/>
        <v/>
      </c>
      <c r="X158" s="24"/>
      <c r="Y158" s="5" t="str">
        <f t="shared" si="33"/>
        <v/>
      </c>
      <c r="Z158" s="29"/>
      <c r="AA158" s="5"/>
      <c r="AB158" s="5"/>
      <c r="AC158" s="242" t="s">
        <v>50</v>
      </c>
      <c r="AD158" s="243"/>
      <c r="AE158" s="210">
        <f t="shared" si="39"/>
        <v>0</v>
      </c>
      <c r="AF158" s="120" t="s">
        <v>51</v>
      </c>
      <c r="AG158" s="170"/>
      <c r="AH158" s="170"/>
      <c r="AI158" s="170"/>
      <c r="AJ158" s="170"/>
      <c r="AK158" s="5" t="str">
        <f t="shared" si="36"/>
        <v/>
      </c>
      <c r="AL158" s="24"/>
      <c r="AM158" s="5" t="str">
        <f t="shared" si="37"/>
        <v/>
      </c>
      <c r="AN158" s="29"/>
      <c r="AO158" s="5"/>
      <c r="AP158" s="5"/>
      <c r="AQ158" s="242" t="s">
        <v>50</v>
      </c>
      <c r="AR158" s="243"/>
      <c r="AS158" s="210">
        <f t="shared" si="40"/>
        <v>0</v>
      </c>
      <c r="AT158" s="120" t="s">
        <v>51</v>
      </c>
      <c r="AU158" s="170"/>
      <c r="AV158" s="170"/>
      <c r="AW158" s="170"/>
      <c r="AX158" s="170"/>
      <c r="AY158" s="5" t="str">
        <f t="shared" si="22"/>
        <v/>
      </c>
      <c r="AZ158" s="29"/>
      <c r="BA158" s="5" t="str">
        <f t="shared" si="23"/>
        <v/>
      </c>
      <c r="BB158" s="5"/>
      <c r="BC158" s="5"/>
      <c r="BD158" s="242" t="s">
        <v>50</v>
      </c>
      <c r="BE158" s="243"/>
      <c r="BF158" s="210">
        <f t="shared" si="41"/>
        <v>0</v>
      </c>
      <c r="BG158" s="120" t="s">
        <v>51</v>
      </c>
      <c r="BH158" s="170"/>
      <c r="BI158" s="170"/>
      <c r="BJ158" s="170"/>
      <c r="BK158" s="170"/>
      <c r="BL158" s="5" t="str">
        <f t="shared" si="25"/>
        <v/>
      </c>
      <c r="BM158" s="6"/>
      <c r="BN158" s="5" t="str">
        <f t="shared" si="26"/>
        <v/>
      </c>
      <c r="BO158" s="29"/>
      <c r="BP158" s="5"/>
      <c r="BQ158" s="5"/>
      <c r="BR158" s="384" t="s">
        <v>50</v>
      </c>
      <c r="BS158" s="433"/>
      <c r="BT158" s="210">
        <v>1</v>
      </c>
      <c r="BU158" s="120" t="s">
        <v>51</v>
      </c>
      <c r="BV158" s="147" t="str">
        <f t="shared" si="42"/>
        <v/>
      </c>
      <c r="BW158" s="147" t="str">
        <f t="shared" si="43"/>
        <v/>
      </c>
      <c r="BX158" s="147" t="str">
        <f t="shared" si="44"/>
        <v/>
      </c>
      <c r="BY158" s="147" t="str">
        <f t="shared" si="45"/>
        <v/>
      </c>
      <c r="BZ158" s="148" t="str">
        <f t="shared" si="46"/>
        <v/>
      </c>
    </row>
    <row r="159" spans="14:78" ht="21" customHeight="1" x14ac:dyDescent="0.3">
      <c r="N159" s="5"/>
      <c r="O159" s="244"/>
      <c r="P159" s="245"/>
      <c r="Q159" s="210">
        <f t="shared" si="38"/>
        <v>0</v>
      </c>
      <c r="R159" s="120" t="s">
        <v>52</v>
      </c>
      <c r="S159" s="170"/>
      <c r="T159" s="170"/>
      <c r="U159" s="170"/>
      <c r="V159" s="170"/>
      <c r="W159" s="5" t="str">
        <f t="shared" si="32"/>
        <v/>
      </c>
      <c r="X159" s="24"/>
      <c r="Y159" s="5" t="str">
        <f t="shared" si="33"/>
        <v/>
      </c>
      <c r="Z159" s="29"/>
      <c r="AA159" s="5"/>
      <c r="AB159" s="5"/>
      <c r="AC159" s="244"/>
      <c r="AD159" s="245"/>
      <c r="AE159" s="210">
        <f t="shared" si="39"/>
        <v>0</v>
      </c>
      <c r="AF159" s="120" t="s">
        <v>52</v>
      </c>
      <c r="AG159" s="170"/>
      <c r="AH159" s="170"/>
      <c r="AI159" s="170"/>
      <c r="AJ159" s="170"/>
      <c r="AK159" s="5" t="str">
        <f t="shared" si="36"/>
        <v/>
      </c>
      <c r="AL159" s="24"/>
      <c r="AM159" s="5" t="str">
        <f t="shared" si="37"/>
        <v/>
      </c>
      <c r="AN159" s="29"/>
      <c r="AO159" s="5"/>
      <c r="AP159" s="5"/>
      <c r="AQ159" s="244"/>
      <c r="AR159" s="245"/>
      <c r="AS159" s="210">
        <f t="shared" si="40"/>
        <v>0</v>
      </c>
      <c r="AT159" s="120" t="s">
        <v>52</v>
      </c>
      <c r="AU159" s="170"/>
      <c r="AV159" s="170"/>
      <c r="AW159" s="170"/>
      <c r="AX159" s="170"/>
      <c r="AY159" s="5" t="str">
        <f t="shared" si="22"/>
        <v/>
      </c>
      <c r="AZ159" s="29"/>
      <c r="BA159" s="5" t="str">
        <f t="shared" si="23"/>
        <v/>
      </c>
      <c r="BB159" s="5"/>
      <c r="BC159" s="5"/>
      <c r="BD159" s="244"/>
      <c r="BE159" s="245"/>
      <c r="BF159" s="210">
        <f t="shared" si="41"/>
        <v>0</v>
      </c>
      <c r="BG159" s="120" t="s">
        <v>52</v>
      </c>
      <c r="BH159" s="170"/>
      <c r="BI159" s="170"/>
      <c r="BJ159" s="170"/>
      <c r="BK159" s="170"/>
      <c r="BL159" s="5" t="str">
        <f t="shared" si="25"/>
        <v/>
      </c>
      <c r="BM159" s="6"/>
      <c r="BN159" s="5" t="str">
        <f t="shared" si="26"/>
        <v/>
      </c>
      <c r="BO159" s="29"/>
      <c r="BP159" s="5"/>
      <c r="BQ159" s="5"/>
      <c r="BR159" s="384"/>
      <c r="BS159" s="434"/>
      <c r="BT159" s="210">
        <v>1</v>
      </c>
      <c r="BU159" s="120" t="s">
        <v>52</v>
      </c>
      <c r="BV159" s="147" t="str">
        <f t="shared" si="42"/>
        <v/>
      </c>
      <c r="BW159" s="147" t="str">
        <f t="shared" si="43"/>
        <v/>
      </c>
      <c r="BX159" s="147" t="str">
        <f t="shared" si="44"/>
        <v/>
      </c>
      <c r="BY159" s="147" t="str">
        <f t="shared" si="45"/>
        <v/>
      </c>
      <c r="BZ159" s="148" t="str">
        <f t="shared" si="46"/>
        <v/>
      </c>
    </row>
    <row r="160" spans="14:78" ht="27.6" customHeight="1" x14ac:dyDescent="0.3">
      <c r="N160" s="5"/>
      <c r="O160" s="242" t="s">
        <v>53</v>
      </c>
      <c r="P160" s="243"/>
      <c r="Q160" s="210">
        <f t="shared" si="38"/>
        <v>0</v>
      </c>
      <c r="R160" s="120" t="s">
        <v>54</v>
      </c>
      <c r="S160" s="170"/>
      <c r="T160" s="170"/>
      <c r="U160" s="170"/>
      <c r="V160" s="170"/>
      <c r="W160" s="5" t="str">
        <f t="shared" si="32"/>
        <v/>
      </c>
      <c r="X160" s="24"/>
      <c r="Y160" s="5" t="str">
        <f t="shared" si="33"/>
        <v/>
      </c>
      <c r="Z160" s="29"/>
      <c r="AA160" s="5"/>
      <c r="AB160" s="5"/>
      <c r="AC160" s="242" t="s">
        <v>53</v>
      </c>
      <c r="AD160" s="243"/>
      <c r="AE160" s="210">
        <f t="shared" si="39"/>
        <v>0</v>
      </c>
      <c r="AF160" s="120" t="s">
        <v>54</v>
      </c>
      <c r="AG160" s="170"/>
      <c r="AH160" s="170"/>
      <c r="AI160" s="170"/>
      <c r="AJ160" s="170"/>
      <c r="AK160" s="5" t="str">
        <f t="shared" si="36"/>
        <v/>
      </c>
      <c r="AL160" s="24"/>
      <c r="AM160" s="5" t="str">
        <f t="shared" si="37"/>
        <v/>
      </c>
      <c r="AN160" s="29"/>
      <c r="AO160" s="5"/>
      <c r="AP160" s="5"/>
      <c r="AQ160" s="242" t="s">
        <v>53</v>
      </c>
      <c r="AR160" s="243"/>
      <c r="AS160" s="210">
        <f t="shared" si="40"/>
        <v>0</v>
      </c>
      <c r="AT160" s="120" t="s">
        <v>54</v>
      </c>
      <c r="AU160" s="170"/>
      <c r="AV160" s="170"/>
      <c r="AW160" s="170"/>
      <c r="AX160" s="170"/>
      <c r="AY160" s="5" t="str">
        <f t="shared" si="22"/>
        <v/>
      </c>
      <c r="AZ160" s="29"/>
      <c r="BA160" s="5" t="str">
        <f t="shared" si="23"/>
        <v/>
      </c>
      <c r="BB160" s="5"/>
      <c r="BC160" s="5"/>
      <c r="BD160" s="242" t="s">
        <v>53</v>
      </c>
      <c r="BE160" s="243"/>
      <c r="BF160" s="210">
        <f t="shared" si="41"/>
        <v>0</v>
      </c>
      <c r="BG160" s="120" t="s">
        <v>54</v>
      </c>
      <c r="BH160" s="170"/>
      <c r="BI160" s="170"/>
      <c r="BJ160" s="170"/>
      <c r="BK160" s="170"/>
      <c r="BL160" s="5" t="str">
        <f t="shared" si="25"/>
        <v/>
      </c>
      <c r="BM160" s="6"/>
      <c r="BN160" s="5" t="str">
        <f t="shared" si="26"/>
        <v/>
      </c>
      <c r="BO160" s="29"/>
      <c r="BP160" s="5"/>
      <c r="BQ160" s="5"/>
      <c r="BR160" s="384" t="s">
        <v>53</v>
      </c>
      <c r="BS160" s="433"/>
      <c r="BT160" s="210">
        <v>1</v>
      </c>
      <c r="BU160" s="120" t="s">
        <v>54</v>
      </c>
      <c r="BV160" s="147" t="str">
        <f t="shared" si="42"/>
        <v/>
      </c>
      <c r="BW160" s="147" t="str">
        <f t="shared" si="43"/>
        <v/>
      </c>
      <c r="BX160" s="147" t="str">
        <f t="shared" si="44"/>
        <v/>
      </c>
      <c r="BY160" s="147" t="str">
        <f t="shared" si="45"/>
        <v/>
      </c>
      <c r="BZ160" s="148" t="str">
        <f t="shared" si="46"/>
        <v/>
      </c>
    </row>
    <row r="161" spans="5:78" ht="27.6" x14ac:dyDescent="0.3">
      <c r="N161" s="5"/>
      <c r="O161" s="244"/>
      <c r="P161" s="245"/>
      <c r="Q161" s="210">
        <f t="shared" si="38"/>
        <v>0</v>
      </c>
      <c r="R161" s="120" t="s">
        <v>55</v>
      </c>
      <c r="S161" s="170"/>
      <c r="T161" s="170"/>
      <c r="U161" s="170"/>
      <c r="V161" s="170"/>
      <c r="W161" s="5" t="str">
        <f t="shared" si="32"/>
        <v/>
      </c>
      <c r="X161" s="24"/>
      <c r="Y161" s="5" t="str">
        <f t="shared" si="33"/>
        <v/>
      </c>
      <c r="Z161" s="29"/>
      <c r="AA161" s="5"/>
      <c r="AB161" s="5"/>
      <c r="AC161" s="244"/>
      <c r="AD161" s="245"/>
      <c r="AE161" s="210">
        <f t="shared" si="39"/>
        <v>0</v>
      </c>
      <c r="AF161" s="120" t="s">
        <v>55</v>
      </c>
      <c r="AG161" s="170"/>
      <c r="AH161" s="170"/>
      <c r="AI161" s="170"/>
      <c r="AJ161" s="170"/>
      <c r="AK161" s="5" t="str">
        <f t="shared" si="36"/>
        <v/>
      </c>
      <c r="AL161" s="24"/>
      <c r="AM161" s="5" t="str">
        <f t="shared" si="37"/>
        <v/>
      </c>
      <c r="AN161" s="29"/>
      <c r="AO161" s="5"/>
      <c r="AP161" s="5"/>
      <c r="AQ161" s="244"/>
      <c r="AR161" s="245"/>
      <c r="AS161" s="210">
        <f t="shared" si="40"/>
        <v>0</v>
      </c>
      <c r="AT161" s="120" t="s">
        <v>55</v>
      </c>
      <c r="AU161" s="170"/>
      <c r="AV161" s="170"/>
      <c r="AW161" s="170"/>
      <c r="AX161" s="170"/>
      <c r="AY161" s="5" t="str">
        <f t="shared" si="22"/>
        <v/>
      </c>
      <c r="AZ161" s="29"/>
      <c r="BA161" s="5" t="str">
        <f t="shared" si="23"/>
        <v/>
      </c>
      <c r="BB161" s="5"/>
      <c r="BC161" s="5"/>
      <c r="BD161" s="244"/>
      <c r="BE161" s="245"/>
      <c r="BF161" s="210">
        <f t="shared" si="41"/>
        <v>0</v>
      </c>
      <c r="BG161" s="120" t="s">
        <v>55</v>
      </c>
      <c r="BH161" s="170"/>
      <c r="BI161" s="170"/>
      <c r="BJ161" s="170"/>
      <c r="BK161" s="170"/>
      <c r="BL161" s="5" t="str">
        <f t="shared" si="25"/>
        <v/>
      </c>
      <c r="BM161" s="6"/>
      <c r="BN161" s="5" t="str">
        <f t="shared" si="26"/>
        <v/>
      </c>
      <c r="BO161" s="29"/>
      <c r="BP161" s="5"/>
      <c r="BQ161" s="5"/>
      <c r="BR161" s="384"/>
      <c r="BS161" s="434"/>
      <c r="BT161" s="210">
        <v>1</v>
      </c>
      <c r="BU161" s="120" t="s">
        <v>55</v>
      </c>
      <c r="BV161" s="147" t="str">
        <f t="shared" si="42"/>
        <v/>
      </c>
      <c r="BW161" s="147" t="str">
        <f t="shared" si="43"/>
        <v/>
      </c>
      <c r="BX161" s="147" t="str">
        <f t="shared" si="44"/>
        <v/>
      </c>
      <c r="BY161" s="147" t="str">
        <f t="shared" si="45"/>
        <v/>
      </c>
      <c r="BZ161" s="148" t="str">
        <f t="shared" si="46"/>
        <v/>
      </c>
    </row>
    <row r="162" spans="5:78" ht="55.2" x14ac:dyDescent="0.3">
      <c r="N162" s="5"/>
      <c r="O162" s="240" t="s">
        <v>56</v>
      </c>
      <c r="P162" s="241"/>
      <c r="Q162" s="210">
        <f t="shared" si="38"/>
        <v>0</v>
      </c>
      <c r="R162" s="120" t="s">
        <v>55</v>
      </c>
      <c r="S162" s="170"/>
      <c r="T162" s="170"/>
      <c r="U162" s="170"/>
      <c r="V162" s="170"/>
      <c r="W162" s="5" t="str">
        <f t="shared" si="32"/>
        <v/>
      </c>
      <c r="X162" s="24"/>
      <c r="Y162" s="5" t="str">
        <f t="shared" si="33"/>
        <v/>
      </c>
      <c r="Z162" s="29"/>
      <c r="AA162" s="5"/>
      <c r="AB162" s="5"/>
      <c r="AC162" s="240" t="s">
        <v>56</v>
      </c>
      <c r="AD162" s="241"/>
      <c r="AE162" s="210">
        <f t="shared" si="39"/>
        <v>0</v>
      </c>
      <c r="AF162" s="120" t="s">
        <v>55</v>
      </c>
      <c r="AG162" s="170"/>
      <c r="AH162" s="170"/>
      <c r="AI162" s="170"/>
      <c r="AJ162" s="170"/>
      <c r="AK162" s="5" t="str">
        <f t="shared" si="36"/>
        <v/>
      </c>
      <c r="AL162" s="24"/>
      <c r="AM162" s="5" t="str">
        <f t="shared" si="37"/>
        <v/>
      </c>
      <c r="AN162" s="29"/>
      <c r="AO162" s="5"/>
      <c r="AP162" s="5"/>
      <c r="AQ162" s="240" t="s">
        <v>56</v>
      </c>
      <c r="AR162" s="241"/>
      <c r="AS162" s="210">
        <f t="shared" si="40"/>
        <v>0</v>
      </c>
      <c r="AT162" s="120" t="s">
        <v>55</v>
      </c>
      <c r="AU162" s="170"/>
      <c r="AV162" s="170"/>
      <c r="AW162" s="170"/>
      <c r="AX162" s="170"/>
      <c r="AY162" s="5" t="str">
        <f t="shared" si="22"/>
        <v/>
      </c>
      <c r="AZ162" s="29"/>
      <c r="BA162" s="5" t="str">
        <f t="shared" si="23"/>
        <v/>
      </c>
      <c r="BB162" s="5"/>
      <c r="BC162" s="5"/>
      <c r="BD162" s="240" t="s">
        <v>56</v>
      </c>
      <c r="BE162" s="241"/>
      <c r="BF162" s="210">
        <f t="shared" si="41"/>
        <v>0</v>
      </c>
      <c r="BG162" s="120" t="s">
        <v>55</v>
      </c>
      <c r="BH162" s="170"/>
      <c r="BI162" s="170"/>
      <c r="BJ162" s="170"/>
      <c r="BK162" s="170"/>
      <c r="BL162" s="5" t="str">
        <f t="shared" si="25"/>
        <v/>
      </c>
      <c r="BM162" s="6"/>
      <c r="BN162" s="5" t="str">
        <f t="shared" si="26"/>
        <v/>
      </c>
      <c r="BO162" s="29"/>
      <c r="BP162" s="5"/>
      <c r="BQ162" s="5"/>
      <c r="BR162" s="119" t="s">
        <v>56</v>
      </c>
      <c r="BS162" s="206"/>
      <c r="BT162" s="210">
        <v>1</v>
      </c>
      <c r="BU162" s="120" t="s">
        <v>55</v>
      </c>
      <c r="BV162" s="147" t="str">
        <f t="shared" si="42"/>
        <v/>
      </c>
      <c r="BW162" s="147" t="str">
        <f t="shared" si="43"/>
        <v/>
      </c>
      <c r="BX162" s="147" t="str">
        <f t="shared" si="44"/>
        <v/>
      </c>
      <c r="BY162" s="147" t="str">
        <f t="shared" si="45"/>
        <v/>
      </c>
      <c r="BZ162" s="148" t="str">
        <f t="shared" si="46"/>
        <v/>
      </c>
    </row>
    <row r="163" spans="5:78" ht="27.6" x14ac:dyDescent="0.3">
      <c r="N163" s="5"/>
      <c r="O163" s="242" t="s">
        <v>57</v>
      </c>
      <c r="P163" s="243"/>
      <c r="Q163" s="210">
        <f t="shared" si="38"/>
        <v>0</v>
      </c>
      <c r="R163" s="120" t="s">
        <v>130</v>
      </c>
      <c r="S163" s="170"/>
      <c r="T163" s="170"/>
      <c r="U163" s="170"/>
      <c r="V163" s="170"/>
      <c r="W163" s="5" t="str">
        <f t="shared" si="32"/>
        <v/>
      </c>
      <c r="X163" s="24"/>
      <c r="Y163" s="5" t="str">
        <f t="shared" si="33"/>
        <v/>
      </c>
      <c r="Z163" s="29"/>
      <c r="AA163" s="5"/>
      <c r="AB163" s="5"/>
      <c r="AC163" s="242" t="s">
        <v>57</v>
      </c>
      <c r="AD163" s="243"/>
      <c r="AE163" s="210">
        <f t="shared" si="39"/>
        <v>0</v>
      </c>
      <c r="AF163" s="120" t="s">
        <v>130</v>
      </c>
      <c r="AG163" s="170"/>
      <c r="AH163" s="170"/>
      <c r="AI163" s="170"/>
      <c r="AJ163" s="170"/>
      <c r="AK163" s="5" t="str">
        <f t="shared" si="36"/>
        <v/>
      </c>
      <c r="AL163" s="24"/>
      <c r="AM163" s="5" t="str">
        <f t="shared" si="37"/>
        <v/>
      </c>
      <c r="AN163" s="29"/>
      <c r="AO163" s="5"/>
      <c r="AP163" s="5"/>
      <c r="AQ163" s="242" t="s">
        <v>57</v>
      </c>
      <c r="AR163" s="243"/>
      <c r="AS163" s="210">
        <f t="shared" si="40"/>
        <v>0</v>
      </c>
      <c r="AT163" s="120" t="s">
        <v>130</v>
      </c>
      <c r="AU163" s="170"/>
      <c r="AV163" s="170"/>
      <c r="AW163" s="170"/>
      <c r="AX163" s="170"/>
      <c r="AY163" s="5" t="str">
        <f t="shared" si="22"/>
        <v/>
      </c>
      <c r="AZ163" s="29"/>
      <c r="BA163" s="5" t="str">
        <f t="shared" si="23"/>
        <v/>
      </c>
      <c r="BB163" s="5"/>
      <c r="BC163" s="5"/>
      <c r="BD163" s="242" t="s">
        <v>57</v>
      </c>
      <c r="BE163" s="243"/>
      <c r="BF163" s="210">
        <f t="shared" si="41"/>
        <v>0</v>
      </c>
      <c r="BG163" s="120" t="s">
        <v>130</v>
      </c>
      <c r="BH163" s="170"/>
      <c r="BI163" s="170"/>
      <c r="BJ163" s="170"/>
      <c r="BK163" s="170"/>
      <c r="BL163" s="5" t="str">
        <f t="shared" si="25"/>
        <v/>
      </c>
      <c r="BM163" s="6"/>
      <c r="BN163" s="5" t="str">
        <f t="shared" si="26"/>
        <v/>
      </c>
      <c r="BO163" s="29"/>
      <c r="BP163" s="5"/>
      <c r="BQ163" s="5"/>
      <c r="BR163" s="384" t="s">
        <v>57</v>
      </c>
      <c r="BS163" s="433"/>
      <c r="BT163" s="210">
        <v>1</v>
      </c>
      <c r="BU163" s="120" t="s">
        <v>130</v>
      </c>
      <c r="BV163" s="147" t="str">
        <f t="shared" si="42"/>
        <v/>
      </c>
      <c r="BW163" s="147" t="str">
        <f t="shared" si="43"/>
        <v/>
      </c>
      <c r="BX163" s="147" t="str">
        <f t="shared" si="44"/>
        <v/>
      </c>
      <c r="BY163" s="147" t="str">
        <f t="shared" si="45"/>
        <v/>
      </c>
      <c r="BZ163" s="148" t="str">
        <f t="shared" si="46"/>
        <v/>
      </c>
    </row>
    <row r="164" spans="5:78" ht="27.6" x14ac:dyDescent="0.3">
      <c r="N164" s="5"/>
      <c r="O164" s="244"/>
      <c r="P164" s="245"/>
      <c r="Q164" s="210">
        <f t="shared" si="38"/>
        <v>0</v>
      </c>
      <c r="R164" s="120" t="s">
        <v>58</v>
      </c>
      <c r="S164" s="170"/>
      <c r="T164" s="170"/>
      <c r="U164" s="170"/>
      <c r="V164" s="170"/>
      <c r="W164" s="5" t="str">
        <f t="shared" si="32"/>
        <v/>
      </c>
      <c r="X164" s="24"/>
      <c r="Y164" s="5" t="str">
        <f t="shared" si="33"/>
        <v/>
      </c>
      <c r="Z164" s="29"/>
      <c r="AA164" s="5"/>
      <c r="AB164" s="5"/>
      <c r="AC164" s="244"/>
      <c r="AD164" s="245"/>
      <c r="AE164" s="210">
        <f t="shared" si="39"/>
        <v>0</v>
      </c>
      <c r="AF164" s="120" t="s">
        <v>58</v>
      </c>
      <c r="AG164" s="170"/>
      <c r="AH164" s="170"/>
      <c r="AI164" s="170"/>
      <c r="AJ164" s="170"/>
      <c r="AK164" s="5" t="str">
        <f t="shared" si="36"/>
        <v/>
      </c>
      <c r="AL164" s="24"/>
      <c r="AM164" s="5" t="str">
        <f t="shared" si="37"/>
        <v/>
      </c>
      <c r="AN164" s="29"/>
      <c r="AO164" s="5"/>
      <c r="AP164" s="5"/>
      <c r="AQ164" s="244"/>
      <c r="AR164" s="245"/>
      <c r="AS164" s="210">
        <f t="shared" si="40"/>
        <v>0</v>
      </c>
      <c r="AT164" s="120" t="s">
        <v>58</v>
      </c>
      <c r="AU164" s="170"/>
      <c r="AV164" s="170"/>
      <c r="AW164" s="170"/>
      <c r="AX164" s="170"/>
      <c r="AY164" s="5" t="str">
        <f t="shared" si="22"/>
        <v/>
      </c>
      <c r="AZ164" s="29"/>
      <c r="BA164" s="5" t="str">
        <f t="shared" si="23"/>
        <v/>
      </c>
      <c r="BB164" s="5"/>
      <c r="BC164" s="5"/>
      <c r="BD164" s="244"/>
      <c r="BE164" s="245"/>
      <c r="BF164" s="210">
        <f t="shared" si="41"/>
        <v>0</v>
      </c>
      <c r="BG164" s="120" t="s">
        <v>58</v>
      </c>
      <c r="BH164" s="170"/>
      <c r="BI164" s="170"/>
      <c r="BJ164" s="170"/>
      <c r="BK164" s="170"/>
      <c r="BL164" s="5" t="str">
        <f t="shared" si="25"/>
        <v/>
      </c>
      <c r="BM164" s="6"/>
      <c r="BN164" s="5" t="str">
        <f t="shared" si="26"/>
        <v/>
      </c>
      <c r="BO164" s="29"/>
      <c r="BP164" s="5"/>
      <c r="BQ164" s="5"/>
      <c r="BR164" s="384"/>
      <c r="BS164" s="434"/>
      <c r="BT164" s="210">
        <v>1</v>
      </c>
      <c r="BU164" s="120" t="s">
        <v>58</v>
      </c>
      <c r="BV164" s="147" t="str">
        <f t="shared" si="42"/>
        <v/>
      </c>
      <c r="BW164" s="147" t="str">
        <f t="shared" si="43"/>
        <v/>
      </c>
      <c r="BX164" s="147" t="str">
        <f t="shared" si="44"/>
        <v/>
      </c>
      <c r="BY164" s="147" t="str">
        <f t="shared" si="45"/>
        <v/>
      </c>
      <c r="BZ164" s="148" t="str">
        <f t="shared" si="46"/>
        <v/>
      </c>
    </row>
    <row r="165" spans="5:78" ht="15" thickBot="1" x14ac:dyDescent="0.35">
      <c r="N165" s="5"/>
      <c r="O165" s="30"/>
      <c r="P165" s="355"/>
      <c r="Q165" s="355"/>
      <c r="R165" s="66" t="s">
        <v>173</v>
      </c>
      <c r="S165" s="26" t="e">
        <f>SUM(W152:W164)/SUM(Q152:Q164)</f>
        <v>#DIV/0!</v>
      </c>
      <c r="T165" s="26" t="s">
        <v>20</v>
      </c>
      <c r="U165" s="26" t="e">
        <f>SUM(Y152:Y164)/SUM(Q152:Q164)</f>
        <v>#DIV/0!</v>
      </c>
      <c r="V165" s="26"/>
      <c r="W165" s="5" t="str">
        <f t="shared" si="32"/>
        <v/>
      </c>
      <c r="X165" s="24"/>
      <c r="Y165" s="5" t="str">
        <f t="shared" si="33"/>
        <v/>
      </c>
      <c r="Z165" s="29"/>
      <c r="AA165" s="5"/>
      <c r="AB165" s="5"/>
      <c r="AC165" s="30"/>
      <c r="AD165" s="355"/>
      <c r="AE165" s="355"/>
      <c r="AF165" s="66" t="s">
        <v>173</v>
      </c>
      <c r="AG165" s="26" t="e">
        <f>SUM(AK152:AK164)/SUM(AE152:AE164)</f>
        <v>#DIV/0!</v>
      </c>
      <c r="AH165" s="26" t="s">
        <v>20</v>
      </c>
      <c r="AI165" s="26" t="e">
        <f>SUM(AM152:AM164)/SUM(AE152:AE164)</f>
        <v>#DIV/0!</v>
      </c>
      <c r="AJ165" s="26"/>
      <c r="AK165" s="5" t="str">
        <f t="shared" si="36"/>
        <v/>
      </c>
      <c r="AL165" s="24"/>
      <c r="AM165" s="5" t="str">
        <f t="shared" si="37"/>
        <v/>
      </c>
      <c r="AN165" s="29"/>
      <c r="AO165" s="5"/>
      <c r="AP165" s="5"/>
      <c r="AQ165" s="30"/>
      <c r="AR165" s="355"/>
      <c r="AS165" s="355"/>
      <c r="AT165" s="66" t="s">
        <v>173</v>
      </c>
      <c r="AU165" s="26" t="e">
        <f>SUM(AY152:AY164)/SUM(AS152:AS164)</f>
        <v>#DIV/0!</v>
      </c>
      <c r="AV165" s="26" t="s">
        <v>20</v>
      </c>
      <c r="AW165" s="26" t="e">
        <f>SUM(BA152:BA164)/SUM(AS152:AS164)</f>
        <v>#DIV/0!</v>
      </c>
      <c r="AX165" s="26"/>
      <c r="AY165" s="5" t="str">
        <f t="shared" si="22"/>
        <v/>
      </c>
      <c r="AZ165" s="29"/>
      <c r="BA165" s="5" t="str">
        <f t="shared" si="23"/>
        <v/>
      </c>
      <c r="BB165" s="5"/>
      <c r="BC165" s="5"/>
      <c r="BD165" s="30"/>
      <c r="BE165" s="355"/>
      <c r="BF165" s="355"/>
      <c r="BG165" s="66" t="s">
        <v>173</v>
      </c>
      <c r="BH165" s="26" t="e">
        <f>SUM(BL152:BL164)/SUM(BF152:BF164)</f>
        <v>#DIV/0!</v>
      </c>
      <c r="BI165" s="26" t="s">
        <v>20</v>
      </c>
      <c r="BJ165" s="26" t="e">
        <f>SUM(BN152:BN164)/SUM(BF152:BF164)</f>
        <v>#DIV/0!</v>
      </c>
      <c r="BK165" s="26"/>
      <c r="BL165" s="5" t="str">
        <f t="shared" si="25"/>
        <v/>
      </c>
      <c r="BM165" s="6"/>
      <c r="BN165" s="5" t="str">
        <f t="shared" si="26"/>
        <v/>
      </c>
      <c r="BO165" s="29"/>
      <c r="BP165" s="5"/>
      <c r="BQ165" s="5"/>
      <c r="BR165" s="5"/>
    </row>
    <row r="166" spans="5:78" ht="15" thickBot="1" x14ac:dyDescent="0.35">
      <c r="N166" s="5"/>
      <c r="O166" s="214" t="s">
        <v>306</v>
      </c>
      <c r="P166" s="110"/>
      <c r="Q166" s="220"/>
      <c r="R166" s="32" t="s">
        <v>301</v>
      </c>
      <c r="S166" s="356"/>
      <c r="T166" s="357"/>
      <c r="U166" s="357"/>
      <c r="V166" s="33" t="s">
        <v>21</v>
      </c>
      <c r="W166" s="5" t="str">
        <f t="shared" si="32"/>
        <v/>
      </c>
      <c r="X166" s="24"/>
      <c r="Y166" s="5" t="str">
        <f t="shared" si="33"/>
        <v/>
      </c>
      <c r="Z166" s="29"/>
      <c r="AA166" s="5"/>
      <c r="AB166" s="5"/>
      <c r="AC166" s="214" t="s">
        <v>306</v>
      </c>
      <c r="AD166" s="110"/>
      <c r="AE166" s="220"/>
      <c r="AF166" s="32" t="s">
        <v>301</v>
      </c>
      <c r="AG166" s="356"/>
      <c r="AH166" s="357"/>
      <c r="AI166" s="357"/>
      <c r="AJ166" s="33" t="s">
        <v>21</v>
      </c>
      <c r="AK166" s="5" t="str">
        <f t="shared" si="36"/>
        <v/>
      </c>
      <c r="AL166" s="24"/>
      <c r="AM166" s="5" t="str">
        <f t="shared" si="37"/>
        <v/>
      </c>
      <c r="AN166" s="29"/>
      <c r="AO166" s="5"/>
      <c r="AP166" s="5"/>
      <c r="AQ166" s="214" t="s">
        <v>306</v>
      </c>
      <c r="AR166" s="110"/>
      <c r="AS166" s="26"/>
      <c r="AT166" s="32" t="s">
        <v>301</v>
      </c>
      <c r="AU166" s="356"/>
      <c r="AV166" s="357"/>
      <c r="AW166" s="357"/>
      <c r="AX166" s="33" t="s">
        <v>21</v>
      </c>
      <c r="AY166" s="5" t="str">
        <f t="shared" si="22"/>
        <v/>
      </c>
      <c r="AZ166" s="29"/>
      <c r="BA166" s="5" t="str">
        <f t="shared" si="23"/>
        <v/>
      </c>
      <c r="BB166" s="5"/>
      <c r="BC166" s="5"/>
      <c r="BD166" s="214" t="s">
        <v>306</v>
      </c>
      <c r="BE166" s="110"/>
      <c r="BF166" s="26"/>
      <c r="BG166" s="32" t="s">
        <v>301</v>
      </c>
      <c r="BH166" s="356"/>
      <c r="BI166" s="357"/>
      <c r="BJ166" s="357"/>
      <c r="BK166" s="33" t="s">
        <v>21</v>
      </c>
      <c r="BL166" s="5" t="str">
        <f t="shared" si="25"/>
        <v/>
      </c>
      <c r="BM166" s="6"/>
      <c r="BN166" s="5" t="str">
        <f t="shared" si="26"/>
        <v/>
      </c>
      <c r="BO166" s="29"/>
      <c r="BP166" s="5"/>
      <c r="BQ166" s="5"/>
      <c r="BR166" s="5"/>
    </row>
    <row r="167" spans="5:78" ht="15" thickBot="1" x14ac:dyDescent="0.35">
      <c r="N167" s="5"/>
      <c r="O167" s="20"/>
      <c r="Q167" s="20"/>
      <c r="R167" s="43"/>
      <c r="S167" s="20"/>
      <c r="T167" s="20"/>
      <c r="U167" s="20"/>
      <c r="V167" s="20"/>
      <c r="W167" s="5" t="str">
        <f t="shared" si="32"/>
        <v/>
      </c>
      <c r="X167" s="24"/>
      <c r="Y167" s="5" t="str">
        <f t="shared" si="33"/>
        <v/>
      </c>
      <c r="Z167" s="29"/>
      <c r="AA167" s="5"/>
      <c r="AB167" s="5"/>
      <c r="AC167" s="20"/>
      <c r="AD167" s="111"/>
      <c r="AE167" s="20"/>
      <c r="AF167" s="43"/>
      <c r="AG167" s="20"/>
      <c r="AH167" s="20"/>
      <c r="AI167" s="20"/>
      <c r="AJ167" s="20"/>
      <c r="AK167" s="5" t="str">
        <f t="shared" si="36"/>
        <v/>
      </c>
      <c r="AL167" s="24"/>
      <c r="AM167" s="5" t="str">
        <f t="shared" si="37"/>
        <v/>
      </c>
      <c r="AN167" s="29"/>
      <c r="AO167" s="5"/>
      <c r="AP167" s="5"/>
      <c r="AQ167" s="20"/>
      <c r="AR167" s="111"/>
      <c r="AS167" s="20"/>
      <c r="AT167" s="43"/>
      <c r="AU167" s="20"/>
      <c r="AV167" s="20"/>
      <c r="AW167" s="20"/>
      <c r="AX167" s="20"/>
      <c r="AY167" s="5" t="str">
        <f t="shared" si="22"/>
        <v/>
      </c>
      <c r="AZ167" s="29"/>
      <c r="BA167" s="5" t="str">
        <f t="shared" si="23"/>
        <v/>
      </c>
      <c r="BB167" s="5"/>
      <c r="BC167" s="5"/>
      <c r="BD167" s="20"/>
      <c r="BE167" s="111"/>
      <c r="BF167" s="20"/>
      <c r="BG167" s="43"/>
      <c r="BH167" s="20"/>
      <c r="BI167" s="20"/>
      <c r="BJ167" s="20"/>
      <c r="BK167" s="20"/>
      <c r="BL167" s="5" t="str">
        <f t="shared" si="25"/>
        <v/>
      </c>
      <c r="BM167" s="6"/>
      <c r="BN167" s="5" t="str">
        <f t="shared" si="26"/>
        <v/>
      </c>
      <c r="BO167" s="29"/>
      <c r="BP167" s="5"/>
      <c r="BQ167" s="5"/>
      <c r="BR167" s="5"/>
    </row>
    <row r="168" spans="5:78" ht="19.95" customHeight="1" thickBot="1" x14ac:dyDescent="0.35">
      <c r="N168" s="5"/>
      <c r="O168" s="213" t="s">
        <v>307</v>
      </c>
      <c r="P168" s="387" t="s">
        <v>72</v>
      </c>
      <c r="Q168" s="377"/>
      <c r="R168" s="377"/>
      <c r="S168" s="377"/>
      <c r="T168" s="378"/>
      <c r="U168" s="139">
        <f>SUM(S166)</f>
        <v>0</v>
      </c>
      <c r="V168" s="140" t="s">
        <v>21</v>
      </c>
      <c r="W168" s="5" t="str">
        <f t="shared" si="32"/>
        <v/>
      </c>
      <c r="X168" s="24"/>
      <c r="Y168" s="5" t="str">
        <f t="shared" si="33"/>
        <v/>
      </c>
      <c r="Z168" s="5"/>
      <c r="AA168" s="5"/>
      <c r="AB168" s="5"/>
      <c r="AC168" s="213" t="s">
        <v>307</v>
      </c>
      <c r="AD168" s="387" t="s">
        <v>97</v>
      </c>
      <c r="AE168" s="377"/>
      <c r="AF168" s="377"/>
      <c r="AG168" s="377"/>
      <c r="AH168" s="378"/>
      <c r="AI168" s="139">
        <f>SUM(AG166)</f>
        <v>0</v>
      </c>
      <c r="AJ168" s="140" t="s">
        <v>21</v>
      </c>
      <c r="AK168" s="5" t="str">
        <f t="shared" si="36"/>
        <v/>
      </c>
      <c r="AL168" s="24"/>
      <c r="AM168" s="5" t="str">
        <f t="shared" si="37"/>
        <v/>
      </c>
      <c r="AN168" s="5"/>
      <c r="AO168" s="5"/>
      <c r="AP168" s="5"/>
      <c r="AQ168" s="213" t="s">
        <v>307</v>
      </c>
      <c r="AR168" s="387" t="s">
        <v>98</v>
      </c>
      <c r="AS168" s="377"/>
      <c r="AT168" s="377"/>
      <c r="AU168" s="377"/>
      <c r="AV168" s="378"/>
      <c r="AW168" s="139">
        <f>SUM(AU166)</f>
        <v>0</v>
      </c>
      <c r="AX168" s="140" t="s">
        <v>21</v>
      </c>
      <c r="AY168" s="5" t="str">
        <f t="shared" si="22"/>
        <v/>
      </c>
      <c r="AZ168" s="29"/>
      <c r="BA168" s="5" t="str">
        <f t="shared" si="23"/>
        <v/>
      </c>
      <c r="BB168" s="5"/>
      <c r="BC168" s="5"/>
      <c r="BD168" s="213" t="s">
        <v>307</v>
      </c>
      <c r="BE168" s="387" t="s">
        <v>235</v>
      </c>
      <c r="BF168" s="377"/>
      <c r="BG168" s="377"/>
      <c r="BH168" s="377"/>
      <c r="BI168" s="378"/>
      <c r="BJ168" s="139">
        <f>SUM(BH166)</f>
        <v>0</v>
      </c>
      <c r="BK168" s="140" t="s">
        <v>21</v>
      </c>
      <c r="BL168" s="5" t="str">
        <f t="shared" si="25"/>
        <v/>
      </c>
      <c r="BM168" s="6"/>
      <c r="BN168" s="5" t="str">
        <f t="shared" si="26"/>
        <v/>
      </c>
      <c r="BO168" s="5"/>
      <c r="BP168" s="5"/>
      <c r="BQ168" s="5"/>
      <c r="BR168" s="5"/>
    </row>
    <row r="169" spans="5:78" s="91" customFormat="1" ht="4.95" customHeight="1" x14ac:dyDescent="0.3">
      <c r="E169" s="73"/>
      <c r="F169" s="73"/>
      <c r="G169" s="73"/>
      <c r="H169" s="73"/>
      <c r="I169" s="73"/>
      <c r="J169" s="73"/>
      <c r="N169" s="185"/>
      <c r="O169" s="184"/>
      <c r="P169" s="117"/>
      <c r="Q169" s="193"/>
      <c r="R169" s="193"/>
      <c r="S169" s="193"/>
      <c r="T169" s="193"/>
      <c r="U169" s="195"/>
      <c r="V169" s="195"/>
      <c r="W169" s="5" t="str">
        <f t="shared" si="32"/>
        <v/>
      </c>
      <c r="X169" s="24"/>
      <c r="Y169" s="5" t="str">
        <f t="shared" si="33"/>
        <v/>
      </c>
      <c r="Z169" s="185"/>
      <c r="AA169" s="185"/>
      <c r="AB169" s="185"/>
      <c r="AC169" s="184"/>
      <c r="AD169" s="191"/>
      <c r="AE169" s="193"/>
      <c r="AF169" s="193"/>
      <c r="AG169" s="193"/>
      <c r="AH169" s="193"/>
      <c r="AI169" s="195"/>
      <c r="AJ169" s="195"/>
      <c r="AK169" s="5" t="str">
        <f t="shared" si="36"/>
        <v/>
      </c>
      <c r="AL169" s="24"/>
      <c r="AM169" s="5" t="str">
        <f t="shared" si="37"/>
        <v/>
      </c>
      <c r="AN169" s="185"/>
      <c r="AO169" s="185"/>
      <c r="AP169" s="185"/>
      <c r="AQ169" s="184"/>
      <c r="AR169" s="191"/>
      <c r="AS169" s="193"/>
      <c r="AT169" s="193"/>
      <c r="AU169" s="193"/>
      <c r="AV169" s="193"/>
      <c r="AW169" s="195"/>
      <c r="AX169" s="195"/>
      <c r="AY169" s="5" t="str">
        <f t="shared" si="22"/>
        <v/>
      </c>
      <c r="AZ169" s="29"/>
      <c r="BA169" s="5" t="str">
        <f t="shared" si="23"/>
        <v/>
      </c>
      <c r="BB169" s="185"/>
      <c r="BC169" s="185"/>
      <c r="BD169" s="184"/>
      <c r="BE169" s="117"/>
      <c r="BF169" s="193"/>
      <c r="BG169" s="193"/>
      <c r="BH169" s="193"/>
      <c r="BI169" s="193"/>
      <c r="BJ169" s="195"/>
      <c r="BK169" s="195"/>
      <c r="BL169" s="5" t="str">
        <f t="shared" si="25"/>
        <v/>
      </c>
      <c r="BM169" s="6"/>
      <c r="BN169" s="5" t="str">
        <f t="shared" si="26"/>
        <v/>
      </c>
      <c r="BO169" s="185"/>
      <c r="BP169" s="185"/>
      <c r="BQ169" s="185"/>
      <c r="BR169" s="185"/>
      <c r="BS169" s="191"/>
      <c r="BV169" s="185"/>
      <c r="BW169" s="185"/>
      <c r="BX169" s="185"/>
      <c r="BY169" s="185"/>
      <c r="BZ169" s="185"/>
    </row>
    <row r="170" spans="5:78" ht="8.4" customHeight="1" x14ac:dyDescent="0.3">
      <c r="N170" s="5"/>
      <c r="O170" s="20"/>
      <c r="Q170" s="20"/>
      <c r="R170" s="43"/>
      <c r="S170" s="20"/>
      <c r="T170" s="20"/>
      <c r="U170" s="20"/>
      <c r="V170" s="20"/>
      <c r="W170" s="5" t="str">
        <f t="shared" si="32"/>
        <v/>
      </c>
      <c r="X170" s="24"/>
      <c r="Y170" s="5" t="str">
        <f t="shared" si="33"/>
        <v/>
      </c>
      <c r="Z170" s="5"/>
      <c r="AA170" s="5"/>
      <c r="AB170" s="5"/>
      <c r="AC170" s="5"/>
      <c r="AE170" s="20"/>
      <c r="AF170" s="43"/>
      <c r="AG170" s="5"/>
      <c r="AH170" s="5"/>
      <c r="AI170" s="5"/>
      <c r="AJ170" s="5"/>
      <c r="AK170" s="5" t="str">
        <f t="shared" si="36"/>
        <v/>
      </c>
      <c r="AL170" s="24"/>
      <c r="AM170" s="5" t="str">
        <f t="shared" si="37"/>
        <v/>
      </c>
      <c r="AN170" s="5"/>
      <c r="AO170" s="5"/>
      <c r="AP170" s="5"/>
      <c r="AQ170" s="5"/>
      <c r="AS170" s="20"/>
      <c r="AT170" s="43"/>
      <c r="AU170" s="5"/>
      <c r="AV170" s="5"/>
      <c r="AW170" s="5"/>
      <c r="AX170" s="5"/>
      <c r="AY170" s="5" t="str">
        <f t="shared" si="22"/>
        <v/>
      </c>
      <c r="AZ170" s="29"/>
      <c r="BA170" s="5" t="str">
        <f t="shared" si="23"/>
        <v/>
      </c>
      <c r="BB170" s="5"/>
      <c r="BC170" s="5"/>
      <c r="BD170" s="20"/>
      <c r="BE170" s="111"/>
      <c r="BF170" s="20"/>
      <c r="BG170" s="43"/>
      <c r="BH170" s="20"/>
      <c r="BI170" s="20"/>
      <c r="BJ170" s="20"/>
      <c r="BK170" s="20"/>
      <c r="BL170" s="5" t="str">
        <f t="shared" si="25"/>
        <v/>
      </c>
      <c r="BM170" s="6"/>
      <c r="BN170" s="5" t="str">
        <f t="shared" si="26"/>
        <v/>
      </c>
      <c r="BO170" s="5"/>
      <c r="BP170" s="5"/>
      <c r="BQ170" s="5"/>
      <c r="BR170" s="5"/>
    </row>
    <row r="171" spans="5:78" ht="42" customHeight="1" x14ac:dyDescent="0.3">
      <c r="N171" s="5"/>
      <c r="O171" s="385" t="s">
        <v>309</v>
      </c>
      <c r="P171" s="386"/>
      <c r="Q171" s="386"/>
      <c r="R171" s="386"/>
      <c r="S171" s="386"/>
      <c r="T171" s="386"/>
      <c r="U171" s="386"/>
      <c r="V171" s="386"/>
      <c r="W171" s="5" t="str">
        <f t="shared" si="32"/>
        <v/>
      </c>
      <c r="X171" s="24"/>
      <c r="Y171" s="5" t="str">
        <f t="shared" si="33"/>
        <v/>
      </c>
      <c r="Z171" s="2"/>
      <c r="AA171" s="5"/>
      <c r="AB171" s="5"/>
      <c r="AC171" s="254"/>
      <c r="AD171" s="254"/>
      <c r="AE171" s="254"/>
      <c r="AF171" s="254"/>
      <c r="AG171" s="254"/>
      <c r="AH171" s="254"/>
      <c r="AI171" s="254"/>
      <c r="AJ171" s="254"/>
      <c r="AK171" s="5" t="str">
        <f t="shared" si="36"/>
        <v/>
      </c>
      <c r="AL171" s="24"/>
      <c r="AM171" s="5" t="str">
        <f t="shared" si="37"/>
        <v/>
      </c>
      <c r="AN171" s="2"/>
      <c r="AO171" s="5"/>
      <c r="AP171" s="5"/>
      <c r="AQ171" s="5"/>
      <c r="AS171" s="20"/>
      <c r="AT171" s="43"/>
      <c r="AU171" s="5"/>
      <c r="AV171" s="5"/>
      <c r="AW171" s="5"/>
      <c r="AX171" s="5"/>
      <c r="AY171" s="5" t="str">
        <f t="shared" si="22"/>
        <v/>
      </c>
      <c r="AZ171" s="29"/>
      <c r="BA171" s="5" t="str">
        <f t="shared" si="23"/>
        <v/>
      </c>
      <c r="BB171" s="5"/>
      <c r="BC171" s="5"/>
      <c r="BD171" s="20"/>
      <c r="BE171" s="111"/>
      <c r="BF171" s="20"/>
      <c r="BG171" s="43"/>
      <c r="BH171" s="20"/>
      <c r="BI171" s="20"/>
      <c r="BJ171" s="20"/>
      <c r="BK171" s="20"/>
      <c r="BL171" s="5" t="str">
        <f t="shared" si="25"/>
        <v/>
      </c>
      <c r="BM171" s="6"/>
      <c r="BN171" s="5" t="str">
        <f t="shared" si="26"/>
        <v/>
      </c>
      <c r="BO171" s="5"/>
      <c r="BP171" s="5"/>
      <c r="BQ171" s="5"/>
      <c r="BR171" s="5"/>
    </row>
    <row r="172" spans="5:78" ht="27" customHeight="1" x14ac:dyDescent="0.3">
      <c r="N172" s="5"/>
      <c r="O172" s="21" t="s">
        <v>125</v>
      </c>
      <c r="P172" s="247">
        <f>$D$5</f>
        <v>0</v>
      </c>
      <c r="Q172" s="247"/>
      <c r="R172" s="247"/>
      <c r="S172" s="41" t="s">
        <v>152</v>
      </c>
      <c r="T172" s="248"/>
      <c r="U172" s="248"/>
      <c r="V172" s="248"/>
      <c r="W172" s="5" t="str">
        <f t="shared" si="32"/>
        <v/>
      </c>
      <c r="X172" s="24"/>
      <c r="Y172" s="5" t="str">
        <f t="shared" si="33"/>
        <v/>
      </c>
      <c r="Z172" s="2"/>
      <c r="AA172" s="5"/>
      <c r="AB172" s="5"/>
      <c r="AC172" s="12"/>
      <c r="AD172" s="114"/>
      <c r="AE172" s="219"/>
      <c r="AF172" s="43"/>
      <c r="AG172" s="12"/>
      <c r="AH172" s="12"/>
      <c r="AI172" s="12"/>
      <c r="AJ172" s="12"/>
      <c r="AK172" s="5" t="str">
        <f t="shared" si="36"/>
        <v/>
      </c>
      <c r="AL172" s="24"/>
      <c r="AM172" s="5" t="str">
        <f t="shared" si="37"/>
        <v/>
      </c>
      <c r="AN172" s="2"/>
      <c r="AO172" s="5"/>
      <c r="AP172" s="5"/>
      <c r="AQ172" s="5"/>
      <c r="AS172" s="20"/>
      <c r="AT172" s="43"/>
      <c r="AU172" s="5"/>
      <c r="AV172" s="5"/>
      <c r="AW172" s="5"/>
      <c r="AX172" s="5"/>
      <c r="AY172" s="5" t="str">
        <f t="shared" si="22"/>
        <v/>
      </c>
      <c r="AZ172" s="29"/>
      <c r="BA172" s="5" t="str">
        <f t="shared" si="23"/>
        <v/>
      </c>
      <c r="BB172" s="5"/>
      <c r="BC172" s="5"/>
      <c r="BD172" s="20"/>
      <c r="BE172" s="111"/>
      <c r="BF172" s="20"/>
      <c r="BG172" s="43"/>
      <c r="BH172" s="20"/>
      <c r="BI172" s="20"/>
      <c r="BJ172" s="20"/>
      <c r="BK172" s="20"/>
      <c r="BL172" s="5" t="str">
        <f t="shared" si="25"/>
        <v/>
      </c>
      <c r="BM172" s="6"/>
      <c r="BN172" s="5" t="str">
        <f t="shared" si="26"/>
        <v/>
      </c>
      <c r="BO172" s="5"/>
      <c r="BP172" s="5"/>
      <c r="BQ172" s="5"/>
      <c r="BR172" s="5"/>
    </row>
    <row r="173" spans="5:78" ht="30.6" customHeight="1" x14ac:dyDescent="0.3">
      <c r="N173" s="5"/>
      <c r="O173" s="21" t="s">
        <v>158</v>
      </c>
      <c r="P173" s="247">
        <f>$D$6</f>
        <v>0</v>
      </c>
      <c r="Q173" s="247"/>
      <c r="R173" s="247"/>
      <c r="S173" s="175" t="s">
        <v>89</v>
      </c>
      <c r="T173" s="247">
        <f>$K$6</f>
        <v>0</v>
      </c>
      <c r="U173" s="247"/>
      <c r="V173" s="247"/>
      <c r="W173" s="5" t="str">
        <f t="shared" si="32"/>
        <v/>
      </c>
      <c r="X173" s="24"/>
      <c r="Y173" s="5" t="str">
        <f t="shared" si="33"/>
        <v/>
      </c>
      <c r="Z173" s="2"/>
      <c r="AA173" s="5"/>
      <c r="AB173" s="5"/>
      <c r="AC173" s="12"/>
      <c r="AD173" s="114"/>
      <c r="AE173" s="12"/>
      <c r="AF173" s="43"/>
      <c r="AG173" s="12"/>
      <c r="AH173" s="12"/>
      <c r="AI173" s="12"/>
      <c r="AJ173" s="12"/>
      <c r="AK173" s="5" t="str">
        <f t="shared" si="36"/>
        <v/>
      </c>
      <c r="AL173" s="24"/>
      <c r="AM173" s="5" t="str">
        <f t="shared" si="37"/>
        <v/>
      </c>
      <c r="AN173" s="2"/>
      <c r="AO173" s="5"/>
      <c r="AP173" s="5"/>
      <c r="AQ173" s="5"/>
      <c r="AS173" s="20"/>
      <c r="AT173" s="43"/>
      <c r="AU173" s="5"/>
      <c r="AV173" s="5"/>
      <c r="AW173" s="5"/>
      <c r="AX173" s="5"/>
      <c r="AY173" s="5" t="str">
        <f t="shared" si="22"/>
        <v/>
      </c>
      <c r="AZ173" s="29"/>
      <c r="BA173" s="5" t="str">
        <f t="shared" si="23"/>
        <v/>
      </c>
      <c r="BB173" s="5"/>
      <c r="BC173" s="5"/>
      <c r="BD173" s="20"/>
      <c r="BE173" s="111"/>
      <c r="BF173" s="20"/>
      <c r="BG173" s="43"/>
      <c r="BH173" s="20"/>
      <c r="BI173" s="20"/>
      <c r="BJ173" s="20"/>
      <c r="BK173" s="20"/>
      <c r="BL173" s="5" t="str">
        <f t="shared" si="25"/>
        <v/>
      </c>
      <c r="BM173" s="6"/>
      <c r="BN173" s="5" t="str">
        <f t="shared" si="26"/>
        <v/>
      </c>
      <c r="BO173" s="5"/>
      <c r="BP173" s="5"/>
      <c r="BQ173" s="5"/>
      <c r="BR173" s="5"/>
    </row>
    <row r="174" spans="5:78" ht="30.6" customHeight="1" x14ac:dyDescent="0.3">
      <c r="N174" s="5"/>
      <c r="O174" s="337" t="s">
        <v>169</v>
      </c>
      <c r="P174" s="337"/>
      <c r="Q174" s="337"/>
      <c r="R174" s="337"/>
      <c r="S174" s="337"/>
      <c r="T174" s="337"/>
      <c r="U174" s="337"/>
      <c r="V174" s="337"/>
      <c r="W174" s="5" t="str">
        <f t="shared" si="32"/>
        <v/>
      </c>
      <c r="X174" s="24"/>
      <c r="Y174" s="5" t="str">
        <f t="shared" si="33"/>
        <v/>
      </c>
      <c r="Z174" s="2"/>
      <c r="AA174" s="5"/>
      <c r="AB174" s="5"/>
      <c r="AC174" s="12"/>
      <c r="AD174" s="114"/>
      <c r="AE174" s="12"/>
      <c r="AF174" s="43"/>
      <c r="AG174" s="12"/>
      <c r="AH174" s="12"/>
      <c r="AI174" s="12"/>
      <c r="AJ174" s="12"/>
      <c r="AK174" s="5" t="str">
        <f t="shared" si="36"/>
        <v/>
      </c>
      <c r="AL174" s="24"/>
      <c r="AM174" s="5" t="str">
        <f t="shared" si="37"/>
        <v/>
      </c>
      <c r="AN174" s="2"/>
      <c r="AO174" s="5"/>
      <c r="AP174" s="5"/>
      <c r="AQ174" s="5"/>
      <c r="AS174" s="20"/>
      <c r="AT174" s="43"/>
      <c r="AU174" s="5"/>
      <c r="AV174" s="5"/>
      <c r="AW174" s="5"/>
      <c r="AX174" s="5"/>
      <c r="AY174" s="5" t="str">
        <f t="shared" si="22"/>
        <v/>
      </c>
      <c r="AZ174" s="29"/>
      <c r="BA174" s="5" t="str">
        <f t="shared" si="23"/>
        <v/>
      </c>
      <c r="BB174" s="5"/>
      <c r="BC174" s="5"/>
      <c r="BD174" s="20"/>
      <c r="BE174" s="111"/>
      <c r="BF174" s="20"/>
      <c r="BG174" s="43"/>
      <c r="BH174" s="20"/>
      <c r="BI174" s="20"/>
      <c r="BJ174" s="20"/>
      <c r="BK174" s="20"/>
      <c r="BL174" s="5" t="str">
        <f t="shared" si="25"/>
        <v/>
      </c>
      <c r="BM174" s="6"/>
      <c r="BN174" s="5" t="str">
        <f t="shared" si="26"/>
        <v/>
      </c>
      <c r="BO174" s="5"/>
      <c r="BP174" s="5"/>
      <c r="BQ174" s="5"/>
      <c r="BR174" s="5"/>
    </row>
    <row r="175" spans="5:78" ht="30.6" customHeight="1" x14ac:dyDescent="0.3">
      <c r="N175" s="5"/>
      <c r="O175" s="337"/>
      <c r="P175" s="337"/>
      <c r="Q175" s="337"/>
      <c r="R175" s="337"/>
      <c r="S175" s="337"/>
      <c r="T175" s="337"/>
      <c r="U175" s="337"/>
      <c r="V175" s="337"/>
      <c r="W175" s="5" t="str">
        <f t="shared" si="32"/>
        <v/>
      </c>
      <c r="X175" s="24"/>
      <c r="Y175" s="5" t="str">
        <f t="shared" si="33"/>
        <v/>
      </c>
      <c r="Z175" s="2"/>
      <c r="AA175" s="5"/>
      <c r="AB175" s="5"/>
      <c r="AC175" s="12"/>
      <c r="AD175" s="114"/>
      <c r="AE175" s="12"/>
      <c r="AF175" s="43"/>
      <c r="AG175" s="12"/>
      <c r="AH175" s="12"/>
      <c r="AI175" s="12"/>
      <c r="AJ175" s="12"/>
      <c r="AK175" s="5" t="str">
        <f t="shared" si="36"/>
        <v/>
      </c>
      <c r="AL175" s="24"/>
      <c r="AM175" s="5" t="str">
        <f t="shared" si="37"/>
        <v/>
      </c>
      <c r="AN175" s="2"/>
      <c r="AO175" s="5"/>
      <c r="AP175" s="5"/>
      <c r="AQ175" s="5"/>
      <c r="AS175" s="20"/>
      <c r="AT175" s="43"/>
      <c r="AU175" s="5"/>
      <c r="AV175" s="5"/>
      <c r="AW175" s="5"/>
      <c r="AX175" s="5"/>
      <c r="AY175" s="5" t="str">
        <f t="shared" si="22"/>
        <v/>
      </c>
      <c r="AZ175" s="29"/>
      <c r="BA175" s="5" t="str">
        <f t="shared" si="23"/>
        <v/>
      </c>
      <c r="BB175" s="5"/>
      <c r="BC175" s="5"/>
      <c r="BD175" s="20"/>
      <c r="BE175" s="111"/>
      <c r="BF175" s="20"/>
      <c r="BG175" s="43"/>
      <c r="BH175" s="20"/>
      <c r="BI175" s="20"/>
      <c r="BJ175" s="20"/>
      <c r="BK175" s="20"/>
      <c r="BL175" s="5" t="str">
        <f t="shared" si="25"/>
        <v/>
      </c>
      <c r="BM175" s="6"/>
      <c r="BN175" s="5" t="str">
        <f t="shared" si="26"/>
        <v/>
      </c>
      <c r="BO175" s="5"/>
      <c r="BP175" s="5"/>
      <c r="BQ175" s="5"/>
      <c r="BR175" s="5"/>
    </row>
    <row r="176" spans="5:78" ht="30.6" customHeight="1" x14ac:dyDescent="0.3">
      <c r="N176" s="5"/>
      <c r="O176" s="337"/>
      <c r="P176" s="337"/>
      <c r="Q176" s="337"/>
      <c r="R176" s="337"/>
      <c r="S176" s="337"/>
      <c r="T176" s="337"/>
      <c r="U176" s="337"/>
      <c r="V176" s="337"/>
      <c r="W176" s="5" t="str">
        <f t="shared" si="32"/>
        <v/>
      </c>
      <c r="X176" s="24"/>
      <c r="Y176" s="5" t="str">
        <f t="shared" si="33"/>
        <v/>
      </c>
      <c r="Z176" s="2"/>
      <c r="AA176" s="5"/>
      <c r="AB176" s="5"/>
      <c r="AC176" s="12"/>
      <c r="AD176" s="114"/>
      <c r="AE176" s="12"/>
      <c r="AF176" s="43"/>
      <c r="AG176" s="12"/>
      <c r="AH176" s="12"/>
      <c r="AI176" s="12"/>
      <c r="AJ176" s="12"/>
      <c r="AK176" s="5" t="str">
        <f t="shared" si="36"/>
        <v/>
      </c>
      <c r="AL176" s="24"/>
      <c r="AM176" s="5" t="str">
        <f t="shared" si="37"/>
        <v/>
      </c>
      <c r="AN176" s="2"/>
      <c r="AO176" s="5"/>
      <c r="AP176" s="5"/>
      <c r="AQ176" s="5"/>
      <c r="AS176" s="20"/>
      <c r="AT176" s="43"/>
      <c r="AU176" s="5"/>
      <c r="AV176" s="5"/>
      <c r="AW176" s="5"/>
      <c r="AX176" s="5"/>
      <c r="AY176" s="5" t="str">
        <f t="shared" si="22"/>
        <v/>
      </c>
      <c r="AZ176" s="29"/>
      <c r="BA176" s="5" t="str">
        <f t="shared" si="23"/>
        <v/>
      </c>
      <c r="BB176" s="5"/>
      <c r="BC176" s="5"/>
      <c r="BD176" s="20"/>
      <c r="BE176" s="111"/>
      <c r="BF176" s="20"/>
      <c r="BG176" s="43"/>
      <c r="BH176" s="20"/>
      <c r="BI176" s="20"/>
      <c r="BJ176" s="20"/>
      <c r="BK176" s="20"/>
      <c r="BL176" s="5" t="str">
        <f t="shared" si="25"/>
        <v/>
      </c>
      <c r="BM176" s="6"/>
      <c r="BN176" s="5" t="str">
        <f t="shared" si="26"/>
        <v/>
      </c>
      <c r="BO176" s="5"/>
      <c r="BP176" s="5"/>
      <c r="BQ176" s="5"/>
      <c r="BR176" s="5"/>
    </row>
    <row r="177" spans="1:78" ht="30.6" customHeight="1" x14ac:dyDescent="0.3">
      <c r="N177" s="5"/>
      <c r="O177" s="21" t="s">
        <v>163</v>
      </c>
      <c r="P177" s="247" t="s">
        <v>87</v>
      </c>
      <c r="Q177" s="247"/>
      <c r="R177" s="247"/>
      <c r="S177" s="247" t="s">
        <v>164</v>
      </c>
      <c r="T177" s="247"/>
      <c r="U177" s="247"/>
      <c r="V177" s="247"/>
      <c r="W177" s="5" t="str">
        <f t="shared" si="32"/>
        <v/>
      </c>
      <c r="X177" s="24"/>
      <c r="Y177" s="5" t="str">
        <f t="shared" si="33"/>
        <v/>
      </c>
      <c r="Z177" s="2"/>
      <c r="AA177" s="5"/>
      <c r="AB177" s="5"/>
      <c r="AC177" s="12"/>
      <c r="AD177" s="114"/>
      <c r="AE177" s="12"/>
      <c r="AF177" s="43"/>
      <c r="AG177" s="12"/>
      <c r="AH177" s="12"/>
      <c r="AI177" s="12"/>
      <c r="AJ177" s="12"/>
      <c r="AK177" s="5" t="str">
        <f t="shared" si="36"/>
        <v/>
      </c>
      <c r="AL177" s="24"/>
      <c r="AM177" s="5" t="str">
        <f t="shared" si="37"/>
        <v/>
      </c>
      <c r="AN177" s="2"/>
      <c r="AO177" s="5"/>
      <c r="AP177" s="5"/>
      <c r="AQ177" s="5"/>
      <c r="AS177" s="20"/>
      <c r="AT177" s="43"/>
      <c r="AU177" s="5"/>
      <c r="AV177" s="5"/>
      <c r="AW177" s="5"/>
      <c r="AX177" s="5"/>
      <c r="AY177" s="5" t="str">
        <f t="shared" si="22"/>
        <v/>
      </c>
      <c r="AZ177" s="29"/>
      <c r="BA177" s="5" t="str">
        <f t="shared" si="23"/>
        <v/>
      </c>
      <c r="BB177" s="5"/>
      <c r="BC177" s="5"/>
      <c r="BD177" s="20"/>
      <c r="BE177" s="111"/>
      <c r="BF177" s="20"/>
      <c r="BG177" s="43"/>
      <c r="BH177" s="20"/>
      <c r="BI177" s="20"/>
      <c r="BJ177" s="20"/>
      <c r="BK177" s="20"/>
      <c r="BL177" s="5" t="str">
        <f t="shared" si="25"/>
        <v/>
      </c>
      <c r="BM177" s="6"/>
      <c r="BN177" s="5" t="str">
        <f t="shared" si="26"/>
        <v/>
      </c>
      <c r="BO177" s="5"/>
      <c r="BP177" s="5"/>
      <c r="BQ177" s="5"/>
      <c r="BR177" s="5"/>
    </row>
    <row r="178" spans="1:78" s="108" customFormat="1" ht="30.6" customHeight="1" x14ac:dyDescent="0.3">
      <c r="A178"/>
      <c r="B178"/>
      <c r="C178"/>
      <c r="D178"/>
      <c r="E178" s="42"/>
      <c r="F178" s="42"/>
      <c r="G178" s="42"/>
      <c r="H178" s="42"/>
      <c r="I178" s="42"/>
      <c r="J178" s="42"/>
      <c r="K178"/>
      <c r="L178"/>
      <c r="M178"/>
      <c r="N178" s="5"/>
      <c r="O178" s="21" t="s">
        <v>161</v>
      </c>
      <c r="P178" s="346"/>
      <c r="Q178" s="346"/>
      <c r="R178" s="346"/>
      <c r="S178" s="347"/>
      <c r="T178" s="347"/>
      <c r="U178" s="347"/>
      <c r="V178" s="347"/>
      <c r="W178" s="5" t="str">
        <f t="shared" si="32"/>
        <v/>
      </c>
      <c r="X178" s="24"/>
      <c r="Y178" s="5" t="str">
        <f t="shared" si="33"/>
        <v/>
      </c>
      <c r="Z178" s="2"/>
      <c r="AA178" s="5"/>
      <c r="AB178" s="5"/>
      <c r="AC178" s="219"/>
      <c r="AD178" s="114"/>
      <c r="AE178" s="12"/>
      <c r="AF178" s="43"/>
      <c r="AG178" s="12"/>
      <c r="AH178" s="12"/>
      <c r="AI178" s="12"/>
      <c r="AJ178" s="12"/>
      <c r="AK178" s="5" t="str">
        <f t="shared" si="36"/>
        <v/>
      </c>
      <c r="AL178" s="24"/>
      <c r="AM178" s="5" t="str">
        <f t="shared" si="37"/>
        <v/>
      </c>
      <c r="AN178" s="2"/>
      <c r="AO178" s="5"/>
      <c r="AP178" s="5"/>
      <c r="AQ178" s="5"/>
      <c r="AS178" s="20"/>
      <c r="AT178" s="43"/>
      <c r="AU178" s="5"/>
      <c r="AV178" s="5"/>
      <c r="AW178" s="5"/>
      <c r="AX178" s="5"/>
      <c r="AY178" s="5" t="str">
        <f t="shared" si="22"/>
        <v/>
      </c>
      <c r="AZ178" s="29"/>
      <c r="BA178" s="5" t="str">
        <f t="shared" si="23"/>
        <v/>
      </c>
      <c r="BB178" s="5"/>
      <c r="BC178" s="5"/>
      <c r="BD178" s="20"/>
      <c r="BE178" s="111"/>
      <c r="BF178" s="20"/>
      <c r="BG178" s="43"/>
      <c r="BH178" s="20"/>
      <c r="BI178" s="20"/>
      <c r="BJ178" s="20"/>
      <c r="BK178" s="20"/>
      <c r="BL178" s="5" t="str">
        <f t="shared" si="25"/>
        <v/>
      </c>
      <c r="BM178" s="6"/>
      <c r="BN178" s="5" t="str">
        <f t="shared" si="26"/>
        <v/>
      </c>
      <c r="BO178" s="5"/>
      <c r="BP178" s="5"/>
      <c r="BQ178" s="5"/>
      <c r="BR178" s="5"/>
      <c r="BT178"/>
      <c r="BU178"/>
      <c r="BV178" s="5"/>
      <c r="BW178" s="5"/>
      <c r="BX178" s="5"/>
      <c r="BY178" s="5"/>
      <c r="BZ178" s="5"/>
    </row>
    <row r="179" spans="1:78" s="108" customFormat="1" ht="30.6" customHeight="1" x14ac:dyDescent="0.3">
      <c r="A179"/>
      <c r="B179"/>
      <c r="C179"/>
      <c r="D179"/>
      <c r="E179" s="42"/>
      <c r="F179" s="42"/>
      <c r="G179" s="42"/>
      <c r="H179" s="42"/>
      <c r="I179" s="42"/>
      <c r="J179" s="42"/>
      <c r="K179"/>
      <c r="L179"/>
      <c r="M179"/>
      <c r="N179" s="5"/>
      <c r="O179" s="21" t="s">
        <v>162</v>
      </c>
      <c r="P179" s="346"/>
      <c r="Q179" s="346"/>
      <c r="R179" s="346"/>
      <c r="S179" s="347"/>
      <c r="T179" s="347"/>
      <c r="U179" s="347"/>
      <c r="V179" s="347"/>
      <c r="W179" s="5" t="str">
        <f t="shared" si="32"/>
        <v/>
      </c>
      <c r="X179" s="24"/>
      <c r="Y179" s="5" t="str">
        <f t="shared" si="33"/>
        <v/>
      </c>
      <c r="Z179" s="2"/>
      <c r="AA179" s="5"/>
      <c r="AB179" s="5"/>
      <c r="AC179" s="12"/>
      <c r="AD179" s="114"/>
      <c r="AE179" s="12"/>
      <c r="AF179" s="43"/>
      <c r="AG179" s="12"/>
      <c r="AH179" s="12"/>
      <c r="AI179" s="12"/>
      <c r="AJ179" s="12"/>
      <c r="AK179" s="5" t="str">
        <f t="shared" si="36"/>
        <v/>
      </c>
      <c r="AL179" s="24"/>
      <c r="AM179" s="5" t="str">
        <f t="shared" si="37"/>
        <v/>
      </c>
      <c r="AN179" s="2"/>
      <c r="AO179" s="5"/>
      <c r="AP179" s="5"/>
      <c r="AQ179" s="5"/>
      <c r="AS179" s="20"/>
      <c r="AT179" s="43"/>
      <c r="AU179" s="5"/>
      <c r="AV179" s="5"/>
      <c r="AW179" s="5"/>
      <c r="AX179" s="5"/>
      <c r="AY179" s="5" t="str">
        <f t="shared" si="22"/>
        <v/>
      </c>
      <c r="AZ179" s="29"/>
      <c r="BA179" s="5" t="str">
        <f t="shared" si="23"/>
        <v/>
      </c>
      <c r="BB179" s="5"/>
      <c r="BC179" s="5"/>
      <c r="BD179" s="20"/>
      <c r="BE179" s="111"/>
      <c r="BF179" s="20"/>
      <c r="BG179" s="43"/>
      <c r="BH179" s="20"/>
      <c r="BI179" s="20"/>
      <c r="BJ179" s="20"/>
      <c r="BK179" s="20"/>
      <c r="BL179" s="5" t="str">
        <f t="shared" si="25"/>
        <v/>
      </c>
      <c r="BM179" s="6"/>
      <c r="BN179" s="5" t="str">
        <f t="shared" si="26"/>
        <v/>
      </c>
      <c r="BO179" s="5"/>
      <c r="BP179" s="5"/>
      <c r="BQ179" s="5"/>
      <c r="BR179" s="5"/>
      <c r="BT179"/>
      <c r="BU179"/>
      <c r="BV179" s="5"/>
      <c r="BW179" s="5"/>
      <c r="BX179" s="5"/>
      <c r="BY179" s="5"/>
      <c r="BZ179" s="5"/>
    </row>
    <row r="180" spans="1:78" s="108" customFormat="1" ht="11.4" customHeight="1" x14ac:dyDescent="0.3">
      <c r="A180"/>
      <c r="B180"/>
      <c r="C180"/>
      <c r="D180"/>
      <c r="E180" s="42"/>
      <c r="F180" s="42"/>
      <c r="G180" s="42"/>
      <c r="H180" s="42"/>
      <c r="I180" s="42"/>
      <c r="J180" s="42"/>
      <c r="K180"/>
      <c r="L180"/>
      <c r="M180"/>
      <c r="N180" s="5"/>
      <c r="O180" s="25"/>
      <c r="P180" s="112"/>
      <c r="Q180" s="26"/>
      <c r="R180" s="46"/>
      <c r="S180" s="25"/>
      <c r="T180" s="25"/>
      <c r="U180" s="25"/>
      <c r="V180" s="25"/>
      <c r="W180" s="5" t="str">
        <f t="shared" si="32"/>
        <v/>
      </c>
      <c r="X180" s="24"/>
      <c r="Y180" s="5" t="str">
        <f t="shared" si="33"/>
        <v/>
      </c>
      <c r="Z180" s="24"/>
      <c r="AA180" s="5"/>
      <c r="AB180" s="5"/>
      <c r="AC180" s="25"/>
      <c r="AD180" s="112"/>
      <c r="AE180" s="26"/>
      <c r="AF180" s="46"/>
      <c r="AG180" s="25"/>
      <c r="AH180" s="25"/>
      <c r="AI180" s="25"/>
      <c r="AJ180" s="25"/>
      <c r="AK180" s="5" t="str">
        <f t="shared" si="36"/>
        <v/>
      </c>
      <c r="AL180" s="24"/>
      <c r="AM180" s="5" t="str">
        <f t="shared" si="37"/>
        <v/>
      </c>
      <c r="AN180" s="24"/>
      <c r="AO180" s="5"/>
      <c r="AP180" s="5"/>
      <c r="AQ180" s="5"/>
      <c r="AS180" s="20"/>
      <c r="AT180" s="43"/>
      <c r="AU180" s="5"/>
      <c r="AV180" s="5"/>
      <c r="AW180" s="5"/>
      <c r="AX180" s="5"/>
      <c r="AY180" s="5" t="str">
        <f t="shared" si="22"/>
        <v/>
      </c>
      <c r="AZ180" s="29"/>
      <c r="BA180" s="5" t="str">
        <f t="shared" si="23"/>
        <v/>
      </c>
      <c r="BB180" s="5"/>
      <c r="BC180" s="5"/>
      <c r="BD180" s="20"/>
      <c r="BE180" s="111"/>
      <c r="BF180" s="20"/>
      <c r="BG180" s="43"/>
      <c r="BH180" s="20"/>
      <c r="BI180" s="20"/>
      <c r="BJ180" s="20"/>
      <c r="BK180" s="20"/>
      <c r="BL180" s="5" t="str">
        <f t="shared" si="25"/>
        <v/>
      </c>
      <c r="BM180" s="6"/>
      <c r="BN180" s="5" t="str">
        <f t="shared" si="26"/>
        <v/>
      </c>
      <c r="BO180" s="5"/>
      <c r="BP180" s="5"/>
      <c r="BQ180" s="5"/>
      <c r="BR180" s="5"/>
      <c r="BT180"/>
      <c r="BU180"/>
      <c r="BV180" s="5"/>
      <c r="BW180" s="5"/>
      <c r="BX180" s="5"/>
      <c r="BY180" s="5"/>
      <c r="BZ180" s="5"/>
    </row>
    <row r="181" spans="1:78" s="108" customFormat="1" x14ac:dyDescent="0.3">
      <c r="A181"/>
      <c r="B181"/>
      <c r="C181"/>
      <c r="D181"/>
      <c r="E181" s="42"/>
      <c r="F181" s="42"/>
      <c r="G181" s="42"/>
      <c r="H181" s="42"/>
      <c r="I181" s="42"/>
      <c r="J181" s="42"/>
      <c r="K181"/>
      <c r="L181"/>
      <c r="M181"/>
      <c r="N181" s="5"/>
      <c r="O181" s="392" t="s">
        <v>17</v>
      </c>
      <c r="P181" s="392"/>
      <c r="Q181" s="392"/>
      <c r="R181" s="392"/>
      <c r="S181" s="392"/>
      <c r="T181" s="392"/>
      <c r="U181" s="392"/>
      <c r="V181" s="392"/>
      <c r="W181" s="5" t="str">
        <f t="shared" si="32"/>
        <v/>
      </c>
      <c r="X181" s="24"/>
      <c r="Y181" s="5" t="str">
        <f t="shared" si="33"/>
        <v/>
      </c>
      <c r="Z181" s="27"/>
      <c r="AA181" s="5"/>
      <c r="AB181" s="5"/>
      <c r="AC181" s="393"/>
      <c r="AD181" s="393"/>
      <c r="AE181" s="393"/>
      <c r="AF181" s="393"/>
      <c r="AG181" s="393"/>
      <c r="AH181" s="393"/>
      <c r="AI181" s="393"/>
      <c r="AJ181" s="393"/>
      <c r="AK181" s="5" t="str">
        <f t="shared" si="36"/>
        <v/>
      </c>
      <c r="AL181" s="24"/>
      <c r="AM181" s="5" t="str">
        <f t="shared" si="37"/>
        <v/>
      </c>
      <c r="AN181" s="27"/>
      <c r="AO181" s="5"/>
      <c r="AP181" s="5"/>
      <c r="AQ181" s="5"/>
      <c r="AS181" s="20"/>
      <c r="AT181" s="43"/>
      <c r="AU181" s="5"/>
      <c r="AV181" s="5"/>
      <c r="AW181" s="5"/>
      <c r="AX181" s="5"/>
      <c r="AY181" s="5" t="str">
        <f t="shared" si="22"/>
        <v/>
      </c>
      <c r="AZ181" s="29"/>
      <c r="BA181" s="5" t="str">
        <f t="shared" si="23"/>
        <v/>
      </c>
      <c r="BB181" s="5"/>
      <c r="BC181" s="5"/>
      <c r="BD181" s="20"/>
      <c r="BE181" s="111"/>
      <c r="BF181" s="20"/>
      <c r="BG181" s="43"/>
      <c r="BH181" s="20"/>
      <c r="BI181" s="20"/>
      <c r="BJ181" s="20"/>
      <c r="BK181" s="20"/>
      <c r="BL181" s="5" t="str">
        <f t="shared" si="25"/>
        <v/>
      </c>
      <c r="BM181" s="6"/>
      <c r="BN181" s="5" t="str">
        <f t="shared" si="26"/>
        <v/>
      </c>
      <c r="BO181" s="5"/>
      <c r="BP181" s="5"/>
      <c r="BQ181" s="5"/>
      <c r="BR181" s="5"/>
      <c r="BT181"/>
      <c r="BU181"/>
      <c r="BV181" s="5"/>
      <c r="BW181" s="5"/>
      <c r="BX181" s="5"/>
      <c r="BY181" s="5"/>
      <c r="BZ181" s="5"/>
    </row>
    <row r="182" spans="1:78" s="108" customFormat="1" ht="28.2" customHeight="1" x14ac:dyDescent="0.3">
      <c r="A182"/>
      <c r="B182"/>
      <c r="C182"/>
      <c r="D182"/>
      <c r="E182" s="42"/>
      <c r="F182" s="42"/>
      <c r="G182" s="42"/>
      <c r="H182" s="42"/>
      <c r="I182" s="42"/>
      <c r="J182" s="42"/>
      <c r="K182"/>
      <c r="L182"/>
      <c r="M182"/>
      <c r="N182" s="5"/>
      <c r="O182" s="136" t="s">
        <v>107</v>
      </c>
      <c r="P182" s="389"/>
      <c r="Q182" s="389"/>
      <c r="R182" s="196" t="s">
        <v>108</v>
      </c>
      <c r="S182" s="133" t="s">
        <v>259</v>
      </c>
      <c r="T182" s="80" t="s">
        <v>132</v>
      </c>
      <c r="U182" s="81" t="s">
        <v>133</v>
      </c>
      <c r="V182" s="82" t="s">
        <v>134</v>
      </c>
      <c r="W182" s="5" t="str">
        <f t="shared" si="32"/>
        <v/>
      </c>
      <c r="X182" s="24"/>
      <c r="Y182" s="5" t="str">
        <f t="shared" si="33"/>
        <v/>
      </c>
      <c r="Z182" s="24"/>
      <c r="AA182" s="5"/>
      <c r="AB182" s="5"/>
      <c r="AC182" s="34"/>
      <c r="AD182" s="390"/>
      <c r="AE182" s="390"/>
      <c r="AF182" s="47"/>
      <c r="AG182" s="35"/>
      <c r="AH182" s="36"/>
      <c r="AI182" s="36"/>
      <c r="AJ182" s="36"/>
      <c r="AK182" s="5" t="str">
        <f t="shared" si="36"/>
        <v/>
      </c>
      <c r="AL182" s="24"/>
      <c r="AM182" s="5" t="str">
        <f t="shared" si="37"/>
        <v/>
      </c>
      <c r="AN182" s="24"/>
      <c r="AO182" s="5"/>
      <c r="AP182" s="5"/>
      <c r="AQ182" s="5"/>
      <c r="AS182" s="20"/>
      <c r="AT182" s="43"/>
      <c r="AU182" s="5"/>
      <c r="AV182" s="5"/>
      <c r="AW182" s="5"/>
      <c r="AX182" s="5"/>
      <c r="AY182" s="5" t="str">
        <f t="shared" si="22"/>
        <v/>
      </c>
      <c r="AZ182" s="29"/>
      <c r="BA182" s="5" t="str">
        <f t="shared" si="23"/>
        <v/>
      </c>
      <c r="BB182" s="5"/>
      <c r="BC182" s="5"/>
      <c r="BD182" s="20"/>
      <c r="BE182" s="111"/>
      <c r="BF182" s="20"/>
      <c r="BG182" s="43"/>
      <c r="BH182" s="20"/>
      <c r="BI182" s="20"/>
      <c r="BJ182" s="20"/>
      <c r="BK182" s="20"/>
      <c r="BL182" s="5" t="str">
        <f t="shared" si="25"/>
        <v/>
      </c>
      <c r="BM182" s="6"/>
      <c r="BN182" s="5" t="str">
        <f t="shared" si="26"/>
        <v/>
      </c>
      <c r="BO182" s="5"/>
      <c r="BP182" s="5"/>
      <c r="BQ182" s="5"/>
      <c r="BR182" s="5"/>
      <c r="BT182"/>
      <c r="BU182"/>
      <c r="BV182" s="5"/>
      <c r="BW182" s="5"/>
      <c r="BX182" s="5"/>
      <c r="BY182" s="5"/>
      <c r="BZ182" s="5"/>
    </row>
    <row r="183" spans="1:78" s="108" customFormat="1" ht="27.6" customHeight="1" x14ac:dyDescent="0.3">
      <c r="A183"/>
      <c r="B183"/>
      <c r="C183"/>
      <c r="D183"/>
      <c r="E183" s="42"/>
      <c r="F183" s="42"/>
      <c r="G183" s="42"/>
      <c r="H183" s="42"/>
      <c r="I183" s="42"/>
      <c r="J183" s="42"/>
      <c r="K183"/>
      <c r="L183"/>
      <c r="M183"/>
      <c r="N183" s="5"/>
      <c r="O183" s="391" t="s">
        <v>109</v>
      </c>
      <c r="P183" s="137" t="s">
        <v>0</v>
      </c>
      <c r="Q183" s="211">
        <f>IF(OR(S183="X",T183="X",U183="X",V183="X"),1,0)</f>
        <v>0</v>
      </c>
      <c r="R183" s="196" t="s">
        <v>1</v>
      </c>
      <c r="S183" s="171"/>
      <c r="T183" s="171"/>
      <c r="U183" s="171"/>
      <c r="V183" s="171"/>
      <c r="W183" s="5" t="str">
        <f t="shared" si="32"/>
        <v/>
      </c>
      <c r="X183" s="24"/>
      <c r="Y183" s="5" t="str">
        <f t="shared" si="33"/>
        <v/>
      </c>
      <c r="Z183" s="5"/>
      <c r="AA183" s="5"/>
      <c r="AB183" s="5"/>
      <c r="AC183" s="390"/>
      <c r="AD183" s="115"/>
      <c r="AE183" s="37"/>
      <c r="AF183" s="47"/>
      <c r="AG183" s="34"/>
      <c r="AH183" s="34"/>
      <c r="AI183" s="34"/>
      <c r="AJ183" s="34"/>
      <c r="AK183" s="5" t="str">
        <f t="shared" si="36"/>
        <v/>
      </c>
      <c r="AL183" s="24"/>
      <c r="AM183" s="5" t="str">
        <f t="shared" si="37"/>
        <v/>
      </c>
      <c r="AN183" s="5"/>
      <c r="AO183" s="5"/>
      <c r="AP183" s="5"/>
      <c r="AQ183" s="5"/>
      <c r="AS183" s="20"/>
      <c r="AT183" s="43"/>
      <c r="AU183" s="5"/>
      <c r="AV183" s="5"/>
      <c r="AW183" s="5"/>
      <c r="AX183" s="5"/>
      <c r="AY183" s="5" t="str">
        <f t="shared" si="22"/>
        <v/>
      </c>
      <c r="AZ183" s="29"/>
      <c r="BA183" s="5" t="str">
        <f t="shared" si="23"/>
        <v/>
      </c>
      <c r="BB183" s="5"/>
      <c r="BC183" s="5"/>
      <c r="BD183" s="20"/>
      <c r="BE183" s="111"/>
      <c r="BF183" s="20"/>
      <c r="BG183" s="43"/>
      <c r="BH183" s="20"/>
      <c r="BI183" s="20"/>
      <c r="BJ183" s="20"/>
      <c r="BK183" s="20"/>
      <c r="BL183" s="5" t="str">
        <f t="shared" si="25"/>
        <v/>
      </c>
      <c r="BM183" s="6"/>
      <c r="BN183" s="5" t="str">
        <f t="shared" si="26"/>
        <v/>
      </c>
      <c r="BO183" s="5"/>
      <c r="BP183" s="5"/>
      <c r="BQ183" s="5"/>
      <c r="BR183" s="5"/>
      <c r="BT183"/>
      <c r="BU183"/>
      <c r="BV183" s="5"/>
      <c r="BW183" s="5"/>
      <c r="BX183" s="5"/>
      <c r="BY183" s="5"/>
      <c r="BZ183" s="5"/>
    </row>
    <row r="184" spans="1:78" s="108" customFormat="1" x14ac:dyDescent="0.3">
      <c r="A184"/>
      <c r="B184"/>
      <c r="C184"/>
      <c r="D184"/>
      <c r="E184" s="42"/>
      <c r="F184" s="42"/>
      <c r="G184" s="42"/>
      <c r="H184" s="42"/>
      <c r="I184" s="42"/>
      <c r="J184" s="42"/>
      <c r="K184"/>
      <c r="L184"/>
      <c r="M184"/>
      <c r="N184" s="5"/>
      <c r="O184" s="391"/>
      <c r="P184" s="137" t="s">
        <v>2</v>
      </c>
      <c r="Q184" s="211">
        <f t="shared" ref="Q184:Q190" si="47">IF(OR(S184="X",T184="X",U184="X",V184="X"),1,0)</f>
        <v>0</v>
      </c>
      <c r="R184" s="196" t="s">
        <v>3</v>
      </c>
      <c r="S184" s="171"/>
      <c r="T184" s="171"/>
      <c r="U184" s="171"/>
      <c r="V184" s="171"/>
      <c r="W184" s="5" t="str">
        <f t="shared" si="32"/>
        <v/>
      </c>
      <c r="X184" s="24"/>
      <c r="Y184" s="5" t="str">
        <f t="shared" si="33"/>
        <v/>
      </c>
      <c r="Z184" s="5"/>
      <c r="AA184" s="5"/>
      <c r="AB184" s="5"/>
      <c r="AC184" s="390"/>
      <c r="AD184" s="115"/>
      <c r="AE184" s="37"/>
      <c r="AF184" s="47"/>
      <c r="AG184" s="34"/>
      <c r="AH184" s="34"/>
      <c r="AI184" s="34"/>
      <c r="AJ184" s="34"/>
      <c r="AK184" s="5" t="str">
        <f t="shared" si="36"/>
        <v/>
      </c>
      <c r="AL184" s="24"/>
      <c r="AM184" s="5" t="str">
        <f t="shared" si="37"/>
        <v/>
      </c>
      <c r="AN184" s="5"/>
      <c r="AO184" s="5"/>
      <c r="AP184" s="5"/>
      <c r="AQ184" s="5"/>
      <c r="AS184" s="20"/>
      <c r="AT184" s="43"/>
      <c r="AU184" s="5"/>
      <c r="AV184" s="5"/>
      <c r="AW184" s="5"/>
      <c r="AX184" s="5"/>
      <c r="AY184" s="5" t="str">
        <f t="shared" si="22"/>
        <v/>
      </c>
      <c r="AZ184" s="29"/>
      <c r="BA184" s="5" t="str">
        <f t="shared" si="23"/>
        <v/>
      </c>
      <c r="BB184" s="5"/>
      <c r="BC184" s="5"/>
      <c r="BD184" s="20"/>
      <c r="BE184" s="111"/>
      <c r="BF184" s="20"/>
      <c r="BG184" s="43"/>
      <c r="BH184" s="20"/>
      <c r="BI184" s="20"/>
      <c r="BJ184" s="20"/>
      <c r="BK184" s="20"/>
      <c r="BL184" s="5" t="str">
        <f t="shared" si="25"/>
        <v/>
      </c>
      <c r="BM184" s="6"/>
      <c r="BN184" s="5" t="str">
        <f t="shared" si="26"/>
        <v/>
      </c>
      <c r="BO184" s="5"/>
      <c r="BP184" s="5"/>
      <c r="BQ184" s="5"/>
      <c r="BR184" s="5"/>
      <c r="BT184"/>
      <c r="BU184"/>
      <c r="BV184" s="5"/>
      <c r="BW184" s="5"/>
      <c r="BX184" s="5"/>
      <c r="BY184" s="5"/>
      <c r="BZ184" s="5"/>
    </row>
    <row r="185" spans="1:78" s="108" customFormat="1" ht="27.6" x14ac:dyDescent="0.3">
      <c r="A185"/>
      <c r="B185"/>
      <c r="C185"/>
      <c r="D185"/>
      <c r="E185" s="42"/>
      <c r="F185" s="42"/>
      <c r="G185" s="42"/>
      <c r="H185" s="42"/>
      <c r="I185" s="42"/>
      <c r="J185" s="42"/>
      <c r="K185"/>
      <c r="L185"/>
      <c r="M185"/>
      <c r="N185" s="5"/>
      <c r="O185" s="391"/>
      <c r="P185" s="137" t="s">
        <v>4</v>
      </c>
      <c r="Q185" s="211">
        <f t="shared" si="47"/>
        <v>0</v>
      </c>
      <c r="R185" s="196" t="s">
        <v>5</v>
      </c>
      <c r="S185" s="171"/>
      <c r="T185" s="171"/>
      <c r="U185" s="171"/>
      <c r="V185" s="171"/>
      <c r="W185" s="5" t="str">
        <f t="shared" si="32"/>
        <v/>
      </c>
      <c r="X185" s="24"/>
      <c r="Y185" s="5" t="str">
        <f t="shared" si="33"/>
        <v/>
      </c>
      <c r="Z185" s="5"/>
      <c r="AA185" s="5"/>
      <c r="AB185" s="5"/>
      <c r="AC185" s="390"/>
      <c r="AD185" s="115"/>
      <c r="AE185" s="37"/>
      <c r="AF185" s="47"/>
      <c r="AG185" s="34"/>
      <c r="AH185" s="34"/>
      <c r="AI185" s="34"/>
      <c r="AJ185" s="34"/>
      <c r="AK185" s="5" t="str">
        <f t="shared" si="36"/>
        <v/>
      </c>
      <c r="AL185" s="24"/>
      <c r="AM185" s="5" t="str">
        <f t="shared" si="37"/>
        <v/>
      </c>
      <c r="AN185" s="5"/>
      <c r="AO185" s="5"/>
      <c r="AP185" s="5"/>
      <c r="AQ185" s="5"/>
      <c r="AS185" s="20"/>
      <c r="AT185" s="43"/>
      <c r="AU185" s="5"/>
      <c r="AV185" s="5"/>
      <c r="AW185" s="5"/>
      <c r="AX185" s="5"/>
      <c r="AY185" s="5" t="str">
        <f t="shared" ref="AY185:AY214" si="48">IF(AS185="","",IF(AU185="X",0,IF(AV185="X",5,IF(AW185="X",10,IF(AX185="X",15,"")))))</f>
        <v/>
      </c>
      <c r="AZ185" s="29"/>
      <c r="BA185" s="5" t="str">
        <f t="shared" ref="BA185:BA214" si="49">IF(AS185="","",IF(AU185="X",5,IF(AV185="X",10,IF(AW185="X",15,IF(AX185="X",20,"")))))</f>
        <v/>
      </c>
      <c r="BB185" s="5"/>
      <c r="BC185" s="5"/>
      <c r="BD185" s="20"/>
      <c r="BE185" s="111"/>
      <c r="BF185" s="20"/>
      <c r="BG185" s="43"/>
      <c r="BH185" s="20"/>
      <c r="BI185" s="20"/>
      <c r="BJ185" s="20"/>
      <c r="BK185" s="20"/>
      <c r="BL185" s="5" t="str">
        <f t="shared" ref="BL185:BL248" si="50">IF(BF185="","",IF(BH185="X",0,IF(BI185="X",5,IF(BJ185="X",10,IF(BK185="X",15,"")))))</f>
        <v/>
      </c>
      <c r="BM185" s="6"/>
      <c r="BN185" s="5" t="str">
        <f t="shared" ref="BN185:BN248" si="51">IF(BF185="","",IF(BH185="X",5,IF(BI185="X",10,IF(BJ185="X",15,IF(BK185="X",20,"")))))</f>
        <v/>
      </c>
      <c r="BO185" s="5"/>
      <c r="BP185" s="5"/>
      <c r="BQ185" s="5"/>
      <c r="BR185" s="5"/>
      <c r="BT185"/>
      <c r="BU185"/>
      <c r="BV185" s="5"/>
      <c r="BW185" s="5"/>
      <c r="BX185" s="5"/>
      <c r="BY185" s="5"/>
      <c r="BZ185" s="5"/>
    </row>
    <row r="186" spans="1:78" s="108" customFormat="1" x14ac:dyDescent="0.3">
      <c r="A186"/>
      <c r="B186"/>
      <c r="C186"/>
      <c r="D186"/>
      <c r="E186" s="42"/>
      <c r="F186" s="42"/>
      <c r="G186" s="42"/>
      <c r="H186" s="42"/>
      <c r="I186" s="42"/>
      <c r="J186" s="42"/>
      <c r="K186"/>
      <c r="L186"/>
      <c r="M186"/>
      <c r="N186" s="5"/>
      <c r="O186" s="391"/>
      <c r="P186" s="137" t="s">
        <v>6</v>
      </c>
      <c r="Q186" s="211">
        <f t="shared" si="47"/>
        <v>0</v>
      </c>
      <c r="R186" s="196" t="s">
        <v>7</v>
      </c>
      <c r="S186" s="171"/>
      <c r="T186" s="171"/>
      <c r="U186" s="171"/>
      <c r="V186" s="171"/>
      <c r="W186" s="5" t="str">
        <f t="shared" si="32"/>
        <v/>
      </c>
      <c r="X186" s="24"/>
      <c r="Y186" s="5" t="str">
        <f t="shared" si="33"/>
        <v/>
      </c>
      <c r="Z186" s="5"/>
      <c r="AA186" s="5"/>
      <c r="AB186" s="5"/>
      <c r="AC186" s="390"/>
      <c r="AD186" s="115"/>
      <c r="AE186" s="37"/>
      <c r="AF186" s="47"/>
      <c r="AG186" s="34"/>
      <c r="AH186" s="34"/>
      <c r="AI186" s="34"/>
      <c r="AJ186" s="34"/>
      <c r="AK186" s="5" t="str">
        <f t="shared" si="36"/>
        <v/>
      </c>
      <c r="AL186" s="24"/>
      <c r="AM186" s="5" t="str">
        <f t="shared" si="37"/>
        <v/>
      </c>
      <c r="AN186" s="5"/>
      <c r="AO186" s="5"/>
      <c r="AP186" s="5"/>
      <c r="AQ186" s="5"/>
      <c r="AS186" s="20"/>
      <c r="AT186" s="43"/>
      <c r="AU186" s="5"/>
      <c r="AV186" s="5"/>
      <c r="AW186" s="5"/>
      <c r="AX186" s="5"/>
      <c r="AY186" s="5" t="str">
        <f t="shared" si="48"/>
        <v/>
      </c>
      <c r="AZ186" s="29"/>
      <c r="BA186" s="5" t="str">
        <f t="shared" si="49"/>
        <v/>
      </c>
      <c r="BB186" s="5"/>
      <c r="BC186" s="5"/>
      <c r="BD186" s="20"/>
      <c r="BE186" s="111"/>
      <c r="BF186" s="20"/>
      <c r="BG186" s="43"/>
      <c r="BH186" s="20"/>
      <c r="BI186" s="20"/>
      <c r="BJ186" s="20"/>
      <c r="BK186" s="20"/>
      <c r="BL186" s="5" t="str">
        <f t="shared" si="50"/>
        <v/>
      </c>
      <c r="BM186" s="6"/>
      <c r="BN186" s="5" t="str">
        <f t="shared" si="51"/>
        <v/>
      </c>
      <c r="BO186" s="5"/>
      <c r="BP186" s="5"/>
      <c r="BQ186" s="5"/>
      <c r="BR186" s="5"/>
      <c r="BT186"/>
      <c r="BU186"/>
      <c r="BV186" s="5"/>
      <c r="BW186" s="5"/>
      <c r="BX186" s="5"/>
      <c r="BY186" s="5"/>
      <c r="BZ186" s="5"/>
    </row>
    <row r="187" spans="1:78" s="108" customFormat="1" ht="27.6" customHeight="1" x14ac:dyDescent="0.3">
      <c r="A187"/>
      <c r="B187"/>
      <c r="C187"/>
      <c r="D187"/>
      <c r="E187" s="42"/>
      <c r="F187" s="42"/>
      <c r="G187" s="42"/>
      <c r="H187" s="42"/>
      <c r="I187" s="42"/>
      <c r="J187" s="42"/>
      <c r="K187"/>
      <c r="L187"/>
      <c r="M187"/>
      <c r="N187" s="5"/>
      <c r="O187" s="391" t="s">
        <v>8</v>
      </c>
      <c r="P187" s="137" t="s">
        <v>9</v>
      </c>
      <c r="Q187" s="211">
        <f t="shared" si="47"/>
        <v>0</v>
      </c>
      <c r="R187" s="196" t="s">
        <v>10</v>
      </c>
      <c r="S187" s="171"/>
      <c r="T187" s="171"/>
      <c r="U187" s="171"/>
      <c r="V187" s="171"/>
      <c r="W187" s="5" t="str">
        <f t="shared" si="32"/>
        <v/>
      </c>
      <c r="X187" s="24"/>
      <c r="Y187" s="5" t="str">
        <f t="shared" si="33"/>
        <v/>
      </c>
      <c r="Z187" s="5"/>
      <c r="AA187" s="5"/>
      <c r="AB187" s="5"/>
      <c r="AC187" s="390"/>
      <c r="AD187" s="115"/>
      <c r="AE187" s="37"/>
      <c r="AF187" s="47"/>
      <c r="AG187" s="34"/>
      <c r="AH187" s="34"/>
      <c r="AI187" s="34"/>
      <c r="AJ187" s="34"/>
      <c r="AK187" s="5" t="str">
        <f t="shared" si="36"/>
        <v/>
      </c>
      <c r="AL187" s="24"/>
      <c r="AM187" s="5" t="str">
        <f t="shared" si="37"/>
        <v/>
      </c>
      <c r="AN187" s="5"/>
      <c r="AO187" s="5"/>
      <c r="AP187" s="5"/>
      <c r="AQ187" s="5"/>
      <c r="AS187" s="20"/>
      <c r="AT187" s="43"/>
      <c r="AU187" s="5"/>
      <c r="AV187" s="5"/>
      <c r="AW187" s="5"/>
      <c r="AX187" s="5"/>
      <c r="AY187" s="5" t="str">
        <f t="shared" si="48"/>
        <v/>
      </c>
      <c r="AZ187" s="29"/>
      <c r="BA187" s="5" t="str">
        <f t="shared" si="49"/>
        <v/>
      </c>
      <c r="BB187" s="5"/>
      <c r="BC187" s="5"/>
      <c r="BD187" s="20"/>
      <c r="BE187" s="111"/>
      <c r="BF187" s="20"/>
      <c r="BG187" s="43"/>
      <c r="BH187" s="20"/>
      <c r="BI187" s="20"/>
      <c r="BJ187" s="20"/>
      <c r="BK187" s="20"/>
      <c r="BL187" s="5" t="str">
        <f t="shared" si="50"/>
        <v/>
      </c>
      <c r="BM187" s="6"/>
      <c r="BN187" s="5" t="str">
        <f t="shared" si="51"/>
        <v/>
      </c>
      <c r="BO187" s="5"/>
      <c r="BP187" s="5"/>
      <c r="BQ187" s="5"/>
      <c r="BR187" s="5"/>
      <c r="BT187"/>
      <c r="BU187"/>
      <c r="BV187" s="5"/>
      <c r="BW187" s="5"/>
      <c r="BX187" s="5"/>
      <c r="BY187" s="5"/>
      <c r="BZ187" s="5"/>
    </row>
    <row r="188" spans="1:78" s="108" customFormat="1" ht="27.6" x14ac:dyDescent="0.3">
      <c r="A188"/>
      <c r="B188"/>
      <c r="C188"/>
      <c r="D188"/>
      <c r="E188" s="42"/>
      <c r="F188" s="42"/>
      <c r="G188" s="42"/>
      <c r="H188" s="42"/>
      <c r="I188" s="42"/>
      <c r="J188" s="42"/>
      <c r="K188"/>
      <c r="L188"/>
      <c r="M188"/>
      <c r="N188" s="5"/>
      <c r="O188" s="391"/>
      <c r="P188" s="137" t="s">
        <v>11</v>
      </c>
      <c r="Q188" s="211">
        <f t="shared" si="47"/>
        <v>0</v>
      </c>
      <c r="R188" s="196" t="s">
        <v>12</v>
      </c>
      <c r="S188" s="171"/>
      <c r="T188" s="171"/>
      <c r="U188" s="171"/>
      <c r="V188" s="171"/>
      <c r="W188" s="5" t="str">
        <f t="shared" si="32"/>
        <v/>
      </c>
      <c r="X188" s="24"/>
      <c r="Y188" s="5" t="str">
        <f t="shared" si="33"/>
        <v/>
      </c>
      <c r="Z188" s="5"/>
      <c r="AA188" s="5"/>
      <c r="AB188" s="5"/>
      <c r="AC188" s="390"/>
      <c r="AD188" s="115"/>
      <c r="AE188" s="37"/>
      <c r="AF188" s="222"/>
      <c r="AG188" s="34"/>
      <c r="AH188" s="34"/>
      <c r="AI188" s="34"/>
      <c r="AJ188" s="34"/>
      <c r="AK188" s="5" t="str">
        <f t="shared" si="36"/>
        <v/>
      </c>
      <c r="AL188" s="24"/>
      <c r="AM188" s="5" t="str">
        <f t="shared" si="37"/>
        <v/>
      </c>
      <c r="AN188" s="5"/>
      <c r="AO188" s="5"/>
      <c r="AP188" s="5"/>
      <c r="AQ188" s="5"/>
      <c r="AS188" s="20"/>
      <c r="AT188" s="43"/>
      <c r="AU188" s="5"/>
      <c r="AV188" s="5"/>
      <c r="AW188" s="5"/>
      <c r="AX188" s="5"/>
      <c r="AY188" s="5" t="str">
        <f t="shared" si="48"/>
        <v/>
      </c>
      <c r="AZ188" s="29"/>
      <c r="BA188" s="5" t="str">
        <f t="shared" si="49"/>
        <v/>
      </c>
      <c r="BB188" s="5"/>
      <c r="BC188" s="5"/>
      <c r="BD188" s="20"/>
      <c r="BE188" s="111"/>
      <c r="BF188" s="20"/>
      <c r="BG188" s="43"/>
      <c r="BH188" s="20"/>
      <c r="BI188" s="20"/>
      <c r="BJ188" s="20"/>
      <c r="BK188" s="20"/>
      <c r="BL188" s="5" t="str">
        <f t="shared" si="50"/>
        <v/>
      </c>
      <c r="BM188" s="6"/>
      <c r="BN188" s="5" t="str">
        <f t="shared" si="51"/>
        <v/>
      </c>
      <c r="BO188" s="5"/>
      <c r="BP188" s="5"/>
      <c r="BQ188" s="5"/>
      <c r="BR188" s="5"/>
      <c r="BT188"/>
      <c r="BU188"/>
      <c r="BV188" s="5"/>
      <c r="BW188" s="5"/>
      <c r="BX188" s="5"/>
      <c r="BY188" s="5"/>
      <c r="BZ188" s="5"/>
    </row>
    <row r="189" spans="1:78" s="108" customFormat="1" ht="27.6" x14ac:dyDescent="0.3">
      <c r="A189"/>
      <c r="B189"/>
      <c r="C189"/>
      <c r="D189"/>
      <c r="E189" s="42"/>
      <c r="F189" s="42"/>
      <c r="G189" s="42"/>
      <c r="H189" s="42"/>
      <c r="I189" s="42"/>
      <c r="J189" s="42"/>
      <c r="K189"/>
      <c r="L189"/>
      <c r="M189"/>
      <c r="N189" s="5"/>
      <c r="O189" s="391"/>
      <c r="P189" s="137" t="s">
        <v>13</v>
      </c>
      <c r="Q189" s="211">
        <f t="shared" si="47"/>
        <v>0</v>
      </c>
      <c r="R189" s="196" t="s">
        <v>14</v>
      </c>
      <c r="S189" s="171"/>
      <c r="T189" s="171"/>
      <c r="U189" s="171"/>
      <c r="V189" s="171"/>
      <c r="W189" s="5" t="str">
        <f t="shared" si="32"/>
        <v/>
      </c>
      <c r="X189" s="24"/>
      <c r="Y189" s="5" t="str">
        <f t="shared" si="33"/>
        <v/>
      </c>
      <c r="Z189" s="5"/>
      <c r="AA189" s="5"/>
      <c r="AB189" s="5"/>
      <c r="AC189" s="390"/>
      <c r="AD189" s="115"/>
      <c r="AE189" s="37"/>
      <c r="AF189" s="47"/>
      <c r="AG189" s="34"/>
      <c r="AH189" s="34"/>
      <c r="AI189" s="34"/>
      <c r="AJ189" s="34"/>
      <c r="AK189" s="5" t="str">
        <f t="shared" si="36"/>
        <v/>
      </c>
      <c r="AL189" s="24"/>
      <c r="AM189" s="5" t="str">
        <f t="shared" si="37"/>
        <v/>
      </c>
      <c r="AN189" s="5"/>
      <c r="AO189" s="5"/>
      <c r="AP189" s="5"/>
      <c r="AQ189" s="5"/>
      <c r="AS189" s="20"/>
      <c r="AT189" s="43"/>
      <c r="AU189" s="5"/>
      <c r="AV189" s="5"/>
      <c r="AW189" s="5"/>
      <c r="AX189" s="5"/>
      <c r="AY189" s="5" t="str">
        <f t="shared" si="48"/>
        <v/>
      </c>
      <c r="AZ189" s="29"/>
      <c r="BA189" s="5" t="str">
        <f t="shared" si="49"/>
        <v/>
      </c>
      <c r="BB189" s="5"/>
      <c r="BC189" s="5"/>
      <c r="BD189" s="20"/>
      <c r="BE189" s="111"/>
      <c r="BF189" s="20"/>
      <c r="BG189" s="43"/>
      <c r="BH189" s="20"/>
      <c r="BI189" s="20"/>
      <c r="BJ189" s="20"/>
      <c r="BK189" s="20"/>
      <c r="BL189" s="5" t="str">
        <f t="shared" si="50"/>
        <v/>
      </c>
      <c r="BM189" s="6"/>
      <c r="BN189" s="5" t="str">
        <f t="shared" si="51"/>
        <v/>
      </c>
      <c r="BO189" s="5"/>
      <c r="BP189" s="5"/>
      <c r="BQ189" s="5"/>
      <c r="BR189" s="5"/>
      <c r="BT189"/>
      <c r="BU189"/>
      <c r="BV189" s="5"/>
      <c r="BW189" s="5"/>
      <c r="BX189" s="5"/>
      <c r="BY189" s="5"/>
      <c r="BZ189" s="5"/>
    </row>
    <row r="190" spans="1:78" s="108" customFormat="1" x14ac:dyDescent="0.3">
      <c r="A190"/>
      <c r="B190"/>
      <c r="C190"/>
      <c r="D190"/>
      <c r="E190" s="42"/>
      <c r="F190" s="42"/>
      <c r="G190" s="42"/>
      <c r="H190" s="42"/>
      <c r="I190" s="42"/>
      <c r="J190" s="42"/>
      <c r="K190"/>
      <c r="L190"/>
      <c r="M190"/>
      <c r="N190" s="5"/>
      <c r="O190" s="391"/>
      <c r="P190" s="137" t="s">
        <v>15</v>
      </c>
      <c r="Q190" s="211">
        <f t="shared" si="47"/>
        <v>0</v>
      </c>
      <c r="R190" s="196" t="s">
        <v>16</v>
      </c>
      <c r="S190" s="171"/>
      <c r="T190" s="171"/>
      <c r="U190" s="171"/>
      <c r="V190" s="171"/>
      <c r="W190" s="5" t="str">
        <f t="shared" si="32"/>
        <v/>
      </c>
      <c r="X190" s="24"/>
      <c r="Y190" s="5" t="str">
        <f t="shared" si="33"/>
        <v/>
      </c>
      <c r="Z190" s="5"/>
      <c r="AA190" s="5"/>
      <c r="AB190" s="5"/>
      <c r="AC190" s="390"/>
      <c r="AD190" s="115"/>
      <c r="AE190" s="37"/>
      <c r="AF190" s="47"/>
      <c r="AG190" s="34"/>
      <c r="AH190" s="34"/>
      <c r="AI190" s="34"/>
      <c r="AJ190" s="34"/>
      <c r="AK190" s="5" t="str">
        <f t="shared" si="36"/>
        <v/>
      </c>
      <c r="AL190" s="24"/>
      <c r="AM190" s="5" t="str">
        <f t="shared" si="37"/>
        <v/>
      </c>
      <c r="AN190" s="5"/>
      <c r="AO190" s="5"/>
      <c r="AP190" s="5"/>
      <c r="AQ190" s="5"/>
      <c r="AS190" s="20"/>
      <c r="AT190" s="43"/>
      <c r="AU190" s="5"/>
      <c r="AV190" s="5"/>
      <c r="AW190" s="5"/>
      <c r="AX190" s="5"/>
      <c r="AY190" s="5" t="str">
        <f t="shared" si="48"/>
        <v/>
      </c>
      <c r="AZ190" s="29"/>
      <c r="BA190" s="5" t="str">
        <f t="shared" si="49"/>
        <v/>
      </c>
      <c r="BB190" s="5"/>
      <c r="BC190" s="5"/>
      <c r="BD190" s="20"/>
      <c r="BE190" s="111"/>
      <c r="BF190" s="20"/>
      <c r="BG190" s="43"/>
      <c r="BH190" s="20"/>
      <c r="BI190" s="20"/>
      <c r="BJ190" s="20"/>
      <c r="BK190" s="20"/>
      <c r="BL190" s="5" t="str">
        <f t="shared" si="50"/>
        <v/>
      </c>
      <c r="BM190" s="6"/>
      <c r="BN190" s="5" t="str">
        <f t="shared" si="51"/>
        <v/>
      </c>
      <c r="BO190" s="5"/>
      <c r="BP190" s="5"/>
      <c r="BQ190" s="5"/>
      <c r="BR190" s="5"/>
      <c r="BT190"/>
      <c r="BU190"/>
      <c r="BV190" s="5"/>
      <c r="BW190" s="5"/>
      <c r="BX190" s="5"/>
      <c r="BY190" s="5"/>
      <c r="BZ190" s="5"/>
    </row>
    <row r="191" spans="1:78" s="108" customFormat="1" ht="15" thickBot="1" x14ac:dyDescent="0.35">
      <c r="A191"/>
      <c r="B191"/>
      <c r="C191"/>
      <c r="D191"/>
      <c r="E191" s="42"/>
      <c r="F191" s="42"/>
      <c r="G191" s="42"/>
      <c r="H191" s="42"/>
      <c r="I191" s="42"/>
      <c r="J191" s="42"/>
      <c r="K191"/>
      <c r="L191"/>
      <c r="M191"/>
      <c r="N191" s="5"/>
      <c r="O191" s="30"/>
      <c r="P191" s="355"/>
      <c r="Q191" s="355"/>
      <c r="R191" s="66" t="s">
        <v>173</v>
      </c>
      <c r="S191" s="26" t="e">
        <f>SUM(W183:W190)/SUM(Q183:Q190)</f>
        <v>#DIV/0!</v>
      </c>
      <c r="T191" s="26" t="s">
        <v>20</v>
      </c>
      <c r="U191" s="26" t="e">
        <f>SUM(Y183:Y190)/SUM(Q183:Q190)</f>
        <v>#DIV/0!</v>
      </c>
      <c r="V191" s="26"/>
      <c r="W191" s="5" t="str">
        <f t="shared" si="32"/>
        <v/>
      </c>
      <c r="X191" s="24"/>
      <c r="Y191" s="5" t="str">
        <f t="shared" si="33"/>
        <v/>
      </c>
      <c r="Z191" s="12"/>
      <c r="AA191" s="5"/>
      <c r="AB191" s="5"/>
      <c r="AC191" s="30"/>
      <c r="AD191" s="355"/>
      <c r="AE191" s="355"/>
      <c r="AF191" s="45"/>
      <c r="AG191" s="26"/>
      <c r="AH191" s="26"/>
      <c r="AI191" s="26"/>
      <c r="AJ191" s="26"/>
      <c r="AK191" s="5" t="str">
        <f t="shared" si="36"/>
        <v/>
      </c>
      <c r="AL191" s="24"/>
      <c r="AM191" s="5" t="str">
        <f t="shared" si="37"/>
        <v/>
      </c>
      <c r="AN191" s="12"/>
      <c r="AO191" s="5"/>
      <c r="AP191" s="5"/>
      <c r="AQ191" s="5"/>
      <c r="AS191" s="20"/>
      <c r="AT191" s="43"/>
      <c r="AU191" s="5"/>
      <c r="AV191" s="5"/>
      <c r="AW191" s="5"/>
      <c r="AX191" s="5"/>
      <c r="AY191" s="5" t="str">
        <f t="shared" si="48"/>
        <v/>
      </c>
      <c r="AZ191" s="29"/>
      <c r="BA191" s="5" t="str">
        <f t="shared" si="49"/>
        <v/>
      </c>
      <c r="BB191" s="5"/>
      <c r="BC191" s="5"/>
      <c r="BD191" s="20"/>
      <c r="BE191" s="111"/>
      <c r="BF191" s="20"/>
      <c r="BG191" s="43"/>
      <c r="BH191" s="20"/>
      <c r="BI191" s="20"/>
      <c r="BJ191" s="20"/>
      <c r="BK191" s="20"/>
      <c r="BL191" s="5" t="str">
        <f t="shared" si="50"/>
        <v/>
      </c>
      <c r="BM191" s="6"/>
      <c r="BN191" s="5" t="str">
        <f t="shared" si="51"/>
        <v/>
      </c>
      <c r="BO191" s="5"/>
      <c r="BP191" s="5"/>
      <c r="BQ191" s="5"/>
      <c r="BR191" s="5"/>
      <c r="BT191"/>
      <c r="BU191"/>
      <c r="BV191" s="5"/>
      <c r="BW191" s="5"/>
      <c r="BX191" s="5"/>
      <c r="BY191" s="5"/>
      <c r="BZ191" s="5"/>
    </row>
    <row r="192" spans="1:78" s="108" customFormat="1" ht="15" thickBot="1" x14ac:dyDescent="0.35">
      <c r="A192"/>
      <c r="B192"/>
      <c r="C192"/>
      <c r="D192"/>
      <c r="E192" s="42"/>
      <c r="F192" s="42"/>
      <c r="G192" s="42"/>
      <c r="H192" s="42"/>
      <c r="I192" s="42"/>
      <c r="J192" s="42"/>
      <c r="K192"/>
      <c r="L192"/>
      <c r="M192"/>
      <c r="N192" s="5"/>
      <c r="O192" s="214" t="s">
        <v>306</v>
      </c>
      <c r="P192" s="110"/>
      <c r="Q192" s="220"/>
      <c r="R192" s="32" t="s">
        <v>301</v>
      </c>
      <c r="S192" s="356"/>
      <c r="T192" s="357"/>
      <c r="U192" s="357"/>
      <c r="V192" s="33" t="s">
        <v>21</v>
      </c>
      <c r="W192" s="5" t="str">
        <f t="shared" si="32"/>
        <v/>
      </c>
      <c r="X192" s="24"/>
      <c r="Y192" s="5" t="str">
        <f t="shared" si="33"/>
        <v/>
      </c>
      <c r="Z192" s="12"/>
      <c r="AA192" s="5"/>
      <c r="AB192" s="5"/>
      <c r="AC192" s="31"/>
      <c r="AD192" s="110"/>
      <c r="AE192" s="26"/>
      <c r="AF192" s="45"/>
      <c r="AG192" s="388"/>
      <c r="AH192" s="388"/>
      <c r="AI192" s="388"/>
      <c r="AJ192" s="25"/>
      <c r="AK192" s="5" t="str">
        <f t="shared" si="36"/>
        <v/>
      </c>
      <c r="AL192" s="24"/>
      <c r="AM192" s="5" t="str">
        <f t="shared" si="37"/>
        <v/>
      </c>
      <c r="AN192" s="12"/>
      <c r="AO192" s="5"/>
      <c r="AP192" s="5"/>
      <c r="AQ192" s="5"/>
      <c r="AS192" s="20"/>
      <c r="AT192" s="43"/>
      <c r="AU192" s="5"/>
      <c r="AV192" s="5"/>
      <c r="AW192" s="5"/>
      <c r="AX192" s="5"/>
      <c r="AY192" s="5" t="str">
        <f t="shared" si="48"/>
        <v/>
      </c>
      <c r="AZ192" s="29"/>
      <c r="BA192" s="5" t="str">
        <f t="shared" si="49"/>
        <v/>
      </c>
      <c r="BB192" s="5"/>
      <c r="BC192" s="5"/>
      <c r="BD192" s="20"/>
      <c r="BE192" s="111"/>
      <c r="BF192" s="20"/>
      <c r="BG192" s="43"/>
      <c r="BH192" s="20"/>
      <c r="BI192" s="20"/>
      <c r="BJ192" s="20"/>
      <c r="BK192" s="20"/>
      <c r="BL192" s="5" t="str">
        <f t="shared" si="50"/>
        <v/>
      </c>
      <c r="BM192" s="6"/>
      <c r="BN192" s="5" t="str">
        <f t="shared" si="51"/>
        <v/>
      </c>
      <c r="BO192" s="5"/>
      <c r="BP192" s="5"/>
      <c r="BQ192" s="5"/>
      <c r="BR192" s="5"/>
      <c r="BT192"/>
      <c r="BU192"/>
      <c r="BV192" s="5"/>
      <c r="BW192" s="5"/>
      <c r="BX192" s="5"/>
      <c r="BY192" s="5"/>
      <c r="BZ192" s="5"/>
    </row>
    <row r="193" spans="1:78" s="108" customFormat="1" ht="15" thickBot="1" x14ac:dyDescent="0.35">
      <c r="A193"/>
      <c r="B193"/>
      <c r="C193"/>
      <c r="D193"/>
      <c r="E193" s="42"/>
      <c r="F193" s="42"/>
      <c r="G193" s="42"/>
      <c r="H193" s="42"/>
      <c r="I193" s="42"/>
      <c r="J193" s="42"/>
      <c r="K193"/>
      <c r="L193"/>
      <c r="M193"/>
      <c r="N193" s="5"/>
      <c r="O193" s="20"/>
      <c r="P193" s="110"/>
      <c r="Q193" s="26"/>
      <c r="R193" s="45"/>
      <c r="S193" s="25"/>
      <c r="T193" s="25"/>
      <c r="U193" s="25"/>
      <c r="V193" s="25"/>
      <c r="W193" s="5" t="str">
        <f t="shared" si="32"/>
        <v/>
      </c>
      <c r="X193" s="24"/>
      <c r="Y193" s="5" t="str">
        <f t="shared" si="33"/>
        <v/>
      </c>
      <c r="Z193" s="12"/>
      <c r="AA193" s="5"/>
      <c r="AB193" s="5"/>
      <c r="AC193" s="31"/>
      <c r="AD193" s="110"/>
      <c r="AE193" s="26"/>
      <c r="AF193" s="45"/>
      <c r="AG193" s="26"/>
      <c r="AH193" s="26"/>
      <c r="AI193" s="26"/>
      <c r="AJ193" s="25"/>
      <c r="AK193" s="5" t="str">
        <f t="shared" si="36"/>
        <v/>
      </c>
      <c r="AL193" s="24"/>
      <c r="AM193" s="5" t="str">
        <f t="shared" si="37"/>
        <v/>
      </c>
      <c r="AN193" s="12"/>
      <c r="AO193" s="5"/>
      <c r="AP193" s="5"/>
      <c r="AQ193" s="5"/>
      <c r="AS193" s="20"/>
      <c r="AT193" s="43"/>
      <c r="AU193" s="5"/>
      <c r="AV193" s="5"/>
      <c r="AW193" s="5"/>
      <c r="AX193" s="5"/>
      <c r="AY193" s="5" t="str">
        <f t="shared" si="48"/>
        <v/>
      </c>
      <c r="AZ193" s="29"/>
      <c r="BA193" s="5" t="str">
        <f t="shared" si="49"/>
        <v/>
      </c>
      <c r="BB193" s="5"/>
      <c r="BC193" s="5"/>
      <c r="BD193" s="20"/>
      <c r="BE193" s="111"/>
      <c r="BF193" s="20"/>
      <c r="BG193" s="43"/>
      <c r="BH193" s="20"/>
      <c r="BI193" s="20"/>
      <c r="BJ193" s="20"/>
      <c r="BK193" s="20"/>
      <c r="BL193" s="5" t="str">
        <f t="shared" si="50"/>
        <v/>
      </c>
      <c r="BM193" s="6"/>
      <c r="BN193" s="5" t="str">
        <f t="shared" si="51"/>
        <v/>
      </c>
      <c r="BO193" s="5"/>
      <c r="BP193" s="5"/>
      <c r="BQ193" s="5"/>
      <c r="BR193" s="5"/>
      <c r="BT193"/>
      <c r="BU193"/>
      <c r="BV193" s="5"/>
      <c r="BW193" s="5"/>
      <c r="BX193" s="5"/>
      <c r="BY193" s="5"/>
      <c r="BZ193" s="5"/>
    </row>
    <row r="194" spans="1:78" s="108" customFormat="1" ht="15" thickBot="1" x14ac:dyDescent="0.35">
      <c r="A194"/>
      <c r="B194"/>
      <c r="C194"/>
      <c r="D194"/>
      <c r="E194" s="42"/>
      <c r="F194" s="42"/>
      <c r="G194" s="42"/>
      <c r="H194" s="42"/>
      <c r="I194" s="42"/>
      <c r="J194" s="42"/>
      <c r="K194"/>
      <c r="L194"/>
      <c r="M194"/>
      <c r="N194" s="5"/>
      <c r="O194" s="213" t="s">
        <v>307</v>
      </c>
      <c r="P194" s="111"/>
      <c r="Q194" s="20"/>
      <c r="R194" s="377" t="s">
        <v>135</v>
      </c>
      <c r="S194" s="377"/>
      <c r="T194" s="377"/>
      <c r="U194" s="215">
        <f>SUM(S192)</f>
        <v>0</v>
      </c>
      <c r="V194" s="216" t="s">
        <v>21</v>
      </c>
      <c r="W194" s="5" t="str">
        <f t="shared" ref="W194:W257" si="52">IF(Q194="","",IF(S194="X",0,IF(T194="X",5,IF(U194="X",10,IF(V194="X",15,"")))))</f>
        <v/>
      </c>
      <c r="X194" s="24"/>
      <c r="Y194" s="5" t="str">
        <f t="shared" ref="Y194:Y257" si="53">IF(Q194="","",IF(S194="X",5,IF(T194="X",10,IF(U194="X",15,IF(V194="X",20,"")))))</f>
        <v/>
      </c>
      <c r="Z194" s="5"/>
      <c r="AA194" s="5"/>
      <c r="AB194" s="5"/>
      <c r="AC194" s="5"/>
      <c r="AE194" s="20"/>
      <c r="AF194" s="43"/>
      <c r="AG194" s="5"/>
      <c r="AH194" s="5"/>
      <c r="AI194" s="5"/>
      <c r="AJ194" s="5"/>
      <c r="AK194" s="5" t="str">
        <f t="shared" si="36"/>
        <v/>
      </c>
      <c r="AL194" s="24"/>
      <c r="AM194" s="5" t="str">
        <f t="shared" si="37"/>
        <v/>
      </c>
      <c r="AN194" s="5"/>
      <c r="AO194" s="5"/>
      <c r="AP194" s="5"/>
      <c r="AQ194" s="5"/>
      <c r="AS194" s="20"/>
      <c r="AT194" s="43"/>
      <c r="AU194" s="5"/>
      <c r="AV194" s="5"/>
      <c r="AW194" s="5"/>
      <c r="AX194" s="5"/>
      <c r="AY194" s="5" t="str">
        <f t="shared" si="48"/>
        <v/>
      </c>
      <c r="AZ194" s="29"/>
      <c r="BA194" s="5" t="str">
        <f t="shared" si="49"/>
        <v/>
      </c>
      <c r="BB194" s="5"/>
      <c r="BC194" s="5"/>
      <c r="BD194" s="20"/>
      <c r="BE194" s="111"/>
      <c r="BF194" s="20"/>
      <c r="BG194" s="43"/>
      <c r="BH194" s="20"/>
      <c r="BI194" s="20"/>
      <c r="BJ194" s="20"/>
      <c r="BK194" s="20"/>
      <c r="BL194" s="5" t="str">
        <f t="shared" si="50"/>
        <v/>
      </c>
      <c r="BM194" s="6"/>
      <c r="BN194" s="5" t="str">
        <f t="shared" si="51"/>
        <v/>
      </c>
      <c r="BO194" s="5"/>
      <c r="BP194" s="5"/>
      <c r="BQ194" s="5"/>
      <c r="BR194" s="5"/>
      <c r="BT194"/>
      <c r="BU194"/>
      <c r="BV194" s="5"/>
      <c r="BW194" s="5"/>
      <c r="BX194" s="5"/>
      <c r="BY194" s="5"/>
      <c r="BZ194" s="5"/>
    </row>
    <row r="195" spans="1:78" s="108" customFormat="1" ht="6" customHeight="1" x14ac:dyDescent="0.3">
      <c r="A195"/>
      <c r="B195"/>
      <c r="C195"/>
      <c r="D195"/>
      <c r="E195" s="42"/>
      <c r="F195" s="42"/>
      <c r="G195" s="42"/>
      <c r="H195" s="42"/>
      <c r="I195" s="42"/>
      <c r="J195" s="42"/>
      <c r="K195"/>
      <c r="L195"/>
      <c r="M195"/>
      <c r="N195" s="5"/>
      <c r="O195" s="20"/>
      <c r="P195" s="111"/>
      <c r="Q195" s="20"/>
      <c r="R195" s="66"/>
      <c r="S195" s="66"/>
      <c r="T195" s="66"/>
      <c r="U195" s="94"/>
      <c r="V195" s="95"/>
      <c r="W195" s="5" t="str">
        <f t="shared" si="52"/>
        <v/>
      </c>
      <c r="X195" s="24"/>
      <c r="Y195" s="5" t="str">
        <f t="shared" si="53"/>
        <v/>
      </c>
      <c r="Z195" s="5"/>
      <c r="AA195" s="5"/>
      <c r="AB195" s="5"/>
      <c r="AC195" s="5"/>
      <c r="AE195" s="20"/>
      <c r="AF195" s="43"/>
      <c r="AG195" s="5"/>
      <c r="AH195" s="5"/>
      <c r="AI195" s="5"/>
      <c r="AJ195" s="5"/>
      <c r="AK195" s="5" t="str">
        <f t="shared" si="36"/>
        <v/>
      </c>
      <c r="AL195" s="24"/>
      <c r="AM195" s="5" t="str">
        <f t="shared" si="37"/>
        <v/>
      </c>
      <c r="AN195" s="5"/>
      <c r="AO195" s="5"/>
      <c r="AP195" s="5"/>
      <c r="AQ195" s="5"/>
      <c r="AS195" s="20"/>
      <c r="AT195" s="43"/>
      <c r="AU195" s="5"/>
      <c r="AV195" s="5"/>
      <c r="AW195" s="5"/>
      <c r="AX195" s="5"/>
      <c r="AY195" s="5" t="str">
        <f t="shared" si="48"/>
        <v/>
      </c>
      <c r="AZ195" s="29"/>
      <c r="BA195" s="5" t="str">
        <f t="shared" si="49"/>
        <v/>
      </c>
      <c r="BB195" s="5"/>
      <c r="BC195" s="5"/>
      <c r="BD195" s="20"/>
      <c r="BE195" s="111"/>
      <c r="BF195" s="20"/>
      <c r="BG195" s="43"/>
      <c r="BH195" s="20"/>
      <c r="BI195" s="20"/>
      <c r="BJ195" s="20"/>
      <c r="BK195" s="20"/>
      <c r="BL195" s="5" t="str">
        <f t="shared" si="50"/>
        <v/>
      </c>
      <c r="BM195" s="6"/>
      <c r="BN195" s="5" t="str">
        <f t="shared" si="51"/>
        <v/>
      </c>
      <c r="BO195" s="5"/>
      <c r="BP195" s="5"/>
      <c r="BQ195" s="5"/>
      <c r="BR195" s="5"/>
      <c r="BT195"/>
      <c r="BU195"/>
      <c r="BV195" s="5"/>
      <c r="BW195" s="5"/>
      <c r="BX195" s="5"/>
      <c r="BY195" s="5"/>
      <c r="BZ195" s="5"/>
    </row>
    <row r="196" spans="1:78" s="108" customFormat="1" ht="48.6" customHeight="1" x14ac:dyDescent="0.3">
      <c r="A196"/>
      <c r="B196"/>
      <c r="C196"/>
      <c r="D196"/>
      <c r="E196" s="42"/>
      <c r="F196" s="42"/>
      <c r="G196" s="42"/>
      <c r="H196" s="42"/>
      <c r="I196" s="42"/>
      <c r="J196" s="42"/>
      <c r="K196"/>
      <c r="L196"/>
      <c r="M196"/>
      <c r="N196" s="5"/>
      <c r="O196" s="394" t="s">
        <v>310</v>
      </c>
      <c r="P196" s="395"/>
      <c r="Q196" s="395"/>
      <c r="R196" s="395"/>
      <c r="S196" s="395"/>
      <c r="T196" s="395"/>
      <c r="U196" s="395"/>
      <c r="V196" s="395"/>
      <c r="W196" s="5" t="str">
        <f t="shared" si="52"/>
        <v/>
      </c>
      <c r="X196" s="24"/>
      <c r="Y196" s="5" t="str">
        <f t="shared" si="53"/>
        <v/>
      </c>
      <c r="Z196" s="5"/>
      <c r="AA196" s="5"/>
      <c r="AB196" s="5"/>
      <c r="AC196"/>
      <c r="AE196"/>
      <c r="AF196"/>
      <c r="AG196"/>
      <c r="AH196"/>
      <c r="AI196"/>
      <c r="AJ196"/>
      <c r="AK196" s="5" t="str">
        <f t="shared" si="36"/>
        <v/>
      </c>
      <c r="AL196" s="24"/>
      <c r="AM196" s="5" t="str">
        <f t="shared" si="37"/>
        <v/>
      </c>
      <c r="AN196"/>
      <c r="AO196"/>
      <c r="AP196"/>
      <c r="AQ196"/>
      <c r="AS196"/>
      <c r="AT196"/>
      <c r="AU196"/>
      <c r="AV196"/>
      <c r="AW196"/>
      <c r="AX196"/>
      <c r="AY196" s="5" t="str">
        <f t="shared" si="48"/>
        <v/>
      </c>
      <c r="AZ196" s="29"/>
      <c r="BA196" s="5" t="str">
        <f t="shared" si="49"/>
        <v/>
      </c>
      <c r="BB196"/>
      <c r="BC196"/>
      <c r="BD196"/>
      <c r="BF196"/>
      <c r="BG196"/>
      <c r="BH196"/>
      <c r="BI196"/>
      <c r="BJ196"/>
      <c r="BK196"/>
      <c r="BL196" s="5" t="str">
        <f t="shared" si="50"/>
        <v/>
      </c>
      <c r="BM196" s="6"/>
      <c r="BN196" s="5" t="str">
        <f t="shared" si="51"/>
        <v/>
      </c>
      <c r="BO196"/>
      <c r="BP196"/>
      <c r="BQ196"/>
      <c r="BR196"/>
      <c r="BT196"/>
      <c r="BU196"/>
      <c r="BV196" s="5"/>
      <c r="BW196" s="5"/>
      <c r="BX196" s="5"/>
      <c r="BY196" s="5"/>
      <c r="BZ196" s="5"/>
    </row>
    <row r="197" spans="1:78" s="108" customFormat="1" x14ac:dyDescent="0.3">
      <c r="A197"/>
      <c r="B197"/>
      <c r="C197"/>
      <c r="D197"/>
      <c r="E197" s="42"/>
      <c r="F197" s="42"/>
      <c r="G197" s="42"/>
      <c r="H197" s="42"/>
      <c r="I197" s="42"/>
      <c r="J197" s="42"/>
      <c r="K197"/>
      <c r="L197"/>
      <c r="M197"/>
      <c r="N197" s="5"/>
      <c r="O197" s="21" t="s">
        <v>125</v>
      </c>
      <c r="P197" s="247">
        <f>$D$5</f>
        <v>0</v>
      </c>
      <c r="Q197" s="247"/>
      <c r="R197" s="247"/>
      <c r="S197" s="41" t="s">
        <v>152</v>
      </c>
      <c r="T197" s="248"/>
      <c r="U197" s="248"/>
      <c r="V197" s="248"/>
      <c r="W197" s="5" t="str">
        <f t="shared" si="52"/>
        <v/>
      </c>
      <c r="X197" s="24"/>
      <c r="Y197" s="5" t="str">
        <f t="shared" si="53"/>
        <v/>
      </c>
      <c r="Z197" s="5"/>
      <c r="AA197" s="5"/>
      <c r="AB197" s="5"/>
      <c r="AC197"/>
      <c r="AE197"/>
      <c r="AF197"/>
      <c r="AG197"/>
      <c r="AH197"/>
      <c r="AI197"/>
      <c r="AJ197"/>
      <c r="AK197" s="5" t="str">
        <f t="shared" si="36"/>
        <v/>
      </c>
      <c r="AL197" s="24"/>
      <c r="AM197" s="5" t="str">
        <f t="shared" si="37"/>
        <v/>
      </c>
      <c r="AN197"/>
      <c r="AO197"/>
      <c r="AP197"/>
      <c r="AQ197"/>
      <c r="AS197"/>
      <c r="AT197"/>
      <c r="AU197"/>
      <c r="AV197"/>
      <c r="AW197"/>
      <c r="AX197"/>
      <c r="AY197" s="5" t="str">
        <f t="shared" si="48"/>
        <v/>
      </c>
      <c r="AZ197" s="29"/>
      <c r="BA197" s="5" t="str">
        <f t="shared" si="49"/>
        <v/>
      </c>
      <c r="BB197"/>
      <c r="BC197"/>
      <c r="BD197"/>
      <c r="BF197"/>
      <c r="BG197"/>
      <c r="BH197"/>
      <c r="BI197"/>
      <c r="BJ197"/>
      <c r="BK197"/>
      <c r="BL197" s="5" t="str">
        <f t="shared" si="50"/>
        <v/>
      </c>
      <c r="BM197" s="6"/>
      <c r="BN197" s="5" t="str">
        <f t="shared" si="51"/>
        <v/>
      </c>
      <c r="BO197"/>
      <c r="BP197"/>
      <c r="BQ197"/>
      <c r="BR197"/>
      <c r="BT197"/>
      <c r="BU197"/>
      <c r="BV197" s="5"/>
      <c r="BW197" s="5"/>
      <c r="BX197" s="5"/>
      <c r="BY197" s="5"/>
      <c r="BZ197" s="5"/>
    </row>
    <row r="198" spans="1:78" s="108" customFormat="1" ht="21" customHeight="1" x14ac:dyDescent="0.3">
      <c r="A198"/>
      <c r="B198"/>
      <c r="C198"/>
      <c r="D198"/>
      <c r="E198" s="42"/>
      <c r="F198" s="42"/>
      <c r="G198" s="42"/>
      <c r="H198" s="42"/>
      <c r="I198" s="42"/>
      <c r="J198" s="42"/>
      <c r="K198"/>
      <c r="L198"/>
      <c r="M198"/>
      <c r="N198" s="5"/>
      <c r="O198" s="21" t="s">
        <v>158</v>
      </c>
      <c r="P198" s="247">
        <f>$D$6</f>
        <v>0</v>
      </c>
      <c r="Q198" s="247"/>
      <c r="R198" s="247"/>
      <c r="S198" s="175" t="s">
        <v>89</v>
      </c>
      <c r="T198" s="247">
        <f>$K$6</f>
        <v>0</v>
      </c>
      <c r="U198" s="247"/>
      <c r="V198" s="247"/>
      <c r="W198" s="5" t="str">
        <f t="shared" si="52"/>
        <v/>
      </c>
      <c r="X198" s="24"/>
      <c r="Y198" s="5" t="str">
        <f t="shared" si="53"/>
        <v/>
      </c>
      <c r="Z198" s="5"/>
      <c r="AA198" s="5"/>
      <c r="AB198" s="5"/>
      <c r="AC198"/>
      <c r="AE198"/>
      <c r="AF198"/>
      <c r="AG198"/>
      <c r="AH198"/>
      <c r="AI198"/>
      <c r="AJ198"/>
      <c r="AK198" s="5" t="str">
        <f t="shared" si="36"/>
        <v/>
      </c>
      <c r="AL198" s="24"/>
      <c r="AM198" s="5" t="str">
        <f t="shared" si="37"/>
        <v/>
      </c>
      <c r="AN198"/>
      <c r="AO198"/>
      <c r="AP198"/>
      <c r="AQ198"/>
      <c r="AS198"/>
      <c r="AT198"/>
      <c r="AU198"/>
      <c r="AV198"/>
      <c r="AW198"/>
      <c r="AX198"/>
      <c r="AY198" s="5" t="str">
        <f t="shared" si="48"/>
        <v/>
      </c>
      <c r="AZ198" s="29"/>
      <c r="BA198" s="5" t="str">
        <f t="shared" si="49"/>
        <v/>
      </c>
      <c r="BB198"/>
      <c r="BC198"/>
      <c r="BD198"/>
      <c r="BF198"/>
      <c r="BG198"/>
      <c r="BH198"/>
      <c r="BI198"/>
      <c r="BJ198"/>
      <c r="BK198"/>
      <c r="BL198" s="5" t="str">
        <f t="shared" si="50"/>
        <v/>
      </c>
      <c r="BM198" s="6"/>
      <c r="BN198" s="5" t="str">
        <f t="shared" si="51"/>
        <v/>
      </c>
      <c r="BO198"/>
      <c r="BP198"/>
      <c r="BQ198"/>
      <c r="BR198"/>
      <c r="BT198"/>
      <c r="BU198"/>
      <c r="BV198" s="5"/>
      <c r="BW198" s="5"/>
      <c r="BX198" s="5"/>
      <c r="BY198" s="5"/>
      <c r="BZ198" s="5"/>
    </row>
    <row r="199" spans="1:78" s="108" customFormat="1" x14ac:dyDescent="0.3">
      <c r="A199"/>
      <c r="B199"/>
      <c r="C199"/>
      <c r="D199"/>
      <c r="E199" s="42"/>
      <c r="F199" s="42"/>
      <c r="G199" s="42"/>
      <c r="H199" s="42"/>
      <c r="I199" s="42"/>
      <c r="J199" s="42"/>
      <c r="K199"/>
      <c r="L199"/>
      <c r="M199"/>
      <c r="N199" s="5"/>
      <c r="O199" s="25"/>
      <c r="P199" s="112"/>
      <c r="Q199" s="26"/>
      <c r="R199" s="46"/>
      <c r="S199" s="25"/>
      <c r="T199" s="25"/>
      <c r="U199" s="25"/>
      <c r="V199" s="25"/>
      <c r="W199" s="5" t="str">
        <f t="shared" si="52"/>
        <v/>
      </c>
      <c r="X199" s="24"/>
      <c r="Y199" s="5" t="str">
        <f t="shared" si="53"/>
        <v/>
      </c>
      <c r="Z199" s="5"/>
      <c r="AA199" s="5"/>
      <c r="AB199" s="5"/>
      <c r="AC199"/>
      <c r="AE199"/>
      <c r="AF199"/>
      <c r="AG199"/>
      <c r="AH199"/>
      <c r="AI199"/>
      <c r="AJ199"/>
      <c r="AK199" s="5" t="str">
        <f t="shared" si="36"/>
        <v/>
      </c>
      <c r="AL199" s="24"/>
      <c r="AM199" s="5" t="str">
        <f t="shared" si="37"/>
        <v/>
      </c>
      <c r="AN199"/>
      <c r="AO199"/>
      <c r="AP199"/>
      <c r="AQ199"/>
      <c r="AS199"/>
      <c r="AT199"/>
      <c r="AU199"/>
      <c r="AV199"/>
      <c r="AW199"/>
      <c r="AX199"/>
      <c r="AY199" s="5" t="str">
        <f t="shared" si="48"/>
        <v/>
      </c>
      <c r="AZ199" s="29"/>
      <c r="BA199" s="5" t="str">
        <f t="shared" si="49"/>
        <v/>
      </c>
      <c r="BB199"/>
      <c r="BC199"/>
      <c r="BD199"/>
      <c r="BF199"/>
      <c r="BG199"/>
      <c r="BH199"/>
      <c r="BI199"/>
      <c r="BJ199"/>
      <c r="BK199"/>
      <c r="BL199" s="5" t="str">
        <f t="shared" si="50"/>
        <v/>
      </c>
      <c r="BM199" s="6"/>
      <c r="BN199" s="5" t="str">
        <f t="shared" si="51"/>
        <v/>
      </c>
      <c r="BO199"/>
      <c r="BP199"/>
      <c r="BQ199"/>
      <c r="BR199"/>
      <c r="BT199"/>
      <c r="BU199"/>
      <c r="BV199" s="5"/>
      <c r="BW199" s="5"/>
      <c r="BX199" s="5"/>
      <c r="BY199" s="5"/>
      <c r="BZ199" s="5"/>
    </row>
    <row r="200" spans="1:78" s="108" customFormat="1" x14ac:dyDescent="0.3">
      <c r="A200"/>
      <c r="B200"/>
      <c r="C200"/>
      <c r="D200"/>
      <c r="E200" s="42"/>
      <c r="F200" s="42"/>
      <c r="G200" s="42"/>
      <c r="H200" s="42"/>
      <c r="I200" s="42"/>
      <c r="J200" s="42"/>
      <c r="K200"/>
      <c r="L200"/>
      <c r="M200"/>
      <c r="N200" s="5"/>
      <c r="O200" s="398" t="s">
        <v>17</v>
      </c>
      <c r="P200" s="398"/>
      <c r="Q200" s="398"/>
      <c r="R200" s="398"/>
      <c r="S200" s="398"/>
      <c r="T200" s="398"/>
      <c r="U200" s="398"/>
      <c r="V200" s="398"/>
      <c r="W200" s="5" t="str">
        <f t="shared" si="52"/>
        <v/>
      </c>
      <c r="X200" s="24"/>
      <c r="Y200" s="5" t="str">
        <f t="shared" si="53"/>
        <v/>
      </c>
      <c r="Z200" s="5"/>
      <c r="AA200" s="5"/>
      <c r="AB200" s="5"/>
      <c r="AC200"/>
      <c r="AE200"/>
      <c r="AF200"/>
      <c r="AG200"/>
      <c r="AH200"/>
      <c r="AI200"/>
      <c r="AJ200"/>
      <c r="AK200" s="5" t="str">
        <f t="shared" si="36"/>
        <v/>
      </c>
      <c r="AL200" s="24"/>
      <c r="AM200" s="5" t="str">
        <f t="shared" si="37"/>
        <v/>
      </c>
      <c r="AN200"/>
      <c r="AO200"/>
      <c r="AP200"/>
      <c r="AQ200"/>
      <c r="AS200"/>
      <c r="AT200"/>
      <c r="AU200"/>
      <c r="AV200"/>
      <c r="AW200"/>
      <c r="AX200"/>
      <c r="AY200" s="5" t="str">
        <f t="shared" si="48"/>
        <v/>
      </c>
      <c r="AZ200" s="29"/>
      <c r="BA200" s="5" t="str">
        <f t="shared" si="49"/>
        <v/>
      </c>
      <c r="BB200"/>
      <c r="BC200"/>
      <c r="BD200"/>
      <c r="BF200"/>
      <c r="BG200"/>
      <c r="BH200"/>
      <c r="BI200"/>
      <c r="BJ200"/>
      <c r="BK200"/>
      <c r="BL200" s="5" t="str">
        <f t="shared" si="50"/>
        <v/>
      </c>
      <c r="BM200" s="6"/>
      <c r="BN200" s="5" t="str">
        <f t="shared" si="51"/>
        <v/>
      </c>
      <c r="BO200"/>
      <c r="BP200"/>
      <c r="BQ200"/>
      <c r="BR200"/>
      <c r="BT200"/>
      <c r="BU200"/>
      <c r="BV200" s="5"/>
      <c r="BW200" s="5"/>
      <c r="BX200" s="5"/>
      <c r="BY200" s="5"/>
      <c r="BZ200" s="5"/>
    </row>
    <row r="201" spans="1:78" s="108" customFormat="1" ht="28.2" customHeight="1" x14ac:dyDescent="0.3">
      <c r="A201"/>
      <c r="B201"/>
      <c r="C201"/>
      <c r="D201"/>
      <c r="E201" s="42"/>
      <c r="F201" s="42"/>
      <c r="G201" s="42"/>
      <c r="H201" s="42"/>
      <c r="I201" s="42"/>
      <c r="J201" s="42"/>
      <c r="K201"/>
      <c r="L201"/>
      <c r="M201"/>
      <c r="N201" s="5"/>
      <c r="O201" s="399" t="s">
        <v>191</v>
      </c>
      <c r="P201" s="400"/>
      <c r="Q201" s="240" t="s">
        <v>294</v>
      </c>
      <c r="R201" s="241"/>
      <c r="S201" s="133" t="s">
        <v>259</v>
      </c>
      <c r="T201" s="80" t="s">
        <v>132</v>
      </c>
      <c r="U201" s="81" t="s">
        <v>133</v>
      </c>
      <c r="V201" s="82" t="s">
        <v>134</v>
      </c>
      <c r="W201" s="5" t="str">
        <f t="shared" si="52"/>
        <v/>
      </c>
      <c r="X201" s="24"/>
      <c r="Y201" s="5" t="str">
        <f t="shared" si="53"/>
        <v/>
      </c>
      <c r="Z201" s="5"/>
      <c r="AA201" s="5"/>
      <c r="AB201" s="5"/>
      <c r="AC201"/>
      <c r="AE201"/>
      <c r="AF201"/>
      <c r="AG201"/>
      <c r="AH201"/>
      <c r="AI201"/>
      <c r="AJ201"/>
      <c r="AK201" s="5" t="str">
        <f t="shared" si="36"/>
        <v/>
      </c>
      <c r="AL201" s="24"/>
      <c r="AM201" s="5" t="str">
        <f t="shared" si="37"/>
        <v/>
      </c>
      <c r="AN201"/>
      <c r="AO201"/>
      <c r="AP201"/>
      <c r="AQ201"/>
      <c r="AS201"/>
      <c r="AT201"/>
      <c r="AU201"/>
      <c r="AV201"/>
      <c r="AW201"/>
      <c r="AX201"/>
      <c r="AY201" s="5" t="str">
        <f t="shared" si="48"/>
        <v/>
      </c>
      <c r="AZ201" s="29"/>
      <c r="BA201" s="5" t="str">
        <f t="shared" si="49"/>
        <v/>
      </c>
      <c r="BB201"/>
      <c r="BC201"/>
      <c r="BD201"/>
      <c r="BF201"/>
      <c r="BG201"/>
      <c r="BH201"/>
      <c r="BI201"/>
      <c r="BJ201"/>
      <c r="BK201"/>
      <c r="BL201" s="5" t="str">
        <f t="shared" si="50"/>
        <v/>
      </c>
      <c r="BM201" s="6"/>
      <c r="BN201" s="5" t="str">
        <f t="shared" si="51"/>
        <v/>
      </c>
      <c r="BO201"/>
      <c r="BP201"/>
      <c r="BQ201"/>
      <c r="BR201"/>
      <c r="BT201"/>
      <c r="BU201"/>
      <c r="BV201" s="5"/>
      <c r="BW201" s="5"/>
      <c r="BX201" s="5"/>
      <c r="BY201" s="5"/>
      <c r="BZ201" s="5"/>
    </row>
    <row r="202" spans="1:78" s="108" customFormat="1" ht="27.6" customHeight="1" x14ac:dyDescent="0.3">
      <c r="A202"/>
      <c r="B202"/>
      <c r="C202"/>
      <c r="D202"/>
      <c r="E202" s="42"/>
      <c r="F202" s="42"/>
      <c r="G202" s="42"/>
      <c r="H202" s="42"/>
      <c r="I202" s="42"/>
      <c r="J202" s="42"/>
      <c r="K202"/>
      <c r="L202"/>
      <c r="M202"/>
      <c r="N202" s="5"/>
      <c r="O202" s="401" t="s">
        <v>73</v>
      </c>
      <c r="P202" s="402"/>
      <c r="Q202" s="212">
        <f>IF(OR(S202="X",T202="X",U202="X",V202="X"),1,0)</f>
        <v>0</v>
      </c>
      <c r="R202" s="138" t="s">
        <v>74</v>
      </c>
      <c r="S202" s="172"/>
      <c r="T202" s="172"/>
      <c r="U202" s="172"/>
      <c r="V202" s="172"/>
      <c r="W202" s="5" t="str">
        <f t="shared" si="52"/>
        <v/>
      </c>
      <c r="X202" s="24"/>
      <c r="Y202" s="5" t="str">
        <f t="shared" si="53"/>
        <v/>
      </c>
      <c r="Z202" s="29"/>
      <c r="AA202" s="5"/>
      <c r="AB202" s="5"/>
      <c r="AC202"/>
      <c r="AE202"/>
      <c r="AF202"/>
      <c r="AG202"/>
      <c r="AH202"/>
      <c r="AI202"/>
      <c r="AJ202"/>
      <c r="AK202" s="5" t="str">
        <f t="shared" si="36"/>
        <v/>
      </c>
      <c r="AL202" s="24"/>
      <c r="AM202" s="5" t="str">
        <f t="shared" si="37"/>
        <v/>
      </c>
      <c r="AN202"/>
      <c r="AO202"/>
      <c r="AP202"/>
      <c r="AQ202"/>
      <c r="AS202"/>
      <c r="AT202"/>
      <c r="AU202"/>
      <c r="AV202"/>
      <c r="AW202"/>
      <c r="AX202"/>
      <c r="AY202" s="5" t="str">
        <f t="shared" si="48"/>
        <v/>
      </c>
      <c r="AZ202" s="29"/>
      <c r="BA202" s="5" t="str">
        <f t="shared" si="49"/>
        <v/>
      </c>
      <c r="BB202"/>
      <c r="BC202"/>
      <c r="BD202"/>
      <c r="BF202"/>
      <c r="BG202"/>
      <c r="BH202"/>
      <c r="BI202"/>
      <c r="BJ202"/>
      <c r="BK202"/>
      <c r="BL202" s="5" t="str">
        <f t="shared" si="50"/>
        <v/>
      </c>
      <c r="BM202" s="6"/>
      <c r="BN202" s="5" t="str">
        <f t="shared" si="51"/>
        <v/>
      </c>
      <c r="BO202"/>
      <c r="BP202"/>
      <c r="BQ202"/>
      <c r="BR202"/>
      <c r="BT202"/>
      <c r="BU202"/>
      <c r="BV202" s="5"/>
      <c r="BW202" s="5"/>
      <c r="BX202" s="5"/>
      <c r="BY202" s="5"/>
      <c r="BZ202" s="5"/>
    </row>
    <row r="203" spans="1:78" s="108" customFormat="1" ht="27.6" x14ac:dyDescent="0.3">
      <c r="A203"/>
      <c r="B203"/>
      <c r="C203"/>
      <c r="D203"/>
      <c r="E203" s="42"/>
      <c r="F203" s="42"/>
      <c r="G203" s="42"/>
      <c r="H203" s="42"/>
      <c r="I203" s="42"/>
      <c r="J203" s="42"/>
      <c r="K203"/>
      <c r="L203"/>
      <c r="M203"/>
      <c r="N203" s="5"/>
      <c r="O203" s="403"/>
      <c r="P203" s="404"/>
      <c r="Q203" s="212">
        <f t="shared" ref="Q203:Q210" si="54">IF(OR(S203="X",T203="X",U203="X",V203="X"),1,0)</f>
        <v>0</v>
      </c>
      <c r="R203" s="138" t="s">
        <v>75</v>
      </c>
      <c r="S203" s="172"/>
      <c r="T203" s="172"/>
      <c r="U203" s="172"/>
      <c r="V203" s="172"/>
      <c r="W203" s="5" t="str">
        <f t="shared" si="52"/>
        <v/>
      </c>
      <c r="X203" s="24"/>
      <c r="Y203" s="5" t="str">
        <f t="shared" si="53"/>
        <v/>
      </c>
      <c r="Z203" s="29"/>
      <c r="AA203" s="5"/>
      <c r="AB203" s="5"/>
      <c r="AC203"/>
      <c r="AE203"/>
      <c r="AF203"/>
      <c r="AG203"/>
      <c r="AH203"/>
      <c r="AI203"/>
      <c r="AJ203"/>
      <c r="AK203" s="5" t="str">
        <f t="shared" si="36"/>
        <v/>
      </c>
      <c r="AL203" s="24"/>
      <c r="AM203" s="5" t="str">
        <f t="shared" si="37"/>
        <v/>
      </c>
      <c r="AN203"/>
      <c r="AO203"/>
      <c r="AP203"/>
      <c r="AQ203"/>
      <c r="AS203"/>
      <c r="AT203"/>
      <c r="AU203"/>
      <c r="AV203"/>
      <c r="AW203"/>
      <c r="AX203"/>
      <c r="AY203" s="5" t="str">
        <f t="shared" si="48"/>
        <v/>
      </c>
      <c r="AZ203" s="29"/>
      <c r="BA203" s="5" t="str">
        <f t="shared" si="49"/>
        <v/>
      </c>
      <c r="BB203"/>
      <c r="BC203"/>
      <c r="BD203"/>
      <c r="BF203"/>
      <c r="BG203"/>
      <c r="BH203"/>
      <c r="BI203"/>
      <c r="BJ203"/>
      <c r="BK203"/>
      <c r="BL203" s="5" t="str">
        <f t="shared" si="50"/>
        <v/>
      </c>
      <c r="BM203" s="6"/>
      <c r="BN203" s="5" t="str">
        <f t="shared" si="51"/>
        <v/>
      </c>
      <c r="BO203"/>
      <c r="BP203"/>
      <c r="BQ203"/>
      <c r="BR203"/>
      <c r="BT203"/>
      <c r="BU203"/>
      <c r="BV203" s="5"/>
      <c r="BW203" s="5"/>
      <c r="BX203" s="5"/>
      <c r="BY203" s="5"/>
      <c r="BZ203" s="5"/>
    </row>
    <row r="204" spans="1:78" s="108" customFormat="1" ht="27.6" x14ac:dyDescent="0.3">
      <c r="A204"/>
      <c r="B204"/>
      <c r="C204"/>
      <c r="D204"/>
      <c r="E204" s="42"/>
      <c r="F204" s="42"/>
      <c r="G204" s="42"/>
      <c r="H204" s="42"/>
      <c r="I204" s="42"/>
      <c r="J204" s="42"/>
      <c r="K204"/>
      <c r="L204"/>
      <c r="M204"/>
      <c r="N204" s="5"/>
      <c r="O204" s="403"/>
      <c r="P204" s="404"/>
      <c r="Q204" s="212">
        <f t="shared" si="54"/>
        <v>0</v>
      </c>
      <c r="R204" s="138" t="s">
        <v>76</v>
      </c>
      <c r="S204" s="172"/>
      <c r="T204" s="172"/>
      <c r="U204" s="172"/>
      <c r="V204" s="172"/>
      <c r="W204" s="5" t="str">
        <f t="shared" si="52"/>
        <v/>
      </c>
      <c r="X204" s="24"/>
      <c r="Y204" s="5" t="str">
        <f t="shared" si="53"/>
        <v/>
      </c>
      <c r="Z204" s="29"/>
      <c r="AA204" s="5"/>
      <c r="AB204" s="5"/>
      <c r="AC204"/>
      <c r="AE204"/>
      <c r="AF204"/>
      <c r="AG204"/>
      <c r="AH204"/>
      <c r="AI204"/>
      <c r="AJ204"/>
      <c r="AK204" s="5" t="str">
        <f t="shared" si="36"/>
        <v/>
      </c>
      <c r="AL204" s="24"/>
      <c r="AM204" s="5" t="str">
        <f t="shared" si="37"/>
        <v/>
      </c>
      <c r="AN204"/>
      <c r="AO204"/>
      <c r="AP204"/>
      <c r="AQ204"/>
      <c r="AS204"/>
      <c r="AT204"/>
      <c r="AU204"/>
      <c r="AV204"/>
      <c r="AW204"/>
      <c r="AX204"/>
      <c r="AY204" s="5" t="str">
        <f t="shared" si="48"/>
        <v/>
      </c>
      <c r="AZ204" s="29"/>
      <c r="BA204" s="5" t="str">
        <f t="shared" si="49"/>
        <v/>
      </c>
      <c r="BB204"/>
      <c r="BC204"/>
      <c r="BD204"/>
      <c r="BF204"/>
      <c r="BG204"/>
      <c r="BH204"/>
      <c r="BI204"/>
      <c r="BJ204"/>
      <c r="BK204"/>
      <c r="BL204" s="5" t="str">
        <f t="shared" si="50"/>
        <v/>
      </c>
      <c r="BM204" s="6"/>
      <c r="BN204" s="5" t="str">
        <f t="shared" si="51"/>
        <v/>
      </c>
      <c r="BO204"/>
      <c r="BP204"/>
      <c r="BQ204"/>
      <c r="BR204"/>
      <c r="BT204"/>
      <c r="BU204"/>
      <c r="BV204" s="5"/>
      <c r="BW204" s="5"/>
      <c r="BX204" s="5"/>
      <c r="BY204" s="5"/>
      <c r="BZ204" s="5"/>
    </row>
    <row r="205" spans="1:78" s="108" customFormat="1" ht="55.2" x14ac:dyDescent="0.3">
      <c r="A205"/>
      <c r="B205"/>
      <c r="C205"/>
      <c r="D205"/>
      <c r="E205" s="42"/>
      <c r="F205" s="42"/>
      <c r="G205" s="42"/>
      <c r="H205" s="42"/>
      <c r="I205" s="42"/>
      <c r="J205" s="42"/>
      <c r="K205"/>
      <c r="L205"/>
      <c r="M205"/>
      <c r="N205" s="5"/>
      <c r="O205" s="405"/>
      <c r="P205" s="406"/>
      <c r="Q205" s="212">
        <f t="shared" si="54"/>
        <v>0</v>
      </c>
      <c r="R205" s="138" t="s">
        <v>77</v>
      </c>
      <c r="S205" s="172"/>
      <c r="T205" s="172"/>
      <c r="U205" s="172"/>
      <c r="V205" s="172"/>
      <c r="W205" s="5" t="str">
        <f t="shared" si="52"/>
        <v/>
      </c>
      <c r="X205" s="24"/>
      <c r="Y205" s="5" t="str">
        <f t="shared" si="53"/>
        <v/>
      </c>
      <c r="Z205" s="29"/>
      <c r="AA205" s="5"/>
      <c r="AB205" s="5"/>
      <c r="AC205"/>
      <c r="AE205"/>
      <c r="AF205"/>
      <c r="AG205"/>
      <c r="AH205"/>
      <c r="AI205"/>
      <c r="AJ205"/>
      <c r="AK205" s="5" t="str">
        <f t="shared" ref="AK205:AK259" si="55">IF(AE205="","",IF(AG205="X",0,IF(AH205="X",5,IF(AI205="X",10,IF(AJ205="X",15,"")))))</f>
        <v/>
      </c>
      <c r="AL205" s="24"/>
      <c r="AM205" s="5" t="str">
        <f t="shared" ref="AM205:AM259" si="56">IF(AE205="","",IF(AG205="X",5,IF(AH205="X",10,IF(AI205="X",15,IF(AJ205="X",20,"")))))</f>
        <v/>
      </c>
      <c r="AN205"/>
      <c r="AO205"/>
      <c r="AP205"/>
      <c r="AQ205"/>
      <c r="AS205"/>
      <c r="AT205"/>
      <c r="AU205"/>
      <c r="AV205"/>
      <c r="AW205"/>
      <c r="AX205"/>
      <c r="AY205" s="5" t="str">
        <f t="shared" si="48"/>
        <v/>
      </c>
      <c r="AZ205" s="29"/>
      <c r="BA205" s="5" t="str">
        <f t="shared" si="49"/>
        <v/>
      </c>
      <c r="BB205"/>
      <c r="BC205"/>
      <c r="BD205"/>
      <c r="BF205"/>
      <c r="BG205"/>
      <c r="BH205"/>
      <c r="BI205"/>
      <c r="BJ205"/>
      <c r="BK205"/>
      <c r="BL205" s="5" t="str">
        <f t="shared" si="50"/>
        <v/>
      </c>
      <c r="BM205" s="6"/>
      <c r="BN205" s="5" t="str">
        <f t="shared" si="51"/>
        <v/>
      </c>
      <c r="BO205"/>
      <c r="BP205"/>
      <c r="BQ205"/>
      <c r="BR205"/>
      <c r="BT205"/>
      <c r="BU205"/>
      <c r="BV205" s="5"/>
      <c r="BW205" s="5"/>
      <c r="BX205" s="5"/>
      <c r="BY205" s="5"/>
      <c r="BZ205" s="5"/>
    </row>
    <row r="206" spans="1:78" s="108" customFormat="1" ht="41.4" customHeight="1" x14ac:dyDescent="0.3">
      <c r="A206"/>
      <c r="B206"/>
      <c r="C206"/>
      <c r="D206"/>
      <c r="E206" s="42"/>
      <c r="F206" s="42"/>
      <c r="G206" s="42"/>
      <c r="H206" s="42"/>
      <c r="I206" s="42"/>
      <c r="J206" s="42"/>
      <c r="K206"/>
      <c r="L206"/>
      <c r="M206"/>
      <c r="N206" s="5"/>
      <c r="O206" s="401" t="s">
        <v>78</v>
      </c>
      <c r="P206" s="402"/>
      <c r="Q206" s="212">
        <f t="shared" si="54"/>
        <v>0</v>
      </c>
      <c r="R206" s="138" t="s">
        <v>79</v>
      </c>
      <c r="S206" s="172"/>
      <c r="T206" s="172"/>
      <c r="U206" s="172"/>
      <c r="V206" s="172"/>
      <c r="W206" s="5" t="str">
        <f t="shared" si="52"/>
        <v/>
      </c>
      <c r="X206" s="24"/>
      <c r="Y206" s="5" t="str">
        <f t="shared" si="53"/>
        <v/>
      </c>
      <c r="Z206" s="29"/>
      <c r="AA206" s="5"/>
      <c r="AB206" s="5"/>
      <c r="AC206"/>
      <c r="AE206"/>
      <c r="AF206"/>
      <c r="AG206"/>
      <c r="AH206"/>
      <c r="AI206"/>
      <c r="AJ206"/>
      <c r="AK206" s="5" t="str">
        <f t="shared" si="55"/>
        <v/>
      </c>
      <c r="AL206" s="24"/>
      <c r="AM206" s="5" t="str">
        <f t="shared" si="56"/>
        <v/>
      </c>
      <c r="AN206"/>
      <c r="AO206"/>
      <c r="AP206"/>
      <c r="AQ206"/>
      <c r="AS206"/>
      <c r="AT206"/>
      <c r="AU206"/>
      <c r="AV206"/>
      <c r="AW206"/>
      <c r="AX206"/>
      <c r="AY206" s="5" t="str">
        <f t="shared" si="48"/>
        <v/>
      </c>
      <c r="AZ206" s="29"/>
      <c r="BA206" s="5" t="str">
        <f t="shared" si="49"/>
        <v/>
      </c>
      <c r="BB206"/>
      <c r="BC206"/>
      <c r="BD206"/>
      <c r="BF206"/>
      <c r="BG206"/>
      <c r="BH206"/>
      <c r="BI206"/>
      <c r="BJ206"/>
      <c r="BK206"/>
      <c r="BL206" s="5" t="str">
        <f t="shared" si="50"/>
        <v/>
      </c>
      <c r="BM206" s="6"/>
      <c r="BN206" s="5" t="str">
        <f t="shared" si="51"/>
        <v/>
      </c>
      <c r="BO206"/>
      <c r="BP206"/>
      <c r="BQ206"/>
      <c r="BR206"/>
      <c r="BT206"/>
      <c r="BU206"/>
      <c r="BV206" s="5"/>
      <c r="BW206" s="5"/>
      <c r="BX206" s="5"/>
      <c r="BY206" s="5"/>
      <c r="BZ206" s="5"/>
    </row>
    <row r="207" spans="1:78" s="108" customFormat="1" ht="41.4" x14ac:dyDescent="0.3">
      <c r="A207"/>
      <c r="B207"/>
      <c r="C207"/>
      <c r="D207"/>
      <c r="E207" s="42"/>
      <c r="F207" s="42"/>
      <c r="G207" s="42"/>
      <c r="H207" s="42"/>
      <c r="I207" s="42"/>
      <c r="J207" s="42"/>
      <c r="K207"/>
      <c r="L207"/>
      <c r="M207"/>
      <c r="N207" s="5"/>
      <c r="O207" s="405"/>
      <c r="P207" s="406"/>
      <c r="Q207" s="212">
        <f t="shared" si="54"/>
        <v>0</v>
      </c>
      <c r="R207" s="138" t="s">
        <v>80</v>
      </c>
      <c r="S207" s="172"/>
      <c r="T207" s="172"/>
      <c r="U207" s="172"/>
      <c r="V207" s="172"/>
      <c r="W207" s="5" t="str">
        <f t="shared" si="52"/>
        <v/>
      </c>
      <c r="X207" s="24"/>
      <c r="Y207" s="5" t="str">
        <f t="shared" si="53"/>
        <v/>
      </c>
      <c r="Z207" s="29"/>
      <c r="AA207" s="5"/>
      <c r="AB207" s="5"/>
      <c r="AC207"/>
      <c r="AE207"/>
      <c r="AF207"/>
      <c r="AG207"/>
      <c r="AH207"/>
      <c r="AI207"/>
      <c r="AJ207"/>
      <c r="AK207" s="5" t="str">
        <f t="shared" si="55"/>
        <v/>
      </c>
      <c r="AL207" s="24"/>
      <c r="AM207" s="5" t="str">
        <f t="shared" si="56"/>
        <v/>
      </c>
      <c r="AN207"/>
      <c r="AO207"/>
      <c r="AP207"/>
      <c r="AQ207"/>
      <c r="AS207"/>
      <c r="AT207"/>
      <c r="AU207"/>
      <c r="AV207"/>
      <c r="AW207"/>
      <c r="AX207"/>
      <c r="AY207" s="5" t="str">
        <f t="shared" si="48"/>
        <v/>
      </c>
      <c r="AZ207" s="29"/>
      <c r="BA207" s="5" t="str">
        <f t="shared" si="49"/>
        <v/>
      </c>
      <c r="BB207"/>
      <c r="BC207"/>
      <c r="BD207"/>
      <c r="BF207"/>
      <c r="BG207"/>
      <c r="BH207"/>
      <c r="BI207"/>
      <c r="BJ207"/>
      <c r="BK207"/>
      <c r="BL207" s="5" t="str">
        <f t="shared" si="50"/>
        <v/>
      </c>
      <c r="BM207" s="6"/>
      <c r="BN207" s="5" t="str">
        <f t="shared" si="51"/>
        <v/>
      </c>
      <c r="BO207"/>
      <c r="BP207"/>
      <c r="BQ207"/>
      <c r="BR207"/>
      <c r="BT207"/>
      <c r="BU207"/>
      <c r="BV207" s="5"/>
      <c r="BW207" s="5"/>
      <c r="BX207" s="5"/>
      <c r="BY207" s="5"/>
      <c r="BZ207" s="5"/>
    </row>
    <row r="208" spans="1:78" s="108" customFormat="1" ht="27.6" customHeight="1" x14ac:dyDescent="0.3">
      <c r="A208"/>
      <c r="B208"/>
      <c r="C208"/>
      <c r="D208"/>
      <c r="E208" s="42"/>
      <c r="F208" s="42"/>
      <c r="G208" s="42"/>
      <c r="H208" s="42"/>
      <c r="I208" s="42"/>
      <c r="J208" s="42"/>
      <c r="K208"/>
      <c r="L208"/>
      <c r="M208"/>
      <c r="N208" s="5"/>
      <c r="O208" s="401" t="s">
        <v>81</v>
      </c>
      <c r="P208" s="402"/>
      <c r="Q208" s="212">
        <f t="shared" si="54"/>
        <v>0</v>
      </c>
      <c r="R208" s="138" t="s">
        <v>82</v>
      </c>
      <c r="S208" s="172"/>
      <c r="T208" s="172"/>
      <c r="U208" s="172"/>
      <c r="V208" s="172"/>
      <c r="W208" s="5" t="str">
        <f t="shared" si="52"/>
        <v/>
      </c>
      <c r="X208" s="24"/>
      <c r="Y208" s="5" t="str">
        <f t="shared" si="53"/>
        <v/>
      </c>
      <c r="Z208" s="29"/>
      <c r="AA208" s="5"/>
      <c r="AB208" s="5"/>
      <c r="AC208" s="173"/>
      <c r="AE208"/>
      <c r="AF208"/>
      <c r="AG208"/>
      <c r="AH208"/>
      <c r="AI208"/>
      <c r="AJ208"/>
      <c r="AK208" s="5" t="str">
        <f t="shared" si="55"/>
        <v/>
      </c>
      <c r="AL208" s="24"/>
      <c r="AM208" s="5" t="str">
        <f t="shared" si="56"/>
        <v/>
      </c>
      <c r="AN208"/>
      <c r="AO208"/>
      <c r="AP208"/>
      <c r="AQ208"/>
      <c r="AS208"/>
      <c r="AT208"/>
      <c r="AU208"/>
      <c r="AV208"/>
      <c r="AW208"/>
      <c r="AX208"/>
      <c r="AY208" s="5" t="str">
        <f t="shared" si="48"/>
        <v/>
      </c>
      <c r="AZ208" s="29"/>
      <c r="BA208" s="5" t="str">
        <f t="shared" si="49"/>
        <v/>
      </c>
      <c r="BB208"/>
      <c r="BC208"/>
      <c r="BD208"/>
      <c r="BF208"/>
      <c r="BG208"/>
      <c r="BH208"/>
      <c r="BI208"/>
      <c r="BJ208"/>
      <c r="BK208"/>
      <c r="BL208" s="5" t="str">
        <f t="shared" si="50"/>
        <v/>
      </c>
      <c r="BM208" s="6"/>
      <c r="BN208" s="5" t="str">
        <f t="shared" si="51"/>
        <v/>
      </c>
      <c r="BO208"/>
      <c r="BP208"/>
      <c r="BQ208"/>
      <c r="BR208"/>
      <c r="BT208"/>
      <c r="BU208"/>
      <c r="BV208" s="5"/>
      <c r="BW208" s="5"/>
      <c r="BX208" s="5"/>
      <c r="BY208" s="5"/>
      <c r="BZ208" s="5"/>
    </row>
    <row r="209" spans="1:78" s="108" customFormat="1" ht="41.4" x14ac:dyDescent="0.3">
      <c r="A209"/>
      <c r="B209"/>
      <c r="C209"/>
      <c r="D209"/>
      <c r="E209" s="42"/>
      <c r="F209" s="42"/>
      <c r="G209" s="42"/>
      <c r="H209" s="42"/>
      <c r="I209" s="42"/>
      <c r="J209" s="42"/>
      <c r="K209"/>
      <c r="L209"/>
      <c r="M209"/>
      <c r="N209" s="5"/>
      <c r="O209" s="405"/>
      <c r="P209" s="406"/>
      <c r="Q209" s="212">
        <f t="shared" si="54"/>
        <v>0</v>
      </c>
      <c r="R209" s="138" t="s">
        <v>83</v>
      </c>
      <c r="S209" s="172"/>
      <c r="T209" s="172"/>
      <c r="U209" s="172"/>
      <c r="V209" s="172"/>
      <c r="W209" s="5" t="str">
        <f t="shared" si="52"/>
        <v/>
      </c>
      <c r="X209" s="24"/>
      <c r="Y209" s="5" t="str">
        <f t="shared" si="53"/>
        <v/>
      </c>
      <c r="Z209" s="29"/>
      <c r="AA209" s="5"/>
      <c r="AB209" s="5"/>
      <c r="AC209"/>
      <c r="AE209"/>
      <c r="AF209"/>
      <c r="AG209"/>
      <c r="AH209"/>
      <c r="AI209"/>
      <c r="AJ209"/>
      <c r="AK209" s="5" t="str">
        <f t="shared" si="55"/>
        <v/>
      </c>
      <c r="AL209" s="24"/>
      <c r="AM209" s="5" t="str">
        <f t="shared" si="56"/>
        <v/>
      </c>
      <c r="AN209"/>
      <c r="AO209"/>
      <c r="AP209"/>
      <c r="AQ209"/>
      <c r="AS209"/>
      <c r="AT209"/>
      <c r="AU209"/>
      <c r="AV209"/>
      <c r="AW209"/>
      <c r="AX209"/>
      <c r="AY209" s="5" t="str">
        <f t="shared" si="48"/>
        <v/>
      </c>
      <c r="AZ209" s="29"/>
      <c r="BA209" s="5" t="str">
        <f t="shared" si="49"/>
        <v/>
      </c>
      <c r="BB209"/>
      <c r="BC209"/>
      <c r="BD209"/>
      <c r="BF209"/>
      <c r="BG209"/>
      <c r="BH209"/>
      <c r="BI209"/>
      <c r="BJ209"/>
      <c r="BK209"/>
      <c r="BL209" s="5" t="str">
        <f t="shared" si="50"/>
        <v/>
      </c>
      <c r="BM209" s="6"/>
      <c r="BN209" s="5" t="str">
        <f t="shared" si="51"/>
        <v/>
      </c>
      <c r="BO209"/>
      <c r="BP209"/>
      <c r="BQ209"/>
      <c r="BR209"/>
      <c r="BT209"/>
      <c r="BU209"/>
      <c r="BV209" s="5"/>
      <c r="BW209" s="5"/>
      <c r="BX209" s="5"/>
      <c r="BY209" s="5"/>
      <c r="BZ209" s="5"/>
    </row>
    <row r="210" spans="1:78" ht="38.25" customHeight="1" x14ac:dyDescent="0.3">
      <c r="N210" s="5"/>
      <c r="O210" s="399" t="s">
        <v>190</v>
      </c>
      <c r="P210" s="400"/>
      <c r="Q210" s="212">
        <f t="shared" si="54"/>
        <v>0</v>
      </c>
      <c r="R210" s="138" t="s">
        <v>84</v>
      </c>
      <c r="S210" s="172"/>
      <c r="T210" s="172"/>
      <c r="U210" s="172"/>
      <c r="V210" s="172"/>
      <c r="W210" s="5" t="str">
        <f t="shared" si="52"/>
        <v/>
      </c>
      <c r="X210" s="24"/>
      <c r="Y210" s="5" t="str">
        <f t="shared" si="53"/>
        <v/>
      </c>
      <c r="Z210" s="29"/>
      <c r="AA210" s="5"/>
      <c r="AB210" s="5"/>
      <c r="AE210"/>
      <c r="AF210"/>
      <c r="AK210" s="5" t="str">
        <f t="shared" si="55"/>
        <v/>
      </c>
      <c r="AL210" s="24"/>
      <c r="AM210" s="5" t="str">
        <f t="shared" si="56"/>
        <v/>
      </c>
      <c r="AS210"/>
      <c r="AT210"/>
      <c r="AY210" s="5" t="str">
        <f t="shared" si="48"/>
        <v/>
      </c>
      <c r="AZ210" s="29"/>
      <c r="BA210" s="5" t="str">
        <f t="shared" si="49"/>
        <v/>
      </c>
      <c r="BG210"/>
      <c r="BL210" s="5" t="str">
        <f t="shared" si="50"/>
        <v/>
      </c>
      <c r="BM210" s="6"/>
      <c r="BN210" s="5" t="str">
        <f t="shared" si="51"/>
        <v/>
      </c>
    </row>
    <row r="211" spans="1:78" ht="15" thickBot="1" x14ac:dyDescent="0.35">
      <c r="N211" s="5"/>
      <c r="O211" s="30"/>
      <c r="P211" s="355"/>
      <c r="Q211" s="355"/>
      <c r="R211" s="66" t="s">
        <v>173</v>
      </c>
      <c r="S211" s="38" t="e">
        <f>SUM(W202:W210)/SUM(Q202:Q210)</f>
        <v>#DIV/0!</v>
      </c>
      <c r="T211" s="26" t="s">
        <v>20</v>
      </c>
      <c r="U211" s="38" t="e">
        <f>SUM(Y202:Y210)/SUM(Q202:Q210)</f>
        <v>#DIV/0!</v>
      </c>
      <c r="V211" s="26"/>
      <c r="W211" s="5" t="str">
        <f t="shared" si="52"/>
        <v/>
      </c>
      <c r="X211" s="24"/>
      <c r="Y211" s="5" t="str">
        <f t="shared" si="53"/>
        <v/>
      </c>
      <c r="Z211" s="29"/>
      <c r="AA211" s="5"/>
      <c r="AB211" s="5"/>
      <c r="AE211"/>
      <c r="AF211"/>
      <c r="AK211" s="5" t="str">
        <f t="shared" si="55"/>
        <v/>
      </c>
      <c r="AL211" s="24"/>
      <c r="AM211" s="5" t="str">
        <f t="shared" si="56"/>
        <v/>
      </c>
      <c r="AS211"/>
      <c r="AT211"/>
      <c r="AY211" s="5" t="str">
        <f t="shared" si="48"/>
        <v/>
      </c>
      <c r="AZ211" s="29"/>
      <c r="BA211" s="5" t="str">
        <f t="shared" si="49"/>
        <v/>
      </c>
      <c r="BG211"/>
      <c r="BL211" s="5" t="str">
        <f t="shared" si="50"/>
        <v/>
      </c>
      <c r="BM211" s="6"/>
      <c r="BN211" s="5" t="str">
        <f t="shared" si="51"/>
        <v/>
      </c>
    </row>
    <row r="212" spans="1:78" ht="15" thickBot="1" x14ac:dyDescent="0.35">
      <c r="N212" s="5"/>
      <c r="O212" s="213" t="s">
        <v>307</v>
      </c>
      <c r="P212" s="110"/>
      <c r="Q212" s="220"/>
      <c r="R212" s="32" t="s">
        <v>301</v>
      </c>
      <c r="S212" s="356"/>
      <c r="T212" s="357"/>
      <c r="U212" s="357"/>
      <c r="V212" s="33" t="s">
        <v>21</v>
      </c>
      <c r="W212" s="5" t="str">
        <f t="shared" si="52"/>
        <v/>
      </c>
      <c r="X212" s="24"/>
      <c r="Y212" s="5" t="str">
        <f t="shared" si="53"/>
        <v/>
      </c>
      <c r="Z212" s="29"/>
      <c r="AA212" s="5"/>
      <c r="AB212" s="5"/>
      <c r="AE212"/>
      <c r="AF212"/>
      <c r="AK212" s="5" t="str">
        <f t="shared" si="55"/>
        <v/>
      </c>
      <c r="AL212" s="24"/>
      <c r="AM212" s="5" t="str">
        <f t="shared" si="56"/>
        <v/>
      </c>
      <c r="AS212"/>
      <c r="AT212"/>
      <c r="AY212" s="5" t="str">
        <f t="shared" si="48"/>
        <v/>
      </c>
      <c r="AZ212" s="29"/>
      <c r="BA212" s="5" t="str">
        <f t="shared" si="49"/>
        <v/>
      </c>
      <c r="BG212"/>
      <c r="BL212" s="5" t="str">
        <f t="shared" si="50"/>
        <v/>
      </c>
      <c r="BM212" s="6"/>
      <c r="BN212" s="5" t="str">
        <f t="shared" si="51"/>
        <v/>
      </c>
    </row>
    <row r="213" spans="1:78" ht="15" thickBot="1" x14ac:dyDescent="0.35">
      <c r="N213" s="5"/>
      <c r="O213" s="20"/>
      <c r="P213" s="110"/>
      <c r="Q213" s="26"/>
      <c r="R213" s="396" t="s">
        <v>85</v>
      </c>
      <c r="S213" s="396"/>
      <c r="T213" s="396"/>
      <c r="U213" s="40">
        <f>SUM(S212)</f>
        <v>0</v>
      </c>
      <c r="V213" s="39" t="s">
        <v>21</v>
      </c>
      <c r="W213" s="5" t="str">
        <f t="shared" si="52"/>
        <v/>
      </c>
      <c r="X213" s="24"/>
      <c r="Y213" s="5" t="str">
        <f t="shared" si="53"/>
        <v/>
      </c>
      <c r="Z213" s="29"/>
      <c r="AA213" s="5"/>
      <c r="AB213" s="5"/>
      <c r="AE213"/>
      <c r="AF213"/>
      <c r="AK213" s="5" t="str">
        <f t="shared" si="55"/>
        <v/>
      </c>
      <c r="AL213" s="24"/>
      <c r="AM213" s="5" t="str">
        <f t="shared" si="56"/>
        <v/>
      </c>
      <c r="AS213"/>
      <c r="AT213"/>
      <c r="AY213" s="5" t="str">
        <f t="shared" si="48"/>
        <v/>
      </c>
      <c r="AZ213" s="29"/>
      <c r="BA213" s="5" t="str">
        <f t="shared" si="49"/>
        <v/>
      </c>
      <c r="BG213"/>
      <c r="BL213" s="5" t="str">
        <f t="shared" si="50"/>
        <v/>
      </c>
      <c r="BM213" s="6"/>
      <c r="BN213" s="5" t="str">
        <f t="shared" si="51"/>
        <v/>
      </c>
    </row>
    <row r="214" spans="1:78" ht="9.6" customHeight="1" x14ac:dyDescent="0.3">
      <c r="N214" s="5"/>
      <c r="O214" s="184"/>
      <c r="Q214" s="20"/>
      <c r="R214" s="43"/>
      <c r="S214" s="20"/>
      <c r="T214" s="20"/>
      <c r="U214" s="20"/>
      <c r="V214" s="20"/>
      <c r="W214" s="5" t="str">
        <f t="shared" si="52"/>
        <v/>
      </c>
      <c r="X214" s="24"/>
      <c r="Y214" s="5" t="str">
        <f t="shared" si="53"/>
        <v/>
      </c>
      <c r="Z214" s="5"/>
      <c r="AA214" s="5"/>
      <c r="AB214" s="5"/>
      <c r="AE214"/>
      <c r="AF214"/>
      <c r="AK214" s="5" t="str">
        <f t="shared" si="55"/>
        <v/>
      </c>
      <c r="AL214" s="24"/>
      <c r="AM214" s="5" t="str">
        <f t="shared" si="56"/>
        <v/>
      </c>
      <c r="AS214"/>
      <c r="AT214"/>
      <c r="AY214" s="5" t="str">
        <f t="shared" si="48"/>
        <v/>
      </c>
      <c r="AZ214" s="29"/>
      <c r="BA214" s="5" t="str">
        <f t="shared" si="49"/>
        <v/>
      </c>
      <c r="BG214"/>
      <c r="BL214" s="5" t="str">
        <f t="shared" si="50"/>
        <v/>
      </c>
      <c r="BM214" s="6"/>
      <c r="BN214" s="5" t="str">
        <f t="shared" si="51"/>
        <v/>
      </c>
    </row>
    <row r="215" spans="1:78" ht="4.95" customHeight="1" x14ac:dyDescent="0.3">
      <c r="N215" s="5"/>
      <c r="O215" s="20"/>
      <c r="Q215" s="20"/>
      <c r="R215" s="43"/>
      <c r="S215" s="20"/>
      <c r="T215" s="20"/>
      <c r="U215" s="20"/>
      <c r="V215" s="20"/>
      <c r="W215" s="5" t="str">
        <f t="shared" si="52"/>
        <v/>
      </c>
      <c r="X215" s="24"/>
      <c r="Y215" s="5" t="str">
        <f t="shared" si="53"/>
        <v/>
      </c>
      <c r="Z215" s="5"/>
      <c r="AA215" s="5"/>
      <c r="AB215" s="5"/>
      <c r="AC215" s="5"/>
      <c r="AD215" s="116"/>
      <c r="AE215" s="5"/>
      <c r="AF215" s="5"/>
      <c r="AG215" s="5"/>
      <c r="AH215" s="5"/>
      <c r="AI215" s="5"/>
      <c r="AK215" s="5" t="str">
        <f t="shared" si="55"/>
        <v/>
      </c>
      <c r="AL215" s="24"/>
      <c r="AM215" s="5" t="str">
        <f t="shared" si="56"/>
        <v/>
      </c>
      <c r="AS215"/>
      <c r="AT215"/>
      <c r="AY215" s="5" t="str">
        <f>IF(AS215="","",IF(AU215="X",0,IF(AV215="X",5,IF(AW215="X",10,IF(AX215="X",15,"")))))</f>
        <v/>
      </c>
      <c r="AZ215" s="29"/>
      <c r="BA215" s="5" t="str">
        <f>IF(AS215="","",IF(AU215="X",5,IF(AV215="X",10,IF(AW215="X",15,IF(AX215="X",20,"")))))</f>
        <v/>
      </c>
      <c r="BG215"/>
      <c r="BL215" s="5" t="str">
        <f t="shared" si="50"/>
        <v/>
      </c>
      <c r="BM215" s="6"/>
      <c r="BN215" s="5" t="str">
        <f t="shared" si="51"/>
        <v/>
      </c>
      <c r="BP215" s="5"/>
      <c r="BQ215" s="5"/>
      <c r="BR215" s="5"/>
    </row>
    <row r="216" spans="1:78" ht="54.6" customHeight="1" x14ac:dyDescent="0.3">
      <c r="N216" s="5"/>
      <c r="O216" s="397" t="s">
        <v>236</v>
      </c>
      <c r="P216" s="397"/>
      <c r="Q216" s="397"/>
      <c r="R216" s="397"/>
      <c r="S216" s="397"/>
      <c r="T216" s="397"/>
      <c r="U216" s="397"/>
      <c r="V216" s="397"/>
      <c r="W216" s="5" t="str">
        <f t="shared" si="52"/>
        <v/>
      </c>
      <c r="X216" s="24"/>
      <c r="Y216" s="5" t="str">
        <f t="shared" si="53"/>
        <v/>
      </c>
      <c r="Z216" s="5"/>
      <c r="AA216" s="5"/>
      <c r="AB216" s="5"/>
      <c r="AC216" s="397" t="s">
        <v>239</v>
      </c>
      <c r="AD216" s="397"/>
      <c r="AE216" s="397"/>
      <c r="AF216" s="397"/>
      <c r="AG216" s="397"/>
      <c r="AH216" s="397"/>
      <c r="AI216" s="397"/>
      <c r="AJ216" s="397"/>
      <c r="AK216" s="5" t="str">
        <f t="shared" si="55"/>
        <v/>
      </c>
      <c r="AL216" s="24"/>
      <c r="AM216" s="5" t="str">
        <f t="shared" si="56"/>
        <v/>
      </c>
      <c r="AQ216" s="397" t="s">
        <v>238</v>
      </c>
      <c r="AR216" s="397"/>
      <c r="AS216" s="397"/>
      <c r="AT216" s="397"/>
      <c r="AU216" s="397"/>
      <c r="AV216" s="397"/>
      <c r="AW216" s="397"/>
      <c r="AX216" s="397"/>
      <c r="AY216" s="5" t="str">
        <f t="shared" ref="AY216:AY259" si="57">IF(AS216="","",IF(AU216="X",0,IF(AV216="X",5,IF(AW216="X",10,IF(AX216="X",15,"")))))</f>
        <v/>
      </c>
      <c r="AZ216" s="29"/>
      <c r="BA216" s="5" t="str">
        <f t="shared" ref="BA216:BA259" si="58">IF(AS216="","",IF(AU216="X",5,IF(AV216="X",10,IF(AW216="X",15,IF(AX216="X",20,"")))))</f>
        <v/>
      </c>
      <c r="BD216" s="397" t="s">
        <v>237</v>
      </c>
      <c r="BE216" s="397"/>
      <c r="BF216" s="397"/>
      <c r="BG216" s="397"/>
      <c r="BH216" s="397"/>
      <c r="BI216" s="397"/>
      <c r="BJ216" s="397"/>
      <c r="BK216" s="397"/>
      <c r="BL216" s="5" t="str">
        <f t="shared" si="50"/>
        <v/>
      </c>
      <c r="BM216" s="6"/>
      <c r="BN216" s="5" t="str">
        <f t="shared" si="51"/>
        <v/>
      </c>
    </row>
    <row r="217" spans="1:78" ht="18.600000000000001" customHeight="1" x14ac:dyDescent="0.3">
      <c r="N217" s="5"/>
      <c r="O217" s="21" t="s">
        <v>125</v>
      </c>
      <c r="P217" s="247">
        <f>$D$5</f>
        <v>0</v>
      </c>
      <c r="Q217" s="247"/>
      <c r="R217" s="247"/>
      <c r="S217" s="41" t="s">
        <v>152</v>
      </c>
      <c r="T217" s="248"/>
      <c r="U217" s="248"/>
      <c r="V217" s="248"/>
      <c r="W217" s="5" t="str">
        <f t="shared" si="52"/>
        <v/>
      </c>
      <c r="X217" s="24"/>
      <c r="Y217" s="5" t="str">
        <f t="shared" si="53"/>
        <v/>
      </c>
      <c r="Z217" s="5"/>
      <c r="AA217" s="5"/>
      <c r="AB217" s="5"/>
      <c r="AC217" s="21" t="s">
        <v>125</v>
      </c>
      <c r="AD217" s="247">
        <f>$D$5</f>
        <v>0</v>
      </c>
      <c r="AE217" s="247"/>
      <c r="AF217" s="247"/>
      <c r="AG217" s="41" t="s">
        <v>152</v>
      </c>
      <c r="AH217" s="248"/>
      <c r="AI217" s="248"/>
      <c r="AJ217" s="248"/>
      <c r="AK217" s="5" t="str">
        <f t="shared" si="55"/>
        <v/>
      </c>
      <c r="AL217" s="24"/>
      <c r="AM217" s="5" t="str">
        <f t="shared" si="56"/>
        <v/>
      </c>
      <c r="AQ217" s="21" t="s">
        <v>125</v>
      </c>
      <c r="AR217" s="247">
        <f>$D$5</f>
        <v>0</v>
      </c>
      <c r="AS217" s="247"/>
      <c r="AT217" s="247"/>
      <c r="AU217" s="41" t="s">
        <v>152</v>
      </c>
      <c r="AV217" s="248"/>
      <c r="AW217" s="248"/>
      <c r="AX217" s="248"/>
      <c r="AY217" s="5" t="str">
        <f t="shared" si="57"/>
        <v/>
      </c>
      <c r="AZ217" s="29"/>
      <c r="BA217" s="5" t="str">
        <f t="shared" si="58"/>
        <v/>
      </c>
      <c r="BD217" s="21" t="s">
        <v>125</v>
      </c>
      <c r="BE217" s="247">
        <f>$D$5</f>
        <v>0</v>
      </c>
      <c r="BF217" s="247"/>
      <c r="BG217" s="247"/>
      <c r="BH217" s="41" t="s">
        <v>152</v>
      </c>
      <c r="BI217" s="248"/>
      <c r="BJ217" s="248"/>
      <c r="BK217" s="248"/>
      <c r="BL217" s="5" t="str">
        <f t="shared" si="50"/>
        <v/>
      </c>
      <c r="BM217" s="6"/>
      <c r="BN217" s="5" t="str">
        <f t="shared" si="51"/>
        <v/>
      </c>
    </row>
    <row r="218" spans="1:78" ht="16.95" customHeight="1" x14ac:dyDescent="0.3">
      <c r="N218" s="5"/>
      <c r="O218" s="21" t="s">
        <v>158</v>
      </c>
      <c r="P218" s="247">
        <f>$D$6</f>
        <v>0</v>
      </c>
      <c r="Q218" s="247"/>
      <c r="R218" s="247"/>
      <c r="S218" s="175" t="s">
        <v>89</v>
      </c>
      <c r="T218" s="247">
        <f>$K$6</f>
        <v>0</v>
      </c>
      <c r="U218" s="247"/>
      <c r="V218" s="247"/>
      <c r="W218" s="5" t="str">
        <f t="shared" si="52"/>
        <v/>
      </c>
      <c r="X218" s="24"/>
      <c r="Y218" s="5" t="str">
        <f t="shared" si="53"/>
        <v/>
      </c>
      <c r="Z218" s="5"/>
      <c r="AA218" s="5"/>
      <c r="AB218" s="5"/>
      <c r="AC218" s="21" t="s">
        <v>158</v>
      </c>
      <c r="AD218" s="247">
        <f>$D$6</f>
        <v>0</v>
      </c>
      <c r="AE218" s="247"/>
      <c r="AF218" s="247"/>
      <c r="AG218" s="175" t="s">
        <v>89</v>
      </c>
      <c r="AH218" s="247">
        <f>$K$6</f>
        <v>0</v>
      </c>
      <c r="AI218" s="247"/>
      <c r="AJ218" s="247"/>
      <c r="AK218" s="5" t="str">
        <f t="shared" si="55"/>
        <v/>
      </c>
      <c r="AL218" s="24"/>
      <c r="AM218" s="5" t="str">
        <f t="shared" si="56"/>
        <v/>
      </c>
      <c r="AQ218" s="21" t="s">
        <v>158</v>
      </c>
      <c r="AR218" s="247">
        <f>$D$6</f>
        <v>0</v>
      </c>
      <c r="AS218" s="247"/>
      <c r="AT218" s="247"/>
      <c r="AU218" s="175" t="s">
        <v>89</v>
      </c>
      <c r="AV218" s="247">
        <f>$K$6</f>
        <v>0</v>
      </c>
      <c r="AW218" s="247"/>
      <c r="AX218" s="247"/>
      <c r="AY218" s="5" t="str">
        <f t="shared" si="57"/>
        <v/>
      </c>
      <c r="AZ218" s="29"/>
      <c r="BA218" s="5" t="str">
        <f t="shared" si="58"/>
        <v/>
      </c>
      <c r="BD218" s="21" t="s">
        <v>158</v>
      </c>
      <c r="BE218" s="247">
        <f>$D$6</f>
        <v>0</v>
      </c>
      <c r="BF218" s="247"/>
      <c r="BG218" s="247"/>
      <c r="BH218" s="175" t="s">
        <v>89</v>
      </c>
      <c r="BI218" s="247">
        <f>$K$6</f>
        <v>0</v>
      </c>
      <c r="BJ218" s="247"/>
      <c r="BK218" s="247"/>
      <c r="BL218" s="5" t="str">
        <f t="shared" si="50"/>
        <v/>
      </c>
      <c r="BM218" s="6"/>
      <c r="BN218" s="5" t="str">
        <f t="shared" si="51"/>
        <v/>
      </c>
    </row>
    <row r="219" spans="1:78" ht="8.4" customHeight="1" x14ac:dyDescent="0.3">
      <c r="N219" s="5"/>
      <c r="O219" s="25"/>
      <c r="P219" s="112"/>
      <c r="Q219" s="26"/>
      <c r="R219" s="46"/>
      <c r="S219" s="25"/>
      <c r="T219" s="25"/>
      <c r="U219" s="25"/>
      <c r="V219" s="25"/>
      <c r="W219" s="5" t="str">
        <f t="shared" si="52"/>
        <v/>
      </c>
      <c r="X219" s="24"/>
      <c r="Y219" s="5" t="str">
        <f t="shared" si="53"/>
        <v/>
      </c>
      <c r="Z219" s="5"/>
      <c r="AA219" s="5"/>
      <c r="AB219" s="5"/>
      <c r="AC219" s="5"/>
      <c r="AE219" s="5"/>
      <c r="AF219" s="5"/>
      <c r="AG219" s="5"/>
      <c r="AH219" s="5"/>
      <c r="AI219" s="5"/>
      <c r="AK219" s="5" t="str">
        <f t="shared" si="55"/>
        <v/>
      </c>
      <c r="AL219" s="24"/>
      <c r="AM219" s="5" t="str">
        <f t="shared" si="56"/>
        <v/>
      </c>
      <c r="AS219"/>
      <c r="AT219"/>
      <c r="AY219" s="5" t="str">
        <f t="shared" si="57"/>
        <v/>
      </c>
      <c r="AZ219" s="29"/>
      <c r="BA219" s="5" t="str">
        <f t="shared" si="58"/>
        <v/>
      </c>
      <c r="BG219"/>
      <c r="BL219" s="5" t="str">
        <f t="shared" si="50"/>
        <v/>
      </c>
      <c r="BM219" s="6"/>
      <c r="BN219" s="5" t="str">
        <f t="shared" si="51"/>
        <v/>
      </c>
    </row>
    <row r="220" spans="1:78" ht="14.4" customHeight="1" x14ac:dyDescent="0.3">
      <c r="N220" s="5"/>
      <c r="O220" s="408" t="s">
        <v>17</v>
      </c>
      <c r="P220" s="408"/>
      <c r="Q220" s="408"/>
      <c r="R220" s="408"/>
      <c r="S220" s="408"/>
      <c r="T220" s="408"/>
      <c r="U220" s="408"/>
      <c r="V220" s="408"/>
      <c r="W220" s="5" t="str">
        <f t="shared" si="52"/>
        <v/>
      </c>
      <c r="X220" s="24"/>
      <c r="Y220" s="5" t="str">
        <f t="shared" si="53"/>
        <v/>
      </c>
      <c r="Z220" s="5"/>
      <c r="AA220" s="5"/>
      <c r="AB220" s="5"/>
      <c r="AC220" s="408" t="s">
        <v>17</v>
      </c>
      <c r="AD220" s="408"/>
      <c r="AE220" s="408"/>
      <c r="AF220" s="408"/>
      <c r="AG220" s="408"/>
      <c r="AH220" s="408"/>
      <c r="AI220" s="408"/>
      <c r="AJ220" s="408"/>
      <c r="AK220" s="5" t="str">
        <f t="shared" si="55"/>
        <v/>
      </c>
      <c r="AL220" s="24"/>
      <c r="AM220" s="5" t="str">
        <f t="shared" si="56"/>
        <v/>
      </c>
      <c r="AN220" s="5"/>
      <c r="AO220" s="5"/>
      <c r="AP220" s="5"/>
      <c r="AQ220" s="408" t="s">
        <v>17</v>
      </c>
      <c r="AR220" s="408"/>
      <c r="AS220" s="408"/>
      <c r="AT220" s="408"/>
      <c r="AU220" s="408"/>
      <c r="AV220" s="408"/>
      <c r="AW220" s="408"/>
      <c r="AX220" s="408"/>
      <c r="AY220" s="5" t="str">
        <f t="shared" si="57"/>
        <v/>
      </c>
      <c r="AZ220" s="29"/>
      <c r="BA220" s="5" t="str">
        <f t="shared" si="58"/>
        <v/>
      </c>
      <c r="BB220" s="5"/>
      <c r="BC220" s="5"/>
      <c r="BD220" s="408" t="s">
        <v>17</v>
      </c>
      <c r="BE220" s="408"/>
      <c r="BF220" s="408"/>
      <c r="BG220" s="408"/>
      <c r="BH220" s="408"/>
      <c r="BI220" s="408"/>
      <c r="BJ220" s="408"/>
      <c r="BK220" s="408"/>
      <c r="BL220" s="5" t="str">
        <f t="shared" si="50"/>
        <v/>
      </c>
      <c r="BM220" s="6"/>
      <c r="BN220" s="5" t="str">
        <f t="shared" si="51"/>
        <v/>
      </c>
      <c r="BO220" s="5"/>
      <c r="BR220" s="345" t="s">
        <v>17</v>
      </c>
      <c r="BS220" s="345"/>
      <c r="BT220" s="345"/>
      <c r="BU220" s="345"/>
      <c r="BV220" s="407" t="s">
        <v>249</v>
      </c>
      <c r="BW220" s="407" t="s">
        <v>250</v>
      </c>
      <c r="BX220" s="407" t="s">
        <v>251</v>
      </c>
      <c r="BY220" s="407" t="s">
        <v>252</v>
      </c>
      <c r="BZ220" s="382" t="s">
        <v>256</v>
      </c>
    </row>
    <row r="221" spans="1:78" ht="28.2" customHeight="1" x14ac:dyDescent="0.3">
      <c r="N221" s="5"/>
      <c r="O221" s="240" t="s">
        <v>107</v>
      </c>
      <c r="P221" s="241"/>
      <c r="Q221" s="240" t="s">
        <v>294</v>
      </c>
      <c r="R221" s="241"/>
      <c r="S221" s="133" t="s">
        <v>259</v>
      </c>
      <c r="T221" s="80" t="s">
        <v>132</v>
      </c>
      <c r="U221" s="81" t="s">
        <v>133</v>
      </c>
      <c r="V221" s="82" t="s">
        <v>134</v>
      </c>
      <c r="W221" s="5" t="str">
        <f t="shared" si="52"/>
        <v/>
      </c>
      <c r="X221" s="24"/>
      <c r="Y221" s="5" t="str">
        <f t="shared" si="53"/>
        <v/>
      </c>
      <c r="Z221" s="5"/>
      <c r="AA221" s="5"/>
      <c r="AB221" s="5"/>
      <c r="AC221" s="240" t="s">
        <v>107</v>
      </c>
      <c r="AD221" s="241"/>
      <c r="AE221" s="240" t="s">
        <v>294</v>
      </c>
      <c r="AF221" s="241"/>
      <c r="AG221" s="133" t="s">
        <v>259</v>
      </c>
      <c r="AH221" s="80" t="s">
        <v>132</v>
      </c>
      <c r="AI221" s="81" t="s">
        <v>133</v>
      </c>
      <c r="AJ221" s="82" t="s">
        <v>134</v>
      </c>
      <c r="AK221" s="5" t="str">
        <f t="shared" si="55"/>
        <v/>
      </c>
      <c r="AL221" s="24"/>
      <c r="AM221" s="5" t="str">
        <f t="shared" si="56"/>
        <v/>
      </c>
      <c r="AN221" s="5"/>
      <c r="AO221" s="5"/>
      <c r="AP221" s="5"/>
      <c r="AQ221" s="240" t="s">
        <v>107</v>
      </c>
      <c r="AR221" s="241"/>
      <c r="AS221" s="240" t="s">
        <v>294</v>
      </c>
      <c r="AT221" s="241"/>
      <c r="AU221" s="133" t="s">
        <v>259</v>
      </c>
      <c r="AV221" s="80" t="s">
        <v>132</v>
      </c>
      <c r="AW221" s="81" t="s">
        <v>133</v>
      </c>
      <c r="AX221" s="82" t="s">
        <v>134</v>
      </c>
      <c r="AY221" s="5" t="str">
        <f t="shared" si="57"/>
        <v/>
      </c>
      <c r="AZ221" s="29"/>
      <c r="BA221" s="5" t="str">
        <f t="shared" si="58"/>
        <v/>
      </c>
      <c r="BB221" s="5"/>
      <c r="BC221" s="5"/>
      <c r="BD221" s="240" t="s">
        <v>107</v>
      </c>
      <c r="BE221" s="241"/>
      <c r="BF221" s="240" t="s">
        <v>294</v>
      </c>
      <c r="BG221" s="241"/>
      <c r="BH221" s="133" t="s">
        <v>259</v>
      </c>
      <c r="BI221" s="80" t="s">
        <v>132</v>
      </c>
      <c r="BJ221" s="81" t="s">
        <v>133</v>
      </c>
      <c r="BK221" s="82" t="s">
        <v>134</v>
      </c>
      <c r="BL221" s="5" t="str">
        <f t="shared" si="50"/>
        <v/>
      </c>
      <c r="BM221" s="6"/>
      <c r="BN221" s="5" t="str">
        <f t="shared" si="51"/>
        <v/>
      </c>
      <c r="BO221" s="5"/>
      <c r="BR221" s="119" t="s">
        <v>107</v>
      </c>
      <c r="BS221" s="384" t="s">
        <v>70</v>
      </c>
      <c r="BT221" s="384"/>
      <c r="BU221" s="119" t="s">
        <v>294</v>
      </c>
      <c r="BV221" s="407"/>
      <c r="BW221" s="407"/>
      <c r="BX221" s="407"/>
      <c r="BY221" s="407"/>
      <c r="BZ221" s="383"/>
    </row>
    <row r="222" spans="1:78" ht="28.95" customHeight="1" x14ac:dyDescent="0.3">
      <c r="N222" s="5"/>
      <c r="O222" s="242" t="s">
        <v>43</v>
      </c>
      <c r="P222" s="243"/>
      <c r="Q222" s="210">
        <f>IF(OR(S222="X",T222="X",U222="X",V222="X"),1,0)</f>
        <v>0</v>
      </c>
      <c r="R222" s="120" t="s">
        <v>44</v>
      </c>
      <c r="S222" s="170"/>
      <c r="T222" s="170"/>
      <c r="U222" s="170"/>
      <c r="V222" s="170"/>
      <c r="W222" s="5" t="str">
        <f t="shared" si="52"/>
        <v/>
      </c>
      <c r="X222" s="24"/>
      <c r="Y222" s="5" t="str">
        <f t="shared" si="53"/>
        <v/>
      </c>
      <c r="Z222" s="29"/>
      <c r="AA222" s="5"/>
      <c r="AB222" s="5"/>
      <c r="AC222" s="242" t="s">
        <v>43</v>
      </c>
      <c r="AD222" s="243"/>
      <c r="AE222" s="210">
        <f>IF(OR(AG222="X",AH222="X",AI222="X",AJ222="X"),1,0)</f>
        <v>0</v>
      </c>
      <c r="AF222" s="120" t="s">
        <v>44</v>
      </c>
      <c r="AG222" s="170"/>
      <c r="AH222" s="170"/>
      <c r="AI222" s="170"/>
      <c r="AJ222" s="170"/>
      <c r="AK222" s="5" t="str">
        <f t="shared" si="55"/>
        <v/>
      </c>
      <c r="AL222" s="24"/>
      <c r="AM222" s="5" t="str">
        <f t="shared" si="56"/>
        <v/>
      </c>
      <c r="AN222" s="29"/>
      <c r="AO222" s="5"/>
      <c r="AP222" s="5"/>
      <c r="AQ222" s="242" t="s">
        <v>43</v>
      </c>
      <c r="AR222" s="243"/>
      <c r="AS222" s="210">
        <f>IF(OR(AU222="X",AV222="X",AW222="X",AX222="X"),1,0)</f>
        <v>0</v>
      </c>
      <c r="AT222" s="120" t="s">
        <v>44</v>
      </c>
      <c r="AU222" s="170"/>
      <c r="AV222" s="170"/>
      <c r="AW222" s="170"/>
      <c r="AX222" s="170"/>
      <c r="AY222" s="5" t="str">
        <f t="shared" si="57"/>
        <v/>
      </c>
      <c r="AZ222" s="29"/>
      <c r="BA222" s="5" t="str">
        <f t="shared" si="58"/>
        <v/>
      </c>
      <c r="BB222" s="29"/>
      <c r="BC222" s="5"/>
      <c r="BD222" s="242" t="s">
        <v>43</v>
      </c>
      <c r="BE222" s="243"/>
      <c r="BF222" s="210">
        <f>IF(OR(BH222="X",BI222="X",BJ222="X",BK222="X"),1,0)</f>
        <v>0</v>
      </c>
      <c r="BG222" s="120" t="s">
        <v>44</v>
      </c>
      <c r="BH222" s="170"/>
      <c r="BI222" s="170"/>
      <c r="BJ222" s="170"/>
      <c r="BK222" s="170"/>
      <c r="BL222" s="5" t="str">
        <f t="shared" si="50"/>
        <v/>
      </c>
      <c r="BM222" s="6"/>
      <c r="BN222" s="5" t="str">
        <f t="shared" si="51"/>
        <v/>
      </c>
      <c r="BO222" s="29"/>
      <c r="BR222" s="384" t="s">
        <v>43</v>
      </c>
      <c r="BS222" s="435"/>
      <c r="BT222" s="210">
        <v>1</v>
      </c>
      <c r="BU222" s="120" t="s">
        <v>44</v>
      </c>
      <c r="BV222" s="147" t="str">
        <f>IF(Q222="","",IF(S222="X",25%,IF(T222="X",50%,IF(U222="X",75%,IF(V222="X",100%,"")))))</f>
        <v/>
      </c>
      <c r="BW222" s="147" t="str">
        <f>IF(AE222="","",IF(AG222="X",25%,IF(AH222="X",50%,IF(AI222="X",75%,IF(AJ222="X",100%,"")))))</f>
        <v/>
      </c>
      <c r="BX222" s="147" t="str">
        <f>IF(AS222="","",IF(AU222="X",25%,IF(AV222="X",50%,IF(AW222="X",75%,IF(AX222="X",100%,"")))))</f>
        <v/>
      </c>
      <c r="BY222" s="147" t="str">
        <f>IF(BF222="","",IF(BH222="X",25%,IF(BI222="X",50%,IF(BJ222="X",75%,IF(BK222="X",100%,"")))))</f>
        <v/>
      </c>
      <c r="BZ222" s="148" t="str">
        <f>IFERROR(AVERAGE(BV222:BY222),"")</f>
        <v/>
      </c>
    </row>
    <row r="223" spans="1:78" x14ac:dyDescent="0.3">
      <c r="N223" s="5"/>
      <c r="O223" s="263"/>
      <c r="P223" s="264"/>
      <c r="Q223" s="210">
        <f t="shared" ref="Q223:Q234" si="59">IF(OR(S223="X",T223="X",U223="X",V223="X"),1,0)</f>
        <v>0</v>
      </c>
      <c r="R223" s="120" t="s">
        <v>45</v>
      </c>
      <c r="S223" s="170"/>
      <c r="T223" s="170"/>
      <c r="U223" s="170"/>
      <c r="V223" s="170"/>
      <c r="W223" s="5" t="str">
        <f t="shared" si="52"/>
        <v/>
      </c>
      <c r="X223" s="24"/>
      <c r="Y223" s="5" t="str">
        <f t="shared" si="53"/>
        <v/>
      </c>
      <c r="Z223" s="29"/>
      <c r="AA223" s="5"/>
      <c r="AB223" s="5"/>
      <c r="AC223" s="263"/>
      <c r="AD223" s="264"/>
      <c r="AE223" s="210">
        <f t="shared" ref="AE223:AE234" si="60">IF(OR(AG223="X",AH223="X",AI223="X",AJ223="X"),1,0)</f>
        <v>0</v>
      </c>
      <c r="AF223" s="120" t="s">
        <v>45</v>
      </c>
      <c r="AG223" s="170"/>
      <c r="AH223" s="170"/>
      <c r="AI223" s="170"/>
      <c r="AJ223" s="170"/>
      <c r="AK223" s="5" t="str">
        <f t="shared" si="55"/>
        <v/>
      </c>
      <c r="AL223" s="24"/>
      <c r="AM223" s="5" t="str">
        <f t="shared" si="56"/>
        <v/>
      </c>
      <c r="AN223" s="29"/>
      <c r="AO223" s="5"/>
      <c r="AP223" s="5"/>
      <c r="AQ223" s="263"/>
      <c r="AR223" s="264"/>
      <c r="AS223" s="210">
        <f t="shared" ref="AS223:AS234" si="61">IF(OR(AU223="X",AV223="X",AW223="X",AX223="X"),1,0)</f>
        <v>0</v>
      </c>
      <c r="AT223" s="120" t="s">
        <v>45</v>
      </c>
      <c r="AU223" s="170"/>
      <c r="AV223" s="170"/>
      <c r="AW223" s="170"/>
      <c r="AX223" s="170"/>
      <c r="AY223" s="5" t="str">
        <f t="shared" si="57"/>
        <v/>
      </c>
      <c r="AZ223" s="29"/>
      <c r="BA223" s="5" t="str">
        <f t="shared" si="58"/>
        <v/>
      </c>
      <c r="BB223" s="29"/>
      <c r="BC223" s="5"/>
      <c r="BD223" s="263"/>
      <c r="BE223" s="264"/>
      <c r="BF223" s="210">
        <f t="shared" ref="BF223:BF234" si="62">IF(OR(BH223="X",BI223="X",BJ223="X",BK223="X"),1,0)</f>
        <v>0</v>
      </c>
      <c r="BG223" s="120" t="s">
        <v>45</v>
      </c>
      <c r="BH223" s="170"/>
      <c r="BI223" s="170"/>
      <c r="BJ223" s="170"/>
      <c r="BK223" s="170"/>
      <c r="BL223" s="5" t="str">
        <f t="shared" si="50"/>
        <v/>
      </c>
      <c r="BM223" s="6"/>
      <c r="BN223" s="5" t="str">
        <f t="shared" si="51"/>
        <v/>
      </c>
      <c r="BO223" s="29"/>
      <c r="BR223" s="384"/>
      <c r="BS223" s="436"/>
      <c r="BT223" s="210">
        <v>1</v>
      </c>
      <c r="BU223" s="120" t="s">
        <v>45</v>
      </c>
      <c r="BV223" s="147" t="str">
        <f t="shared" ref="BV223:BV234" si="63">IF(Q223="","",IF(S223="X",25%,IF(T223="X",50%,IF(U223="X",75%,IF(V223="X",100%,"")))))</f>
        <v/>
      </c>
      <c r="BW223" s="147" t="str">
        <f t="shared" ref="BW223:BW234" si="64">IF(AE223="","",IF(AG223="X",25%,IF(AH223="X",50%,IF(AI223="X",75%,IF(AJ223="X",100%,"")))))</f>
        <v/>
      </c>
      <c r="BX223" s="147" t="str">
        <f t="shared" ref="BX223:BX234" si="65">IF(AS223="","",IF(AU223="X",25%,IF(AV223="X",50%,IF(AW223="X",75%,IF(AX223="X",100%,"")))))</f>
        <v/>
      </c>
      <c r="BY223" s="147" t="str">
        <f t="shared" ref="BY223:BY234" si="66">IF(BF223="","",IF(BH223="X",25%,IF(BI223="X",50%,IF(BJ223="X",75%,IF(BK223="X",100%,"")))))</f>
        <v/>
      </c>
      <c r="BZ223" s="148" t="str">
        <f t="shared" ref="BZ223:BZ234" si="67">IFERROR(AVERAGE(BV223:BY223),"")</f>
        <v/>
      </c>
    </row>
    <row r="224" spans="1:78" ht="27.6" x14ac:dyDescent="0.3">
      <c r="N224" s="5"/>
      <c r="O224" s="244"/>
      <c r="P224" s="245"/>
      <c r="Q224" s="210">
        <f t="shared" si="59"/>
        <v>0</v>
      </c>
      <c r="R224" s="120" t="s">
        <v>46</v>
      </c>
      <c r="S224" s="170"/>
      <c r="T224" s="170"/>
      <c r="U224" s="170"/>
      <c r="V224" s="170"/>
      <c r="W224" s="5" t="str">
        <f t="shared" si="52"/>
        <v/>
      </c>
      <c r="X224" s="24"/>
      <c r="Y224" s="5" t="str">
        <f t="shared" si="53"/>
        <v/>
      </c>
      <c r="Z224" s="29"/>
      <c r="AA224" s="5"/>
      <c r="AB224" s="5"/>
      <c r="AC224" s="244"/>
      <c r="AD224" s="245"/>
      <c r="AE224" s="210">
        <f t="shared" si="60"/>
        <v>0</v>
      </c>
      <c r="AF224" s="120" t="s">
        <v>46</v>
      </c>
      <c r="AG224" s="170"/>
      <c r="AH224" s="170"/>
      <c r="AI224" s="170"/>
      <c r="AJ224" s="170"/>
      <c r="AK224" s="5" t="str">
        <f t="shared" si="55"/>
        <v/>
      </c>
      <c r="AL224" s="24"/>
      <c r="AM224" s="5" t="str">
        <f t="shared" si="56"/>
        <v/>
      </c>
      <c r="AN224" s="29"/>
      <c r="AO224" s="5"/>
      <c r="AP224" s="5"/>
      <c r="AQ224" s="244"/>
      <c r="AR224" s="245"/>
      <c r="AS224" s="210">
        <f t="shared" si="61"/>
        <v>0</v>
      </c>
      <c r="AT224" s="120" t="s">
        <v>46</v>
      </c>
      <c r="AU224" s="170"/>
      <c r="AV224" s="170"/>
      <c r="AW224" s="170"/>
      <c r="AX224" s="170"/>
      <c r="AY224" s="5" t="str">
        <f t="shared" si="57"/>
        <v/>
      </c>
      <c r="AZ224" s="29"/>
      <c r="BA224" s="5" t="str">
        <f t="shared" si="58"/>
        <v/>
      </c>
      <c r="BB224" s="29"/>
      <c r="BC224" s="5"/>
      <c r="BD224" s="244"/>
      <c r="BE224" s="245"/>
      <c r="BF224" s="210">
        <f t="shared" si="62"/>
        <v>0</v>
      </c>
      <c r="BG224" s="120" t="s">
        <v>46</v>
      </c>
      <c r="BH224" s="170"/>
      <c r="BI224" s="170"/>
      <c r="BJ224" s="170"/>
      <c r="BK224" s="170"/>
      <c r="BL224" s="5" t="str">
        <f t="shared" si="50"/>
        <v/>
      </c>
      <c r="BM224" s="6"/>
      <c r="BN224" s="5" t="str">
        <f t="shared" si="51"/>
        <v/>
      </c>
      <c r="BO224" s="29"/>
      <c r="BR224" s="384"/>
      <c r="BS224" s="437"/>
      <c r="BT224" s="210">
        <v>1</v>
      </c>
      <c r="BU224" s="120" t="s">
        <v>46</v>
      </c>
      <c r="BV224" s="147" t="str">
        <f t="shared" si="63"/>
        <v/>
      </c>
      <c r="BW224" s="147" t="str">
        <f t="shared" si="64"/>
        <v/>
      </c>
      <c r="BX224" s="147" t="str">
        <f t="shared" si="65"/>
        <v/>
      </c>
      <c r="BY224" s="147" t="str">
        <f t="shared" si="66"/>
        <v/>
      </c>
      <c r="BZ224" s="148" t="str">
        <f t="shared" si="67"/>
        <v/>
      </c>
    </row>
    <row r="225" spans="1:78" ht="27.6" x14ac:dyDescent="0.3">
      <c r="N225" s="5"/>
      <c r="O225" s="240" t="s">
        <v>47</v>
      </c>
      <c r="P225" s="241"/>
      <c r="Q225" s="210">
        <f t="shared" si="59"/>
        <v>0</v>
      </c>
      <c r="R225" s="120" t="s">
        <v>49</v>
      </c>
      <c r="S225" s="170"/>
      <c r="T225" s="170"/>
      <c r="U225" s="170"/>
      <c r="V225" s="170"/>
      <c r="W225" s="5" t="str">
        <f t="shared" si="52"/>
        <v/>
      </c>
      <c r="X225" s="24"/>
      <c r="Y225" s="5" t="str">
        <f t="shared" si="53"/>
        <v/>
      </c>
      <c r="Z225" s="29"/>
      <c r="AA225" s="5"/>
      <c r="AB225" s="5"/>
      <c r="AC225" s="240" t="s">
        <v>47</v>
      </c>
      <c r="AD225" s="241"/>
      <c r="AE225" s="210">
        <f t="shared" si="60"/>
        <v>0</v>
      </c>
      <c r="AF225" s="120" t="s">
        <v>49</v>
      </c>
      <c r="AG225" s="170"/>
      <c r="AH225" s="170"/>
      <c r="AI225" s="170"/>
      <c r="AJ225" s="170"/>
      <c r="AK225" s="5" t="str">
        <f t="shared" si="55"/>
        <v/>
      </c>
      <c r="AL225" s="24"/>
      <c r="AM225" s="5" t="str">
        <f t="shared" si="56"/>
        <v/>
      </c>
      <c r="AN225" s="29"/>
      <c r="AO225" s="5"/>
      <c r="AP225" s="5"/>
      <c r="AQ225" s="240" t="s">
        <v>47</v>
      </c>
      <c r="AR225" s="241"/>
      <c r="AS225" s="210">
        <f t="shared" si="61"/>
        <v>0</v>
      </c>
      <c r="AT225" s="120" t="s">
        <v>49</v>
      </c>
      <c r="AU225" s="170"/>
      <c r="AV225" s="170"/>
      <c r="AW225" s="170"/>
      <c r="AX225" s="170"/>
      <c r="AY225" s="5" t="str">
        <f t="shared" si="57"/>
        <v/>
      </c>
      <c r="AZ225" s="29"/>
      <c r="BA225" s="5" t="str">
        <f t="shared" si="58"/>
        <v/>
      </c>
      <c r="BB225" s="29"/>
      <c r="BC225" s="5"/>
      <c r="BD225" s="240" t="s">
        <v>47</v>
      </c>
      <c r="BE225" s="241"/>
      <c r="BF225" s="210">
        <f t="shared" si="62"/>
        <v>0</v>
      </c>
      <c r="BG225" s="120" t="s">
        <v>49</v>
      </c>
      <c r="BH225" s="170"/>
      <c r="BI225" s="170"/>
      <c r="BJ225" s="170"/>
      <c r="BK225" s="170"/>
      <c r="BL225" s="5" t="str">
        <f t="shared" si="50"/>
        <v/>
      </c>
      <c r="BM225" s="6"/>
      <c r="BN225" s="5" t="str">
        <f t="shared" si="51"/>
        <v/>
      </c>
      <c r="BO225" s="29"/>
      <c r="BR225" s="119" t="s">
        <v>47</v>
      </c>
      <c r="BS225" s="205"/>
      <c r="BT225" s="210">
        <v>1</v>
      </c>
      <c r="BU225" s="120" t="s">
        <v>49</v>
      </c>
      <c r="BV225" s="147" t="str">
        <f t="shared" si="63"/>
        <v/>
      </c>
      <c r="BW225" s="147" t="str">
        <f t="shared" si="64"/>
        <v/>
      </c>
      <c r="BX225" s="147" t="str">
        <f t="shared" si="65"/>
        <v/>
      </c>
      <c r="BY225" s="147" t="str">
        <f t="shared" si="66"/>
        <v/>
      </c>
      <c r="BZ225" s="148" t="str">
        <f t="shared" si="67"/>
        <v/>
      </c>
    </row>
    <row r="226" spans="1:78" ht="55.2" x14ac:dyDescent="0.3">
      <c r="N226" s="5"/>
      <c r="O226" s="240" t="s">
        <v>71</v>
      </c>
      <c r="P226" s="241"/>
      <c r="Q226" s="210">
        <f t="shared" si="59"/>
        <v>0</v>
      </c>
      <c r="R226" s="120" t="s">
        <v>49</v>
      </c>
      <c r="S226" s="170"/>
      <c r="T226" s="170"/>
      <c r="U226" s="170"/>
      <c r="V226" s="170"/>
      <c r="W226" s="5" t="str">
        <f t="shared" si="52"/>
        <v/>
      </c>
      <c r="X226" s="24"/>
      <c r="Y226" s="5" t="str">
        <f t="shared" si="53"/>
        <v/>
      </c>
      <c r="Z226" s="29"/>
      <c r="AA226" s="5"/>
      <c r="AB226" s="5"/>
      <c r="AC226" s="240" t="s">
        <v>71</v>
      </c>
      <c r="AD226" s="241"/>
      <c r="AE226" s="210">
        <f t="shared" si="60"/>
        <v>0</v>
      </c>
      <c r="AF226" s="120" t="s">
        <v>49</v>
      </c>
      <c r="AG226" s="170"/>
      <c r="AH226" s="170"/>
      <c r="AI226" s="170"/>
      <c r="AJ226" s="170"/>
      <c r="AK226" s="5" t="str">
        <f t="shared" si="55"/>
        <v/>
      </c>
      <c r="AL226" s="24"/>
      <c r="AM226" s="5" t="str">
        <f t="shared" si="56"/>
        <v/>
      </c>
      <c r="AN226" s="29"/>
      <c r="AO226" s="5"/>
      <c r="AP226" s="5"/>
      <c r="AQ226" s="240" t="s">
        <v>71</v>
      </c>
      <c r="AR226" s="241"/>
      <c r="AS226" s="210">
        <f t="shared" si="61"/>
        <v>0</v>
      </c>
      <c r="AT226" s="120" t="s">
        <v>49</v>
      </c>
      <c r="AU226" s="170"/>
      <c r="AV226" s="170"/>
      <c r="AW226" s="170"/>
      <c r="AX226" s="170"/>
      <c r="AY226" s="5" t="str">
        <f t="shared" si="57"/>
        <v/>
      </c>
      <c r="AZ226" s="29"/>
      <c r="BA226" s="5" t="str">
        <f t="shared" si="58"/>
        <v/>
      </c>
      <c r="BB226" s="29"/>
      <c r="BC226" s="5"/>
      <c r="BD226" s="240" t="s">
        <v>71</v>
      </c>
      <c r="BE226" s="241"/>
      <c r="BF226" s="210">
        <f t="shared" si="62"/>
        <v>0</v>
      </c>
      <c r="BG226" s="120" t="s">
        <v>49</v>
      </c>
      <c r="BH226" s="170"/>
      <c r="BI226" s="170"/>
      <c r="BJ226" s="170"/>
      <c r="BK226" s="170"/>
      <c r="BL226" s="5" t="str">
        <f t="shared" si="50"/>
        <v/>
      </c>
      <c r="BM226" s="6"/>
      <c r="BN226" s="5" t="str">
        <f t="shared" si="51"/>
        <v/>
      </c>
      <c r="BO226" s="29"/>
      <c r="BR226" s="119" t="s">
        <v>71</v>
      </c>
      <c r="BS226" s="205"/>
      <c r="BT226" s="210">
        <v>1</v>
      </c>
      <c r="BU226" s="120" t="s">
        <v>49</v>
      </c>
      <c r="BV226" s="147" t="str">
        <f t="shared" si="63"/>
        <v/>
      </c>
      <c r="BW226" s="147" t="str">
        <f t="shared" si="64"/>
        <v/>
      </c>
      <c r="BX226" s="147" t="str">
        <f t="shared" si="65"/>
        <v/>
      </c>
      <c r="BY226" s="147" t="str">
        <f t="shared" si="66"/>
        <v/>
      </c>
      <c r="BZ226" s="148" t="str">
        <f t="shared" si="67"/>
        <v/>
      </c>
    </row>
    <row r="227" spans="1:78" ht="41.4" x14ac:dyDescent="0.3">
      <c r="N227" s="5"/>
      <c r="O227" s="240" t="s">
        <v>48</v>
      </c>
      <c r="P227" s="241"/>
      <c r="Q227" s="210">
        <f t="shared" si="59"/>
        <v>0</v>
      </c>
      <c r="R227" s="120" t="s">
        <v>49</v>
      </c>
      <c r="S227" s="170"/>
      <c r="T227" s="170"/>
      <c r="U227" s="170"/>
      <c r="V227" s="170"/>
      <c r="W227" s="5" t="str">
        <f t="shared" si="52"/>
        <v/>
      </c>
      <c r="X227" s="24"/>
      <c r="Y227" s="5" t="str">
        <f t="shared" si="53"/>
        <v/>
      </c>
      <c r="Z227" s="29"/>
      <c r="AA227" s="5"/>
      <c r="AB227" s="5"/>
      <c r="AC227" s="240" t="s">
        <v>48</v>
      </c>
      <c r="AD227" s="241"/>
      <c r="AE227" s="210">
        <f t="shared" si="60"/>
        <v>0</v>
      </c>
      <c r="AF227" s="120" t="s">
        <v>49</v>
      </c>
      <c r="AG227" s="170"/>
      <c r="AH227" s="170"/>
      <c r="AI227" s="170"/>
      <c r="AJ227" s="170"/>
      <c r="AK227" s="5" t="str">
        <f t="shared" si="55"/>
        <v/>
      </c>
      <c r="AL227" s="24"/>
      <c r="AM227" s="5" t="str">
        <f t="shared" si="56"/>
        <v/>
      </c>
      <c r="AN227" s="29"/>
      <c r="AO227" s="5"/>
      <c r="AP227" s="5"/>
      <c r="AQ227" s="240" t="s">
        <v>48</v>
      </c>
      <c r="AR227" s="241"/>
      <c r="AS227" s="210">
        <f t="shared" si="61"/>
        <v>0</v>
      </c>
      <c r="AT227" s="120" t="s">
        <v>49</v>
      </c>
      <c r="AU227" s="170"/>
      <c r="AV227" s="170"/>
      <c r="AW227" s="170"/>
      <c r="AX227" s="170"/>
      <c r="AY227" s="5" t="str">
        <f t="shared" si="57"/>
        <v/>
      </c>
      <c r="AZ227" s="29"/>
      <c r="BA227" s="5" t="str">
        <f t="shared" si="58"/>
        <v/>
      </c>
      <c r="BB227" s="29"/>
      <c r="BC227" s="5"/>
      <c r="BD227" s="240" t="s">
        <v>48</v>
      </c>
      <c r="BE227" s="241"/>
      <c r="BF227" s="210">
        <f t="shared" si="62"/>
        <v>0</v>
      </c>
      <c r="BG227" s="120" t="s">
        <v>49</v>
      </c>
      <c r="BH227" s="170"/>
      <c r="BI227" s="170"/>
      <c r="BJ227" s="170"/>
      <c r="BK227" s="170"/>
      <c r="BL227" s="5" t="str">
        <f t="shared" si="50"/>
        <v/>
      </c>
      <c r="BM227" s="6"/>
      <c r="BN227" s="5" t="str">
        <f t="shared" si="51"/>
        <v/>
      </c>
      <c r="BO227" s="29"/>
      <c r="BR227" s="119" t="s">
        <v>48</v>
      </c>
      <c r="BS227" s="205"/>
      <c r="BT227" s="210">
        <v>1</v>
      </c>
      <c r="BU227" s="120" t="s">
        <v>49</v>
      </c>
      <c r="BV227" s="147" t="str">
        <f t="shared" si="63"/>
        <v/>
      </c>
      <c r="BW227" s="147" t="str">
        <f t="shared" si="64"/>
        <v/>
      </c>
      <c r="BX227" s="147" t="str">
        <f t="shared" si="65"/>
        <v/>
      </c>
      <c r="BY227" s="147" t="str">
        <f t="shared" si="66"/>
        <v/>
      </c>
      <c r="BZ227" s="148" t="str">
        <f t="shared" si="67"/>
        <v/>
      </c>
    </row>
    <row r="228" spans="1:78" ht="14.4" customHeight="1" x14ac:dyDescent="0.3">
      <c r="N228" s="5"/>
      <c r="O228" s="242" t="s">
        <v>50</v>
      </c>
      <c r="P228" s="243"/>
      <c r="Q228" s="210">
        <f t="shared" si="59"/>
        <v>0</v>
      </c>
      <c r="R228" s="120" t="s">
        <v>51</v>
      </c>
      <c r="S228" s="170"/>
      <c r="T228" s="170"/>
      <c r="U228" s="170"/>
      <c r="V228" s="170"/>
      <c r="W228" s="5" t="str">
        <f t="shared" si="52"/>
        <v/>
      </c>
      <c r="X228" s="24"/>
      <c r="Y228" s="5" t="str">
        <f t="shared" si="53"/>
        <v/>
      </c>
      <c r="Z228" s="29"/>
      <c r="AA228" s="5"/>
      <c r="AB228" s="5"/>
      <c r="AC228" s="242" t="s">
        <v>50</v>
      </c>
      <c r="AD228" s="243"/>
      <c r="AE228" s="210">
        <f t="shared" si="60"/>
        <v>0</v>
      </c>
      <c r="AF228" s="120" t="s">
        <v>51</v>
      </c>
      <c r="AG228" s="170"/>
      <c r="AH228" s="170"/>
      <c r="AI228" s="170"/>
      <c r="AJ228" s="170"/>
      <c r="AK228" s="5" t="str">
        <f t="shared" si="55"/>
        <v/>
      </c>
      <c r="AL228" s="24"/>
      <c r="AM228" s="5" t="str">
        <f t="shared" si="56"/>
        <v/>
      </c>
      <c r="AN228" s="29"/>
      <c r="AO228" s="5"/>
      <c r="AP228" s="5"/>
      <c r="AQ228" s="242" t="s">
        <v>50</v>
      </c>
      <c r="AR228" s="243"/>
      <c r="AS228" s="210">
        <f t="shared" si="61"/>
        <v>0</v>
      </c>
      <c r="AT228" s="120" t="s">
        <v>51</v>
      </c>
      <c r="AU228" s="170"/>
      <c r="AV228" s="170"/>
      <c r="AW228" s="170"/>
      <c r="AX228" s="170"/>
      <c r="AY228" s="5" t="str">
        <f t="shared" si="57"/>
        <v/>
      </c>
      <c r="AZ228" s="29"/>
      <c r="BA228" s="5" t="str">
        <f t="shared" si="58"/>
        <v/>
      </c>
      <c r="BB228" s="29"/>
      <c r="BC228" s="5"/>
      <c r="BD228" s="242" t="s">
        <v>50</v>
      </c>
      <c r="BE228" s="243"/>
      <c r="BF228" s="210">
        <f t="shared" si="62"/>
        <v>0</v>
      </c>
      <c r="BG228" s="120" t="s">
        <v>51</v>
      </c>
      <c r="BH228" s="170"/>
      <c r="BI228" s="170"/>
      <c r="BJ228" s="170"/>
      <c r="BK228" s="170"/>
      <c r="BL228" s="5" t="str">
        <f t="shared" si="50"/>
        <v/>
      </c>
      <c r="BM228" s="6"/>
      <c r="BN228" s="5" t="str">
        <f t="shared" si="51"/>
        <v/>
      </c>
      <c r="BO228" s="29"/>
      <c r="BR228" s="384" t="s">
        <v>50</v>
      </c>
      <c r="BS228" s="433"/>
      <c r="BT228" s="210">
        <v>1</v>
      </c>
      <c r="BU228" s="120" t="s">
        <v>51</v>
      </c>
      <c r="BV228" s="147" t="str">
        <f t="shared" si="63"/>
        <v/>
      </c>
      <c r="BW228" s="147" t="str">
        <f t="shared" si="64"/>
        <v/>
      </c>
      <c r="BX228" s="147" t="str">
        <f t="shared" si="65"/>
        <v/>
      </c>
      <c r="BY228" s="147" t="str">
        <f t="shared" si="66"/>
        <v/>
      </c>
      <c r="BZ228" s="148" t="str">
        <f t="shared" si="67"/>
        <v/>
      </c>
    </row>
    <row r="229" spans="1:78" x14ac:dyDescent="0.3">
      <c r="N229" s="5"/>
      <c r="O229" s="244"/>
      <c r="P229" s="245"/>
      <c r="Q229" s="210">
        <f t="shared" si="59"/>
        <v>0</v>
      </c>
      <c r="R229" s="120" t="s">
        <v>52</v>
      </c>
      <c r="S229" s="170"/>
      <c r="T229" s="170"/>
      <c r="U229" s="170"/>
      <c r="V229" s="170"/>
      <c r="W229" s="5" t="str">
        <f t="shared" si="52"/>
        <v/>
      </c>
      <c r="X229" s="24"/>
      <c r="Y229" s="5" t="str">
        <f t="shared" si="53"/>
        <v/>
      </c>
      <c r="Z229" s="29"/>
      <c r="AA229" s="5"/>
      <c r="AB229" s="5"/>
      <c r="AC229" s="244"/>
      <c r="AD229" s="245"/>
      <c r="AE229" s="210">
        <f t="shared" si="60"/>
        <v>0</v>
      </c>
      <c r="AF229" s="120" t="s">
        <v>52</v>
      </c>
      <c r="AG229" s="170"/>
      <c r="AH229" s="170"/>
      <c r="AI229" s="170"/>
      <c r="AJ229" s="170"/>
      <c r="AK229" s="5" t="str">
        <f t="shared" si="55"/>
        <v/>
      </c>
      <c r="AL229" s="24"/>
      <c r="AM229" s="5" t="str">
        <f t="shared" si="56"/>
        <v/>
      </c>
      <c r="AN229" s="29"/>
      <c r="AO229" s="5"/>
      <c r="AP229" s="5"/>
      <c r="AQ229" s="244"/>
      <c r="AR229" s="245"/>
      <c r="AS229" s="210">
        <f t="shared" si="61"/>
        <v>0</v>
      </c>
      <c r="AT229" s="120" t="s">
        <v>52</v>
      </c>
      <c r="AU229" s="170"/>
      <c r="AV229" s="170"/>
      <c r="AW229" s="170"/>
      <c r="AX229" s="170"/>
      <c r="AY229" s="5" t="str">
        <f t="shared" si="57"/>
        <v/>
      </c>
      <c r="AZ229" s="29"/>
      <c r="BA229" s="5" t="str">
        <f t="shared" si="58"/>
        <v/>
      </c>
      <c r="BB229" s="29"/>
      <c r="BC229" s="5"/>
      <c r="BD229" s="244"/>
      <c r="BE229" s="245"/>
      <c r="BF229" s="210">
        <f t="shared" si="62"/>
        <v>0</v>
      </c>
      <c r="BG229" s="120" t="s">
        <v>52</v>
      </c>
      <c r="BH229" s="170"/>
      <c r="BI229" s="170"/>
      <c r="BJ229" s="170"/>
      <c r="BK229" s="170"/>
      <c r="BL229" s="5" t="str">
        <f t="shared" si="50"/>
        <v/>
      </c>
      <c r="BM229" s="6"/>
      <c r="BN229" s="5" t="str">
        <f t="shared" si="51"/>
        <v/>
      </c>
      <c r="BO229" s="29"/>
      <c r="BR229" s="384"/>
      <c r="BS229" s="434"/>
      <c r="BT229" s="210">
        <v>1</v>
      </c>
      <c r="BU229" s="120" t="s">
        <v>52</v>
      </c>
      <c r="BV229" s="147" t="str">
        <f t="shared" si="63"/>
        <v/>
      </c>
      <c r="BW229" s="147" t="str">
        <f t="shared" si="64"/>
        <v/>
      </c>
      <c r="BX229" s="147" t="str">
        <f t="shared" si="65"/>
        <v/>
      </c>
      <c r="BY229" s="147" t="str">
        <f t="shared" si="66"/>
        <v/>
      </c>
      <c r="BZ229" s="148" t="str">
        <f t="shared" si="67"/>
        <v/>
      </c>
    </row>
    <row r="230" spans="1:78" ht="28.95" customHeight="1" x14ac:dyDescent="0.3">
      <c r="N230" s="5"/>
      <c r="O230" s="242" t="s">
        <v>53</v>
      </c>
      <c r="P230" s="243"/>
      <c r="Q230" s="210">
        <f t="shared" si="59"/>
        <v>0</v>
      </c>
      <c r="R230" s="120" t="s">
        <v>54</v>
      </c>
      <c r="S230" s="170"/>
      <c r="T230" s="170"/>
      <c r="U230" s="170"/>
      <c r="V230" s="170"/>
      <c r="W230" s="5" t="str">
        <f t="shared" si="52"/>
        <v/>
      </c>
      <c r="X230" s="24"/>
      <c r="Y230" s="5" t="str">
        <f t="shared" si="53"/>
        <v/>
      </c>
      <c r="Z230" s="29"/>
      <c r="AA230" s="5"/>
      <c r="AB230" s="5"/>
      <c r="AC230" s="242" t="s">
        <v>53</v>
      </c>
      <c r="AD230" s="243"/>
      <c r="AE230" s="210">
        <f t="shared" si="60"/>
        <v>0</v>
      </c>
      <c r="AF230" s="120" t="s">
        <v>54</v>
      </c>
      <c r="AG230" s="170"/>
      <c r="AH230" s="170"/>
      <c r="AI230" s="170"/>
      <c r="AJ230" s="170"/>
      <c r="AK230" s="5" t="str">
        <f t="shared" si="55"/>
        <v/>
      </c>
      <c r="AL230" s="24"/>
      <c r="AM230" s="5" t="str">
        <f t="shared" si="56"/>
        <v/>
      </c>
      <c r="AN230" s="29"/>
      <c r="AO230" s="5"/>
      <c r="AP230" s="5"/>
      <c r="AQ230" s="242" t="s">
        <v>53</v>
      </c>
      <c r="AR230" s="243"/>
      <c r="AS230" s="210">
        <f t="shared" si="61"/>
        <v>0</v>
      </c>
      <c r="AT230" s="120" t="s">
        <v>54</v>
      </c>
      <c r="AU230" s="170"/>
      <c r="AV230" s="170"/>
      <c r="AW230" s="170"/>
      <c r="AX230" s="170"/>
      <c r="AY230" s="5" t="str">
        <f t="shared" si="57"/>
        <v/>
      </c>
      <c r="AZ230" s="29"/>
      <c r="BA230" s="5" t="str">
        <f t="shared" si="58"/>
        <v/>
      </c>
      <c r="BB230" s="29"/>
      <c r="BC230" s="5"/>
      <c r="BD230" s="242" t="s">
        <v>53</v>
      </c>
      <c r="BE230" s="243"/>
      <c r="BF230" s="210">
        <f t="shared" si="62"/>
        <v>0</v>
      </c>
      <c r="BG230" s="120" t="s">
        <v>54</v>
      </c>
      <c r="BH230" s="170"/>
      <c r="BI230" s="170"/>
      <c r="BJ230" s="170"/>
      <c r="BK230" s="170"/>
      <c r="BL230" s="5" t="str">
        <f t="shared" si="50"/>
        <v/>
      </c>
      <c r="BM230" s="6"/>
      <c r="BN230" s="5" t="str">
        <f t="shared" si="51"/>
        <v/>
      </c>
      <c r="BO230" s="29"/>
      <c r="BR230" s="384" t="s">
        <v>53</v>
      </c>
      <c r="BS230" s="433"/>
      <c r="BT230" s="210">
        <v>1</v>
      </c>
      <c r="BU230" s="120" t="s">
        <v>54</v>
      </c>
      <c r="BV230" s="147" t="str">
        <f t="shared" si="63"/>
        <v/>
      </c>
      <c r="BW230" s="147" t="str">
        <f t="shared" si="64"/>
        <v/>
      </c>
      <c r="BX230" s="147" t="str">
        <f t="shared" si="65"/>
        <v/>
      </c>
      <c r="BY230" s="147" t="str">
        <f t="shared" si="66"/>
        <v/>
      </c>
      <c r="BZ230" s="148" t="str">
        <f t="shared" si="67"/>
        <v/>
      </c>
    </row>
    <row r="231" spans="1:78" ht="27.6" x14ac:dyDescent="0.3">
      <c r="N231" s="5"/>
      <c r="O231" s="244"/>
      <c r="P231" s="245"/>
      <c r="Q231" s="210">
        <f t="shared" si="59"/>
        <v>0</v>
      </c>
      <c r="R231" s="120" t="s">
        <v>55</v>
      </c>
      <c r="S231" s="170"/>
      <c r="T231" s="170"/>
      <c r="U231" s="170"/>
      <c r="V231" s="170"/>
      <c r="W231" s="5" t="str">
        <f t="shared" si="52"/>
        <v/>
      </c>
      <c r="X231" s="24"/>
      <c r="Y231" s="5" t="str">
        <f t="shared" si="53"/>
        <v/>
      </c>
      <c r="Z231" s="29"/>
      <c r="AA231" s="5"/>
      <c r="AB231" s="5"/>
      <c r="AC231" s="244"/>
      <c r="AD231" s="245"/>
      <c r="AE231" s="210">
        <f t="shared" si="60"/>
        <v>0</v>
      </c>
      <c r="AF231" s="120" t="s">
        <v>55</v>
      </c>
      <c r="AG231" s="170"/>
      <c r="AH231" s="170"/>
      <c r="AI231" s="170"/>
      <c r="AJ231" s="170"/>
      <c r="AK231" s="5" t="str">
        <f t="shared" si="55"/>
        <v/>
      </c>
      <c r="AL231" s="24"/>
      <c r="AM231" s="5" t="str">
        <f t="shared" si="56"/>
        <v/>
      </c>
      <c r="AN231" s="29"/>
      <c r="AO231" s="5"/>
      <c r="AP231" s="5"/>
      <c r="AQ231" s="244"/>
      <c r="AR231" s="245"/>
      <c r="AS231" s="210">
        <f t="shared" si="61"/>
        <v>0</v>
      </c>
      <c r="AT231" s="120" t="s">
        <v>55</v>
      </c>
      <c r="AU231" s="170"/>
      <c r="AV231" s="170"/>
      <c r="AW231" s="170"/>
      <c r="AX231" s="170"/>
      <c r="AY231" s="5" t="str">
        <f t="shared" si="57"/>
        <v/>
      </c>
      <c r="AZ231" s="29"/>
      <c r="BA231" s="5" t="str">
        <f t="shared" si="58"/>
        <v/>
      </c>
      <c r="BB231" s="29"/>
      <c r="BC231" s="5"/>
      <c r="BD231" s="244"/>
      <c r="BE231" s="245"/>
      <c r="BF231" s="210">
        <f t="shared" si="62"/>
        <v>0</v>
      </c>
      <c r="BG231" s="120" t="s">
        <v>55</v>
      </c>
      <c r="BH231" s="170"/>
      <c r="BI231" s="170"/>
      <c r="BJ231" s="170"/>
      <c r="BK231" s="170"/>
      <c r="BL231" s="5" t="str">
        <f t="shared" si="50"/>
        <v/>
      </c>
      <c r="BM231" s="6"/>
      <c r="BN231" s="5" t="str">
        <f t="shared" si="51"/>
        <v/>
      </c>
      <c r="BO231" s="29"/>
      <c r="BR231" s="384"/>
      <c r="BS231" s="434"/>
      <c r="BT231" s="210">
        <v>1</v>
      </c>
      <c r="BU231" s="120" t="s">
        <v>55</v>
      </c>
      <c r="BV231" s="147" t="str">
        <f t="shared" si="63"/>
        <v/>
      </c>
      <c r="BW231" s="147" t="str">
        <f t="shared" si="64"/>
        <v/>
      </c>
      <c r="BX231" s="147" t="str">
        <f t="shared" si="65"/>
        <v/>
      </c>
      <c r="BY231" s="147" t="str">
        <f t="shared" si="66"/>
        <v/>
      </c>
      <c r="BZ231" s="148" t="str">
        <f t="shared" si="67"/>
        <v/>
      </c>
    </row>
    <row r="232" spans="1:78" ht="55.2" x14ac:dyDescent="0.3">
      <c r="N232" s="5"/>
      <c r="O232" s="240" t="s">
        <v>56</v>
      </c>
      <c r="P232" s="241"/>
      <c r="Q232" s="210">
        <f t="shared" si="59"/>
        <v>0</v>
      </c>
      <c r="R232" s="120" t="s">
        <v>55</v>
      </c>
      <c r="S232" s="170"/>
      <c r="T232" s="170"/>
      <c r="U232" s="170"/>
      <c r="V232" s="170"/>
      <c r="W232" s="5" t="str">
        <f t="shared" si="52"/>
        <v/>
      </c>
      <c r="X232" s="24"/>
      <c r="Y232" s="5" t="str">
        <f t="shared" si="53"/>
        <v/>
      </c>
      <c r="Z232" s="29"/>
      <c r="AA232" s="5"/>
      <c r="AB232" s="5"/>
      <c r="AC232" s="240" t="s">
        <v>56</v>
      </c>
      <c r="AD232" s="241"/>
      <c r="AE232" s="210">
        <f t="shared" si="60"/>
        <v>0</v>
      </c>
      <c r="AF232" s="120" t="s">
        <v>55</v>
      </c>
      <c r="AG232" s="170"/>
      <c r="AH232" s="170"/>
      <c r="AI232" s="170"/>
      <c r="AJ232" s="170"/>
      <c r="AK232" s="5" t="str">
        <f t="shared" si="55"/>
        <v/>
      </c>
      <c r="AL232" s="24"/>
      <c r="AM232" s="5" t="str">
        <f t="shared" si="56"/>
        <v/>
      </c>
      <c r="AN232" s="29"/>
      <c r="AO232" s="5"/>
      <c r="AP232" s="5"/>
      <c r="AQ232" s="240" t="s">
        <v>56</v>
      </c>
      <c r="AR232" s="241"/>
      <c r="AS232" s="210">
        <f t="shared" si="61"/>
        <v>0</v>
      </c>
      <c r="AT232" s="120" t="s">
        <v>55</v>
      </c>
      <c r="AU232" s="170"/>
      <c r="AV232" s="170"/>
      <c r="AW232" s="170"/>
      <c r="AX232" s="170"/>
      <c r="AY232" s="5" t="str">
        <f t="shared" si="57"/>
        <v/>
      </c>
      <c r="AZ232" s="29"/>
      <c r="BA232" s="5" t="str">
        <f t="shared" si="58"/>
        <v/>
      </c>
      <c r="BB232" s="29"/>
      <c r="BC232" s="5"/>
      <c r="BD232" s="240" t="s">
        <v>56</v>
      </c>
      <c r="BE232" s="241"/>
      <c r="BF232" s="210">
        <f t="shared" si="62"/>
        <v>0</v>
      </c>
      <c r="BG232" s="120" t="s">
        <v>55</v>
      </c>
      <c r="BH232" s="170"/>
      <c r="BI232" s="170"/>
      <c r="BJ232" s="170"/>
      <c r="BK232" s="170"/>
      <c r="BL232" s="5" t="str">
        <f t="shared" si="50"/>
        <v/>
      </c>
      <c r="BM232" s="6"/>
      <c r="BN232" s="5" t="str">
        <f t="shared" si="51"/>
        <v/>
      </c>
      <c r="BO232" s="29"/>
      <c r="BR232" s="119" t="s">
        <v>56</v>
      </c>
      <c r="BS232" s="206"/>
      <c r="BT232" s="210">
        <v>1</v>
      </c>
      <c r="BU232" s="120" t="s">
        <v>55</v>
      </c>
      <c r="BV232" s="147" t="str">
        <f t="shared" si="63"/>
        <v/>
      </c>
      <c r="BW232" s="147" t="str">
        <f t="shared" si="64"/>
        <v/>
      </c>
      <c r="BX232" s="147" t="str">
        <f t="shared" si="65"/>
        <v/>
      </c>
      <c r="BY232" s="147" t="str">
        <f t="shared" si="66"/>
        <v/>
      </c>
      <c r="BZ232" s="148" t="str">
        <f t="shared" si="67"/>
        <v/>
      </c>
    </row>
    <row r="233" spans="1:78" ht="27.6" x14ac:dyDescent="0.3">
      <c r="A233" s="1"/>
      <c r="B233" s="1"/>
      <c r="C233" s="1"/>
      <c r="D233" s="1"/>
      <c r="K233" s="1"/>
      <c r="L233" s="1"/>
      <c r="N233" s="5"/>
      <c r="O233" s="242" t="s">
        <v>57</v>
      </c>
      <c r="P233" s="243"/>
      <c r="Q233" s="210">
        <f t="shared" si="59"/>
        <v>0</v>
      </c>
      <c r="R233" s="120" t="s">
        <v>130</v>
      </c>
      <c r="S233" s="170"/>
      <c r="T233" s="170"/>
      <c r="U233" s="170"/>
      <c r="V233" s="170"/>
      <c r="W233" s="5" t="str">
        <f t="shared" si="52"/>
        <v/>
      </c>
      <c r="X233" s="24"/>
      <c r="Y233" s="5" t="str">
        <f t="shared" si="53"/>
        <v/>
      </c>
      <c r="Z233" s="29"/>
      <c r="AA233" s="5"/>
      <c r="AB233" s="5"/>
      <c r="AC233" s="242" t="s">
        <v>57</v>
      </c>
      <c r="AD233" s="243"/>
      <c r="AE233" s="210">
        <f t="shared" si="60"/>
        <v>0</v>
      </c>
      <c r="AF233" s="120" t="s">
        <v>130</v>
      </c>
      <c r="AG233" s="170"/>
      <c r="AH233" s="170"/>
      <c r="AI233" s="170"/>
      <c r="AJ233" s="170"/>
      <c r="AK233" s="5" t="str">
        <f t="shared" si="55"/>
        <v/>
      </c>
      <c r="AL233" s="24"/>
      <c r="AM233" s="5" t="str">
        <f t="shared" si="56"/>
        <v/>
      </c>
      <c r="AN233" s="29"/>
      <c r="AO233" s="5"/>
      <c r="AP233" s="5"/>
      <c r="AQ233" s="242" t="s">
        <v>57</v>
      </c>
      <c r="AR233" s="243"/>
      <c r="AS233" s="210">
        <f t="shared" si="61"/>
        <v>0</v>
      </c>
      <c r="AT233" s="120" t="s">
        <v>130</v>
      </c>
      <c r="AU233" s="170"/>
      <c r="AV233" s="170"/>
      <c r="AW233" s="170"/>
      <c r="AX233" s="170"/>
      <c r="AY233" s="5" t="str">
        <f t="shared" si="57"/>
        <v/>
      </c>
      <c r="AZ233" s="29"/>
      <c r="BA233" s="5" t="str">
        <f t="shared" si="58"/>
        <v/>
      </c>
      <c r="BB233" s="29"/>
      <c r="BC233" s="5"/>
      <c r="BD233" s="242" t="s">
        <v>57</v>
      </c>
      <c r="BE233" s="243"/>
      <c r="BF233" s="210">
        <f t="shared" si="62"/>
        <v>0</v>
      </c>
      <c r="BG233" s="120" t="s">
        <v>130</v>
      </c>
      <c r="BH233" s="170"/>
      <c r="BI233" s="170"/>
      <c r="BJ233" s="170"/>
      <c r="BK233" s="170"/>
      <c r="BL233" s="5" t="str">
        <f t="shared" si="50"/>
        <v/>
      </c>
      <c r="BM233" s="6"/>
      <c r="BN233" s="5" t="str">
        <f t="shared" si="51"/>
        <v/>
      </c>
      <c r="BO233" s="29"/>
      <c r="BR233" s="384" t="s">
        <v>57</v>
      </c>
      <c r="BS233" s="433"/>
      <c r="BT233" s="210">
        <v>1</v>
      </c>
      <c r="BU233" s="120" t="s">
        <v>130</v>
      </c>
      <c r="BV233" s="147" t="str">
        <f t="shared" si="63"/>
        <v/>
      </c>
      <c r="BW233" s="147" t="str">
        <f t="shared" si="64"/>
        <v/>
      </c>
      <c r="BX233" s="147" t="str">
        <f t="shared" si="65"/>
        <v/>
      </c>
      <c r="BY233" s="147" t="str">
        <f t="shared" si="66"/>
        <v/>
      </c>
      <c r="BZ233" s="148" t="str">
        <f t="shared" si="67"/>
        <v/>
      </c>
    </row>
    <row r="234" spans="1:78" ht="43.95" customHeight="1" x14ac:dyDescent="0.3">
      <c r="N234" s="5"/>
      <c r="O234" s="244"/>
      <c r="P234" s="245"/>
      <c r="Q234" s="210">
        <f t="shared" si="59"/>
        <v>0</v>
      </c>
      <c r="R234" s="120" t="s">
        <v>58</v>
      </c>
      <c r="S234" s="170"/>
      <c r="T234" s="170"/>
      <c r="U234" s="170"/>
      <c r="V234" s="170"/>
      <c r="W234" s="5" t="str">
        <f t="shared" si="52"/>
        <v/>
      </c>
      <c r="X234" s="24"/>
      <c r="Y234" s="5" t="str">
        <f t="shared" si="53"/>
        <v/>
      </c>
      <c r="Z234" s="29"/>
      <c r="AA234" s="5"/>
      <c r="AB234" s="5"/>
      <c r="AC234" s="244"/>
      <c r="AD234" s="245"/>
      <c r="AE234" s="210">
        <f t="shared" si="60"/>
        <v>0</v>
      </c>
      <c r="AF234" s="120" t="s">
        <v>58</v>
      </c>
      <c r="AG234" s="170"/>
      <c r="AH234" s="170"/>
      <c r="AI234" s="170"/>
      <c r="AJ234" s="170"/>
      <c r="AK234" s="5" t="str">
        <f t="shared" si="55"/>
        <v/>
      </c>
      <c r="AL234" s="24"/>
      <c r="AM234" s="5" t="str">
        <f t="shared" si="56"/>
        <v/>
      </c>
      <c r="AN234" s="29"/>
      <c r="AO234" s="5"/>
      <c r="AP234" s="5"/>
      <c r="AQ234" s="244"/>
      <c r="AR234" s="245"/>
      <c r="AS234" s="210">
        <f t="shared" si="61"/>
        <v>0</v>
      </c>
      <c r="AT234" s="120" t="s">
        <v>58</v>
      </c>
      <c r="AU234" s="170"/>
      <c r="AV234" s="170"/>
      <c r="AW234" s="170"/>
      <c r="AX234" s="170"/>
      <c r="AY234" s="5" t="str">
        <f t="shared" si="57"/>
        <v/>
      </c>
      <c r="AZ234" s="29"/>
      <c r="BA234" s="5" t="str">
        <f t="shared" si="58"/>
        <v/>
      </c>
      <c r="BB234" s="29"/>
      <c r="BC234" s="5"/>
      <c r="BD234" s="244"/>
      <c r="BE234" s="245"/>
      <c r="BF234" s="210">
        <f t="shared" si="62"/>
        <v>0</v>
      </c>
      <c r="BG234" s="120" t="s">
        <v>58</v>
      </c>
      <c r="BH234" s="170"/>
      <c r="BI234" s="170"/>
      <c r="BJ234" s="170"/>
      <c r="BK234" s="170"/>
      <c r="BL234" s="5" t="str">
        <f t="shared" si="50"/>
        <v/>
      </c>
      <c r="BM234" s="6"/>
      <c r="BN234" s="5" t="str">
        <f t="shared" si="51"/>
        <v/>
      </c>
      <c r="BO234" s="29"/>
      <c r="BR234" s="384"/>
      <c r="BS234" s="434"/>
      <c r="BT234" s="210">
        <v>1</v>
      </c>
      <c r="BU234" s="120" t="s">
        <v>58</v>
      </c>
      <c r="BV234" s="147" t="str">
        <f t="shared" si="63"/>
        <v/>
      </c>
      <c r="BW234" s="147" t="str">
        <f t="shared" si="64"/>
        <v/>
      </c>
      <c r="BX234" s="147" t="str">
        <f t="shared" si="65"/>
        <v/>
      </c>
      <c r="BY234" s="147" t="str">
        <f t="shared" si="66"/>
        <v/>
      </c>
      <c r="BZ234" s="148" t="str">
        <f t="shared" si="67"/>
        <v/>
      </c>
    </row>
    <row r="235" spans="1:78" ht="15" thickBot="1" x14ac:dyDescent="0.35">
      <c r="N235" s="5"/>
      <c r="O235" s="30"/>
      <c r="P235" s="355"/>
      <c r="Q235" s="355"/>
      <c r="R235" s="66" t="s">
        <v>173</v>
      </c>
      <c r="S235" s="26" t="e">
        <f>SUM(W222:W234)/SUM(Q222:Q234)</f>
        <v>#DIV/0!</v>
      </c>
      <c r="T235" s="26" t="s">
        <v>20</v>
      </c>
      <c r="U235" s="26" t="e">
        <f>SUM(Y222:Y234)/SUM(Q222:Q234)</f>
        <v>#DIV/0!</v>
      </c>
      <c r="V235" s="26"/>
      <c r="W235" s="5" t="str">
        <f t="shared" si="52"/>
        <v/>
      </c>
      <c r="X235" s="24"/>
      <c r="Y235" s="5" t="str">
        <f t="shared" si="53"/>
        <v/>
      </c>
      <c r="Z235" s="29"/>
      <c r="AA235" s="5"/>
      <c r="AB235" s="5"/>
      <c r="AC235" s="30"/>
      <c r="AD235" s="355"/>
      <c r="AE235" s="355"/>
      <c r="AF235" s="66" t="s">
        <v>173</v>
      </c>
      <c r="AG235" s="26" t="e">
        <f>SUM(AK222:AK234)/SUM(AE222:AE234)</f>
        <v>#DIV/0!</v>
      </c>
      <c r="AH235" s="26" t="s">
        <v>20</v>
      </c>
      <c r="AI235" s="26" t="e">
        <f>SUM(AM222:AM234)/SUM(AE222:AE234)</f>
        <v>#DIV/0!</v>
      </c>
      <c r="AJ235" s="26"/>
      <c r="AK235" s="5" t="str">
        <f t="shared" si="55"/>
        <v/>
      </c>
      <c r="AL235" s="24"/>
      <c r="AM235" s="5" t="str">
        <f t="shared" si="56"/>
        <v/>
      </c>
      <c r="AN235" s="29"/>
      <c r="AO235" s="5"/>
      <c r="AP235" s="5"/>
      <c r="AQ235" s="30"/>
      <c r="AR235" s="355"/>
      <c r="AS235" s="355"/>
      <c r="AT235" s="66" t="s">
        <v>173</v>
      </c>
      <c r="AU235" s="26" t="e">
        <f>SUM(AY222:AY234)/SUM(AS222:AS234)</f>
        <v>#DIV/0!</v>
      </c>
      <c r="AV235" s="26" t="s">
        <v>20</v>
      </c>
      <c r="AW235" s="26" t="e">
        <f>SUM(BA222:BA234)/SUM(AS222:AS234)</f>
        <v>#DIV/0!</v>
      </c>
      <c r="AX235" s="26"/>
      <c r="AY235" s="5" t="str">
        <f t="shared" si="57"/>
        <v/>
      </c>
      <c r="AZ235" s="29"/>
      <c r="BA235" s="5" t="str">
        <f t="shared" si="58"/>
        <v/>
      </c>
      <c r="BB235" s="29"/>
      <c r="BC235" s="5"/>
      <c r="BD235" s="30"/>
      <c r="BE235" s="355"/>
      <c r="BF235" s="355"/>
      <c r="BG235" s="66" t="s">
        <v>173</v>
      </c>
      <c r="BH235" s="26" t="e">
        <f>SUM(BL222:BL234)/SUM(BF222:BF234)</f>
        <v>#DIV/0!</v>
      </c>
      <c r="BI235" s="26" t="s">
        <v>20</v>
      </c>
      <c r="BJ235" s="26" t="e">
        <f>SUM(BN222:BN234)/SUM(BF222:BF234)</f>
        <v>#DIV/0!</v>
      </c>
      <c r="BK235" s="26"/>
      <c r="BL235" s="5" t="str">
        <f t="shared" si="50"/>
        <v/>
      </c>
      <c r="BM235" s="6"/>
      <c r="BN235" s="5" t="str">
        <f t="shared" si="51"/>
        <v/>
      </c>
      <c r="BO235" s="29"/>
    </row>
    <row r="236" spans="1:78" ht="15" thickBot="1" x14ac:dyDescent="0.35">
      <c r="N236" s="5"/>
      <c r="O236" s="214" t="s">
        <v>306</v>
      </c>
      <c r="P236" s="110"/>
      <c r="Q236" s="220"/>
      <c r="R236" s="223" t="s">
        <v>301</v>
      </c>
      <c r="S236" s="357"/>
      <c r="T236" s="357"/>
      <c r="U236" s="357"/>
      <c r="V236" s="33" t="s">
        <v>21</v>
      </c>
      <c r="W236" s="5" t="str">
        <f t="shared" si="52"/>
        <v/>
      </c>
      <c r="X236" s="24"/>
      <c r="Y236" s="5" t="str">
        <f t="shared" si="53"/>
        <v/>
      </c>
      <c r="Z236" s="29"/>
      <c r="AA236" s="5"/>
      <c r="AB236" s="5"/>
      <c r="AC236" s="214" t="s">
        <v>306</v>
      </c>
      <c r="AD236" s="110"/>
      <c r="AE236" s="220"/>
      <c r="AF236" s="32" t="s">
        <v>301</v>
      </c>
      <c r="AG236" s="356"/>
      <c r="AH236" s="357"/>
      <c r="AI236" s="357"/>
      <c r="AJ236" s="33" t="s">
        <v>21</v>
      </c>
      <c r="AK236" s="5" t="str">
        <f t="shared" si="55"/>
        <v/>
      </c>
      <c r="AL236" s="24"/>
      <c r="AM236" s="5" t="str">
        <f t="shared" si="56"/>
        <v/>
      </c>
      <c r="AN236" s="29"/>
      <c r="AO236" s="5"/>
      <c r="AP236" s="5"/>
      <c r="AQ236" s="214" t="s">
        <v>306</v>
      </c>
      <c r="AR236" s="110"/>
      <c r="AS236" s="220"/>
      <c r="AT236" s="32" t="s">
        <v>301</v>
      </c>
      <c r="AU236" s="356"/>
      <c r="AV236" s="357"/>
      <c r="AW236" s="357"/>
      <c r="AX236" s="33" t="s">
        <v>21</v>
      </c>
      <c r="AY236" s="5" t="str">
        <f t="shared" si="57"/>
        <v/>
      </c>
      <c r="AZ236" s="29"/>
      <c r="BA236" s="5" t="str">
        <f t="shared" si="58"/>
        <v/>
      </c>
      <c r="BB236" s="29"/>
      <c r="BC236" s="5"/>
      <c r="BD236" s="214" t="s">
        <v>306</v>
      </c>
      <c r="BE236" s="110"/>
      <c r="BF236" s="220"/>
      <c r="BG236" s="32" t="s">
        <v>301</v>
      </c>
      <c r="BH236" s="356"/>
      <c r="BI236" s="357"/>
      <c r="BJ236" s="357"/>
      <c r="BK236" s="33" t="s">
        <v>21</v>
      </c>
      <c r="BL236" s="5" t="str">
        <f t="shared" si="50"/>
        <v/>
      </c>
      <c r="BM236" s="6"/>
      <c r="BN236" s="5" t="str">
        <f t="shared" si="51"/>
        <v/>
      </c>
      <c r="BO236" s="29"/>
    </row>
    <row r="237" spans="1:78" ht="15" thickBot="1" x14ac:dyDescent="0.35">
      <c r="N237" s="5"/>
      <c r="O237" s="20"/>
      <c r="Q237" s="20"/>
      <c r="R237" s="43"/>
      <c r="S237" s="20"/>
      <c r="T237" s="20"/>
      <c r="U237" s="20"/>
      <c r="V237" s="20"/>
      <c r="W237" s="5" t="str">
        <f t="shared" si="52"/>
        <v/>
      </c>
      <c r="X237" s="24"/>
      <c r="Y237" s="5" t="str">
        <f t="shared" si="53"/>
        <v/>
      </c>
      <c r="Z237" s="29"/>
      <c r="AA237" s="5"/>
      <c r="AB237" s="5"/>
      <c r="AC237" s="20"/>
      <c r="AD237" s="111"/>
      <c r="AE237" s="20"/>
      <c r="AF237" s="43"/>
      <c r="AG237" s="20"/>
      <c r="AH237" s="20"/>
      <c r="AI237" s="20"/>
      <c r="AJ237" s="20"/>
      <c r="AK237" s="5" t="str">
        <f t="shared" si="55"/>
        <v/>
      </c>
      <c r="AL237" s="24"/>
      <c r="AM237" s="5" t="str">
        <f t="shared" si="56"/>
        <v/>
      </c>
      <c r="AN237" s="29"/>
      <c r="AO237" s="5"/>
      <c r="AP237" s="5"/>
      <c r="AQ237" s="20"/>
      <c r="AR237" s="111"/>
      <c r="AS237" s="20"/>
      <c r="AT237" s="43"/>
      <c r="AU237" s="20"/>
      <c r="AV237" s="20"/>
      <c r="AW237" s="20"/>
      <c r="AX237" s="20"/>
      <c r="AY237" s="5" t="str">
        <f t="shared" si="57"/>
        <v/>
      </c>
      <c r="AZ237" s="29"/>
      <c r="BA237" s="5" t="str">
        <f t="shared" si="58"/>
        <v/>
      </c>
      <c r="BB237" s="5"/>
      <c r="BC237" s="5"/>
      <c r="BD237" s="20"/>
      <c r="BE237" s="111"/>
      <c r="BF237" s="20"/>
      <c r="BG237" s="43"/>
      <c r="BH237" s="20"/>
      <c r="BI237" s="20"/>
      <c r="BJ237" s="20"/>
      <c r="BK237" s="20"/>
      <c r="BL237" s="5" t="str">
        <f t="shared" si="50"/>
        <v/>
      </c>
      <c r="BM237" s="6"/>
      <c r="BN237" s="5" t="str">
        <f t="shared" si="51"/>
        <v/>
      </c>
      <c r="BO237" s="29"/>
    </row>
    <row r="238" spans="1:78" ht="15" thickBot="1" x14ac:dyDescent="0.35">
      <c r="N238" s="5"/>
      <c r="O238" s="213" t="s">
        <v>307</v>
      </c>
      <c r="Q238" s="377" t="s">
        <v>136</v>
      </c>
      <c r="R238" s="377"/>
      <c r="S238" s="377"/>
      <c r="T238" s="378"/>
      <c r="U238" s="96">
        <f>SUM(S236)</f>
        <v>0</v>
      </c>
      <c r="V238" s="97" t="s">
        <v>21</v>
      </c>
      <c r="W238" s="5" t="str">
        <f t="shared" si="52"/>
        <v/>
      </c>
      <c r="X238" s="24"/>
      <c r="Y238" s="5" t="str">
        <f t="shared" si="53"/>
        <v/>
      </c>
      <c r="Z238" s="5"/>
      <c r="AA238" s="5"/>
      <c r="AB238" s="5"/>
      <c r="AC238" s="213" t="s">
        <v>307</v>
      </c>
      <c r="AE238" s="377" t="s">
        <v>240</v>
      </c>
      <c r="AF238" s="377"/>
      <c r="AG238" s="377"/>
      <c r="AH238" s="377"/>
      <c r="AI238" s="96">
        <f>SUM(AG236)</f>
        <v>0</v>
      </c>
      <c r="AJ238" s="97" t="s">
        <v>21</v>
      </c>
      <c r="AK238" s="5" t="str">
        <f t="shared" si="55"/>
        <v/>
      </c>
      <c r="AL238" s="24"/>
      <c r="AM238" s="5" t="str">
        <f t="shared" si="56"/>
        <v/>
      </c>
      <c r="AN238" s="5"/>
      <c r="AO238" s="5"/>
      <c r="AP238" s="5"/>
      <c r="AQ238" s="213" t="s">
        <v>307</v>
      </c>
      <c r="AS238" s="377" t="s">
        <v>241</v>
      </c>
      <c r="AT238" s="377"/>
      <c r="AU238" s="377"/>
      <c r="AV238" s="377"/>
      <c r="AW238" s="96">
        <f>SUM(AU236)</f>
        <v>0</v>
      </c>
      <c r="AX238" s="97" t="s">
        <v>21</v>
      </c>
      <c r="AY238" s="5" t="str">
        <f t="shared" si="57"/>
        <v/>
      </c>
      <c r="AZ238" s="29"/>
      <c r="BA238" s="5" t="str">
        <f t="shared" si="58"/>
        <v/>
      </c>
      <c r="BB238" s="5"/>
      <c r="BC238" s="5"/>
      <c r="BD238" s="213" t="s">
        <v>307</v>
      </c>
      <c r="BE238" s="111"/>
      <c r="BF238" s="377" t="s">
        <v>242</v>
      </c>
      <c r="BG238" s="377"/>
      <c r="BH238" s="377"/>
      <c r="BI238" s="377"/>
      <c r="BJ238" s="96">
        <f>SUM(BH236)</f>
        <v>0</v>
      </c>
      <c r="BK238" s="97" t="s">
        <v>21</v>
      </c>
      <c r="BL238" s="5" t="str">
        <f t="shared" si="50"/>
        <v/>
      </c>
      <c r="BM238" s="6"/>
      <c r="BN238" s="5" t="str">
        <f t="shared" si="51"/>
        <v/>
      </c>
      <c r="BO238" s="5"/>
    </row>
    <row r="239" spans="1:78" ht="9" customHeight="1" x14ac:dyDescent="0.3">
      <c r="N239" s="5"/>
      <c r="O239" s="20"/>
      <c r="Q239" s="377"/>
      <c r="R239" s="377"/>
      <c r="S239" s="20"/>
      <c r="T239" s="20"/>
      <c r="U239" s="20"/>
      <c r="V239" s="20"/>
      <c r="W239" s="5" t="str">
        <f t="shared" si="52"/>
        <v/>
      </c>
      <c r="X239" s="24"/>
      <c r="Y239" s="5" t="str">
        <f t="shared" si="53"/>
        <v/>
      </c>
      <c r="Z239" s="5"/>
      <c r="AA239" s="5"/>
      <c r="AB239" s="5"/>
      <c r="AC239" s="20"/>
      <c r="AD239" s="111"/>
      <c r="AE239" s="377"/>
      <c r="AF239" s="377"/>
      <c r="AG239" s="20"/>
      <c r="AH239" s="20"/>
      <c r="AI239" s="20"/>
      <c r="AJ239" s="20"/>
      <c r="AK239" s="5" t="str">
        <f t="shared" si="55"/>
        <v/>
      </c>
      <c r="AL239" s="24"/>
      <c r="AM239" s="5" t="str">
        <f t="shared" si="56"/>
        <v/>
      </c>
      <c r="AN239" s="5"/>
      <c r="AO239" s="5"/>
      <c r="AP239" s="5"/>
      <c r="AQ239" s="20"/>
      <c r="AR239" s="111"/>
      <c r="AS239" s="377"/>
      <c r="AT239" s="377"/>
      <c r="AU239" s="20"/>
      <c r="AV239" s="20"/>
      <c r="AW239" s="20"/>
      <c r="AX239" s="20"/>
      <c r="AY239" s="5" t="str">
        <f t="shared" si="57"/>
        <v/>
      </c>
      <c r="AZ239" s="29"/>
      <c r="BA239" s="5" t="str">
        <f t="shared" si="58"/>
        <v/>
      </c>
      <c r="BB239" s="5"/>
      <c r="BC239" s="5"/>
      <c r="BD239" s="20"/>
      <c r="BE239" s="111"/>
      <c r="BF239" s="377"/>
      <c r="BG239" s="377"/>
      <c r="BH239" s="20"/>
      <c r="BI239" s="20"/>
      <c r="BJ239" s="20"/>
      <c r="BK239" s="20"/>
      <c r="BL239" s="5" t="str">
        <f t="shared" si="50"/>
        <v/>
      </c>
      <c r="BM239" s="6"/>
      <c r="BN239" s="5" t="str">
        <f t="shared" si="51"/>
        <v/>
      </c>
      <c r="BO239" s="5"/>
    </row>
    <row r="240" spans="1:78" x14ac:dyDescent="0.3">
      <c r="N240" s="5"/>
      <c r="O240" s="20"/>
      <c r="Q240" s="20"/>
      <c r="R240" s="43"/>
      <c r="S240" s="20"/>
      <c r="T240" s="20"/>
      <c r="U240" s="20"/>
      <c r="V240" s="20"/>
      <c r="W240" s="5" t="str">
        <f t="shared" si="52"/>
        <v/>
      </c>
      <c r="X240" s="24"/>
      <c r="Y240" s="5" t="str">
        <f t="shared" si="53"/>
        <v/>
      </c>
      <c r="Z240" s="5"/>
      <c r="AA240" s="5"/>
      <c r="AB240" s="5"/>
      <c r="AC240" s="20"/>
      <c r="AD240" s="111"/>
      <c r="AE240" s="20"/>
      <c r="AF240" s="43"/>
      <c r="AG240" s="20"/>
      <c r="AH240" s="20"/>
      <c r="AI240" s="20"/>
      <c r="AJ240" s="20"/>
      <c r="AK240" s="5" t="str">
        <f t="shared" si="55"/>
        <v/>
      </c>
      <c r="AL240" s="24"/>
      <c r="AM240" s="5" t="str">
        <f t="shared" si="56"/>
        <v/>
      </c>
      <c r="AN240" s="5"/>
      <c r="AO240" s="5"/>
      <c r="AP240" s="5"/>
      <c r="AQ240" s="20"/>
      <c r="AR240" s="111"/>
      <c r="AS240" s="20"/>
      <c r="AT240" s="43"/>
      <c r="AU240" s="20"/>
      <c r="AV240" s="20"/>
      <c r="AW240" s="20"/>
      <c r="AX240" s="20"/>
      <c r="AY240" s="5" t="str">
        <f t="shared" si="57"/>
        <v/>
      </c>
      <c r="AZ240" s="29"/>
      <c r="BA240" s="5" t="str">
        <f t="shared" si="58"/>
        <v/>
      </c>
      <c r="BB240" s="5"/>
      <c r="BC240" s="5"/>
      <c r="BD240" s="20"/>
      <c r="BE240" s="111"/>
      <c r="BF240" s="20"/>
      <c r="BG240" s="43"/>
      <c r="BH240" s="20"/>
      <c r="BI240" s="20"/>
      <c r="BJ240" s="20"/>
      <c r="BK240" s="20"/>
      <c r="BL240" s="5" t="str">
        <f t="shared" si="50"/>
        <v/>
      </c>
      <c r="BM240" s="6"/>
      <c r="BN240" s="5" t="str">
        <f t="shared" si="51"/>
        <v/>
      </c>
      <c r="BO240" s="5"/>
    </row>
    <row r="241" spans="1:78" ht="63" customHeight="1" x14ac:dyDescent="0.3">
      <c r="N241" s="5"/>
      <c r="O241" s="409" t="s">
        <v>243</v>
      </c>
      <c r="P241" s="410"/>
      <c r="Q241" s="410"/>
      <c r="R241" s="410"/>
      <c r="S241" s="410"/>
      <c r="T241" s="410"/>
      <c r="U241" s="410"/>
      <c r="V241" s="410"/>
      <c r="W241" s="5" t="str">
        <f t="shared" si="52"/>
        <v/>
      </c>
      <c r="X241" s="24"/>
      <c r="Y241" s="5" t="str">
        <f t="shared" si="53"/>
        <v/>
      </c>
      <c r="Z241" s="5"/>
      <c r="AA241" s="5"/>
      <c r="AB241" s="5"/>
      <c r="AC241" s="409" t="s">
        <v>244</v>
      </c>
      <c r="AD241" s="410"/>
      <c r="AE241" s="410"/>
      <c r="AF241" s="410"/>
      <c r="AG241" s="410"/>
      <c r="AH241" s="410"/>
      <c r="AI241" s="410"/>
      <c r="AJ241" s="410"/>
      <c r="AK241" s="5" t="str">
        <f t="shared" si="55"/>
        <v/>
      </c>
      <c r="AL241" s="24"/>
      <c r="AM241" s="5" t="str">
        <f t="shared" si="56"/>
        <v/>
      </c>
      <c r="AN241" s="5"/>
      <c r="AO241" s="5"/>
      <c r="AP241" s="5"/>
      <c r="AQ241" s="409" t="s">
        <v>245</v>
      </c>
      <c r="AR241" s="410"/>
      <c r="AS241" s="410"/>
      <c r="AT241" s="410"/>
      <c r="AU241" s="410"/>
      <c r="AV241" s="410"/>
      <c r="AW241" s="410"/>
      <c r="AX241" s="410"/>
      <c r="AY241" s="5" t="str">
        <f t="shared" si="57"/>
        <v/>
      </c>
      <c r="AZ241" s="29"/>
      <c r="BA241" s="5" t="str">
        <f t="shared" si="58"/>
        <v/>
      </c>
      <c r="BB241" s="5"/>
      <c r="BC241" s="5"/>
      <c r="BD241" s="409" t="s">
        <v>246</v>
      </c>
      <c r="BE241" s="410"/>
      <c r="BF241" s="410"/>
      <c r="BG241" s="410"/>
      <c r="BH241" s="410"/>
      <c r="BI241" s="410"/>
      <c r="BJ241" s="410"/>
      <c r="BK241" s="410"/>
      <c r="BL241" s="5" t="str">
        <f t="shared" si="50"/>
        <v/>
      </c>
      <c r="BM241" s="6"/>
      <c r="BN241" s="5" t="str">
        <f t="shared" si="51"/>
        <v/>
      </c>
      <c r="BO241" s="5"/>
    </row>
    <row r="242" spans="1:78" ht="19.95" customHeight="1" x14ac:dyDescent="0.3">
      <c r="N242" s="5"/>
      <c r="O242" s="21" t="s">
        <v>125</v>
      </c>
      <c r="P242" s="247">
        <f>$D$5</f>
        <v>0</v>
      </c>
      <c r="Q242" s="247"/>
      <c r="R242" s="247"/>
      <c r="S242" s="41" t="s">
        <v>152</v>
      </c>
      <c r="T242" s="248"/>
      <c r="U242" s="248"/>
      <c r="V242" s="248"/>
      <c r="W242" s="5" t="str">
        <f t="shared" si="52"/>
        <v/>
      </c>
      <c r="X242" s="24"/>
      <c r="Y242" s="5" t="str">
        <f t="shared" si="53"/>
        <v/>
      </c>
      <c r="Z242" s="5"/>
      <c r="AA242" s="5"/>
      <c r="AB242" s="5"/>
      <c r="AC242" s="21" t="s">
        <v>125</v>
      </c>
      <c r="AD242" s="247">
        <f>$D$9</f>
        <v>0</v>
      </c>
      <c r="AE242" s="247"/>
      <c r="AF242" s="247"/>
      <c r="AG242" s="41" t="s">
        <v>152</v>
      </c>
      <c r="AH242" s="248"/>
      <c r="AI242" s="248"/>
      <c r="AJ242" s="248"/>
      <c r="AK242" s="5" t="str">
        <f t="shared" si="55"/>
        <v/>
      </c>
      <c r="AL242" s="24"/>
      <c r="AM242" s="5" t="str">
        <f t="shared" si="56"/>
        <v/>
      </c>
      <c r="AN242" s="5"/>
      <c r="AO242" s="5"/>
      <c r="AP242" s="5"/>
      <c r="AQ242" s="21" t="s">
        <v>125</v>
      </c>
      <c r="AR242" s="247">
        <f>$D$9</f>
        <v>0</v>
      </c>
      <c r="AS242" s="247"/>
      <c r="AT242" s="247"/>
      <c r="AU242" s="41" t="s">
        <v>152</v>
      </c>
      <c r="AV242" s="248"/>
      <c r="AW242" s="248"/>
      <c r="AX242" s="248"/>
      <c r="AY242" s="5" t="str">
        <f t="shared" si="57"/>
        <v/>
      </c>
      <c r="AZ242" s="29"/>
      <c r="BA242" s="5" t="str">
        <f t="shared" si="58"/>
        <v/>
      </c>
      <c r="BB242" s="5"/>
      <c r="BC242" s="5"/>
      <c r="BD242" s="21" t="s">
        <v>125</v>
      </c>
      <c r="BE242" s="247">
        <f>$D$9</f>
        <v>0</v>
      </c>
      <c r="BF242" s="247"/>
      <c r="BG242" s="247"/>
      <c r="BH242" s="41" t="s">
        <v>152</v>
      </c>
      <c r="BI242" s="248"/>
      <c r="BJ242" s="248"/>
      <c r="BK242" s="248"/>
      <c r="BL242" s="5" t="str">
        <f t="shared" si="50"/>
        <v/>
      </c>
      <c r="BM242" s="6"/>
      <c r="BN242" s="5" t="str">
        <f t="shared" si="51"/>
        <v/>
      </c>
      <c r="BO242" s="5"/>
    </row>
    <row r="243" spans="1:78" ht="18" customHeight="1" x14ac:dyDescent="0.3">
      <c r="N243" s="5"/>
      <c r="O243" s="21" t="s">
        <v>158</v>
      </c>
      <c r="P243" s="247">
        <f>$D$6</f>
        <v>0</v>
      </c>
      <c r="Q243" s="247"/>
      <c r="R243" s="247"/>
      <c r="S243" s="175" t="s">
        <v>89</v>
      </c>
      <c r="T243" s="247">
        <f>$K$6</f>
        <v>0</v>
      </c>
      <c r="U243" s="247"/>
      <c r="V243" s="247"/>
      <c r="W243" s="5" t="str">
        <f t="shared" si="52"/>
        <v/>
      </c>
      <c r="X243" s="24"/>
      <c r="Y243" s="5" t="str">
        <f t="shared" si="53"/>
        <v/>
      </c>
      <c r="Z243" s="5"/>
      <c r="AA243" s="5"/>
      <c r="AB243" s="5"/>
      <c r="AC243" s="21" t="s">
        <v>158</v>
      </c>
      <c r="AD243" s="247">
        <f>$D$10</f>
        <v>0</v>
      </c>
      <c r="AE243" s="247"/>
      <c r="AF243" s="247"/>
      <c r="AG243" s="176" t="s">
        <v>89</v>
      </c>
      <c r="AH243" s="247" t="e">
        <f>$K$10</f>
        <v>#DIV/0!</v>
      </c>
      <c r="AI243" s="247"/>
      <c r="AJ243" s="247"/>
      <c r="AK243" s="5" t="str">
        <f t="shared" si="55"/>
        <v/>
      </c>
      <c r="AL243" s="24"/>
      <c r="AM243" s="5" t="str">
        <f t="shared" si="56"/>
        <v/>
      </c>
      <c r="AN243" s="5"/>
      <c r="AO243" s="5"/>
      <c r="AP243" s="5"/>
      <c r="AQ243" s="21" t="s">
        <v>158</v>
      </c>
      <c r="AR243" s="247">
        <f>$D$10</f>
        <v>0</v>
      </c>
      <c r="AS243" s="247"/>
      <c r="AT243" s="247"/>
      <c r="AU243" s="176" t="s">
        <v>89</v>
      </c>
      <c r="AV243" s="247" t="e">
        <f>$K$10</f>
        <v>#DIV/0!</v>
      </c>
      <c r="AW243" s="247"/>
      <c r="AX243" s="247"/>
      <c r="AY243" s="5" t="str">
        <f t="shared" si="57"/>
        <v/>
      </c>
      <c r="AZ243" s="29"/>
      <c r="BA243" s="5" t="str">
        <f t="shared" si="58"/>
        <v/>
      </c>
      <c r="BB243" s="5"/>
      <c r="BC243" s="5"/>
      <c r="BD243" s="21" t="s">
        <v>158</v>
      </c>
      <c r="BE243" s="247">
        <f>$D$10</f>
        <v>0</v>
      </c>
      <c r="BF243" s="247"/>
      <c r="BG243" s="247"/>
      <c r="BH243" s="176" t="s">
        <v>89</v>
      </c>
      <c r="BI243" s="247" t="e">
        <f>$K$10</f>
        <v>#DIV/0!</v>
      </c>
      <c r="BJ243" s="247"/>
      <c r="BK243" s="247"/>
      <c r="BL243" s="5" t="str">
        <f t="shared" si="50"/>
        <v/>
      </c>
      <c r="BM243" s="6"/>
      <c r="BN243" s="5" t="str">
        <f t="shared" si="51"/>
        <v/>
      </c>
      <c r="BO243" s="5"/>
    </row>
    <row r="244" spans="1:78" ht="8.4" customHeight="1" x14ac:dyDescent="0.3">
      <c r="N244" s="5"/>
      <c r="O244" s="25"/>
      <c r="P244" s="112"/>
      <c r="Q244" s="26"/>
      <c r="R244" s="46"/>
      <c r="S244" s="25"/>
      <c r="T244" s="25"/>
      <c r="U244" s="25"/>
      <c r="V244" s="25"/>
      <c r="W244" s="5" t="str">
        <f t="shared" si="52"/>
        <v/>
      </c>
      <c r="X244" s="24"/>
      <c r="Y244" s="5" t="str">
        <f t="shared" si="53"/>
        <v/>
      </c>
      <c r="Z244" s="5"/>
      <c r="AA244" s="5"/>
      <c r="AB244" s="5"/>
      <c r="AC244" s="25"/>
      <c r="AD244" s="112"/>
      <c r="AE244" s="26"/>
      <c r="AF244" s="46"/>
      <c r="AG244" s="25"/>
      <c r="AH244" s="25"/>
      <c r="AI244" s="25"/>
      <c r="AJ244" s="25"/>
      <c r="AK244" s="5" t="str">
        <f t="shared" si="55"/>
        <v/>
      </c>
      <c r="AL244" s="24"/>
      <c r="AM244" s="5" t="str">
        <f t="shared" si="56"/>
        <v/>
      </c>
      <c r="AN244" s="5"/>
      <c r="AO244" s="5"/>
      <c r="AP244" s="5"/>
      <c r="AQ244" s="25"/>
      <c r="AR244" s="112"/>
      <c r="AS244" s="26"/>
      <c r="AT244" s="46"/>
      <c r="AU244" s="25"/>
      <c r="AV244" s="25"/>
      <c r="AW244" s="25"/>
      <c r="AX244" s="25"/>
      <c r="AY244" s="5" t="str">
        <f t="shared" si="57"/>
        <v/>
      </c>
      <c r="AZ244" s="29"/>
      <c r="BA244" s="5" t="str">
        <f t="shared" si="58"/>
        <v/>
      </c>
      <c r="BB244" s="5"/>
      <c r="BC244" s="5"/>
      <c r="BD244" s="25"/>
      <c r="BE244" s="112"/>
      <c r="BF244" s="26"/>
      <c r="BG244" s="46"/>
      <c r="BH244" s="25"/>
      <c r="BI244" s="25"/>
      <c r="BJ244" s="25"/>
      <c r="BK244" s="25"/>
      <c r="BL244" s="5" t="str">
        <f t="shared" si="50"/>
        <v/>
      </c>
      <c r="BM244" s="6"/>
      <c r="BN244" s="5" t="str">
        <f t="shared" si="51"/>
        <v/>
      </c>
      <c r="BO244" s="5"/>
    </row>
    <row r="245" spans="1:78" ht="14.4" customHeight="1" x14ac:dyDescent="0.3">
      <c r="N245" s="5"/>
      <c r="O245" s="411" t="s">
        <v>17</v>
      </c>
      <c r="P245" s="411"/>
      <c r="Q245" s="411"/>
      <c r="R245" s="411"/>
      <c r="S245" s="411"/>
      <c r="T245" s="411"/>
      <c r="U245" s="411"/>
      <c r="V245" s="411"/>
      <c r="W245" s="5" t="str">
        <f t="shared" si="52"/>
        <v/>
      </c>
      <c r="X245" s="24"/>
      <c r="Y245" s="5" t="str">
        <f t="shared" si="53"/>
        <v/>
      </c>
      <c r="Z245" s="5"/>
      <c r="AA245" s="5"/>
      <c r="AB245" s="5"/>
      <c r="AC245" s="411" t="s">
        <v>17</v>
      </c>
      <c r="AD245" s="411"/>
      <c r="AE245" s="411"/>
      <c r="AF245" s="411"/>
      <c r="AG245" s="411"/>
      <c r="AH245" s="411"/>
      <c r="AI245" s="411"/>
      <c r="AJ245" s="411"/>
      <c r="AK245" s="5" t="str">
        <f t="shared" si="55"/>
        <v/>
      </c>
      <c r="AL245" s="24"/>
      <c r="AM245" s="5" t="str">
        <f t="shared" si="56"/>
        <v/>
      </c>
      <c r="AN245" s="5"/>
      <c r="AO245" s="5"/>
      <c r="AP245" s="5"/>
      <c r="AQ245" s="411" t="s">
        <v>17</v>
      </c>
      <c r="AR245" s="411"/>
      <c r="AS245" s="411"/>
      <c r="AT245" s="411"/>
      <c r="AU245" s="411"/>
      <c r="AV245" s="411"/>
      <c r="AW245" s="411"/>
      <c r="AX245" s="411"/>
      <c r="AY245" s="5" t="str">
        <f t="shared" si="57"/>
        <v/>
      </c>
      <c r="AZ245" s="29"/>
      <c r="BA245" s="5" t="str">
        <f t="shared" si="58"/>
        <v/>
      </c>
      <c r="BB245" s="5"/>
      <c r="BC245" s="5"/>
      <c r="BD245" s="411" t="s">
        <v>17</v>
      </c>
      <c r="BE245" s="411"/>
      <c r="BF245" s="411"/>
      <c r="BG245" s="411"/>
      <c r="BH245" s="411"/>
      <c r="BI245" s="411"/>
      <c r="BJ245" s="411"/>
      <c r="BK245" s="411"/>
      <c r="BL245" s="5" t="str">
        <f t="shared" si="50"/>
        <v/>
      </c>
      <c r="BM245" s="6"/>
      <c r="BN245" s="5" t="str">
        <f t="shared" si="51"/>
        <v/>
      </c>
      <c r="BO245" s="5"/>
      <c r="BR245" s="345" t="s">
        <v>17</v>
      </c>
      <c r="BS245" s="345"/>
      <c r="BT245" s="345"/>
      <c r="BU245" s="345"/>
      <c r="BV245" s="412" t="s">
        <v>249</v>
      </c>
      <c r="BW245" s="412" t="s">
        <v>250</v>
      </c>
      <c r="BX245" s="412" t="s">
        <v>251</v>
      </c>
      <c r="BY245" s="412" t="s">
        <v>252</v>
      </c>
      <c r="BZ245" s="382" t="s">
        <v>256</v>
      </c>
    </row>
    <row r="246" spans="1:78" ht="28.2" customHeight="1" x14ac:dyDescent="0.3">
      <c r="N246" s="5"/>
      <c r="O246" s="240" t="s">
        <v>107</v>
      </c>
      <c r="P246" s="241"/>
      <c r="Q246" s="240" t="s">
        <v>294</v>
      </c>
      <c r="R246" s="241"/>
      <c r="S246" s="133" t="s">
        <v>259</v>
      </c>
      <c r="T246" s="80" t="s">
        <v>132</v>
      </c>
      <c r="U246" s="81" t="s">
        <v>133</v>
      </c>
      <c r="V246" s="82" t="s">
        <v>134</v>
      </c>
      <c r="W246" s="5" t="str">
        <f t="shared" si="52"/>
        <v/>
      </c>
      <c r="X246" s="24"/>
      <c r="Y246" s="5" t="str">
        <f t="shared" si="53"/>
        <v/>
      </c>
      <c r="Z246" s="5"/>
      <c r="AA246" s="5"/>
      <c r="AB246" s="5"/>
      <c r="AC246" s="240" t="s">
        <v>107</v>
      </c>
      <c r="AD246" s="241"/>
      <c r="AE246" s="240" t="s">
        <v>294</v>
      </c>
      <c r="AF246" s="241"/>
      <c r="AG246" s="133" t="s">
        <v>259</v>
      </c>
      <c r="AH246" s="80" t="s">
        <v>132</v>
      </c>
      <c r="AI246" s="81" t="s">
        <v>133</v>
      </c>
      <c r="AJ246" s="82" t="s">
        <v>134</v>
      </c>
      <c r="AK246" s="5" t="str">
        <f t="shared" si="55"/>
        <v/>
      </c>
      <c r="AL246" s="24"/>
      <c r="AM246" s="5" t="str">
        <f t="shared" si="56"/>
        <v/>
      </c>
      <c r="AN246" s="5"/>
      <c r="AO246" s="5"/>
      <c r="AP246" s="5"/>
      <c r="AQ246" s="240" t="s">
        <v>107</v>
      </c>
      <c r="AR246" s="241"/>
      <c r="AS246" s="240" t="s">
        <v>294</v>
      </c>
      <c r="AT246" s="241"/>
      <c r="AU246" s="133" t="s">
        <v>259</v>
      </c>
      <c r="AV246" s="80" t="s">
        <v>132</v>
      </c>
      <c r="AW246" s="81" t="s">
        <v>133</v>
      </c>
      <c r="AX246" s="82" t="s">
        <v>134</v>
      </c>
      <c r="AY246" s="5" t="str">
        <f t="shared" si="57"/>
        <v/>
      </c>
      <c r="AZ246" s="29"/>
      <c r="BA246" s="5" t="str">
        <f t="shared" si="58"/>
        <v/>
      </c>
      <c r="BB246" s="5"/>
      <c r="BC246" s="5"/>
      <c r="BD246" s="240" t="s">
        <v>107</v>
      </c>
      <c r="BE246" s="241"/>
      <c r="BF246" s="240" t="s">
        <v>294</v>
      </c>
      <c r="BG246" s="241"/>
      <c r="BH246" s="133" t="s">
        <v>259</v>
      </c>
      <c r="BI246" s="80" t="s">
        <v>132</v>
      </c>
      <c r="BJ246" s="81" t="s">
        <v>133</v>
      </c>
      <c r="BK246" s="82" t="s">
        <v>134</v>
      </c>
      <c r="BL246" s="5" t="str">
        <f t="shared" si="50"/>
        <v/>
      </c>
      <c r="BM246" s="6"/>
      <c r="BN246" s="5" t="str">
        <f t="shared" si="51"/>
        <v/>
      </c>
      <c r="BO246" s="5"/>
      <c r="BR246" s="119" t="s">
        <v>107</v>
      </c>
      <c r="BS246" s="384" t="s">
        <v>70</v>
      </c>
      <c r="BT246" s="384"/>
      <c r="BU246" s="119" t="s">
        <v>294</v>
      </c>
      <c r="BV246" s="412"/>
      <c r="BW246" s="412"/>
      <c r="BX246" s="412"/>
      <c r="BY246" s="412"/>
      <c r="BZ246" s="383"/>
    </row>
    <row r="247" spans="1:78" ht="28.95" customHeight="1" x14ac:dyDescent="0.3">
      <c r="N247" s="5"/>
      <c r="O247" s="242" t="s">
        <v>43</v>
      </c>
      <c r="P247" s="243"/>
      <c r="Q247" s="210">
        <f>IF(OR(S247="X",T247="X",U247="X",V247="X"),1,0)</f>
        <v>0</v>
      </c>
      <c r="R247" s="120" t="s">
        <v>44</v>
      </c>
      <c r="S247" s="170"/>
      <c r="T247" s="170"/>
      <c r="U247" s="170"/>
      <c r="V247" s="170"/>
      <c r="W247" s="5" t="str">
        <f t="shared" si="52"/>
        <v/>
      </c>
      <c r="X247" s="24"/>
      <c r="Y247" s="5" t="str">
        <f t="shared" si="53"/>
        <v/>
      </c>
      <c r="Z247" s="29"/>
      <c r="AA247" s="5"/>
      <c r="AB247" s="5"/>
      <c r="AC247" s="242" t="s">
        <v>43</v>
      </c>
      <c r="AD247" s="243"/>
      <c r="AE247" s="210">
        <f>IF(OR(AG247="X",AH247="X",AI247="X",AJ247="X"),1,0)</f>
        <v>0</v>
      </c>
      <c r="AF247" s="120" t="s">
        <v>44</v>
      </c>
      <c r="AG247" s="170"/>
      <c r="AH247" s="170"/>
      <c r="AI247" s="170"/>
      <c r="AJ247" s="170"/>
      <c r="AK247" s="5" t="str">
        <f t="shared" si="55"/>
        <v/>
      </c>
      <c r="AL247" s="24"/>
      <c r="AM247" s="5" t="str">
        <f t="shared" si="56"/>
        <v/>
      </c>
      <c r="AN247" s="29"/>
      <c r="AO247" s="5"/>
      <c r="AP247" s="5"/>
      <c r="AQ247" s="242" t="s">
        <v>43</v>
      </c>
      <c r="AR247" s="243"/>
      <c r="AS247" s="210">
        <f>IF(OR(AU247="X",AV247="X",AW247="X",AX247="X"),1,0)</f>
        <v>0</v>
      </c>
      <c r="AT247" s="120" t="s">
        <v>44</v>
      </c>
      <c r="AU247" s="170"/>
      <c r="AV247" s="170"/>
      <c r="AW247" s="170"/>
      <c r="AX247" s="170"/>
      <c r="AY247" s="5" t="str">
        <f t="shared" si="57"/>
        <v/>
      </c>
      <c r="AZ247" s="29"/>
      <c r="BA247" s="5" t="str">
        <f t="shared" si="58"/>
        <v/>
      </c>
      <c r="BB247" s="5"/>
      <c r="BC247" s="5"/>
      <c r="BD247" s="242" t="s">
        <v>43</v>
      </c>
      <c r="BE247" s="243"/>
      <c r="BF247" s="210">
        <f>IF(OR(BH247="X",BI247="X",BJ247="X",BK247="X"),1,0)</f>
        <v>0</v>
      </c>
      <c r="BG247" s="120" t="s">
        <v>44</v>
      </c>
      <c r="BH247" s="170"/>
      <c r="BI247" s="170"/>
      <c r="BJ247" s="170"/>
      <c r="BK247" s="170"/>
      <c r="BL247" s="5" t="str">
        <f t="shared" si="50"/>
        <v/>
      </c>
      <c r="BM247" s="6"/>
      <c r="BN247" s="5" t="str">
        <f t="shared" si="51"/>
        <v/>
      </c>
      <c r="BO247" s="29"/>
      <c r="BR247" s="384" t="s">
        <v>43</v>
      </c>
      <c r="BS247" s="435"/>
      <c r="BT247" s="210">
        <v>1</v>
      </c>
      <c r="BU247" s="120" t="s">
        <v>44</v>
      </c>
      <c r="BV247" s="147" t="str">
        <f>IF(Q247="","",IF(S247="X",25%,IF(T247="X",50%,IF(U247="X",75%,IF(V247="X",100%,"")))))</f>
        <v/>
      </c>
      <c r="BW247" s="147" t="str">
        <f>IF(AE247="","",IF(AG247="X",25%,IF(AH247="X",50%,IF(AI247="X",75%,IF(AJ247="X",100%,"")))))</f>
        <v/>
      </c>
      <c r="BX247" s="147" t="str">
        <f>IF(AS247="","",IF(AU247="X",25%,IF(AV247="X",50%,IF(AW247="X",75%,IF(AX247="X",100%,"")))))</f>
        <v/>
      </c>
      <c r="BY247" s="147" t="str">
        <f>IF(BF247="","",IF(BH247="X",25%,IF(BI247="X",50%,IF(BJ247="X",75%,IF(BK247="X",100%,"")))))</f>
        <v/>
      </c>
      <c r="BZ247" s="148" t="str">
        <f>IFERROR(AVERAGE(BV247:BY247),"")</f>
        <v/>
      </c>
    </row>
    <row r="248" spans="1:78" x14ac:dyDescent="0.3">
      <c r="N248" s="5"/>
      <c r="O248" s="263"/>
      <c r="P248" s="264"/>
      <c r="Q248" s="210">
        <f t="shared" ref="Q248:Q259" si="68">IF(OR(S248="X",T248="X",U248="X",V248="X"),1,0)</f>
        <v>0</v>
      </c>
      <c r="R248" s="120" t="s">
        <v>45</v>
      </c>
      <c r="S248" s="170"/>
      <c r="T248" s="170"/>
      <c r="U248" s="170"/>
      <c r="V248" s="170"/>
      <c r="W248" s="5" t="str">
        <f t="shared" si="52"/>
        <v/>
      </c>
      <c r="X248" s="24"/>
      <c r="Y248" s="5" t="str">
        <f t="shared" si="53"/>
        <v/>
      </c>
      <c r="Z248" s="29"/>
      <c r="AA248" s="5"/>
      <c r="AB248" s="5"/>
      <c r="AC248" s="263"/>
      <c r="AD248" s="264"/>
      <c r="AE248" s="210">
        <f t="shared" ref="AE248:AE259" si="69">IF(OR(AG248="X",AH248="X",AI248="X",AJ248="X"),1,0)</f>
        <v>0</v>
      </c>
      <c r="AF248" s="120" t="s">
        <v>45</v>
      </c>
      <c r="AG248" s="170"/>
      <c r="AH248" s="170"/>
      <c r="AI248" s="170"/>
      <c r="AJ248" s="170"/>
      <c r="AK248" s="5" t="str">
        <f t="shared" si="55"/>
        <v/>
      </c>
      <c r="AL248" s="24"/>
      <c r="AM248" s="5" t="str">
        <f t="shared" si="56"/>
        <v/>
      </c>
      <c r="AN248" s="29"/>
      <c r="AO248" s="5"/>
      <c r="AP248" s="5"/>
      <c r="AQ248" s="263"/>
      <c r="AR248" s="264"/>
      <c r="AS248" s="210">
        <f t="shared" ref="AS248:AS259" si="70">IF(OR(AU248="X",AV248="X",AW248="X",AX248="X"),1,0)</f>
        <v>0</v>
      </c>
      <c r="AT248" s="120" t="s">
        <v>45</v>
      </c>
      <c r="AU248" s="170"/>
      <c r="AV248" s="170"/>
      <c r="AW248" s="170"/>
      <c r="AX248" s="170"/>
      <c r="AY248" s="5" t="str">
        <f t="shared" si="57"/>
        <v/>
      </c>
      <c r="AZ248" s="29"/>
      <c r="BA248" s="5" t="str">
        <f t="shared" si="58"/>
        <v/>
      </c>
      <c r="BB248" s="5"/>
      <c r="BC248" s="5"/>
      <c r="BD248" s="263"/>
      <c r="BE248" s="264"/>
      <c r="BF248" s="210">
        <f t="shared" ref="BF248:BF259" si="71">IF(OR(BH248="X",BI248="X",BJ248="X",BK248="X"),1,0)</f>
        <v>0</v>
      </c>
      <c r="BG248" s="120" t="s">
        <v>45</v>
      </c>
      <c r="BH248" s="170"/>
      <c r="BI248" s="170"/>
      <c r="BJ248" s="170"/>
      <c r="BK248" s="170"/>
      <c r="BL248" s="5" t="str">
        <f t="shared" si="50"/>
        <v/>
      </c>
      <c r="BM248" s="6"/>
      <c r="BN248" s="5" t="str">
        <f t="shared" si="51"/>
        <v/>
      </c>
      <c r="BO248" s="29"/>
      <c r="BR248" s="384"/>
      <c r="BS248" s="436"/>
      <c r="BT248" s="210">
        <v>1</v>
      </c>
      <c r="BU248" s="120" t="s">
        <v>45</v>
      </c>
      <c r="BV248" s="147" t="str">
        <f t="shared" ref="BV248:BV259" si="72">IF(Q248="","",IF(S248="X",25%,IF(T248="X",50%,IF(U248="X",75%,IF(V248="X",100%,"")))))</f>
        <v/>
      </c>
      <c r="BW248" s="147" t="str">
        <f t="shared" ref="BW248:BW259" si="73">IF(AE248="","",IF(AG248="X",25%,IF(AH248="X",50%,IF(AI248="X",75%,IF(AJ248="X",100%,"")))))</f>
        <v/>
      </c>
      <c r="BX248" s="147" t="str">
        <f t="shared" ref="BX248:BX259" si="74">IF(AS248="","",IF(AU248="X",25%,IF(AV248="X",50%,IF(AW248="X",75%,IF(AX248="X",100%,"")))))</f>
        <v/>
      </c>
      <c r="BY248" s="147" t="str">
        <f t="shared" ref="BY248:BY259" si="75">IF(BF248="","",IF(BH248="X",25%,IF(BI248="X",50%,IF(BJ248="X",75%,IF(BK248="X",100%,"")))))</f>
        <v/>
      </c>
      <c r="BZ248" s="148" t="str">
        <f t="shared" ref="BZ248:BZ259" si="76">IFERROR(AVERAGE(BV248:BY248),"")</f>
        <v/>
      </c>
    </row>
    <row r="249" spans="1:78" ht="41.4" customHeight="1" x14ac:dyDescent="0.3">
      <c r="N249" s="5"/>
      <c r="O249" s="244"/>
      <c r="P249" s="245"/>
      <c r="Q249" s="210">
        <f t="shared" si="68"/>
        <v>0</v>
      </c>
      <c r="R249" s="120" t="s">
        <v>46</v>
      </c>
      <c r="S249" s="170"/>
      <c r="T249" s="170"/>
      <c r="U249" s="170"/>
      <c r="V249" s="170"/>
      <c r="W249" s="5" t="str">
        <f t="shared" si="52"/>
        <v/>
      </c>
      <c r="X249" s="24"/>
      <c r="Y249" s="5" t="str">
        <f t="shared" si="53"/>
        <v/>
      </c>
      <c r="Z249" s="29"/>
      <c r="AA249" s="5"/>
      <c r="AB249" s="5"/>
      <c r="AC249" s="244"/>
      <c r="AD249" s="245"/>
      <c r="AE249" s="210">
        <f t="shared" si="69"/>
        <v>0</v>
      </c>
      <c r="AF249" s="120" t="s">
        <v>46</v>
      </c>
      <c r="AG249" s="170"/>
      <c r="AH249" s="170"/>
      <c r="AI249" s="170"/>
      <c r="AJ249" s="170"/>
      <c r="AK249" s="5" t="str">
        <f t="shared" si="55"/>
        <v/>
      </c>
      <c r="AL249" s="24"/>
      <c r="AM249" s="5" t="str">
        <f t="shared" si="56"/>
        <v/>
      </c>
      <c r="AN249" s="29"/>
      <c r="AO249" s="5"/>
      <c r="AP249" s="5"/>
      <c r="AQ249" s="244"/>
      <c r="AR249" s="245"/>
      <c r="AS249" s="210">
        <f t="shared" si="70"/>
        <v>0</v>
      </c>
      <c r="AT249" s="120" t="s">
        <v>46</v>
      </c>
      <c r="AU249" s="170"/>
      <c r="AV249" s="170"/>
      <c r="AW249" s="170"/>
      <c r="AX249" s="170"/>
      <c r="AY249" s="5" t="str">
        <f t="shared" si="57"/>
        <v/>
      </c>
      <c r="AZ249" s="29"/>
      <c r="BA249" s="5" t="str">
        <f t="shared" si="58"/>
        <v/>
      </c>
      <c r="BB249" s="5"/>
      <c r="BC249" s="5"/>
      <c r="BD249" s="244"/>
      <c r="BE249" s="245"/>
      <c r="BF249" s="210">
        <f t="shared" si="71"/>
        <v>0</v>
      </c>
      <c r="BG249" s="120" t="s">
        <v>46</v>
      </c>
      <c r="BH249" s="170"/>
      <c r="BI249" s="170"/>
      <c r="BJ249" s="170"/>
      <c r="BK249" s="170"/>
      <c r="BL249" s="5" t="str">
        <f t="shared" ref="BL249:BL259" si="77">IF(BF249="","",IF(BH249="X",0,IF(BI249="X",5,IF(BJ249="X",10,IF(BK249="X",15,"")))))</f>
        <v/>
      </c>
      <c r="BM249" s="6"/>
      <c r="BN249" s="5" t="str">
        <f t="shared" ref="BN249:BN259" si="78">IF(BF249="","",IF(BH249="X",5,IF(BI249="X",10,IF(BJ249="X",15,IF(BK249="X",20,"")))))</f>
        <v/>
      </c>
      <c r="BO249" s="29"/>
      <c r="BR249" s="384"/>
      <c r="BS249" s="437"/>
      <c r="BT249" s="210">
        <v>1</v>
      </c>
      <c r="BU249" s="120" t="s">
        <v>46</v>
      </c>
      <c r="BV249" s="147" t="str">
        <f t="shared" si="72"/>
        <v/>
      </c>
      <c r="BW249" s="147" t="str">
        <f t="shared" si="73"/>
        <v/>
      </c>
      <c r="BX249" s="147" t="str">
        <f t="shared" si="74"/>
        <v/>
      </c>
      <c r="BY249" s="147" t="str">
        <f t="shared" si="75"/>
        <v/>
      </c>
      <c r="BZ249" s="148" t="str">
        <f t="shared" si="76"/>
        <v/>
      </c>
    </row>
    <row r="250" spans="1:78" ht="27.6" x14ac:dyDescent="0.3">
      <c r="N250" s="5"/>
      <c r="O250" s="240" t="s">
        <v>47</v>
      </c>
      <c r="P250" s="241"/>
      <c r="Q250" s="210">
        <f t="shared" si="68"/>
        <v>0</v>
      </c>
      <c r="R250" s="120" t="s">
        <v>49</v>
      </c>
      <c r="S250" s="170"/>
      <c r="T250" s="170"/>
      <c r="U250" s="170"/>
      <c r="V250" s="170"/>
      <c r="W250" s="5" t="str">
        <f t="shared" si="52"/>
        <v/>
      </c>
      <c r="X250" s="24"/>
      <c r="Y250" s="5" t="str">
        <f t="shared" si="53"/>
        <v/>
      </c>
      <c r="Z250" s="29"/>
      <c r="AA250" s="5"/>
      <c r="AB250" s="5"/>
      <c r="AC250" s="240" t="s">
        <v>47</v>
      </c>
      <c r="AD250" s="241"/>
      <c r="AE250" s="210">
        <f t="shared" si="69"/>
        <v>0</v>
      </c>
      <c r="AF250" s="120" t="s">
        <v>49</v>
      </c>
      <c r="AG250" s="170"/>
      <c r="AH250" s="170"/>
      <c r="AI250" s="170"/>
      <c r="AJ250" s="170"/>
      <c r="AK250" s="5" t="str">
        <f t="shared" si="55"/>
        <v/>
      </c>
      <c r="AL250" s="24"/>
      <c r="AM250" s="5" t="str">
        <f t="shared" si="56"/>
        <v/>
      </c>
      <c r="AN250" s="29"/>
      <c r="AO250" s="5"/>
      <c r="AP250" s="5"/>
      <c r="AQ250" s="240" t="s">
        <v>47</v>
      </c>
      <c r="AR250" s="241"/>
      <c r="AS250" s="210">
        <f t="shared" si="70"/>
        <v>0</v>
      </c>
      <c r="AT250" s="120" t="s">
        <v>49</v>
      </c>
      <c r="AU250" s="170"/>
      <c r="AV250" s="170"/>
      <c r="AW250" s="170"/>
      <c r="AX250" s="170"/>
      <c r="AY250" s="5" t="str">
        <f t="shared" si="57"/>
        <v/>
      </c>
      <c r="AZ250" s="29"/>
      <c r="BA250" s="5" t="str">
        <f t="shared" si="58"/>
        <v/>
      </c>
      <c r="BB250" s="5"/>
      <c r="BC250" s="5"/>
      <c r="BD250" s="240" t="s">
        <v>47</v>
      </c>
      <c r="BE250" s="241"/>
      <c r="BF250" s="210">
        <f t="shared" si="71"/>
        <v>0</v>
      </c>
      <c r="BG250" s="120" t="s">
        <v>49</v>
      </c>
      <c r="BH250" s="170"/>
      <c r="BI250" s="170"/>
      <c r="BJ250" s="170"/>
      <c r="BK250" s="170"/>
      <c r="BL250" s="5" t="str">
        <f t="shared" si="77"/>
        <v/>
      </c>
      <c r="BM250" s="6"/>
      <c r="BN250" s="5" t="str">
        <f t="shared" si="78"/>
        <v/>
      </c>
      <c r="BO250" s="29"/>
      <c r="BR250" s="119" t="s">
        <v>47</v>
      </c>
      <c r="BS250" s="205"/>
      <c r="BT250" s="210">
        <v>1</v>
      </c>
      <c r="BU250" s="120" t="s">
        <v>49</v>
      </c>
      <c r="BV250" s="147" t="str">
        <f t="shared" si="72"/>
        <v/>
      </c>
      <c r="BW250" s="147" t="str">
        <f t="shared" si="73"/>
        <v/>
      </c>
      <c r="BX250" s="147" t="str">
        <f t="shared" si="74"/>
        <v/>
      </c>
      <c r="BY250" s="147" t="str">
        <f t="shared" si="75"/>
        <v/>
      </c>
      <c r="BZ250" s="148" t="str">
        <f t="shared" si="76"/>
        <v/>
      </c>
    </row>
    <row r="251" spans="1:78" ht="55.2" x14ac:dyDescent="0.3">
      <c r="N251" s="5"/>
      <c r="O251" s="240" t="s">
        <v>71</v>
      </c>
      <c r="P251" s="241"/>
      <c r="Q251" s="210">
        <f t="shared" si="68"/>
        <v>0</v>
      </c>
      <c r="R251" s="120" t="s">
        <v>49</v>
      </c>
      <c r="S251" s="170"/>
      <c r="T251" s="170"/>
      <c r="U251" s="170"/>
      <c r="V251" s="170"/>
      <c r="W251" s="5" t="str">
        <f t="shared" si="52"/>
        <v/>
      </c>
      <c r="X251" s="24"/>
      <c r="Y251" s="5" t="str">
        <f t="shared" si="53"/>
        <v/>
      </c>
      <c r="Z251" s="29"/>
      <c r="AA251" s="5"/>
      <c r="AB251" s="5"/>
      <c r="AC251" s="240" t="s">
        <v>71</v>
      </c>
      <c r="AD251" s="241"/>
      <c r="AE251" s="210">
        <f t="shared" si="69"/>
        <v>0</v>
      </c>
      <c r="AF251" s="120" t="s">
        <v>49</v>
      </c>
      <c r="AG251" s="170"/>
      <c r="AH251" s="170"/>
      <c r="AI251" s="170"/>
      <c r="AJ251" s="170"/>
      <c r="AK251" s="5" t="str">
        <f t="shared" si="55"/>
        <v/>
      </c>
      <c r="AL251" s="24"/>
      <c r="AM251" s="5" t="str">
        <f t="shared" si="56"/>
        <v/>
      </c>
      <c r="AN251" s="29"/>
      <c r="AO251" s="5"/>
      <c r="AP251" s="5"/>
      <c r="AQ251" s="240" t="s">
        <v>71</v>
      </c>
      <c r="AR251" s="241"/>
      <c r="AS251" s="210">
        <f t="shared" si="70"/>
        <v>0</v>
      </c>
      <c r="AT251" s="120" t="s">
        <v>49</v>
      </c>
      <c r="AU251" s="170"/>
      <c r="AV251" s="170"/>
      <c r="AW251" s="170"/>
      <c r="AX251" s="170"/>
      <c r="AY251" s="5" t="str">
        <f t="shared" si="57"/>
        <v/>
      </c>
      <c r="AZ251" s="29"/>
      <c r="BA251" s="5" t="str">
        <f t="shared" si="58"/>
        <v/>
      </c>
      <c r="BB251" s="5"/>
      <c r="BC251" s="5"/>
      <c r="BD251" s="240" t="s">
        <v>71</v>
      </c>
      <c r="BE251" s="241"/>
      <c r="BF251" s="210">
        <f t="shared" si="71"/>
        <v>0</v>
      </c>
      <c r="BG251" s="120" t="s">
        <v>49</v>
      </c>
      <c r="BH251" s="170"/>
      <c r="BI251" s="170"/>
      <c r="BJ251" s="170"/>
      <c r="BK251" s="170"/>
      <c r="BL251" s="5" t="str">
        <f t="shared" si="77"/>
        <v/>
      </c>
      <c r="BM251" s="6"/>
      <c r="BN251" s="5" t="str">
        <f t="shared" si="78"/>
        <v/>
      </c>
      <c r="BO251" s="29"/>
      <c r="BR251" s="119" t="s">
        <v>71</v>
      </c>
      <c r="BS251" s="205"/>
      <c r="BT251" s="210">
        <v>1</v>
      </c>
      <c r="BU251" s="120" t="s">
        <v>49</v>
      </c>
      <c r="BV251" s="147" t="str">
        <f t="shared" si="72"/>
        <v/>
      </c>
      <c r="BW251" s="147" t="str">
        <f t="shared" si="73"/>
        <v/>
      </c>
      <c r="BX251" s="147" t="str">
        <f t="shared" si="74"/>
        <v/>
      </c>
      <c r="BY251" s="147" t="str">
        <f t="shared" si="75"/>
        <v/>
      </c>
      <c r="BZ251" s="148" t="str">
        <f t="shared" si="76"/>
        <v/>
      </c>
    </row>
    <row r="252" spans="1:78" ht="41.4" x14ac:dyDescent="0.3">
      <c r="N252" s="5"/>
      <c r="O252" s="240" t="s">
        <v>48</v>
      </c>
      <c r="P252" s="241"/>
      <c r="Q252" s="210">
        <f t="shared" si="68"/>
        <v>0</v>
      </c>
      <c r="R252" s="120" t="s">
        <v>49</v>
      </c>
      <c r="S252" s="170"/>
      <c r="T252" s="170"/>
      <c r="U252" s="170"/>
      <c r="V252" s="170"/>
      <c r="W252" s="5" t="str">
        <f t="shared" si="52"/>
        <v/>
      </c>
      <c r="X252" s="24"/>
      <c r="Y252" s="5" t="str">
        <f t="shared" si="53"/>
        <v/>
      </c>
      <c r="Z252" s="29"/>
      <c r="AA252" s="5"/>
      <c r="AB252" s="5"/>
      <c r="AC252" s="240" t="s">
        <v>48</v>
      </c>
      <c r="AD252" s="241"/>
      <c r="AE252" s="210">
        <f t="shared" si="69"/>
        <v>0</v>
      </c>
      <c r="AF252" s="120" t="s">
        <v>49</v>
      </c>
      <c r="AG252" s="170"/>
      <c r="AH252" s="170"/>
      <c r="AI252" s="170"/>
      <c r="AJ252" s="170"/>
      <c r="AK252" s="5" t="str">
        <f t="shared" si="55"/>
        <v/>
      </c>
      <c r="AL252" s="24"/>
      <c r="AM252" s="5" t="str">
        <f t="shared" si="56"/>
        <v/>
      </c>
      <c r="AN252" s="29"/>
      <c r="AO252" s="5"/>
      <c r="AP252" s="5"/>
      <c r="AQ252" s="240" t="s">
        <v>48</v>
      </c>
      <c r="AR252" s="241"/>
      <c r="AS252" s="210">
        <f t="shared" si="70"/>
        <v>0</v>
      </c>
      <c r="AT252" s="120" t="s">
        <v>49</v>
      </c>
      <c r="AU252" s="170"/>
      <c r="AV252" s="170"/>
      <c r="AW252" s="170"/>
      <c r="AX252" s="170"/>
      <c r="AY252" s="5" t="str">
        <f t="shared" si="57"/>
        <v/>
      </c>
      <c r="AZ252" s="29"/>
      <c r="BA252" s="5" t="str">
        <f t="shared" si="58"/>
        <v/>
      </c>
      <c r="BB252" s="5"/>
      <c r="BC252" s="5"/>
      <c r="BD252" s="240" t="s">
        <v>48</v>
      </c>
      <c r="BE252" s="241"/>
      <c r="BF252" s="210">
        <f t="shared" si="71"/>
        <v>0</v>
      </c>
      <c r="BG252" s="120" t="s">
        <v>49</v>
      </c>
      <c r="BH252" s="170"/>
      <c r="BI252" s="170"/>
      <c r="BJ252" s="170"/>
      <c r="BK252" s="170"/>
      <c r="BL252" s="5" t="str">
        <f t="shared" si="77"/>
        <v/>
      </c>
      <c r="BM252" s="6"/>
      <c r="BN252" s="5" t="str">
        <f t="shared" si="78"/>
        <v/>
      </c>
      <c r="BO252" s="29"/>
      <c r="BR252" s="119" t="s">
        <v>48</v>
      </c>
      <c r="BS252" s="205"/>
      <c r="BT252" s="210">
        <v>1</v>
      </c>
      <c r="BU252" s="120" t="s">
        <v>49</v>
      </c>
      <c r="BV252" s="147" t="str">
        <f t="shared" si="72"/>
        <v/>
      </c>
      <c r="BW252" s="147" t="str">
        <f t="shared" si="73"/>
        <v/>
      </c>
      <c r="BX252" s="147" t="str">
        <f t="shared" si="74"/>
        <v/>
      </c>
      <c r="BY252" s="147" t="str">
        <f t="shared" si="75"/>
        <v/>
      </c>
      <c r="BZ252" s="148" t="str">
        <f t="shared" si="76"/>
        <v/>
      </c>
    </row>
    <row r="253" spans="1:78" s="1" customFormat="1" ht="14.4" customHeight="1" x14ac:dyDescent="0.3">
      <c r="A253"/>
      <c r="B253"/>
      <c r="C253"/>
      <c r="D253"/>
      <c r="E253" s="42"/>
      <c r="F253" s="42"/>
      <c r="G253" s="42"/>
      <c r="H253" s="42"/>
      <c r="I253" s="42"/>
      <c r="J253" s="42"/>
      <c r="K253"/>
      <c r="L253"/>
      <c r="N253" s="20"/>
      <c r="O253" s="242" t="s">
        <v>50</v>
      </c>
      <c r="P253" s="243"/>
      <c r="Q253" s="210">
        <f t="shared" si="68"/>
        <v>0</v>
      </c>
      <c r="R253" s="120" t="s">
        <v>51</v>
      </c>
      <c r="S253" s="170"/>
      <c r="T253" s="170"/>
      <c r="U253" s="170"/>
      <c r="V253" s="170"/>
      <c r="W253" s="5" t="str">
        <f t="shared" si="52"/>
        <v/>
      </c>
      <c r="X253" s="24"/>
      <c r="Y253" s="5" t="str">
        <f t="shared" si="53"/>
        <v/>
      </c>
      <c r="Z253" s="29"/>
      <c r="AA253" s="5"/>
      <c r="AB253" s="5"/>
      <c r="AC253" s="242" t="s">
        <v>50</v>
      </c>
      <c r="AD253" s="243"/>
      <c r="AE253" s="210">
        <f t="shared" si="69"/>
        <v>0</v>
      </c>
      <c r="AF253" s="120" t="s">
        <v>51</v>
      </c>
      <c r="AG253" s="170"/>
      <c r="AH253" s="170"/>
      <c r="AI253" s="170"/>
      <c r="AJ253" s="170"/>
      <c r="AK253" s="5" t="str">
        <f t="shared" si="55"/>
        <v/>
      </c>
      <c r="AL253" s="24"/>
      <c r="AM253" s="5" t="str">
        <f t="shared" si="56"/>
        <v/>
      </c>
      <c r="AN253" s="29"/>
      <c r="AO253" s="5"/>
      <c r="AP253" s="5"/>
      <c r="AQ253" s="242" t="s">
        <v>50</v>
      </c>
      <c r="AR253" s="243"/>
      <c r="AS253" s="210">
        <f t="shared" si="70"/>
        <v>0</v>
      </c>
      <c r="AT253" s="120" t="s">
        <v>51</v>
      </c>
      <c r="AU253" s="170"/>
      <c r="AV253" s="170"/>
      <c r="AW253" s="170"/>
      <c r="AX253" s="170"/>
      <c r="AY253" s="5" t="str">
        <f t="shared" si="57"/>
        <v/>
      </c>
      <c r="AZ253" s="29"/>
      <c r="BA253" s="5" t="str">
        <f t="shared" si="58"/>
        <v/>
      </c>
      <c r="BB253" s="5"/>
      <c r="BC253" s="5"/>
      <c r="BD253" s="242" t="s">
        <v>50</v>
      </c>
      <c r="BE253" s="243"/>
      <c r="BF253" s="210">
        <f t="shared" si="71"/>
        <v>0</v>
      </c>
      <c r="BG253" s="120" t="s">
        <v>51</v>
      </c>
      <c r="BH253" s="170"/>
      <c r="BI253" s="170"/>
      <c r="BJ253" s="170"/>
      <c r="BK253" s="170"/>
      <c r="BL253" s="5" t="str">
        <f t="shared" si="77"/>
        <v/>
      </c>
      <c r="BM253" s="6"/>
      <c r="BN253" s="5" t="str">
        <f t="shared" si="78"/>
        <v/>
      </c>
      <c r="BO253" s="29"/>
      <c r="BR253" s="384" t="s">
        <v>50</v>
      </c>
      <c r="BS253" s="433"/>
      <c r="BT253" s="210">
        <v>1</v>
      </c>
      <c r="BU253" s="120" t="s">
        <v>51</v>
      </c>
      <c r="BV253" s="147" t="str">
        <f t="shared" si="72"/>
        <v/>
      </c>
      <c r="BW253" s="147" t="str">
        <f t="shared" si="73"/>
        <v/>
      </c>
      <c r="BX253" s="147" t="str">
        <f t="shared" si="74"/>
        <v/>
      </c>
      <c r="BY253" s="147" t="str">
        <f t="shared" si="75"/>
        <v/>
      </c>
      <c r="BZ253" s="148" t="str">
        <f t="shared" si="76"/>
        <v/>
      </c>
    </row>
    <row r="254" spans="1:78" x14ac:dyDescent="0.3">
      <c r="N254" s="5"/>
      <c r="O254" s="244"/>
      <c r="P254" s="245"/>
      <c r="Q254" s="210">
        <f t="shared" si="68"/>
        <v>0</v>
      </c>
      <c r="R254" s="120" t="s">
        <v>52</v>
      </c>
      <c r="S254" s="170"/>
      <c r="T254" s="170"/>
      <c r="U254" s="170"/>
      <c r="V254" s="170"/>
      <c r="W254" s="5" t="str">
        <f t="shared" si="52"/>
        <v/>
      </c>
      <c r="X254" s="24"/>
      <c r="Y254" s="5" t="str">
        <f t="shared" si="53"/>
        <v/>
      </c>
      <c r="Z254" s="29"/>
      <c r="AA254" s="5"/>
      <c r="AB254" s="5"/>
      <c r="AC254" s="244"/>
      <c r="AD254" s="245"/>
      <c r="AE254" s="210">
        <f t="shared" si="69"/>
        <v>0</v>
      </c>
      <c r="AF254" s="120" t="s">
        <v>52</v>
      </c>
      <c r="AG254" s="170"/>
      <c r="AH254" s="170"/>
      <c r="AI254" s="170"/>
      <c r="AJ254" s="170"/>
      <c r="AK254" s="5" t="str">
        <f t="shared" si="55"/>
        <v/>
      </c>
      <c r="AL254" s="24"/>
      <c r="AM254" s="5" t="str">
        <f t="shared" si="56"/>
        <v/>
      </c>
      <c r="AN254" s="29"/>
      <c r="AO254" s="5"/>
      <c r="AP254" s="5"/>
      <c r="AQ254" s="244"/>
      <c r="AR254" s="245"/>
      <c r="AS254" s="210">
        <f t="shared" si="70"/>
        <v>0</v>
      </c>
      <c r="AT254" s="120" t="s">
        <v>52</v>
      </c>
      <c r="AU254" s="170"/>
      <c r="AV254" s="170"/>
      <c r="AW254" s="170"/>
      <c r="AX254" s="170"/>
      <c r="AY254" s="5" t="str">
        <f t="shared" si="57"/>
        <v/>
      </c>
      <c r="AZ254" s="29"/>
      <c r="BA254" s="5" t="str">
        <f t="shared" si="58"/>
        <v/>
      </c>
      <c r="BB254" s="5"/>
      <c r="BC254" s="5"/>
      <c r="BD254" s="244"/>
      <c r="BE254" s="245"/>
      <c r="BF254" s="210">
        <f t="shared" si="71"/>
        <v>0</v>
      </c>
      <c r="BG254" s="120" t="s">
        <v>52</v>
      </c>
      <c r="BH254" s="170"/>
      <c r="BI254" s="170"/>
      <c r="BJ254" s="170"/>
      <c r="BK254" s="170"/>
      <c r="BL254" s="5" t="str">
        <f t="shared" si="77"/>
        <v/>
      </c>
      <c r="BM254" s="6"/>
      <c r="BN254" s="5" t="str">
        <f t="shared" si="78"/>
        <v/>
      </c>
      <c r="BO254" s="29"/>
      <c r="BR254" s="384"/>
      <c r="BS254" s="434"/>
      <c r="BT254" s="210">
        <v>1</v>
      </c>
      <c r="BU254" s="120" t="s">
        <v>52</v>
      </c>
      <c r="BV254" s="147" t="str">
        <f t="shared" si="72"/>
        <v/>
      </c>
      <c r="BW254" s="147" t="str">
        <f t="shared" si="73"/>
        <v/>
      </c>
      <c r="BX254" s="147" t="str">
        <f t="shared" si="74"/>
        <v/>
      </c>
      <c r="BY254" s="147" t="str">
        <f t="shared" si="75"/>
        <v/>
      </c>
      <c r="BZ254" s="148" t="str">
        <f t="shared" si="76"/>
        <v/>
      </c>
    </row>
    <row r="255" spans="1:78" ht="28.95" customHeight="1" x14ac:dyDescent="0.3">
      <c r="N255" s="5"/>
      <c r="O255" s="242" t="s">
        <v>53</v>
      </c>
      <c r="P255" s="243"/>
      <c r="Q255" s="210">
        <f t="shared" si="68"/>
        <v>0</v>
      </c>
      <c r="R255" s="120" t="s">
        <v>54</v>
      </c>
      <c r="S255" s="170"/>
      <c r="T255" s="170"/>
      <c r="U255" s="170"/>
      <c r="V255" s="170"/>
      <c r="W255" s="5" t="str">
        <f t="shared" si="52"/>
        <v/>
      </c>
      <c r="X255" s="24"/>
      <c r="Y255" s="5" t="str">
        <f t="shared" si="53"/>
        <v/>
      </c>
      <c r="Z255" s="29"/>
      <c r="AA255" s="5"/>
      <c r="AB255" s="5"/>
      <c r="AC255" s="242" t="s">
        <v>53</v>
      </c>
      <c r="AD255" s="243"/>
      <c r="AE255" s="210">
        <f t="shared" si="69"/>
        <v>0</v>
      </c>
      <c r="AF255" s="120" t="s">
        <v>54</v>
      </c>
      <c r="AG255" s="170"/>
      <c r="AH255" s="170"/>
      <c r="AI255" s="170"/>
      <c r="AJ255" s="170"/>
      <c r="AK255" s="5" t="str">
        <f t="shared" si="55"/>
        <v/>
      </c>
      <c r="AL255" s="24"/>
      <c r="AM255" s="5" t="str">
        <f t="shared" si="56"/>
        <v/>
      </c>
      <c r="AN255" s="29"/>
      <c r="AO255" s="5"/>
      <c r="AP255" s="5"/>
      <c r="AQ255" s="242" t="s">
        <v>53</v>
      </c>
      <c r="AR255" s="243"/>
      <c r="AS255" s="210">
        <f t="shared" si="70"/>
        <v>0</v>
      </c>
      <c r="AT255" s="120" t="s">
        <v>54</v>
      </c>
      <c r="AU255" s="170"/>
      <c r="AV255" s="170"/>
      <c r="AW255" s="170"/>
      <c r="AX255" s="170"/>
      <c r="AY255" s="5" t="str">
        <f t="shared" si="57"/>
        <v/>
      </c>
      <c r="AZ255" s="29"/>
      <c r="BA255" s="5" t="str">
        <f t="shared" si="58"/>
        <v/>
      </c>
      <c r="BB255" s="5"/>
      <c r="BC255" s="5"/>
      <c r="BD255" s="242" t="s">
        <v>53</v>
      </c>
      <c r="BE255" s="243"/>
      <c r="BF255" s="210">
        <f t="shared" si="71"/>
        <v>0</v>
      </c>
      <c r="BG255" s="120" t="s">
        <v>54</v>
      </c>
      <c r="BH255" s="170"/>
      <c r="BI255" s="170"/>
      <c r="BJ255" s="170"/>
      <c r="BK255" s="170"/>
      <c r="BL255" s="5" t="str">
        <f t="shared" si="77"/>
        <v/>
      </c>
      <c r="BM255" s="6"/>
      <c r="BN255" s="5" t="str">
        <f t="shared" si="78"/>
        <v/>
      </c>
      <c r="BO255" s="29"/>
      <c r="BR255" s="384" t="s">
        <v>53</v>
      </c>
      <c r="BS255" s="433"/>
      <c r="BT255" s="210">
        <v>1</v>
      </c>
      <c r="BU255" s="120" t="s">
        <v>54</v>
      </c>
      <c r="BV255" s="147" t="str">
        <f t="shared" si="72"/>
        <v/>
      </c>
      <c r="BW255" s="147" t="str">
        <f t="shared" si="73"/>
        <v/>
      </c>
      <c r="BX255" s="147" t="str">
        <f t="shared" si="74"/>
        <v/>
      </c>
      <c r="BY255" s="147" t="str">
        <f t="shared" si="75"/>
        <v/>
      </c>
      <c r="BZ255" s="148" t="str">
        <f t="shared" si="76"/>
        <v/>
      </c>
    </row>
    <row r="256" spans="1:78" ht="27.6" x14ac:dyDescent="0.3">
      <c r="N256" s="5"/>
      <c r="O256" s="244"/>
      <c r="P256" s="245"/>
      <c r="Q256" s="210">
        <f t="shared" si="68"/>
        <v>0</v>
      </c>
      <c r="R256" s="120" t="s">
        <v>55</v>
      </c>
      <c r="S256" s="170"/>
      <c r="T256" s="170"/>
      <c r="U256" s="170"/>
      <c r="V256" s="170"/>
      <c r="W256" s="5" t="str">
        <f t="shared" si="52"/>
        <v/>
      </c>
      <c r="X256" s="24"/>
      <c r="Y256" s="5" t="str">
        <f t="shared" si="53"/>
        <v/>
      </c>
      <c r="Z256" s="29"/>
      <c r="AA256" s="5"/>
      <c r="AB256" s="5"/>
      <c r="AC256" s="244"/>
      <c r="AD256" s="245"/>
      <c r="AE256" s="210">
        <f t="shared" si="69"/>
        <v>0</v>
      </c>
      <c r="AF256" s="120" t="s">
        <v>55</v>
      </c>
      <c r="AG256" s="170"/>
      <c r="AH256" s="170"/>
      <c r="AI256" s="170"/>
      <c r="AJ256" s="170"/>
      <c r="AK256" s="5" t="str">
        <f t="shared" si="55"/>
        <v/>
      </c>
      <c r="AL256" s="24"/>
      <c r="AM256" s="5" t="str">
        <f t="shared" si="56"/>
        <v/>
      </c>
      <c r="AN256" s="29"/>
      <c r="AO256" s="5"/>
      <c r="AP256" s="5"/>
      <c r="AQ256" s="244"/>
      <c r="AR256" s="245"/>
      <c r="AS256" s="210">
        <f t="shared" si="70"/>
        <v>0</v>
      </c>
      <c r="AT256" s="120" t="s">
        <v>55</v>
      </c>
      <c r="AU256" s="170"/>
      <c r="AV256" s="170"/>
      <c r="AW256" s="170"/>
      <c r="AX256" s="170"/>
      <c r="AY256" s="5" t="str">
        <f t="shared" si="57"/>
        <v/>
      </c>
      <c r="AZ256" s="29"/>
      <c r="BA256" s="5" t="str">
        <f t="shared" si="58"/>
        <v/>
      </c>
      <c r="BB256" s="5"/>
      <c r="BC256" s="5"/>
      <c r="BD256" s="244"/>
      <c r="BE256" s="245"/>
      <c r="BF256" s="210">
        <f t="shared" si="71"/>
        <v>0</v>
      </c>
      <c r="BG256" s="120" t="s">
        <v>55</v>
      </c>
      <c r="BH256" s="170"/>
      <c r="BI256" s="170"/>
      <c r="BJ256" s="170"/>
      <c r="BK256" s="170"/>
      <c r="BL256" s="5" t="str">
        <f t="shared" si="77"/>
        <v/>
      </c>
      <c r="BM256" s="6"/>
      <c r="BN256" s="5" t="str">
        <f t="shared" si="78"/>
        <v/>
      </c>
      <c r="BO256" s="29"/>
      <c r="BR256" s="384"/>
      <c r="BS256" s="434"/>
      <c r="BT256" s="210">
        <v>1</v>
      </c>
      <c r="BU256" s="120" t="s">
        <v>55</v>
      </c>
      <c r="BV256" s="147" t="str">
        <f t="shared" si="72"/>
        <v/>
      </c>
      <c r="BW256" s="147" t="str">
        <f t="shared" si="73"/>
        <v/>
      </c>
      <c r="BX256" s="147" t="str">
        <f t="shared" si="74"/>
        <v/>
      </c>
      <c r="BY256" s="147" t="str">
        <f t="shared" si="75"/>
        <v/>
      </c>
      <c r="BZ256" s="148" t="str">
        <f t="shared" si="76"/>
        <v/>
      </c>
    </row>
    <row r="257" spans="14:78" ht="55.2" x14ac:dyDescent="0.3">
      <c r="N257" s="5"/>
      <c r="O257" s="240" t="s">
        <v>56</v>
      </c>
      <c r="P257" s="241"/>
      <c r="Q257" s="210">
        <f t="shared" si="68"/>
        <v>0</v>
      </c>
      <c r="R257" s="120" t="s">
        <v>55</v>
      </c>
      <c r="S257" s="170"/>
      <c r="T257" s="170"/>
      <c r="U257" s="170"/>
      <c r="V257" s="170"/>
      <c r="W257" s="5" t="str">
        <f t="shared" si="52"/>
        <v/>
      </c>
      <c r="X257" s="24"/>
      <c r="Y257" s="5" t="str">
        <f t="shared" si="53"/>
        <v/>
      </c>
      <c r="Z257" s="29"/>
      <c r="AA257" s="5"/>
      <c r="AB257" s="5"/>
      <c r="AC257" s="240" t="s">
        <v>56</v>
      </c>
      <c r="AD257" s="241"/>
      <c r="AE257" s="210">
        <f t="shared" si="69"/>
        <v>0</v>
      </c>
      <c r="AF257" s="120" t="s">
        <v>55</v>
      </c>
      <c r="AG257" s="170"/>
      <c r="AH257" s="170"/>
      <c r="AI257" s="170"/>
      <c r="AJ257" s="170"/>
      <c r="AK257" s="5" t="str">
        <f t="shared" si="55"/>
        <v/>
      </c>
      <c r="AL257" s="24"/>
      <c r="AM257" s="5" t="str">
        <f t="shared" si="56"/>
        <v/>
      </c>
      <c r="AN257" s="29"/>
      <c r="AO257" s="5"/>
      <c r="AP257" s="5"/>
      <c r="AQ257" s="240" t="s">
        <v>56</v>
      </c>
      <c r="AR257" s="241"/>
      <c r="AS257" s="210">
        <f t="shared" si="70"/>
        <v>0</v>
      </c>
      <c r="AT257" s="120" t="s">
        <v>55</v>
      </c>
      <c r="AU257" s="170"/>
      <c r="AV257" s="170"/>
      <c r="AW257" s="170"/>
      <c r="AX257" s="170"/>
      <c r="AY257" s="5" t="str">
        <f t="shared" si="57"/>
        <v/>
      </c>
      <c r="AZ257" s="29"/>
      <c r="BA257" s="5" t="str">
        <f t="shared" si="58"/>
        <v/>
      </c>
      <c r="BB257" s="5"/>
      <c r="BC257" s="5"/>
      <c r="BD257" s="240" t="s">
        <v>56</v>
      </c>
      <c r="BE257" s="241"/>
      <c r="BF257" s="210">
        <f t="shared" si="71"/>
        <v>0</v>
      </c>
      <c r="BG257" s="120" t="s">
        <v>55</v>
      </c>
      <c r="BH257" s="170"/>
      <c r="BI257" s="170"/>
      <c r="BJ257" s="170"/>
      <c r="BK257" s="170"/>
      <c r="BL257" s="5" t="str">
        <f t="shared" si="77"/>
        <v/>
      </c>
      <c r="BM257" s="6"/>
      <c r="BN257" s="5" t="str">
        <f t="shared" si="78"/>
        <v/>
      </c>
      <c r="BO257" s="29"/>
      <c r="BR257" s="119" t="s">
        <v>56</v>
      </c>
      <c r="BS257" s="206"/>
      <c r="BT257" s="210">
        <v>1</v>
      </c>
      <c r="BU257" s="120" t="s">
        <v>55</v>
      </c>
      <c r="BV257" s="147" t="str">
        <f t="shared" si="72"/>
        <v/>
      </c>
      <c r="BW257" s="147" t="str">
        <f t="shared" si="73"/>
        <v/>
      </c>
      <c r="BX257" s="147" t="str">
        <f t="shared" si="74"/>
        <v/>
      </c>
      <c r="BY257" s="147" t="str">
        <f t="shared" si="75"/>
        <v/>
      </c>
      <c r="BZ257" s="148" t="str">
        <f t="shared" si="76"/>
        <v/>
      </c>
    </row>
    <row r="258" spans="14:78" ht="27.6" x14ac:dyDescent="0.3">
      <c r="N258" s="5"/>
      <c r="O258" s="242" t="s">
        <v>57</v>
      </c>
      <c r="P258" s="243"/>
      <c r="Q258" s="210">
        <f t="shared" si="68"/>
        <v>0</v>
      </c>
      <c r="R258" s="120" t="s">
        <v>130</v>
      </c>
      <c r="S258" s="170"/>
      <c r="T258" s="170"/>
      <c r="U258" s="170"/>
      <c r="V258" s="170"/>
      <c r="W258" s="5" t="str">
        <f t="shared" ref="W258:W259" si="79">IF(Q258="","",IF(S258="X",0,IF(T258="X",5,IF(U258="X",10,IF(V258="X",15,"")))))</f>
        <v/>
      </c>
      <c r="X258" s="24"/>
      <c r="Y258" s="5" t="str">
        <f t="shared" ref="Y258:Y259" si="80">IF(Q258="","",IF(S258="X",5,IF(T258="X",10,IF(U258="X",15,IF(V258="X",20,"")))))</f>
        <v/>
      </c>
      <c r="Z258" s="29"/>
      <c r="AA258" s="5"/>
      <c r="AB258" s="5"/>
      <c r="AC258" s="242" t="s">
        <v>57</v>
      </c>
      <c r="AD258" s="243"/>
      <c r="AE258" s="210">
        <f t="shared" si="69"/>
        <v>0</v>
      </c>
      <c r="AF258" s="120" t="s">
        <v>130</v>
      </c>
      <c r="AG258" s="170"/>
      <c r="AH258" s="170"/>
      <c r="AI258" s="170"/>
      <c r="AJ258" s="170"/>
      <c r="AK258" s="5" t="str">
        <f t="shared" si="55"/>
        <v/>
      </c>
      <c r="AL258" s="24"/>
      <c r="AM258" s="5" t="str">
        <f t="shared" si="56"/>
        <v/>
      </c>
      <c r="AN258" s="29"/>
      <c r="AO258" s="5"/>
      <c r="AP258" s="5"/>
      <c r="AQ258" s="242" t="s">
        <v>57</v>
      </c>
      <c r="AR258" s="243"/>
      <c r="AS258" s="210">
        <f t="shared" si="70"/>
        <v>0</v>
      </c>
      <c r="AT258" s="120" t="s">
        <v>130</v>
      </c>
      <c r="AU258" s="170"/>
      <c r="AV258" s="170"/>
      <c r="AW258" s="170"/>
      <c r="AX258" s="170"/>
      <c r="AY258" s="5" t="str">
        <f t="shared" si="57"/>
        <v/>
      </c>
      <c r="AZ258" s="29"/>
      <c r="BA258" s="5" t="str">
        <f t="shared" si="58"/>
        <v/>
      </c>
      <c r="BB258" s="5"/>
      <c r="BC258" s="5"/>
      <c r="BD258" s="242" t="s">
        <v>57</v>
      </c>
      <c r="BE258" s="243"/>
      <c r="BF258" s="210">
        <f t="shared" si="71"/>
        <v>0</v>
      </c>
      <c r="BG258" s="120" t="s">
        <v>130</v>
      </c>
      <c r="BH258" s="170"/>
      <c r="BI258" s="170"/>
      <c r="BJ258" s="170"/>
      <c r="BK258" s="170"/>
      <c r="BL258" s="5" t="str">
        <f t="shared" si="77"/>
        <v/>
      </c>
      <c r="BM258" s="6"/>
      <c r="BN258" s="5" t="str">
        <f t="shared" si="78"/>
        <v/>
      </c>
      <c r="BO258" s="29"/>
      <c r="BR258" s="384" t="s">
        <v>57</v>
      </c>
      <c r="BS258" s="433"/>
      <c r="BT258" s="210">
        <v>1</v>
      </c>
      <c r="BU258" s="120" t="s">
        <v>130</v>
      </c>
      <c r="BV258" s="147" t="str">
        <f t="shared" si="72"/>
        <v/>
      </c>
      <c r="BW258" s="147" t="str">
        <f t="shared" si="73"/>
        <v/>
      </c>
      <c r="BX258" s="147" t="str">
        <f t="shared" si="74"/>
        <v/>
      </c>
      <c r="BY258" s="147" t="str">
        <f t="shared" si="75"/>
        <v/>
      </c>
      <c r="BZ258" s="148" t="str">
        <f t="shared" si="76"/>
        <v/>
      </c>
    </row>
    <row r="259" spans="14:78" ht="43.95" customHeight="1" x14ac:dyDescent="0.3">
      <c r="N259" s="5"/>
      <c r="O259" s="244"/>
      <c r="P259" s="245"/>
      <c r="Q259" s="210">
        <f t="shared" si="68"/>
        <v>0</v>
      </c>
      <c r="R259" s="120" t="s">
        <v>58</v>
      </c>
      <c r="S259" s="170"/>
      <c r="T259" s="170"/>
      <c r="U259" s="170"/>
      <c r="V259" s="170"/>
      <c r="W259" s="5" t="str">
        <f t="shared" si="79"/>
        <v/>
      </c>
      <c r="X259" s="24"/>
      <c r="Y259" s="5" t="str">
        <f t="shared" si="80"/>
        <v/>
      </c>
      <c r="Z259" s="5"/>
      <c r="AA259" s="5"/>
      <c r="AB259" s="5"/>
      <c r="AC259" s="244"/>
      <c r="AD259" s="245"/>
      <c r="AE259" s="210">
        <f t="shared" si="69"/>
        <v>0</v>
      </c>
      <c r="AF259" s="120" t="s">
        <v>58</v>
      </c>
      <c r="AG259" s="170"/>
      <c r="AH259" s="170"/>
      <c r="AI259" s="170"/>
      <c r="AJ259" s="170"/>
      <c r="AK259" s="5" t="str">
        <f t="shared" si="55"/>
        <v/>
      </c>
      <c r="AL259" s="24"/>
      <c r="AM259" s="5" t="str">
        <f t="shared" si="56"/>
        <v/>
      </c>
      <c r="AN259" s="5"/>
      <c r="AO259" s="5"/>
      <c r="AP259" s="5"/>
      <c r="AQ259" s="244"/>
      <c r="AR259" s="245"/>
      <c r="AS259" s="210">
        <f t="shared" si="70"/>
        <v>0</v>
      </c>
      <c r="AT259" s="120" t="s">
        <v>58</v>
      </c>
      <c r="AU259" s="170"/>
      <c r="AV259" s="170"/>
      <c r="AW259" s="170"/>
      <c r="AX259" s="170"/>
      <c r="AY259" s="5" t="str">
        <f t="shared" si="57"/>
        <v/>
      </c>
      <c r="AZ259" s="29"/>
      <c r="BA259" s="5" t="str">
        <f t="shared" si="58"/>
        <v/>
      </c>
      <c r="BB259" s="5"/>
      <c r="BC259" s="5"/>
      <c r="BD259" s="244"/>
      <c r="BE259" s="245"/>
      <c r="BF259" s="210">
        <f t="shared" si="71"/>
        <v>0</v>
      </c>
      <c r="BG259" s="120" t="s">
        <v>58</v>
      </c>
      <c r="BH259" s="170"/>
      <c r="BI259" s="170"/>
      <c r="BJ259" s="170"/>
      <c r="BK259" s="170"/>
      <c r="BL259" s="5" t="str">
        <f t="shared" si="77"/>
        <v/>
      </c>
      <c r="BM259" s="6"/>
      <c r="BN259" s="5" t="str">
        <f t="shared" si="78"/>
        <v/>
      </c>
      <c r="BO259" s="5"/>
      <c r="BP259" s="5"/>
      <c r="BQ259" s="5"/>
      <c r="BR259" s="384"/>
      <c r="BS259" s="434"/>
      <c r="BT259" s="210">
        <v>1</v>
      </c>
      <c r="BU259" s="120" t="s">
        <v>58</v>
      </c>
      <c r="BV259" s="147" t="str">
        <f t="shared" si="72"/>
        <v/>
      </c>
      <c r="BW259" s="147" t="str">
        <f t="shared" si="73"/>
        <v/>
      </c>
      <c r="BX259" s="147" t="str">
        <f t="shared" si="74"/>
        <v/>
      </c>
      <c r="BY259" s="147" t="str">
        <f t="shared" si="75"/>
        <v/>
      </c>
      <c r="BZ259" s="148" t="str">
        <f t="shared" si="76"/>
        <v/>
      </c>
    </row>
    <row r="260" spans="14:78" ht="15" thickBot="1" x14ac:dyDescent="0.35">
      <c r="N260" s="5"/>
      <c r="O260" s="30"/>
      <c r="P260" s="355"/>
      <c r="Q260" s="355"/>
      <c r="R260" s="66" t="s">
        <v>173</v>
      </c>
      <c r="S260" s="26" t="e">
        <f>SUM(W247:W259)/SUM(Q247:Q259)</f>
        <v>#DIV/0!</v>
      </c>
      <c r="T260" s="26" t="s">
        <v>20</v>
      </c>
      <c r="U260" s="26" t="e">
        <f>SUM(Y247:Y259)/SUM(Q247:Q259)</f>
        <v>#DIV/0!</v>
      </c>
      <c r="V260" s="26"/>
      <c r="W260" s="5"/>
      <c r="X260" s="5"/>
      <c r="Y260" s="5"/>
      <c r="Z260" s="5"/>
      <c r="AA260" s="5"/>
      <c r="AB260" s="5"/>
      <c r="AC260" s="30"/>
      <c r="AD260" s="355"/>
      <c r="AE260" s="355"/>
      <c r="AF260" s="66" t="s">
        <v>173</v>
      </c>
      <c r="AG260" s="26" t="e">
        <f>SUM(AK247:AK259)/SUM(AE247:AE259)</f>
        <v>#DIV/0!</v>
      </c>
      <c r="AH260" s="26" t="s">
        <v>20</v>
      </c>
      <c r="AI260" s="26" t="e">
        <f>SUM(AM247:AM259)/SUM(AE247:AE259)</f>
        <v>#DIV/0!</v>
      </c>
      <c r="AJ260" s="26"/>
      <c r="AK260" s="5"/>
      <c r="AL260" s="5"/>
      <c r="AM260" s="5"/>
      <c r="AN260" s="5"/>
      <c r="AO260" s="5"/>
      <c r="AP260" s="5"/>
      <c r="AQ260" s="30"/>
      <c r="AR260" s="355"/>
      <c r="AS260" s="355"/>
      <c r="AT260" s="66" t="s">
        <v>173</v>
      </c>
      <c r="AU260" s="26" t="e">
        <f>SUM(AY247:AY259)/SUM(AS247:AS259)</f>
        <v>#DIV/0!</v>
      </c>
      <c r="AV260" s="26" t="s">
        <v>20</v>
      </c>
      <c r="AW260" s="26" t="e">
        <f>SUM(BA247:BA259)/SUM(AS247:AS259)</f>
        <v>#DIV/0!</v>
      </c>
      <c r="AX260" s="26"/>
      <c r="AY260" s="5"/>
      <c r="AZ260" s="5"/>
      <c r="BA260" s="5"/>
      <c r="BB260" s="5"/>
      <c r="BC260" s="5"/>
      <c r="BD260" s="30"/>
      <c r="BE260" s="355"/>
      <c r="BF260" s="355"/>
      <c r="BG260" s="66" t="s">
        <v>173</v>
      </c>
      <c r="BH260" s="26" t="e">
        <f>SUM(BL247:BL259)/SUM(BF247:BF259)</f>
        <v>#DIV/0!</v>
      </c>
      <c r="BI260" s="26" t="s">
        <v>20</v>
      </c>
      <c r="BJ260" s="26" t="e">
        <f>SUM(BN247:BN259)/SUM(BF247:BF259)</f>
        <v>#DIV/0!</v>
      </c>
      <c r="BK260" s="26"/>
      <c r="BL260" s="5"/>
      <c r="BM260" s="5"/>
      <c r="BN260" s="5"/>
      <c r="BO260" s="5"/>
      <c r="BP260" s="5"/>
      <c r="BQ260" s="5"/>
      <c r="BR260" s="5"/>
    </row>
    <row r="261" spans="14:78" ht="15" thickBot="1" x14ac:dyDescent="0.35">
      <c r="N261" s="5"/>
      <c r="O261" s="214" t="s">
        <v>306</v>
      </c>
      <c r="P261" s="110"/>
      <c r="Q261" s="220"/>
      <c r="R261" s="32" t="s">
        <v>301</v>
      </c>
      <c r="S261" s="356"/>
      <c r="T261" s="357"/>
      <c r="U261" s="357"/>
      <c r="V261" s="33" t="s">
        <v>21</v>
      </c>
      <c r="W261" s="5"/>
      <c r="X261" s="5"/>
      <c r="Y261" s="5"/>
      <c r="Z261" s="5"/>
      <c r="AA261" s="5"/>
      <c r="AB261" s="5"/>
      <c r="AC261" s="214" t="s">
        <v>306</v>
      </c>
      <c r="AD261" s="110"/>
      <c r="AE261" s="220"/>
      <c r="AF261" s="32" t="s">
        <v>301</v>
      </c>
      <c r="AG261" s="356"/>
      <c r="AH261" s="357"/>
      <c r="AI261" s="357"/>
      <c r="AJ261" s="33" t="s">
        <v>21</v>
      </c>
      <c r="AK261" s="5"/>
      <c r="AL261" s="5"/>
      <c r="AM261" s="5"/>
      <c r="AN261" s="5"/>
      <c r="AO261" s="5"/>
      <c r="AP261" s="5"/>
      <c r="AQ261" s="214" t="s">
        <v>306</v>
      </c>
      <c r="AR261" s="110"/>
      <c r="AS261" s="220"/>
      <c r="AT261" s="32" t="s">
        <v>301</v>
      </c>
      <c r="AU261" s="356"/>
      <c r="AV261" s="357"/>
      <c r="AW261" s="357"/>
      <c r="AX261" s="33" t="s">
        <v>21</v>
      </c>
      <c r="AY261" s="5"/>
      <c r="AZ261" s="5"/>
      <c r="BA261" s="5"/>
      <c r="BB261" s="5"/>
      <c r="BC261" s="5"/>
      <c r="BD261" s="214" t="s">
        <v>306</v>
      </c>
      <c r="BE261" s="110"/>
      <c r="BF261" s="220" t="s">
        <v>327</v>
      </c>
      <c r="BG261" s="32" t="s">
        <v>301</v>
      </c>
      <c r="BH261" s="356"/>
      <c r="BI261" s="357"/>
      <c r="BJ261" s="357"/>
      <c r="BK261" s="33" t="s">
        <v>21</v>
      </c>
      <c r="BL261" s="5"/>
      <c r="BM261" s="5"/>
      <c r="BN261" s="5"/>
      <c r="BO261" s="5"/>
      <c r="BP261" s="5"/>
      <c r="BQ261" s="5"/>
      <c r="BR261" s="5"/>
    </row>
    <row r="262" spans="14:78" ht="15" thickBot="1" x14ac:dyDescent="0.35">
      <c r="N262" s="5"/>
      <c r="O262" s="20"/>
      <c r="Q262" s="20"/>
      <c r="R262" s="43"/>
      <c r="S262" s="20"/>
      <c r="T262" s="20"/>
      <c r="U262" s="20"/>
      <c r="V262" s="20"/>
      <c r="W262" s="5"/>
      <c r="X262" s="5"/>
      <c r="Y262" s="5"/>
      <c r="Z262" s="5"/>
      <c r="AA262" s="5"/>
      <c r="AB262" s="5"/>
      <c r="AC262" s="20"/>
      <c r="AD262" s="111"/>
      <c r="AE262" s="192"/>
      <c r="AF262" s="43"/>
      <c r="AG262" s="20"/>
      <c r="AH262" s="20"/>
      <c r="AI262" s="20"/>
      <c r="AJ262" s="20"/>
      <c r="AK262" s="5"/>
      <c r="AL262" s="5"/>
      <c r="AM262" s="5"/>
      <c r="AN262" s="5"/>
      <c r="AO262" s="5"/>
      <c r="AP262" s="5"/>
      <c r="AQ262" s="20"/>
      <c r="AR262" s="111"/>
      <c r="AS262" s="20"/>
      <c r="AT262" s="43"/>
      <c r="AU262" s="20"/>
      <c r="AV262" s="20"/>
      <c r="AW262" s="20"/>
      <c r="AX262" s="20"/>
      <c r="AY262" s="5"/>
      <c r="AZ262" s="5"/>
      <c r="BA262" s="5"/>
      <c r="BB262" s="5"/>
      <c r="BC262" s="5"/>
      <c r="BD262" s="20"/>
      <c r="BE262" s="111"/>
      <c r="BF262" s="20"/>
      <c r="BG262" s="43"/>
      <c r="BH262" s="20"/>
      <c r="BI262" s="20"/>
      <c r="BJ262" s="20"/>
      <c r="BK262" s="20"/>
      <c r="BL262" s="5"/>
      <c r="BM262" s="5"/>
      <c r="BN262" s="5"/>
      <c r="BO262" s="5"/>
      <c r="BP262" s="5"/>
      <c r="BQ262" s="5"/>
      <c r="BR262" s="5"/>
    </row>
    <row r="263" spans="14:78" ht="15" thickBot="1" x14ac:dyDescent="0.35">
      <c r="N263" s="5"/>
      <c r="O263" s="213" t="s">
        <v>307</v>
      </c>
      <c r="Q263" s="377" t="s">
        <v>335</v>
      </c>
      <c r="R263" s="377"/>
      <c r="S263" s="377"/>
      <c r="T263" s="378"/>
      <c r="U263" s="217">
        <f>SUM(S261)</f>
        <v>0</v>
      </c>
      <c r="V263" s="218" t="s">
        <v>21</v>
      </c>
      <c r="W263" s="5"/>
      <c r="X263" s="5"/>
      <c r="Y263" s="5"/>
      <c r="Z263" s="5"/>
      <c r="AA263" s="5"/>
      <c r="AB263" s="5"/>
      <c r="AC263" s="213" t="s">
        <v>307</v>
      </c>
      <c r="AD263" s="111"/>
      <c r="AE263" s="377" t="s">
        <v>334</v>
      </c>
      <c r="AF263" s="377"/>
      <c r="AG263" s="377"/>
      <c r="AH263" s="378"/>
      <c r="AI263" s="217">
        <f>SUM(AG261)</f>
        <v>0</v>
      </c>
      <c r="AJ263" s="218" t="s">
        <v>21</v>
      </c>
      <c r="AK263" s="5"/>
      <c r="AL263" s="5"/>
      <c r="AM263" s="5"/>
      <c r="AN263" s="5"/>
      <c r="AO263" s="5"/>
      <c r="AP263" s="5"/>
      <c r="AQ263" s="213" t="s">
        <v>307</v>
      </c>
      <c r="AR263" s="111"/>
      <c r="AS263" s="377" t="s">
        <v>332</v>
      </c>
      <c r="AT263" s="377"/>
      <c r="AU263" s="377"/>
      <c r="AV263" s="378"/>
      <c r="AW263" s="217">
        <f>SUM(AU261)</f>
        <v>0</v>
      </c>
      <c r="AX263" s="218" t="s">
        <v>21</v>
      </c>
      <c r="AY263" s="5"/>
      <c r="AZ263" s="5"/>
      <c r="BA263" s="5"/>
      <c r="BB263" s="5"/>
      <c r="BC263" s="5"/>
      <c r="BD263" s="213" t="s">
        <v>307</v>
      </c>
      <c r="BE263" s="111"/>
      <c r="BF263" s="377" t="s">
        <v>333</v>
      </c>
      <c r="BG263" s="377"/>
      <c r="BH263" s="377"/>
      <c r="BI263" s="378"/>
      <c r="BJ263" s="217">
        <f>SUM(BH261)</f>
        <v>0</v>
      </c>
      <c r="BK263" s="218" t="s">
        <v>21</v>
      </c>
      <c r="BL263" s="5"/>
      <c r="BM263" s="5"/>
      <c r="BN263" s="5"/>
      <c r="BO263" s="5"/>
      <c r="BP263" s="5"/>
      <c r="BQ263" s="5"/>
      <c r="BR263" s="5"/>
    </row>
    <row r="264" spans="14:78" ht="30" customHeight="1" thickBot="1" x14ac:dyDescent="0.35">
      <c r="N264" s="5"/>
      <c r="O264" s="20"/>
      <c r="Q264" s="20"/>
      <c r="R264" s="43"/>
      <c r="S264" s="20"/>
      <c r="T264" s="20"/>
      <c r="U264" s="20"/>
      <c r="V264" s="20"/>
      <c r="W264" s="5"/>
      <c r="X264" s="5"/>
      <c r="Y264" s="5"/>
      <c r="Z264" s="5"/>
      <c r="AA264" s="5"/>
      <c r="AB264" s="5"/>
      <c r="AC264" s="5"/>
      <c r="AE264" s="20"/>
      <c r="AF264" s="43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S264" s="20"/>
      <c r="AT264" s="43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F264" s="5"/>
      <c r="BG264" s="43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</row>
    <row r="265" spans="14:78" ht="42" customHeight="1" thickBot="1" x14ac:dyDescent="0.35">
      <c r="N265" s="5"/>
      <c r="O265" s="321" t="s">
        <v>297</v>
      </c>
      <c r="P265" s="322"/>
      <c r="Q265" s="322"/>
      <c r="R265" s="322"/>
      <c r="S265" s="322"/>
      <c r="T265" s="322"/>
      <c r="U265" s="322"/>
      <c r="V265" s="323"/>
      <c r="W265" s="5"/>
      <c r="X265" s="5"/>
      <c r="Y265" s="5"/>
      <c r="Z265" s="5"/>
      <c r="AA265" s="5"/>
      <c r="AB265" s="5"/>
      <c r="AC265" s="5"/>
      <c r="AE265" s="20"/>
      <c r="AF265" s="43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S265" s="20"/>
      <c r="AT265" s="43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F265" s="5"/>
      <c r="BG265" s="43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</row>
    <row r="266" spans="14:78" ht="21.6" customHeight="1" x14ac:dyDescent="0.3">
      <c r="N266" s="5"/>
      <c r="O266" s="21" t="s">
        <v>125</v>
      </c>
      <c r="P266" s="247">
        <f>$D$5</f>
        <v>0</v>
      </c>
      <c r="Q266" s="247"/>
      <c r="R266" s="247"/>
      <c r="S266" s="41" t="s">
        <v>152</v>
      </c>
      <c r="T266" s="338"/>
      <c r="U266" s="339"/>
      <c r="V266" s="340"/>
      <c r="W266" s="5"/>
      <c r="X266" s="5"/>
      <c r="Y266" s="5"/>
      <c r="Z266" s="5"/>
      <c r="AA266" s="5"/>
      <c r="AB266" s="5"/>
      <c r="AC266" s="5"/>
      <c r="AE266" s="20"/>
      <c r="AF266" s="43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S266" s="20"/>
      <c r="AT266" s="43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F266" s="5"/>
      <c r="BG266" s="43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</row>
    <row r="267" spans="14:78" ht="24" customHeight="1" x14ac:dyDescent="0.3">
      <c r="N267" s="5"/>
      <c r="O267" s="21" t="s">
        <v>158</v>
      </c>
      <c r="P267" s="247">
        <f>$D$6</f>
        <v>0</v>
      </c>
      <c r="Q267" s="247"/>
      <c r="R267" s="247"/>
      <c r="S267" s="92" t="s">
        <v>89</v>
      </c>
      <c r="T267" s="247">
        <f>$K$6</f>
        <v>0</v>
      </c>
      <c r="U267" s="247"/>
      <c r="V267" s="247"/>
      <c r="AB267" s="108"/>
      <c r="AD267" s="42"/>
      <c r="AE267"/>
      <c r="AF267"/>
      <c r="AM267" s="5"/>
      <c r="AN267" s="5"/>
      <c r="AO267" s="5"/>
      <c r="AP267" s="108"/>
      <c r="AR267"/>
      <c r="AS267" s="5"/>
      <c r="AT267" s="5"/>
      <c r="AU267" s="5"/>
      <c r="AV267" s="5"/>
      <c r="AW267" s="5"/>
      <c r="BE267"/>
      <c r="BG267"/>
      <c r="BS267"/>
      <c r="BV267"/>
      <c r="BW267"/>
      <c r="BX267"/>
      <c r="BY267"/>
      <c r="BZ267"/>
    </row>
    <row r="268" spans="14:78" x14ac:dyDescent="0.3">
      <c r="N268" s="5"/>
      <c r="O268" s="108"/>
      <c r="P268" s="1"/>
      <c r="Q268" s="42"/>
      <c r="R268"/>
      <c r="S268"/>
      <c r="T268"/>
      <c r="U268"/>
      <c r="V268"/>
      <c r="AB268" s="108"/>
      <c r="AD268" s="42"/>
      <c r="AE268"/>
      <c r="AF268"/>
      <c r="AM268" s="5"/>
      <c r="AN268" s="5"/>
      <c r="AO268" s="5"/>
      <c r="AP268" s="108"/>
      <c r="AR268"/>
      <c r="AS268" s="5"/>
      <c r="AT268" s="5"/>
      <c r="AU268" s="5"/>
      <c r="AV268" s="5"/>
      <c r="AW268" s="5"/>
      <c r="BE268"/>
      <c r="BG268"/>
      <c r="BS268"/>
      <c r="BV268"/>
      <c r="BW268"/>
      <c r="BX268"/>
      <c r="BY268"/>
      <c r="BZ268"/>
    </row>
    <row r="269" spans="14:78" x14ac:dyDescent="0.3">
      <c r="N269" s="5"/>
      <c r="O269" s="345" t="s">
        <v>17</v>
      </c>
      <c r="P269" s="345"/>
      <c r="Q269" s="345"/>
      <c r="R269" s="345"/>
      <c r="S269" s="416" t="s">
        <v>256</v>
      </c>
      <c r="T269" s="417"/>
      <c r="U269" s="417"/>
      <c r="V269" s="418"/>
      <c r="AA269" s="108"/>
      <c r="AC269" s="42"/>
      <c r="AD269"/>
      <c r="AE269"/>
      <c r="AF269"/>
      <c r="AL269" s="5"/>
      <c r="AM269" s="5"/>
      <c r="AN269" s="5"/>
      <c r="AO269" s="108"/>
      <c r="AR269" s="5"/>
      <c r="AS269" s="5"/>
      <c r="AT269" s="5"/>
      <c r="AU269" s="5"/>
      <c r="AV269" s="5"/>
      <c r="BE269"/>
      <c r="BG269"/>
      <c r="BS269"/>
      <c r="BV269"/>
      <c r="BW269"/>
      <c r="BX269"/>
      <c r="BY269"/>
      <c r="BZ269"/>
    </row>
    <row r="270" spans="14:78" x14ac:dyDescent="0.3">
      <c r="N270" s="5"/>
      <c r="O270" s="422" t="s">
        <v>107</v>
      </c>
      <c r="P270" s="423"/>
      <c r="Q270" s="424"/>
      <c r="R270" s="106" t="s">
        <v>294</v>
      </c>
      <c r="S270" s="419"/>
      <c r="T270" s="420"/>
      <c r="U270" s="420"/>
      <c r="V270" s="421"/>
      <c r="AA270" s="108"/>
      <c r="AC270" s="42"/>
      <c r="AD270"/>
      <c r="AE270"/>
      <c r="AF270"/>
      <c r="AL270" s="5"/>
      <c r="AM270" s="5"/>
      <c r="AN270" s="5"/>
      <c r="AO270" s="108"/>
      <c r="AR270" s="5"/>
      <c r="AS270" s="5"/>
      <c r="AT270" s="5"/>
      <c r="AU270" s="5"/>
      <c r="AV270" s="5"/>
      <c r="BE270"/>
      <c r="BG270"/>
      <c r="BS270"/>
      <c r="BV270"/>
      <c r="BW270"/>
      <c r="BX270"/>
      <c r="BY270"/>
      <c r="BZ270"/>
    </row>
    <row r="271" spans="14:78" ht="27.6" customHeight="1" x14ac:dyDescent="0.3">
      <c r="N271" s="5"/>
      <c r="O271" s="384" t="s">
        <v>43</v>
      </c>
      <c r="P271" s="435"/>
      <c r="Q271" s="210">
        <v>1</v>
      </c>
      <c r="R271" s="120" t="s">
        <v>44</v>
      </c>
      <c r="S271" s="413" t="str">
        <f>IFERROR(AVERAGE(BZ152,BZ222,BZ247),"")</f>
        <v/>
      </c>
      <c r="T271" s="414"/>
      <c r="U271" s="414"/>
      <c r="V271" s="415"/>
      <c r="AA271" s="108"/>
      <c r="AC271" s="42"/>
      <c r="AD271"/>
      <c r="AE271"/>
      <c r="AF271"/>
      <c r="AL271" s="5"/>
      <c r="AM271" s="5"/>
      <c r="AN271" s="5"/>
      <c r="AO271" s="108"/>
      <c r="AR271" s="5"/>
      <c r="AS271" s="5"/>
      <c r="AT271" s="5"/>
      <c r="AU271" s="5"/>
      <c r="AV271" s="5"/>
      <c r="BE271"/>
      <c r="BG271"/>
      <c r="BS271"/>
      <c r="BV271"/>
      <c r="BW271"/>
      <c r="BX271"/>
      <c r="BY271"/>
      <c r="BZ271"/>
    </row>
    <row r="272" spans="14:78" x14ac:dyDescent="0.3">
      <c r="N272" s="5"/>
      <c r="O272" s="384"/>
      <c r="P272" s="436"/>
      <c r="Q272" s="210">
        <v>1</v>
      </c>
      <c r="R272" s="120" t="s">
        <v>45</v>
      </c>
      <c r="S272" s="413" t="str">
        <f t="shared" ref="S272:S283" si="81">IFERROR(AVERAGE(BZ153,BZ223,BZ248),"")</f>
        <v/>
      </c>
      <c r="T272" s="414"/>
      <c r="U272" s="414"/>
      <c r="V272" s="415"/>
      <c r="AA272" s="108"/>
      <c r="AC272" s="42"/>
      <c r="AD272"/>
      <c r="AE272"/>
      <c r="AF272"/>
      <c r="AL272" s="5"/>
      <c r="AM272" s="5"/>
      <c r="AN272" s="5"/>
      <c r="AO272" s="108"/>
      <c r="AR272" s="5"/>
      <c r="AS272" s="5"/>
      <c r="AT272" s="5"/>
      <c r="AU272" s="5"/>
      <c r="AV272" s="5"/>
      <c r="BE272"/>
      <c r="BG272"/>
      <c r="BS272"/>
      <c r="BV272"/>
      <c r="BW272"/>
      <c r="BX272"/>
      <c r="BY272"/>
      <c r="BZ272"/>
    </row>
    <row r="273" spans="14:78" ht="27.6" x14ac:dyDescent="0.3">
      <c r="N273" s="5"/>
      <c r="O273" s="384"/>
      <c r="P273" s="437"/>
      <c r="Q273" s="210">
        <v>1</v>
      </c>
      <c r="R273" s="120" t="s">
        <v>46</v>
      </c>
      <c r="S273" s="413" t="str">
        <f t="shared" si="81"/>
        <v/>
      </c>
      <c r="T273" s="414"/>
      <c r="U273" s="414"/>
      <c r="V273" s="415"/>
      <c r="AA273" s="108"/>
      <c r="AC273" s="42"/>
      <c r="AD273"/>
      <c r="AE273"/>
      <c r="AF273"/>
      <c r="AL273" s="5"/>
      <c r="AM273" s="5"/>
      <c r="AN273" s="5"/>
      <c r="AO273" s="108"/>
      <c r="AR273" s="5"/>
      <c r="AS273" s="5"/>
      <c r="AT273" s="5"/>
      <c r="AU273" s="5"/>
      <c r="AV273" s="5"/>
      <c r="BE273"/>
      <c r="BG273"/>
      <c r="BS273"/>
      <c r="BV273"/>
      <c r="BW273"/>
      <c r="BX273"/>
      <c r="BY273"/>
      <c r="BZ273"/>
    </row>
    <row r="274" spans="14:78" ht="27.6" x14ac:dyDescent="0.3">
      <c r="N274" s="5"/>
      <c r="O274" s="119" t="s">
        <v>47</v>
      </c>
      <c r="P274" s="205"/>
      <c r="Q274" s="210">
        <v>1</v>
      </c>
      <c r="R274" s="120" t="s">
        <v>49</v>
      </c>
      <c r="S274" s="413" t="str">
        <f t="shared" si="81"/>
        <v/>
      </c>
      <c r="T274" s="414"/>
      <c r="U274" s="414"/>
      <c r="V274" s="415"/>
      <c r="AA274" s="108"/>
      <c r="AC274" s="42"/>
      <c r="AD274"/>
      <c r="AE274"/>
      <c r="AF274"/>
      <c r="AL274" s="5"/>
      <c r="AM274" s="5"/>
      <c r="AN274" s="5"/>
      <c r="AO274" s="108"/>
      <c r="AR274" s="5"/>
      <c r="AS274" s="5"/>
      <c r="AT274" s="5"/>
      <c r="AU274" s="5"/>
      <c r="AV274" s="5"/>
      <c r="BE274"/>
      <c r="BG274"/>
      <c r="BS274"/>
      <c r="BV274"/>
      <c r="BW274"/>
      <c r="BX274"/>
      <c r="BY274"/>
      <c r="BZ274"/>
    </row>
    <row r="275" spans="14:78" ht="41.4" x14ac:dyDescent="0.3">
      <c r="N275" s="5"/>
      <c r="O275" s="119" t="s">
        <v>71</v>
      </c>
      <c r="P275" s="205"/>
      <c r="Q275" s="210">
        <v>1</v>
      </c>
      <c r="R275" s="120" t="s">
        <v>49</v>
      </c>
      <c r="S275" s="413" t="str">
        <f t="shared" si="81"/>
        <v/>
      </c>
      <c r="T275" s="414"/>
      <c r="U275" s="414"/>
      <c r="V275" s="415"/>
      <c r="AA275" s="108"/>
      <c r="AC275" s="42"/>
      <c r="AD275"/>
      <c r="AE275"/>
      <c r="AF275"/>
      <c r="AL275" s="5"/>
      <c r="AM275" s="5"/>
      <c r="AN275" s="5"/>
      <c r="AO275" s="108"/>
      <c r="AR275" s="5"/>
      <c r="AS275" s="5"/>
      <c r="AT275" s="5"/>
      <c r="AU275" s="5"/>
      <c r="AV275" s="5"/>
      <c r="BE275"/>
      <c r="BG275"/>
      <c r="BS275"/>
      <c r="BV275"/>
      <c r="BW275"/>
      <c r="BX275"/>
      <c r="BY275"/>
      <c r="BZ275"/>
    </row>
    <row r="276" spans="14:78" ht="41.4" x14ac:dyDescent="0.3">
      <c r="N276" s="5"/>
      <c r="O276" s="119" t="s">
        <v>48</v>
      </c>
      <c r="P276" s="205"/>
      <c r="Q276" s="210">
        <v>1</v>
      </c>
      <c r="R276" s="120" t="s">
        <v>49</v>
      </c>
      <c r="S276" s="413" t="str">
        <f t="shared" si="81"/>
        <v/>
      </c>
      <c r="T276" s="414"/>
      <c r="U276" s="414"/>
      <c r="V276" s="415"/>
      <c r="AA276" s="108"/>
      <c r="AC276" s="42"/>
      <c r="AD276"/>
      <c r="AE276"/>
      <c r="AF276"/>
      <c r="AL276" s="5"/>
      <c r="AM276" s="5"/>
      <c r="AN276" s="5"/>
      <c r="AO276" s="108"/>
      <c r="AR276" s="5"/>
      <c r="AS276" s="5"/>
      <c r="AT276" s="5"/>
      <c r="AU276" s="5"/>
      <c r="AV276" s="5"/>
      <c r="BE276"/>
      <c r="BG276"/>
      <c r="BS276"/>
      <c r="BV276"/>
      <c r="BW276"/>
      <c r="BX276"/>
      <c r="BY276"/>
      <c r="BZ276"/>
    </row>
    <row r="277" spans="14:78" ht="14.4" customHeight="1" x14ac:dyDescent="0.3">
      <c r="N277" s="5"/>
      <c r="O277" s="384" t="s">
        <v>50</v>
      </c>
      <c r="P277" s="433"/>
      <c r="Q277" s="210">
        <v>1</v>
      </c>
      <c r="R277" s="120" t="s">
        <v>51</v>
      </c>
      <c r="S277" s="413" t="str">
        <f t="shared" si="81"/>
        <v/>
      </c>
      <c r="T277" s="414"/>
      <c r="U277" s="414"/>
      <c r="V277" s="415"/>
      <c r="AA277" s="108"/>
      <c r="AC277" s="42"/>
      <c r="AD277"/>
      <c r="AE277"/>
      <c r="AF277"/>
      <c r="AL277" s="5"/>
      <c r="AM277" s="5"/>
      <c r="AN277" s="5"/>
      <c r="AO277" s="108"/>
      <c r="AR277" s="5"/>
      <c r="AS277" s="5"/>
      <c r="AT277" s="5"/>
      <c r="AU277" s="5"/>
      <c r="AV277" s="5"/>
      <c r="BE277"/>
      <c r="BG277"/>
      <c r="BS277"/>
      <c r="BV277"/>
      <c r="BW277"/>
      <c r="BX277"/>
      <c r="BY277"/>
      <c r="BZ277"/>
    </row>
    <row r="278" spans="14:78" x14ac:dyDescent="0.3">
      <c r="N278" s="5"/>
      <c r="O278" s="384"/>
      <c r="P278" s="434"/>
      <c r="Q278" s="210">
        <v>1</v>
      </c>
      <c r="R278" s="120" t="s">
        <v>52</v>
      </c>
      <c r="S278" s="413" t="str">
        <f t="shared" si="81"/>
        <v/>
      </c>
      <c r="T278" s="414"/>
      <c r="U278" s="414"/>
      <c r="V278" s="415"/>
      <c r="AA278" s="108"/>
      <c r="AC278" s="42"/>
      <c r="AD278"/>
      <c r="AE278"/>
      <c r="AF278"/>
      <c r="AL278" s="5"/>
      <c r="AM278" s="5"/>
      <c r="AN278" s="5"/>
      <c r="AO278" s="108"/>
      <c r="AR278" s="5"/>
      <c r="AS278" s="5"/>
      <c r="AT278" s="5"/>
      <c r="AU278" s="5"/>
      <c r="AV278" s="5"/>
      <c r="BE278"/>
      <c r="BG278"/>
      <c r="BS278"/>
      <c r="BV278"/>
      <c r="BW278"/>
      <c r="BX278"/>
      <c r="BY278"/>
      <c r="BZ278"/>
    </row>
    <row r="279" spans="14:78" ht="27.6" customHeight="1" x14ac:dyDescent="0.3">
      <c r="N279" s="5"/>
      <c r="O279" s="384" t="s">
        <v>53</v>
      </c>
      <c r="P279" s="433"/>
      <c r="Q279" s="210">
        <v>1</v>
      </c>
      <c r="R279" s="120" t="s">
        <v>54</v>
      </c>
      <c r="S279" s="413" t="str">
        <f t="shared" si="81"/>
        <v/>
      </c>
      <c r="T279" s="414"/>
      <c r="U279" s="414"/>
      <c r="V279" s="415"/>
      <c r="AA279" s="108"/>
      <c r="AC279" s="42"/>
      <c r="AD279"/>
      <c r="AE279"/>
      <c r="AF279"/>
      <c r="AL279" s="5"/>
      <c r="AM279" s="5"/>
      <c r="AN279" s="5"/>
      <c r="AO279" s="108"/>
      <c r="AR279" s="5"/>
      <c r="AS279" s="5"/>
      <c r="AT279" s="5"/>
      <c r="AU279" s="5"/>
      <c r="AV279" s="5"/>
      <c r="BE279"/>
      <c r="BG279"/>
      <c r="BS279"/>
      <c r="BV279"/>
      <c r="BW279"/>
      <c r="BX279"/>
      <c r="BY279"/>
      <c r="BZ279"/>
    </row>
    <row r="280" spans="14:78" ht="27.6" x14ac:dyDescent="0.3">
      <c r="N280" s="5"/>
      <c r="O280" s="384"/>
      <c r="P280" s="434"/>
      <c r="Q280" s="210">
        <v>1</v>
      </c>
      <c r="R280" s="120" t="s">
        <v>55</v>
      </c>
      <c r="S280" s="413" t="str">
        <f t="shared" si="81"/>
        <v/>
      </c>
      <c r="T280" s="414"/>
      <c r="U280" s="414"/>
      <c r="V280" s="415"/>
      <c r="AA280" s="108"/>
      <c r="AC280" s="42"/>
      <c r="AD280"/>
      <c r="AE280"/>
      <c r="AF280"/>
      <c r="AL280" s="5"/>
      <c r="AM280" s="5"/>
      <c r="AN280" s="5"/>
      <c r="AO280" s="108"/>
      <c r="AR280" s="5"/>
      <c r="AS280" s="5"/>
      <c r="AT280" s="5"/>
      <c r="AU280" s="5"/>
      <c r="AV280" s="5"/>
      <c r="BE280"/>
      <c r="BG280"/>
      <c r="BS280"/>
      <c r="BV280"/>
      <c r="BW280"/>
      <c r="BX280"/>
      <c r="BY280"/>
      <c r="BZ280"/>
    </row>
    <row r="281" spans="14:78" ht="41.4" x14ac:dyDescent="0.3">
      <c r="N281" s="5"/>
      <c r="O281" s="119" t="s">
        <v>56</v>
      </c>
      <c r="P281" s="206"/>
      <c r="Q281" s="210">
        <v>1</v>
      </c>
      <c r="R281" s="120" t="s">
        <v>55</v>
      </c>
      <c r="S281" s="413" t="str">
        <f t="shared" si="81"/>
        <v/>
      </c>
      <c r="T281" s="414"/>
      <c r="U281" s="414"/>
      <c r="V281" s="415"/>
      <c r="AA281" s="108"/>
      <c r="AC281" s="42"/>
      <c r="AD281"/>
      <c r="AE281"/>
      <c r="AF281"/>
      <c r="AL281" s="5"/>
      <c r="AM281" s="5"/>
      <c r="AN281" s="5"/>
      <c r="AO281" s="108"/>
      <c r="AR281" s="5"/>
      <c r="AS281" s="5"/>
      <c r="AT281" s="5"/>
      <c r="AU281" s="5"/>
      <c r="AV281" s="5"/>
      <c r="BE281"/>
      <c r="BG281"/>
      <c r="BS281"/>
      <c r="BV281"/>
      <c r="BW281"/>
      <c r="BX281"/>
      <c r="BY281"/>
      <c r="BZ281"/>
    </row>
    <row r="282" spans="14:78" ht="27.6" x14ac:dyDescent="0.3">
      <c r="N282" s="5"/>
      <c r="O282" s="384" t="s">
        <v>57</v>
      </c>
      <c r="P282" s="433"/>
      <c r="Q282" s="210">
        <v>1</v>
      </c>
      <c r="R282" s="120" t="s">
        <v>130</v>
      </c>
      <c r="S282" s="413" t="str">
        <f t="shared" si="81"/>
        <v/>
      </c>
      <c r="T282" s="414"/>
      <c r="U282" s="414"/>
      <c r="V282" s="415"/>
      <c r="AA282" s="108"/>
      <c r="AC282" s="42"/>
      <c r="AD282"/>
      <c r="AE282"/>
      <c r="AF282"/>
      <c r="AL282" s="5"/>
      <c r="AM282" s="5"/>
      <c r="AN282" s="5"/>
      <c r="AO282" s="108"/>
      <c r="AR282" s="5"/>
      <c r="AS282" s="5"/>
      <c r="AT282" s="5"/>
      <c r="AU282" s="5"/>
      <c r="AV282" s="5"/>
      <c r="BE282"/>
      <c r="BG282"/>
      <c r="BS282"/>
      <c r="BV282"/>
      <c r="BW282"/>
      <c r="BX282"/>
      <c r="BY282"/>
      <c r="BZ282"/>
    </row>
    <row r="283" spans="14:78" ht="27.6" x14ac:dyDescent="0.3">
      <c r="N283" s="5"/>
      <c r="O283" s="384"/>
      <c r="P283" s="434"/>
      <c r="Q283" s="210">
        <v>1</v>
      </c>
      <c r="R283" s="120" t="s">
        <v>58</v>
      </c>
      <c r="S283" s="413" t="str">
        <f t="shared" si="81"/>
        <v/>
      </c>
      <c r="T283" s="414"/>
      <c r="U283" s="414"/>
      <c r="V283" s="415"/>
      <c r="AA283" s="108"/>
      <c r="AC283" s="42"/>
      <c r="AD283"/>
      <c r="AE283"/>
      <c r="AF283"/>
      <c r="AL283" s="5"/>
      <c r="AM283" s="5"/>
      <c r="AN283" s="5"/>
      <c r="AO283" s="108"/>
      <c r="AR283" s="5"/>
      <c r="AS283" s="5"/>
      <c r="AT283" s="5"/>
      <c r="AU283" s="5"/>
      <c r="AV283" s="5"/>
      <c r="BE283"/>
      <c r="BG283"/>
      <c r="BS283"/>
      <c r="BV283"/>
      <c r="BW283"/>
      <c r="BX283"/>
      <c r="BY283"/>
      <c r="BZ283"/>
    </row>
    <row r="284" spans="14:78" ht="15" thickBot="1" x14ac:dyDescent="0.35">
      <c r="N284" s="5"/>
      <c r="O284" s="108"/>
      <c r="P284" s="1"/>
      <c r="Q284" s="42"/>
      <c r="R284"/>
      <c r="S284"/>
      <c r="T284"/>
      <c r="U284"/>
      <c r="V284"/>
      <c r="AB284" s="108"/>
      <c r="AD284" s="42"/>
      <c r="AE284"/>
      <c r="AF284"/>
      <c r="AM284" s="5"/>
      <c r="AN284" s="5"/>
      <c r="AO284" s="5"/>
      <c r="AP284" s="108"/>
      <c r="AR284"/>
      <c r="AS284" s="5"/>
      <c r="AT284" s="5"/>
      <c r="AU284" s="5"/>
      <c r="AV284" s="5"/>
      <c r="AW284" s="5"/>
      <c r="BE284"/>
      <c r="BG284"/>
      <c r="BS284"/>
      <c r="BV284"/>
      <c r="BW284"/>
      <c r="BX284"/>
      <c r="BY284"/>
      <c r="BZ284"/>
    </row>
    <row r="285" spans="14:78" ht="20.399999999999999" customHeight="1" thickBot="1" x14ac:dyDescent="0.35">
      <c r="N285" s="5"/>
      <c r="O285" s="321" t="s">
        <v>297</v>
      </c>
      <c r="P285" s="425"/>
      <c r="Q285" s="425"/>
      <c r="R285" s="425"/>
      <c r="S285" s="425"/>
      <c r="T285" s="425"/>
      <c r="U285" s="425"/>
      <c r="V285" s="426"/>
      <c r="AB285" s="108"/>
      <c r="AD285" s="42"/>
      <c r="AE285"/>
      <c r="AF285"/>
      <c r="AM285" s="5"/>
      <c r="AN285" s="5"/>
      <c r="AO285" s="5"/>
      <c r="AP285" s="108"/>
      <c r="AR285"/>
      <c r="AS285" s="5"/>
      <c r="AT285" s="5"/>
      <c r="AU285" s="5"/>
      <c r="AV285" s="5"/>
      <c r="AW285" s="5"/>
      <c r="BE285"/>
      <c r="BG285"/>
      <c r="BS285"/>
      <c r="BV285"/>
      <c r="BW285"/>
      <c r="BX285"/>
      <c r="BY285"/>
      <c r="BZ285"/>
    </row>
    <row r="286" spans="14:78" x14ac:dyDescent="0.3">
      <c r="N286" s="5"/>
      <c r="O286" s="21" t="s">
        <v>125</v>
      </c>
      <c r="P286" s="247">
        <f>$D$5</f>
        <v>0</v>
      </c>
      <c r="Q286" s="247"/>
      <c r="R286" s="247"/>
      <c r="S286" s="41" t="s">
        <v>152</v>
      </c>
      <c r="T286" s="338"/>
      <c r="U286" s="339"/>
      <c r="V286" s="340"/>
      <c r="Z286" s="108"/>
      <c r="AB286" s="42"/>
      <c r="AD286"/>
      <c r="AE286"/>
      <c r="AF286"/>
      <c r="AK286" s="5"/>
      <c r="AL286" s="5"/>
      <c r="AM286" s="5"/>
      <c r="AN286" s="108"/>
      <c r="AQ286" s="5"/>
      <c r="AR286" s="5"/>
      <c r="AS286" s="5"/>
      <c r="AT286" s="5"/>
      <c r="AU286" s="5"/>
      <c r="BE286"/>
      <c r="BG286"/>
      <c r="BS286"/>
      <c r="BV286"/>
      <c r="BW286"/>
      <c r="BX286"/>
      <c r="BY286"/>
      <c r="BZ286"/>
    </row>
    <row r="287" spans="14:78" ht="39.6" customHeight="1" x14ac:dyDescent="0.3">
      <c r="N287" s="5"/>
      <c r="O287" s="21" t="s">
        <v>158</v>
      </c>
      <c r="P287" s="247">
        <f>$D$6</f>
        <v>0</v>
      </c>
      <c r="Q287" s="247"/>
      <c r="R287" s="247"/>
      <c r="S287" s="92" t="s">
        <v>89</v>
      </c>
      <c r="T287" s="247">
        <f>$K$6</f>
        <v>0</v>
      </c>
      <c r="U287" s="247"/>
      <c r="V287" s="247"/>
      <c r="Z287" s="108"/>
      <c r="AB287" s="42"/>
      <c r="AD287"/>
      <c r="AE287"/>
      <c r="AF287"/>
      <c r="AK287" s="5"/>
      <c r="AL287" s="5"/>
      <c r="AM287" s="5"/>
      <c r="AN287" s="108"/>
      <c r="AQ287" s="5"/>
      <c r="AR287" s="5"/>
      <c r="AS287" s="5"/>
      <c r="AT287" s="5"/>
      <c r="AU287" s="5"/>
      <c r="BE287"/>
      <c r="BG287"/>
      <c r="BS287"/>
      <c r="BV287"/>
      <c r="BW287"/>
      <c r="BX287"/>
      <c r="BY287"/>
      <c r="BZ287"/>
    </row>
    <row r="288" spans="14:78" ht="7.2" customHeight="1" x14ac:dyDescent="0.3">
      <c r="O288" s="108"/>
      <c r="P288" s="1"/>
      <c r="Q288" s="42"/>
      <c r="R288"/>
      <c r="S288"/>
      <c r="T288"/>
      <c r="U288"/>
      <c r="V288"/>
      <c r="Z288" s="108"/>
      <c r="AB288" s="42"/>
      <c r="AD288"/>
      <c r="AE288"/>
      <c r="AF288"/>
      <c r="AN288" s="108"/>
      <c r="AQ288" s="5"/>
      <c r="AR288" s="5"/>
      <c r="AS288" s="5"/>
      <c r="AT288" s="5"/>
      <c r="AU288" s="5"/>
      <c r="BE288"/>
      <c r="BG288"/>
      <c r="BS288"/>
      <c r="BV288"/>
      <c r="BW288"/>
      <c r="BX288"/>
      <c r="BY288"/>
      <c r="BZ288"/>
    </row>
    <row r="289" spans="15:78" x14ac:dyDescent="0.3">
      <c r="O289" s="427" t="s">
        <v>18</v>
      </c>
      <c r="P289" s="428"/>
      <c r="Q289" s="428"/>
      <c r="R289" s="428"/>
      <c r="S289" s="428"/>
      <c r="T289" s="428"/>
      <c r="U289" s="428"/>
      <c r="V289" s="429"/>
      <c r="Z289" s="108"/>
      <c r="AB289" s="42"/>
      <c r="AD289"/>
      <c r="AE289"/>
      <c r="AF289"/>
      <c r="AN289" s="108"/>
      <c r="AQ289" s="5"/>
      <c r="AR289" s="5"/>
      <c r="AS289" s="5"/>
      <c r="AT289" s="5"/>
      <c r="AU289" s="5"/>
      <c r="BE289"/>
      <c r="BG289"/>
      <c r="BS289"/>
      <c r="BV289"/>
      <c r="BW289"/>
      <c r="BX289"/>
      <c r="BY289"/>
      <c r="BZ289"/>
    </row>
    <row r="290" spans="15:78" ht="14.4" customHeight="1" x14ac:dyDescent="0.3">
      <c r="O290" s="422" t="s">
        <v>107</v>
      </c>
      <c r="P290" s="423"/>
      <c r="Q290" s="424"/>
      <c r="R290" s="106" t="s">
        <v>108</v>
      </c>
      <c r="S290" s="422" t="s">
        <v>155</v>
      </c>
      <c r="T290" s="423"/>
      <c r="U290" s="423"/>
      <c r="V290" s="424"/>
      <c r="Z290" s="108"/>
      <c r="AB290" s="42"/>
      <c r="AD290"/>
      <c r="AE290"/>
      <c r="AF290"/>
      <c r="AN290" s="108"/>
      <c r="AQ290" s="5"/>
      <c r="AR290" s="5"/>
      <c r="AS290" s="5"/>
      <c r="AT290" s="5"/>
      <c r="AU290" s="5"/>
      <c r="BE290"/>
      <c r="BG290"/>
      <c r="BS290"/>
      <c r="BV290"/>
      <c r="BW290"/>
      <c r="BX290"/>
      <c r="BY290"/>
      <c r="BZ290"/>
    </row>
    <row r="291" spans="15:78" ht="14.4" customHeight="1" x14ac:dyDescent="0.3">
      <c r="O291" s="348" t="s">
        <v>22</v>
      </c>
      <c r="P291" s="107" t="s">
        <v>23</v>
      </c>
      <c r="Q291" s="209">
        <v>1</v>
      </c>
      <c r="R291" s="125" t="s">
        <v>24</v>
      </c>
      <c r="S291" s="430" t="str">
        <f>IFERROR(AVERAGE(BY66,BZ120),"")</f>
        <v/>
      </c>
      <c r="T291" s="431"/>
      <c r="U291" s="431"/>
      <c r="V291" s="432"/>
      <c r="Z291" s="108"/>
      <c r="AB291" s="42"/>
      <c r="AD291"/>
      <c r="AE291"/>
      <c r="AF291"/>
      <c r="AN291" s="108"/>
      <c r="AQ291" s="5"/>
      <c r="AR291" s="5"/>
      <c r="AS291" s="5"/>
      <c r="AT291" s="5"/>
      <c r="AU291" s="5"/>
      <c r="BE291"/>
      <c r="BG291"/>
      <c r="BS291"/>
      <c r="BV291"/>
      <c r="BW291"/>
      <c r="BX291"/>
      <c r="BY291"/>
      <c r="BZ291"/>
    </row>
    <row r="292" spans="15:78" ht="27.6" x14ac:dyDescent="0.3">
      <c r="O292" s="348"/>
      <c r="P292" s="107" t="s">
        <v>25</v>
      </c>
      <c r="Q292" s="209">
        <v>1</v>
      </c>
      <c r="R292" s="125" t="s">
        <v>26</v>
      </c>
      <c r="S292" s="430" t="str">
        <f t="shared" ref="S292:S310" si="82">IFERROR(AVERAGE(BY67,BZ121),"")</f>
        <v/>
      </c>
      <c r="T292" s="431"/>
      <c r="U292" s="431"/>
      <c r="V292" s="432"/>
      <c r="Z292" s="108"/>
      <c r="AB292" s="42"/>
      <c r="AD292"/>
      <c r="AE292"/>
      <c r="AF292"/>
      <c r="AN292" s="108"/>
      <c r="AQ292" s="5"/>
      <c r="AR292" s="5"/>
      <c r="AS292" s="5"/>
      <c r="AT292" s="5"/>
      <c r="AU292" s="5"/>
      <c r="BE292"/>
      <c r="BG292"/>
      <c r="BS292"/>
      <c r="BV292"/>
      <c r="BW292"/>
      <c r="BX292"/>
      <c r="BY292"/>
      <c r="BZ292"/>
    </row>
    <row r="293" spans="15:78" ht="27.6" x14ac:dyDescent="0.3">
      <c r="O293" s="348"/>
      <c r="P293" s="107" t="s">
        <v>27</v>
      </c>
      <c r="Q293" s="209">
        <v>1</v>
      </c>
      <c r="R293" s="125" t="s">
        <v>28</v>
      </c>
      <c r="S293" s="430" t="str">
        <f t="shared" si="82"/>
        <v/>
      </c>
      <c r="T293" s="431"/>
      <c r="U293" s="431"/>
      <c r="V293" s="432"/>
      <c r="Z293" s="108"/>
      <c r="AB293" s="42"/>
      <c r="AD293"/>
      <c r="AE293"/>
      <c r="AF293"/>
      <c r="AN293" s="108"/>
      <c r="AQ293" s="5"/>
      <c r="AR293" s="5"/>
      <c r="AS293" s="5"/>
      <c r="AT293" s="5"/>
      <c r="AU293" s="5"/>
      <c r="BE293"/>
      <c r="BG293"/>
      <c r="BS293"/>
      <c r="BV293"/>
      <c r="BW293"/>
      <c r="BX293"/>
      <c r="BY293"/>
      <c r="BZ293"/>
    </row>
    <row r="294" spans="15:78" ht="27.6" x14ac:dyDescent="0.3">
      <c r="O294" s="348"/>
      <c r="P294" s="107" t="s">
        <v>29</v>
      </c>
      <c r="Q294" s="209">
        <v>1</v>
      </c>
      <c r="R294" s="125" t="s">
        <v>30</v>
      </c>
      <c r="S294" s="430" t="str">
        <f t="shared" si="82"/>
        <v/>
      </c>
      <c r="T294" s="431"/>
      <c r="U294" s="431"/>
      <c r="V294" s="432"/>
      <c r="Z294" s="108"/>
      <c r="AB294" s="42"/>
      <c r="AD294"/>
      <c r="AE294"/>
      <c r="AF294"/>
      <c r="AN294" s="108"/>
      <c r="AQ294" s="5"/>
      <c r="AR294" s="5"/>
      <c r="AS294" s="5"/>
      <c r="AT294" s="5"/>
      <c r="AU294" s="5"/>
      <c r="BE294"/>
      <c r="BG294"/>
      <c r="BS294"/>
      <c r="BV294"/>
      <c r="BW294"/>
      <c r="BX294"/>
      <c r="BY294"/>
      <c r="BZ294"/>
    </row>
    <row r="295" spans="15:78" ht="14.4" customHeight="1" x14ac:dyDescent="0.3">
      <c r="O295" s="348" t="s">
        <v>31</v>
      </c>
      <c r="P295" s="107" t="s">
        <v>32</v>
      </c>
      <c r="Q295" s="209">
        <v>1</v>
      </c>
      <c r="R295" s="125" t="s">
        <v>33</v>
      </c>
      <c r="S295" s="430" t="str">
        <f t="shared" si="82"/>
        <v/>
      </c>
      <c r="T295" s="431"/>
      <c r="U295" s="431"/>
      <c r="V295" s="432"/>
      <c r="Z295" s="108"/>
      <c r="AB295" s="42"/>
      <c r="AD295"/>
      <c r="AE295"/>
      <c r="AF295"/>
      <c r="AN295" s="108"/>
      <c r="AQ295" s="5"/>
      <c r="AR295" s="5"/>
      <c r="AS295" s="5"/>
      <c r="AT295" s="5"/>
      <c r="AU295" s="5"/>
      <c r="BE295"/>
      <c r="BG295"/>
      <c r="BS295"/>
      <c r="BV295"/>
      <c r="BW295"/>
      <c r="BX295"/>
      <c r="BY295"/>
      <c r="BZ295"/>
    </row>
    <row r="296" spans="15:78" ht="27.6" customHeight="1" x14ac:dyDescent="0.3">
      <c r="O296" s="348"/>
      <c r="P296" s="350" t="s">
        <v>19</v>
      </c>
      <c r="Q296" s="209">
        <v>1</v>
      </c>
      <c r="R296" s="125" t="s">
        <v>110</v>
      </c>
      <c r="S296" s="430" t="str">
        <f t="shared" si="82"/>
        <v/>
      </c>
      <c r="T296" s="431"/>
      <c r="U296" s="431"/>
      <c r="V296" s="432"/>
      <c r="Z296" s="108"/>
      <c r="AB296" s="42"/>
      <c r="AD296"/>
      <c r="AE296"/>
      <c r="AF296"/>
      <c r="AN296" s="108"/>
      <c r="AQ296" s="5"/>
      <c r="AR296" s="5"/>
      <c r="AS296" s="5"/>
      <c r="AT296" s="5"/>
      <c r="AU296" s="5"/>
      <c r="BE296"/>
      <c r="BG296"/>
      <c r="BS296"/>
      <c r="BV296"/>
      <c r="BW296"/>
      <c r="BX296"/>
      <c r="BY296"/>
      <c r="BZ296"/>
    </row>
    <row r="297" spans="15:78" ht="27.6" x14ac:dyDescent="0.3">
      <c r="O297" s="348"/>
      <c r="P297" s="350"/>
      <c r="Q297" s="209">
        <v>1</v>
      </c>
      <c r="R297" s="125" t="s">
        <v>111</v>
      </c>
      <c r="S297" s="430" t="str">
        <f t="shared" si="82"/>
        <v/>
      </c>
      <c r="T297" s="431"/>
      <c r="U297" s="431"/>
      <c r="V297" s="432"/>
      <c r="Z297" s="108"/>
      <c r="AB297" s="42"/>
      <c r="AD297"/>
      <c r="AE297"/>
      <c r="AF297"/>
      <c r="AN297" s="108"/>
      <c r="AQ297" s="5"/>
      <c r="AR297" s="5"/>
      <c r="AS297" s="5"/>
      <c r="AT297" s="5"/>
      <c r="AU297" s="5"/>
      <c r="BE297"/>
      <c r="BG297"/>
      <c r="BS297"/>
      <c r="BV297"/>
      <c r="BW297"/>
      <c r="BX297"/>
      <c r="BY297"/>
      <c r="BZ297"/>
    </row>
    <row r="298" spans="15:78" ht="27.6" x14ac:dyDescent="0.3">
      <c r="O298" s="348"/>
      <c r="P298" s="350"/>
      <c r="Q298" s="209">
        <v>1</v>
      </c>
      <c r="R298" s="125" t="s">
        <v>112</v>
      </c>
      <c r="S298" s="430" t="str">
        <f t="shared" si="82"/>
        <v/>
      </c>
      <c r="T298" s="431"/>
      <c r="U298" s="431"/>
      <c r="V298" s="432"/>
      <c r="Z298" s="108"/>
      <c r="AB298" s="42"/>
      <c r="AD298"/>
      <c r="AE298"/>
      <c r="AF298"/>
      <c r="AN298" s="108"/>
      <c r="AQ298" s="5"/>
      <c r="AR298" s="5"/>
      <c r="AS298" s="5"/>
      <c r="AT298" s="5"/>
      <c r="AU298" s="5"/>
      <c r="BE298"/>
      <c r="BG298"/>
      <c r="BS298"/>
      <c r="BV298"/>
      <c r="BW298"/>
      <c r="BX298"/>
      <c r="BY298"/>
      <c r="BZ298"/>
    </row>
    <row r="299" spans="15:78" ht="41.4" x14ac:dyDescent="0.3">
      <c r="O299" s="348"/>
      <c r="P299" s="350"/>
      <c r="Q299" s="209">
        <v>1</v>
      </c>
      <c r="R299" s="125" t="s">
        <v>113</v>
      </c>
      <c r="S299" s="430" t="str">
        <f t="shared" si="82"/>
        <v/>
      </c>
      <c r="T299" s="431"/>
      <c r="U299" s="431"/>
      <c r="V299" s="432"/>
      <c r="Z299" s="108"/>
      <c r="AB299" s="42"/>
      <c r="AD299"/>
      <c r="AE299"/>
      <c r="AF299"/>
      <c r="AN299" s="108"/>
      <c r="AQ299" s="5"/>
      <c r="AR299" s="5"/>
      <c r="AS299" s="5"/>
      <c r="AT299" s="5"/>
      <c r="AU299" s="5"/>
      <c r="BE299"/>
      <c r="BG299"/>
      <c r="BS299"/>
      <c r="BV299"/>
      <c r="BW299"/>
      <c r="BX299"/>
      <c r="BY299"/>
      <c r="BZ299"/>
    </row>
    <row r="300" spans="15:78" ht="27.6" x14ac:dyDescent="0.3">
      <c r="O300" s="348"/>
      <c r="P300" s="350"/>
      <c r="Q300" s="209">
        <v>1</v>
      </c>
      <c r="R300" s="125" t="s">
        <v>114</v>
      </c>
      <c r="S300" s="430" t="str">
        <f t="shared" si="82"/>
        <v/>
      </c>
      <c r="T300" s="431"/>
      <c r="U300" s="431"/>
      <c r="V300" s="432"/>
      <c r="Z300" s="108"/>
      <c r="AB300" s="42"/>
      <c r="AD300"/>
      <c r="AE300"/>
      <c r="AF300"/>
      <c r="AN300" s="108"/>
      <c r="AQ300" s="5"/>
      <c r="AR300" s="5"/>
      <c r="AS300" s="5"/>
      <c r="AT300" s="5"/>
      <c r="AU300" s="5"/>
      <c r="BE300"/>
      <c r="BG300"/>
      <c r="BS300"/>
      <c r="BV300"/>
      <c r="BW300"/>
      <c r="BX300"/>
      <c r="BY300"/>
      <c r="BZ300"/>
    </row>
    <row r="301" spans="15:78" ht="41.4" x14ac:dyDescent="0.3">
      <c r="O301" s="348"/>
      <c r="P301" s="350"/>
      <c r="Q301" s="209">
        <v>1</v>
      </c>
      <c r="R301" s="125" t="s">
        <v>115</v>
      </c>
      <c r="S301" s="430" t="str">
        <f t="shared" si="82"/>
        <v/>
      </c>
      <c r="T301" s="431"/>
      <c r="U301" s="431"/>
      <c r="V301" s="432"/>
      <c r="Z301" s="108"/>
      <c r="AB301" s="42"/>
      <c r="AD301"/>
      <c r="AE301"/>
      <c r="AF301"/>
      <c r="AN301" s="108"/>
      <c r="AQ301" s="5"/>
      <c r="AR301" s="5"/>
      <c r="AS301" s="5"/>
      <c r="AT301" s="5"/>
      <c r="AU301" s="5"/>
      <c r="BE301"/>
      <c r="BG301"/>
      <c r="BS301"/>
      <c r="BV301"/>
      <c r="BW301"/>
      <c r="BX301"/>
      <c r="BY301"/>
      <c r="BZ301"/>
    </row>
    <row r="302" spans="15:78" ht="27.6" x14ac:dyDescent="0.3">
      <c r="O302" s="348"/>
      <c r="P302" s="350"/>
      <c r="Q302" s="209">
        <v>1</v>
      </c>
      <c r="R302" s="125" t="s">
        <v>116</v>
      </c>
      <c r="S302" s="430" t="str">
        <f t="shared" si="82"/>
        <v/>
      </c>
      <c r="T302" s="431"/>
      <c r="U302" s="431"/>
      <c r="V302" s="432"/>
      <c r="AB302" s="108"/>
      <c r="AC302" s="1"/>
      <c r="AD302" s="42"/>
      <c r="AE302"/>
      <c r="AF302"/>
      <c r="AP302" s="108"/>
      <c r="AQ302" s="1"/>
      <c r="AR302" s="42"/>
      <c r="AS302"/>
      <c r="AT302"/>
      <c r="BC302" s="108"/>
      <c r="BE302" s="42"/>
      <c r="BG302"/>
      <c r="BQ302" s="108"/>
      <c r="BS302"/>
      <c r="BT302" s="5"/>
      <c r="BU302" s="5"/>
      <c r="BY302"/>
      <c r="BZ302"/>
    </row>
    <row r="303" spans="15:78" ht="27.6" x14ac:dyDescent="0.3">
      <c r="O303" s="348"/>
      <c r="P303" s="107" t="s">
        <v>34</v>
      </c>
      <c r="Q303" s="209">
        <v>1</v>
      </c>
      <c r="R303" s="125" t="s">
        <v>35</v>
      </c>
      <c r="S303" s="430" t="str">
        <f t="shared" si="82"/>
        <v/>
      </c>
      <c r="T303" s="431"/>
      <c r="U303" s="431"/>
      <c r="V303" s="432"/>
      <c r="AB303" s="108"/>
      <c r="AC303" s="1"/>
      <c r="AD303" s="42"/>
      <c r="AE303"/>
      <c r="AF303"/>
      <c r="AP303" s="108"/>
      <c r="AQ303" s="1"/>
      <c r="AR303" s="42"/>
      <c r="AS303"/>
      <c r="AT303"/>
      <c r="BC303" s="108"/>
      <c r="BE303" s="42"/>
      <c r="BG303"/>
      <c r="BQ303" s="108"/>
      <c r="BS303"/>
      <c r="BT303" s="5"/>
      <c r="BU303" s="5"/>
      <c r="BY303"/>
      <c r="BZ303"/>
    </row>
    <row r="304" spans="15:78" ht="27.6" customHeight="1" x14ac:dyDescent="0.3">
      <c r="O304" s="348" t="s">
        <v>117</v>
      </c>
      <c r="P304" s="107" t="s">
        <v>36</v>
      </c>
      <c r="Q304" s="209">
        <v>1</v>
      </c>
      <c r="R304" s="125" t="s">
        <v>129</v>
      </c>
      <c r="S304" s="430" t="str">
        <f t="shared" si="82"/>
        <v/>
      </c>
      <c r="T304" s="431"/>
      <c r="U304" s="431"/>
      <c r="V304" s="432"/>
      <c r="AB304" s="108"/>
      <c r="AC304" s="1"/>
      <c r="AD304" s="42"/>
      <c r="AE304"/>
      <c r="AF304"/>
      <c r="AP304" s="108"/>
      <c r="AQ304" s="1"/>
      <c r="AR304" s="42"/>
      <c r="AS304"/>
      <c r="AT304"/>
      <c r="BC304" s="108"/>
      <c r="BE304" s="42"/>
      <c r="BG304"/>
      <c r="BQ304" s="108"/>
      <c r="BS304"/>
      <c r="BT304" s="5"/>
      <c r="BU304" s="5"/>
      <c r="BY304"/>
      <c r="BZ304"/>
    </row>
    <row r="305" spans="15:78" x14ac:dyDescent="0.3">
      <c r="O305" s="348"/>
      <c r="P305" s="107" t="s">
        <v>37</v>
      </c>
      <c r="Q305" s="209">
        <v>1</v>
      </c>
      <c r="R305" s="125" t="s">
        <v>118</v>
      </c>
      <c r="S305" s="430" t="str">
        <f t="shared" si="82"/>
        <v/>
      </c>
      <c r="T305" s="431"/>
      <c r="U305" s="431"/>
      <c r="V305" s="432"/>
      <c r="AB305" s="108"/>
      <c r="AC305" s="1"/>
      <c r="AD305" s="42"/>
      <c r="AE305"/>
      <c r="AF305"/>
      <c r="AP305" s="108"/>
      <c r="AQ305" s="1"/>
      <c r="AR305" s="42"/>
      <c r="AS305"/>
      <c r="AT305"/>
      <c r="BC305" s="108"/>
      <c r="BE305" s="42"/>
      <c r="BG305"/>
      <c r="BQ305" s="108"/>
      <c r="BS305"/>
      <c r="BT305" s="5"/>
      <c r="BU305" s="5"/>
      <c r="BY305"/>
      <c r="BZ305"/>
    </row>
    <row r="306" spans="15:78" x14ac:dyDescent="0.3">
      <c r="O306" s="348"/>
      <c r="P306" s="107" t="s">
        <v>38</v>
      </c>
      <c r="Q306" s="209">
        <v>1</v>
      </c>
      <c r="R306" s="125" t="s">
        <v>119</v>
      </c>
      <c r="S306" s="430" t="str">
        <f t="shared" si="82"/>
        <v/>
      </c>
      <c r="T306" s="431"/>
      <c r="U306" s="431"/>
      <c r="V306" s="432"/>
      <c r="AB306" s="108"/>
      <c r="AC306" s="1"/>
      <c r="AD306" s="42"/>
      <c r="AE306"/>
      <c r="AF306"/>
      <c r="AP306" s="108"/>
      <c r="AQ306" s="1"/>
      <c r="AR306" s="42"/>
      <c r="AS306"/>
      <c r="AT306"/>
      <c r="BC306" s="108"/>
      <c r="BE306" s="42"/>
      <c r="BG306"/>
      <c r="BQ306" s="108"/>
      <c r="BS306"/>
      <c r="BT306" s="5"/>
      <c r="BU306" s="5"/>
      <c r="BY306"/>
      <c r="BZ306"/>
    </row>
    <row r="307" spans="15:78" ht="27.6" x14ac:dyDescent="0.3">
      <c r="O307" s="348"/>
      <c r="P307" s="107" t="s">
        <v>39</v>
      </c>
      <c r="Q307" s="209">
        <v>1</v>
      </c>
      <c r="R307" s="125" t="s">
        <v>120</v>
      </c>
      <c r="S307" s="430" t="str">
        <f t="shared" si="82"/>
        <v/>
      </c>
      <c r="T307" s="431"/>
      <c r="U307" s="431"/>
      <c r="V307" s="432"/>
      <c r="AB307" s="108"/>
      <c r="AC307" s="1"/>
      <c r="AD307" s="42"/>
      <c r="AE307"/>
      <c r="AF307"/>
      <c r="AP307" s="108"/>
      <c r="AQ307" s="1"/>
      <c r="AR307" s="42"/>
      <c r="AS307"/>
      <c r="AT307"/>
      <c r="BC307" s="108"/>
      <c r="BE307" s="42"/>
      <c r="BG307"/>
      <c r="BQ307" s="108"/>
      <c r="BS307"/>
      <c r="BT307" s="5"/>
      <c r="BU307" s="5"/>
      <c r="BY307"/>
      <c r="BZ307"/>
    </row>
    <row r="308" spans="15:78" ht="25.95" customHeight="1" x14ac:dyDescent="0.3">
      <c r="O308" s="348" t="s">
        <v>121</v>
      </c>
      <c r="P308" s="107" t="s">
        <v>40</v>
      </c>
      <c r="Q308" s="209">
        <v>1</v>
      </c>
      <c r="R308" s="125" t="s">
        <v>122</v>
      </c>
      <c r="S308" s="430" t="str">
        <f t="shared" si="82"/>
        <v/>
      </c>
      <c r="T308" s="431"/>
      <c r="U308" s="431"/>
      <c r="V308" s="432"/>
      <c r="AB308" s="108"/>
      <c r="AC308" s="1"/>
      <c r="AD308" s="42"/>
      <c r="AE308"/>
      <c r="AF308"/>
      <c r="AP308" s="108"/>
      <c r="AQ308" s="1"/>
      <c r="AR308" s="42"/>
      <c r="AS308"/>
      <c r="AT308"/>
      <c r="BC308" s="108"/>
      <c r="BE308" s="42"/>
      <c r="BG308"/>
      <c r="BQ308" s="108"/>
      <c r="BS308"/>
      <c r="BT308" s="5"/>
      <c r="BU308" s="5"/>
      <c r="BY308"/>
      <c r="BZ308"/>
    </row>
    <row r="309" spans="15:78" x14ac:dyDescent="0.3">
      <c r="O309" s="348"/>
      <c r="P309" s="107" t="s">
        <v>41</v>
      </c>
      <c r="Q309" s="209">
        <v>1</v>
      </c>
      <c r="R309" s="125" t="s">
        <v>123</v>
      </c>
      <c r="S309" s="430" t="str">
        <f t="shared" si="82"/>
        <v/>
      </c>
      <c r="T309" s="431"/>
      <c r="U309" s="431"/>
      <c r="V309" s="432"/>
      <c r="AB309" s="108"/>
      <c r="AC309" s="1"/>
      <c r="AD309" s="42"/>
      <c r="AE309"/>
      <c r="AF309"/>
      <c r="AP309" s="108"/>
      <c r="AQ309" s="1"/>
      <c r="AR309" s="42"/>
      <c r="AS309"/>
      <c r="AT309"/>
      <c r="BC309" s="108"/>
      <c r="BE309" s="42"/>
      <c r="BG309"/>
      <c r="BQ309" s="108"/>
      <c r="BS309"/>
      <c r="BT309" s="5"/>
      <c r="BU309" s="5"/>
      <c r="BY309"/>
      <c r="BZ309"/>
    </row>
    <row r="310" spans="15:78" ht="27.6" x14ac:dyDescent="0.3">
      <c r="O310" s="348"/>
      <c r="P310" s="107" t="s">
        <v>42</v>
      </c>
      <c r="Q310" s="209">
        <v>1</v>
      </c>
      <c r="R310" s="125" t="s">
        <v>124</v>
      </c>
      <c r="S310" s="430" t="str">
        <f t="shared" si="82"/>
        <v/>
      </c>
      <c r="T310" s="431"/>
      <c r="U310" s="431"/>
      <c r="V310" s="432"/>
      <c r="AB310" s="108"/>
      <c r="AC310" s="1"/>
      <c r="AD310" s="42"/>
      <c r="AE310"/>
      <c r="AF310"/>
      <c r="AP310" s="108"/>
      <c r="AQ310" s="1"/>
      <c r="AR310" s="42"/>
      <c r="AS310"/>
      <c r="AT310"/>
      <c r="BC310" s="108"/>
      <c r="BE310" s="42"/>
      <c r="BG310"/>
      <c r="BQ310" s="108"/>
      <c r="BS310"/>
      <c r="BT310" s="5"/>
      <c r="BU310" s="5"/>
      <c r="BY310"/>
      <c r="BZ310"/>
    </row>
  </sheetData>
  <sheetProtection algorithmName="SHA-512" hashValue="dM4TrlnAQJg8yR7hdNb2GiyZC6jKQ+sqQjolcs3qbckDJOIK1QECo5bS3fOJi0y81jnd0JRTmdiENX6qwK4xdg==" saltValue="pSuVvkAMrPwwITPZ2EZoGg==" spinCount="100000" sheet="1" formatCells="0" formatColumns="0" formatRows="0" insertColumns="0" insertRows="0" insertHyperlinks="0" deleteColumns="0" deleteRows="0" sort="0" autoFilter="0" pivotTables="0"/>
  <mergeCells count="724">
    <mergeCell ref="BS253:BS254"/>
    <mergeCell ref="BS255:BS256"/>
    <mergeCell ref="BS258:BS259"/>
    <mergeCell ref="BS230:BS231"/>
    <mergeCell ref="BS233:BS234"/>
    <mergeCell ref="BS247:BS249"/>
    <mergeCell ref="P243:R243"/>
    <mergeCell ref="T243:V243"/>
    <mergeCell ref="AD243:AF243"/>
    <mergeCell ref="AH243:AJ243"/>
    <mergeCell ref="AR243:AT243"/>
    <mergeCell ref="AV243:AX243"/>
    <mergeCell ref="BE243:BG243"/>
    <mergeCell ref="BI243:BK243"/>
    <mergeCell ref="O241:V241"/>
    <mergeCell ref="AC241:AJ241"/>
    <mergeCell ref="AQ241:AX241"/>
    <mergeCell ref="BD241:BK241"/>
    <mergeCell ref="P242:R242"/>
    <mergeCell ref="BR255:BR256"/>
    <mergeCell ref="BR258:BR259"/>
    <mergeCell ref="O255:P256"/>
    <mergeCell ref="AC255:AD256"/>
    <mergeCell ref="AQ255:AR256"/>
    <mergeCell ref="BS163:BS164"/>
    <mergeCell ref="BS222:BS224"/>
    <mergeCell ref="BS228:BS229"/>
    <mergeCell ref="BE217:BG217"/>
    <mergeCell ref="BI217:BK217"/>
    <mergeCell ref="P218:R218"/>
    <mergeCell ref="T218:V218"/>
    <mergeCell ref="AD218:AF218"/>
    <mergeCell ref="AH218:AJ218"/>
    <mergeCell ref="AR218:AT218"/>
    <mergeCell ref="AV218:AX218"/>
    <mergeCell ref="BE218:BG218"/>
    <mergeCell ref="BI218:BK218"/>
    <mergeCell ref="P217:R217"/>
    <mergeCell ref="T217:V217"/>
    <mergeCell ref="AD217:AF217"/>
    <mergeCell ref="AH217:AJ217"/>
    <mergeCell ref="AR217:AT217"/>
    <mergeCell ref="AV217:AX217"/>
    <mergeCell ref="S212:U212"/>
    <mergeCell ref="R213:T213"/>
    <mergeCell ref="O216:V216"/>
    <mergeCell ref="AC216:AJ216"/>
    <mergeCell ref="AQ216:AX216"/>
    <mergeCell ref="BS152:BS154"/>
    <mergeCell ref="BS158:BS159"/>
    <mergeCell ref="BS160:BS161"/>
    <mergeCell ref="BR160:BR161"/>
    <mergeCell ref="AC155:AD155"/>
    <mergeCell ref="AQ155:AR155"/>
    <mergeCell ref="BD155:BE155"/>
    <mergeCell ref="O156:P156"/>
    <mergeCell ref="AC156:AD156"/>
    <mergeCell ref="AQ156:AR156"/>
    <mergeCell ref="BD156:BE156"/>
    <mergeCell ref="O157:P157"/>
    <mergeCell ref="AC157:AD157"/>
    <mergeCell ref="AQ157:AR157"/>
    <mergeCell ref="BD157:BE157"/>
    <mergeCell ref="O158:P159"/>
    <mergeCell ref="BD160:BE161"/>
    <mergeCell ref="O308:O310"/>
    <mergeCell ref="S308:V308"/>
    <mergeCell ref="S309:V309"/>
    <mergeCell ref="S310:V310"/>
    <mergeCell ref="S303:V303"/>
    <mergeCell ref="O304:O307"/>
    <mergeCell ref="S304:V304"/>
    <mergeCell ref="S305:V305"/>
    <mergeCell ref="S306:V306"/>
    <mergeCell ref="S307:V307"/>
    <mergeCell ref="O295:O303"/>
    <mergeCell ref="S295:V295"/>
    <mergeCell ref="P296:P302"/>
    <mergeCell ref="S296:V296"/>
    <mergeCell ref="S297:V297"/>
    <mergeCell ref="S298:V298"/>
    <mergeCell ref="S299:V299"/>
    <mergeCell ref="S300:V300"/>
    <mergeCell ref="S301:V301"/>
    <mergeCell ref="S302:V302"/>
    <mergeCell ref="P287:R287"/>
    <mergeCell ref="T287:V287"/>
    <mergeCell ref="O289:V289"/>
    <mergeCell ref="O290:Q290"/>
    <mergeCell ref="S290:V290"/>
    <mergeCell ref="O291:O294"/>
    <mergeCell ref="S291:V291"/>
    <mergeCell ref="S292:V292"/>
    <mergeCell ref="S293:V293"/>
    <mergeCell ref="S294:V294"/>
    <mergeCell ref="S281:V281"/>
    <mergeCell ref="O282:O283"/>
    <mergeCell ref="S282:V282"/>
    <mergeCell ref="S283:V283"/>
    <mergeCell ref="O285:V285"/>
    <mergeCell ref="P286:R286"/>
    <mergeCell ref="T286:V286"/>
    <mergeCell ref="S276:V276"/>
    <mergeCell ref="O277:O278"/>
    <mergeCell ref="S277:V277"/>
    <mergeCell ref="S278:V278"/>
    <mergeCell ref="O279:O280"/>
    <mergeCell ref="S279:V279"/>
    <mergeCell ref="S280:V280"/>
    <mergeCell ref="P277:P278"/>
    <mergeCell ref="P279:P280"/>
    <mergeCell ref="P282:P283"/>
    <mergeCell ref="O271:O273"/>
    <mergeCell ref="S271:V271"/>
    <mergeCell ref="S272:V272"/>
    <mergeCell ref="S273:V273"/>
    <mergeCell ref="S274:V274"/>
    <mergeCell ref="S275:V275"/>
    <mergeCell ref="P266:R266"/>
    <mergeCell ref="T266:V266"/>
    <mergeCell ref="P267:R267"/>
    <mergeCell ref="T267:V267"/>
    <mergeCell ref="O269:R269"/>
    <mergeCell ref="S269:V270"/>
    <mergeCell ref="O270:Q270"/>
    <mergeCell ref="P271:P273"/>
    <mergeCell ref="BH261:BJ261"/>
    <mergeCell ref="Q263:T263"/>
    <mergeCell ref="AE263:AH263"/>
    <mergeCell ref="AS263:AV263"/>
    <mergeCell ref="BF263:BI263"/>
    <mergeCell ref="O265:V265"/>
    <mergeCell ref="P260:Q260"/>
    <mergeCell ref="AD260:AE260"/>
    <mergeCell ref="AR260:AS260"/>
    <mergeCell ref="BE260:BF260"/>
    <mergeCell ref="S261:U261"/>
    <mergeCell ref="AG261:AI261"/>
    <mergeCell ref="AU261:AW261"/>
    <mergeCell ref="BD255:BE256"/>
    <mergeCell ref="O257:P257"/>
    <mergeCell ref="AC257:AD257"/>
    <mergeCell ref="AQ257:AR257"/>
    <mergeCell ref="BD257:BE257"/>
    <mergeCell ref="O258:P259"/>
    <mergeCell ref="AC258:AD259"/>
    <mergeCell ref="AQ258:AR259"/>
    <mergeCell ref="BD258:BE259"/>
    <mergeCell ref="BR247:BR249"/>
    <mergeCell ref="BR253:BR254"/>
    <mergeCell ref="O247:P249"/>
    <mergeCell ref="AC247:AD249"/>
    <mergeCell ref="AQ247:AR249"/>
    <mergeCell ref="BD247:BE249"/>
    <mergeCell ref="O250:P250"/>
    <mergeCell ref="AC250:AD250"/>
    <mergeCell ref="AQ250:AR250"/>
    <mergeCell ref="BD250:BE250"/>
    <mergeCell ref="O251:P251"/>
    <mergeCell ref="AC251:AD251"/>
    <mergeCell ref="AQ251:AR251"/>
    <mergeCell ref="BD251:BE251"/>
    <mergeCell ref="O252:P252"/>
    <mergeCell ref="AC252:AD252"/>
    <mergeCell ref="AQ252:AR252"/>
    <mergeCell ref="BD252:BE252"/>
    <mergeCell ref="O253:P254"/>
    <mergeCell ref="AC253:AD254"/>
    <mergeCell ref="AQ253:AR254"/>
    <mergeCell ref="BD253:BE254"/>
    <mergeCell ref="BX245:BX246"/>
    <mergeCell ref="BY245:BY246"/>
    <mergeCell ref="BZ245:BZ246"/>
    <mergeCell ref="BS246:BT246"/>
    <mergeCell ref="O245:V245"/>
    <mergeCell ref="AC245:AJ245"/>
    <mergeCell ref="AQ245:AX245"/>
    <mergeCell ref="BD245:BK245"/>
    <mergeCell ref="BR245:BU245"/>
    <mergeCell ref="BV245:BV246"/>
    <mergeCell ref="BW245:BW246"/>
    <mergeCell ref="BF246:BG246"/>
    <mergeCell ref="BI242:BK242"/>
    <mergeCell ref="BH236:BJ236"/>
    <mergeCell ref="Q238:T238"/>
    <mergeCell ref="AE238:AH238"/>
    <mergeCell ref="AS238:AV238"/>
    <mergeCell ref="BF238:BI238"/>
    <mergeCell ref="Q239:R239"/>
    <mergeCell ref="AE239:AF239"/>
    <mergeCell ref="AS239:AT239"/>
    <mergeCell ref="BF239:BG239"/>
    <mergeCell ref="BR230:BR231"/>
    <mergeCell ref="BR233:BR234"/>
    <mergeCell ref="BR222:BR224"/>
    <mergeCell ref="BR228:BR229"/>
    <mergeCell ref="O222:P224"/>
    <mergeCell ref="AC222:AD224"/>
    <mergeCell ref="AQ222:AR224"/>
    <mergeCell ref="BD222:BE224"/>
    <mergeCell ref="O225:P225"/>
    <mergeCell ref="AC225:AD225"/>
    <mergeCell ref="AQ225:AR225"/>
    <mergeCell ref="BD225:BE225"/>
    <mergeCell ref="O230:P231"/>
    <mergeCell ref="AC230:AD231"/>
    <mergeCell ref="AQ230:AR231"/>
    <mergeCell ref="BD230:BE231"/>
    <mergeCell ref="O232:P232"/>
    <mergeCell ref="AC232:AD232"/>
    <mergeCell ref="AQ232:AR232"/>
    <mergeCell ref="BD232:BE232"/>
    <mergeCell ref="O233:P234"/>
    <mergeCell ref="O228:P229"/>
    <mergeCell ref="AC228:AD229"/>
    <mergeCell ref="AQ228:AR229"/>
    <mergeCell ref="BW220:BW221"/>
    <mergeCell ref="BX220:BX221"/>
    <mergeCell ref="BY220:BY221"/>
    <mergeCell ref="BZ220:BZ221"/>
    <mergeCell ref="BS221:BT221"/>
    <mergeCell ref="O220:V220"/>
    <mergeCell ref="AC220:AJ220"/>
    <mergeCell ref="AQ220:AX220"/>
    <mergeCell ref="BD220:BK220"/>
    <mergeCell ref="BR220:BU220"/>
    <mergeCell ref="BV220:BV221"/>
    <mergeCell ref="O221:P221"/>
    <mergeCell ref="Q221:R221"/>
    <mergeCell ref="AC221:AD221"/>
    <mergeCell ref="AE221:AF221"/>
    <mergeCell ref="AQ221:AR221"/>
    <mergeCell ref="AS221:AT221"/>
    <mergeCell ref="BD221:BE221"/>
    <mergeCell ref="BF221:BG221"/>
    <mergeCell ref="P191:Q191"/>
    <mergeCell ref="AD191:AE191"/>
    <mergeCell ref="S192:U192"/>
    <mergeCell ref="AG192:AI192"/>
    <mergeCell ref="P182:Q182"/>
    <mergeCell ref="AD182:AE182"/>
    <mergeCell ref="BD216:BK216"/>
    <mergeCell ref="O200:V200"/>
    <mergeCell ref="P211:Q211"/>
    <mergeCell ref="R194:T194"/>
    <mergeCell ref="O196:V196"/>
    <mergeCell ref="P197:R197"/>
    <mergeCell ref="T197:V197"/>
    <mergeCell ref="P198:R198"/>
    <mergeCell ref="T198:V198"/>
    <mergeCell ref="O201:P201"/>
    <mergeCell ref="Q201:R201"/>
    <mergeCell ref="O202:P205"/>
    <mergeCell ref="O206:P207"/>
    <mergeCell ref="O208:P209"/>
    <mergeCell ref="O210:P210"/>
    <mergeCell ref="AC183:AC186"/>
    <mergeCell ref="O181:V181"/>
    <mergeCell ref="AC181:AJ181"/>
    <mergeCell ref="O187:O190"/>
    <mergeCell ref="AC187:AC190"/>
    <mergeCell ref="BH166:BJ166"/>
    <mergeCell ref="P168:T168"/>
    <mergeCell ref="AD168:AH168"/>
    <mergeCell ref="AR168:AV168"/>
    <mergeCell ref="BE168:BI168"/>
    <mergeCell ref="O171:V171"/>
    <mergeCell ref="AC171:AJ171"/>
    <mergeCell ref="S166:U166"/>
    <mergeCell ref="AG166:AI166"/>
    <mergeCell ref="AU166:AW166"/>
    <mergeCell ref="BR163:BR164"/>
    <mergeCell ref="BR152:BR154"/>
    <mergeCell ref="BR158:BR159"/>
    <mergeCell ref="O152:P154"/>
    <mergeCell ref="AC152:AD154"/>
    <mergeCell ref="AQ152:AR154"/>
    <mergeCell ref="BD152:BE154"/>
    <mergeCell ref="O155:P155"/>
    <mergeCell ref="P165:Q165"/>
    <mergeCell ref="AD165:AE165"/>
    <mergeCell ref="AR165:AS165"/>
    <mergeCell ref="BE165:BF165"/>
    <mergeCell ref="AC158:AD159"/>
    <mergeCell ref="AQ158:AR159"/>
    <mergeCell ref="BD158:BE159"/>
    <mergeCell ref="O160:P161"/>
    <mergeCell ref="AC160:AD161"/>
    <mergeCell ref="AQ160:AR161"/>
    <mergeCell ref="O162:P162"/>
    <mergeCell ref="AC162:AD162"/>
    <mergeCell ref="AQ162:AR162"/>
    <mergeCell ref="BD162:BE162"/>
    <mergeCell ref="BX150:BX151"/>
    <mergeCell ref="BY150:BY151"/>
    <mergeCell ref="BZ150:BZ151"/>
    <mergeCell ref="BS151:BT151"/>
    <mergeCell ref="O150:V150"/>
    <mergeCell ref="AC150:AJ150"/>
    <mergeCell ref="AQ150:AX150"/>
    <mergeCell ref="BD150:BK150"/>
    <mergeCell ref="BR150:BU150"/>
    <mergeCell ref="BV150:BV151"/>
    <mergeCell ref="P148:R148"/>
    <mergeCell ref="T148:V148"/>
    <mergeCell ref="AD148:AF148"/>
    <mergeCell ref="AH148:AJ148"/>
    <mergeCell ref="AR148:AT148"/>
    <mergeCell ref="AV148:AX148"/>
    <mergeCell ref="BE148:BG148"/>
    <mergeCell ref="BI148:BK148"/>
    <mergeCell ref="BW150:BW151"/>
    <mergeCell ref="O151:P151"/>
    <mergeCell ref="Q151:R151"/>
    <mergeCell ref="AC151:AD151"/>
    <mergeCell ref="AE151:AF151"/>
    <mergeCell ref="AQ151:AR151"/>
    <mergeCell ref="AS151:AT151"/>
    <mergeCell ref="BD151:BE151"/>
    <mergeCell ref="BF151:BG151"/>
    <mergeCell ref="O146:V146"/>
    <mergeCell ref="AC146:AJ146"/>
    <mergeCell ref="AQ146:AX146"/>
    <mergeCell ref="BD146:BK146"/>
    <mergeCell ref="P147:R147"/>
    <mergeCell ref="T147:V147"/>
    <mergeCell ref="AD147:AF147"/>
    <mergeCell ref="AH147:AJ147"/>
    <mergeCell ref="AR147:AT147"/>
    <mergeCell ref="AV147:AX147"/>
    <mergeCell ref="BE147:BG147"/>
    <mergeCell ref="BI147:BK147"/>
    <mergeCell ref="S141:U141"/>
    <mergeCell ref="AG141:AI141"/>
    <mergeCell ref="AU141:AW141"/>
    <mergeCell ref="BH141:BJ141"/>
    <mergeCell ref="R143:T143"/>
    <mergeCell ref="AF143:AH143"/>
    <mergeCell ref="AT143:AV143"/>
    <mergeCell ref="BH143:BJ143"/>
    <mergeCell ref="O137:O139"/>
    <mergeCell ref="AC137:AC139"/>
    <mergeCell ref="AQ137:AQ139"/>
    <mergeCell ref="BD137:BD139"/>
    <mergeCell ref="BR137:BR139"/>
    <mergeCell ref="P140:Q140"/>
    <mergeCell ref="AD140:AE140"/>
    <mergeCell ref="AR140:AS140"/>
    <mergeCell ref="BE140:BF140"/>
    <mergeCell ref="BS125:BS131"/>
    <mergeCell ref="O133:O136"/>
    <mergeCell ref="AC133:AC136"/>
    <mergeCell ref="AQ133:AQ136"/>
    <mergeCell ref="BD133:BD136"/>
    <mergeCell ref="BR133:BR136"/>
    <mergeCell ref="O124:O132"/>
    <mergeCell ref="AC124:AC132"/>
    <mergeCell ref="AQ124:AQ132"/>
    <mergeCell ref="BD124:BD132"/>
    <mergeCell ref="BR124:BR132"/>
    <mergeCell ref="P125:P131"/>
    <mergeCell ref="AD125:AD131"/>
    <mergeCell ref="AR125:AR131"/>
    <mergeCell ref="BE125:BE131"/>
    <mergeCell ref="O120:O123"/>
    <mergeCell ref="AC120:AC123"/>
    <mergeCell ref="AQ120:AQ123"/>
    <mergeCell ref="BD120:BD123"/>
    <mergeCell ref="BR120:BR123"/>
    <mergeCell ref="O118:V118"/>
    <mergeCell ref="AC118:AJ118"/>
    <mergeCell ref="AQ118:AX118"/>
    <mergeCell ref="BD118:BK118"/>
    <mergeCell ref="BR118:BY118"/>
    <mergeCell ref="BZ118:BZ119"/>
    <mergeCell ref="P119:Q119"/>
    <mergeCell ref="AD119:AE119"/>
    <mergeCell ref="AR119:AS119"/>
    <mergeCell ref="BE119:BF119"/>
    <mergeCell ref="O113:R113"/>
    <mergeCell ref="AC113:AF113"/>
    <mergeCell ref="AQ113:AT113"/>
    <mergeCell ref="BD113:BG113"/>
    <mergeCell ref="O114:R114"/>
    <mergeCell ref="AC114:AF114"/>
    <mergeCell ref="AQ114:AT114"/>
    <mergeCell ref="BD114:BG114"/>
    <mergeCell ref="BS119:BT119"/>
    <mergeCell ref="O111:R111"/>
    <mergeCell ref="AC111:AF111"/>
    <mergeCell ref="AQ111:AT111"/>
    <mergeCell ref="BD111:BG111"/>
    <mergeCell ref="O112:R112"/>
    <mergeCell ref="AC112:AF112"/>
    <mergeCell ref="AQ112:AT112"/>
    <mergeCell ref="BD112:BG112"/>
    <mergeCell ref="BL108:BO108"/>
    <mergeCell ref="O109:R109"/>
    <mergeCell ref="AC109:AF109"/>
    <mergeCell ref="AQ109:AT109"/>
    <mergeCell ref="BD109:BG109"/>
    <mergeCell ref="O110:R110"/>
    <mergeCell ref="AC110:AF110"/>
    <mergeCell ref="AQ110:AT110"/>
    <mergeCell ref="BD110:BG110"/>
    <mergeCell ref="O107:R107"/>
    <mergeCell ref="AC107:AF107"/>
    <mergeCell ref="AQ107:AT107"/>
    <mergeCell ref="BD107:BG107"/>
    <mergeCell ref="O108:R108"/>
    <mergeCell ref="AC108:AF108"/>
    <mergeCell ref="AQ108:AT108"/>
    <mergeCell ref="AY108:BB108"/>
    <mergeCell ref="BD108:BG108"/>
    <mergeCell ref="O105:R105"/>
    <mergeCell ref="AC105:AF105"/>
    <mergeCell ref="AQ105:AT105"/>
    <mergeCell ref="BD105:BG105"/>
    <mergeCell ref="O106:R106"/>
    <mergeCell ref="AC106:AF106"/>
    <mergeCell ref="AQ106:AT106"/>
    <mergeCell ref="BD106:BG106"/>
    <mergeCell ref="O103:R103"/>
    <mergeCell ref="AC103:AF103"/>
    <mergeCell ref="AQ103:AT103"/>
    <mergeCell ref="BD103:BG103"/>
    <mergeCell ref="O104:R104"/>
    <mergeCell ref="AC104:AF104"/>
    <mergeCell ref="AQ104:AT104"/>
    <mergeCell ref="BD104:BG104"/>
    <mergeCell ref="BE100:BG100"/>
    <mergeCell ref="BH100:BK100"/>
    <mergeCell ref="O101:Q101"/>
    <mergeCell ref="O102:V102"/>
    <mergeCell ref="AC102:AJ102"/>
    <mergeCell ref="AQ102:AX102"/>
    <mergeCell ref="BD102:BK102"/>
    <mergeCell ref="P100:R100"/>
    <mergeCell ref="S100:V100"/>
    <mergeCell ref="AD100:AF100"/>
    <mergeCell ref="AG100:AJ100"/>
    <mergeCell ref="AR100:AT100"/>
    <mergeCell ref="AU100:AX100"/>
    <mergeCell ref="BE98:BG98"/>
    <mergeCell ref="BH98:BK98"/>
    <mergeCell ref="P99:R99"/>
    <mergeCell ref="S99:V99"/>
    <mergeCell ref="AD99:AF99"/>
    <mergeCell ref="AG99:AJ99"/>
    <mergeCell ref="AR99:AT99"/>
    <mergeCell ref="AU99:AX99"/>
    <mergeCell ref="BE99:BG99"/>
    <mergeCell ref="BH99:BK99"/>
    <mergeCell ref="P98:R98"/>
    <mergeCell ref="S98:V98"/>
    <mergeCell ref="AD98:AF98"/>
    <mergeCell ref="AG98:AJ98"/>
    <mergeCell ref="AR98:AT98"/>
    <mergeCell ref="AU98:AX98"/>
    <mergeCell ref="O97:V97"/>
    <mergeCell ref="AC97:AJ97"/>
    <mergeCell ref="AQ97:AX97"/>
    <mergeCell ref="BD97:BK97"/>
    <mergeCell ref="AG95:AJ95"/>
    <mergeCell ref="AQ95:AQ96"/>
    <mergeCell ref="AR95:AT96"/>
    <mergeCell ref="AU95:AX95"/>
    <mergeCell ref="BD95:BD96"/>
    <mergeCell ref="BE95:BG96"/>
    <mergeCell ref="BW94:BY94"/>
    <mergeCell ref="O95:O96"/>
    <mergeCell ref="P95:R96"/>
    <mergeCell ref="S95:V95"/>
    <mergeCell ref="AC95:AC96"/>
    <mergeCell ref="AD95:AF96"/>
    <mergeCell ref="BH95:BK95"/>
    <mergeCell ref="S96:V96"/>
    <mergeCell ref="AG96:AJ96"/>
    <mergeCell ref="AU96:AX96"/>
    <mergeCell ref="BH96:BK96"/>
    <mergeCell ref="P94:R94"/>
    <mergeCell ref="T94:V94"/>
    <mergeCell ref="AD94:AF94"/>
    <mergeCell ref="AH94:AJ94"/>
    <mergeCell ref="AR94:AT94"/>
    <mergeCell ref="AV94:AX94"/>
    <mergeCell ref="BE94:BG94"/>
    <mergeCell ref="BI94:BK94"/>
    <mergeCell ref="BS94:BU94"/>
    <mergeCell ref="O92:V92"/>
    <mergeCell ref="AC92:AJ92"/>
    <mergeCell ref="AQ92:AX92"/>
    <mergeCell ref="BD92:BK92"/>
    <mergeCell ref="BR92:BY92"/>
    <mergeCell ref="P93:R93"/>
    <mergeCell ref="T93:V93"/>
    <mergeCell ref="AD93:AF93"/>
    <mergeCell ref="AH93:AJ93"/>
    <mergeCell ref="AR93:AT93"/>
    <mergeCell ref="AV93:AX93"/>
    <mergeCell ref="BE93:BG93"/>
    <mergeCell ref="BI93:BK93"/>
    <mergeCell ref="BS93:BU93"/>
    <mergeCell ref="BW93:BY93"/>
    <mergeCell ref="P86:Q86"/>
    <mergeCell ref="AD86:AE86"/>
    <mergeCell ref="S87:U87"/>
    <mergeCell ref="AG87:AI87"/>
    <mergeCell ref="S89:U89"/>
    <mergeCell ref="AG89:AI89"/>
    <mergeCell ref="O79:O82"/>
    <mergeCell ref="AC79:AC82"/>
    <mergeCell ref="BR79:BR82"/>
    <mergeCell ref="O83:O85"/>
    <mergeCell ref="AC83:AC85"/>
    <mergeCell ref="BR83:BR85"/>
    <mergeCell ref="O70:O78"/>
    <mergeCell ref="AC70:AC78"/>
    <mergeCell ref="BR70:BR78"/>
    <mergeCell ref="P71:P77"/>
    <mergeCell ref="AD71:AD77"/>
    <mergeCell ref="BS71:BS77"/>
    <mergeCell ref="BY64:BY65"/>
    <mergeCell ref="P65:Q65"/>
    <mergeCell ref="AD65:AE65"/>
    <mergeCell ref="BS65:BT65"/>
    <mergeCell ref="O66:O69"/>
    <mergeCell ref="AC66:AC69"/>
    <mergeCell ref="BR66:BR69"/>
    <mergeCell ref="K62:L62"/>
    <mergeCell ref="S62:U62"/>
    <mergeCell ref="K63:L63"/>
    <mergeCell ref="O64:V64"/>
    <mergeCell ref="AC64:AJ64"/>
    <mergeCell ref="BR64:BX64"/>
    <mergeCell ref="P58:R58"/>
    <mergeCell ref="S58:V58"/>
    <mergeCell ref="AD58:AF58"/>
    <mergeCell ref="AG58:AJ58"/>
    <mergeCell ref="P59:R59"/>
    <mergeCell ref="S59:V59"/>
    <mergeCell ref="AD59:AF59"/>
    <mergeCell ref="AG59:AJ59"/>
    <mergeCell ref="BS53:BU53"/>
    <mergeCell ref="BW53:BY53"/>
    <mergeCell ref="O54:V56"/>
    <mergeCell ref="AC54:AJ56"/>
    <mergeCell ref="P57:R57"/>
    <mergeCell ref="S57:V57"/>
    <mergeCell ref="AD57:AF57"/>
    <mergeCell ref="AG57:AJ57"/>
    <mergeCell ref="AH52:AJ52"/>
    <mergeCell ref="BS52:BU52"/>
    <mergeCell ref="BW52:BY52"/>
    <mergeCell ref="A53:B53"/>
    <mergeCell ref="C53:H53"/>
    <mergeCell ref="J53:L53"/>
    <mergeCell ref="P53:R53"/>
    <mergeCell ref="T53:V53"/>
    <mergeCell ref="AD53:AF53"/>
    <mergeCell ref="AH53:AJ53"/>
    <mergeCell ref="A51:L51"/>
    <mergeCell ref="O51:V51"/>
    <mergeCell ref="AC51:AJ51"/>
    <mergeCell ref="BR51:BY51"/>
    <mergeCell ref="A52:B52"/>
    <mergeCell ref="C52:H52"/>
    <mergeCell ref="J52:L52"/>
    <mergeCell ref="P52:R52"/>
    <mergeCell ref="T52:V52"/>
    <mergeCell ref="AD52:AF52"/>
    <mergeCell ref="A45:C45"/>
    <mergeCell ref="D45:J45"/>
    <mergeCell ref="A46:C46"/>
    <mergeCell ref="D46:J46"/>
    <mergeCell ref="A47:C47"/>
    <mergeCell ref="D47:J47"/>
    <mergeCell ref="A43:C43"/>
    <mergeCell ref="D43:J43"/>
    <mergeCell ref="A44:C44"/>
    <mergeCell ref="D44:J44"/>
    <mergeCell ref="A40:C40"/>
    <mergeCell ref="E40:J40"/>
    <mergeCell ref="O40:V40"/>
    <mergeCell ref="A41:C41"/>
    <mergeCell ref="O41:V41"/>
    <mergeCell ref="A42:K42"/>
    <mergeCell ref="O42:V42"/>
    <mergeCell ref="O38:V38"/>
    <mergeCell ref="J39:K39"/>
    <mergeCell ref="O39:V39"/>
    <mergeCell ref="A36:D36"/>
    <mergeCell ref="F36:G36"/>
    <mergeCell ref="J36:K36"/>
    <mergeCell ref="O36:V36"/>
    <mergeCell ref="A37:E37"/>
    <mergeCell ref="F37:G37"/>
    <mergeCell ref="J37:K37"/>
    <mergeCell ref="O37:V37"/>
    <mergeCell ref="A38:K38"/>
    <mergeCell ref="A39:D39"/>
    <mergeCell ref="F39:G39"/>
    <mergeCell ref="A34:D34"/>
    <mergeCell ref="F34:G34"/>
    <mergeCell ref="J34:K34"/>
    <mergeCell ref="O34:V34"/>
    <mergeCell ref="A35:D35"/>
    <mergeCell ref="F35:G35"/>
    <mergeCell ref="J35:K35"/>
    <mergeCell ref="O35:V35"/>
    <mergeCell ref="A30:H30"/>
    <mergeCell ref="J30:K30"/>
    <mergeCell ref="O30:V30"/>
    <mergeCell ref="O31:V31"/>
    <mergeCell ref="O32:V32"/>
    <mergeCell ref="A33:K33"/>
    <mergeCell ref="O33:V33"/>
    <mergeCell ref="A28:D28"/>
    <mergeCell ref="F28:G28"/>
    <mergeCell ref="J28:K28"/>
    <mergeCell ref="O28:V28"/>
    <mergeCell ref="A29:F29"/>
    <mergeCell ref="J29:K29"/>
    <mergeCell ref="O29:V29"/>
    <mergeCell ref="O25:V25"/>
    <mergeCell ref="A26:K26"/>
    <mergeCell ref="O26:V26"/>
    <mergeCell ref="A27:D27"/>
    <mergeCell ref="F27:G27"/>
    <mergeCell ref="J27:K27"/>
    <mergeCell ref="O27:V27"/>
    <mergeCell ref="A21:H21"/>
    <mergeCell ref="I21:K21"/>
    <mergeCell ref="O21:V21"/>
    <mergeCell ref="O22:V22"/>
    <mergeCell ref="O23:V23"/>
    <mergeCell ref="O24:V24"/>
    <mergeCell ref="A18:A19"/>
    <mergeCell ref="I18:K18"/>
    <mergeCell ref="O18:V18"/>
    <mergeCell ref="I19:K19"/>
    <mergeCell ref="O19:V19"/>
    <mergeCell ref="A20:H20"/>
    <mergeCell ref="I20:K20"/>
    <mergeCell ref="O20:V20"/>
    <mergeCell ref="A14:K14"/>
    <mergeCell ref="O14:V14"/>
    <mergeCell ref="A15:K15"/>
    <mergeCell ref="O15:V15"/>
    <mergeCell ref="A16:A17"/>
    <mergeCell ref="I16:K16"/>
    <mergeCell ref="O16:V16"/>
    <mergeCell ref="I17:K17"/>
    <mergeCell ref="O17:V17"/>
    <mergeCell ref="O10:V10"/>
    <mergeCell ref="O11:V11"/>
    <mergeCell ref="O12:V12"/>
    <mergeCell ref="A13:J13"/>
    <mergeCell ref="O13:V13"/>
    <mergeCell ref="A6:C6"/>
    <mergeCell ref="D6:J6"/>
    <mergeCell ref="K6:L6"/>
    <mergeCell ref="O6:V6"/>
    <mergeCell ref="O7:V7"/>
    <mergeCell ref="A8:K8"/>
    <mergeCell ref="O8:V8"/>
    <mergeCell ref="P2:X2"/>
    <mergeCell ref="A4:L4"/>
    <mergeCell ref="O4:X4"/>
    <mergeCell ref="A5:C5"/>
    <mergeCell ref="D5:J5"/>
    <mergeCell ref="K5:L5"/>
    <mergeCell ref="O5:Q5"/>
    <mergeCell ref="R5:X5"/>
    <mergeCell ref="O9:V9"/>
    <mergeCell ref="A2:K2"/>
    <mergeCell ref="O226:P226"/>
    <mergeCell ref="AC226:AD226"/>
    <mergeCell ref="AQ226:AR226"/>
    <mergeCell ref="BD226:BE226"/>
    <mergeCell ref="O227:P227"/>
    <mergeCell ref="AC227:AD227"/>
    <mergeCell ref="AQ227:AR227"/>
    <mergeCell ref="BD227:BE227"/>
    <mergeCell ref="O163:P164"/>
    <mergeCell ref="AC163:AD164"/>
    <mergeCell ref="AQ163:AR164"/>
    <mergeCell ref="BD163:BE164"/>
    <mergeCell ref="P172:R172"/>
    <mergeCell ref="T172:V172"/>
    <mergeCell ref="P173:R173"/>
    <mergeCell ref="T173:V173"/>
    <mergeCell ref="O174:V176"/>
    <mergeCell ref="P177:R177"/>
    <mergeCell ref="S177:V177"/>
    <mergeCell ref="O183:O186"/>
    <mergeCell ref="P178:R178"/>
    <mergeCell ref="S178:V178"/>
    <mergeCell ref="P179:R179"/>
    <mergeCell ref="S179:V179"/>
    <mergeCell ref="BD228:BE229"/>
    <mergeCell ref="AC233:AD234"/>
    <mergeCell ref="AQ233:AR234"/>
    <mergeCell ref="BD233:BE234"/>
    <mergeCell ref="O246:P246"/>
    <mergeCell ref="Q246:R246"/>
    <mergeCell ref="AC246:AD246"/>
    <mergeCell ref="AE246:AF246"/>
    <mergeCell ref="AQ246:AR246"/>
    <mergeCell ref="AS246:AT246"/>
    <mergeCell ref="BD246:BE246"/>
    <mergeCell ref="P235:Q235"/>
    <mergeCell ref="AD235:AE235"/>
    <mergeCell ref="AR235:AS235"/>
    <mergeCell ref="BE235:BF235"/>
    <mergeCell ref="S236:U236"/>
    <mergeCell ref="AG236:AI236"/>
    <mergeCell ref="AU236:AW236"/>
    <mergeCell ref="T242:V242"/>
    <mergeCell ref="AD242:AF242"/>
    <mergeCell ref="AH242:AJ242"/>
    <mergeCell ref="AR242:AT242"/>
    <mergeCell ref="AV242:AX242"/>
    <mergeCell ref="BE242:BG242"/>
  </mergeCells>
  <conditionalFormatting sqref="K61:L63">
    <cfRule type="colorScale" priority="3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286:V288 S271:V284 S290:V310">
    <cfRule type="colorScale" priority="17">
      <colorScale>
        <cfvo type="percent" val="30"/>
        <cfvo type="percent" val="55"/>
        <cfvo type="percent" val="56"/>
        <color rgb="FFF8696B"/>
        <color rgb="FFFFEB84"/>
        <color rgb="FF63BE7B"/>
      </colorScale>
    </cfRule>
  </conditionalFormatting>
  <conditionalFormatting sqref="BK117"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Y66:BY85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120:BZ139"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152:BZ164"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222:BZ234">
    <cfRule type="colorScale" priority="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247:BZ259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1">
    <dataValidation type="list" allowBlank="1" showErrorMessage="1" sqref="AE66:AE85 Q291:Q310 AS120:AS139 Q66:Q85 Q120:Q139 AE120:AE139 BF120:BF139 Q152:Q164 AS247:AS259 AE222:AE234 AS222:AS234 Q202:Q210 BF222:BF234 AE247:AE259 AE183:AE190 Q183:Q190 AE152:AE164 Q222:Q234 AS152:AS164 BF152:BF164 Q247:Q259 BT66:BT85 BT120:BT139 BT152:BT164 BT222:BT234 BT247:BT259 Q271:Q283 BF247:BF259" xr:uid="{26DF30D3-975E-4347-BAFE-756B5BAFD9DD}">
      <formula1>"0,1"</formula1>
    </dataValidation>
  </dataValidations>
  <hyperlinks>
    <hyperlink ref="O8" location="'Élève 1'!R57" display="S1 en établissement de formation" xr:uid="{E674CD2D-AD02-4B5C-A566-EB7E7AF8DE50}"/>
    <hyperlink ref="O9" location="'Élève 1'!AF57" display="S2 en établissement de formation" xr:uid="{42478913-0D42-4726-B3BC-43FB8311FD50}"/>
    <hyperlink ref="O10" location="'Élève 1'!AT57" display="S3 en milieu professionnel" xr:uid="{4D446B42-DB9E-40A0-916B-8A8A409BCA67}"/>
    <hyperlink ref="O12" location="'Élève 1'!R102" display="PFMP N°1" xr:uid="{EBA6A360-63A4-405B-A3CC-D837EF164924}"/>
    <hyperlink ref="O13" location="'Élève 1'!AF102" display="PFMP N°2" xr:uid="{40C246D7-FC5D-422D-A39B-8380B81758F4}"/>
    <hyperlink ref="O14" location="'Élève 1'!AT102" display="PFMP N°3" xr:uid="{3F709855-61BC-4328-9ED5-E144C3E01BB1}"/>
    <hyperlink ref="O16" location="'Élève 1'!R146" display="EP1 Culture téchnologique évaluation N°1" xr:uid="{5892A598-A406-485B-811C-D2471FE9840C}"/>
    <hyperlink ref="O17" location="'Élève 1'!AF146" display="EP1 Culture téchnologique évaluation N°2" xr:uid="{36CCF4D6-2FBE-4B95-B9E1-BE2BB60F9473}"/>
    <hyperlink ref="O18" location="'Élève 1'!AT146" display="EP1 Culture téchnologique évaluation N°3" xr:uid="{DDB80FD8-B3CF-4C81-9C5F-8DBAB9305852}"/>
    <hyperlink ref="O19" location="'Élève 1'!BG146" display="EP1 Culture téchnologique évaluation N°4" xr:uid="{C9BF3952-136F-4823-BB92-87D84962CA5B}"/>
    <hyperlink ref="O20" location="'Élève 1'!R193" display="EP1 Évaluation orale" xr:uid="{35BF413E-966A-44A2-930D-0733828FF04D}"/>
    <hyperlink ref="O22" location="'Élève 1'!R234" display="EP1 Sciences appliquées évaluation N°1" xr:uid="{C0630E50-CCFE-4D94-BBD7-786791EB25AA}"/>
    <hyperlink ref="O23" location="'Élève 1'!AF234" display="EP1 Sciences appliquées évaluation N°2" xr:uid="{997FD681-D80D-4973-980E-04CD613B8278}"/>
    <hyperlink ref="O24" location="'Élève 1'!AT234" display="EP1 Sciences appliquées évaluation N°3" xr:uid="{ADEEC421-F4BD-436A-95E7-B8A6C83C77A4}"/>
    <hyperlink ref="O25" location="'Élève 1'!BG234" display="EP1 Sciences appliquées évaluation N°4" xr:uid="{DB705A11-D5BD-442F-A6B7-FAD2C20B205E}"/>
    <hyperlink ref="O27" location="'Élève 1'!R261" display="EP1 Gestion appliquée évaluation N°1" xr:uid="{1E6F6B60-14BC-46C7-A9E2-7453085A97D7}"/>
    <hyperlink ref="O28" location="'Élève 1'!AF261" display="EP1 Gestion appliquée évaluation N°2" xr:uid="{2E0B2AF0-2F9E-490B-9715-75639F0908E6}"/>
    <hyperlink ref="O29" location="'Élève 1'!AT261" display="EP1 Gestion appliquée évaluation N°3" xr:uid="{9845E08B-15FB-46D3-90C6-8CCE397512F2}"/>
    <hyperlink ref="O30" location="'Élève 1'!BG261" display="EP1 Gestion appliquée évaluation N°4" xr:uid="{A5ACA57D-D14F-46D2-BB0F-1CA2D0616149}"/>
    <hyperlink ref="O32" location="'Élève 1'!R212" display="Chef d'œuvre N°1" xr:uid="{20A87C75-2729-40E3-818D-BA2D495936BB}"/>
    <hyperlink ref="R33:R37" location="'Élève 1'!R212" display="Chef d'œuvre N°1" xr:uid="{27C0A687-73D6-4DF0-83E9-BA5321D0FB02}"/>
    <hyperlink ref="O8:V8" location="'CANDIDAT 11'!R64" display="EP2 S1 en établissement de formation" xr:uid="{7A686361-A959-44DA-A239-5FD108255A6D}"/>
    <hyperlink ref="O9:V9" location="'CANDIDAT 11'!AF64" display="EP2 S2 en établissement de formation" xr:uid="{58CBA098-4267-4827-8AA2-BE34B03F47AD}"/>
    <hyperlink ref="O10:V10" location="'CANDIDAT 11'!BG102" display="EP2 S3 en milieu professionnel (PFMP CERTIFICATIVE)" xr:uid="{B99EE0B8-BD48-44F8-92CD-AFC2C0C9CA03}"/>
    <hyperlink ref="O12:V12" location="'CANDIDAT 11'!R102" display="PFMP FORMATIVE" xr:uid="{F836039C-A56A-42C6-AFD1-2EB81E5400F5}"/>
    <hyperlink ref="O13:V13" location="'CANDIDAT 11'!AF102" display="PFMP FORMATIVE" xr:uid="{71FFBEDE-2D8D-4682-B6BD-92F2654250A9}"/>
    <hyperlink ref="O14:V14" location="'CANDIDAT 11'!AT102" display="PFMP FORMATIVE" xr:uid="{A378124A-4DB9-49ED-AC3E-2B42C934ACB6}"/>
    <hyperlink ref="O16:V16" location="'CANDIDAT 11'!R150" display="EP1 Culture professionnel cuisine évaluation N°1" xr:uid="{02310B00-5A0F-48DE-A820-F361442B9F29}"/>
    <hyperlink ref="O17:V17" location="'CANDIDAT 11'!AF150" display="EP1 Culture professionnel cuisine évaluation N°2" xr:uid="{FB931AE6-AAD5-4FED-80F6-1B3407EC27F3}"/>
    <hyperlink ref="O18:V18" location="'CANDIDAT 11'!AT150" display="EP1 Culture professionnel cuisine évaluation N°3" xr:uid="{32122371-5C38-42ED-91C8-4E6402B350DC}"/>
    <hyperlink ref="O19:V19" location="'CANDIDAT 11'!BG150" display="EP1 Culture professionnel cuisine évaluation N°4" xr:uid="{207B146F-8334-47DF-841C-841F6A490155}"/>
    <hyperlink ref="O20:V20" location="'CANDIDAT 11'!R179" display="EP1 Évaluation orale" xr:uid="{517CA1A4-B4AD-4411-B79C-7D3B63921774}"/>
    <hyperlink ref="R34" location="'Élève 1'!R212" display="Chef d'œuvre N°1" xr:uid="{BB9B0400-D785-4893-93B2-A653D51D4290}"/>
    <hyperlink ref="O38" location="'Élève 1'!BG102" display="Récapitulatif acquisition compétences en PFMP" xr:uid="{E3C51F3A-932B-42A8-BD45-2E6D0D148E58}"/>
    <hyperlink ref="O39" location="'Élève 1'!A59" display="Moyenne des compétences acquises en période de formation" xr:uid="{1CA8D19C-D2FC-4B4A-99EB-964B65E98764}"/>
    <hyperlink ref="O37" location="'Élève 1'!BG57" display="Récapitulatif acquisition compétences en centre de formation" xr:uid="{5DFD9B4B-F18C-4919-A149-CFD7CFCBB407}"/>
    <hyperlink ref="O22:V22" location="'CANDIDAT 11'!R219" display="EP1 Sciences appliquées évaluation N°1" xr:uid="{C788538A-6ED0-4C90-ADF3-B321C8C021ED}"/>
    <hyperlink ref="O23:V23" location="'CANDIDAT 11'!AF219" display="EP1 Sciences appliquées évaluation N°2" xr:uid="{B2F494F1-71B7-4A35-8E1C-3D2BC2248ED6}"/>
    <hyperlink ref="O24:V24" location="'CANDIDAT 11'!AT219" display="EP1 Sciences appliquées évaluation N°3" xr:uid="{19FCA2B1-16F1-4229-B2AD-82EB93C27CB7}"/>
    <hyperlink ref="O25:V25" location="'CANDIDAT 11'!BG219" display="EP1 Sciences appliquées évaluation N°4" xr:uid="{699A3EE3-8603-49A1-B07F-10799B424C00}"/>
    <hyperlink ref="O27:V27" location="'CANDIDAT 11'!R244" display="EP1 Gestion appliquée évaluation N°1" xr:uid="{4473CD7C-6C20-4D92-B524-058BF5E6A850}"/>
    <hyperlink ref="O28:V28" location="'CANDIDAT 11'!AF244" display="EP1 Gestion appliquée évaluation N°2" xr:uid="{57971A95-1D03-49CA-9223-757480CD8E67}"/>
    <hyperlink ref="O29:V29" location="'CANDIDAT 11'!AT244" display="EP1 Gestion appliquée évaluation N°3" xr:uid="{118A7263-9D8E-4B1F-9A26-D7B89059AF2E}"/>
    <hyperlink ref="O30:V30" location="'CANDIDAT 11'!BG244" display="EP1 Gestion appliquée évaluation N°4" xr:uid="{40399536-3780-4393-BA26-ABFF5C7528C5}"/>
    <hyperlink ref="O32:V32" location="'CANDIDAT 11'!R199" display="Oral Chef d'œuvre N°1" xr:uid="{8D446A56-129E-4D66-A5BC-FB1CD2E4F5D4}"/>
    <hyperlink ref="O37:V37" location="'CANDIDAT 11'!BU65" display="Acquisition des compétences en centre de formation" xr:uid="{9B68632B-B043-4408-9C7D-59C85458E635}"/>
    <hyperlink ref="O38:V38" location="'CANDIDAT 11'!BU119" display="Acquisition compétences en PFMP" xr:uid="{7D20586E-1950-4CB6-9FC3-4BC12DE4943B}"/>
    <hyperlink ref="O39:V39" location="'CANDIDAT 11'!R268" display="Moyenne des compétences acquises durant période de formation" xr:uid="{A1C9F064-D8FD-4273-BB4E-6A2851E795DF}"/>
    <hyperlink ref="O87" location="CIP!A1" display="CIP" xr:uid="{851D938A-3D9D-4DC1-8EA3-D3866535206D}"/>
    <hyperlink ref="O89" location="'LISTE DES CANDIDATS'!A1" display="LISTE DES CANDIDATS" xr:uid="{182CEF70-B825-4D2E-95B9-08E3A9A18C83}"/>
    <hyperlink ref="AC87" location="CIP!A1" display="CIP" xr:uid="{EFDF1AE7-5368-4091-B084-DCB56C2F4DFC}"/>
    <hyperlink ref="AC89" location="'LISTE DES CANDIDATS'!A1" display="LISTE DES CANDIDATS" xr:uid="{1F300AA8-3036-4CB4-9259-A59B61E225DC}"/>
    <hyperlink ref="O141" location="CIP!A1" display="CIP" xr:uid="{36A34180-69FC-4EB8-8080-A55A51B5201E}"/>
    <hyperlink ref="O143" location="'LISTE DES CANDIDATS'!A1" display="LISTE DES CANDIDATS" xr:uid="{C8208BA7-918F-4262-9268-1FAF51CF3013}"/>
    <hyperlink ref="AC141" location="CIP!A1" display="CIP" xr:uid="{C47916ED-0220-419E-BB1A-97D6DAB69367}"/>
    <hyperlink ref="AC143" location="'LISTE DES CANDIDATS'!A1" display="LISTE DES CANDIDATS" xr:uid="{3FD0FB9F-ECC7-4497-A537-16DF4DC99F6D}"/>
    <hyperlink ref="AQ141" location="CIP!A1" display="CIP" xr:uid="{399EB9B2-71EB-4522-834E-A20B50CFAE50}"/>
    <hyperlink ref="AQ143" location="'LISTE DES CANDIDATS'!A1" display="LISTE DES CANDIDATS" xr:uid="{0FEEC6C4-ED41-47DE-8FD8-87C6141D46FD}"/>
    <hyperlink ref="BD141" location="CIP!A1" display="CIP" xr:uid="{23620DBC-16CE-4533-80D3-415A63510960}"/>
    <hyperlink ref="BD143" location="'LISTE DES CANDIDATS'!A1" display="LISTE DES CANDIDATS" xr:uid="{848F6A7D-5F71-43B9-B755-D8EB7B6E7DD5}"/>
    <hyperlink ref="BD166" location="CIP!A1" display="CIP" xr:uid="{DDBE1825-41F8-4891-966E-A0615FC5D445}"/>
    <hyperlink ref="BD168" location="'LISTE DES CANDIDATS'!A1" display="LISTE DES CANDIDATS" xr:uid="{7B070072-F571-4C15-A93D-50501B081C68}"/>
    <hyperlink ref="AQ166" location="CIP!A1" display="CIP" xr:uid="{77DBB9EC-80E9-4C58-BC3E-1BBB4C8CFF71}"/>
    <hyperlink ref="AQ168" location="'LISTE DES CANDIDATS'!A1" display="LISTE DES CANDIDATS" xr:uid="{3924E475-0619-4DC9-B94C-412BA34A01E2}"/>
    <hyperlink ref="AC166" location="CIP!A1" display="CIP" xr:uid="{F65D7980-B5E6-48BB-9C27-8A1AA1C89AFC}"/>
    <hyperlink ref="AC168" location="'LISTE DES CANDIDATS'!A1" display="LISTE DES CANDIDATS" xr:uid="{752F9697-0124-4E0E-8B44-AD801D815731}"/>
    <hyperlink ref="O166" location="CIP!A1" display="CIP" xr:uid="{D14A6474-AF0A-4148-965A-56149A298FBB}"/>
    <hyperlink ref="O168" location="'LISTE DES CANDIDATS'!A1" display="LISTE DES CANDIDATS" xr:uid="{4E014679-422D-4DA9-B48A-F1FB0C3BD60E}"/>
    <hyperlink ref="O192" location="CIP!A1" display="CIP" xr:uid="{07B4E5F7-5135-433B-87EF-B317B3634419}"/>
    <hyperlink ref="O194" location="'LISTE DES CANDIDATS'!A1" display="LISTE DES CANDIDATS" xr:uid="{615D88B7-111D-4E82-865A-3E1FC3D6EBC9}"/>
    <hyperlink ref="O236" location="CIP!A1" display="CIP" xr:uid="{D6D45983-B793-4764-8E3C-A9B13D8F25FB}"/>
    <hyperlink ref="O238" location="'LISTE DES CANDIDATS'!A1" display="LISTE DES CANDIDATS" xr:uid="{4B1DD712-5689-4A0A-A2FB-6B5B3EF67109}"/>
    <hyperlink ref="AC236" location="CIP!A1" display="CIP" xr:uid="{D1EE431B-76EF-40A3-953E-6911898E0CAC}"/>
    <hyperlink ref="AC238" location="'LISTE DES CANDIDATS'!A1" display="LISTE DES CANDIDATS" xr:uid="{31B59196-03C6-42E9-9804-C594565B94FB}"/>
    <hyperlink ref="AQ236" location="CIP!A1" display="CIP" xr:uid="{68DA24BB-B2E7-45D0-878D-F4E56B241DFB}"/>
    <hyperlink ref="AQ238" location="'LISTE DES CANDIDATS'!A1" display="LISTE DES CANDIDATS" xr:uid="{E6ADC508-43D5-4020-A7CA-F3588BA3D8BB}"/>
    <hyperlink ref="BD236" location="CIP!A1" display="CIP" xr:uid="{2B124CA7-60D7-4E3D-A81A-F51E82877935}"/>
    <hyperlink ref="BD238" location="'LISTE DES CANDIDATS'!A1" display="LISTE DES CANDIDATS" xr:uid="{E5AE4337-540F-4694-BD59-4B410AE399F2}"/>
    <hyperlink ref="BD261" location="CIP!A1" display="CIP" xr:uid="{DB7FECD1-22F8-4405-907C-96BF1897FF5E}"/>
    <hyperlink ref="BD263" location="'LISTE DES CANDIDATS'!A1" display="LISTE DES CANDIDATS" xr:uid="{1345740B-1B22-4775-A0FF-39B935AAD77F}"/>
    <hyperlink ref="AQ261" location="CIP!A1" display="CIP" xr:uid="{0DAF2E8B-86A1-4306-B75C-4BFE7D30AF22}"/>
    <hyperlink ref="AQ263" location="'LISTE DES CANDIDATS'!A1" display="LISTE DES CANDIDATS" xr:uid="{AE780207-EFE5-4958-83DA-2EF76C8AE005}"/>
    <hyperlink ref="AC261" location="CIP!A1" display="CIP" xr:uid="{F8A61BC3-CAD1-4D77-BB52-20AC63BF2F54}"/>
    <hyperlink ref="AC263" location="'LISTE DES CANDIDATS'!A1" display="LISTE DES CANDIDATS" xr:uid="{B27137FA-1E8D-4530-A2D2-2F02923C6900}"/>
    <hyperlink ref="O261" location="CIP!A1" display="CIP" xr:uid="{7A891B03-D751-483E-998A-B1AA720D4A73}"/>
    <hyperlink ref="O263" location="'LISTE DES CANDIDATS'!A1" display="LISTE DES CANDIDATS" xr:uid="{15CC9169-A834-40DA-9480-FDFAB43CE37B}"/>
    <hyperlink ref="O212" location="'LISTE DES CANDIDATS'!A1" display="LISTE DES CANDIDATS" xr:uid="{6403F9CD-4944-4B24-9E22-3289C064D1A7}"/>
    <hyperlink ref="BF261" location="'CANDIDAT 1'!A1" display="↑" xr:uid="{798132CD-A085-4FA8-9A22-B7C932CAFCC8}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11" manualBreakCount="11">
    <brk id="47" max="16383" man="1"/>
    <brk id="62" max="16383" man="1"/>
    <brk id="90" max="16383" man="1"/>
    <brk id="117" max="16383" man="1"/>
    <brk id="144" max="16383" man="1"/>
    <brk id="169" max="16383" man="1"/>
    <brk id="195" max="16383" man="1"/>
    <brk id="214" max="16383" man="1"/>
    <brk id="239" max="16383" man="1"/>
    <brk id="264" max="16383" man="1"/>
    <brk id="284" max="16383" man="1"/>
  </rowBreaks>
  <colBreaks count="6" manualBreakCount="6">
    <brk id="13" max="1048575" man="1"/>
    <brk id="26" max="1048575" man="1"/>
    <brk id="40" max="1048575" man="1"/>
    <brk id="53" max="1048575" man="1"/>
    <brk id="67" max="1048575" man="1"/>
    <brk id="82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0" id="{B6915EC6-611B-4DC7-B67D-30741EC3071D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Q66:Q85</xm:sqref>
        </x14:conditionalFormatting>
        <x14:conditionalFormatting xmlns:xm="http://schemas.microsoft.com/office/excel/2006/main">
          <x14:cfRule type="iconSet" priority="15" id="{EAA19453-4A10-4A41-A5D0-BB3204AD7A0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Q120:Q139</xm:sqref>
        </x14:conditionalFormatting>
        <x14:conditionalFormatting xmlns:xm="http://schemas.microsoft.com/office/excel/2006/main">
          <x14:cfRule type="iconSet" priority="42" id="{BE4ECE27-322B-4DFC-B517-15E2F0DB5E80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Q152:Q164</xm:sqref>
        </x14:conditionalFormatting>
        <x14:conditionalFormatting xmlns:xm="http://schemas.microsoft.com/office/excel/2006/main">
          <x14:cfRule type="iconSet" priority="39" id="{207469F0-6B93-47B3-AF6E-433DAA5D5227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Q183:Q190</xm:sqref>
        </x14:conditionalFormatting>
        <x14:conditionalFormatting xmlns:xm="http://schemas.microsoft.com/office/excel/2006/main">
          <x14:cfRule type="iconSet" priority="41" id="{B6863892-AA50-41F4-A181-9D8FA53B462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Q202:Q210</xm:sqref>
        </x14:conditionalFormatting>
        <x14:conditionalFormatting xmlns:xm="http://schemas.microsoft.com/office/excel/2006/main">
          <x14:cfRule type="iconSet" priority="8" id="{310C8940-0EDA-4987-B20F-7A9EAF6D2672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Q222:Q234</xm:sqref>
        </x14:conditionalFormatting>
        <x14:conditionalFormatting xmlns:xm="http://schemas.microsoft.com/office/excel/2006/main">
          <x14:cfRule type="iconSet" priority="4" id="{00FE838A-F8C3-486E-86B9-832C5396BCFB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Q247:Q259</xm:sqref>
        </x14:conditionalFormatting>
        <x14:conditionalFormatting xmlns:xm="http://schemas.microsoft.com/office/excel/2006/main">
          <x14:cfRule type="iconSet" priority="20" id="{5BA829A0-C2EB-4843-AEA4-6064A7EFA95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Q271:Q276</xm:sqref>
        </x14:conditionalFormatting>
        <x14:conditionalFormatting xmlns:xm="http://schemas.microsoft.com/office/excel/2006/main">
          <x14:cfRule type="iconSet" priority="19" id="{3762D559-749C-4B64-876B-DDB2EDADA36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Q277:Q283</xm:sqref>
        </x14:conditionalFormatting>
        <x14:conditionalFormatting xmlns:xm="http://schemas.microsoft.com/office/excel/2006/main">
          <x14:cfRule type="iconSet" priority="18" id="{CEF622DE-19D3-43D6-9289-00DC58F45C18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Q291:Q310</xm:sqref>
        </x14:conditionalFormatting>
        <x14:conditionalFormatting xmlns:xm="http://schemas.microsoft.com/office/excel/2006/main">
          <x14:cfRule type="iconSet" priority="16" id="{158AB2BF-21AB-4139-B1C7-4FF9660DDAC7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AE66:AE85</xm:sqref>
        </x14:conditionalFormatting>
        <x14:conditionalFormatting xmlns:xm="http://schemas.microsoft.com/office/excel/2006/main">
          <x14:cfRule type="iconSet" priority="14" id="{7E826AF7-C2A7-405D-92A5-07AD4B69EE9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AE120:AE139</xm:sqref>
        </x14:conditionalFormatting>
        <x14:conditionalFormatting xmlns:xm="http://schemas.microsoft.com/office/excel/2006/main">
          <x14:cfRule type="iconSet" priority="11" id="{25261998-532A-49C1-99CA-11861C18FF22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AE152:AE164</xm:sqref>
        </x14:conditionalFormatting>
        <x14:conditionalFormatting xmlns:xm="http://schemas.microsoft.com/office/excel/2006/main">
          <x14:cfRule type="iconSet" priority="38" id="{B4FF8F74-0F38-4E55-B198-1DFF16E706A0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AE183:AE190</xm:sqref>
        </x14:conditionalFormatting>
        <x14:conditionalFormatting xmlns:xm="http://schemas.microsoft.com/office/excel/2006/main">
          <x14:cfRule type="iconSet" priority="7" id="{7A325C68-6C86-448D-951D-EDFBF74BFA87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AE222:AE234</xm:sqref>
        </x14:conditionalFormatting>
        <x14:conditionalFormatting xmlns:xm="http://schemas.microsoft.com/office/excel/2006/main">
          <x14:cfRule type="iconSet" priority="3" id="{5861DFE5-0B66-438A-A31B-976838ED766E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AE247:AE259</xm:sqref>
        </x14:conditionalFormatting>
        <x14:conditionalFormatting xmlns:xm="http://schemas.microsoft.com/office/excel/2006/main">
          <x14:cfRule type="iconSet" priority="13" id="{AE5B24B6-FA74-4EE6-9A6D-09555FBCBAAA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AS120:AS139</xm:sqref>
        </x14:conditionalFormatting>
        <x14:conditionalFormatting xmlns:xm="http://schemas.microsoft.com/office/excel/2006/main">
          <x14:cfRule type="iconSet" priority="10" id="{A6B10CDD-753B-41E7-8082-93B138CB6727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AS152:AS164</xm:sqref>
        </x14:conditionalFormatting>
        <x14:conditionalFormatting xmlns:xm="http://schemas.microsoft.com/office/excel/2006/main">
          <x14:cfRule type="iconSet" priority="6" id="{60B02D7E-4F1D-4CB4-96FE-83B3030E4869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AS222:AS234</xm:sqref>
        </x14:conditionalFormatting>
        <x14:conditionalFormatting xmlns:xm="http://schemas.microsoft.com/office/excel/2006/main">
          <x14:cfRule type="iconSet" priority="2" id="{F6F47CA8-095F-474C-8F8B-C52BDF51742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AS247:AS259</xm:sqref>
        </x14:conditionalFormatting>
        <x14:conditionalFormatting xmlns:xm="http://schemas.microsoft.com/office/excel/2006/main">
          <x14:cfRule type="iconSet" priority="12" id="{FAFAD26B-59AF-44E3-8FB8-E07360EFD541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BF120:BF139</xm:sqref>
        </x14:conditionalFormatting>
        <x14:conditionalFormatting xmlns:xm="http://schemas.microsoft.com/office/excel/2006/main">
          <x14:cfRule type="iconSet" priority="9" id="{1882E802-6F14-4725-AB70-281A549A7212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BF152:BF164</xm:sqref>
        </x14:conditionalFormatting>
        <x14:conditionalFormatting xmlns:xm="http://schemas.microsoft.com/office/excel/2006/main">
          <x14:cfRule type="iconSet" priority="5" id="{BC480BAE-CB5A-4CB1-9D18-26D9C13099F8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BF222:BF234</xm:sqref>
        </x14:conditionalFormatting>
        <x14:conditionalFormatting xmlns:xm="http://schemas.microsoft.com/office/excel/2006/main">
          <x14:cfRule type="iconSet" priority="1" id="{3DD1D63F-36AD-4573-B608-73FA789C235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BF247:BF259</xm:sqref>
        </x14:conditionalFormatting>
        <x14:conditionalFormatting xmlns:xm="http://schemas.microsoft.com/office/excel/2006/main">
          <x14:cfRule type="iconSet" priority="33" id="{7C82A441-779D-4805-8775-A02F41A47447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BT66:BT85</xm:sqref>
        </x14:conditionalFormatting>
        <x14:conditionalFormatting xmlns:xm="http://schemas.microsoft.com/office/excel/2006/main">
          <x14:cfRule type="iconSet" priority="30" id="{8A0C0322-6C72-424F-B8C8-E489867B71C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BT120:BT139</xm:sqref>
        </x14:conditionalFormatting>
        <x14:conditionalFormatting xmlns:xm="http://schemas.microsoft.com/office/excel/2006/main">
          <x14:cfRule type="iconSet" priority="29" id="{A728A534-4919-43AF-A7E6-5C12048CF682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BT152:BT157</xm:sqref>
        </x14:conditionalFormatting>
        <x14:conditionalFormatting xmlns:xm="http://schemas.microsoft.com/office/excel/2006/main">
          <x14:cfRule type="iconSet" priority="28" id="{CA7DBDDB-1037-4110-9244-173CA37BCC0D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BT158:BT164</xm:sqref>
        </x14:conditionalFormatting>
        <x14:conditionalFormatting xmlns:xm="http://schemas.microsoft.com/office/excel/2006/main">
          <x14:cfRule type="iconSet" priority="26" id="{D112D03E-C35E-4E01-9855-2A3DA8408181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BT222:BT227</xm:sqref>
        </x14:conditionalFormatting>
        <x14:conditionalFormatting xmlns:xm="http://schemas.microsoft.com/office/excel/2006/main">
          <x14:cfRule type="iconSet" priority="25" id="{98A28D7B-70D4-4986-B1BD-8DA7D6AFA7A5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BT228:BT234</xm:sqref>
        </x14:conditionalFormatting>
        <x14:conditionalFormatting xmlns:xm="http://schemas.microsoft.com/office/excel/2006/main">
          <x14:cfRule type="iconSet" priority="23" id="{D134CD70-DFE5-4C6C-B036-D6C0071C2151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BT247:BT252</xm:sqref>
        </x14:conditionalFormatting>
        <x14:conditionalFormatting xmlns:xm="http://schemas.microsoft.com/office/excel/2006/main">
          <x14:cfRule type="iconSet" priority="22" id="{A048A34B-1F30-4AFE-8846-DA2185BFF147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BT253:BT259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A8FB2-F71A-48D7-86A8-B7CB89CE28F3}">
  <sheetPr codeName="Feuil31">
    <tabColor rgb="FF00B050"/>
  </sheetPr>
  <dimension ref="A1:BZ310"/>
  <sheetViews>
    <sheetView showGridLines="0" showRowColHeaders="0" zoomScale="70" zoomScaleNormal="70" zoomScaleSheetLayoutView="62" workbookViewId="0">
      <selection activeCell="I37" sqref="I37:K37"/>
    </sheetView>
  </sheetViews>
  <sheetFormatPr baseColWidth="10" defaultRowHeight="14.4" x14ac:dyDescent="0.3"/>
  <cols>
    <col min="1" max="1" width="13.33203125" customWidth="1"/>
    <col min="2" max="2" width="1.33203125" customWidth="1"/>
    <col min="3" max="3" width="10.6640625" customWidth="1"/>
    <col min="4" max="4" width="1.5546875" customWidth="1"/>
    <col min="5" max="5" width="10.6640625" style="42" customWidth="1"/>
    <col min="6" max="6" width="1.33203125" style="42" customWidth="1"/>
    <col min="7" max="7" width="10.6640625" style="42" customWidth="1"/>
    <col min="8" max="8" width="1.33203125" style="42" customWidth="1"/>
    <col min="9" max="9" width="10.6640625" style="42" customWidth="1"/>
    <col min="10" max="10" width="1.33203125" style="42" customWidth="1"/>
    <col min="11" max="11" width="10.6640625" customWidth="1"/>
    <col min="12" max="12" width="1.5546875" customWidth="1"/>
    <col min="13" max="13" width="10.6640625" customWidth="1"/>
    <col min="14" max="14" width="1.6640625" customWidth="1"/>
    <col min="15" max="15" width="25.6640625" style="1" customWidth="1"/>
    <col min="16" max="16" width="4.6640625" style="111" customWidth="1"/>
    <col min="17" max="17" width="5.33203125" style="1" customWidth="1"/>
    <col min="18" max="18" width="35.6640625" style="42" customWidth="1"/>
    <col min="19" max="22" width="5.6640625" style="1" customWidth="1"/>
    <col min="23" max="26" width="0.44140625" customWidth="1"/>
    <col min="27" max="28" width="0.5546875" customWidth="1"/>
    <col min="29" max="29" width="25.6640625" customWidth="1"/>
    <col min="30" max="30" width="4.6640625" style="108" customWidth="1"/>
    <col min="31" max="31" width="5.33203125" style="1" customWidth="1"/>
    <col min="32" max="32" width="35.6640625" style="42" customWidth="1"/>
    <col min="33" max="36" width="5.6640625" customWidth="1"/>
    <col min="37" max="42" width="0.5546875" customWidth="1"/>
    <col min="43" max="43" width="25.6640625" customWidth="1"/>
    <col min="44" max="44" width="4.6640625" style="108" customWidth="1"/>
    <col min="45" max="45" width="5.33203125" style="1" customWidth="1"/>
    <col min="46" max="46" width="35.6640625" style="42" customWidth="1"/>
    <col min="47" max="50" width="5.6640625" customWidth="1"/>
    <col min="51" max="55" width="0.5546875" customWidth="1"/>
    <col min="56" max="56" width="25.6640625" customWidth="1"/>
    <col min="57" max="57" width="4.6640625" style="108" customWidth="1"/>
    <col min="58" max="58" width="5.5546875" customWidth="1"/>
    <col min="59" max="59" width="35.6640625" style="42" customWidth="1"/>
    <col min="60" max="63" width="5.6640625" customWidth="1"/>
    <col min="64" max="69" width="0.5546875" customWidth="1"/>
    <col min="70" max="70" width="19.88671875" customWidth="1"/>
    <col min="71" max="71" width="4.6640625" style="108" customWidth="1"/>
    <col min="72" max="72" width="2.88671875" customWidth="1"/>
    <col min="73" max="73" width="34.6640625" customWidth="1"/>
    <col min="74" max="78" width="5.6640625" style="5" customWidth="1"/>
    <col min="79" max="84" width="0.5546875" customWidth="1"/>
    <col min="85" max="85" width="25.6640625" customWidth="1"/>
    <col min="86" max="87" width="4.6640625" customWidth="1"/>
    <col min="88" max="88" width="35.6640625" customWidth="1"/>
    <col min="89" max="92" width="4.6640625" customWidth="1"/>
    <col min="93" max="95" width="0.5546875" customWidth="1"/>
  </cols>
  <sheetData>
    <row r="1" spans="1:59" ht="4.2" customHeight="1" x14ac:dyDescent="0.3"/>
    <row r="2" spans="1:59" ht="23.4" x14ac:dyDescent="0.45">
      <c r="A2" s="246" t="s">
        <v>86</v>
      </c>
      <c r="B2" s="246"/>
      <c r="C2" s="246"/>
      <c r="D2" s="246"/>
      <c r="E2" s="246"/>
      <c r="F2" s="246"/>
      <c r="G2" s="246"/>
      <c r="H2" s="246"/>
      <c r="I2" s="246"/>
      <c r="J2" s="246"/>
      <c r="K2" s="246"/>
      <c r="P2" s="238"/>
      <c r="Q2" s="238"/>
      <c r="R2" s="238"/>
      <c r="S2" s="238"/>
      <c r="T2" s="238"/>
      <c r="U2" s="238"/>
      <c r="V2" s="238"/>
      <c r="W2" s="238"/>
      <c r="X2" s="238"/>
    </row>
    <row r="3" spans="1:59" ht="3.6" customHeight="1" x14ac:dyDescent="0.3">
      <c r="P3" s="108"/>
      <c r="Q3"/>
      <c r="S3"/>
      <c r="T3"/>
      <c r="U3"/>
      <c r="V3"/>
    </row>
    <row r="4" spans="1:59" ht="29.25" customHeight="1" x14ac:dyDescent="0.3">
      <c r="A4" s="249" t="s">
        <v>305</v>
      </c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250"/>
      <c r="O4" s="251" t="s">
        <v>308</v>
      </c>
      <c r="P4" s="252"/>
      <c r="Q4" s="252"/>
      <c r="R4" s="252"/>
      <c r="S4" s="252"/>
      <c r="T4" s="252"/>
      <c r="U4" s="252"/>
      <c r="V4" s="252"/>
      <c r="W4" s="252"/>
      <c r="X4" s="252"/>
    </row>
    <row r="5" spans="1:59" x14ac:dyDescent="0.3">
      <c r="A5" s="253" t="s">
        <v>125</v>
      </c>
      <c r="B5" s="253"/>
      <c r="C5" s="253"/>
      <c r="D5" s="253">
        <f>'LISTE DES CANDIDATS'!$D$3</f>
        <v>0</v>
      </c>
      <c r="E5" s="253"/>
      <c r="F5" s="253"/>
      <c r="G5" s="253"/>
      <c r="H5" s="253"/>
      <c r="I5" s="253"/>
      <c r="J5" s="253"/>
      <c r="K5" s="253" t="s">
        <v>89</v>
      </c>
      <c r="L5" s="253"/>
      <c r="O5" s="254"/>
      <c r="P5" s="254"/>
      <c r="Q5" s="254"/>
      <c r="R5" s="255"/>
      <c r="S5" s="255"/>
      <c r="T5" s="255"/>
      <c r="U5" s="255"/>
      <c r="V5" s="255"/>
      <c r="W5" s="255"/>
      <c r="X5" s="255"/>
    </row>
    <row r="6" spans="1:59" x14ac:dyDescent="0.3">
      <c r="A6" s="261" t="s">
        <v>159</v>
      </c>
      <c r="B6" s="253"/>
      <c r="C6" s="253"/>
      <c r="D6" s="262">
        <f>'LISTE DES CANDIDATS'!$C$18</f>
        <v>0</v>
      </c>
      <c r="E6" s="262"/>
      <c r="F6" s="262"/>
      <c r="G6" s="262"/>
      <c r="H6" s="262"/>
      <c r="I6" s="262"/>
      <c r="J6" s="262"/>
      <c r="K6" s="253">
        <f>'LISTE DES CANDIDATS'!$D$4</f>
        <v>0</v>
      </c>
      <c r="L6" s="253"/>
      <c r="O6" s="265" t="s">
        <v>182</v>
      </c>
      <c r="P6" s="265"/>
      <c r="Q6" s="265"/>
      <c r="R6" s="265"/>
      <c r="S6" s="265"/>
      <c r="T6" s="265"/>
      <c r="U6" s="265"/>
      <c r="V6" s="265"/>
      <c r="W6" s="91"/>
      <c r="X6" s="91"/>
    </row>
    <row r="7" spans="1:59" ht="12.6" customHeight="1" x14ac:dyDescent="0.3">
      <c r="A7" s="14"/>
      <c r="B7" s="14"/>
      <c r="C7" s="18"/>
      <c r="D7" s="15"/>
      <c r="E7" s="48"/>
      <c r="F7" s="49"/>
      <c r="G7" s="49"/>
      <c r="H7" s="50"/>
      <c r="I7" s="50"/>
      <c r="J7" s="50"/>
      <c r="K7" s="4"/>
      <c r="L7" s="4"/>
      <c r="M7" s="4"/>
      <c r="O7" s="253"/>
      <c r="P7" s="253"/>
      <c r="Q7" s="253"/>
      <c r="R7" s="253"/>
      <c r="S7" s="253"/>
      <c r="T7" s="253"/>
      <c r="U7" s="253"/>
      <c r="V7" s="253"/>
    </row>
    <row r="8" spans="1:59" ht="20.25" customHeight="1" x14ac:dyDescent="0.3">
      <c r="A8" s="266" t="s">
        <v>105</v>
      </c>
      <c r="B8" s="266"/>
      <c r="C8" s="266"/>
      <c r="D8" s="266"/>
      <c r="E8" s="266"/>
      <c r="F8" s="266"/>
      <c r="G8" s="266"/>
      <c r="H8" s="266"/>
      <c r="I8" s="266"/>
      <c r="J8" s="266"/>
      <c r="K8" s="266"/>
      <c r="L8" s="87"/>
      <c r="M8" s="4"/>
      <c r="O8" s="256" t="s">
        <v>178</v>
      </c>
      <c r="P8" s="256"/>
      <c r="Q8" s="256"/>
      <c r="R8" s="256"/>
      <c r="S8" s="256"/>
      <c r="T8" s="256"/>
      <c r="U8" s="256"/>
      <c r="V8" s="256"/>
      <c r="AE8"/>
      <c r="AF8"/>
      <c r="AJ8" s="1"/>
      <c r="AK8" s="42"/>
      <c r="AS8"/>
      <c r="AT8"/>
      <c r="AX8" s="42"/>
      <c r="BG8"/>
    </row>
    <row r="9" spans="1:59" ht="15" customHeight="1" x14ac:dyDescent="0.3">
      <c r="A9" s="8"/>
      <c r="B9" s="9"/>
      <c r="C9" s="8" t="s">
        <v>93</v>
      </c>
      <c r="D9" s="9"/>
      <c r="E9" s="51" t="s">
        <v>94</v>
      </c>
      <c r="F9" s="52"/>
      <c r="G9" s="51" t="s">
        <v>95</v>
      </c>
      <c r="H9" s="52"/>
      <c r="I9" s="51" t="s">
        <v>96</v>
      </c>
      <c r="J9" s="52"/>
      <c r="K9" s="8" t="s">
        <v>140</v>
      </c>
      <c r="L9" s="88"/>
      <c r="M9" s="4"/>
      <c r="O9" s="256" t="s">
        <v>179</v>
      </c>
      <c r="P9" s="256"/>
      <c r="Q9" s="256"/>
      <c r="R9" s="256"/>
      <c r="S9" s="256"/>
      <c r="T9" s="256"/>
      <c r="U9" s="256"/>
      <c r="V9" s="256"/>
      <c r="AE9"/>
      <c r="AF9"/>
      <c r="AJ9" s="1"/>
      <c r="AK9" s="42"/>
      <c r="AS9"/>
      <c r="AT9"/>
      <c r="AX9" s="42"/>
      <c r="BG9"/>
    </row>
    <row r="10" spans="1:59" ht="21" customHeight="1" x14ac:dyDescent="0.3">
      <c r="A10" s="124" t="s">
        <v>90</v>
      </c>
      <c r="B10" s="101"/>
      <c r="C10" s="142" t="str">
        <f>IF($U$168=0,"",$U$168)</f>
        <v/>
      </c>
      <c r="D10" s="101"/>
      <c r="E10" s="102" t="str">
        <f>IF($AI$168=0,"",$AI$168)</f>
        <v/>
      </c>
      <c r="F10" s="101"/>
      <c r="G10" s="102" t="str">
        <f>IF($AW$168=0,"",$AW$168)</f>
        <v/>
      </c>
      <c r="H10" s="101"/>
      <c r="I10" s="102" t="str">
        <f>IF($BJ$168=0,"",$BJ$168)</f>
        <v/>
      </c>
      <c r="J10" s="101"/>
      <c r="K10" s="102" t="e">
        <f>AVERAGEIF(C10:I10,"&lt;&gt;0")</f>
        <v>#DIV/0!</v>
      </c>
      <c r="L10" s="88"/>
      <c r="M10" s="4"/>
      <c r="O10" s="256" t="s">
        <v>180</v>
      </c>
      <c r="P10" s="256"/>
      <c r="Q10" s="256"/>
      <c r="R10" s="256"/>
      <c r="S10" s="256"/>
      <c r="T10" s="256"/>
      <c r="U10" s="256"/>
      <c r="V10" s="256"/>
      <c r="AE10"/>
      <c r="AF10"/>
      <c r="AJ10" s="1"/>
      <c r="AK10" s="42"/>
      <c r="AS10"/>
      <c r="AT10"/>
      <c r="AX10" s="42"/>
      <c r="BG10"/>
    </row>
    <row r="11" spans="1:59" ht="19.2" customHeight="1" x14ac:dyDescent="0.3">
      <c r="A11" s="124" t="s">
        <v>91</v>
      </c>
      <c r="B11" s="101"/>
      <c r="C11" s="102" t="str">
        <f>IF($U$263=0,"",$U$263)</f>
        <v/>
      </c>
      <c r="D11" s="101"/>
      <c r="E11" s="102" t="str">
        <f>IF($AI$263=0,"",$AI$263)</f>
        <v/>
      </c>
      <c r="F11" s="101"/>
      <c r="G11" s="102" t="str">
        <f>IF($AW$263=0,"",$AW$263)</f>
        <v/>
      </c>
      <c r="H11" s="101"/>
      <c r="I11" s="102" t="str">
        <f>IF($BJ$263=0,"",$BJ$263)</f>
        <v/>
      </c>
      <c r="J11" s="101"/>
      <c r="K11" s="102" t="e">
        <f t="shared" ref="K11:K12" si="0">AVERAGEIF(C11:I11,"&lt;&gt;0")</f>
        <v>#DIV/0!</v>
      </c>
      <c r="M11" s="4"/>
      <c r="O11" s="253"/>
      <c r="P11" s="253"/>
      <c r="Q11" s="253"/>
      <c r="R11" s="253"/>
      <c r="S11" s="253"/>
      <c r="T11" s="253"/>
      <c r="U11" s="253"/>
      <c r="V11" s="253"/>
      <c r="AE11"/>
      <c r="AF11"/>
      <c r="AJ11" s="1"/>
      <c r="AK11" s="42"/>
      <c r="AS11"/>
      <c r="AT11"/>
      <c r="AX11" s="42"/>
      <c r="BG11"/>
    </row>
    <row r="12" spans="1:59" ht="19.2" customHeight="1" x14ac:dyDescent="0.3">
      <c r="A12" s="124" t="s">
        <v>92</v>
      </c>
      <c r="B12" s="101"/>
      <c r="C12" s="102" t="str">
        <f>IF($U$238=0,"",$U$238)</f>
        <v/>
      </c>
      <c r="D12" s="101"/>
      <c r="E12" s="102" t="str">
        <f>IF($AI$238=0,"",$AI$238)</f>
        <v/>
      </c>
      <c r="F12" s="101"/>
      <c r="G12" s="102" t="str">
        <f>IF($AW$238=0,"",$AW$238)</f>
        <v/>
      </c>
      <c r="H12" s="101"/>
      <c r="I12" s="102" t="str">
        <f>IF($BJ$238=0,"",$BJ$238)</f>
        <v/>
      </c>
      <c r="J12" s="101"/>
      <c r="K12" s="102" t="e">
        <f t="shared" si="0"/>
        <v>#DIV/0!</v>
      </c>
      <c r="L12" s="10"/>
      <c r="M12" s="7"/>
      <c r="O12" s="257" t="s">
        <v>165</v>
      </c>
      <c r="P12" s="257"/>
      <c r="Q12" s="257"/>
      <c r="R12" s="257"/>
      <c r="S12" s="257"/>
      <c r="T12" s="257"/>
      <c r="U12" s="257"/>
      <c r="V12" s="257"/>
      <c r="AE12"/>
      <c r="AF12"/>
      <c r="AJ12" s="1"/>
      <c r="AK12" s="42"/>
      <c r="AS12"/>
      <c r="AT12"/>
      <c r="AX12" s="42"/>
      <c r="BG12"/>
    </row>
    <row r="13" spans="1:59" ht="15" customHeight="1" x14ac:dyDescent="0.3">
      <c r="A13" s="258" t="s">
        <v>304</v>
      </c>
      <c r="B13" s="259"/>
      <c r="C13" s="259"/>
      <c r="D13" s="259"/>
      <c r="E13" s="259"/>
      <c r="F13" s="259"/>
      <c r="G13" s="259"/>
      <c r="H13" s="259"/>
      <c r="I13" s="259"/>
      <c r="J13" s="260"/>
      <c r="K13" s="102" t="e">
        <f>AVERAGE(K10:K12)</f>
        <v>#DIV/0!</v>
      </c>
      <c r="L13" s="1"/>
      <c r="M13" s="17"/>
      <c r="O13" s="257" t="s">
        <v>165</v>
      </c>
      <c r="P13" s="257"/>
      <c r="Q13" s="257"/>
      <c r="R13" s="257"/>
      <c r="S13" s="257"/>
      <c r="T13" s="257"/>
      <c r="U13" s="257"/>
      <c r="V13" s="257"/>
      <c r="AE13"/>
      <c r="AF13"/>
      <c r="AJ13" s="1"/>
      <c r="AK13" s="42"/>
      <c r="AS13"/>
      <c r="AT13"/>
      <c r="AX13" s="42"/>
      <c r="BG13"/>
    </row>
    <row r="14" spans="1:59" ht="16.2" customHeight="1" x14ac:dyDescent="0.3">
      <c r="A14" s="267"/>
      <c r="B14" s="267"/>
      <c r="C14" s="267"/>
      <c r="D14" s="267"/>
      <c r="E14" s="267"/>
      <c r="F14" s="267"/>
      <c r="G14" s="267"/>
      <c r="H14" s="267"/>
      <c r="I14" s="267"/>
      <c r="J14" s="267"/>
      <c r="K14" s="267"/>
      <c r="L14" s="1"/>
      <c r="M14" s="17"/>
      <c r="O14" s="257" t="s">
        <v>165</v>
      </c>
      <c r="P14" s="257"/>
      <c r="Q14" s="257"/>
      <c r="R14" s="257"/>
      <c r="S14" s="257"/>
      <c r="T14" s="257"/>
      <c r="U14" s="257"/>
      <c r="V14" s="257"/>
      <c r="AE14"/>
      <c r="AF14"/>
      <c r="AJ14" s="1"/>
      <c r="AK14" s="42"/>
      <c r="AS14"/>
      <c r="AT14"/>
      <c r="AX14" s="42"/>
      <c r="BG14"/>
    </row>
    <row r="15" spans="1:59" ht="15" customHeight="1" x14ac:dyDescent="0.3">
      <c r="A15" s="268" t="s">
        <v>138</v>
      </c>
      <c r="B15" s="268"/>
      <c r="C15" s="268"/>
      <c r="D15" s="268"/>
      <c r="E15" s="268"/>
      <c r="F15" s="268"/>
      <c r="G15" s="268"/>
      <c r="H15" s="268"/>
      <c r="I15" s="268"/>
      <c r="J15" s="268"/>
      <c r="K15" s="268"/>
      <c r="L15" s="1"/>
      <c r="M15" s="17"/>
      <c r="O15" s="253"/>
      <c r="P15" s="253"/>
      <c r="Q15" s="253"/>
      <c r="R15" s="253"/>
      <c r="S15" s="253"/>
      <c r="T15" s="253"/>
      <c r="U15" s="253"/>
      <c r="V15" s="253"/>
      <c r="AE15"/>
      <c r="AF15"/>
      <c r="AJ15" s="1"/>
      <c r="AK15" s="42"/>
      <c r="AS15"/>
      <c r="AT15"/>
      <c r="AX15" s="42"/>
      <c r="BG15"/>
    </row>
    <row r="16" spans="1:59" ht="15" customHeight="1" x14ac:dyDescent="0.3">
      <c r="A16" s="269" t="s">
        <v>175</v>
      </c>
      <c r="B16" s="9"/>
      <c r="C16" s="8" t="s">
        <v>93</v>
      </c>
      <c r="D16" s="9"/>
      <c r="E16" s="8" t="s">
        <v>94</v>
      </c>
      <c r="F16" s="9"/>
      <c r="G16" s="8" t="s">
        <v>95</v>
      </c>
      <c r="H16" s="9"/>
      <c r="I16" s="271" t="s">
        <v>174</v>
      </c>
      <c r="J16" s="272"/>
      <c r="K16" s="273"/>
      <c r="L16" s="1"/>
      <c r="M16" s="7"/>
      <c r="O16" s="274" t="s">
        <v>318</v>
      </c>
      <c r="P16" s="274"/>
      <c r="Q16" s="274"/>
      <c r="R16" s="274"/>
      <c r="S16" s="274"/>
      <c r="T16" s="274"/>
      <c r="U16" s="274"/>
      <c r="V16" s="274"/>
      <c r="AE16"/>
      <c r="AF16"/>
      <c r="AJ16" s="1"/>
      <c r="AK16" s="42"/>
      <c r="AS16"/>
      <c r="AT16"/>
      <c r="AX16" s="42"/>
      <c r="BG16"/>
    </row>
    <row r="17" spans="1:59" ht="15" customHeight="1" thickBot="1" x14ac:dyDescent="0.35">
      <c r="A17" s="270"/>
      <c r="B17" s="98"/>
      <c r="C17" s="165"/>
      <c r="D17" s="103"/>
      <c r="E17" s="165"/>
      <c r="F17" s="103"/>
      <c r="G17" s="165"/>
      <c r="H17" s="103"/>
      <c r="I17" s="275" t="e">
        <f>AVERAGEIF(C17:H17,"&lt;&gt;0")</f>
        <v>#DIV/0!</v>
      </c>
      <c r="J17" s="276"/>
      <c r="K17" s="277"/>
      <c r="L17" s="1"/>
      <c r="M17" s="7"/>
      <c r="O17" s="274" t="s">
        <v>317</v>
      </c>
      <c r="P17" s="274"/>
      <c r="Q17" s="274"/>
      <c r="R17" s="274"/>
      <c r="S17" s="274"/>
      <c r="T17" s="274"/>
      <c r="U17" s="274"/>
      <c r="V17" s="274"/>
      <c r="AE17"/>
      <c r="AF17"/>
      <c r="AJ17" s="1"/>
      <c r="AK17" s="42"/>
      <c r="AS17"/>
      <c r="AT17"/>
      <c r="AX17" s="42"/>
      <c r="BG17"/>
    </row>
    <row r="18" spans="1:59" ht="15" customHeight="1" thickTop="1" x14ac:dyDescent="0.3">
      <c r="A18" s="285" t="s">
        <v>176</v>
      </c>
      <c r="B18" s="99"/>
      <c r="C18" s="100" t="s">
        <v>93</v>
      </c>
      <c r="D18" s="99"/>
      <c r="E18" s="100" t="s">
        <v>94</v>
      </c>
      <c r="F18" s="99"/>
      <c r="G18" s="100" t="s">
        <v>95</v>
      </c>
      <c r="H18" s="99"/>
      <c r="I18" s="287" t="s">
        <v>177</v>
      </c>
      <c r="J18" s="288"/>
      <c r="K18" s="289"/>
      <c r="O18" s="274" t="s">
        <v>316</v>
      </c>
      <c r="P18" s="274"/>
      <c r="Q18" s="274"/>
      <c r="R18" s="274"/>
      <c r="S18" s="274"/>
      <c r="T18" s="274"/>
      <c r="U18" s="274"/>
      <c r="V18" s="274"/>
      <c r="AE18"/>
      <c r="AF18"/>
      <c r="AK18" s="42"/>
      <c r="AS18"/>
      <c r="AT18"/>
      <c r="AX18" s="42"/>
      <c r="BG18"/>
    </row>
    <row r="19" spans="1:59" ht="15" customHeight="1" thickBot="1" x14ac:dyDescent="0.35">
      <c r="A19" s="286"/>
      <c r="B19" s="104"/>
      <c r="C19" s="166"/>
      <c r="D19" s="105"/>
      <c r="E19" s="166"/>
      <c r="F19" s="105"/>
      <c r="G19" s="166"/>
      <c r="H19" s="105"/>
      <c r="I19" s="275" t="e">
        <f>AVERAGEIF(C19:H19,"&lt;&gt;0")</f>
        <v>#DIV/0!</v>
      </c>
      <c r="J19" s="276"/>
      <c r="K19" s="277"/>
      <c r="L19" s="13"/>
      <c r="M19" s="7"/>
      <c r="O19" s="274" t="s">
        <v>315</v>
      </c>
      <c r="P19" s="274"/>
      <c r="Q19" s="274"/>
      <c r="R19" s="274"/>
      <c r="S19" s="274"/>
      <c r="T19" s="274"/>
      <c r="U19" s="274"/>
      <c r="V19" s="274"/>
      <c r="AE19"/>
      <c r="AF19"/>
      <c r="AJ19" s="1"/>
      <c r="AK19" s="42"/>
      <c r="AS19"/>
      <c r="AT19"/>
      <c r="AX19" s="42"/>
      <c r="BG19"/>
    </row>
    <row r="20" spans="1:59" ht="16.95" customHeight="1" thickTop="1" x14ac:dyDescent="0.3">
      <c r="A20" s="290" t="s">
        <v>234</v>
      </c>
      <c r="B20" s="290"/>
      <c r="C20" s="290"/>
      <c r="D20" s="290"/>
      <c r="E20" s="290"/>
      <c r="F20" s="290"/>
      <c r="G20" s="290"/>
      <c r="H20" s="290"/>
      <c r="I20" s="291" t="str">
        <f>IF($U$213=0,"",$U$213)</f>
        <v/>
      </c>
      <c r="J20" s="292"/>
      <c r="K20" s="293"/>
      <c r="M20" s="7"/>
      <c r="O20" s="274" t="s">
        <v>143</v>
      </c>
      <c r="P20" s="274"/>
      <c r="Q20" s="274"/>
      <c r="R20" s="274"/>
      <c r="S20" s="274"/>
      <c r="T20" s="274"/>
      <c r="U20" s="274"/>
      <c r="V20" s="274"/>
      <c r="AE20"/>
      <c r="AF20"/>
      <c r="AJ20" s="1"/>
      <c r="AK20" s="42"/>
      <c r="AS20"/>
      <c r="AT20"/>
      <c r="AX20" s="42"/>
      <c r="BG20"/>
    </row>
    <row r="21" spans="1:59" ht="15" customHeight="1" x14ac:dyDescent="0.3">
      <c r="A21" s="278" t="s">
        <v>233</v>
      </c>
      <c r="B21" s="278"/>
      <c r="C21" s="278"/>
      <c r="D21" s="278"/>
      <c r="E21" s="278"/>
      <c r="F21" s="278"/>
      <c r="G21" s="278"/>
      <c r="H21" s="278"/>
      <c r="I21" s="279" t="e">
        <f>AVERAGE((I17*0.25)+(I19*0.25)+(I20*0.5))</f>
        <v>#DIV/0!</v>
      </c>
      <c r="J21" s="280"/>
      <c r="K21" s="281"/>
      <c r="M21" s="17"/>
      <c r="O21" s="282"/>
      <c r="P21" s="283"/>
      <c r="Q21" s="283"/>
      <c r="R21" s="283"/>
      <c r="S21" s="283"/>
      <c r="T21" s="283"/>
      <c r="U21" s="283"/>
      <c r="V21" s="283"/>
      <c r="AE21"/>
      <c r="AF21"/>
      <c r="AJ21" s="1"/>
      <c r="AK21" s="42"/>
      <c r="AS21"/>
      <c r="AT21"/>
      <c r="AX21" s="42"/>
      <c r="BG21"/>
    </row>
    <row r="22" spans="1:59" ht="15" customHeight="1" x14ac:dyDescent="0.3">
      <c r="A22" s="88"/>
      <c r="B22" s="88"/>
      <c r="C22" s="88"/>
      <c r="D22" s="88"/>
      <c r="E22" s="73"/>
      <c r="F22" s="88"/>
      <c r="G22" s="88"/>
      <c r="H22" s="73"/>
      <c r="I22" s="73"/>
      <c r="J22" s="88"/>
      <c r="K22" s="88"/>
      <c r="M22" s="17"/>
      <c r="O22" s="284" t="s">
        <v>144</v>
      </c>
      <c r="P22" s="284"/>
      <c r="Q22" s="284"/>
      <c r="R22" s="284"/>
      <c r="S22" s="284"/>
      <c r="T22" s="284"/>
      <c r="U22" s="284"/>
      <c r="V22" s="284"/>
      <c r="AE22"/>
      <c r="AF22"/>
      <c r="AJ22" s="1"/>
      <c r="AK22" s="42"/>
      <c r="AS22"/>
      <c r="AT22"/>
      <c r="AX22" s="42"/>
      <c r="BG22"/>
    </row>
    <row r="23" spans="1:59" ht="15" customHeight="1" x14ac:dyDescent="0.3">
      <c r="A23" s="88"/>
      <c r="B23" s="88"/>
      <c r="C23" s="88"/>
      <c r="D23" s="88"/>
      <c r="E23" s="88"/>
      <c r="F23" s="88"/>
      <c r="G23" s="73"/>
      <c r="H23" s="73"/>
      <c r="I23" s="73"/>
      <c r="J23" s="88"/>
      <c r="K23" s="88"/>
      <c r="M23" s="17"/>
      <c r="O23" s="284" t="s">
        <v>145</v>
      </c>
      <c r="P23" s="284"/>
      <c r="Q23" s="284"/>
      <c r="R23" s="284"/>
      <c r="S23" s="284"/>
      <c r="T23" s="284"/>
      <c r="U23" s="284"/>
      <c r="V23" s="284"/>
      <c r="AE23"/>
      <c r="AF23"/>
      <c r="AJ23" s="1"/>
      <c r="AK23" s="42"/>
      <c r="AS23"/>
      <c r="AT23"/>
      <c r="AX23" s="42"/>
      <c r="BG23"/>
    </row>
    <row r="24" spans="1:59" ht="15" customHeight="1" x14ac:dyDescent="0.3">
      <c r="A24" s="88"/>
      <c r="B24" s="88"/>
      <c r="C24" s="88"/>
      <c r="D24" s="88"/>
      <c r="E24" s="88"/>
      <c r="F24" s="88"/>
      <c r="G24" s="88"/>
      <c r="H24" s="88"/>
      <c r="I24" s="73"/>
      <c r="J24" s="88"/>
      <c r="K24" s="88"/>
      <c r="M24" s="7"/>
      <c r="O24" s="284" t="s">
        <v>146</v>
      </c>
      <c r="P24" s="284"/>
      <c r="Q24" s="284"/>
      <c r="R24" s="284"/>
      <c r="S24" s="284"/>
      <c r="T24" s="284"/>
      <c r="U24" s="284"/>
      <c r="V24" s="284"/>
      <c r="AE24"/>
      <c r="AF24"/>
      <c r="AJ24" s="1"/>
      <c r="AK24" s="42"/>
      <c r="AS24"/>
      <c r="AT24"/>
      <c r="AX24" s="42"/>
      <c r="BG24"/>
    </row>
    <row r="25" spans="1:59" ht="15" customHeight="1" x14ac:dyDescent="0.3">
      <c r="A25" s="1"/>
      <c r="B25" s="1"/>
      <c r="C25" s="1"/>
      <c r="D25" s="1"/>
      <c r="K25" s="1"/>
      <c r="M25" s="7"/>
      <c r="O25" s="284" t="s">
        <v>147</v>
      </c>
      <c r="P25" s="284"/>
      <c r="Q25" s="284"/>
      <c r="R25" s="284"/>
      <c r="S25" s="284"/>
      <c r="T25" s="284"/>
      <c r="U25" s="284"/>
      <c r="V25" s="284"/>
      <c r="AE25"/>
      <c r="AF25"/>
      <c r="AJ25" s="1"/>
      <c r="AK25" s="42"/>
      <c r="AS25"/>
      <c r="AT25"/>
      <c r="AX25" s="42"/>
      <c r="BG25"/>
    </row>
    <row r="26" spans="1:59" ht="15" customHeight="1" x14ac:dyDescent="0.3">
      <c r="A26" s="297" t="s">
        <v>127</v>
      </c>
      <c r="B26" s="298"/>
      <c r="C26" s="298"/>
      <c r="D26" s="298"/>
      <c r="E26" s="298"/>
      <c r="F26" s="298"/>
      <c r="G26" s="298"/>
      <c r="H26" s="298"/>
      <c r="I26" s="298"/>
      <c r="J26" s="298"/>
      <c r="K26" s="299"/>
      <c r="M26" s="16"/>
      <c r="O26" s="253"/>
      <c r="P26" s="253"/>
      <c r="Q26" s="253"/>
      <c r="R26" s="253"/>
      <c r="S26" s="253"/>
      <c r="T26" s="253"/>
      <c r="U26" s="253"/>
      <c r="V26" s="253"/>
      <c r="AE26"/>
      <c r="AF26"/>
      <c r="AJ26" s="1"/>
      <c r="AK26" s="42"/>
      <c r="AS26"/>
      <c r="AT26"/>
      <c r="AX26" s="42"/>
      <c r="BG26"/>
    </row>
    <row r="27" spans="1:59" ht="15" customHeight="1" x14ac:dyDescent="0.3">
      <c r="A27" s="271" t="s">
        <v>100</v>
      </c>
      <c r="B27" s="272"/>
      <c r="C27" s="272"/>
      <c r="D27" s="273"/>
      <c r="E27" s="141" t="e">
        <f>K13</f>
        <v>#DIV/0!</v>
      </c>
      <c r="F27" s="271" t="s">
        <v>102</v>
      </c>
      <c r="G27" s="272"/>
      <c r="H27" s="72"/>
      <c r="I27" s="141" t="e">
        <f>SUM(E27*3)</f>
        <v>#DIV/0!</v>
      </c>
      <c r="J27" s="271" t="s">
        <v>103</v>
      </c>
      <c r="K27" s="273"/>
      <c r="M27" s="16"/>
      <c r="O27" s="294" t="s">
        <v>148</v>
      </c>
      <c r="P27" s="294"/>
      <c r="Q27" s="294"/>
      <c r="R27" s="294"/>
      <c r="S27" s="294"/>
      <c r="T27" s="294"/>
      <c r="U27" s="294"/>
      <c r="V27" s="294"/>
      <c r="AE27"/>
      <c r="AF27"/>
      <c r="AJ27" s="1"/>
      <c r="AK27" s="42"/>
      <c r="AS27"/>
      <c r="AT27"/>
      <c r="AX27" s="42"/>
      <c r="BG27"/>
    </row>
    <row r="28" spans="1:59" ht="15" customHeight="1" x14ac:dyDescent="0.3">
      <c r="A28" s="271" t="s">
        <v>99</v>
      </c>
      <c r="B28" s="272"/>
      <c r="C28" s="272"/>
      <c r="D28" s="273"/>
      <c r="E28" s="141">
        <f>$U$194</f>
        <v>0</v>
      </c>
      <c r="F28" s="271" t="s">
        <v>102</v>
      </c>
      <c r="G28" s="272"/>
      <c r="H28" s="72"/>
      <c r="I28" s="141">
        <f>SUM(E28)</f>
        <v>0</v>
      </c>
      <c r="J28" s="271" t="s">
        <v>102</v>
      </c>
      <c r="K28" s="273"/>
      <c r="M28" s="16"/>
      <c r="O28" s="294" t="s">
        <v>149</v>
      </c>
      <c r="P28" s="294"/>
      <c r="Q28" s="294"/>
      <c r="R28" s="294"/>
      <c r="S28" s="294"/>
      <c r="T28" s="294"/>
      <c r="U28" s="294"/>
      <c r="V28" s="294"/>
      <c r="AE28"/>
      <c r="AF28"/>
      <c r="AJ28" s="1"/>
      <c r="AK28" s="42"/>
      <c r="AS28"/>
      <c r="AT28"/>
      <c r="AX28" s="42"/>
      <c r="BG28"/>
    </row>
    <row r="29" spans="1:59" ht="15" customHeight="1" x14ac:dyDescent="0.3">
      <c r="A29" s="295"/>
      <c r="B29" s="295"/>
      <c r="C29" s="295"/>
      <c r="D29" s="295"/>
      <c r="E29" s="295"/>
      <c r="F29" s="296"/>
      <c r="G29" s="178" t="s">
        <v>101</v>
      </c>
      <c r="H29" s="179"/>
      <c r="I29" s="141" t="e">
        <f>SUM(I27:I28)</f>
        <v>#DIV/0!</v>
      </c>
      <c r="J29" s="271" t="s">
        <v>104</v>
      </c>
      <c r="K29" s="273"/>
      <c r="M29" s="7"/>
      <c r="O29" s="294" t="s">
        <v>150</v>
      </c>
      <c r="P29" s="294"/>
      <c r="Q29" s="294"/>
      <c r="R29" s="294"/>
      <c r="S29" s="294"/>
      <c r="T29" s="294"/>
      <c r="U29" s="294"/>
      <c r="V29" s="294"/>
      <c r="AE29"/>
      <c r="AF29"/>
      <c r="AJ29" s="1"/>
      <c r="AK29" s="42"/>
      <c r="AS29"/>
      <c r="AT29"/>
      <c r="AX29" s="42"/>
      <c r="BG29"/>
    </row>
    <row r="30" spans="1:59" ht="15" customHeight="1" x14ac:dyDescent="0.3">
      <c r="A30" s="305" t="s">
        <v>126</v>
      </c>
      <c r="B30" s="305"/>
      <c r="C30" s="305"/>
      <c r="D30" s="305"/>
      <c r="E30" s="305"/>
      <c r="F30" s="305"/>
      <c r="G30" s="305"/>
      <c r="H30" s="305"/>
      <c r="I30" s="180" t="e">
        <f>SUM($I$29/4)</f>
        <v>#DIV/0!</v>
      </c>
      <c r="J30" s="306" t="s">
        <v>102</v>
      </c>
      <c r="K30" s="307"/>
      <c r="M30" s="7"/>
      <c r="O30" s="294" t="s">
        <v>151</v>
      </c>
      <c r="P30" s="294"/>
      <c r="Q30" s="294"/>
      <c r="R30" s="294"/>
      <c r="S30" s="294"/>
      <c r="T30" s="294"/>
      <c r="U30" s="294"/>
      <c r="V30" s="294"/>
      <c r="AE30"/>
      <c r="AF30"/>
      <c r="AJ30" s="1"/>
      <c r="AK30" s="42"/>
      <c r="AS30"/>
      <c r="AT30"/>
      <c r="AX30" s="42"/>
      <c r="BG30"/>
    </row>
    <row r="31" spans="1:59" ht="15" customHeight="1" x14ac:dyDescent="0.3">
      <c r="A31" s="88"/>
      <c r="B31" s="88"/>
      <c r="C31" s="88"/>
      <c r="D31" s="88"/>
      <c r="E31" s="73"/>
      <c r="F31" s="73"/>
      <c r="G31" s="73"/>
      <c r="H31" s="73"/>
      <c r="I31" s="73"/>
      <c r="J31" s="88"/>
      <c r="K31" s="88"/>
      <c r="M31" s="17"/>
      <c r="O31" s="253"/>
      <c r="P31" s="253"/>
      <c r="Q31" s="253"/>
      <c r="R31" s="253"/>
      <c r="S31" s="253"/>
      <c r="T31" s="253"/>
      <c r="U31" s="253"/>
      <c r="V31" s="253"/>
      <c r="AE31"/>
      <c r="AF31"/>
      <c r="AJ31" s="1"/>
      <c r="AK31" s="42"/>
      <c r="AS31"/>
      <c r="AT31"/>
      <c r="AX31" s="42"/>
      <c r="BG31"/>
    </row>
    <row r="32" spans="1:59" ht="15" customHeight="1" x14ac:dyDescent="0.3">
      <c r="A32" s="88"/>
      <c r="B32" s="88"/>
      <c r="C32" s="88"/>
      <c r="D32" s="88"/>
      <c r="E32" s="88"/>
      <c r="F32" s="88"/>
      <c r="G32" s="88"/>
      <c r="H32" s="88"/>
      <c r="I32" s="89"/>
      <c r="J32" s="88"/>
      <c r="K32" s="88"/>
      <c r="M32" s="17"/>
      <c r="O32" s="308" t="s">
        <v>247</v>
      </c>
      <c r="P32" s="308"/>
      <c r="Q32" s="308"/>
      <c r="R32" s="308"/>
      <c r="S32" s="308"/>
      <c r="T32" s="308"/>
      <c r="U32" s="308"/>
      <c r="V32" s="308"/>
      <c r="AE32"/>
      <c r="AF32"/>
      <c r="AJ32" s="1"/>
      <c r="AK32" s="42"/>
      <c r="AS32"/>
      <c r="AT32"/>
      <c r="AX32" s="42"/>
      <c r="BG32"/>
    </row>
    <row r="33" spans="1:59" ht="15" customHeight="1" x14ac:dyDescent="0.3">
      <c r="A33" s="309" t="s">
        <v>128</v>
      </c>
      <c r="B33" s="309"/>
      <c r="C33" s="309"/>
      <c r="D33" s="309"/>
      <c r="E33" s="309"/>
      <c r="F33" s="309"/>
      <c r="G33" s="309"/>
      <c r="H33" s="309"/>
      <c r="I33" s="309"/>
      <c r="J33" s="309"/>
      <c r="K33" s="309"/>
      <c r="L33" s="7"/>
      <c r="M33" s="17"/>
      <c r="O33" s="303"/>
      <c r="P33" s="303"/>
      <c r="Q33" s="303"/>
      <c r="R33" s="303"/>
      <c r="S33" s="303"/>
      <c r="T33" s="303"/>
      <c r="U33" s="303"/>
      <c r="V33" s="303"/>
      <c r="AE33"/>
      <c r="AF33"/>
      <c r="AJ33" s="1"/>
      <c r="AK33" s="42"/>
      <c r="AS33"/>
      <c r="AT33"/>
      <c r="AX33" s="42"/>
      <c r="BG33"/>
    </row>
    <row r="34" spans="1:59" ht="15" customHeight="1" x14ac:dyDescent="0.3">
      <c r="A34" s="300" t="s">
        <v>141</v>
      </c>
      <c r="B34" s="301"/>
      <c r="C34" s="301"/>
      <c r="D34" s="302"/>
      <c r="E34" s="141" t="str">
        <f>IF($S$89=0,"",$S$89)</f>
        <v/>
      </c>
      <c r="F34" s="271" t="s">
        <v>102</v>
      </c>
      <c r="G34" s="273"/>
      <c r="H34" s="71"/>
      <c r="I34" s="141" t="e">
        <f>SUM($E$34*4)</f>
        <v>#VALUE!</v>
      </c>
      <c r="J34" s="271" t="s">
        <v>104</v>
      </c>
      <c r="K34" s="273"/>
      <c r="O34" s="303"/>
      <c r="P34" s="303"/>
      <c r="Q34" s="303"/>
      <c r="R34" s="303"/>
      <c r="S34" s="303"/>
      <c r="T34" s="303"/>
      <c r="U34" s="303"/>
      <c r="V34" s="303"/>
      <c r="AE34"/>
      <c r="AF34"/>
      <c r="AJ34" s="1"/>
      <c r="AK34" s="42"/>
      <c r="AS34"/>
      <c r="AT34"/>
      <c r="AX34" s="42"/>
      <c r="BG34"/>
    </row>
    <row r="35" spans="1:59" ht="15" customHeight="1" x14ac:dyDescent="0.3">
      <c r="A35" s="300" t="s">
        <v>142</v>
      </c>
      <c r="B35" s="301"/>
      <c r="C35" s="301"/>
      <c r="D35" s="302"/>
      <c r="E35" s="141" t="str">
        <f>IF($AG$89=0,"",$AG$89)</f>
        <v/>
      </c>
      <c r="F35" s="271" t="s">
        <v>102</v>
      </c>
      <c r="G35" s="273"/>
      <c r="H35" s="71"/>
      <c r="I35" s="141" t="e">
        <f>SUM($E$35*5)</f>
        <v>#VALUE!</v>
      </c>
      <c r="J35" s="271" t="s">
        <v>106</v>
      </c>
      <c r="K35" s="273"/>
      <c r="O35" s="304" t="s">
        <v>181</v>
      </c>
      <c r="P35" s="304"/>
      <c r="Q35" s="304"/>
      <c r="R35" s="304"/>
      <c r="S35" s="304"/>
      <c r="T35" s="304"/>
      <c r="U35" s="304"/>
      <c r="V35" s="304"/>
      <c r="AE35"/>
      <c r="AF35"/>
      <c r="AJ35" s="1"/>
      <c r="AK35" s="42"/>
      <c r="AS35"/>
      <c r="AT35"/>
      <c r="AX35" s="42"/>
      <c r="BG35"/>
    </row>
    <row r="36" spans="1:59" ht="15" customHeight="1" x14ac:dyDescent="0.3">
      <c r="A36" s="300" t="s">
        <v>298</v>
      </c>
      <c r="B36" s="301"/>
      <c r="C36" s="301"/>
      <c r="D36" s="302"/>
      <c r="E36" s="141" t="str">
        <f>IF($BH$143=0,"",$BH$143)</f>
        <v/>
      </c>
      <c r="F36" s="271" t="s">
        <v>102</v>
      </c>
      <c r="G36" s="273"/>
      <c r="H36" s="71"/>
      <c r="I36" s="141" t="e">
        <f>SUM($E$36*4)</f>
        <v>#VALUE!</v>
      </c>
      <c r="J36" s="271" t="s">
        <v>104</v>
      </c>
      <c r="K36" s="273"/>
      <c r="O36" s="312"/>
      <c r="P36" s="312"/>
      <c r="Q36" s="312"/>
      <c r="R36" s="312"/>
      <c r="S36" s="312"/>
      <c r="T36" s="312"/>
      <c r="U36" s="312"/>
      <c r="V36" s="312"/>
    </row>
    <row r="37" spans="1:59" ht="15" customHeight="1" x14ac:dyDescent="0.3">
      <c r="A37" s="313"/>
      <c r="B37" s="314"/>
      <c r="C37" s="314"/>
      <c r="D37" s="314"/>
      <c r="E37" s="315"/>
      <c r="F37" s="271" t="s">
        <v>302</v>
      </c>
      <c r="G37" s="273"/>
      <c r="H37" s="71"/>
      <c r="I37" s="181" t="e">
        <f>SUM(I34:I36)/260*240</f>
        <v>#VALUE!</v>
      </c>
      <c r="J37" s="306" t="s">
        <v>303</v>
      </c>
      <c r="K37" s="311"/>
      <c r="M37" s="91"/>
      <c r="N37" s="1"/>
      <c r="O37" s="310" t="s">
        <v>295</v>
      </c>
      <c r="P37" s="310"/>
      <c r="Q37" s="310"/>
      <c r="R37" s="310"/>
      <c r="S37" s="310"/>
      <c r="T37" s="310"/>
      <c r="U37" s="310"/>
      <c r="V37" s="310"/>
      <c r="AD37" s="111"/>
      <c r="AE37"/>
      <c r="AR37" s="111"/>
      <c r="AS37"/>
    </row>
    <row r="38" spans="1:59" ht="15" customHeight="1" x14ac:dyDescent="0.3">
      <c r="A38" s="316"/>
      <c r="B38" s="317"/>
      <c r="C38" s="317"/>
      <c r="D38" s="317"/>
      <c r="E38" s="317"/>
      <c r="F38" s="317"/>
      <c r="G38" s="317"/>
      <c r="H38" s="317"/>
      <c r="I38" s="317"/>
      <c r="J38" s="317"/>
      <c r="K38" s="318"/>
      <c r="M38" s="91"/>
      <c r="N38" s="1"/>
      <c r="O38" s="310" t="s">
        <v>296</v>
      </c>
      <c r="P38" s="310"/>
      <c r="Q38" s="310"/>
      <c r="R38" s="310"/>
      <c r="S38" s="310"/>
      <c r="T38" s="310"/>
      <c r="U38" s="310"/>
      <c r="V38" s="310"/>
      <c r="AD38" s="111"/>
      <c r="AE38"/>
      <c r="AR38" s="111"/>
      <c r="AS38"/>
    </row>
    <row r="39" spans="1:59" ht="15" customHeight="1" x14ac:dyDescent="0.3">
      <c r="A39" s="300" t="s">
        <v>139</v>
      </c>
      <c r="B39" s="301"/>
      <c r="C39" s="301"/>
      <c r="D39" s="302"/>
      <c r="E39" s="141" t="e">
        <f>IF($I$21=0,"",$I$21)</f>
        <v>#DIV/0!</v>
      </c>
      <c r="F39" s="271" t="s">
        <v>102</v>
      </c>
      <c r="G39" s="273"/>
      <c r="H39" s="71"/>
      <c r="I39" s="181" t="e">
        <f>SUM($E$39)</f>
        <v>#DIV/0!</v>
      </c>
      <c r="J39" s="306" t="s">
        <v>102</v>
      </c>
      <c r="K39" s="311"/>
      <c r="N39" s="1"/>
      <c r="O39" s="310" t="s">
        <v>297</v>
      </c>
      <c r="P39" s="310"/>
      <c r="Q39" s="310"/>
      <c r="R39" s="310"/>
      <c r="S39" s="310"/>
      <c r="T39" s="310"/>
      <c r="U39" s="310"/>
      <c r="V39" s="310"/>
      <c r="AD39" s="111"/>
      <c r="AE39"/>
      <c r="AR39" s="111"/>
      <c r="AS39"/>
    </row>
    <row r="40" spans="1:59" ht="15" customHeight="1" x14ac:dyDescent="0.3">
      <c r="A40" s="255"/>
      <c r="B40" s="255"/>
      <c r="C40" s="255"/>
      <c r="D40" s="60"/>
      <c r="E40" s="319"/>
      <c r="F40" s="319"/>
      <c r="G40" s="319"/>
      <c r="H40" s="319"/>
      <c r="I40" s="319"/>
      <c r="J40" s="319"/>
      <c r="K40" s="70"/>
      <c r="N40" s="1"/>
      <c r="O40" s="267"/>
      <c r="P40" s="267"/>
      <c r="Q40" s="267"/>
      <c r="R40" s="267"/>
      <c r="S40" s="267"/>
      <c r="T40" s="267"/>
      <c r="U40" s="267"/>
      <c r="V40" s="267"/>
      <c r="AD40" s="111"/>
      <c r="AE40"/>
      <c r="AR40" s="111"/>
      <c r="AS40"/>
    </row>
    <row r="41" spans="1:59" ht="5.4" customHeight="1" x14ac:dyDescent="0.3">
      <c r="A41" s="255"/>
      <c r="B41" s="255"/>
      <c r="C41" s="255"/>
      <c r="N41" s="1"/>
      <c r="O41" s="320"/>
      <c r="P41" s="320"/>
      <c r="Q41" s="320"/>
      <c r="R41" s="320"/>
      <c r="S41" s="320"/>
      <c r="T41" s="320"/>
      <c r="U41" s="320"/>
      <c r="V41" s="320"/>
      <c r="AD41" s="111"/>
      <c r="AE41"/>
      <c r="AR41" s="111"/>
      <c r="AS41"/>
    </row>
    <row r="42" spans="1:59" ht="15" customHeight="1" x14ac:dyDescent="0.3">
      <c r="A42" s="268" t="s">
        <v>137</v>
      </c>
      <c r="B42" s="268"/>
      <c r="C42" s="268"/>
      <c r="D42" s="268"/>
      <c r="E42" s="268"/>
      <c r="F42" s="268"/>
      <c r="G42" s="268"/>
      <c r="H42" s="268"/>
      <c r="I42" s="268"/>
      <c r="J42" s="268"/>
      <c r="K42" s="268"/>
      <c r="N42" s="1"/>
      <c r="O42" s="320"/>
      <c r="P42" s="320"/>
      <c r="Q42" s="320"/>
      <c r="R42" s="320"/>
      <c r="S42" s="320"/>
      <c r="T42" s="320"/>
      <c r="U42" s="320"/>
      <c r="V42" s="320"/>
      <c r="AD42" s="111"/>
      <c r="AE42"/>
      <c r="AR42" s="111"/>
      <c r="AS42"/>
    </row>
    <row r="43" spans="1:59" ht="15" customHeight="1" x14ac:dyDescent="0.3">
      <c r="A43" s="261" t="s">
        <v>165</v>
      </c>
      <c r="B43" s="261"/>
      <c r="C43" s="261"/>
      <c r="D43" s="261" t="s">
        <v>167</v>
      </c>
      <c r="E43" s="261"/>
      <c r="F43" s="261"/>
      <c r="G43" s="261"/>
      <c r="H43" s="261"/>
      <c r="I43" s="261"/>
      <c r="J43" s="261"/>
      <c r="K43" s="8">
        <f>S96</f>
        <v>0</v>
      </c>
      <c r="L43" s="73"/>
      <c r="M43" s="74"/>
      <c r="N43" s="1"/>
      <c r="O43" s="198"/>
      <c r="P43" s="198"/>
      <c r="Q43" s="199" t="s">
        <v>319</v>
      </c>
      <c r="R43" s="200" t="s">
        <v>320</v>
      </c>
      <c r="S43" s="198"/>
      <c r="T43" s="198"/>
      <c r="U43" s="198"/>
      <c r="V43" s="198"/>
      <c r="AD43" s="111"/>
      <c r="AE43"/>
      <c r="AR43" s="111"/>
      <c r="AS43"/>
    </row>
    <row r="44" spans="1:59" ht="17.399999999999999" customHeight="1" x14ac:dyDescent="0.3">
      <c r="A44" s="261" t="s">
        <v>165</v>
      </c>
      <c r="B44" s="261"/>
      <c r="C44" s="261"/>
      <c r="D44" s="261" t="s">
        <v>167</v>
      </c>
      <c r="E44" s="261"/>
      <c r="F44" s="261"/>
      <c r="G44" s="261"/>
      <c r="H44" s="261"/>
      <c r="I44" s="261"/>
      <c r="J44" s="261"/>
      <c r="K44" s="8">
        <f>AG96</f>
        <v>0</v>
      </c>
      <c r="L44" s="73"/>
      <c r="M44" s="75"/>
      <c r="O44" s="198"/>
      <c r="P44" s="198"/>
      <c r="Q44" s="201" t="s">
        <v>321</v>
      </c>
      <c r="R44" s="200" t="s">
        <v>322</v>
      </c>
      <c r="S44" s="198"/>
      <c r="T44" s="198"/>
      <c r="U44" s="198"/>
      <c r="V44" s="198"/>
    </row>
    <row r="45" spans="1:59" ht="15" customHeight="1" x14ac:dyDescent="0.3">
      <c r="A45" s="261" t="s">
        <v>165</v>
      </c>
      <c r="B45" s="261"/>
      <c r="C45" s="261"/>
      <c r="D45" s="261" t="s">
        <v>167</v>
      </c>
      <c r="E45" s="261"/>
      <c r="F45" s="261"/>
      <c r="G45" s="261"/>
      <c r="H45" s="261"/>
      <c r="I45" s="261"/>
      <c r="J45" s="261"/>
      <c r="K45" s="8">
        <f>AU96</f>
        <v>0</v>
      </c>
      <c r="O45" s="74"/>
      <c r="P45" s="117"/>
      <c r="Q45" s="202" t="s">
        <v>323</v>
      </c>
      <c r="R45" s="203" t="s">
        <v>324</v>
      </c>
      <c r="S45" s="74"/>
      <c r="T45" s="74"/>
      <c r="U45" s="74"/>
      <c r="V45" s="74"/>
    </row>
    <row r="46" spans="1:59" ht="15" customHeight="1" x14ac:dyDescent="0.3">
      <c r="A46" s="327" t="s">
        <v>166</v>
      </c>
      <c r="B46" s="327"/>
      <c r="C46" s="327"/>
      <c r="D46" s="261" t="s">
        <v>167</v>
      </c>
      <c r="E46" s="261"/>
      <c r="F46" s="261"/>
      <c r="G46" s="261"/>
      <c r="H46" s="261"/>
      <c r="I46" s="261"/>
      <c r="J46" s="261"/>
      <c r="K46" s="8">
        <f>BH96</f>
        <v>0</v>
      </c>
      <c r="Q46" s="204" t="s">
        <v>325</v>
      </c>
      <c r="R46" s="203" t="s">
        <v>326</v>
      </c>
    </row>
    <row r="47" spans="1:59" ht="16.95" customHeight="1" x14ac:dyDescent="0.3">
      <c r="A47" s="255"/>
      <c r="B47" s="255"/>
      <c r="C47" s="255"/>
      <c r="D47" s="328" t="s">
        <v>172</v>
      </c>
      <c r="E47" s="328"/>
      <c r="F47" s="328"/>
      <c r="G47" s="328"/>
      <c r="H47" s="328"/>
      <c r="I47" s="328"/>
      <c r="J47" s="329"/>
      <c r="K47" s="182">
        <f>SUM(K43:K46)</f>
        <v>0</v>
      </c>
    </row>
    <row r="48" spans="1:59" ht="6" customHeight="1" thickBot="1" x14ac:dyDescent="0.35">
      <c r="A48" s="90"/>
      <c r="B48" s="91"/>
      <c r="C48" s="91"/>
    </row>
    <row r="49" spans="1:77" ht="18" hidden="1" customHeight="1" thickBot="1" x14ac:dyDescent="0.35">
      <c r="M49">
        <v>0</v>
      </c>
      <c r="O49" s="5"/>
      <c r="Q49" s="20"/>
      <c r="R49" s="43"/>
      <c r="S49" s="20"/>
      <c r="T49" s="20"/>
      <c r="U49" s="20"/>
      <c r="V49" s="20"/>
      <c r="W49" s="5"/>
      <c r="X49" s="5"/>
      <c r="Y49" s="5"/>
      <c r="Z49" s="5"/>
      <c r="AA49" s="5"/>
      <c r="AB49" s="5"/>
      <c r="AC49" s="5"/>
      <c r="AE49" s="20"/>
      <c r="AF49" s="43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S49" s="20"/>
      <c r="AT49" s="43"/>
      <c r="AU49" s="5"/>
      <c r="AV49" s="5"/>
      <c r="AW49" s="5"/>
      <c r="AX49" s="5"/>
      <c r="AY49" s="5"/>
      <c r="AZ49" s="5"/>
      <c r="BA49" s="5"/>
      <c r="BB49" s="5"/>
      <c r="BC49" s="5"/>
      <c r="BD49" s="5"/>
      <c r="BF49" s="5"/>
      <c r="BG49" s="43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</row>
    <row r="50" spans="1:77" ht="9" hidden="1" customHeight="1" thickBot="1" x14ac:dyDescent="0.35">
      <c r="O50" s="5"/>
      <c r="Q50" s="20"/>
      <c r="R50" s="43"/>
      <c r="S50" s="20"/>
      <c r="T50" s="20"/>
      <c r="U50" s="20"/>
      <c r="V50" s="20"/>
      <c r="W50" s="5"/>
      <c r="X50" s="5"/>
      <c r="Y50" s="5"/>
      <c r="Z50" s="5"/>
      <c r="AA50" s="5"/>
      <c r="AB50" s="5"/>
      <c r="AC50" s="5"/>
      <c r="AE50" s="20"/>
      <c r="AF50" s="43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S50" s="20"/>
      <c r="AT50" s="43"/>
      <c r="AU50" s="5"/>
      <c r="AV50" s="5"/>
      <c r="AW50" s="5"/>
      <c r="AX50" s="5"/>
      <c r="AY50" s="5"/>
      <c r="AZ50" s="5"/>
      <c r="BA50" s="5"/>
      <c r="BB50" s="5"/>
      <c r="BC50" s="5"/>
      <c r="BD50" s="5"/>
      <c r="BF50" s="5"/>
      <c r="BG50" s="43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</row>
    <row r="51" spans="1:77" ht="64.5" customHeight="1" thickBot="1" x14ac:dyDescent="0.35">
      <c r="A51" s="332"/>
      <c r="B51" s="332"/>
      <c r="C51" s="332"/>
      <c r="D51" s="332"/>
      <c r="E51" s="332"/>
      <c r="F51" s="332"/>
      <c r="G51" s="332"/>
      <c r="H51" s="332"/>
      <c r="I51" s="332"/>
      <c r="J51" s="332"/>
      <c r="K51" s="332"/>
      <c r="L51" s="332"/>
      <c r="N51" s="5"/>
      <c r="O51" s="333" t="s">
        <v>257</v>
      </c>
      <c r="P51" s="334"/>
      <c r="Q51" s="334"/>
      <c r="R51" s="334"/>
      <c r="S51" s="334"/>
      <c r="T51" s="334"/>
      <c r="U51" s="334"/>
      <c r="V51" s="334"/>
      <c r="W51" s="2"/>
      <c r="X51" s="2"/>
      <c r="Y51" s="2"/>
      <c r="Z51" s="2"/>
      <c r="AA51" s="5"/>
      <c r="AB51" s="5"/>
      <c r="AC51" s="335" t="s">
        <v>258</v>
      </c>
      <c r="AD51" s="336"/>
      <c r="AE51" s="336"/>
      <c r="AF51" s="336"/>
      <c r="AG51" s="336"/>
      <c r="AH51" s="336"/>
      <c r="AI51" s="336"/>
      <c r="AJ51" s="336"/>
      <c r="AK51" s="2"/>
      <c r="AL51" s="2"/>
      <c r="AM51" s="2"/>
      <c r="AN51" s="2"/>
      <c r="AO51" s="5"/>
      <c r="AP51" s="5"/>
      <c r="AQ51" s="2"/>
      <c r="AR51" s="113"/>
      <c r="AS51" s="2"/>
      <c r="AT51" s="2"/>
      <c r="AU51" s="5"/>
      <c r="AV51" s="5"/>
      <c r="AW51" s="5"/>
      <c r="BG51"/>
      <c r="BR51" s="321" t="s">
        <v>295</v>
      </c>
      <c r="BS51" s="322"/>
      <c r="BT51" s="322"/>
      <c r="BU51" s="322"/>
      <c r="BV51" s="322"/>
      <c r="BW51" s="322"/>
      <c r="BX51" s="322"/>
      <c r="BY51" s="323"/>
    </row>
    <row r="52" spans="1:77" ht="18" customHeight="1" x14ac:dyDescent="0.3">
      <c r="A52" s="324"/>
      <c r="B52" s="324"/>
      <c r="C52" s="325"/>
      <c r="D52" s="325"/>
      <c r="E52" s="325"/>
      <c r="F52" s="325"/>
      <c r="G52" s="325"/>
      <c r="H52" s="325"/>
      <c r="I52" s="85"/>
      <c r="J52" s="326"/>
      <c r="K52" s="326"/>
      <c r="L52" s="326"/>
      <c r="N52" s="5"/>
      <c r="O52" s="21" t="s">
        <v>125</v>
      </c>
      <c r="P52" s="247">
        <f>$D$5</f>
        <v>0</v>
      </c>
      <c r="Q52" s="247"/>
      <c r="R52" s="247"/>
      <c r="S52" s="41" t="s">
        <v>152</v>
      </c>
      <c r="T52" s="248"/>
      <c r="U52" s="248"/>
      <c r="V52" s="248"/>
      <c r="W52" s="2"/>
      <c r="X52" s="2"/>
      <c r="Y52" s="2"/>
      <c r="Z52" s="2"/>
      <c r="AA52" s="5"/>
      <c r="AB52" s="5"/>
      <c r="AC52" s="21" t="s">
        <v>125</v>
      </c>
      <c r="AD52" s="247">
        <f>$D$5</f>
        <v>0</v>
      </c>
      <c r="AE52" s="247"/>
      <c r="AF52" s="247"/>
      <c r="AG52" s="41" t="s">
        <v>152</v>
      </c>
      <c r="AH52" s="248"/>
      <c r="AI52" s="248"/>
      <c r="AJ52" s="248"/>
      <c r="AK52" s="2"/>
      <c r="AL52" s="2"/>
      <c r="AM52" s="2"/>
      <c r="AN52" s="2"/>
      <c r="AO52" s="5"/>
      <c r="AP52" s="5"/>
      <c r="AQ52" s="2"/>
      <c r="AR52" s="113"/>
      <c r="AS52" s="2"/>
      <c r="AT52" s="2"/>
      <c r="AU52" s="5"/>
      <c r="AV52" s="5"/>
      <c r="AW52" s="5"/>
      <c r="BG52"/>
      <c r="BR52" s="21" t="s">
        <v>125</v>
      </c>
      <c r="BS52" s="247">
        <f>$D$5</f>
        <v>0</v>
      </c>
      <c r="BT52" s="247"/>
      <c r="BU52" s="247"/>
      <c r="BV52" s="41" t="s">
        <v>152</v>
      </c>
      <c r="BW52" s="338"/>
      <c r="BX52" s="339"/>
      <c r="BY52" s="340"/>
    </row>
    <row r="53" spans="1:77" ht="32.4" customHeight="1" x14ac:dyDescent="0.3">
      <c r="A53" s="330"/>
      <c r="B53" s="330"/>
      <c r="C53" s="331"/>
      <c r="D53" s="331"/>
      <c r="E53" s="331"/>
      <c r="F53" s="331"/>
      <c r="G53" s="331"/>
      <c r="H53" s="331"/>
      <c r="I53" s="86"/>
      <c r="J53" s="331"/>
      <c r="K53" s="331"/>
      <c r="L53" s="331"/>
      <c r="N53" s="5"/>
      <c r="O53" s="21" t="s">
        <v>158</v>
      </c>
      <c r="P53" s="247">
        <f>$D$6</f>
        <v>0</v>
      </c>
      <c r="Q53" s="247"/>
      <c r="R53" s="247"/>
      <c r="S53" s="175" t="s">
        <v>89</v>
      </c>
      <c r="T53" s="247">
        <f>$K$6</f>
        <v>0</v>
      </c>
      <c r="U53" s="247"/>
      <c r="V53" s="247"/>
      <c r="W53" s="2"/>
      <c r="X53" s="2"/>
      <c r="Y53" s="2"/>
      <c r="Z53" s="2"/>
      <c r="AA53" s="5"/>
      <c r="AB53" s="5"/>
      <c r="AC53" s="21" t="s">
        <v>158</v>
      </c>
      <c r="AD53" s="247">
        <f>$D$6</f>
        <v>0</v>
      </c>
      <c r="AE53" s="247"/>
      <c r="AF53" s="247"/>
      <c r="AG53" s="175" t="s">
        <v>89</v>
      </c>
      <c r="AH53" s="247">
        <f>$K$6</f>
        <v>0</v>
      </c>
      <c r="AI53" s="247"/>
      <c r="AJ53" s="247"/>
      <c r="AK53" s="2"/>
      <c r="AL53" s="2"/>
      <c r="AM53" s="2"/>
      <c r="AN53" s="2"/>
      <c r="AO53" s="5"/>
      <c r="AP53" s="5"/>
      <c r="AQ53" s="2"/>
      <c r="AR53" s="113"/>
      <c r="AS53" s="2"/>
      <c r="AT53" s="2"/>
      <c r="AU53" s="5"/>
      <c r="AV53" s="5"/>
      <c r="AW53" s="5"/>
      <c r="BG53"/>
      <c r="BR53" s="21" t="s">
        <v>158</v>
      </c>
      <c r="BS53" s="247">
        <f>$D$6</f>
        <v>0</v>
      </c>
      <c r="BT53" s="247"/>
      <c r="BU53" s="247"/>
      <c r="BV53" s="65" t="s">
        <v>89</v>
      </c>
      <c r="BW53" s="247">
        <f>$K$6</f>
        <v>0</v>
      </c>
      <c r="BX53" s="247"/>
      <c r="BY53" s="247"/>
    </row>
    <row r="54" spans="1:77" ht="42.6" customHeight="1" x14ac:dyDescent="0.3">
      <c r="A54" s="54"/>
      <c r="B54" s="54"/>
      <c r="C54" s="55"/>
      <c r="D54" s="55"/>
      <c r="E54" s="55"/>
      <c r="F54" s="55"/>
      <c r="G54" s="55"/>
      <c r="H54" s="55"/>
      <c r="I54" s="76"/>
      <c r="J54" s="55"/>
      <c r="K54" s="55"/>
      <c r="L54" s="55"/>
      <c r="N54" s="5"/>
      <c r="O54" s="337" t="s">
        <v>169</v>
      </c>
      <c r="P54" s="337"/>
      <c r="Q54" s="337"/>
      <c r="R54" s="337"/>
      <c r="S54" s="337"/>
      <c r="T54" s="337"/>
      <c r="U54" s="337"/>
      <c r="V54" s="337"/>
      <c r="W54" s="2"/>
      <c r="X54" s="2"/>
      <c r="Y54" s="2"/>
      <c r="Z54" s="2"/>
      <c r="AA54" s="5"/>
      <c r="AB54" s="5"/>
      <c r="AC54" s="337" t="s">
        <v>169</v>
      </c>
      <c r="AD54" s="337"/>
      <c r="AE54" s="337"/>
      <c r="AF54" s="337"/>
      <c r="AG54" s="337"/>
      <c r="AH54" s="337"/>
      <c r="AI54" s="337"/>
      <c r="AJ54" s="337"/>
      <c r="AK54" s="2"/>
      <c r="AL54" s="2"/>
      <c r="AM54" s="2"/>
      <c r="AN54" s="2"/>
      <c r="AO54" s="5"/>
      <c r="AP54" s="5"/>
      <c r="AQ54" s="2"/>
      <c r="AR54" s="113"/>
      <c r="AS54" s="2"/>
      <c r="AT54" s="2"/>
      <c r="AU54" s="5"/>
      <c r="AV54" s="5"/>
      <c r="AW54" s="5"/>
      <c r="BG54"/>
    </row>
    <row r="55" spans="1:77" ht="45" customHeight="1" x14ac:dyDescent="0.3">
      <c r="A55" s="54"/>
      <c r="B55" s="54"/>
      <c r="C55" s="55"/>
      <c r="D55" s="55"/>
      <c r="E55" s="55"/>
      <c r="F55" s="55"/>
      <c r="G55" s="55"/>
      <c r="H55" s="55"/>
      <c r="I55" s="76"/>
      <c r="J55" s="55"/>
      <c r="K55" s="55"/>
      <c r="L55" s="55"/>
      <c r="N55" s="5"/>
      <c r="O55" s="337"/>
      <c r="P55" s="337"/>
      <c r="Q55" s="337"/>
      <c r="R55" s="337"/>
      <c r="S55" s="337"/>
      <c r="T55" s="337"/>
      <c r="U55" s="337"/>
      <c r="V55" s="337"/>
      <c r="W55" s="2"/>
      <c r="X55" s="2"/>
      <c r="Y55" s="2"/>
      <c r="Z55" s="2"/>
      <c r="AA55" s="5"/>
      <c r="AB55" s="5"/>
      <c r="AC55" s="337"/>
      <c r="AD55" s="337"/>
      <c r="AE55" s="337"/>
      <c r="AF55" s="337"/>
      <c r="AG55" s="337"/>
      <c r="AH55" s="337"/>
      <c r="AI55" s="337"/>
      <c r="AJ55" s="337"/>
      <c r="AK55" s="2"/>
      <c r="AL55" s="2"/>
      <c r="AM55" s="2"/>
      <c r="AN55" s="2"/>
      <c r="AO55" s="5"/>
      <c r="AP55" s="5"/>
      <c r="AQ55" s="2"/>
      <c r="AR55" s="113"/>
      <c r="AS55" s="2"/>
      <c r="AT55" s="2"/>
      <c r="AU55" s="5"/>
      <c r="AV55" s="5"/>
      <c r="AW55" s="5"/>
      <c r="BG55"/>
    </row>
    <row r="56" spans="1:77" ht="51.6" customHeight="1" x14ac:dyDescent="0.3">
      <c r="A56" s="54"/>
      <c r="B56" s="54"/>
      <c r="C56" s="55"/>
      <c r="D56" s="55"/>
      <c r="E56" s="55"/>
      <c r="F56" s="55"/>
      <c r="G56" s="55"/>
      <c r="H56" s="55"/>
      <c r="I56" s="76"/>
      <c r="J56" s="55"/>
      <c r="K56" s="55"/>
      <c r="L56" s="55"/>
      <c r="N56" s="5"/>
      <c r="O56" s="337"/>
      <c r="P56" s="337"/>
      <c r="Q56" s="337"/>
      <c r="R56" s="337"/>
      <c r="S56" s="337"/>
      <c r="T56" s="337"/>
      <c r="U56" s="337"/>
      <c r="V56" s="337"/>
      <c r="W56" s="2"/>
      <c r="X56" s="2"/>
      <c r="Y56" s="2"/>
      <c r="Z56" s="2"/>
      <c r="AA56" s="5"/>
      <c r="AB56" s="5"/>
      <c r="AC56" s="337"/>
      <c r="AD56" s="337"/>
      <c r="AE56" s="337"/>
      <c r="AF56" s="337"/>
      <c r="AG56" s="337"/>
      <c r="AH56" s="337"/>
      <c r="AI56" s="337"/>
      <c r="AJ56" s="337"/>
      <c r="AK56" s="2"/>
      <c r="AL56" s="2"/>
      <c r="AM56" s="2"/>
      <c r="AN56" s="2"/>
      <c r="AO56" s="5"/>
      <c r="AP56" s="5"/>
      <c r="AQ56" s="2"/>
      <c r="AR56" s="113"/>
      <c r="AS56" s="2"/>
      <c r="AT56" s="2"/>
      <c r="AU56" s="5"/>
      <c r="AV56" s="5"/>
      <c r="AW56" s="5"/>
      <c r="BG56"/>
    </row>
    <row r="57" spans="1:77" ht="32.4" customHeight="1" x14ac:dyDescent="0.3">
      <c r="A57" s="54"/>
      <c r="B57" s="54"/>
      <c r="C57" s="55"/>
      <c r="D57" s="55"/>
      <c r="E57" s="55"/>
      <c r="F57" s="55"/>
      <c r="G57" s="55"/>
      <c r="H57" s="55"/>
      <c r="I57" s="76"/>
      <c r="J57" s="55"/>
      <c r="K57" s="55"/>
      <c r="L57" s="55"/>
      <c r="N57" s="5"/>
      <c r="O57" s="21" t="s">
        <v>163</v>
      </c>
      <c r="P57" s="247" t="s">
        <v>87</v>
      </c>
      <c r="Q57" s="247"/>
      <c r="R57" s="247"/>
      <c r="S57" s="247" t="s">
        <v>164</v>
      </c>
      <c r="T57" s="247"/>
      <c r="U57" s="247"/>
      <c r="V57" s="247"/>
      <c r="W57" s="2"/>
      <c r="X57" s="2"/>
      <c r="Y57" s="2"/>
      <c r="Z57" s="2"/>
      <c r="AA57" s="5"/>
      <c r="AB57" s="5"/>
      <c r="AC57" s="21" t="s">
        <v>163</v>
      </c>
      <c r="AD57" s="247" t="s">
        <v>87</v>
      </c>
      <c r="AE57" s="247"/>
      <c r="AF57" s="247"/>
      <c r="AG57" s="247" t="s">
        <v>164</v>
      </c>
      <c r="AH57" s="247"/>
      <c r="AI57" s="247"/>
      <c r="AJ57" s="247"/>
      <c r="AK57" s="2"/>
      <c r="AL57" s="2"/>
      <c r="AM57" s="2"/>
      <c r="AN57" s="2"/>
      <c r="AO57" s="5"/>
      <c r="AP57" s="5"/>
      <c r="AQ57" s="2"/>
      <c r="AR57" s="113"/>
      <c r="AS57" s="2"/>
      <c r="AT57" s="2"/>
      <c r="AU57" s="5"/>
      <c r="AV57" s="5"/>
      <c r="AW57" s="5"/>
      <c r="BG57"/>
    </row>
    <row r="58" spans="1:77" ht="32.4" customHeight="1" x14ac:dyDescent="0.3">
      <c r="A58" s="54"/>
      <c r="B58" s="54"/>
      <c r="C58" s="55"/>
      <c r="D58" s="55"/>
      <c r="E58" s="55"/>
      <c r="F58" s="55"/>
      <c r="G58" s="55"/>
      <c r="H58" s="55"/>
      <c r="I58" s="76"/>
      <c r="J58" s="55"/>
      <c r="K58" s="55"/>
      <c r="L58" s="55"/>
      <c r="N58" s="5"/>
      <c r="O58" s="21" t="s">
        <v>161</v>
      </c>
      <c r="P58" s="346"/>
      <c r="Q58" s="346"/>
      <c r="R58" s="346"/>
      <c r="S58" s="347"/>
      <c r="T58" s="347"/>
      <c r="U58" s="347"/>
      <c r="V58" s="347"/>
      <c r="W58" s="2"/>
      <c r="X58" s="2"/>
      <c r="Y58" s="2"/>
      <c r="Z58" s="2"/>
      <c r="AA58" s="5"/>
      <c r="AB58" s="5"/>
      <c r="AC58" s="21" t="s">
        <v>161</v>
      </c>
      <c r="AD58" s="346"/>
      <c r="AE58" s="346"/>
      <c r="AF58" s="346"/>
      <c r="AG58" s="347"/>
      <c r="AH58" s="347"/>
      <c r="AI58" s="347"/>
      <c r="AJ58" s="347"/>
      <c r="AK58" s="2"/>
      <c r="AL58" s="2"/>
      <c r="AM58" s="2"/>
      <c r="AN58" s="2"/>
      <c r="AO58" s="5"/>
      <c r="AP58" s="5"/>
      <c r="AQ58" s="2"/>
      <c r="AR58" s="113"/>
      <c r="AS58" s="2"/>
      <c r="AT58" s="2"/>
      <c r="AU58" s="5"/>
      <c r="AV58" s="5"/>
      <c r="AW58" s="5"/>
      <c r="BG58"/>
    </row>
    <row r="59" spans="1:77" ht="32.4" customHeight="1" x14ac:dyDescent="0.3">
      <c r="A59" s="54"/>
      <c r="B59" s="54"/>
      <c r="C59" s="55"/>
      <c r="D59" s="55"/>
      <c r="E59" s="55"/>
      <c r="F59" s="55"/>
      <c r="G59" s="55"/>
      <c r="H59" s="55"/>
      <c r="I59" s="76"/>
      <c r="J59" s="55"/>
      <c r="K59" s="55"/>
      <c r="L59" s="55"/>
      <c r="N59" s="5"/>
      <c r="O59" s="21" t="s">
        <v>162</v>
      </c>
      <c r="P59" s="346"/>
      <c r="Q59" s="346"/>
      <c r="R59" s="346"/>
      <c r="S59" s="347"/>
      <c r="T59" s="347"/>
      <c r="U59" s="347"/>
      <c r="V59" s="347"/>
      <c r="W59" s="2"/>
      <c r="X59" s="2"/>
      <c r="Y59" s="2"/>
      <c r="Z59" s="2"/>
      <c r="AA59" s="5"/>
      <c r="AB59" s="5"/>
      <c r="AC59" s="21" t="s">
        <v>162</v>
      </c>
      <c r="AD59" s="346"/>
      <c r="AE59" s="346"/>
      <c r="AF59" s="346"/>
      <c r="AG59" s="347"/>
      <c r="AH59" s="347"/>
      <c r="AI59" s="347"/>
      <c r="AJ59" s="347"/>
      <c r="AK59" s="2"/>
      <c r="AL59" s="2"/>
      <c r="AM59" s="2"/>
      <c r="AN59" s="2"/>
      <c r="AO59" s="5"/>
      <c r="AP59" s="5"/>
      <c r="AQ59" s="2"/>
      <c r="AR59" s="113"/>
      <c r="AS59" s="2"/>
      <c r="AT59" s="2"/>
      <c r="AU59" s="5"/>
      <c r="AV59" s="5"/>
      <c r="AW59" s="5"/>
      <c r="BG59"/>
    </row>
    <row r="60" spans="1:77" ht="10.95" customHeight="1" x14ac:dyDescent="0.3">
      <c r="A60" s="19"/>
      <c r="B60" s="19"/>
      <c r="C60" s="19"/>
      <c r="D60" s="19"/>
      <c r="E60" s="53"/>
      <c r="F60" s="53"/>
      <c r="G60" s="53"/>
      <c r="H60" s="53"/>
      <c r="I60" s="53"/>
      <c r="J60" s="53"/>
      <c r="K60" s="19"/>
      <c r="L60" s="19"/>
      <c r="N60" s="5"/>
      <c r="O60" s="22"/>
      <c r="P60" s="118"/>
      <c r="Q60" s="23"/>
      <c r="R60" s="44"/>
      <c r="S60" s="22"/>
      <c r="T60" s="22"/>
      <c r="U60" s="22"/>
      <c r="V60" s="22"/>
      <c r="W60" s="24"/>
      <c r="X60" s="24"/>
      <c r="Y60" s="24"/>
      <c r="Z60" s="24"/>
      <c r="AA60" s="5"/>
      <c r="AB60" s="5"/>
      <c r="AC60" s="25"/>
      <c r="AD60" s="112"/>
      <c r="AE60" s="26"/>
      <c r="AF60" s="46"/>
      <c r="AG60" s="25"/>
      <c r="AH60" s="25"/>
      <c r="AI60" s="25"/>
      <c r="AJ60" s="25"/>
      <c r="AK60" s="24"/>
      <c r="AL60" s="24"/>
      <c r="AM60" s="24"/>
      <c r="AN60" s="24"/>
      <c r="AO60" s="5"/>
      <c r="AP60" s="5"/>
      <c r="AQ60" s="24"/>
      <c r="AR60" s="3"/>
      <c r="AS60" s="24"/>
      <c r="AT60" s="24"/>
      <c r="AU60" s="5"/>
      <c r="AV60" s="5"/>
      <c r="AW60" s="5"/>
      <c r="BG60"/>
    </row>
    <row r="61" spans="1:77" ht="15.6" customHeight="1" x14ac:dyDescent="0.3">
      <c r="A61" s="19"/>
      <c r="B61" s="19"/>
      <c r="C61" s="19"/>
      <c r="D61" s="19"/>
      <c r="E61" s="53"/>
      <c r="F61" s="53"/>
      <c r="G61" s="53"/>
      <c r="H61" s="53"/>
      <c r="I61" s="53"/>
      <c r="J61" s="53"/>
      <c r="K61" s="67"/>
      <c r="L61" s="67"/>
      <c r="N61" s="5"/>
      <c r="O61" s="83"/>
      <c r="P61" s="109"/>
      <c r="Q61" s="83"/>
      <c r="R61" s="83"/>
      <c r="S61" s="83"/>
      <c r="T61" s="83"/>
      <c r="U61" s="83"/>
      <c r="V61" s="83"/>
      <c r="W61" s="5"/>
      <c r="X61" s="20"/>
      <c r="Y61" s="5"/>
      <c r="Z61" s="5"/>
      <c r="AA61" s="5"/>
      <c r="AB61" s="5"/>
      <c r="AC61" s="5"/>
      <c r="AE61" s="5"/>
      <c r="AF61" s="43"/>
      <c r="AG61" s="5"/>
      <c r="AH61" s="20"/>
      <c r="AI61" s="5"/>
      <c r="AJ61" s="5"/>
      <c r="AK61" s="5"/>
      <c r="AL61" s="12"/>
      <c r="AM61" s="5"/>
      <c r="AN61" s="12"/>
      <c r="AO61" s="5"/>
      <c r="AP61" s="5"/>
      <c r="AQ61" s="5"/>
      <c r="AR61" s="114"/>
      <c r="AS61" s="5"/>
      <c r="AT61" s="12"/>
      <c r="AU61" s="5"/>
      <c r="AV61" s="5"/>
      <c r="AW61" s="5"/>
      <c r="BG61"/>
    </row>
    <row r="62" spans="1:77" ht="22.95" customHeight="1" x14ac:dyDescent="0.3">
      <c r="A62" s="19"/>
      <c r="B62" s="19"/>
      <c r="C62" s="19"/>
      <c r="D62" s="19"/>
      <c r="E62" s="53"/>
      <c r="F62" s="53"/>
      <c r="G62" s="53"/>
      <c r="H62" s="53"/>
      <c r="I62" s="53"/>
      <c r="J62" s="53"/>
      <c r="K62" s="341"/>
      <c r="L62" s="341"/>
      <c r="N62" s="5"/>
      <c r="O62" s="78"/>
      <c r="P62" s="108"/>
      <c r="Q62" s="5"/>
      <c r="R62" s="43"/>
      <c r="S62" s="342"/>
      <c r="T62" s="342"/>
      <c r="U62" s="342"/>
      <c r="V62" s="20"/>
      <c r="W62" s="5" t="str">
        <f t="shared" ref="W62:W64" si="1">IF(Q62="","",IF(S62="X",0,IF(T62="X",8,IF(U62="X",12,IF(V62="X",16,"")))))</f>
        <v/>
      </c>
      <c r="X62" s="12"/>
      <c r="Y62" s="5" t="str">
        <f t="shared" ref="Y62:Y64" si="2">IF(Q62="","",IF(S62="X",7.5,IF(T62="X",11.5,IF(U62="X",15.5,IF(V62="X",20,"")))))</f>
        <v/>
      </c>
      <c r="Z62" s="12"/>
      <c r="AA62" s="5"/>
      <c r="AB62" s="5"/>
      <c r="AC62" s="5"/>
      <c r="AE62" s="5"/>
      <c r="AF62" s="43"/>
      <c r="AG62" s="5"/>
      <c r="AH62" s="5"/>
      <c r="AI62" s="5"/>
      <c r="AJ62" s="5"/>
      <c r="AK62" s="5" t="str">
        <f t="shared" ref="AK62:AK64" si="3">IF(AE62="","",IF(AG62="X",0,IF(AH62="X",8,IF(AI62="X",12,IF(AJ62="X",16,"")))))</f>
        <v/>
      </c>
      <c r="AL62" s="12"/>
      <c r="AM62" s="5" t="str">
        <f t="shared" ref="AM62:AM64" si="4">IF(AE62="","",IF(AG62="X",7.5,IF(AH62="X",11.5,IF(AI62="X",15.5,IF(AJ62="X",20,"")))))</f>
        <v/>
      </c>
      <c r="AN62" s="12"/>
      <c r="AO62" s="5"/>
      <c r="AP62" s="5"/>
      <c r="AQ62" s="5"/>
      <c r="AR62" s="114"/>
      <c r="AS62" s="5"/>
      <c r="AT62" s="12"/>
      <c r="AU62" s="5"/>
      <c r="AV62" s="5"/>
      <c r="AW62" s="5"/>
      <c r="BG62"/>
    </row>
    <row r="63" spans="1:77" ht="15.6" x14ac:dyDescent="0.3">
      <c r="A63" s="19"/>
      <c r="B63" s="19"/>
      <c r="C63" s="19"/>
      <c r="D63" s="19"/>
      <c r="E63" s="53"/>
      <c r="F63" s="53"/>
      <c r="G63" s="53"/>
      <c r="H63" s="53"/>
      <c r="I63" s="53"/>
      <c r="J63" s="53"/>
      <c r="K63" s="341"/>
      <c r="L63" s="341"/>
      <c r="N63" s="5"/>
      <c r="O63" s="5"/>
      <c r="P63" s="108"/>
      <c r="Q63" s="5"/>
      <c r="R63" s="43"/>
      <c r="S63" s="5"/>
      <c r="T63" s="5"/>
      <c r="U63" s="5"/>
      <c r="V63" s="5"/>
      <c r="W63" s="5" t="str">
        <f t="shared" si="1"/>
        <v/>
      </c>
      <c r="X63" s="5"/>
      <c r="Y63" s="5" t="str">
        <f t="shared" si="2"/>
        <v/>
      </c>
      <c r="Z63" s="5"/>
      <c r="AA63" s="5"/>
      <c r="AB63" s="5"/>
      <c r="AC63" s="5"/>
      <c r="AE63" s="5"/>
      <c r="AF63" s="43"/>
      <c r="AG63" s="5"/>
      <c r="AH63" s="5"/>
      <c r="AI63" s="5"/>
      <c r="AJ63" s="5"/>
      <c r="AK63" s="28" t="str">
        <f t="shared" si="3"/>
        <v/>
      </c>
      <c r="AL63" s="5"/>
      <c r="AM63" s="5" t="str">
        <f t="shared" si="4"/>
        <v/>
      </c>
      <c r="AN63" s="5"/>
      <c r="AO63" s="5"/>
      <c r="AP63" s="5"/>
      <c r="AQ63" s="5"/>
      <c r="AR63" s="114"/>
      <c r="AS63" s="5"/>
      <c r="AT63" s="12"/>
      <c r="AU63" s="5"/>
      <c r="AV63" s="5"/>
      <c r="AW63" s="5"/>
      <c r="BG63"/>
    </row>
    <row r="64" spans="1:77" ht="14.4" customHeight="1" x14ac:dyDescent="0.3">
      <c r="N64" s="5"/>
      <c r="O64" s="343" t="s">
        <v>18</v>
      </c>
      <c r="P64" s="343"/>
      <c r="Q64" s="343"/>
      <c r="R64" s="343"/>
      <c r="S64" s="343"/>
      <c r="T64" s="343"/>
      <c r="U64" s="343"/>
      <c r="V64" s="343"/>
      <c r="W64" s="5" t="str">
        <f t="shared" si="1"/>
        <v/>
      </c>
      <c r="X64" s="27"/>
      <c r="Y64" s="5" t="str">
        <f t="shared" si="2"/>
        <v/>
      </c>
      <c r="Z64" s="27"/>
      <c r="AA64" s="5"/>
      <c r="AB64" s="5"/>
      <c r="AC64" s="344" t="s">
        <v>18</v>
      </c>
      <c r="AD64" s="344"/>
      <c r="AE64" s="344"/>
      <c r="AF64" s="344"/>
      <c r="AG64" s="344"/>
      <c r="AH64" s="344"/>
      <c r="AI64" s="344"/>
      <c r="AJ64" s="344"/>
      <c r="AK64" s="5" t="str">
        <f t="shared" si="3"/>
        <v/>
      </c>
      <c r="AL64" s="27"/>
      <c r="AM64" s="5" t="str">
        <f t="shared" si="4"/>
        <v/>
      </c>
      <c r="AN64" s="27"/>
      <c r="AO64" s="5"/>
      <c r="AP64" s="5"/>
      <c r="AQ64" s="5"/>
      <c r="AR64" s="114"/>
      <c r="AS64" s="5"/>
      <c r="AT64" s="12"/>
      <c r="AU64" s="5"/>
      <c r="AV64" s="5"/>
      <c r="AW64" s="5"/>
      <c r="BG64"/>
      <c r="BR64" s="345" t="s">
        <v>18</v>
      </c>
      <c r="BS64" s="345"/>
      <c r="BT64" s="345"/>
      <c r="BU64" s="345"/>
      <c r="BV64" s="345"/>
      <c r="BW64" s="345"/>
      <c r="BX64" s="345"/>
      <c r="BY64" s="353" t="s">
        <v>253</v>
      </c>
    </row>
    <row r="65" spans="14:77" ht="28.2" customHeight="1" x14ac:dyDescent="0.3">
      <c r="N65" s="5"/>
      <c r="O65" s="77" t="s">
        <v>107</v>
      </c>
      <c r="P65" s="348"/>
      <c r="Q65" s="348"/>
      <c r="R65" s="125" t="s">
        <v>108</v>
      </c>
      <c r="S65" s="79" t="s">
        <v>131</v>
      </c>
      <c r="T65" s="80" t="s">
        <v>132</v>
      </c>
      <c r="U65" s="81" t="s">
        <v>133</v>
      </c>
      <c r="V65" s="82" t="s">
        <v>134</v>
      </c>
      <c r="W65" s="5" t="str">
        <f>IF(Q65="","",IF(S65="X",0,IF(T65="X",5,IF(U65="X",10,IF(V65="X",15,"")))))</f>
        <v/>
      </c>
      <c r="X65" s="24"/>
      <c r="Y65" s="5" t="str">
        <f>IF(Q65="","",IF(S65="X",5,IF(T65="X",10,IF(U65="X",15,IF(V65="X",20,"")))))</f>
        <v/>
      </c>
      <c r="Z65" s="24"/>
      <c r="AA65" s="5"/>
      <c r="AB65" s="5"/>
      <c r="AC65" s="77" t="s">
        <v>107</v>
      </c>
      <c r="AD65" s="354"/>
      <c r="AE65" s="354"/>
      <c r="AF65" s="125" t="s">
        <v>108</v>
      </c>
      <c r="AG65" s="79" t="s">
        <v>131</v>
      </c>
      <c r="AH65" s="80" t="s">
        <v>132</v>
      </c>
      <c r="AI65" s="81" t="s">
        <v>133</v>
      </c>
      <c r="AJ65" s="82" t="s">
        <v>134</v>
      </c>
      <c r="AK65" s="5" t="str">
        <f>IF(AE65="","",IF(AG65="X",0,IF(AH65="X",5,IF(AI65="X",10,IF(AJ65="X",15,"")))))</f>
        <v/>
      </c>
      <c r="AL65" s="24"/>
      <c r="AM65" s="5" t="str">
        <f>IF(AE65="","",IF(AG65="X",5,IF(AH65="X",10,IF(AI65="X",15,IF(AJ65="X",20,"")))))</f>
        <v/>
      </c>
      <c r="AN65" s="24"/>
      <c r="AO65" s="5"/>
      <c r="AP65" s="5"/>
      <c r="AQ65" s="5"/>
      <c r="AR65" s="114"/>
      <c r="AS65" s="5"/>
      <c r="AT65" s="12"/>
      <c r="AU65" s="5"/>
      <c r="AV65" s="5"/>
      <c r="AW65" s="5"/>
      <c r="BG65"/>
      <c r="BR65" s="21" t="s">
        <v>107</v>
      </c>
      <c r="BS65" s="349" t="s">
        <v>70</v>
      </c>
      <c r="BT65" s="349"/>
      <c r="BU65" s="197" t="s">
        <v>108</v>
      </c>
      <c r="BV65" s="121" t="s">
        <v>153</v>
      </c>
      <c r="BW65" s="121" t="s">
        <v>154</v>
      </c>
      <c r="BX65" s="123"/>
      <c r="BY65" s="353"/>
    </row>
    <row r="66" spans="14:77" ht="14.4" customHeight="1" x14ac:dyDescent="0.3">
      <c r="N66" s="5"/>
      <c r="O66" s="348" t="s">
        <v>22</v>
      </c>
      <c r="P66" s="107" t="s">
        <v>23</v>
      </c>
      <c r="Q66" s="209">
        <f>IF(OR(S66="X",T66="X",U66="X",V66="X"),1,0)</f>
        <v>0</v>
      </c>
      <c r="R66" s="125" t="s">
        <v>24</v>
      </c>
      <c r="S66" s="167"/>
      <c r="T66" s="167"/>
      <c r="U66" s="167"/>
      <c r="V66" s="167"/>
      <c r="W66" s="5" t="str">
        <f t="shared" ref="W66:W129" si="5">IF(Q66="","",IF(S66="X",0,IF(T66="X",5,IF(U66="X",10,IF(V66="X",15,"")))))</f>
        <v/>
      </c>
      <c r="X66" s="24"/>
      <c r="Y66" s="5" t="str">
        <f t="shared" ref="Y66:Y129" si="6">IF(Q66="","",IF(S66="X",5,IF(T66="X",10,IF(U66="X",15,IF(V66="X",20,"")))))</f>
        <v/>
      </c>
      <c r="Z66" s="6"/>
      <c r="AA66" s="5"/>
      <c r="AB66" s="5"/>
      <c r="AC66" s="348" t="s">
        <v>22</v>
      </c>
      <c r="AD66" s="208" t="s">
        <v>23</v>
      </c>
      <c r="AE66" s="209">
        <f>IF(OR(AG66="X",AH66="X",AI66="X",AJ66="X"),1,0)</f>
        <v>0</v>
      </c>
      <c r="AF66" s="125" t="s">
        <v>24</v>
      </c>
      <c r="AG66" s="167"/>
      <c r="AH66" s="167"/>
      <c r="AI66" s="167"/>
      <c r="AJ66" s="167"/>
      <c r="AK66" s="5" t="str">
        <f t="shared" ref="AK66:AK129" si="7">IF(AE66="","",IF(AG66="X",0,IF(AH66="X",5,IF(AI66="X",10,IF(AJ66="X",15,"")))))</f>
        <v/>
      </c>
      <c r="AL66" s="24"/>
      <c r="AM66" s="5" t="str">
        <f t="shared" ref="AM66:AM129" si="8">IF(AE66="","",IF(AG66="X",5,IF(AH66="X",10,IF(AI66="X",15,IF(AJ66="X",20,"")))))</f>
        <v/>
      </c>
      <c r="AN66" s="6"/>
      <c r="AO66" s="5"/>
      <c r="AP66" s="5"/>
      <c r="AQ66" s="5"/>
      <c r="AR66" s="114"/>
      <c r="AS66" s="5"/>
      <c r="AT66" s="12"/>
      <c r="AU66" s="5"/>
      <c r="AV66" s="5"/>
      <c r="AW66" s="5"/>
      <c r="BG66"/>
      <c r="BR66" s="349" t="s">
        <v>22</v>
      </c>
      <c r="BS66" s="64" t="s">
        <v>23</v>
      </c>
      <c r="BT66" s="207">
        <v>1</v>
      </c>
      <c r="BU66" s="197" t="s">
        <v>24</v>
      </c>
      <c r="BV66" s="145" t="str">
        <f>IF(Q66="","",IF(S66="X",25%,IF(T66="X",50%,IF(U66="X",75%,IF(V66="X",100%,"")))))</f>
        <v/>
      </c>
      <c r="BW66" s="145" t="str">
        <f>IF(AE66="","",IF(AG66="X",25%,IF(AH66="X",50%,IF(AI66="X",75%,IF(AJ66="X",100%,"")))))</f>
        <v/>
      </c>
      <c r="BX66" s="146" t="str">
        <f>IF(BG66="","",IF(BI66="X",25%,IF(BJ66="X",50%,IF(BK66="X",75%,IF(BL66="X",100%,"")))))</f>
        <v/>
      </c>
      <c r="BY66" s="144" t="str">
        <f>IFERROR(AVERAGE(BV66:BX66),"")</f>
        <v/>
      </c>
    </row>
    <row r="67" spans="14:77" ht="27.6" x14ac:dyDescent="0.3">
      <c r="N67" s="5"/>
      <c r="O67" s="348"/>
      <c r="P67" s="107" t="s">
        <v>25</v>
      </c>
      <c r="Q67" s="209">
        <f t="shared" ref="Q67:Q85" si="9">IF(OR(S67="X",T67="X",U67="X",V67="X"),1,0)</f>
        <v>0</v>
      </c>
      <c r="R67" s="125" t="s">
        <v>26</v>
      </c>
      <c r="S67" s="167"/>
      <c r="T67" s="167"/>
      <c r="U67" s="167"/>
      <c r="V67" s="167"/>
      <c r="W67" s="5" t="str">
        <f t="shared" si="5"/>
        <v/>
      </c>
      <c r="X67" s="24"/>
      <c r="Y67" s="5" t="str">
        <f t="shared" si="6"/>
        <v/>
      </c>
      <c r="Z67" s="6"/>
      <c r="AA67" s="5"/>
      <c r="AB67" s="5"/>
      <c r="AC67" s="348"/>
      <c r="AD67" s="208" t="s">
        <v>25</v>
      </c>
      <c r="AE67" s="209">
        <f t="shared" ref="AE67:AE85" si="10">IF(OR(AG67="X",AH67="X",AI67="X",AJ67="X"),1,0)</f>
        <v>0</v>
      </c>
      <c r="AF67" s="125" t="s">
        <v>26</v>
      </c>
      <c r="AG67" s="167"/>
      <c r="AH67" s="167"/>
      <c r="AI67" s="167"/>
      <c r="AJ67" s="167"/>
      <c r="AK67" s="5" t="str">
        <f t="shared" si="7"/>
        <v/>
      </c>
      <c r="AL67" s="24"/>
      <c r="AM67" s="5" t="str">
        <f t="shared" si="8"/>
        <v/>
      </c>
      <c r="AN67" s="6"/>
      <c r="AO67" s="5"/>
      <c r="AP67" s="5"/>
      <c r="AQ67" s="5"/>
      <c r="AR67" s="114"/>
      <c r="AS67" s="5"/>
      <c r="AT67" s="12"/>
      <c r="AU67" s="5"/>
      <c r="AV67" s="5"/>
      <c r="AW67" s="5"/>
      <c r="BG67"/>
      <c r="BR67" s="349"/>
      <c r="BS67" s="64" t="s">
        <v>25</v>
      </c>
      <c r="BT67" s="207">
        <v>1</v>
      </c>
      <c r="BU67" s="197" t="s">
        <v>26</v>
      </c>
      <c r="BV67" s="145" t="str">
        <f t="shared" ref="BV67:BV85" si="11">IF(Q67="","",IF(S67="X",25%,IF(T67="X",50%,IF(U67="X",75%,IF(V67="X",100%,"")))))</f>
        <v/>
      </c>
      <c r="BW67" s="145" t="str">
        <f t="shared" ref="BW67:BW85" si="12">IF(AE67="","",IF(AG67="X",25%,IF(AH67="X",50%,IF(AI67="X",75%,IF(AJ67="X",100%,"")))))</f>
        <v/>
      </c>
      <c r="BX67" s="146" t="str">
        <f t="shared" ref="BX67:BX85" si="13">IF(BG67="","",IF(BI67="X",25%,IF(BJ67="X",50%,IF(BK67="X",75%,IF(BL67="X",100%,"")))))</f>
        <v/>
      </c>
      <c r="BY67" s="144" t="str">
        <f t="shared" ref="BY67:BY85" si="14">IFERROR(AVERAGE(BV67:BX67),"")</f>
        <v/>
      </c>
    </row>
    <row r="68" spans="14:77" ht="27.6" x14ac:dyDescent="0.3">
      <c r="N68" s="5"/>
      <c r="O68" s="348"/>
      <c r="P68" s="107" t="s">
        <v>27</v>
      </c>
      <c r="Q68" s="209">
        <f t="shared" si="9"/>
        <v>0</v>
      </c>
      <c r="R68" s="125" t="s">
        <v>28</v>
      </c>
      <c r="S68" s="167"/>
      <c r="T68" s="167"/>
      <c r="U68" s="167"/>
      <c r="V68" s="167"/>
      <c r="W68" s="5" t="str">
        <f t="shared" si="5"/>
        <v/>
      </c>
      <c r="X68" s="24"/>
      <c r="Y68" s="5" t="str">
        <f t="shared" si="6"/>
        <v/>
      </c>
      <c r="Z68" s="6"/>
      <c r="AA68" s="5"/>
      <c r="AB68" s="5"/>
      <c r="AC68" s="348"/>
      <c r="AD68" s="208" t="s">
        <v>27</v>
      </c>
      <c r="AE68" s="209">
        <f t="shared" si="10"/>
        <v>0</v>
      </c>
      <c r="AF68" s="125" t="s">
        <v>28</v>
      </c>
      <c r="AG68" s="167"/>
      <c r="AH68" s="167"/>
      <c r="AI68" s="167"/>
      <c r="AJ68" s="167"/>
      <c r="AK68" s="5" t="str">
        <f t="shared" si="7"/>
        <v/>
      </c>
      <c r="AL68" s="24"/>
      <c r="AM68" s="5" t="str">
        <f t="shared" si="8"/>
        <v/>
      </c>
      <c r="AN68" s="6"/>
      <c r="AO68" s="5"/>
      <c r="AP68" s="5"/>
      <c r="AQ68" s="5"/>
      <c r="AR68" s="114"/>
      <c r="AS68" s="5"/>
      <c r="AT68" s="12"/>
      <c r="AU68" s="5"/>
      <c r="AV68" s="5"/>
      <c r="AW68" s="5"/>
      <c r="BG68"/>
      <c r="BR68" s="349"/>
      <c r="BS68" s="64" t="s">
        <v>27</v>
      </c>
      <c r="BT68" s="207">
        <v>1</v>
      </c>
      <c r="BU68" s="197" t="s">
        <v>28</v>
      </c>
      <c r="BV68" s="145" t="str">
        <f t="shared" si="11"/>
        <v/>
      </c>
      <c r="BW68" s="145" t="str">
        <f t="shared" si="12"/>
        <v/>
      </c>
      <c r="BX68" s="146" t="str">
        <f t="shared" si="13"/>
        <v/>
      </c>
      <c r="BY68" s="144" t="str">
        <f t="shared" si="14"/>
        <v/>
      </c>
    </row>
    <row r="69" spans="14:77" ht="27.6" x14ac:dyDescent="0.3">
      <c r="N69" s="5"/>
      <c r="O69" s="348"/>
      <c r="P69" s="107" t="s">
        <v>29</v>
      </c>
      <c r="Q69" s="209">
        <f t="shared" si="9"/>
        <v>0</v>
      </c>
      <c r="R69" s="125" t="s">
        <v>30</v>
      </c>
      <c r="S69" s="167"/>
      <c r="T69" s="167"/>
      <c r="U69" s="167"/>
      <c r="V69" s="167"/>
      <c r="W69" s="5" t="str">
        <f t="shared" si="5"/>
        <v/>
      </c>
      <c r="X69" s="24"/>
      <c r="Y69" s="5" t="str">
        <f t="shared" si="6"/>
        <v/>
      </c>
      <c r="Z69" s="6"/>
      <c r="AA69" s="5"/>
      <c r="AB69" s="5"/>
      <c r="AC69" s="348"/>
      <c r="AD69" s="208" t="s">
        <v>29</v>
      </c>
      <c r="AE69" s="209">
        <f t="shared" si="10"/>
        <v>0</v>
      </c>
      <c r="AF69" s="125" t="s">
        <v>30</v>
      </c>
      <c r="AG69" s="167"/>
      <c r="AH69" s="167"/>
      <c r="AI69" s="167"/>
      <c r="AJ69" s="167"/>
      <c r="AK69" s="5" t="str">
        <f t="shared" si="7"/>
        <v/>
      </c>
      <c r="AL69" s="24"/>
      <c r="AM69" s="5" t="str">
        <f t="shared" si="8"/>
        <v/>
      </c>
      <c r="AN69" s="6"/>
      <c r="AO69" s="5"/>
      <c r="AP69" s="5"/>
      <c r="AQ69" s="5"/>
      <c r="AR69" s="114"/>
      <c r="AS69" s="5"/>
      <c r="AT69" s="12"/>
      <c r="AU69" s="5"/>
      <c r="AV69" s="5"/>
      <c r="AW69" s="5"/>
      <c r="BG69"/>
      <c r="BR69" s="349"/>
      <c r="BS69" s="64" t="s">
        <v>29</v>
      </c>
      <c r="BT69" s="207">
        <v>1</v>
      </c>
      <c r="BU69" s="197" t="s">
        <v>30</v>
      </c>
      <c r="BV69" s="145" t="str">
        <f t="shared" si="11"/>
        <v/>
      </c>
      <c r="BW69" s="145" t="str">
        <f t="shared" si="12"/>
        <v/>
      </c>
      <c r="BX69" s="146" t="str">
        <f t="shared" si="13"/>
        <v/>
      </c>
      <c r="BY69" s="144" t="str">
        <f t="shared" si="14"/>
        <v/>
      </c>
    </row>
    <row r="70" spans="14:77" ht="14.4" customHeight="1" x14ac:dyDescent="0.3">
      <c r="N70" s="5"/>
      <c r="O70" s="348" t="s">
        <v>31</v>
      </c>
      <c r="P70" s="107" t="s">
        <v>32</v>
      </c>
      <c r="Q70" s="209">
        <f t="shared" si="9"/>
        <v>0</v>
      </c>
      <c r="R70" s="125" t="s">
        <v>33</v>
      </c>
      <c r="S70" s="167"/>
      <c r="T70" s="167"/>
      <c r="U70" s="167"/>
      <c r="V70" s="167"/>
      <c r="W70" s="5" t="str">
        <f t="shared" si="5"/>
        <v/>
      </c>
      <c r="X70" s="24"/>
      <c r="Y70" s="5" t="str">
        <f t="shared" si="6"/>
        <v/>
      </c>
      <c r="Z70" s="6"/>
      <c r="AA70" s="5"/>
      <c r="AB70" s="5"/>
      <c r="AC70" s="348" t="s">
        <v>31</v>
      </c>
      <c r="AD70" s="208" t="s">
        <v>32</v>
      </c>
      <c r="AE70" s="209">
        <f t="shared" si="10"/>
        <v>0</v>
      </c>
      <c r="AF70" s="125" t="s">
        <v>33</v>
      </c>
      <c r="AG70" s="167"/>
      <c r="AH70" s="167"/>
      <c r="AI70" s="167"/>
      <c r="AJ70" s="167"/>
      <c r="AK70" s="5" t="str">
        <f t="shared" si="7"/>
        <v/>
      </c>
      <c r="AL70" s="24"/>
      <c r="AM70" s="5" t="str">
        <f t="shared" si="8"/>
        <v/>
      </c>
      <c r="AN70" s="6"/>
      <c r="AO70" s="5"/>
      <c r="AP70" s="5"/>
      <c r="AQ70" s="5"/>
      <c r="AR70" s="114"/>
      <c r="AS70" s="5"/>
      <c r="AT70" s="12"/>
      <c r="AU70" s="5"/>
      <c r="AV70" s="5"/>
      <c r="AW70" s="5"/>
      <c r="BG70"/>
      <c r="BR70" s="349" t="s">
        <v>31</v>
      </c>
      <c r="BS70" s="64" t="s">
        <v>32</v>
      </c>
      <c r="BT70" s="207">
        <v>1</v>
      </c>
      <c r="BU70" s="197" t="s">
        <v>33</v>
      </c>
      <c r="BV70" s="145" t="str">
        <f t="shared" si="11"/>
        <v/>
      </c>
      <c r="BW70" s="145" t="str">
        <f t="shared" si="12"/>
        <v/>
      </c>
      <c r="BX70" s="146" t="str">
        <f t="shared" si="13"/>
        <v/>
      </c>
      <c r="BY70" s="144" t="str">
        <f t="shared" si="14"/>
        <v/>
      </c>
    </row>
    <row r="71" spans="14:77" ht="27.6" customHeight="1" x14ac:dyDescent="0.3">
      <c r="N71" s="5"/>
      <c r="O71" s="348"/>
      <c r="P71" s="350" t="s">
        <v>19</v>
      </c>
      <c r="Q71" s="209">
        <f t="shared" si="9"/>
        <v>0</v>
      </c>
      <c r="R71" s="125" t="s">
        <v>110</v>
      </c>
      <c r="S71" s="167"/>
      <c r="T71" s="167"/>
      <c r="U71" s="167"/>
      <c r="V71" s="167"/>
      <c r="W71" s="5" t="str">
        <f t="shared" si="5"/>
        <v/>
      </c>
      <c r="X71" s="24"/>
      <c r="Y71" s="5" t="str">
        <f t="shared" si="6"/>
        <v/>
      </c>
      <c r="Z71" s="6"/>
      <c r="AA71" s="5"/>
      <c r="AB71" s="5"/>
      <c r="AC71" s="348"/>
      <c r="AD71" s="351" t="s">
        <v>19</v>
      </c>
      <c r="AE71" s="209">
        <f t="shared" si="10"/>
        <v>0</v>
      </c>
      <c r="AF71" s="125" t="s">
        <v>110</v>
      </c>
      <c r="AG71" s="167"/>
      <c r="AH71" s="167"/>
      <c r="AI71" s="167"/>
      <c r="AJ71" s="167"/>
      <c r="AK71" s="5" t="str">
        <f t="shared" si="7"/>
        <v/>
      </c>
      <c r="AL71" s="24"/>
      <c r="AM71" s="5" t="str">
        <f t="shared" si="8"/>
        <v/>
      </c>
      <c r="AN71" s="6"/>
      <c r="AO71" s="5"/>
      <c r="AP71" s="5"/>
      <c r="AQ71" s="5"/>
      <c r="AR71" s="114"/>
      <c r="AS71" s="5"/>
      <c r="AT71" s="12"/>
      <c r="AU71" s="5"/>
      <c r="AV71" s="5"/>
      <c r="AW71" s="5"/>
      <c r="BG71"/>
      <c r="BR71" s="349"/>
      <c r="BS71" s="352" t="s">
        <v>19</v>
      </c>
      <c r="BT71" s="207">
        <v>1</v>
      </c>
      <c r="BU71" s="197" t="s">
        <v>110</v>
      </c>
      <c r="BV71" s="145" t="str">
        <f t="shared" si="11"/>
        <v/>
      </c>
      <c r="BW71" s="145" t="str">
        <f t="shared" si="12"/>
        <v/>
      </c>
      <c r="BX71" s="146" t="str">
        <f t="shared" si="13"/>
        <v/>
      </c>
      <c r="BY71" s="144" t="str">
        <f t="shared" si="14"/>
        <v/>
      </c>
    </row>
    <row r="72" spans="14:77" ht="27.6" x14ac:dyDescent="0.3">
      <c r="N72" s="5"/>
      <c r="O72" s="348"/>
      <c r="P72" s="350"/>
      <c r="Q72" s="209">
        <f t="shared" si="9"/>
        <v>0</v>
      </c>
      <c r="R72" s="125" t="s">
        <v>111</v>
      </c>
      <c r="S72" s="167"/>
      <c r="T72" s="167"/>
      <c r="U72" s="167"/>
      <c r="V72" s="167"/>
      <c r="W72" s="5" t="str">
        <f t="shared" si="5"/>
        <v/>
      </c>
      <c r="X72" s="24"/>
      <c r="Y72" s="5" t="str">
        <f t="shared" si="6"/>
        <v/>
      </c>
      <c r="Z72" s="6"/>
      <c r="AA72" s="5"/>
      <c r="AB72" s="5"/>
      <c r="AC72" s="348"/>
      <c r="AD72" s="351"/>
      <c r="AE72" s="209">
        <f t="shared" si="10"/>
        <v>0</v>
      </c>
      <c r="AF72" s="125" t="s">
        <v>111</v>
      </c>
      <c r="AG72" s="167"/>
      <c r="AH72" s="167"/>
      <c r="AI72" s="167"/>
      <c r="AJ72" s="167"/>
      <c r="AK72" s="5" t="str">
        <f t="shared" si="7"/>
        <v/>
      </c>
      <c r="AL72" s="24"/>
      <c r="AM72" s="5" t="str">
        <f t="shared" si="8"/>
        <v/>
      </c>
      <c r="AN72" s="6"/>
      <c r="AO72" s="5"/>
      <c r="AP72" s="5"/>
      <c r="AQ72" s="5"/>
      <c r="AR72" s="114"/>
      <c r="AS72" s="5"/>
      <c r="AT72" s="12"/>
      <c r="AU72" s="5"/>
      <c r="AV72" s="5"/>
      <c r="AW72" s="5"/>
      <c r="BG72"/>
      <c r="BR72" s="349"/>
      <c r="BS72" s="352"/>
      <c r="BT72" s="207">
        <v>1</v>
      </c>
      <c r="BU72" s="197" t="s">
        <v>111</v>
      </c>
      <c r="BV72" s="145" t="str">
        <f t="shared" si="11"/>
        <v/>
      </c>
      <c r="BW72" s="145" t="str">
        <f t="shared" si="12"/>
        <v/>
      </c>
      <c r="BX72" s="146" t="str">
        <f t="shared" si="13"/>
        <v/>
      </c>
      <c r="BY72" s="144" t="str">
        <f t="shared" si="14"/>
        <v/>
      </c>
    </row>
    <row r="73" spans="14:77" ht="27.6" x14ac:dyDescent="0.3">
      <c r="N73" s="5"/>
      <c r="O73" s="348"/>
      <c r="P73" s="350"/>
      <c r="Q73" s="209">
        <f t="shared" si="9"/>
        <v>0</v>
      </c>
      <c r="R73" s="125" t="s">
        <v>112</v>
      </c>
      <c r="S73" s="167"/>
      <c r="T73" s="167"/>
      <c r="U73" s="167"/>
      <c r="V73" s="167"/>
      <c r="W73" s="5" t="str">
        <f t="shared" si="5"/>
        <v/>
      </c>
      <c r="X73" s="24"/>
      <c r="Y73" s="5" t="str">
        <f t="shared" si="6"/>
        <v/>
      </c>
      <c r="Z73" s="6"/>
      <c r="AA73" s="5"/>
      <c r="AB73" s="5"/>
      <c r="AC73" s="348"/>
      <c r="AD73" s="351"/>
      <c r="AE73" s="209">
        <f t="shared" si="10"/>
        <v>0</v>
      </c>
      <c r="AF73" s="125" t="s">
        <v>112</v>
      </c>
      <c r="AG73" s="167"/>
      <c r="AH73" s="167"/>
      <c r="AI73" s="167"/>
      <c r="AJ73" s="167"/>
      <c r="AK73" s="5" t="str">
        <f t="shared" si="7"/>
        <v/>
      </c>
      <c r="AL73" s="24"/>
      <c r="AM73" s="5" t="str">
        <f t="shared" si="8"/>
        <v/>
      </c>
      <c r="AN73" s="6"/>
      <c r="AO73" s="5"/>
      <c r="AP73" s="5"/>
      <c r="AQ73" s="5"/>
      <c r="AR73" s="114"/>
      <c r="AS73" s="5"/>
      <c r="AT73" s="12"/>
      <c r="AU73" s="5"/>
      <c r="AV73" s="5"/>
      <c r="AW73" s="5"/>
      <c r="BG73"/>
      <c r="BR73" s="349"/>
      <c r="BS73" s="352"/>
      <c r="BT73" s="207">
        <v>1</v>
      </c>
      <c r="BU73" s="197" t="s">
        <v>112</v>
      </c>
      <c r="BV73" s="145" t="str">
        <f t="shared" si="11"/>
        <v/>
      </c>
      <c r="BW73" s="145" t="str">
        <f t="shared" si="12"/>
        <v/>
      </c>
      <c r="BX73" s="146" t="str">
        <f t="shared" si="13"/>
        <v/>
      </c>
      <c r="BY73" s="144" t="str">
        <f t="shared" si="14"/>
        <v/>
      </c>
    </row>
    <row r="74" spans="14:77" ht="41.4" x14ac:dyDescent="0.3">
      <c r="N74" s="5"/>
      <c r="O74" s="348"/>
      <c r="P74" s="350"/>
      <c r="Q74" s="209">
        <f t="shared" si="9"/>
        <v>0</v>
      </c>
      <c r="R74" s="125" t="s">
        <v>113</v>
      </c>
      <c r="S74" s="167"/>
      <c r="T74" s="167"/>
      <c r="U74" s="167"/>
      <c r="V74" s="167"/>
      <c r="W74" s="5" t="str">
        <f t="shared" si="5"/>
        <v/>
      </c>
      <c r="X74" s="24"/>
      <c r="Y74" s="5" t="str">
        <f t="shared" si="6"/>
        <v/>
      </c>
      <c r="Z74" s="6"/>
      <c r="AA74" s="5"/>
      <c r="AB74" s="5"/>
      <c r="AC74" s="348"/>
      <c r="AD74" s="351"/>
      <c r="AE74" s="209">
        <f t="shared" si="10"/>
        <v>0</v>
      </c>
      <c r="AF74" s="125" t="s">
        <v>113</v>
      </c>
      <c r="AG74" s="167"/>
      <c r="AH74" s="167"/>
      <c r="AI74" s="167"/>
      <c r="AJ74" s="167"/>
      <c r="AK74" s="5" t="str">
        <f t="shared" si="7"/>
        <v/>
      </c>
      <c r="AL74" s="24"/>
      <c r="AM74" s="5" t="str">
        <f t="shared" si="8"/>
        <v/>
      </c>
      <c r="AN74" s="6"/>
      <c r="AO74" s="5"/>
      <c r="AP74" s="5"/>
      <c r="AQ74" s="5"/>
      <c r="AR74" s="114"/>
      <c r="AS74" s="5"/>
      <c r="AT74" s="12"/>
      <c r="AU74" s="5"/>
      <c r="AV74" s="5"/>
      <c r="AW74" s="5"/>
      <c r="BG74"/>
      <c r="BR74" s="349"/>
      <c r="BS74" s="352"/>
      <c r="BT74" s="207">
        <v>1</v>
      </c>
      <c r="BU74" s="197" t="s">
        <v>113</v>
      </c>
      <c r="BV74" s="145" t="str">
        <f t="shared" si="11"/>
        <v/>
      </c>
      <c r="BW74" s="145" t="str">
        <f t="shared" si="12"/>
        <v/>
      </c>
      <c r="BX74" s="146" t="str">
        <f t="shared" si="13"/>
        <v/>
      </c>
      <c r="BY74" s="144" t="str">
        <f t="shared" si="14"/>
        <v/>
      </c>
    </row>
    <row r="75" spans="14:77" ht="27.6" x14ac:dyDescent="0.3">
      <c r="N75" s="5"/>
      <c r="O75" s="348"/>
      <c r="P75" s="350"/>
      <c r="Q75" s="209">
        <f t="shared" si="9"/>
        <v>0</v>
      </c>
      <c r="R75" s="125" t="s">
        <v>114</v>
      </c>
      <c r="S75" s="167"/>
      <c r="T75" s="167"/>
      <c r="U75" s="167"/>
      <c r="V75" s="167"/>
      <c r="W75" s="5" t="str">
        <f t="shared" si="5"/>
        <v/>
      </c>
      <c r="X75" s="24"/>
      <c r="Y75" s="5" t="str">
        <f t="shared" si="6"/>
        <v/>
      </c>
      <c r="Z75" s="6"/>
      <c r="AA75" s="5"/>
      <c r="AB75" s="5"/>
      <c r="AC75" s="348"/>
      <c r="AD75" s="351"/>
      <c r="AE75" s="209">
        <f t="shared" si="10"/>
        <v>0</v>
      </c>
      <c r="AF75" s="125" t="s">
        <v>114</v>
      </c>
      <c r="AG75" s="167"/>
      <c r="AH75" s="167"/>
      <c r="AI75" s="167"/>
      <c r="AJ75" s="167"/>
      <c r="AK75" s="5" t="str">
        <f t="shared" si="7"/>
        <v/>
      </c>
      <c r="AL75" s="24"/>
      <c r="AM75" s="5" t="str">
        <f t="shared" si="8"/>
        <v/>
      </c>
      <c r="AN75" s="6"/>
      <c r="AO75" s="5"/>
      <c r="AP75" s="5"/>
      <c r="AQ75" s="5"/>
      <c r="AR75" s="114"/>
      <c r="AS75" s="5"/>
      <c r="AT75" s="12"/>
      <c r="AU75" s="5"/>
      <c r="AV75" s="5"/>
      <c r="AW75" s="5"/>
      <c r="BG75"/>
      <c r="BR75" s="349"/>
      <c r="BS75" s="352"/>
      <c r="BT75" s="207">
        <v>1</v>
      </c>
      <c r="BU75" s="197" t="s">
        <v>114</v>
      </c>
      <c r="BV75" s="145" t="str">
        <f t="shared" si="11"/>
        <v/>
      </c>
      <c r="BW75" s="145" t="str">
        <f t="shared" si="12"/>
        <v/>
      </c>
      <c r="BX75" s="146" t="str">
        <f t="shared" si="13"/>
        <v/>
      </c>
      <c r="BY75" s="144" t="str">
        <f t="shared" si="14"/>
        <v/>
      </c>
    </row>
    <row r="76" spans="14:77" ht="41.4" x14ac:dyDescent="0.3">
      <c r="N76" s="5"/>
      <c r="O76" s="348"/>
      <c r="P76" s="350"/>
      <c r="Q76" s="209">
        <f t="shared" si="9"/>
        <v>0</v>
      </c>
      <c r="R76" s="125" t="s">
        <v>115</v>
      </c>
      <c r="S76" s="167"/>
      <c r="T76" s="167"/>
      <c r="U76" s="167"/>
      <c r="V76" s="167"/>
      <c r="W76" s="5" t="str">
        <f t="shared" si="5"/>
        <v/>
      </c>
      <c r="X76" s="24"/>
      <c r="Y76" s="5" t="str">
        <f t="shared" si="6"/>
        <v/>
      </c>
      <c r="Z76" s="6"/>
      <c r="AA76" s="5"/>
      <c r="AB76" s="5"/>
      <c r="AC76" s="348"/>
      <c r="AD76" s="351"/>
      <c r="AE76" s="209">
        <f t="shared" si="10"/>
        <v>0</v>
      </c>
      <c r="AF76" s="125" t="s">
        <v>115</v>
      </c>
      <c r="AG76" s="167"/>
      <c r="AH76" s="167"/>
      <c r="AI76" s="167"/>
      <c r="AJ76" s="167"/>
      <c r="AK76" s="5" t="str">
        <f t="shared" si="7"/>
        <v/>
      </c>
      <c r="AL76" s="24"/>
      <c r="AM76" s="5" t="str">
        <f t="shared" si="8"/>
        <v/>
      </c>
      <c r="AN76" s="6"/>
      <c r="AO76" s="5"/>
      <c r="AP76" s="5"/>
      <c r="AQ76" s="5"/>
      <c r="AR76" s="114"/>
      <c r="AS76" s="5"/>
      <c r="AT76" s="12"/>
      <c r="AU76" s="5"/>
      <c r="AV76" s="5"/>
      <c r="AW76" s="5"/>
      <c r="BG76"/>
      <c r="BR76" s="349"/>
      <c r="BS76" s="352"/>
      <c r="BT76" s="207">
        <v>1</v>
      </c>
      <c r="BU76" s="197" t="s">
        <v>115</v>
      </c>
      <c r="BV76" s="145" t="str">
        <f t="shared" si="11"/>
        <v/>
      </c>
      <c r="BW76" s="145" t="str">
        <f t="shared" si="12"/>
        <v/>
      </c>
      <c r="BX76" s="146" t="str">
        <f t="shared" si="13"/>
        <v/>
      </c>
      <c r="BY76" s="144" t="str">
        <f t="shared" si="14"/>
        <v/>
      </c>
    </row>
    <row r="77" spans="14:77" ht="27.6" x14ac:dyDescent="0.3">
      <c r="N77" s="5"/>
      <c r="O77" s="348"/>
      <c r="P77" s="350"/>
      <c r="Q77" s="209">
        <f t="shared" si="9"/>
        <v>0</v>
      </c>
      <c r="R77" s="125" t="s">
        <v>116</v>
      </c>
      <c r="S77" s="167"/>
      <c r="T77" s="167"/>
      <c r="U77" s="167"/>
      <c r="V77" s="167"/>
      <c r="W77" s="5" t="str">
        <f t="shared" si="5"/>
        <v/>
      </c>
      <c r="X77" s="24"/>
      <c r="Y77" s="5" t="str">
        <f t="shared" si="6"/>
        <v/>
      </c>
      <c r="Z77" s="6"/>
      <c r="AA77" s="5"/>
      <c r="AB77" s="5"/>
      <c r="AC77" s="348"/>
      <c r="AD77" s="351"/>
      <c r="AE77" s="209">
        <f t="shared" si="10"/>
        <v>0</v>
      </c>
      <c r="AF77" s="125" t="s">
        <v>116</v>
      </c>
      <c r="AG77" s="167"/>
      <c r="AH77" s="167"/>
      <c r="AI77" s="167"/>
      <c r="AJ77" s="167"/>
      <c r="AK77" s="5" t="str">
        <f t="shared" si="7"/>
        <v/>
      </c>
      <c r="AL77" s="24"/>
      <c r="AM77" s="5" t="str">
        <f t="shared" si="8"/>
        <v/>
      </c>
      <c r="AN77" s="6"/>
      <c r="AO77" s="5"/>
      <c r="AP77" s="5"/>
      <c r="AQ77" s="5"/>
      <c r="AR77" s="114"/>
      <c r="AS77" s="5"/>
      <c r="AT77" s="12"/>
      <c r="AU77" s="5"/>
      <c r="AV77" s="5"/>
      <c r="AW77" s="5"/>
      <c r="BG77"/>
      <c r="BR77" s="349"/>
      <c r="BS77" s="352"/>
      <c r="BT77" s="207">
        <v>1</v>
      </c>
      <c r="BU77" s="197" t="s">
        <v>116</v>
      </c>
      <c r="BV77" s="145" t="str">
        <f t="shared" si="11"/>
        <v/>
      </c>
      <c r="BW77" s="145" t="str">
        <f t="shared" si="12"/>
        <v/>
      </c>
      <c r="BX77" s="146" t="str">
        <f t="shared" si="13"/>
        <v/>
      </c>
      <c r="BY77" s="144" t="str">
        <f t="shared" si="14"/>
        <v/>
      </c>
    </row>
    <row r="78" spans="14:77" ht="27.6" x14ac:dyDescent="0.3">
      <c r="N78" s="5"/>
      <c r="O78" s="348"/>
      <c r="P78" s="107" t="s">
        <v>34</v>
      </c>
      <c r="Q78" s="209">
        <f t="shared" si="9"/>
        <v>0</v>
      </c>
      <c r="R78" s="125" t="s">
        <v>35</v>
      </c>
      <c r="S78" s="167"/>
      <c r="T78" s="167"/>
      <c r="U78" s="167"/>
      <c r="V78" s="167"/>
      <c r="W78" s="5" t="str">
        <f t="shared" si="5"/>
        <v/>
      </c>
      <c r="X78" s="24"/>
      <c r="Y78" s="5" t="str">
        <f t="shared" si="6"/>
        <v/>
      </c>
      <c r="Z78" s="6"/>
      <c r="AA78" s="5"/>
      <c r="AB78" s="5"/>
      <c r="AC78" s="348"/>
      <c r="AD78" s="208" t="s">
        <v>34</v>
      </c>
      <c r="AE78" s="209">
        <f t="shared" si="10"/>
        <v>0</v>
      </c>
      <c r="AF78" s="125" t="s">
        <v>35</v>
      </c>
      <c r="AG78" s="167"/>
      <c r="AH78" s="167"/>
      <c r="AI78" s="167"/>
      <c r="AJ78" s="167"/>
      <c r="AK78" s="5" t="str">
        <f t="shared" si="7"/>
        <v/>
      </c>
      <c r="AL78" s="24"/>
      <c r="AM78" s="5" t="str">
        <f t="shared" si="8"/>
        <v/>
      </c>
      <c r="AN78" s="6"/>
      <c r="AO78" s="5"/>
      <c r="AP78" s="5"/>
      <c r="AQ78" s="5"/>
      <c r="AR78" s="114"/>
      <c r="AS78" s="5"/>
      <c r="AT78" s="12"/>
      <c r="AU78" s="5"/>
      <c r="AV78" s="5"/>
      <c r="AW78" s="5"/>
      <c r="BG78"/>
      <c r="BR78" s="349"/>
      <c r="BS78" s="64" t="s">
        <v>34</v>
      </c>
      <c r="BT78" s="207">
        <v>1</v>
      </c>
      <c r="BU78" s="197" t="s">
        <v>35</v>
      </c>
      <c r="BV78" s="145" t="str">
        <f t="shared" si="11"/>
        <v/>
      </c>
      <c r="BW78" s="145" t="str">
        <f t="shared" si="12"/>
        <v/>
      </c>
      <c r="BX78" s="146" t="str">
        <f t="shared" si="13"/>
        <v/>
      </c>
      <c r="BY78" s="144" t="str">
        <f t="shared" si="14"/>
        <v/>
      </c>
    </row>
    <row r="79" spans="14:77" ht="27.6" customHeight="1" x14ac:dyDescent="0.3">
      <c r="N79" s="5"/>
      <c r="O79" s="348" t="s">
        <v>117</v>
      </c>
      <c r="P79" s="107" t="s">
        <v>36</v>
      </c>
      <c r="Q79" s="209">
        <f t="shared" si="9"/>
        <v>0</v>
      </c>
      <c r="R79" s="125" t="s">
        <v>129</v>
      </c>
      <c r="S79" s="167"/>
      <c r="T79" s="167"/>
      <c r="U79" s="167"/>
      <c r="V79" s="167"/>
      <c r="W79" s="5" t="str">
        <f t="shared" si="5"/>
        <v/>
      </c>
      <c r="X79" s="24"/>
      <c r="Y79" s="5" t="str">
        <f t="shared" si="6"/>
        <v/>
      </c>
      <c r="Z79" s="25"/>
      <c r="AA79" s="5"/>
      <c r="AB79" s="5"/>
      <c r="AC79" s="348" t="s">
        <v>117</v>
      </c>
      <c r="AD79" s="208" t="s">
        <v>36</v>
      </c>
      <c r="AE79" s="209">
        <f t="shared" si="10"/>
        <v>0</v>
      </c>
      <c r="AF79" s="125" t="s">
        <v>129</v>
      </c>
      <c r="AG79" s="167"/>
      <c r="AH79" s="167"/>
      <c r="AI79" s="167"/>
      <c r="AJ79" s="167"/>
      <c r="AK79" s="5" t="str">
        <f t="shared" si="7"/>
        <v/>
      </c>
      <c r="AL79" s="24"/>
      <c r="AM79" s="5" t="str">
        <f t="shared" si="8"/>
        <v/>
      </c>
      <c r="AN79" s="25"/>
      <c r="AO79" s="5"/>
      <c r="AP79" s="5"/>
      <c r="AQ79" s="5"/>
      <c r="AR79" s="114"/>
      <c r="AS79" s="5"/>
      <c r="AT79" s="12"/>
      <c r="AU79" s="5"/>
      <c r="AV79" s="5"/>
      <c r="AW79" s="5"/>
      <c r="BG79"/>
      <c r="BR79" s="349" t="s">
        <v>117</v>
      </c>
      <c r="BS79" s="64" t="s">
        <v>36</v>
      </c>
      <c r="BT79" s="207">
        <v>1</v>
      </c>
      <c r="BU79" s="197" t="s">
        <v>129</v>
      </c>
      <c r="BV79" s="145" t="str">
        <f t="shared" si="11"/>
        <v/>
      </c>
      <c r="BW79" s="145" t="str">
        <f t="shared" si="12"/>
        <v/>
      </c>
      <c r="BX79" s="146" t="str">
        <f t="shared" si="13"/>
        <v/>
      </c>
      <c r="BY79" s="144" t="str">
        <f t="shared" si="14"/>
        <v/>
      </c>
    </row>
    <row r="80" spans="14:77" x14ac:dyDescent="0.3">
      <c r="N80" s="5"/>
      <c r="O80" s="348"/>
      <c r="P80" s="107" t="s">
        <v>37</v>
      </c>
      <c r="Q80" s="209">
        <f t="shared" si="9"/>
        <v>0</v>
      </c>
      <c r="R80" s="125" t="s">
        <v>118</v>
      </c>
      <c r="S80" s="167"/>
      <c r="T80" s="167"/>
      <c r="U80" s="167"/>
      <c r="V80" s="167"/>
      <c r="W80" s="5" t="str">
        <f t="shared" si="5"/>
        <v/>
      </c>
      <c r="X80" s="24"/>
      <c r="Y80" s="5" t="str">
        <f t="shared" si="6"/>
        <v/>
      </c>
      <c r="Z80" s="25"/>
      <c r="AA80" s="5"/>
      <c r="AB80" s="5"/>
      <c r="AC80" s="348"/>
      <c r="AD80" s="208" t="s">
        <v>37</v>
      </c>
      <c r="AE80" s="209">
        <f t="shared" si="10"/>
        <v>0</v>
      </c>
      <c r="AF80" s="125" t="s">
        <v>118</v>
      </c>
      <c r="AG80" s="167"/>
      <c r="AH80" s="167"/>
      <c r="AI80" s="167"/>
      <c r="AJ80" s="167"/>
      <c r="AK80" s="5" t="str">
        <f t="shared" si="7"/>
        <v/>
      </c>
      <c r="AL80" s="24"/>
      <c r="AM80" s="5" t="str">
        <f t="shared" si="8"/>
        <v/>
      </c>
      <c r="AN80" s="25"/>
      <c r="AO80" s="5"/>
      <c r="AP80" s="5"/>
      <c r="AQ80" s="5"/>
      <c r="AR80" s="114"/>
      <c r="AS80" s="5"/>
      <c r="AT80" s="12"/>
      <c r="AU80" s="5"/>
      <c r="AV80" s="5"/>
      <c r="AW80" s="5"/>
      <c r="BG80"/>
      <c r="BR80" s="349"/>
      <c r="BS80" s="64" t="s">
        <v>37</v>
      </c>
      <c r="BT80" s="207">
        <v>1</v>
      </c>
      <c r="BU80" s="197" t="s">
        <v>118</v>
      </c>
      <c r="BV80" s="145" t="str">
        <f t="shared" si="11"/>
        <v/>
      </c>
      <c r="BW80" s="145" t="str">
        <f t="shared" si="12"/>
        <v/>
      </c>
      <c r="BX80" s="146" t="str">
        <f t="shared" si="13"/>
        <v/>
      </c>
      <c r="BY80" s="144" t="str">
        <f t="shared" si="14"/>
        <v/>
      </c>
    </row>
    <row r="81" spans="11:77" x14ac:dyDescent="0.3">
      <c r="N81" s="5"/>
      <c r="O81" s="348"/>
      <c r="P81" s="107" t="s">
        <v>38</v>
      </c>
      <c r="Q81" s="209">
        <f t="shared" si="9"/>
        <v>0</v>
      </c>
      <c r="R81" s="125" t="s">
        <v>119</v>
      </c>
      <c r="S81" s="167"/>
      <c r="T81" s="167"/>
      <c r="U81" s="167"/>
      <c r="V81" s="167"/>
      <c r="W81" s="5" t="str">
        <f t="shared" si="5"/>
        <v/>
      </c>
      <c r="X81" s="24"/>
      <c r="Y81" s="5" t="str">
        <f t="shared" si="6"/>
        <v/>
      </c>
      <c r="Z81" s="25"/>
      <c r="AA81" s="5"/>
      <c r="AB81" s="5"/>
      <c r="AC81" s="348"/>
      <c r="AD81" s="208" t="s">
        <v>38</v>
      </c>
      <c r="AE81" s="209">
        <f t="shared" si="10"/>
        <v>0</v>
      </c>
      <c r="AF81" s="125" t="s">
        <v>119</v>
      </c>
      <c r="AG81" s="167"/>
      <c r="AH81" s="167"/>
      <c r="AI81" s="167"/>
      <c r="AJ81" s="167"/>
      <c r="AK81" s="5" t="str">
        <f t="shared" si="7"/>
        <v/>
      </c>
      <c r="AL81" s="24"/>
      <c r="AM81" s="5" t="str">
        <f t="shared" si="8"/>
        <v/>
      </c>
      <c r="AN81" s="25"/>
      <c r="AO81" s="5"/>
      <c r="AP81" s="5"/>
      <c r="AQ81" s="5"/>
      <c r="AR81" s="114"/>
      <c r="AS81" s="5"/>
      <c r="AT81" s="12"/>
      <c r="AU81" s="5"/>
      <c r="AV81" s="5"/>
      <c r="AW81" s="5"/>
      <c r="BG81"/>
      <c r="BR81" s="349"/>
      <c r="BS81" s="64" t="s">
        <v>38</v>
      </c>
      <c r="BT81" s="207">
        <v>1</v>
      </c>
      <c r="BU81" s="197" t="s">
        <v>119</v>
      </c>
      <c r="BV81" s="145" t="str">
        <f t="shared" si="11"/>
        <v/>
      </c>
      <c r="BW81" s="145" t="str">
        <f t="shared" si="12"/>
        <v/>
      </c>
      <c r="BX81" s="146" t="str">
        <f t="shared" si="13"/>
        <v/>
      </c>
      <c r="BY81" s="144" t="str">
        <f t="shared" si="14"/>
        <v/>
      </c>
    </row>
    <row r="82" spans="11:77" ht="27.6" x14ac:dyDescent="0.3">
      <c r="K82" s="183"/>
      <c r="N82" s="5"/>
      <c r="O82" s="348"/>
      <c r="P82" s="107" t="s">
        <v>39</v>
      </c>
      <c r="Q82" s="209">
        <f t="shared" si="9"/>
        <v>0</v>
      </c>
      <c r="R82" s="125" t="s">
        <v>120</v>
      </c>
      <c r="S82" s="167"/>
      <c r="T82" s="167"/>
      <c r="U82" s="167"/>
      <c r="V82" s="167"/>
      <c r="W82" s="5" t="str">
        <f t="shared" si="5"/>
        <v/>
      </c>
      <c r="X82" s="24"/>
      <c r="Y82" s="5" t="str">
        <f t="shared" si="6"/>
        <v/>
      </c>
      <c r="Z82" s="25"/>
      <c r="AA82" s="5"/>
      <c r="AB82" s="5"/>
      <c r="AC82" s="348"/>
      <c r="AD82" s="208" t="s">
        <v>39</v>
      </c>
      <c r="AE82" s="209">
        <f t="shared" si="10"/>
        <v>0</v>
      </c>
      <c r="AF82" s="125" t="s">
        <v>120</v>
      </c>
      <c r="AG82" s="167"/>
      <c r="AH82" s="167"/>
      <c r="AI82" s="167"/>
      <c r="AJ82" s="167"/>
      <c r="AK82" s="5" t="str">
        <f t="shared" si="7"/>
        <v/>
      </c>
      <c r="AL82" s="24"/>
      <c r="AM82" s="5" t="str">
        <f t="shared" si="8"/>
        <v/>
      </c>
      <c r="AN82" s="25"/>
      <c r="AO82" s="5"/>
      <c r="AP82" s="5"/>
      <c r="AQ82" s="5"/>
      <c r="AR82" s="114"/>
      <c r="AS82" s="5"/>
      <c r="AT82" s="12"/>
      <c r="AU82" s="5"/>
      <c r="AV82" s="5"/>
      <c r="AW82" s="5"/>
      <c r="BG82"/>
      <c r="BR82" s="349"/>
      <c r="BS82" s="64" t="s">
        <v>39</v>
      </c>
      <c r="BT82" s="207">
        <v>1</v>
      </c>
      <c r="BU82" s="197" t="s">
        <v>120</v>
      </c>
      <c r="BV82" s="145" t="str">
        <f t="shared" si="11"/>
        <v/>
      </c>
      <c r="BW82" s="145" t="str">
        <f t="shared" si="12"/>
        <v/>
      </c>
      <c r="BX82" s="146" t="str">
        <f t="shared" si="13"/>
        <v/>
      </c>
      <c r="BY82" s="144" t="str">
        <f t="shared" si="14"/>
        <v/>
      </c>
    </row>
    <row r="83" spans="11:77" ht="27.6" customHeight="1" x14ac:dyDescent="0.3">
      <c r="N83" s="5"/>
      <c r="O83" s="348" t="s">
        <v>121</v>
      </c>
      <c r="P83" s="107" t="s">
        <v>40</v>
      </c>
      <c r="Q83" s="209">
        <f t="shared" si="9"/>
        <v>0</v>
      </c>
      <c r="R83" s="125" t="s">
        <v>122</v>
      </c>
      <c r="S83" s="167"/>
      <c r="T83" s="167"/>
      <c r="U83" s="167"/>
      <c r="V83" s="167"/>
      <c r="W83" s="5" t="str">
        <f t="shared" si="5"/>
        <v/>
      </c>
      <c r="X83" s="24"/>
      <c r="Y83" s="5" t="str">
        <f t="shared" si="6"/>
        <v/>
      </c>
      <c r="Z83" s="29"/>
      <c r="AA83" s="5"/>
      <c r="AB83" s="5"/>
      <c r="AC83" s="348" t="s">
        <v>121</v>
      </c>
      <c r="AD83" s="208" t="s">
        <v>40</v>
      </c>
      <c r="AE83" s="209">
        <f t="shared" si="10"/>
        <v>0</v>
      </c>
      <c r="AF83" s="125" t="s">
        <v>122</v>
      </c>
      <c r="AG83" s="167"/>
      <c r="AH83" s="167"/>
      <c r="AI83" s="167"/>
      <c r="AJ83" s="167"/>
      <c r="AK83" s="5" t="str">
        <f t="shared" si="7"/>
        <v/>
      </c>
      <c r="AL83" s="24"/>
      <c r="AM83" s="5" t="str">
        <f t="shared" si="8"/>
        <v/>
      </c>
      <c r="AN83" s="29"/>
      <c r="AO83" s="5"/>
      <c r="AP83" s="5"/>
      <c r="AQ83" s="5"/>
      <c r="AR83" s="114"/>
      <c r="AS83" s="5"/>
      <c r="AT83" s="12"/>
      <c r="AU83" s="5"/>
      <c r="AV83" s="5"/>
      <c r="AW83" s="5"/>
      <c r="BG83"/>
      <c r="BR83" s="349" t="s">
        <v>121</v>
      </c>
      <c r="BS83" s="64" t="s">
        <v>40</v>
      </c>
      <c r="BT83" s="207">
        <v>1</v>
      </c>
      <c r="BU83" s="197" t="s">
        <v>122</v>
      </c>
      <c r="BV83" s="145" t="str">
        <f t="shared" si="11"/>
        <v/>
      </c>
      <c r="BW83" s="145" t="str">
        <f t="shared" si="12"/>
        <v/>
      </c>
      <c r="BX83" s="146" t="str">
        <f t="shared" si="13"/>
        <v/>
      </c>
      <c r="BY83" s="144" t="str">
        <f t="shared" si="14"/>
        <v/>
      </c>
    </row>
    <row r="84" spans="11:77" x14ac:dyDescent="0.3">
      <c r="N84" s="5"/>
      <c r="O84" s="348"/>
      <c r="P84" s="107" t="s">
        <v>41</v>
      </c>
      <c r="Q84" s="209">
        <f t="shared" si="9"/>
        <v>0</v>
      </c>
      <c r="R84" s="125" t="s">
        <v>123</v>
      </c>
      <c r="S84" s="167"/>
      <c r="T84" s="167"/>
      <c r="U84" s="167"/>
      <c r="V84" s="167"/>
      <c r="W84" s="5" t="str">
        <f t="shared" si="5"/>
        <v/>
      </c>
      <c r="X84" s="24"/>
      <c r="Y84" s="5" t="str">
        <f t="shared" si="6"/>
        <v/>
      </c>
      <c r="Z84" s="29"/>
      <c r="AA84" s="5"/>
      <c r="AB84" s="5"/>
      <c r="AC84" s="348"/>
      <c r="AD84" s="208" t="s">
        <v>41</v>
      </c>
      <c r="AE84" s="209">
        <f t="shared" si="10"/>
        <v>0</v>
      </c>
      <c r="AF84" s="125" t="s">
        <v>123</v>
      </c>
      <c r="AG84" s="167"/>
      <c r="AH84" s="167"/>
      <c r="AI84" s="167"/>
      <c r="AJ84" s="167"/>
      <c r="AK84" s="5" t="str">
        <f t="shared" si="7"/>
        <v/>
      </c>
      <c r="AL84" s="24"/>
      <c r="AM84" s="5" t="str">
        <f t="shared" si="8"/>
        <v/>
      </c>
      <c r="AN84" s="29"/>
      <c r="AO84" s="5"/>
      <c r="AP84" s="5"/>
      <c r="AQ84" s="5"/>
      <c r="AR84" s="114"/>
      <c r="AS84" s="5"/>
      <c r="AT84" s="12"/>
      <c r="AU84" s="5"/>
      <c r="AV84" s="185"/>
      <c r="AW84" s="5"/>
      <c r="BG84"/>
      <c r="BR84" s="349"/>
      <c r="BS84" s="64" t="s">
        <v>41</v>
      </c>
      <c r="BT84" s="207">
        <v>1</v>
      </c>
      <c r="BU84" s="197" t="s">
        <v>123</v>
      </c>
      <c r="BV84" s="145" t="str">
        <f t="shared" si="11"/>
        <v/>
      </c>
      <c r="BW84" s="145" t="str">
        <f t="shared" si="12"/>
        <v/>
      </c>
      <c r="BX84" s="146" t="str">
        <f t="shared" si="13"/>
        <v/>
      </c>
      <c r="BY84" s="144" t="str">
        <f t="shared" si="14"/>
        <v/>
      </c>
    </row>
    <row r="85" spans="11:77" ht="27.6" x14ac:dyDescent="0.3">
      <c r="N85" s="5"/>
      <c r="O85" s="348"/>
      <c r="P85" s="107" t="s">
        <v>42</v>
      </c>
      <c r="Q85" s="209">
        <f t="shared" si="9"/>
        <v>0</v>
      </c>
      <c r="R85" s="125" t="s">
        <v>124</v>
      </c>
      <c r="S85" s="167"/>
      <c r="T85" s="167"/>
      <c r="U85" s="167"/>
      <c r="V85" s="167"/>
      <c r="W85" s="5" t="str">
        <f t="shared" si="5"/>
        <v/>
      </c>
      <c r="X85" s="24"/>
      <c r="Y85" s="5" t="str">
        <f t="shared" si="6"/>
        <v/>
      </c>
      <c r="Z85" s="29"/>
      <c r="AA85" s="5"/>
      <c r="AB85" s="5"/>
      <c r="AC85" s="348"/>
      <c r="AD85" s="208" t="s">
        <v>42</v>
      </c>
      <c r="AE85" s="209">
        <f t="shared" si="10"/>
        <v>0</v>
      </c>
      <c r="AF85" s="125" t="s">
        <v>124</v>
      </c>
      <c r="AG85" s="167"/>
      <c r="AH85" s="167"/>
      <c r="AI85" s="167"/>
      <c r="AJ85" s="167"/>
      <c r="AK85" s="5" t="str">
        <f t="shared" si="7"/>
        <v/>
      </c>
      <c r="AL85" s="24"/>
      <c r="AM85" s="5" t="str">
        <f t="shared" si="8"/>
        <v/>
      </c>
      <c r="AN85" s="29"/>
      <c r="AO85" s="5"/>
      <c r="AP85" s="5"/>
      <c r="AQ85" s="5"/>
      <c r="AR85" s="114"/>
      <c r="AS85" s="5"/>
      <c r="AT85" s="12"/>
      <c r="AU85" s="5"/>
      <c r="AV85" s="5"/>
      <c r="AW85" s="5"/>
      <c r="BG85"/>
      <c r="BR85" s="349"/>
      <c r="BS85" s="64" t="s">
        <v>42</v>
      </c>
      <c r="BT85" s="207">
        <v>1</v>
      </c>
      <c r="BU85" s="197" t="s">
        <v>124</v>
      </c>
      <c r="BV85" s="145" t="str">
        <f t="shared" si="11"/>
        <v/>
      </c>
      <c r="BW85" s="145" t="str">
        <f t="shared" si="12"/>
        <v/>
      </c>
      <c r="BX85" s="146" t="str">
        <f t="shared" si="13"/>
        <v/>
      </c>
      <c r="BY85" s="144" t="str">
        <f t="shared" si="14"/>
        <v/>
      </c>
    </row>
    <row r="86" spans="11:77" ht="15" thickBot="1" x14ac:dyDescent="0.35">
      <c r="N86" s="5"/>
      <c r="O86" s="30"/>
      <c r="P86" s="355"/>
      <c r="Q86" s="355"/>
      <c r="R86" s="66" t="s">
        <v>173</v>
      </c>
      <c r="S86" s="26" t="e">
        <f>SUM(W66:W85)/SUM(Q66:Q85)</f>
        <v>#DIV/0!</v>
      </c>
      <c r="T86" s="26" t="s">
        <v>20</v>
      </c>
      <c r="U86" s="26" t="e">
        <f>SUM(Y66:Y85)/SUM(Q66:Q85)</f>
        <v>#DIV/0!</v>
      </c>
      <c r="V86" s="26"/>
      <c r="W86" s="5" t="str">
        <f t="shared" si="5"/>
        <v/>
      </c>
      <c r="X86" s="24"/>
      <c r="Y86" s="5" t="str">
        <f t="shared" si="6"/>
        <v/>
      </c>
      <c r="Z86" s="12"/>
      <c r="AA86" s="5"/>
      <c r="AB86" s="5"/>
      <c r="AC86" s="30"/>
      <c r="AD86" s="355"/>
      <c r="AE86" s="355"/>
      <c r="AF86" s="66" t="s">
        <v>173</v>
      </c>
      <c r="AG86" s="26" t="e">
        <f>SUM(AK66:AK85)/SUM(AE66:AE85)</f>
        <v>#DIV/0!</v>
      </c>
      <c r="AH86" s="26" t="s">
        <v>20</v>
      </c>
      <c r="AI86" s="26" t="e">
        <f>SUM(AM66:AM85)/SUM(AE66:AE85)</f>
        <v>#DIV/0!</v>
      </c>
      <c r="AJ86" s="26"/>
      <c r="AK86" s="5" t="str">
        <f t="shared" si="7"/>
        <v/>
      </c>
      <c r="AL86" s="24"/>
      <c r="AM86" s="5" t="str">
        <f t="shared" si="8"/>
        <v/>
      </c>
      <c r="AN86" s="12"/>
      <c r="AO86" s="5"/>
      <c r="AP86" s="5"/>
      <c r="AQ86" s="5"/>
      <c r="AR86" s="114"/>
      <c r="AS86" s="5"/>
      <c r="AT86" s="12"/>
      <c r="AU86" s="5"/>
      <c r="AV86" s="5"/>
      <c r="AW86" s="5"/>
      <c r="BG86"/>
    </row>
    <row r="87" spans="11:77" ht="15" thickBot="1" x14ac:dyDescent="0.35">
      <c r="N87" s="5"/>
      <c r="O87" s="214" t="s">
        <v>306</v>
      </c>
      <c r="Q87" s="220"/>
      <c r="R87" s="32" t="s">
        <v>301</v>
      </c>
      <c r="S87" s="356"/>
      <c r="T87" s="357"/>
      <c r="U87" s="357"/>
      <c r="V87" s="33" t="s">
        <v>21</v>
      </c>
      <c r="W87" s="5" t="str">
        <f t="shared" si="5"/>
        <v/>
      </c>
      <c r="X87" s="24"/>
      <c r="Y87" s="5" t="str">
        <f t="shared" si="6"/>
        <v/>
      </c>
      <c r="Z87" s="5"/>
      <c r="AA87" s="5"/>
      <c r="AB87" s="5"/>
      <c r="AC87" s="214" t="s">
        <v>306</v>
      </c>
      <c r="AD87" s="111"/>
      <c r="AE87" s="220"/>
      <c r="AF87" s="32" t="s">
        <v>301</v>
      </c>
      <c r="AG87" s="356"/>
      <c r="AH87" s="357"/>
      <c r="AI87" s="357"/>
      <c r="AJ87" s="33" t="s">
        <v>21</v>
      </c>
      <c r="AK87" s="5" t="str">
        <f t="shared" si="7"/>
        <v/>
      </c>
      <c r="AL87" s="24"/>
      <c r="AM87" s="5" t="str">
        <f t="shared" si="8"/>
        <v/>
      </c>
      <c r="AN87" s="5"/>
      <c r="AO87" s="5"/>
      <c r="AP87" s="5"/>
      <c r="AQ87" s="5"/>
      <c r="AR87" s="114"/>
      <c r="AS87" s="5"/>
      <c r="AT87" s="12"/>
      <c r="AU87" s="5"/>
      <c r="AV87" s="5"/>
      <c r="AW87" s="5"/>
      <c r="BG87"/>
    </row>
    <row r="88" spans="11:77" ht="15" thickBot="1" x14ac:dyDescent="0.35">
      <c r="N88" s="5"/>
      <c r="O88" s="20"/>
      <c r="Q88" s="20"/>
      <c r="R88" s="221"/>
      <c r="S88" s="20"/>
      <c r="T88" s="20"/>
      <c r="U88" s="20"/>
      <c r="V88" s="20"/>
      <c r="W88" s="5" t="str">
        <f t="shared" si="5"/>
        <v/>
      </c>
      <c r="X88" s="24"/>
      <c r="Y88" s="5" t="str">
        <f t="shared" si="6"/>
        <v/>
      </c>
      <c r="Z88" s="5"/>
      <c r="AA88" s="5"/>
      <c r="AB88" s="5"/>
      <c r="AC88" s="20"/>
      <c r="AD88" s="111"/>
      <c r="AE88" s="20"/>
      <c r="AF88" s="66"/>
      <c r="AG88" s="20"/>
      <c r="AH88" s="20"/>
      <c r="AI88" s="20"/>
      <c r="AJ88" s="20"/>
      <c r="AK88" s="5" t="str">
        <f t="shared" si="7"/>
        <v/>
      </c>
      <c r="AL88" s="24"/>
      <c r="AM88" s="5" t="str">
        <f t="shared" si="8"/>
        <v/>
      </c>
      <c r="AN88" s="5"/>
      <c r="AO88" s="5"/>
      <c r="AP88" s="5"/>
      <c r="AQ88" s="5"/>
      <c r="AR88" s="114"/>
      <c r="AS88" s="5"/>
      <c r="AT88" s="12"/>
      <c r="AU88" s="5"/>
      <c r="AV88" s="5"/>
      <c r="AW88" s="5"/>
      <c r="BG88"/>
    </row>
    <row r="89" spans="11:77" ht="15.6" thickBot="1" x14ac:dyDescent="0.35">
      <c r="M89" s="2"/>
      <c r="N89" s="2"/>
      <c r="O89" s="213" t="s">
        <v>307</v>
      </c>
      <c r="P89" s="113"/>
      <c r="Q89" s="20"/>
      <c r="R89" s="162" t="s">
        <v>299</v>
      </c>
      <c r="S89" s="358">
        <f>SUM(S87)</f>
        <v>0</v>
      </c>
      <c r="T89" s="359"/>
      <c r="U89" s="359"/>
      <c r="V89" s="161" t="s">
        <v>21</v>
      </c>
      <c r="W89" s="5" t="str">
        <f t="shared" si="5"/>
        <v/>
      </c>
      <c r="X89" s="24"/>
      <c r="Y89" s="5" t="str">
        <f t="shared" si="6"/>
        <v/>
      </c>
      <c r="Z89" s="5"/>
      <c r="AA89" s="5"/>
      <c r="AB89" s="5"/>
      <c r="AC89" s="213" t="s">
        <v>307</v>
      </c>
      <c r="AE89" s="20"/>
      <c r="AF89" s="162" t="s">
        <v>300</v>
      </c>
      <c r="AG89" s="358">
        <f>SUM(AG87)</f>
        <v>0</v>
      </c>
      <c r="AH89" s="359"/>
      <c r="AI89" s="359"/>
      <c r="AJ89" s="161" t="s">
        <v>21</v>
      </c>
      <c r="AK89" s="5" t="str">
        <f t="shared" si="7"/>
        <v/>
      </c>
      <c r="AL89" s="24"/>
      <c r="AM89" s="5" t="str">
        <f t="shared" si="8"/>
        <v/>
      </c>
      <c r="AN89" s="5"/>
      <c r="AO89" s="5"/>
      <c r="AP89" s="5"/>
      <c r="AQ89" s="5"/>
      <c r="AS89" s="5"/>
      <c r="AT89" s="5"/>
      <c r="AU89" s="5"/>
      <c r="AV89" s="5"/>
      <c r="AW89" s="5"/>
      <c r="BG89"/>
    </row>
    <row r="90" spans="11:77" x14ac:dyDescent="0.3">
      <c r="M90" s="3"/>
      <c r="N90" s="24"/>
      <c r="O90" s="24"/>
      <c r="P90" s="3"/>
      <c r="Q90" s="20"/>
      <c r="R90" s="43"/>
      <c r="S90" s="5"/>
      <c r="T90" s="5"/>
      <c r="U90" s="5"/>
      <c r="V90" s="5"/>
      <c r="W90" s="5" t="str">
        <f t="shared" si="5"/>
        <v/>
      </c>
      <c r="X90" s="24"/>
      <c r="Y90" s="5" t="str">
        <f t="shared" si="6"/>
        <v/>
      </c>
      <c r="Z90" s="5"/>
      <c r="AA90" s="5"/>
      <c r="AB90" s="5"/>
      <c r="AC90" s="5"/>
      <c r="AE90" s="20"/>
      <c r="AF90" s="43"/>
      <c r="AG90" s="5"/>
      <c r="AH90" s="5"/>
      <c r="AI90" s="5"/>
      <c r="AJ90" s="5"/>
      <c r="AK90" s="5" t="str">
        <f t="shared" si="7"/>
        <v/>
      </c>
      <c r="AL90" s="24"/>
      <c r="AM90" s="5" t="str">
        <f t="shared" si="8"/>
        <v/>
      </c>
      <c r="AN90" s="5"/>
      <c r="AO90" s="5"/>
      <c r="AP90" s="5"/>
      <c r="AQ90" s="5"/>
      <c r="AS90" s="20"/>
      <c r="AT90" s="43"/>
      <c r="AU90" s="5"/>
      <c r="AV90" s="5"/>
      <c r="AW90" s="5"/>
      <c r="AX90" s="5"/>
      <c r="AY90" s="5"/>
      <c r="AZ90" s="5"/>
      <c r="BA90" s="5"/>
      <c r="BB90" s="5"/>
      <c r="BC90" s="5"/>
      <c r="BD90" s="5"/>
      <c r="BF90" s="5"/>
      <c r="BG90" s="43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</row>
    <row r="91" spans="11:77" ht="7.2" customHeight="1" thickBot="1" x14ac:dyDescent="0.35">
      <c r="N91" s="5"/>
      <c r="O91" s="20"/>
      <c r="Q91" s="20"/>
      <c r="R91" s="43"/>
      <c r="S91" s="20"/>
      <c r="T91" s="20"/>
      <c r="U91" s="20"/>
      <c r="V91" s="20"/>
      <c r="W91" s="5" t="str">
        <f t="shared" si="5"/>
        <v/>
      </c>
      <c r="X91" s="24"/>
      <c r="Y91" s="5" t="str">
        <f t="shared" si="6"/>
        <v/>
      </c>
      <c r="Z91" s="5"/>
      <c r="AA91" s="5"/>
      <c r="AB91" s="5"/>
      <c r="AC91" s="5"/>
      <c r="AE91" s="20"/>
      <c r="AF91" s="43"/>
      <c r="AG91" s="5"/>
      <c r="AH91" s="5"/>
      <c r="AI91" s="5"/>
      <c r="AJ91" s="5"/>
      <c r="AK91" s="5" t="str">
        <f t="shared" si="7"/>
        <v/>
      </c>
      <c r="AL91" s="24"/>
      <c r="AM91" s="5" t="str">
        <f t="shared" si="8"/>
        <v/>
      </c>
      <c r="AN91" s="5"/>
      <c r="AO91" s="5"/>
      <c r="AP91" s="5"/>
      <c r="AQ91" s="5"/>
      <c r="AS91" s="20"/>
      <c r="AT91" s="43"/>
      <c r="AU91" s="5"/>
      <c r="AV91" s="5"/>
      <c r="AW91" s="5"/>
      <c r="AX91" s="5"/>
      <c r="AY91" s="5"/>
      <c r="AZ91" s="5"/>
      <c r="BA91" s="5"/>
      <c r="BB91" s="5"/>
      <c r="BC91" s="5"/>
      <c r="BD91" s="5"/>
      <c r="BF91" s="5"/>
      <c r="BG91" s="43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</row>
    <row r="92" spans="11:77" ht="64.2" customHeight="1" thickBot="1" x14ac:dyDescent="0.35">
      <c r="N92" s="5"/>
      <c r="O92" s="360" t="s">
        <v>170</v>
      </c>
      <c r="P92" s="361"/>
      <c r="Q92" s="361"/>
      <c r="R92" s="361"/>
      <c r="S92" s="361"/>
      <c r="T92" s="361"/>
      <c r="U92" s="361"/>
      <c r="V92" s="361"/>
      <c r="W92" s="5" t="str">
        <f t="shared" si="5"/>
        <v/>
      </c>
      <c r="X92" s="24"/>
      <c r="Y92" s="5" t="str">
        <f t="shared" si="6"/>
        <v/>
      </c>
      <c r="Z92" s="2"/>
      <c r="AA92" s="5"/>
      <c r="AB92" s="5"/>
      <c r="AC92" s="360" t="s">
        <v>170</v>
      </c>
      <c r="AD92" s="361"/>
      <c r="AE92" s="361"/>
      <c r="AF92" s="361"/>
      <c r="AG92" s="361"/>
      <c r="AH92" s="361"/>
      <c r="AI92" s="361"/>
      <c r="AJ92" s="361"/>
      <c r="AK92" s="5" t="str">
        <f t="shared" si="7"/>
        <v/>
      </c>
      <c r="AL92" s="24"/>
      <c r="AM92" s="5" t="str">
        <f t="shared" si="8"/>
        <v/>
      </c>
      <c r="AN92" s="2"/>
      <c r="AO92" s="5"/>
      <c r="AP92" s="5"/>
      <c r="AQ92" s="360" t="s">
        <v>171</v>
      </c>
      <c r="AR92" s="361"/>
      <c r="AS92" s="361"/>
      <c r="AT92" s="361"/>
      <c r="AU92" s="361"/>
      <c r="AV92" s="361"/>
      <c r="AW92" s="361"/>
      <c r="AX92" s="361"/>
      <c r="AY92" s="2"/>
      <c r="AZ92" s="2"/>
      <c r="BA92" s="2"/>
      <c r="BB92" s="2"/>
      <c r="BC92" s="5"/>
      <c r="BD92" s="335" t="s">
        <v>228</v>
      </c>
      <c r="BE92" s="336"/>
      <c r="BF92" s="336"/>
      <c r="BG92" s="336"/>
      <c r="BH92" s="336"/>
      <c r="BI92" s="336"/>
      <c r="BJ92" s="336"/>
      <c r="BK92" s="336"/>
      <c r="BL92" s="2"/>
      <c r="BM92" s="2"/>
      <c r="BN92" s="2"/>
      <c r="BO92" s="2"/>
      <c r="BP92" s="5"/>
      <c r="BQ92" s="5"/>
      <c r="BR92" s="321" t="s">
        <v>296</v>
      </c>
      <c r="BS92" s="322"/>
      <c r="BT92" s="322"/>
      <c r="BU92" s="322"/>
      <c r="BV92" s="322"/>
      <c r="BW92" s="322"/>
      <c r="BX92" s="322"/>
      <c r="BY92" s="323"/>
    </row>
    <row r="93" spans="11:77" ht="18" customHeight="1" x14ac:dyDescent="0.3">
      <c r="N93" s="5"/>
      <c r="O93" s="21" t="s">
        <v>125</v>
      </c>
      <c r="P93" s="247">
        <f>$D$5</f>
        <v>0</v>
      </c>
      <c r="Q93" s="247"/>
      <c r="R93" s="247"/>
      <c r="S93" s="41" t="s">
        <v>152</v>
      </c>
      <c r="T93" s="248"/>
      <c r="U93" s="248"/>
      <c r="V93" s="248"/>
      <c r="W93" s="5" t="str">
        <f t="shared" si="5"/>
        <v/>
      </c>
      <c r="X93" s="24"/>
      <c r="Y93" s="5" t="str">
        <f t="shared" si="6"/>
        <v/>
      </c>
      <c r="Z93" s="2"/>
      <c r="AA93" s="5"/>
      <c r="AB93" s="5"/>
      <c r="AC93" s="21" t="s">
        <v>125</v>
      </c>
      <c r="AD93" s="247">
        <f>$D$5</f>
        <v>0</v>
      </c>
      <c r="AE93" s="247"/>
      <c r="AF93" s="247"/>
      <c r="AG93" s="41" t="s">
        <v>152</v>
      </c>
      <c r="AH93" s="248"/>
      <c r="AI93" s="248"/>
      <c r="AJ93" s="248"/>
      <c r="AK93" s="5" t="str">
        <f t="shared" si="7"/>
        <v/>
      </c>
      <c r="AL93" s="24"/>
      <c r="AM93" s="5" t="str">
        <f t="shared" si="8"/>
        <v/>
      </c>
      <c r="AN93" s="2"/>
      <c r="AO93" s="5"/>
      <c r="AP93" s="5"/>
      <c r="AQ93" s="21" t="s">
        <v>125</v>
      </c>
      <c r="AR93" s="247">
        <f>$D$5</f>
        <v>0</v>
      </c>
      <c r="AS93" s="247"/>
      <c r="AT93" s="247"/>
      <c r="AU93" s="41" t="s">
        <v>152</v>
      </c>
      <c r="AV93" s="248"/>
      <c r="AW93" s="248"/>
      <c r="AX93" s="248"/>
      <c r="AY93" s="2"/>
      <c r="AZ93" s="2"/>
      <c r="BA93" s="2"/>
      <c r="BB93" s="2"/>
      <c r="BC93" s="5"/>
      <c r="BD93" s="21" t="s">
        <v>125</v>
      </c>
      <c r="BE93" s="247">
        <f>$D$5</f>
        <v>0</v>
      </c>
      <c r="BF93" s="247"/>
      <c r="BG93" s="247"/>
      <c r="BH93" s="41" t="s">
        <v>152</v>
      </c>
      <c r="BI93" s="248"/>
      <c r="BJ93" s="248"/>
      <c r="BK93" s="248"/>
      <c r="BL93" s="2"/>
      <c r="BM93" s="2"/>
      <c r="BN93" s="2"/>
      <c r="BO93" s="2"/>
      <c r="BP93" s="5"/>
      <c r="BQ93" s="5"/>
      <c r="BR93" s="21" t="s">
        <v>125</v>
      </c>
      <c r="BS93" s="247">
        <f>$D$5</f>
        <v>0</v>
      </c>
      <c r="BT93" s="247"/>
      <c r="BU93" s="247"/>
      <c r="BV93" s="41" t="s">
        <v>152</v>
      </c>
      <c r="BW93" s="338"/>
      <c r="BX93" s="339"/>
      <c r="BY93" s="340"/>
    </row>
    <row r="94" spans="11:77" ht="35.4" customHeight="1" x14ac:dyDescent="0.3">
      <c r="N94" s="5"/>
      <c r="O94" s="21" t="s">
        <v>158</v>
      </c>
      <c r="P94" s="247">
        <f>$D$6</f>
        <v>0</v>
      </c>
      <c r="Q94" s="247"/>
      <c r="R94" s="247"/>
      <c r="S94" s="175" t="s">
        <v>89</v>
      </c>
      <c r="T94" s="247">
        <f>$K$6</f>
        <v>0</v>
      </c>
      <c r="U94" s="247"/>
      <c r="V94" s="247"/>
      <c r="W94" s="5" t="str">
        <f t="shared" si="5"/>
        <v/>
      </c>
      <c r="X94" s="24"/>
      <c r="Y94" s="5" t="str">
        <f t="shared" si="6"/>
        <v/>
      </c>
      <c r="Z94" s="2"/>
      <c r="AA94" s="5"/>
      <c r="AB94" s="5"/>
      <c r="AC94" s="21" t="s">
        <v>158</v>
      </c>
      <c r="AD94" s="247">
        <f>$D$6</f>
        <v>0</v>
      </c>
      <c r="AE94" s="247"/>
      <c r="AF94" s="247"/>
      <c r="AG94" s="175" t="s">
        <v>89</v>
      </c>
      <c r="AH94" s="247">
        <f>$K$6</f>
        <v>0</v>
      </c>
      <c r="AI94" s="247"/>
      <c r="AJ94" s="247"/>
      <c r="AK94" s="5" t="str">
        <f t="shared" si="7"/>
        <v/>
      </c>
      <c r="AL94" s="24"/>
      <c r="AM94" s="5" t="str">
        <f t="shared" si="8"/>
        <v/>
      </c>
      <c r="AN94" s="2"/>
      <c r="AO94" s="5"/>
      <c r="AP94" s="5"/>
      <c r="AQ94" s="21" t="s">
        <v>158</v>
      </c>
      <c r="AR94" s="247">
        <f>$D$6</f>
        <v>0</v>
      </c>
      <c r="AS94" s="247"/>
      <c r="AT94" s="247"/>
      <c r="AU94" s="175" t="s">
        <v>89</v>
      </c>
      <c r="AV94" s="247">
        <f>$K$6</f>
        <v>0</v>
      </c>
      <c r="AW94" s="247"/>
      <c r="AX94" s="247"/>
      <c r="AY94" s="2"/>
      <c r="AZ94" s="2"/>
      <c r="BA94" s="2"/>
      <c r="BB94" s="2"/>
      <c r="BC94" s="5"/>
      <c r="BD94" s="21" t="s">
        <v>158</v>
      </c>
      <c r="BE94" s="247">
        <f>$D$6</f>
        <v>0</v>
      </c>
      <c r="BF94" s="247"/>
      <c r="BG94" s="247"/>
      <c r="BH94" s="175" t="s">
        <v>89</v>
      </c>
      <c r="BI94" s="247">
        <f>$K$6</f>
        <v>0</v>
      </c>
      <c r="BJ94" s="247"/>
      <c r="BK94" s="247"/>
      <c r="BL94" s="2"/>
      <c r="BM94" s="2"/>
      <c r="BN94" s="2"/>
      <c r="BO94" s="2"/>
      <c r="BP94" s="5"/>
      <c r="BQ94" s="5"/>
      <c r="BR94" s="21" t="s">
        <v>158</v>
      </c>
      <c r="BS94" s="247">
        <f>$D$6</f>
        <v>0</v>
      </c>
      <c r="BT94" s="247"/>
      <c r="BU94" s="247"/>
      <c r="BV94" s="65" t="s">
        <v>89</v>
      </c>
      <c r="BW94" s="247">
        <f>$K$6</f>
        <v>0</v>
      </c>
      <c r="BX94" s="247"/>
      <c r="BY94" s="247"/>
    </row>
    <row r="95" spans="11:77" ht="35.4" customHeight="1" x14ac:dyDescent="0.3">
      <c r="N95" s="5"/>
      <c r="O95" s="349" t="s">
        <v>160</v>
      </c>
      <c r="P95" s="346"/>
      <c r="Q95" s="346"/>
      <c r="R95" s="346"/>
      <c r="S95" s="349" t="s">
        <v>168</v>
      </c>
      <c r="T95" s="247"/>
      <c r="U95" s="247"/>
      <c r="V95" s="247"/>
      <c r="W95" s="5" t="str">
        <f t="shared" si="5"/>
        <v/>
      </c>
      <c r="X95" s="24"/>
      <c r="Y95" s="5" t="str">
        <f t="shared" si="6"/>
        <v/>
      </c>
      <c r="Z95" s="2"/>
      <c r="AA95" s="5"/>
      <c r="AB95" s="5"/>
      <c r="AC95" s="349" t="s">
        <v>160</v>
      </c>
      <c r="AD95" s="346"/>
      <c r="AE95" s="346"/>
      <c r="AF95" s="346"/>
      <c r="AG95" s="349" t="s">
        <v>168</v>
      </c>
      <c r="AH95" s="247"/>
      <c r="AI95" s="247"/>
      <c r="AJ95" s="247"/>
      <c r="AK95" s="5" t="str">
        <f t="shared" si="7"/>
        <v/>
      </c>
      <c r="AL95" s="24"/>
      <c r="AM95" s="5" t="str">
        <f t="shared" si="8"/>
        <v/>
      </c>
      <c r="AN95" s="2"/>
      <c r="AO95" s="5"/>
      <c r="AP95" s="5"/>
      <c r="AQ95" s="349" t="s">
        <v>160</v>
      </c>
      <c r="AR95" s="346"/>
      <c r="AS95" s="346"/>
      <c r="AT95" s="346"/>
      <c r="AU95" s="349" t="s">
        <v>168</v>
      </c>
      <c r="AV95" s="247"/>
      <c r="AW95" s="247"/>
      <c r="AX95" s="247"/>
      <c r="AY95" s="2"/>
      <c r="AZ95" s="2"/>
      <c r="BA95" s="2"/>
      <c r="BB95" s="2"/>
      <c r="BC95" s="5"/>
      <c r="BD95" s="349" t="s">
        <v>160</v>
      </c>
      <c r="BE95" s="346"/>
      <c r="BF95" s="346"/>
      <c r="BG95" s="346"/>
      <c r="BH95" s="349" t="s">
        <v>168</v>
      </c>
      <c r="BI95" s="247"/>
      <c r="BJ95" s="247"/>
      <c r="BK95" s="247"/>
      <c r="BL95" s="2"/>
      <c r="BM95" s="2"/>
      <c r="BN95" s="2"/>
      <c r="BO95" s="2"/>
      <c r="BP95" s="5"/>
      <c r="BQ95" s="5"/>
      <c r="BR95" s="5"/>
    </row>
    <row r="96" spans="11:77" ht="69" customHeight="1" x14ac:dyDescent="0.3">
      <c r="N96" s="5"/>
      <c r="O96" s="349"/>
      <c r="P96" s="346"/>
      <c r="Q96" s="346"/>
      <c r="R96" s="346"/>
      <c r="S96" s="362"/>
      <c r="T96" s="362"/>
      <c r="U96" s="362"/>
      <c r="V96" s="362"/>
      <c r="W96" s="5" t="str">
        <f t="shared" si="5"/>
        <v/>
      </c>
      <c r="X96" s="24"/>
      <c r="Y96" s="5" t="str">
        <f t="shared" si="6"/>
        <v/>
      </c>
      <c r="Z96" s="2"/>
      <c r="AA96" s="5"/>
      <c r="AB96" s="5"/>
      <c r="AC96" s="349"/>
      <c r="AD96" s="346"/>
      <c r="AE96" s="346"/>
      <c r="AF96" s="346"/>
      <c r="AG96" s="362"/>
      <c r="AH96" s="362"/>
      <c r="AI96" s="362"/>
      <c r="AJ96" s="362"/>
      <c r="AK96" s="5" t="str">
        <f t="shared" si="7"/>
        <v/>
      </c>
      <c r="AL96" s="24"/>
      <c r="AM96" s="5" t="str">
        <f t="shared" si="8"/>
        <v/>
      </c>
      <c r="AN96" s="2"/>
      <c r="AO96" s="5"/>
      <c r="AP96" s="5"/>
      <c r="AQ96" s="349"/>
      <c r="AR96" s="346"/>
      <c r="AS96" s="346"/>
      <c r="AT96" s="346"/>
      <c r="AU96" s="362"/>
      <c r="AV96" s="362"/>
      <c r="AW96" s="362"/>
      <c r="AX96" s="362"/>
      <c r="AY96" s="2"/>
      <c r="AZ96" s="2"/>
      <c r="BA96" s="2"/>
      <c r="BB96" s="2"/>
      <c r="BC96" s="5"/>
      <c r="BD96" s="349"/>
      <c r="BE96" s="346"/>
      <c r="BF96" s="346"/>
      <c r="BG96" s="346"/>
      <c r="BH96" s="362"/>
      <c r="BI96" s="362"/>
      <c r="BJ96" s="362"/>
      <c r="BK96" s="362"/>
      <c r="BL96" s="2"/>
      <c r="BM96" s="2"/>
      <c r="BN96" s="2"/>
      <c r="BO96" s="2"/>
      <c r="BP96" s="5"/>
      <c r="BQ96" s="5"/>
      <c r="BR96" s="5"/>
    </row>
    <row r="97" spans="14:70" ht="69" customHeight="1" x14ac:dyDescent="0.3">
      <c r="N97" s="5"/>
      <c r="O97" s="337" t="s">
        <v>169</v>
      </c>
      <c r="P97" s="337"/>
      <c r="Q97" s="337"/>
      <c r="R97" s="337"/>
      <c r="S97" s="337"/>
      <c r="T97" s="337"/>
      <c r="U97" s="337"/>
      <c r="V97" s="337"/>
      <c r="W97" s="5" t="str">
        <f t="shared" si="5"/>
        <v/>
      </c>
      <c r="X97" s="24"/>
      <c r="Y97" s="5" t="str">
        <f t="shared" si="6"/>
        <v/>
      </c>
      <c r="Z97" s="2"/>
      <c r="AA97" s="5"/>
      <c r="AB97" s="5"/>
      <c r="AC97" s="337" t="s">
        <v>169</v>
      </c>
      <c r="AD97" s="337"/>
      <c r="AE97" s="337"/>
      <c r="AF97" s="337"/>
      <c r="AG97" s="337"/>
      <c r="AH97" s="337"/>
      <c r="AI97" s="337"/>
      <c r="AJ97" s="337"/>
      <c r="AK97" s="5" t="str">
        <f t="shared" si="7"/>
        <v/>
      </c>
      <c r="AL97" s="24"/>
      <c r="AM97" s="5" t="str">
        <f t="shared" si="8"/>
        <v/>
      </c>
      <c r="AN97" s="2"/>
      <c r="AO97" s="5"/>
      <c r="AP97" s="5"/>
      <c r="AQ97" s="337" t="s">
        <v>169</v>
      </c>
      <c r="AR97" s="337"/>
      <c r="AS97" s="337"/>
      <c r="AT97" s="337"/>
      <c r="AU97" s="337"/>
      <c r="AV97" s="337"/>
      <c r="AW97" s="337"/>
      <c r="AX97" s="337"/>
      <c r="AY97" s="2"/>
      <c r="AZ97" s="2"/>
      <c r="BA97" s="2"/>
      <c r="BB97" s="2"/>
      <c r="BC97" s="5"/>
      <c r="BD97" s="337" t="s">
        <v>169</v>
      </c>
      <c r="BE97" s="337"/>
      <c r="BF97" s="337"/>
      <c r="BG97" s="337"/>
      <c r="BH97" s="337"/>
      <c r="BI97" s="337"/>
      <c r="BJ97" s="337"/>
      <c r="BK97" s="337"/>
      <c r="BL97" s="2"/>
      <c r="BM97" s="2"/>
      <c r="BN97" s="2"/>
      <c r="BO97" s="2"/>
      <c r="BP97" s="5"/>
      <c r="BQ97" s="5"/>
      <c r="BR97" s="5"/>
    </row>
    <row r="98" spans="14:70" ht="35.4" customHeight="1" x14ac:dyDescent="0.3">
      <c r="N98" s="57"/>
      <c r="O98" s="59" t="s">
        <v>163</v>
      </c>
      <c r="P98" s="247" t="s">
        <v>87</v>
      </c>
      <c r="Q98" s="247"/>
      <c r="R98" s="247"/>
      <c r="S98" s="364" t="s">
        <v>164</v>
      </c>
      <c r="T98" s="247"/>
      <c r="U98" s="247"/>
      <c r="V98" s="247"/>
      <c r="W98" s="5" t="str">
        <f t="shared" si="5"/>
        <v/>
      </c>
      <c r="X98" s="24"/>
      <c r="Y98" s="5" t="str">
        <f t="shared" si="6"/>
        <v/>
      </c>
      <c r="Z98" s="2"/>
      <c r="AA98" s="5"/>
      <c r="AB98" s="5"/>
      <c r="AC98" s="59" t="s">
        <v>163</v>
      </c>
      <c r="AD98" s="247" t="s">
        <v>87</v>
      </c>
      <c r="AE98" s="247"/>
      <c r="AF98" s="247"/>
      <c r="AG98" s="247" t="s">
        <v>164</v>
      </c>
      <c r="AH98" s="247"/>
      <c r="AI98" s="247"/>
      <c r="AJ98" s="247"/>
      <c r="AK98" s="5" t="str">
        <f t="shared" si="7"/>
        <v/>
      </c>
      <c r="AL98" s="24"/>
      <c r="AM98" s="5" t="str">
        <f t="shared" si="8"/>
        <v/>
      </c>
      <c r="AN98" s="2"/>
      <c r="AO98" s="5"/>
      <c r="AP98" s="5"/>
      <c r="AQ98" s="59" t="s">
        <v>163</v>
      </c>
      <c r="AR98" s="247" t="s">
        <v>87</v>
      </c>
      <c r="AS98" s="247"/>
      <c r="AT98" s="247"/>
      <c r="AU98" s="364" t="s">
        <v>164</v>
      </c>
      <c r="AV98" s="247"/>
      <c r="AW98" s="247"/>
      <c r="AX98" s="247"/>
      <c r="AY98" s="2"/>
      <c r="AZ98" s="2"/>
      <c r="BA98" s="2"/>
      <c r="BB98" s="2"/>
      <c r="BC98" s="5"/>
      <c r="BD98" s="59" t="s">
        <v>163</v>
      </c>
      <c r="BE98" s="247" t="s">
        <v>87</v>
      </c>
      <c r="BF98" s="247"/>
      <c r="BG98" s="247"/>
      <c r="BH98" s="247" t="s">
        <v>164</v>
      </c>
      <c r="BI98" s="247"/>
      <c r="BJ98" s="247"/>
      <c r="BK98" s="247"/>
      <c r="BL98" s="2"/>
      <c r="BM98" s="2"/>
      <c r="BN98" s="2"/>
      <c r="BO98" s="2"/>
      <c r="BP98" s="5"/>
      <c r="BQ98" s="5"/>
      <c r="BR98" s="5"/>
    </row>
    <row r="99" spans="14:70" ht="35.4" customHeight="1" x14ac:dyDescent="0.3">
      <c r="N99" s="57"/>
      <c r="O99" s="59" t="s">
        <v>161</v>
      </c>
      <c r="P99" s="346"/>
      <c r="Q99" s="346"/>
      <c r="R99" s="346"/>
      <c r="S99" s="363"/>
      <c r="T99" s="347"/>
      <c r="U99" s="347"/>
      <c r="V99" s="347"/>
      <c r="W99" s="5" t="str">
        <f t="shared" si="5"/>
        <v/>
      </c>
      <c r="X99" s="24"/>
      <c r="Y99" s="5" t="str">
        <f t="shared" si="6"/>
        <v/>
      </c>
      <c r="Z99" s="2"/>
      <c r="AA99" s="5"/>
      <c r="AB99" s="5"/>
      <c r="AC99" s="59" t="s">
        <v>161</v>
      </c>
      <c r="AD99" s="346"/>
      <c r="AE99" s="346"/>
      <c r="AF99" s="346"/>
      <c r="AG99" s="347"/>
      <c r="AH99" s="347"/>
      <c r="AI99" s="347"/>
      <c r="AJ99" s="347"/>
      <c r="AK99" s="5" t="str">
        <f t="shared" si="7"/>
        <v/>
      </c>
      <c r="AL99" s="24"/>
      <c r="AM99" s="5" t="str">
        <f t="shared" si="8"/>
        <v/>
      </c>
      <c r="AN99" s="2"/>
      <c r="AO99" s="5"/>
      <c r="AP99" s="5"/>
      <c r="AQ99" s="59" t="s">
        <v>161</v>
      </c>
      <c r="AR99" s="346"/>
      <c r="AS99" s="346"/>
      <c r="AT99" s="346"/>
      <c r="AU99" s="363"/>
      <c r="AV99" s="347"/>
      <c r="AW99" s="347"/>
      <c r="AX99" s="347"/>
      <c r="AY99" s="2"/>
      <c r="AZ99" s="2"/>
      <c r="BA99" s="2"/>
      <c r="BB99" s="2"/>
      <c r="BC99" s="5"/>
      <c r="BD99" s="59" t="s">
        <v>161</v>
      </c>
      <c r="BE99" s="346"/>
      <c r="BF99" s="346"/>
      <c r="BG99" s="346"/>
      <c r="BH99" s="363"/>
      <c r="BI99" s="347"/>
      <c r="BJ99" s="347"/>
      <c r="BK99" s="347"/>
      <c r="BL99" s="2"/>
      <c r="BM99" s="2"/>
      <c r="BN99" s="2"/>
      <c r="BO99" s="2"/>
      <c r="BP99" s="5"/>
      <c r="BQ99" s="5"/>
      <c r="BR99" s="5"/>
    </row>
    <row r="100" spans="14:70" ht="35.4" customHeight="1" x14ac:dyDescent="0.3">
      <c r="N100" s="58"/>
      <c r="O100" s="59" t="s">
        <v>162</v>
      </c>
      <c r="P100" s="346"/>
      <c r="Q100" s="346"/>
      <c r="R100" s="346"/>
      <c r="S100" s="363"/>
      <c r="T100" s="347"/>
      <c r="U100" s="347"/>
      <c r="V100" s="347"/>
      <c r="W100" s="5" t="str">
        <f t="shared" si="5"/>
        <v/>
      </c>
      <c r="X100" s="24"/>
      <c r="Y100" s="5" t="str">
        <f t="shared" si="6"/>
        <v/>
      </c>
      <c r="Z100" s="2"/>
      <c r="AA100" s="5"/>
      <c r="AB100" s="5"/>
      <c r="AC100" s="59" t="s">
        <v>162</v>
      </c>
      <c r="AD100" s="346"/>
      <c r="AE100" s="346"/>
      <c r="AF100" s="346"/>
      <c r="AG100" s="363"/>
      <c r="AH100" s="347"/>
      <c r="AI100" s="347"/>
      <c r="AJ100" s="347"/>
      <c r="AK100" s="5" t="str">
        <f t="shared" si="7"/>
        <v/>
      </c>
      <c r="AL100" s="24"/>
      <c r="AM100" s="5" t="str">
        <f t="shared" si="8"/>
        <v/>
      </c>
      <c r="AN100" s="2"/>
      <c r="AO100" s="5"/>
      <c r="AP100" s="5"/>
      <c r="AQ100" s="59" t="s">
        <v>162</v>
      </c>
      <c r="AR100" s="346"/>
      <c r="AS100" s="346"/>
      <c r="AT100" s="346"/>
      <c r="AU100" s="363"/>
      <c r="AV100" s="347"/>
      <c r="AW100" s="347"/>
      <c r="AX100" s="347"/>
      <c r="AY100" s="2"/>
      <c r="AZ100" s="2"/>
      <c r="BA100" s="2"/>
      <c r="BB100" s="2"/>
      <c r="BC100" s="5"/>
      <c r="BD100" s="59" t="s">
        <v>162</v>
      </c>
      <c r="BE100" s="346"/>
      <c r="BF100" s="346"/>
      <c r="BG100" s="346"/>
      <c r="BH100" s="363"/>
      <c r="BI100" s="347"/>
      <c r="BJ100" s="347"/>
      <c r="BK100" s="347"/>
      <c r="BL100" s="2"/>
      <c r="BM100" s="2"/>
      <c r="BN100" s="2"/>
      <c r="BO100" s="2"/>
      <c r="BP100" s="5"/>
      <c r="BQ100" s="5"/>
      <c r="BR100" s="5"/>
    </row>
    <row r="101" spans="14:70" ht="21.75" customHeight="1" x14ac:dyDescent="0.3">
      <c r="N101" s="5"/>
      <c r="O101" s="365"/>
      <c r="P101" s="365"/>
      <c r="Q101" s="365"/>
      <c r="R101" s="55"/>
      <c r="S101" s="56"/>
      <c r="T101" s="55"/>
      <c r="U101" s="55"/>
      <c r="V101" s="55"/>
      <c r="W101" s="5" t="str">
        <f t="shared" si="5"/>
        <v/>
      </c>
      <c r="X101" s="24"/>
      <c r="Y101" s="5" t="str">
        <f t="shared" si="6"/>
        <v/>
      </c>
      <c r="Z101" s="2"/>
      <c r="AA101" s="5"/>
      <c r="AB101" s="5"/>
      <c r="AC101" s="54"/>
      <c r="AD101" s="93"/>
      <c r="AE101" s="55"/>
      <c r="AF101" s="55"/>
      <c r="AG101" s="56"/>
      <c r="AH101" s="55"/>
      <c r="AI101" s="55"/>
      <c r="AJ101" s="55"/>
      <c r="AK101" s="5" t="str">
        <f t="shared" si="7"/>
        <v/>
      </c>
      <c r="AL101" s="24"/>
      <c r="AM101" s="5" t="str">
        <f t="shared" si="8"/>
        <v/>
      </c>
      <c r="AN101" s="2"/>
      <c r="AO101" s="5"/>
      <c r="AP101" s="5"/>
      <c r="AQ101" s="54"/>
      <c r="AR101" s="93"/>
      <c r="AS101" s="55"/>
      <c r="AT101" s="55"/>
      <c r="AU101" s="56"/>
      <c r="AV101" s="55"/>
      <c r="AW101" s="55"/>
      <c r="AX101" s="55"/>
      <c r="AY101" s="2"/>
      <c r="AZ101" s="2"/>
      <c r="BA101" s="2"/>
      <c r="BB101" s="2"/>
      <c r="BC101" s="5"/>
      <c r="BD101" s="54"/>
      <c r="BE101" s="93"/>
      <c r="BF101" s="55"/>
      <c r="BG101" s="55"/>
      <c r="BH101" s="56"/>
      <c r="BI101" s="55"/>
      <c r="BJ101" s="55"/>
      <c r="BK101" s="55"/>
      <c r="BL101" s="2"/>
      <c r="BM101" s="2"/>
      <c r="BN101" s="2"/>
      <c r="BO101" s="2"/>
      <c r="BP101" s="5"/>
      <c r="BQ101" s="5"/>
      <c r="BR101" s="5"/>
    </row>
    <row r="102" spans="14:70" ht="15" x14ac:dyDescent="0.3">
      <c r="N102" s="5"/>
      <c r="O102" s="366" t="s">
        <v>183</v>
      </c>
      <c r="P102" s="366"/>
      <c r="Q102" s="366"/>
      <c r="R102" s="366"/>
      <c r="S102" s="366"/>
      <c r="T102" s="366"/>
      <c r="U102" s="366"/>
      <c r="V102" s="366"/>
      <c r="W102" s="5" t="str">
        <f t="shared" si="5"/>
        <v/>
      </c>
      <c r="X102" s="24"/>
      <c r="Y102" s="5" t="str">
        <f t="shared" si="6"/>
        <v/>
      </c>
      <c r="Z102" s="2"/>
      <c r="AA102" s="5"/>
      <c r="AB102" s="5"/>
      <c r="AC102" s="366" t="s">
        <v>183</v>
      </c>
      <c r="AD102" s="366"/>
      <c r="AE102" s="366"/>
      <c r="AF102" s="366"/>
      <c r="AG102" s="366"/>
      <c r="AH102" s="366"/>
      <c r="AI102" s="366"/>
      <c r="AJ102" s="366"/>
      <c r="AK102" s="5" t="str">
        <f t="shared" si="7"/>
        <v/>
      </c>
      <c r="AL102" s="24"/>
      <c r="AM102" s="5" t="str">
        <f t="shared" si="8"/>
        <v/>
      </c>
      <c r="AN102" s="84"/>
      <c r="AO102" s="5"/>
      <c r="AP102" s="5"/>
      <c r="AQ102" s="366" t="s">
        <v>183</v>
      </c>
      <c r="AR102" s="366"/>
      <c r="AS102" s="366"/>
      <c r="AT102" s="366"/>
      <c r="AU102" s="366"/>
      <c r="AV102" s="366"/>
      <c r="AW102" s="366"/>
      <c r="AX102" s="366"/>
      <c r="AY102" s="2"/>
      <c r="AZ102" s="2"/>
      <c r="BA102" s="2"/>
      <c r="BB102" s="2"/>
      <c r="BC102" s="5"/>
      <c r="BD102" s="366" t="s">
        <v>183</v>
      </c>
      <c r="BE102" s="366"/>
      <c r="BF102" s="366"/>
      <c r="BG102" s="366"/>
      <c r="BH102" s="366"/>
      <c r="BI102" s="366"/>
      <c r="BJ102" s="366"/>
      <c r="BK102" s="366"/>
      <c r="BL102" s="2"/>
      <c r="BM102" s="2"/>
      <c r="BN102" s="2"/>
      <c r="BO102" s="2"/>
      <c r="BP102" s="5"/>
      <c r="BQ102" s="5"/>
      <c r="BR102" s="5"/>
    </row>
    <row r="103" spans="14:70" ht="28.2" x14ac:dyDescent="0.3">
      <c r="N103" s="5"/>
      <c r="O103" s="368" t="s">
        <v>184</v>
      </c>
      <c r="P103" s="368"/>
      <c r="Q103" s="368"/>
      <c r="R103" s="368"/>
      <c r="S103" s="79" t="s">
        <v>131</v>
      </c>
      <c r="T103" s="80" t="s">
        <v>132</v>
      </c>
      <c r="U103" s="81" t="s">
        <v>133</v>
      </c>
      <c r="V103" s="82" t="s">
        <v>134</v>
      </c>
      <c r="W103" s="5" t="str">
        <f t="shared" si="5"/>
        <v/>
      </c>
      <c r="X103" s="24"/>
      <c r="Y103" s="5" t="str">
        <f t="shared" si="6"/>
        <v/>
      </c>
      <c r="Z103" s="2"/>
      <c r="AA103" s="5"/>
      <c r="AB103" s="5"/>
      <c r="AC103" s="368" t="s">
        <v>184</v>
      </c>
      <c r="AD103" s="368"/>
      <c r="AE103" s="368"/>
      <c r="AF103" s="368"/>
      <c r="AG103" s="79" t="s">
        <v>131</v>
      </c>
      <c r="AH103" s="80" t="s">
        <v>132</v>
      </c>
      <c r="AI103" s="81" t="s">
        <v>133</v>
      </c>
      <c r="AJ103" s="82" t="s">
        <v>134</v>
      </c>
      <c r="AK103" s="5" t="str">
        <f t="shared" si="7"/>
        <v/>
      </c>
      <c r="AL103" s="24"/>
      <c r="AM103" s="5" t="str">
        <f t="shared" si="8"/>
        <v/>
      </c>
      <c r="AN103" s="2"/>
      <c r="AO103" s="5"/>
      <c r="AP103" s="5"/>
      <c r="AQ103" s="368" t="s">
        <v>184</v>
      </c>
      <c r="AR103" s="368"/>
      <c r="AS103" s="368"/>
      <c r="AT103" s="368"/>
      <c r="AU103" s="79" t="s">
        <v>131</v>
      </c>
      <c r="AV103" s="80" t="s">
        <v>132</v>
      </c>
      <c r="AW103" s="81" t="s">
        <v>133</v>
      </c>
      <c r="AX103" s="82" t="s">
        <v>134</v>
      </c>
      <c r="AY103" s="2"/>
      <c r="AZ103" s="2"/>
      <c r="BA103" s="2"/>
      <c r="BB103" s="2"/>
      <c r="BC103" s="5"/>
      <c r="BD103" s="368" t="s">
        <v>184</v>
      </c>
      <c r="BE103" s="368"/>
      <c r="BF103" s="368"/>
      <c r="BG103" s="368"/>
      <c r="BH103" s="79" t="s">
        <v>131</v>
      </c>
      <c r="BI103" s="80" t="s">
        <v>132</v>
      </c>
      <c r="BJ103" s="81" t="s">
        <v>133</v>
      </c>
      <c r="BK103" s="82" t="s">
        <v>134</v>
      </c>
      <c r="BL103" s="2"/>
      <c r="BM103" s="2"/>
      <c r="BN103" s="2"/>
      <c r="BO103" s="2"/>
      <c r="BP103" s="5"/>
      <c r="BQ103" s="5"/>
      <c r="BR103" s="5"/>
    </row>
    <row r="104" spans="14:70" ht="15" customHeight="1" x14ac:dyDescent="0.3">
      <c r="N104" s="5"/>
      <c r="O104" s="369" t="s">
        <v>186</v>
      </c>
      <c r="P104" s="369"/>
      <c r="Q104" s="369"/>
      <c r="R104" s="369"/>
      <c r="S104" s="168"/>
      <c r="T104" s="168"/>
      <c r="U104" s="168"/>
      <c r="V104" s="168"/>
      <c r="W104" s="5" t="str">
        <f t="shared" si="5"/>
        <v/>
      </c>
      <c r="X104" s="24"/>
      <c r="Y104" s="5" t="str">
        <f t="shared" si="6"/>
        <v/>
      </c>
      <c r="Z104" s="2"/>
      <c r="AA104" s="5"/>
      <c r="AB104" s="5"/>
      <c r="AC104" s="369" t="s">
        <v>186</v>
      </c>
      <c r="AD104" s="369"/>
      <c r="AE104" s="369"/>
      <c r="AF104" s="369"/>
      <c r="AG104" s="168"/>
      <c r="AH104" s="168"/>
      <c r="AI104" s="168"/>
      <c r="AJ104" s="168"/>
      <c r="AK104" s="5" t="str">
        <f t="shared" si="7"/>
        <v/>
      </c>
      <c r="AL104" s="24"/>
      <c r="AM104" s="5" t="str">
        <f t="shared" si="8"/>
        <v/>
      </c>
      <c r="AN104" s="2"/>
      <c r="AO104" s="5"/>
      <c r="AP104" s="5"/>
      <c r="AQ104" s="369" t="s">
        <v>186</v>
      </c>
      <c r="AR104" s="369"/>
      <c r="AS104" s="369"/>
      <c r="AT104" s="369"/>
      <c r="AU104" s="168"/>
      <c r="AV104" s="168"/>
      <c r="AW104" s="168"/>
      <c r="AX104" s="168"/>
      <c r="AY104" s="2"/>
      <c r="AZ104" s="2"/>
      <c r="BA104" s="2"/>
      <c r="BB104" s="2"/>
      <c r="BC104" s="5"/>
      <c r="BD104" s="369" t="s">
        <v>186</v>
      </c>
      <c r="BE104" s="369"/>
      <c r="BF104" s="369"/>
      <c r="BG104" s="369"/>
      <c r="BH104" s="168"/>
      <c r="BI104" s="168"/>
      <c r="BJ104" s="168"/>
      <c r="BK104" s="168"/>
      <c r="BL104" s="2"/>
      <c r="BM104" s="2"/>
      <c r="BN104" s="2"/>
      <c r="BO104" s="2"/>
      <c r="BP104" s="5"/>
      <c r="BQ104" s="5"/>
      <c r="BR104" s="5"/>
    </row>
    <row r="105" spans="14:70" ht="15" customHeight="1" x14ac:dyDescent="0.3">
      <c r="N105" s="5"/>
      <c r="O105" s="367" t="s">
        <v>222</v>
      </c>
      <c r="P105" s="367"/>
      <c r="Q105" s="367"/>
      <c r="R105" s="367"/>
      <c r="S105" s="168"/>
      <c r="T105" s="168"/>
      <c r="U105" s="168"/>
      <c r="V105" s="168"/>
      <c r="W105" s="5" t="str">
        <f t="shared" si="5"/>
        <v/>
      </c>
      <c r="X105" s="24"/>
      <c r="Y105" s="5" t="str">
        <f t="shared" si="6"/>
        <v/>
      </c>
      <c r="Z105" s="2"/>
      <c r="AA105" s="5"/>
      <c r="AB105" s="5"/>
      <c r="AC105" s="367" t="s">
        <v>222</v>
      </c>
      <c r="AD105" s="367"/>
      <c r="AE105" s="367"/>
      <c r="AF105" s="367"/>
      <c r="AG105" s="168"/>
      <c r="AH105" s="168"/>
      <c r="AI105" s="168"/>
      <c r="AJ105" s="168"/>
      <c r="AK105" s="5" t="str">
        <f t="shared" si="7"/>
        <v/>
      </c>
      <c r="AL105" s="24"/>
      <c r="AM105" s="5" t="str">
        <f t="shared" si="8"/>
        <v/>
      </c>
      <c r="AN105" s="2"/>
      <c r="AO105" s="5"/>
      <c r="AP105" s="5"/>
      <c r="AQ105" s="367" t="s">
        <v>222</v>
      </c>
      <c r="AR105" s="367"/>
      <c r="AS105" s="367"/>
      <c r="AT105" s="367"/>
      <c r="AU105" s="168"/>
      <c r="AV105" s="168"/>
      <c r="AW105" s="168"/>
      <c r="AX105" s="168"/>
      <c r="AY105" s="2"/>
      <c r="AZ105" s="2"/>
      <c r="BA105" s="2"/>
      <c r="BB105" s="2"/>
      <c r="BC105" s="5"/>
      <c r="BD105" s="367" t="s">
        <v>222</v>
      </c>
      <c r="BE105" s="367"/>
      <c r="BF105" s="367"/>
      <c r="BG105" s="367"/>
      <c r="BH105" s="168"/>
      <c r="BI105" s="168"/>
      <c r="BJ105" s="168"/>
      <c r="BK105" s="168"/>
      <c r="BL105" s="2"/>
      <c r="BM105" s="2"/>
      <c r="BN105" s="2"/>
      <c r="BO105" s="2"/>
      <c r="BP105" s="5"/>
      <c r="BQ105" s="5"/>
      <c r="BR105" s="5"/>
    </row>
    <row r="106" spans="14:70" ht="14.4" customHeight="1" x14ac:dyDescent="0.3">
      <c r="N106" s="5"/>
      <c r="O106" s="367" t="s">
        <v>223</v>
      </c>
      <c r="P106" s="367"/>
      <c r="Q106" s="367"/>
      <c r="R106" s="367"/>
      <c r="S106" s="168"/>
      <c r="T106" s="168"/>
      <c r="U106" s="168"/>
      <c r="V106" s="168"/>
      <c r="W106" s="5" t="str">
        <f t="shared" si="5"/>
        <v/>
      </c>
      <c r="X106" s="24"/>
      <c r="Y106" s="5" t="str">
        <f t="shared" si="6"/>
        <v/>
      </c>
      <c r="Z106" s="24"/>
      <c r="AA106" s="5"/>
      <c r="AB106" s="5"/>
      <c r="AC106" s="367" t="s">
        <v>223</v>
      </c>
      <c r="AD106" s="367"/>
      <c r="AE106" s="367"/>
      <c r="AF106" s="367"/>
      <c r="AG106" s="168"/>
      <c r="AH106" s="168"/>
      <c r="AI106" s="168"/>
      <c r="AJ106" s="168"/>
      <c r="AK106" s="5" t="str">
        <f t="shared" si="7"/>
        <v/>
      </c>
      <c r="AL106" s="24"/>
      <c r="AM106" s="5" t="str">
        <f t="shared" si="8"/>
        <v/>
      </c>
      <c r="AN106" s="24"/>
      <c r="AO106" s="5"/>
      <c r="AP106" s="5"/>
      <c r="AQ106" s="367" t="s">
        <v>223</v>
      </c>
      <c r="AR106" s="367"/>
      <c r="AS106" s="367"/>
      <c r="AT106" s="367"/>
      <c r="AU106" s="168"/>
      <c r="AV106" s="168"/>
      <c r="AW106" s="168"/>
      <c r="AX106" s="168"/>
      <c r="AY106" s="24"/>
      <c r="AZ106" s="24"/>
      <c r="BA106" s="24"/>
      <c r="BB106" s="24"/>
      <c r="BC106" s="5"/>
      <c r="BD106" s="367" t="s">
        <v>223</v>
      </c>
      <c r="BE106" s="367"/>
      <c r="BF106" s="367"/>
      <c r="BG106" s="367"/>
      <c r="BH106" s="168"/>
      <c r="BI106" s="168"/>
      <c r="BJ106" s="168"/>
      <c r="BK106" s="168"/>
      <c r="BL106" s="24"/>
      <c r="BM106" s="24"/>
      <c r="BN106" s="24"/>
      <c r="BO106" s="24"/>
      <c r="BP106" s="5"/>
      <c r="BQ106" s="5"/>
      <c r="BR106" s="5"/>
    </row>
    <row r="107" spans="14:70" ht="14.4" customHeight="1" x14ac:dyDescent="0.3">
      <c r="N107" s="5"/>
      <c r="O107" s="369" t="s">
        <v>224</v>
      </c>
      <c r="P107" s="369"/>
      <c r="Q107" s="369"/>
      <c r="R107" s="369"/>
      <c r="S107" s="168"/>
      <c r="T107" s="168"/>
      <c r="U107" s="168"/>
      <c r="V107" s="168"/>
      <c r="W107" s="5" t="str">
        <f t="shared" si="5"/>
        <v/>
      </c>
      <c r="X107" s="24"/>
      <c r="Y107" s="5" t="str">
        <f t="shared" si="6"/>
        <v/>
      </c>
      <c r="Z107" s="27"/>
      <c r="AA107" s="5"/>
      <c r="AB107" s="5"/>
      <c r="AC107" s="369" t="s">
        <v>224</v>
      </c>
      <c r="AD107" s="369"/>
      <c r="AE107" s="369"/>
      <c r="AF107" s="369"/>
      <c r="AG107" s="168"/>
      <c r="AH107" s="168"/>
      <c r="AI107" s="168"/>
      <c r="AJ107" s="168"/>
      <c r="AK107" s="5" t="str">
        <f t="shared" si="7"/>
        <v/>
      </c>
      <c r="AL107" s="24"/>
      <c r="AM107" s="5" t="str">
        <f t="shared" si="8"/>
        <v/>
      </c>
      <c r="AN107" s="27"/>
      <c r="AO107" s="5"/>
      <c r="AP107" s="5"/>
      <c r="AQ107" s="369" t="s">
        <v>224</v>
      </c>
      <c r="AR107" s="369"/>
      <c r="AS107" s="369"/>
      <c r="AT107" s="369"/>
      <c r="AU107" s="168"/>
      <c r="AV107" s="168"/>
      <c r="AW107" s="168"/>
      <c r="AX107" s="168"/>
      <c r="AY107" s="27"/>
      <c r="AZ107" s="27"/>
      <c r="BA107" s="27"/>
      <c r="BB107" s="27"/>
      <c r="BC107" s="5"/>
      <c r="BD107" s="369" t="s">
        <v>224</v>
      </c>
      <c r="BE107" s="369"/>
      <c r="BF107" s="369"/>
      <c r="BG107" s="369"/>
      <c r="BH107" s="168"/>
      <c r="BI107" s="168"/>
      <c r="BJ107" s="168"/>
      <c r="BK107" s="168"/>
      <c r="BL107" s="27"/>
      <c r="BM107" s="27"/>
      <c r="BN107" s="27"/>
      <c r="BO107" s="27"/>
      <c r="BP107" s="5"/>
      <c r="BQ107" s="5"/>
      <c r="BR107" s="5"/>
    </row>
    <row r="108" spans="14:70" x14ac:dyDescent="0.3">
      <c r="N108" s="5"/>
      <c r="O108" s="369" t="s">
        <v>225</v>
      </c>
      <c r="P108" s="369"/>
      <c r="Q108" s="369"/>
      <c r="R108" s="369"/>
      <c r="S108" s="168"/>
      <c r="T108" s="168"/>
      <c r="U108" s="168"/>
      <c r="V108" s="168"/>
      <c r="W108" s="5" t="str">
        <f t="shared" si="5"/>
        <v/>
      </c>
      <c r="X108" s="24"/>
      <c r="Y108" s="5" t="str">
        <f t="shared" si="6"/>
        <v/>
      </c>
      <c r="Z108" s="24"/>
      <c r="AA108" s="5"/>
      <c r="AB108" s="5"/>
      <c r="AC108" s="369" t="s">
        <v>225</v>
      </c>
      <c r="AD108" s="369"/>
      <c r="AE108" s="369"/>
      <c r="AF108" s="369"/>
      <c r="AG108" s="168"/>
      <c r="AH108" s="168"/>
      <c r="AI108" s="168"/>
      <c r="AJ108" s="168"/>
      <c r="AK108" s="5" t="str">
        <f t="shared" si="7"/>
        <v/>
      </c>
      <c r="AL108" s="24"/>
      <c r="AM108" s="5" t="str">
        <f t="shared" si="8"/>
        <v/>
      </c>
      <c r="AN108" s="24"/>
      <c r="AO108" s="5"/>
      <c r="AP108" s="5"/>
      <c r="AQ108" s="369" t="s">
        <v>225</v>
      </c>
      <c r="AR108" s="369"/>
      <c r="AS108" s="369"/>
      <c r="AT108" s="369"/>
      <c r="AU108" s="168"/>
      <c r="AV108" s="168"/>
      <c r="AW108" s="168"/>
      <c r="AX108" s="168"/>
      <c r="AY108" s="342"/>
      <c r="AZ108" s="342"/>
      <c r="BA108" s="342"/>
      <c r="BB108" s="342"/>
      <c r="BC108" s="5"/>
      <c r="BD108" s="369" t="s">
        <v>225</v>
      </c>
      <c r="BE108" s="369"/>
      <c r="BF108" s="369"/>
      <c r="BG108" s="369"/>
      <c r="BH108" s="168"/>
      <c r="BI108" s="168"/>
      <c r="BJ108" s="168"/>
      <c r="BK108" s="168"/>
      <c r="BL108" s="342"/>
      <c r="BM108" s="342"/>
      <c r="BN108" s="342"/>
      <c r="BO108" s="342"/>
      <c r="BP108" s="5"/>
      <c r="BQ108" s="5"/>
      <c r="BR108" s="5"/>
    </row>
    <row r="109" spans="14:70" ht="14.4" customHeight="1" x14ac:dyDescent="0.3">
      <c r="N109" s="5"/>
      <c r="O109" s="369" t="s">
        <v>188</v>
      </c>
      <c r="P109" s="369"/>
      <c r="Q109" s="369"/>
      <c r="R109" s="369"/>
      <c r="S109" s="168"/>
      <c r="T109" s="168"/>
      <c r="U109" s="168"/>
      <c r="V109" s="168"/>
      <c r="W109" s="5" t="str">
        <f t="shared" si="5"/>
        <v/>
      </c>
      <c r="X109" s="24"/>
      <c r="Y109" s="5" t="str">
        <f t="shared" si="6"/>
        <v/>
      </c>
      <c r="Z109" s="5"/>
      <c r="AA109" s="5"/>
      <c r="AB109" s="5"/>
      <c r="AC109" s="369" t="s">
        <v>188</v>
      </c>
      <c r="AD109" s="369"/>
      <c r="AE109" s="369"/>
      <c r="AF109" s="369"/>
      <c r="AG109" s="168"/>
      <c r="AH109" s="168"/>
      <c r="AI109" s="168"/>
      <c r="AJ109" s="168"/>
      <c r="AK109" s="5" t="str">
        <f t="shared" si="7"/>
        <v/>
      </c>
      <c r="AL109" s="24"/>
      <c r="AM109" s="5" t="str">
        <f t="shared" si="8"/>
        <v/>
      </c>
      <c r="AN109" s="5"/>
      <c r="AO109" s="5"/>
      <c r="AP109" s="5"/>
      <c r="AQ109" s="369" t="s">
        <v>188</v>
      </c>
      <c r="AR109" s="369"/>
      <c r="AS109" s="369"/>
      <c r="AT109" s="369"/>
      <c r="AU109" s="168"/>
      <c r="AV109" s="168"/>
      <c r="AW109" s="168"/>
      <c r="AX109" s="168"/>
      <c r="AY109" s="5" t="str">
        <f>IF(AS109="","",IF(AU109="X",0,IF(AV109="X",8,IF(AW109="X",12,IF(AX109="X",16,"")))))</f>
        <v/>
      </c>
      <c r="AZ109" s="20"/>
      <c r="BA109" s="5" t="str">
        <f>IF(AS109="","",IF(AU109="X",7.5,IF(AV109="X",11.5,IF(AW109="X",15.5,IF(AX109="X",20,"")))))</f>
        <v/>
      </c>
      <c r="BB109" s="5"/>
      <c r="BC109" s="5"/>
      <c r="BD109" s="369" t="s">
        <v>188</v>
      </c>
      <c r="BE109" s="369"/>
      <c r="BF109" s="369"/>
      <c r="BG109" s="369"/>
      <c r="BH109" s="168"/>
      <c r="BI109" s="168"/>
      <c r="BJ109" s="168"/>
      <c r="BK109" s="168"/>
      <c r="BL109" s="5" t="str">
        <f>IF(BF109="","",IF(BH109="X",0,IF(BI109="X",8,IF(BJ109="X",12,IF(BK109="X",16,"")))))</f>
        <v/>
      </c>
      <c r="BM109" s="20"/>
      <c r="BN109" s="5" t="str">
        <f t="shared" ref="BN109:BN119" si="15">IF(BF109="","",IF(BH109="X",7.5,IF(BI109="X",11.5,IF(BJ109="X",15.5,IF(BK109="X",20,"")))))</f>
        <v/>
      </c>
      <c r="BO109" s="5"/>
      <c r="BP109" s="5"/>
      <c r="BQ109" s="5"/>
      <c r="BR109" s="5"/>
    </row>
    <row r="110" spans="14:70" ht="14.4" customHeight="1" x14ac:dyDescent="0.3">
      <c r="N110" s="5"/>
      <c r="O110" s="369" t="s">
        <v>226</v>
      </c>
      <c r="P110" s="369"/>
      <c r="Q110" s="369"/>
      <c r="R110" s="369"/>
      <c r="S110" s="168"/>
      <c r="T110" s="168"/>
      <c r="U110" s="168"/>
      <c r="V110" s="168"/>
      <c r="W110" s="5" t="str">
        <f t="shared" si="5"/>
        <v/>
      </c>
      <c r="X110" s="24"/>
      <c r="Y110" s="5" t="str">
        <f t="shared" si="6"/>
        <v/>
      </c>
      <c r="Z110" s="5"/>
      <c r="AA110" s="5"/>
      <c r="AB110" s="5"/>
      <c r="AC110" s="369" t="s">
        <v>226</v>
      </c>
      <c r="AD110" s="369"/>
      <c r="AE110" s="369"/>
      <c r="AF110" s="369"/>
      <c r="AG110" s="168"/>
      <c r="AH110" s="168"/>
      <c r="AI110" s="168"/>
      <c r="AJ110" s="168"/>
      <c r="AK110" s="5" t="str">
        <f t="shared" si="7"/>
        <v/>
      </c>
      <c r="AL110" s="24"/>
      <c r="AM110" s="5" t="str">
        <f t="shared" si="8"/>
        <v/>
      </c>
      <c r="AN110" s="5"/>
      <c r="AO110" s="5"/>
      <c r="AP110" s="5"/>
      <c r="AQ110" s="369" t="s">
        <v>226</v>
      </c>
      <c r="AR110" s="369"/>
      <c r="AS110" s="369"/>
      <c r="AT110" s="369"/>
      <c r="AU110" s="168"/>
      <c r="AV110" s="168"/>
      <c r="AW110" s="168"/>
      <c r="AX110" s="168"/>
      <c r="AY110" s="5" t="str">
        <f t="shared" ref="AY110:AY119" si="16">IF(AS110="","",IF(AU110="X",0,IF(AV110="X",8,IF(AW110="X",12,IF(AX110="X",16,"")))))</f>
        <v/>
      </c>
      <c r="AZ110" s="20"/>
      <c r="BA110" s="5" t="str">
        <f t="shared" ref="BA110:BA119" si="17">IF(AS110="","",IF(AU110="X",7.5,IF(AV110="X",11.5,IF(AW110="X",15.5,IF(AX110="X",20,"")))))</f>
        <v/>
      </c>
      <c r="BB110" s="5"/>
      <c r="BC110" s="5"/>
      <c r="BD110" s="369" t="s">
        <v>226</v>
      </c>
      <c r="BE110" s="369"/>
      <c r="BF110" s="369"/>
      <c r="BG110" s="369"/>
      <c r="BH110" s="168"/>
      <c r="BI110" s="168"/>
      <c r="BJ110" s="168"/>
      <c r="BK110" s="168"/>
      <c r="BL110" s="5" t="str">
        <f t="shared" ref="BL110:BL119" si="18">IF(BF110="","",IF(BH110="X",0,IF(BI110="X",8,IF(BJ110="X",12,IF(BK110="X",16,"")))))</f>
        <v/>
      </c>
      <c r="BM110" s="20"/>
      <c r="BN110" s="5" t="str">
        <f t="shared" si="15"/>
        <v/>
      </c>
      <c r="BO110" s="5"/>
      <c r="BP110" s="5"/>
      <c r="BQ110" s="5"/>
      <c r="BR110" s="5"/>
    </row>
    <row r="111" spans="14:70" ht="24" customHeight="1" x14ac:dyDescent="0.3">
      <c r="N111" s="5"/>
      <c r="O111" s="369" t="s">
        <v>187</v>
      </c>
      <c r="P111" s="369"/>
      <c r="Q111" s="369"/>
      <c r="R111" s="369"/>
      <c r="S111" s="168"/>
      <c r="T111" s="168"/>
      <c r="U111" s="168"/>
      <c r="V111" s="168"/>
      <c r="W111" s="5" t="str">
        <f t="shared" si="5"/>
        <v/>
      </c>
      <c r="X111" s="24"/>
      <c r="Y111" s="5" t="str">
        <f t="shared" si="6"/>
        <v/>
      </c>
      <c r="Z111" s="5"/>
      <c r="AA111" s="5"/>
      <c r="AB111" s="5"/>
      <c r="AC111" s="369" t="s">
        <v>187</v>
      </c>
      <c r="AD111" s="369"/>
      <c r="AE111" s="369"/>
      <c r="AF111" s="369"/>
      <c r="AG111" s="168"/>
      <c r="AH111" s="168"/>
      <c r="AI111" s="168"/>
      <c r="AJ111" s="168"/>
      <c r="AK111" s="5" t="str">
        <f t="shared" si="7"/>
        <v/>
      </c>
      <c r="AL111" s="24"/>
      <c r="AM111" s="5" t="str">
        <f t="shared" si="8"/>
        <v/>
      </c>
      <c r="AN111" s="5"/>
      <c r="AO111" s="5"/>
      <c r="AP111" s="5"/>
      <c r="AQ111" s="369" t="s">
        <v>187</v>
      </c>
      <c r="AR111" s="369"/>
      <c r="AS111" s="369"/>
      <c r="AT111" s="369"/>
      <c r="AU111" s="168"/>
      <c r="AV111" s="168"/>
      <c r="AW111" s="168"/>
      <c r="AX111" s="168"/>
      <c r="AY111" s="5" t="str">
        <f t="shared" si="16"/>
        <v/>
      </c>
      <c r="AZ111" s="20"/>
      <c r="BA111" s="5" t="str">
        <f t="shared" si="17"/>
        <v/>
      </c>
      <c r="BB111" s="5"/>
      <c r="BC111" s="5"/>
      <c r="BD111" s="369" t="s">
        <v>187</v>
      </c>
      <c r="BE111" s="369"/>
      <c r="BF111" s="369"/>
      <c r="BG111" s="369"/>
      <c r="BH111" s="168"/>
      <c r="BI111" s="168"/>
      <c r="BJ111" s="168"/>
      <c r="BK111" s="168"/>
      <c r="BL111" s="5" t="str">
        <f t="shared" si="18"/>
        <v/>
      </c>
      <c r="BM111" s="20"/>
      <c r="BN111" s="5" t="str">
        <f t="shared" si="15"/>
        <v/>
      </c>
      <c r="BO111" s="5"/>
      <c r="BP111" s="5"/>
      <c r="BQ111" s="5"/>
      <c r="BR111" s="5"/>
    </row>
    <row r="112" spans="14:70" ht="14.4" customHeight="1" x14ac:dyDescent="0.3">
      <c r="N112" s="5"/>
      <c r="O112" s="369" t="s">
        <v>227</v>
      </c>
      <c r="P112" s="369"/>
      <c r="Q112" s="369"/>
      <c r="R112" s="369"/>
      <c r="S112" s="168"/>
      <c r="T112" s="168"/>
      <c r="U112" s="168"/>
      <c r="V112" s="168"/>
      <c r="W112" s="5" t="str">
        <f t="shared" si="5"/>
        <v/>
      </c>
      <c r="X112" s="24"/>
      <c r="Y112" s="5" t="str">
        <f t="shared" si="6"/>
        <v/>
      </c>
      <c r="Z112" s="5"/>
      <c r="AA112" s="5"/>
      <c r="AB112" s="5"/>
      <c r="AC112" s="369" t="s">
        <v>227</v>
      </c>
      <c r="AD112" s="369"/>
      <c r="AE112" s="369"/>
      <c r="AF112" s="369"/>
      <c r="AG112" s="168"/>
      <c r="AH112" s="168"/>
      <c r="AI112" s="168"/>
      <c r="AJ112" s="168"/>
      <c r="AK112" s="5" t="str">
        <f t="shared" si="7"/>
        <v/>
      </c>
      <c r="AL112" s="24"/>
      <c r="AM112" s="5" t="str">
        <f t="shared" si="8"/>
        <v/>
      </c>
      <c r="AN112" s="5"/>
      <c r="AO112" s="5"/>
      <c r="AP112" s="5"/>
      <c r="AQ112" s="369" t="s">
        <v>227</v>
      </c>
      <c r="AR112" s="369"/>
      <c r="AS112" s="369"/>
      <c r="AT112" s="369"/>
      <c r="AU112" s="168"/>
      <c r="AV112" s="168"/>
      <c r="AW112" s="168"/>
      <c r="AX112" s="168"/>
      <c r="AY112" s="5" t="str">
        <f t="shared" si="16"/>
        <v/>
      </c>
      <c r="AZ112" s="20"/>
      <c r="BA112" s="5" t="str">
        <f t="shared" si="17"/>
        <v/>
      </c>
      <c r="BB112" s="5"/>
      <c r="BC112" s="5"/>
      <c r="BD112" s="369" t="s">
        <v>227</v>
      </c>
      <c r="BE112" s="369"/>
      <c r="BF112" s="369"/>
      <c r="BG112" s="369"/>
      <c r="BH112" s="168"/>
      <c r="BI112" s="168"/>
      <c r="BJ112" s="168"/>
      <c r="BK112" s="168"/>
      <c r="BL112" s="5" t="str">
        <f t="shared" si="18"/>
        <v/>
      </c>
      <c r="BM112" s="20"/>
      <c r="BN112" s="5" t="str">
        <f t="shared" si="15"/>
        <v/>
      </c>
      <c r="BO112" s="5"/>
      <c r="BP112" s="5"/>
      <c r="BQ112" s="5"/>
      <c r="BR112" s="5"/>
    </row>
    <row r="113" spans="14:78" ht="14.4" customHeight="1" x14ac:dyDescent="0.3">
      <c r="N113" s="5"/>
      <c r="O113" s="369" t="s">
        <v>185</v>
      </c>
      <c r="P113" s="369"/>
      <c r="Q113" s="369"/>
      <c r="R113" s="369"/>
      <c r="S113" s="168"/>
      <c r="T113" s="168"/>
      <c r="U113" s="168"/>
      <c r="V113" s="168"/>
      <c r="W113" s="5" t="str">
        <f t="shared" si="5"/>
        <v/>
      </c>
      <c r="X113" s="24"/>
      <c r="Y113" s="5" t="str">
        <f t="shared" si="6"/>
        <v/>
      </c>
      <c r="Z113" s="5"/>
      <c r="AA113" s="5"/>
      <c r="AB113" s="5"/>
      <c r="AC113" s="369" t="s">
        <v>185</v>
      </c>
      <c r="AD113" s="369"/>
      <c r="AE113" s="369"/>
      <c r="AF113" s="369"/>
      <c r="AG113" s="168"/>
      <c r="AH113" s="168"/>
      <c r="AI113" s="168"/>
      <c r="AJ113" s="168"/>
      <c r="AK113" s="5" t="str">
        <f t="shared" si="7"/>
        <v/>
      </c>
      <c r="AL113" s="24"/>
      <c r="AM113" s="5" t="str">
        <f t="shared" si="8"/>
        <v/>
      </c>
      <c r="AN113" s="5"/>
      <c r="AO113" s="5"/>
      <c r="AP113" s="5"/>
      <c r="AQ113" s="369" t="s">
        <v>185</v>
      </c>
      <c r="AR113" s="369"/>
      <c r="AS113" s="369"/>
      <c r="AT113" s="369"/>
      <c r="AU113" s="168"/>
      <c r="AV113" s="168"/>
      <c r="AW113" s="168"/>
      <c r="AX113" s="168"/>
      <c r="AY113" s="5" t="str">
        <f t="shared" si="16"/>
        <v/>
      </c>
      <c r="AZ113" s="20"/>
      <c r="BA113" s="5" t="str">
        <f t="shared" si="17"/>
        <v/>
      </c>
      <c r="BB113" s="5"/>
      <c r="BC113" s="5"/>
      <c r="BD113" s="369" t="s">
        <v>185</v>
      </c>
      <c r="BE113" s="369"/>
      <c r="BF113" s="369"/>
      <c r="BG113" s="369"/>
      <c r="BH113" s="168"/>
      <c r="BI113" s="168"/>
      <c r="BJ113" s="168"/>
      <c r="BK113" s="168"/>
      <c r="BL113" s="5" t="str">
        <f t="shared" si="18"/>
        <v/>
      </c>
      <c r="BM113" s="20"/>
      <c r="BN113" s="5" t="str">
        <f t="shared" si="15"/>
        <v/>
      </c>
      <c r="BO113" s="5"/>
      <c r="BP113" s="5"/>
      <c r="BQ113" s="5"/>
      <c r="BR113" s="5"/>
    </row>
    <row r="114" spans="14:78" ht="14.4" customHeight="1" x14ac:dyDescent="0.3">
      <c r="N114" s="5"/>
      <c r="O114" s="369" t="s">
        <v>189</v>
      </c>
      <c r="P114" s="369"/>
      <c r="Q114" s="369"/>
      <c r="R114" s="369"/>
      <c r="S114" s="168"/>
      <c r="T114" s="168"/>
      <c r="U114" s="168"/>
      <c r="V114" s="168"/>
      <c r="W114" s="5" t="str">
        <f t="shared" si="5"/>
        <v/>
      </c>
      <c r="X114" s="24"/>
      <c r="Y114" s="5" t="str">
        <f t="shared" si="6"/>
        <v/>
      </c>
      <c r="Z114" s="5"/>
      <c r="AA114" s="5"/>
      <c r="AB114" s="5"/>
      <c r="AC114" s="369" t="s">
        <v>189</v>
      </c>
      <c r="AD114" s="369"/>
      <c r="AE114" s="369"/>
      <c r="AF114" s="369"/>
      <c r="AG114" s="168"/>
      <c r="AH114" s="168"/>
      <c r="AI114" s="168"/>
      <c r="AJ114" s="168"/>
      <c r="AK114" s="5" t="str">
        <f t="shared" si="7"/>
        <v/>
      </c>
      <c r="AL114" s="24"/>
      <c r="AM114" s="5" t="str">
        <f t="shared" si="8"/>
        <v/>
      </c>
      <c r="AN114" s="5"/>
      <c r="AO114" s="5"/>
      <c r="AP114" s="5"/>
      <c r="AQ114" s="369" t="s">
        <v>189</v>
      </c>
      <c r="AR114" s="369"/>
      <c r="AS114" s="369"/>
      <c r="AT114" s="369"/>
      <c r="AU114" s="168"/>
      <c r="AV114" s="168"/>
      <c r="AW114" s="168"/>
      <c r="AX114" s="168"/>
      <c r="AY114" s="5" t="str">
        <f t="shared" si="16"/>
        <v/>
      </c>
      <c r="AZ114" s="20"/>
      <c r="BA114" s="5" t="str">
        <f t="shared" si="17"/>
        <v/>
      </c>
      <c r="BB114" s="5"/>
      <c r="BC114" s="5"/>
      <c r="BD114" s="369" t="s">
        <v>189</v>
      </c>
      <c r="BE114" s="369"/>
      <c r="BF114" s="369"/>
      <c r="BG114" s="369"/>
      <c r="BH114" s="168"/>
      <c r="BI114" s="168"/>
      <c r="BJ114" s="168"/>
      <c r="BK114" s="168"/>
      <c r="BL114" s="5" t="str">
        <f t="shared" si="18"/>
        <v/>
      </c>
      <c r="BM114" s="20"/>
      <c r="BN114" s="5" t="str">
        <f t="shared" si="15"/>
        <v/>
      </c>
      <c r="BO114" s="5"/>
      <c r="BP114" s="5"/>
      <c r="BQ114" s="5"/>
      <c r="BR114" s="5"/>
    </row>
    <row r="115" spans="14:78" x14ac:dyDescent="0.3">
      <c r="N115" s="5"/>
      <c r="O115" s="83"/>
      <c r="P115" s="109"/>
      <c r="Q115" s="83"/>
      <c r="R115" s="83"/>
      <c r="S115" s="83"/>
      <c r="T115" s="83"/>
      <c r="U115" s="83"/>
      <c r="V115" s="83"/>
      <c r="W115" s="5" t="str">
        <f t="shared" si="5"/>
        <v/>
      </c>
      <c r="X115" s="24"/>
      <c r="Y115" s="5" t="str">
        <f t="shared" si="6"/>
        <v/>
      </c>
      <c r="Z115" s="5"/>
      <c r="AA115" s="5"/>
      <c r="AB115" s="5"/>
      <c r="AC115" s="83"/>
      <c r="AD115" s="109"/>
      <c r="AE115" s="83"/>
      <c r="AF115" s="83"/>
      <c r="AG115" s="83"/>
      <c r="AH115" s="83"/>
      <c r="AI115" s="83"/>
      <c r="AJ115" s="83"/>
      <c r="AK115" s="5" t="str">
        <f t="shared" si="7"/>
        <v/>
      </c>
      <c r="AL115" s="24"/>
      <c r="AM115" s="5" t="str">
        <f t="shared" si="8"/>
        <v/>
      </c>
      <c r="AN115" s="5"/>
      <c r="AO115" s="5"/>
      <c r="AP115" s="5"/>
      <c r="AQ115" s="83"/>
      <c r="AR115" s="109"/>
      <c r="AS115" s="83"/>
      <c r="AT115" s="83"/>
      <c r="AU115" s="83"/>
      <c r="AV115" s="83"/>
      <c r="AW115" s="83"/>
      <c r="AX115" s="83"/>
      <c r="AY115" s="5" t="str">
        <f t="shared" si="16"/>
        <v/>
      </c>
      <c r="AZ115" s="20"/>
      <c r="BA115" s="5" t="str">
        <f t="shared" si="17"/>
        <v/>
      </c>
      <c r="BB115" s="5"/>
      <c r="BC115" s="5"/>
      <c r="BD115" s="83"/>
      <c r="BE115" s="109"/>
      <c r="BF115" s="83"/>
      <c r="BG115" s="83"/>
      <c r="BH115" s="83"/>
      <c r="BI115" s="83"/>
      <c r="BJ115" s="83"/>
      <c r="BK115" s="83"/>
      <c r="BL115" s="5" t="str">
        <f t="shared" si="18"/>
        <v/>
      </c>
      <c r="BM115" s="20"/>
      <c r="BN115" s="5" t="str">
        <f t="shared" si="15"/>
        <v/>
      </c>
      <c r="BO115" s="5"/>
      <c r="BP115" s="5"/>
      <c r="BQ115" s="5"/>
      <c r="BR115" s="5"/>
    </row>
    <row r="116" spans="14:78" x14ac:dyDescent="0.3">
      <c r="N116" s="5"/>
      <c r="O116" s="31"/>
      <c r="P116" s="110"/>
      <c r="Q116" s="26"/>
      <c r="R116" s="45"/>
      <c r="S116" s="25"/>
      <c r="T116" s="25"/>
      <c r="U116" s="25"/>
      <c r="V116" s="26"/>
      <c r="W116" s="5" t="str">
        <f t="shared" si="5"/>
        <v/>
      </c>
      <c r="X116" s="24"/>
      <c r="Y116" s="5" t="str">
        <f t="shared" si="6"/>
        <v/>
      </c>
      <c r="Z116" s="12"/>
      <c r="AA116" s="5"/>
      <c r="AB116" s="5"/>
      <c r="AC116" s="31"/>
      <c r="AD116" s="110"/>
      <c r="AE116" s="26"/>
      <c r="AF116" s="45"/>
      <c r="AG116" s="25"/>
      <c r="AH116" s="25"/>
      <c r="AI116" s="25"/>
      <c r="AJ116" s="26"/>
      <c r="AK116" s="5" t="str">
        <f t="shared" si="7"/>
        <v/>
      </c>
      <c r="AL116" s="24"/>
      <c r="AM116" s="5" t="str">
        <f t="shared" si="8"/>
        <v/>
      </c>
      <c r="AN116" s="12"/>
      <c r="AO116" s="5"/>
      <c r="AP116" s="5"/>
      <c r="AQ116" s="31"/>
      <c r="AR116" s="110"/>
      <c r="AS116" s="26"/>
      <c r="AT116" s="45"/>
      <c r="AU116" s="25"/>
      <c r="AV116" s="25"/>
      <c r="AW116" s="25"/>
      <c r="AX116" s="26"/>
      <c r="AY116" s="5" t="str">
        <f t="shared" si="16"/>
        <v/>
      </c>
      <c r="AZ116" s="12"/>
      <c r="BA116" s="5" t="str">
        <f t="shared" si="17"/>
        <v/>
      </c>
      <c r="BB116" s="12"/>
      <c r="BC116" s="5"/>
      <c r="BD116" s="31"/>
      <c r="BE116" s="110"/>
      <c r="BF116" s="26"/>
      <c r="BG116" s="45"/>
      <c r="BH116" s="25"/>
      <c r="BI116" s="25"/>
      <c r="BJ116" s="25"/>
      <c r="BK116" s="26"/>
      <c r="BL116" s="5" t="str">
        <f t="shared" si="18"/>
        <v/>
      </c>
      <c r="BM116" s="12"/>
      <c r="BN116" s="5" t="str">
        <f t="shared" si="15"/>
        <v/>
      </c>
      <c r="BO116" s="12"/>
      <c r="BP116" s="5"/>
      <c r="BQ116" s="5"/>
      <c r="BR116" s="5"/>
    </row>
    <row r="117" spans="14:78" ht="18.600000000000001" customHeight="1" x14ac:dyDescent="0.3">
      <c r="N117" s="5"/>
      <c r="O117" s="20"/>
      <c r="Q117" s="20"/>
      <c r="R117" s="43"/>
      <c r="S117" s="20"/>
      <c r="T117" s="20"/>
      <c r="U117" s="20"/>
      <c r="V117" s="20"/>
      <c r="W117" s="5" t="str">
        <f t="shared" si="5"/>
        <v/>
      </c>
      <c r="X117" s="24"/>
      <c r="Y117" s="5" t="str">
        <f t="shared" si="6"/>
        <v/>
      </c>
      <c r="Z117" s="5"/>
      <c r="AA117" s="5"/>
      <c r="AB117" s="5"/>
      <c r="AC117" s="20"/>
      <c r="AD117" s="111"/>
      <c r="AE117" s="20"/>
      <c r="AF117" s="43"/>
      <c r="AG117" s="20"/>
      <c r="AH117" s="20"/>
      <c r="AI117" s="20"/>
      <c r="AJ117" s="20"/>
      <c r="AK117" s="5" t="str">
        <f t="shared" si="7"/>
        <v/>
      </c>
      <c r="AL117" s="24"/>
      <c r="AM117" s="5" t="str">
        <f t="shared" si="8"/>
        <v/>
      </c>
      <c r="AN117" s="5"/>
      <c r="AO117" s="5"/>
      <c r="AP117" s="5"/>
      <c r="AQ117" s="20"/>
      <c r="AR117" s="111"/>
      <c r="AS117" s="20"/>
      <c r="AT117" s="43"/>
      <c r="AU117" s="20"/>
      <c r="AV117" s="20"/>
      <c r="AW117" s="20"/>
      <c r="AX117" s="20"/>
      <c r="AY117" s="5" t="str">
        <f t="shared" si="16"/>
        <v/>
      </c>
      <c r="AZ117" s="5"/>
      <c r="BA117" s="5" t="str">
        <f t="shared" si="17"/>
        <v/>
      </c>
      <c r="BB117" s="5"/>
      <c r="BC117" s="5"/>
      <c r="BD117" s="5"/>
      <c r="BF117" s="5"/>
      <c r="BG117" s="43"/>
      <c r="BH117" s="5"/>
      <c r="BI117" s="5"/>
      <c r="BJ117" s="5"/>
      <c r="BK117" s="174"/>
      <c r="BL117" s="5" t="str">
        <f t="shared" si="18"/>
        <v/>
      </c>
      <c r="BM117" s="5"/>
      <c r="BN117" s="5" t="str">
        <f t="shared" si="15"/>
        <v/>
      </c>
      <c r="BO117" s="5"/>
      <c r="BP117" s="5"/>
      <c r="BQ117" s="5"/>
      <c r="BR117" s="5"/>
    </row>
    <row r="118" spans="14:78" ht="14.4" customHeight="1" x14ac:dyDescent="0.3">
      <c r="N118" s="5"/>
      <c r="O118" s="371" t="s">
        <v>18</v>
      </c>
      <c r="P118" s="371"/>
      <c r="Q118" s="371"/>
      <c r="R118" s="371"/>
      <c r="S118" s="371"/>
      <c r="T118" s="371"/>
      <c r="U118" s="371"/>
      <c r="V118" s="371"/>
      <c r="W118" s="5" t="str">
        <f t="shared" si="5"/>
        <v/>
      </c>
      <c r="X118" s="24"/>
      <c r="Y118" s="5" t="str">
        <f t="shared" si="6"/>
        <v/>
      </c>
      <c r="Z118" s="27"/>
      <c r="AA118" s="5"/>
      <c r="AB118" s="5"/>
      <c r="AC118" s="371" t="s">
        <v>18</v>
      </c>
      <c r="AD118" s="371"/>
      <c r="AE118" s="371"/>
      <c r="AF118" s="371"/>
      <c r="AG118" s="371"/>
      <c r="AH118" s="371"/>
      <c r="AI118" s="371"/>
      <c r="AJ118" s="371"/>
      <c r="AK118" s="5" t="str">
        <f t="shared" si="7"/>
        <v/>
      </c>
      <c r="AL118" s="24"/>
      <c r="AM118" s="5" t="str">
        <f t="shared" si="8"/>
        <v/>
      </c>
      <c r="AN118" s="27"/>
      <c r="AO118" s="5"/>
      <c r="AP118" s="5"/>
      <c r="AQ118" s="371" t="s">
        <v>18</v>
      </c>
      <c r="AR118" s="371"/>
      <c r="AS118" s="371"/>
      <c r="AT118" s="371"/>
      <c r="AU118" s="371"/>
      <c r="AV118" s="371"/>
      <c r="AW118" s="371"/>
      <c r="AX118" s="371"/>
      <c r="AY118" s="5" t="str">
        <f t="shared" si="16"/>
        <v/>
      </c>
      <c r="AZ118" s="27"/>
      <c r="BA118" s="5" t="str">
        <f t="shared" si="17"/>
        <v/>
      </c>
      <c r="BB118" s="27"/>
      <c r="BC118" s="5"/>
      <c r="BD118" s="372" t="s">
        <v>18</v>
      </c>
      <c r="BE118" s="372"/>
      <c r="BF118" s="372"/>
      <c r="BG118" s="372"/>
      <c r="BH118" s="372"/>
      <c r="BI118" s="372"/>
      <c r="BJ118" s="372"/>
      <c r="BK118" s="372"/>
      <c r="BL118" s="5" t="str">
        <f t="shared" si="18"/>
        <v/>
      </c>
      <c r="BM118" s="27"/>
      <c r="BN118" s="5" t="str">
        <f t="shared" si="15"/>
        <v/>
      </c>
      <c r="BO118" s="27"/>
      <c r="BP118" s="5"/>
      <c r="BQ118" s="5"/>
      <c r="BR118" s="345" t="s">
        <v>18</v>
      </c>
      <c r="BS118" s="345"/>
      <c r="BT118" s="345"/>
      <c r="BU118" s="345"/>
      <c r="BV118" s="345"/>
      <c r="BW118" s="345"/>
      <c r="BX118" s="345"/>
      <c r="BY118" s="345"/>
      <c r="BZ118" s="353" t="s">
        <v>254</v>
      </c>
    </row>
    <row r="119" spans="14:78" ht="28.2" customHeight="1" x14ac:dyDescent="0.3">
      <c r="N119" s="5"/>
      <c r="O119" s="127" t="s">
        <v>107</v>
      </c>
      <c r="P119" s="370"/>
      <c r="Q119" s="370"/>
      <c r="R119" s="126" t="s">
        <v>108</v>
      </c>
      <c r="S119" s="133" t="s">
        <v>259</v>
      </c>
      <c r="T119" s="80" t="s">
        <v>132</v>
      </c>
      <c r="U119" s="81" t="s">
        <v>133</v>
      </c>
      <c r="V119" s="82" t="s">
        <v>134</v>
      </c>
      <c r="W119" s="5" t="str">
        <f t="shared" si="5"/>
        <v/>
      </c>
      <c r="X119" s="24"/>
      <c r="Y119" s="5" t="str">
        <f t="shared" si="6"/>
        <v/>
      </c>
      <c r="Z119" s="24"/>
      <c r="AA119" s="5"/>
      <c r="AB119" s="5"/>
      <c r="AC119" s="127" t="s">
        <v>107</v>
      </c>
      <c r="AD119" s="370"/>
      <c r="AE119" s="370"/>
      <c r="AF119" s="126" t="s">
        <v>108</v>
      </c>
      <c r="AG119" s="133" t="s">
        <v>259</v>
      </c>
      <c r="AH119" s="80" t="s">
        <v>132</v>
      </c>
      <c r="AI119" s="81" t="s">
        <v>133</v>
      </c>
      <c r="AJ119" s="82" t="s">
        <v>134</v>
      </c>
      <c r="AK119" s="5" t="str">
        <f t="shared" si="7"/>
        <v/>
      </c>
      <c r="AL119" s="24"/>
      <c r="AM119" s="5" t="str">
        <f t="shared" si="8"/>
        <v/>
      </c>
      <c r="AN119" s="24"/>
      <c r="AO119" s="5"/>
      <c r="AP119" s="5"/>
      <c r="AQ119" s="127" t="s">
        <v>107</v>
      </c>
      <c r="AR119" s="370"/>
      <c r="AS119" s="370"/>
      <c r="AT119" s="126" t="s">
        <v>108</v>
      </c>
      <c r="AU119" s="133" t="s">
        <v>259</v>
      </c>
      <c r="AV119" s="80" t="s">
        <v>132</v>
      </c>
      <c r="AW119" s="81" t="s">
        <v>133</v>
      </c>
      <c r="AX119" s="82" t="s">
        <v>134</v>
      </c>
      <c r="AY119" s="5" t="str">
        <f t="shared" si="16"/>
        <v/>
      </c>
      <c r="AZ119" s="24"/>
      <c r="BA119" s="5" t="str">
        <f t="shared" si="17"/>
        <v/>
      </c>
      <c r="BB119" s="24"/>
      <c r="BC119" s="5"/>
      <c r="BD119" s="77" t="s">
        <v>107</v>
      </c>
      <c r="BE119" s="348"/>
      <c r="BF119" s="348"/>
      <c r="BG119" s="125" t="s">
        <v>108</v>
      </c>
      <c r="BH119" s="133" t="s">
        <v>259</v>
      </c>
      <c r="BI119" s="80" t="s">
        <v>132</v>
      </c>
      <c r="BJ119" s="81" t="s">
        <v>133</v>
      </c>
      <c r="BK119" s="82" t="s">
        <v>134</v>
      </c>
      <c r="BL119" s="5" t="str">
        <f t="shared" si="18"/>
        <v/>
      </c>
      <c r="BM119" s="24"/>
      <c r="BN119" s="5" t="str">
        <f t="shared" si="15"/>
        <v/>
      </c>
      <c r="BO119" s="24"/>
      <c r="BP119" s="5"/>
      <c r="BQ119" s="5"/>
      <c r="BR119" s="77" t="s">
        <v>107</v>
      </c>
      <c r="BS119" s="348" t="s">
        <v>70</v>
      </c>
      <c r="BT119" s="348"/>
      <c r="BU119" s="125" t="s">
        <v>108</v>
      </c>
      <c r="BV119" s="122" t="s">
        <v>155</v>
      </c>
      <c r="BW119" s="122" t="s">
        <v>156</v>
      </c>
      <c r="BX119" s="122" t="s">
        <v>157</v>
      </c>
      <c r="BY119" s="122" t="s">
        <v>248</v>
      </c>
      <c r="BZ119" s="353"/>
    </row>
    <row r="120" spans="14:78" ht="14.4" customHeight="1" x14ac:dyDescent="0.3">
      <c r="N120" s="5"/>
      <c r="O120" s="370" t="s">
        <v>22</v>
      </c>
      <c r="P120" s="107" t="s">
        <v>23</v>
      </c>
      <c r="Q120" s="209">
        <f>IF(OR(S120="X",T120="X",U120="X",V120="X"),1,0)</f>
        <v>0</v>
      </c>
      <c r="R120" s="126" t="s">
        <v>24</v>
      </c>
      <c r="S120" s="169"/>
      <c r="T120" s="169"/>
      <c r="U120" s="169"/>
      <c r="V120" s="169"/>
      <c r="W120" s="5" t="str">
        <f t="shared" si="5"/>
        <v/>
      </c>
      <c r="X120" s="24"/>
      <c r="Y120" s="5" t="str">
        <f t="shared" si="6"/>
        <v/>
      </c>
      <c r="Z120" s="29"/>
      <c r="AA120" s="5"/>
      <c r="AB120" s="5"/>
      <c r="AC120" s="370" t="s">
        <v>22</v>
      </c>
      <c r="AD120" s="107" t="s">
        <v>23</v>
      </c>
      <c r="AE120" s="209">
        <f>IF(OR(AG120="X",AH120="X",AI120="X",AJ120="X"),1,0)</f>
        <v>0</v>
      </c>
      <c r="AF120" s="126" t="s">
        <v>24</v>
      </c>
      <c r="AG120" s="169"/>
      <c r="AH120" s="169"/>
      <c r="AI120" s="169"/>
      <c r="AJ120" s="169"/>
      <c r="AK120" s="5" t="str">
        <f t="shared" si="7"/>
        <v/>
      </c>
      <c r="AL120" s="24"/>
      <c r="AM120" s="5" t="str">
        <f t="shared" si="8"/>
        <v/>
      </c>
      <c r="AN120" s="29"/>
      <c r="AO120" s="5"/>
      <c r="AP120" s="5"/>
      <c r="AQ120" s="370" t="s">
        <v>22</v>
      </c>
      <c r="AR120" s="107" t="s">
        <v>23</v>
      </c>
      <c r="AS120" s="209">
        <f>IF(OR(AU120="X",AV120="X",AW120="X",AX120="X"),1,0)</f>
        <v>0</v>
      </c>
      <c r="AT120" s="126" t="s">
        <v>24</v>
      </c>
      <c r="AU120" s="169"/>
      <c r="AV120" s="169"/>
      <c r="AW120" s="169"/>
      <c r="AX120" s="169"/>
      <c r="AY120" s="5" t="str">
        <f>IF(AS120="","",IF(AU120="X",0,IF(AV120="X",5,IF(AW120="X",10,IF(AX120="X",15,"")))))</f>
        <v/>
      </c>
      <c r="AZ120" s="29"/>
      <c r="BA120" s="5" t="str">
        <f>IF(AS120="","",IF(AU120="X",5,IF(AV120="X",10,IF(AW120="X",15,IF(AX120="X",20,"")))))</f>
        <v/>
      </c>
      <c r="BB120" s="29"/>
      <c r="BC120" s="5"/>
      <c r="BD120" s="348" t="s">
        <v>22</v>
      </c>
      <c r="BE120" s="107" t="s">
        <v>23</v>
      </c>
      <c r="BF120" s="209">
        <f>IF(OR(BH120="X",BI120="X",BJ120="X",BK120="X"),1,0)</f>
        <v>0</v>
      </c>
      <c r="BG120" s="125" t="s">
        <v>24</v>
      </c>
      <c r="BH120" s="167"/>
      <c r="BI120" s="167"/>
      <c r="BJ120" s="167"/>
      <c r="BK120" s="167"/>
      <c r="BL120" s="5" t="str">
        <f>IF(BF120="","",IF(BH120="X",0,IF(BI120="X",5,IF(BJ120="X",10,IF(BK120="X",15,"")))))</f>
        <v/>
      </c>
      <c r="BM120" s="6"/>
      <c r="BN120" s="5" t="str">
        <f>IF(BF120="","",IF(BH120="X",5,IF(BI120="X",10,IF(BJ120="X",15,IF(BK120="X",20,"")))))</f>
        <v/>
      </c>
      <c r="BO120" s="6"/>
      <c r="BP120" s="5"/>
      <c r="BQ120" s="5"/>
      <c r="BR120" s="348" t="s">
        <v>22</v>
      </c>
      <c r="BS120" s="107" t="s">
        <v>23</v>
      </c>
      <c r="BT120" s="209">
        <v>1</v>
      </c>
      <c r="BU120" s="125" t="s">
        <v>24</v>
      </c>
      <c r="BV120" s="143" t="str">
        <f>IF(AE120="","",IF(AG120="X",25%,IF(AH120="X",50%,IF(AI120="X",75%,IF(AJ120="X",100%,"")))))</f>
        <v/>
      </c>
      <c r="BW120" s="143" t="str">
        <f>IF(AS120="","",IF(AU120="X",25%,IF(AV120="X",50%,IF(AW120="X",75%,IF(AX120="X",100%,"")))))</f>
        <v/>
      </c>
      <c r="BX120" s="143" t="str">
        <f>IF(BG120="","",IF(BI120="X",25%,IF(BJ120="X",50%,IF(BK120="X",75%,IF(BL120="X",100%,"")))))</f>
        <v/>
      </c>
      <c r="BY120" s="143" t="str">
        <f>IF(BE120="","",IF(BH120="X",25%,IF(BI120="X",50%,IF(BJ120="X",75%,IF(BK120="X",100%,"")))))</f>
        <v/>
      </c>
      <c r="BZ120" s="144" t="str">
        <f>IFERROR(AVERAGE(BV120:BY120),"")</f>
        <v/>
      </c>
    </row>
    <row r="121" spans="14:78" ht="27.6" x14ac:dyDescent="0.3">
      <c r="N121" s="5"/>
      <c r="O121" s="370"/>
      <c r="P121" s="107" t="s">
        <v>25</v>
      </c>
      <c r="Q121" s="209">
        <f t="shared" ref="Q121:Q139" si="19">IF(OR(S121="X",T121="X",U121="X",V121="X"),1,0)</f>
        <v>0</v>
      </c>
      <c r="R121" s="126" t="s">
        <v>26</v>
      </c>
      <c r="S121" s="169"/>
      <c r="T121" s="169"/>
      <c r="U121" s="169"/>
      <c r="V121" s="169"/>
      <c r="W121" s="5" t="str">
        <f t="shared" si="5"/>
        <v/>
      </c>
      <c r="X121" s="24"/>
      <c r="Y121" s="5" t="str">
        <f t="shared" si="6"/>
        <v/>
      </c>
      <c r="Z121" s="29"/>
      <c r="AA121" s="5"/>
      <c r="AB121" s="5"/>
      <c r="AC121" s="370"/>
      <c r="AD121" s="107" t="s">
        <v>25</v>
      </c>
      <c r="AE121" s="209">
        <f t="shared" ref="AE121:AE139" si="20">IF(OR(AG121="X",AH121="X",AI121="X",AJ121="X"),1,0)</f>
        <v>0</v>
      </c>
      <c r="AF121" s="126" t="s">
        <v>26</v>
      </c>
      <c r="AG121" s="169"/>
      <c r="AH121" s="169"/>
      <c r="AI121" s="169"/>
      <c r="AJ121" s="169"/>
      <c r="AK121" s="5" t="str">
        <f t="shared" si="7"/>
        <v/>
      </c>
      <c r="AL121" s="24"/>
      <c r="AM121" s="5" t="str">
        <f t="shared" si="8"/>
        <v/>
      </c>
      <c r="AN121" s="29"/>
      <c r="AO121" s="5"/>
      <c r="AP121" s="5"/>
      <c r="AQ121" s="370"/>
      <c r="AR121" s="107" t="s">
        <v>25</v>
      </c>
      <c r="AS121" s="209">
        <f t="shared" ref="AS121:AS139" si="21">IF(OR(AU121="X",AV121="X",AW121="X",AX121="X"),1,0)</f>
        <v>0</v>
      </c>
      <c r="AT121" s="126" t="s">
        <v>26</v>
      </c>
      <c r="AU121" s="169"/>
      <c r="AV121" s="169"/>
      <c r="AW121" s="169"/>
      <c r="AX121" s="169"/>
      <c r="AY121" s="5" t="str">
        <f t="shared" ref="AY121:AY184" si="22">IF(AS121="","",IF(AU121="X",0,IF(AV121="X",5,IF(AW121="X",10,IF(AX121="X",15,"")))))</f>
        <v/>
      </c>
      <c r="AZ121" s="29"/>
      <c r="BA121" s="5" t="str">
        <f t="shared" ref="BA121:BA184" si="23">IF(AS121="","",IF(AU121="X",5,IF(AV121="X",10,IF(AW121="X",15,IF(AX121="X",20,"")))))</f>
        <v/>
      </c>
      <c r="BB121" s="29"/>
      <c r="BC121" s="5"/>
      <c r="BD121" s="348"/>
      <c r="BE121" s="107" t="s">
        <v>25</v>
      </c>
      <c r="BF121" s="209">
        <f t="shared" ref="BF121:BF139" si="24">IF(OR(BH121="X",BI121="X",BJ121="X",BK121="X"),1,0)</f>
        <v>0</v>
      </c>
      <c r="BG121" s="125" t="s">
        <v>26</v>
      </c>
      <c r="BH121" s="167"/>
      <c r="BI121" s="167"/>
      <c r="BJ121" s="167"/>
      <c r="BK121" s="167"/>
      <c r="BL121" s="5" t="str">
        <f t="shared" ref="BL121:BL184" si="25">IF(BF121="","",IF(BH121="X",0,IF(BI121="X",5,IF(BJ121="X",10,IF(BK121="X",15,"")))))</f>
        <v/>
      </c>
      <c r="BM121" s="6"/>
      <c r="BN121" s="5" t="str">
        <f t="shared" ref="BN121:BN184" si="26">IF(BF121="","",IF(BH121="X",5,IF(BI121="X",10,IF(BJ121="X",15,IF(BK121="X",20,"")))))</f>
        <v/>
      </c>
      <c r="BO121" s="6"/>
      <c r="BP121" s="5"/>
      <c r="BQ121" s="5"/>
      <c r="BR121" s="348"/>
      <c r="BS121" s="107" t="s">
        <v>25</v>
      </c>
      <c r="BT121" s="209">
        <v>1</v>
      </c>
      <c r="BU121" s="125" t="s">
        <v>26</v>
      </c>
      <c r="BV121" s="143" t="str">
        <f t="shared" ref="BV121:BV139" si="27">IF(AE121="","",IF(AG121="X",25%,IF(AH121="X",50%,IF(AI121="X",75%,IF(AJ121="X",100%,"")))))</f>
        <v/>
      </c>
      <c r="BW121" s="143" t="str">
        <f t="shared" ref="BW121:BW139" si="28">IF(AS121="","",IF(AU121="X",25%,IF(AV121="X",50%,IF(AW121="X",75%,IF(AX121="X",100%,"")))))</f>
        <v/>
      </c>
      <c r="BX121" s="143" t="str">
        <f t="shared" ref="BX121:BX139" si="29">IF(BG121="","",IF(BI121="X",25%,IF(BJ121="X",50%,IF(BK121="X",75%,IF(BL121="X",100%,"")))))</f>
        <v/>
      </c>
      <c r="BY121" s="143" t="str">
        <f t="shared" ref="BY121:BY139" si="30">IF(BE121="","",IF(BH121="X",25%,IF(BI121="X",50%,IF(BJ121="X",75%,IF(BK121="X",100%,"")))))</f>
        <v/>
      </c>
      <c r="BZ121" s="144" t="str">
        <f t="shared" ref="BZ121:BZ139" si="31">IFERROR(AVERAGE(BV121:BY121),"")</f>
        <v/>
      </c>
    </row>
    <row r="122" spans="14:78" ht="27.6" x14ac:dyDescent="0.3">
      <c r="N122" s="5"/>
      <c r="O122" s="370"/>
      <c r="P122" s="107" t="s">
        <v>27</v>
      </c>
      <c r="Q122" s="209">
        <f t="shared" si="19"/>
        <v>0</v>
      </c>
      <c r="R122" s="126" t="s">
        <v>28</v>
      </c>
      <c r="S122" s="169"/>
      <c r="T122" s="169"/>
      <c r="U122" s="169"/>
      <c r="V122" s="169"/>
      <c r="W122" s="5" t="str">
        <f t="shared" si="5"/>
        <v/>
      </c>
      <c r="X122" s="24"/>
      <c r="Y122" s="5" t="str">
        <f t="shared" si="6"/>
        <v/>
      </c>
      <c r="Z122" s="29"/>
      <c r="AA122" s="5"/>
      <c r="AB122" s="5"/>
      <c r="AC122" s="370"/>
      <c r="AD122" s="107" t="s">
        <v>27</v>
      </c>
      <c r="AE122" s="209">
        <f t="shared" si="20"/>
        <v>0</v>
      </c>
      <c r="AF122" s="126" t="s">
        <v>28</v>
      </c>
      <c r="AG122" s="169"/>
      <c r="AH122" s="169"/>
      <c r="AI122" s="169"/>
      <c r="AJ122" s="169"/>
      <c r="AK122" s="5" t="str">
        <f t="shared" si="7"/>
        <v/>
      </c>
      <c r="AL122" s="24"/>
      <c r="AM122" s="5" t="str">
        <f t="shared" si="8"/>
        <v/>
      </c>
      <c r="AN122" s="29"/>
      <c r="AO122" s="5"/>
      <c r="AP122" s="5"/>
      <c r="AQ122" s="370"/>
      <c r="AR122" s="107" t="s">
        <v>27</v>
      </c>
      <c r="AS122" s="209">
        <f t="shared" si="21"/>
        <v>0</v>
      </c>
      <c r="AT122" s="126" t="s">
        <v>28</v>
      </c>
      <c r="AU122" s="169"/>
      <c r="AV122" s="169"/>
      <c r="AW122" s="169"/>
      <c r="AX122" s="169"/>
      <c r="AY122" s="5" t="str">
        <f t="shared" si="22"/>
        <v/>
      </c>
      <c r="AZ122" s="29"/>
      <c r="BA122" s="5" t="str">
        <f t="shared" si="23"/>
        <v/>
      </c>
      <c r="BB122" s="29"/>
      <c r="BC122" s="5"/>
      <c r="BD122" s="348"/>
      <c r="BE122" s="107" t="s">
        <v>27</v>
      </c>
      <c r="BF122" s="209">
        <f t="shared" si="24"/>
        <v>0</v>
      </c>
      <c r="BG122" s="125" t="s">
        <v>28</v>
      </c>
      <c r="BH122" s="167"/>
      <c r="BI122" s="167"/>
      <c r="BJ122" s="167"/>
      <c r="BK122" s="167"/>
      <c r="BL122" s="5" t="str">
        <f t="shared" si="25"/>
        <v/>
      </c>
      <c r="BM122" s="6"/>
      <c r="BN122" s="5" t="str">
        <f t="shared" si="26"/>
        <v/>
      </c>
      <c r="BO122" s="6"/>
      <c r="BP122" s="5"/>
      <c r="BQ122" s="5"/>
      <c r="BR122" s="348"/>
      <c r="BS122" s="107" t="s">
        <v>27</v>
      </c>
      <c r="BT122" s="209">
        <v>1</v>
      </c>
      <c r="BU122" s="125" t="s">
        <v>28</v>
      </c>
      <c r="BV122" s="143" t="str">
        <f t="shared" si="27"/>
        <v/>
      </c>
      <c r="BW122" s="143" t="str">
        <f t="shared" si="28"/>
        <v/>
      </c>
      <c r="BX122" s="143" t="str">
        <f t="shared" si="29"/>
        <v/>
      </c>
      <c r="BY122" s="143" t="str">
        <f t="shared" si="30"/>
        <v/>
      </c>
      <c r="BZ122" s="144" t="str">
        <f t="shared" si="31"/>
        <v/>
      </c>
    </row>
    <row r="123" spans="14:78" ht="27.6" x14ac:dyDescent="0.3">
      <c r="N123" s="5"/>
      <c r="O123" s="370"/>
      <c r="P123" s="107" t="s">
        <v>29</v>
      </c>
      <c r="Q123" s="209">
        <f t="shared" si="19"/>
        <v>0</v>
      </c>
      <c r="R123" s="126" t="s">
        <v>30</v>
      </c>
      <c r="S123" s="169"/>
      <c r="T123" s="169"/>
      <c r="U123" s="169"/>
      <c r="V123" s="169"/>
      <c r="W123" s="5" t="str">
        <f t="shared" si="5"/>
        <v/>
      </c>
      <c r="X123" s="24"/>
      <c r="Y123" s="5" t="str">
        <f t="shared" si="6"/>
        <v/>
      </c>
      <c r="Z123" s="29"/>
      <c r="AA123" s="5"/>
      <c r="AB123" s="5"/>
      <c r="AC123" s="370"/>
      <c r="AD123" s="107" t="s">
        <v>29</v>
      </c>
      <c r="AE123" s="209">
        <f t="shared" si="20"/>
        <v>0</v>
      </c>
      <c r="AF123" s="126" t="s">
        <v>30</v>
      </c>
      <c r="AG123" s="169"/>
      <c r="AH123" s="169"/>
      <c r="AI123" s="169"/>
      <c r="AJ123" s="169"/>
      <c r="AK123" s="5" t="str">
        <f t="shared" si="7"/>
        <v/>
      </c>
      <c r="AL123" s="24"/>
      <c r="AM123" s="5" t="str">
        <f t="shared" si="8"/>
        <v/>
      </c>
      <c r="AN123" s="29"/>
      <c r="AO123" s="5"/>
      <c r="AP123" s="5"/>
      <c r="AQ123" s="370"/>
      <c r="AR123" s="107" t="s">
        <v>29</v>
      </c>
      <c r="AS123" s="209">
        <f t="shared" si="21"/>
        <v>0</v>
      </c>
      <c r="AT123" s="126" t="s">
        <v>30</v>
      </c>
      <c r="AU123" s="169"/>
      <c r="AV123" s="169"/>
      <c r="AW123" s="169"/>
      <c r="AX123" s="169"/>
      <c r="AY123" s="5" t="str">
        <f t="shared" si="22"/>
        <v/>
      </c>
      <c r="AZ123" s="29"/>
      <c r="BA123" s="5" t="str">
        <f t="shared" si="23"/>
        <v/>
      </c>
      <c r="BB123" s="29"/>
      <c r="BC123" s="5"/>
      <c r="BD123" s="348"/>
      <c r="BE123" s="107" t="s">
        <v>29</v>
      </c>
      <c r="BF123" s="209">
        <f t="shared" si="24"/>
        <v>0</v>
      </c>
      <c r="BG123" s="125" t="s">
        <v>30</v>
      </c>
      <c r="BH123" s="167"/>
      <c r="BI123" s="167"/>
      <c r="BJ123" s="167"/>
      <c r="BK123" s="167"/>
      <c r="BL123" s="5" t="str">
        <f t="shared" si="25"/>
        <v/>
      </c>
      <c r="BM123" s="6"/>
      <c r="BN123" s="5" t="str">
        <f t="shared" si="26"/>
        <v/>
      </c>
      <c r="BO123" s="6"/>
      <c r="BP123" s="5"/>
      <c r="BQ123" s="5"/>
      <c r="BR123" s="348"/>
      <c r="BS123" s="107" t="s">
        <v>29</v>
      </c>
      <c r="BT123" s="209">
        <v>1</v>
      </c>
      <c r="BU123" s="125" t="s">
        <v>30</v>
      </c>
      <c r="BV123" s="143" t="str">
        <f t="shared" si="27"/>
        <v/>
      </c>
      <c r="BW123" s="143" t="str">
        <f t="shared" si="28"/>
        <v/>
      </c>
      <c r="BX123" s="143" t="str">
        <f t="shared" si="29"/>
        <v/>
      </c>
      <c r="BY123" s="143" t="str">
        <f t="shared" si="30"/>
        <v/>
      </c>
      <c r="BZ123" s="144" t="str">
        <f t="shared" si="31"/>
        <v/>
      </c>
    </row>
    <row r="124" spans="14:78" ht="14.4" customHeight="1" x14ac:dyDescent="0.3">
      <c r="N124" s="5"/>
      <c r="O124" s="370" t="s">
        <v>31</v>
      </c>
      <c r="P124" s="107" t="s">
        <v>32</v>
      </c>
      <c r="Q124" s="209">
        <f t="shared" si="19"/>
        <v>0</v>
      </c>
      <c r="R124" s="126" t="s">
        <v>33</v>
      </c>
      <c r="S124" s="169"/>
      <c r="T124" s="169"/>
      <c r="U124" s="169"/>
      <c r="V124" s="169"/>
      <c r="W124" s="5" t="str">
        <f t="shared" si="5"/>
        <v/>
      </c>
      <c r="X124" s="24"/>
      <c r="Y124" s="5" t="str">
        <f t="shared" si="6"/>
        <v/>
      </c>
      <c r="Z124" s="29"/>
      <c r="AA124" s="5"/>
      <c r="AB124" s="5"/>
      <c r="AC124" s="370" t="s">
        <v>31</v>
      </c>
      <c r="AD124" s="107" t="s">
        <v>32</v>
      </c>
      <c r="AE124" s="209">
        <f t="shared" si="20"/>
        <v>0</v>
      </c>
      <c r="AF124" s="126" t="s">
        <v>33</v>
      </c>
      <c r="AG124" s="169"/>
      <c r="AH124" s="169"/>
      <c r="AI124" s="169"/>
      <c r="AJ124" s="169"/>
      <c r="AK124" s="5" t="str">
        <f t="shared" si="7"/>
        <v/>
      </c>
      <c r="AL124" s="24"/>
      <c r="AM124" s="5" t="str">
        <f t="shared" si="8"/>
        <v/>
      </c>
      <c r="AN124" s="29"/>
      <c r="AO124" s="5"/>
      <c r="AP124" s="5"/>
      <c r="AQ124" s="370" t="s">
        <v>31</v>
      </c>
      <c r="AR124" s="107" t="s">
        <v>32</v>
      </c>
      <c r="AS124" s="209">
        <f t="shared" si="21"/>
        <v>0</v>
      </c>
      <c r="AT124" s="126" t="s">
        <v>33</v>
      </c>
      <c r="AU124" s="169"/>
      <c r="AV124" s="169"/>
      <c r="AW124" s="169"/>
      <c r="AX124" s="169"/>
      <c r="AY124" s="5" t="str">
        <f t="shared" si="22"/>
        <v/>
      </c>
      <c r="AZ124" s="29"/>
      <c r="BA124" s="5" t="str">
        <f t="shared" si="23"/>
        <v/>
      </c>
      <c r="BB124" s="29"/>
      <c r="BC124" s="5"/>
      <c r="BD124" s="348" t="s">
        <v>31</v>
      </c>
      <c r="BE124" s="107" t="s">
        <v>32</v>
      </c>
      <c r="BF124" s="209">
        <f t="shared" si="24"/>
        <v>0</v>
      </c>
      <c r="BG124" s="125" t="s">
        <v>33</v>
      </c>
      <c r="BH124" s="167"/>
      <c r="BI124" s="167"/>
      <c r="BJ124" s="167"/>
      <c r="BK124" s="167"/>
      <c r="BL124" s="5" t="str">
        <f t="shared" si="25"/>
        <v/>
      </c>
      <c r="BM124" s="6"/>
      <c r="BN124" s="5" t="str">
        <f t="shared" si="26"/>
        <v/>
      </c>
      <c r="BO124" s="6"/>
      <c r="BP124" s="5"/>
      <c r="BQ124" s="5"/>
      <c r="BR124" s="348" t="s">
        <v>31</v>
      </c>
      <c r="BS124" s="107" t="s">
        <v>32</v>
      </c>
      <c r="BT124" s="209">
        <v>1</v>
      </c>
      <c r="BU124" s="125" t="s">
        <v>33</v>
      </c>
      <c r="BV124" s="143" t="str">
        <f t="shared" si="27"/>
        <v/>
      </c>
      <c r="BW124" s="143" t="str">
        <f t="shared" si="28"/>
        <v/>
      </c>
      <c r="BX124" s="143" t="str">
        <f t="shared" si="29"/>
        <v/>
      </c>
      <c r="BY124" s="143" t="str">
        <f t="shared" si="30"/>
        <v/>
      </c>
      <c r="BZ124" s="144" t="str">
        <f t="shared" si="31"/>
        <v/>
      </c>
    </row>
    <row r="125" spans="14:78" ht="27.6" customHeight="1" x14ac:dyDescent="0.3">
      <c r="N125" s="5"/>
      <c r="O125" s="370"/>
      <c r="P125" s="350" t="s">
        <v>19</v>
      </c>
      <c r="Q125" s="209">
        <f t="shared" si="19"/>
        <v>0</v>
      </c>
      <c r="R125" s="126" t="s">
        <v>110</v>
      </c>
      <c r="S125" s="169"/>
      <c r="T125" s="169"/>
      <c r="U125" s="169"/>
      <c r="V125" s="169"/>
      <c r="W125" s="5" t="str">
        <f t="shared" si="5"/>
        <v/>
      </c>
      <c r="X125" s="24"/>
      <c r="Y125" s="5" t="str">
        <f t="shared" si="6"/>
        <v/>
      </c>
      <c r="Z125" s="29"/>
      <c r="AA125" s="5"/>
      <c r="AB125" s="5"/>
      <c r="AC125" s="370"/>
      <c r="AD125" s="350" t="s">
        <v>19</v>
      </c>
      <c r="AE125" s="209">
        <f t="shared" si="20"/>
        <v>0</v>
      </c>
      <c r="AF125" s="126" t="s">
        <v>110</v>
      </c>
      <c r="AG125" s="169"/>
      <c r="AH125" s="169"/>
      <c r="AI125" s="169"/>
      <c r="AJ125" s="169"/>
      <c r="AK125" s="5" t="str">
        <f t="shared" si="7"/>
        <v/>
      </c>
      <c r="AL125" s="24"/>
      <c r="AM125" s="5" t="str">
        <f t="shared" si="8"/>
        <v/>
      </c>
      <c r="AN125" s="29"/>
      <c r="AO125" s="5"/>
      <c r="AP125" s="5"/>
      <c r="AQ125" s="370"/>
      <c r="AR125" s="350" t="s">
        <v>19</v>
      </c>
      <c r="AS125" s="209">
        <f t="shared" si="21"/>
        <v>0</v>
      </c>
      <c r="AT125" s="126" t="s">
        <v>110</v>
      </c>
      <c r="AU125" s="169"/>
      <c r="AV125" s="169"/>
      <c r="AW125" s="169"/>
      <c r="AX125" s="169"/>
      <c r="AY125" s="5" t="str">
        <f t="shared" si="22"/>
        <v/>
      </c>
      <c r="AZ125" s="29"/>
      <c r="BA125" s="5" t="str">
        <f t="shared" si="23"/>
        <v/>
      </c>
      <c r="BB125" s="29"/>
      <c r="BC125" s="5"/>
      <c r="BD125" s="348"/>
      <c r="BE125" s="350" t="s">
        <v>19</v>
      </c>
      <c r="BF125" s="209">
        <f t="shared" si="24"/>
        <v>0</v>
      </c>
      <c r="BG125" s="125" t="s">
        <v>110</v>
      </c>
      <c r="BH125" s="167"/>
      <c r="BI125" s="167"/>
      <c r="BJ125" s="167"/>
      <c r="BK125" s="167"/>
      <c r="BL125" s="5" t="str">
        <f t="shared" si="25"/>
        <v/>
      </c>
      <c r="BM125" s="6"/>
      <c r="BN125" s="5" t="str">
        <f t="shared" si="26"/>
        <v/>
      </c>
      <c r="BO125" s="6"/>
      <c r="BP125" s="5"/>
      <c r="BQ125" s="5"/>
      <c r="BR125" s="348"/>
      <c r="BS125" s="350" t="s">
        <v>19</v>
      </c>
      <c r="BT125" s="209">
        <v>1</v>
      </c>
      <c r="BU125" s="125" t="s">
        <v>110</v>
      </c>
      <c r="BV125" s="143" t="str">
        <f t="shared" si="27"/>
        <v/>
      </c>
      <c r="BW125" s="143" t="str">
        <f t="shared" si="28"/>
        <v/>
      </c>
      <c r="BX125" s="143" t="str">
        <f t="shared" si="29"/>
        <v/>
      </c>
      <c r="BY125" s="143" t="str">
        <f t="shared" si="30"/>
        <v/>
      </c>
      <c r="BZ125" s="144" t="str">
        <f t="shared" si="31"/>
        <v/>
      </c>
    </row>
    <row r="126" spans="14:78" ht="27.6" x14ac:dyDescent="0.3">
      <c r="N126" s="5"/>
      <c r="O126" s="370"/>
      <c r="P126" s="350"/>
      <c r="Q126" s="209">
        <f t="shared" si="19"/>
        <v>0</v>
      </c>
      <c r="R126" s="126" t="s">
        <v>111</v>
      </c>
      <c r="S126" s="169"/>
      <c r="T126" s="169"/>
      <c r="U126" s="169"/>
      <c r="V126" s="169"/>
      <c r="W126" s="5" t="str">
        <f t="shared" si="5"/>
        <v/>
      </c>
      <c r="X126" s="24"/>
      <c r="Y126" s="5" t="str">
        <f t="shared" si="6"/>
        <v/>
      </c>
      <c r="Z126" s="29"/>
      <c r="AA126" s="5"/>
      <c r="AB126" s="5"/>
      <c r="AC126" s="370"/>
      <c r="AD126" s="350"/>
      <c r="AE126" s="209">
        <f t="shared" si="20"/>
        <v>0</v>
      </c>
      <c r="AF126" s="126" t="s">
        <v>111</v>
      </c>
      <c r="AG126" s="169"/>
      <c r="AH126" s="169"/>
      <c r="AI126" s="169"/>
      <c r="AJ126" s="169"/>
      <c r="AK126" s="5" t="str">
        <f t="shared" si="7"/>
        <v/>
      </c>
      <c r="AL126" s="24"/>
      <c r="AM126" s="5" t="str">
        <f t="shared" si="8"/>
        <v/>
      </c>
      <c r="AN126" s="29"/>
      <c r="AO126" s="5"/>
      <c r="AP126" s="5"/>
      <c r="AQ126" s="370"/>
      <c r="AR126" s="350"/>
      <c r="AS126" s="209">
        <f t="shared" si="21"/>
        <v>0</v>
      </c>
      <c r="AT126" s="126" t="s">
        <v>111</v>
      </c>
      <c r="AU126" s="169"/>
      <c r="AV126" s="169"/>
      <c r="AW126" s="169"/>
      <c r="AX126" s="169"/>
      <c r="AY126" s="5" t="str">
        <f t="shared" si="22"/>
        <v/>
      </c>
      <c r="AZ126" s="29"/>
      <c r="BA126" s="5" t="str">
        <f t="shared" si="23"/>
        <v/>
      </c>
      <c r="BB126" s="29"/>
      <c r="BC126" s="5"/>
      <c r="BD126" s="348"/>
      <c r="BE126" s="350"/>
      <c r="BF126" s="209">
        <f t="shared" si="24"/>
        <v>0</v>
      </c>
      <c r="BG126" s="125" t="s">
        <v>111</v>
      </c>
      <c r="BH126" s="167"/>
      <c r="BI126" s="167"/>
      <c r="BJ126" s="167"/>
      <c r="BK126" s="167"/>
      <c r="BL126" s="5" t="str">
        <f t="shared" si="25"/>
        <v/>
      </c>
      <c r="BM126" s="6"/>
      <c r="BN126" s="5" t="str">
        <f t="shared" si="26"/>
        <v/>
      </c>
      <c r="BO126" s="6"/>
      <c r="BP126" s="5"/>
      <c r="BQ126" s="5"/>
      <c r="BR126" s="348"/>
      <c r="BS126" s="350"/>
      <c r="BT126" s="209">
        <v>1</v>
      </c>
      <c r="BU126" s="125" t="s">
        <v>111</v>
      </c>
      <c r="BV126" s="143" t="str">
        <f t="shared" si="27"/>
        <v/>
      </c>
      <c r="BW126" s="143" t="str">
        <f t="shared" si="28"/>
        <v/>
      </c>
      <c r="BX126" s="143" t="str">
        <f t="shared" si="29"/>
        <v/>
      </c>
      <c r="BY126" s="143" t="str">
        <f t="shared" si="30"/>
        <v/>
      </c>
      <c r="BZ126" s="144" t="str">
        <f t="shared" si="31"/>
        <v/>
      </c>
    </row>
    <row r="127" spans="14:78" ht="27.6" x14ac:dyDescent="0.3">
      <c r="N127" s="5"/>
      <c r="O127" s="370"/>
      <c r="P127" s="350"/>
      <c r="Q127" s="209">
        <f t="shared" si="19"/>
        <v>0</v>
      </c>
      <c r="R127" s="126" t="s">
        <v>112</v>
      </c>
      <c r="S127" s="169"/>
      <c r="T127" s="169"/>
      <c r="U127" s="169"/>
      <c r="V127" s="169"/>
      <c r="W127" s="5" t="str">
        <f t="shared" si="5"/>
        <v/>
      </c>
      <c r="X127" s="24"/>
      <c r="Y127" s="5" t="str">
        <f t="shared" si="6"/>
        <v/>
      </c>
      <c r="Z127" s="29"/>
      <c r="AA127" s="5"/>
      <c r="AB127" s="5"/>
      <c r="AC127" s="370"/>
      <c r="AD127" s="350"/>
      <c r="AE127" s="209">
        <f t="shared" si="20"/>
        <v>0</v>
      </c>
      <c r="AF127" s="126" t="s">
        <v>112</v>
      </c>
      <c r="AG127" s="169"/>
      <c r="AH127" s="169"/>
      <c r="AI127" s="169"/>
      <c r="AJ127" s="169"/>
      <c r="AK127" s="5" t="str">
        <f t="shared" si="7"/>
        <v/>
      </c>
      <c r="AL127" s="24"/>
      <c r="AM127" s="5" t="str">
        <f t="shared" si="8"/>
        <v/>
      </c>
      <c r="AN127" s="29"/>
      <c r="AO127" s="5"/>
      <c r="AP127" s="5"/>
      <c r="AQ127" s="370"/>
      <c r="AR127" s="350"/>
      <c r="AS127" s="209">
        <f t="shared" si="21"/>
        <v>0</v>
      </c>
      <c r="AT127" s="126" t="s">
        <v>112</v>
      </c>
      <c r="AU127" s="169"/>
      <c r="AV127" s="169"/>
      <c r="AW127" s="169"/>
      <c r="AX127" s="169"/>
      <c r="AY127" s="5" t="str">
        <f t="shared" si="22"/>
        <v/>
      </c>
      <c r="AZ127" s="29"/>
      <c r="BA127" s="5" t="str">
        <f t="shared" si="23"/>
        <v/>
      </c>
      <c r="BB127" s="29"/>
      <c r="BC127" s="5"/>
      <c r="BD127" s="348"/>
      <c r="BE127" s="350"/>
      <c r="BF127" s="209">
        <f t="shared" si="24"/>
        <v>0</v>
      </c>
      <c r="BG127" s="125" t="s">
        <v>112</v>
      </c>
      <c r="BH127" s="167"/>
      <c r="BI127" s="167"/>
      <c r="BJ127" s="167"/>
      <c r="BK127" s="167"/>
      <c r="BL127" s="5" t="str">
        <f t="shared" si="25"/>
        <v/>
      </c>
      <c r="BM127" s="6"/>
      <c r="BN127" s="5" t="str">
        <f t="shared" si="26"/>
        <v/>
      </c>
      <c r="BO127" s="6"/>
      <c r="BP127" s="5"/>
      <c r="BQ127" s="5"/>
      <c r="BR127" s="348"/>
      <c r="BS127" s="350"/>
      <c r="BT127" s="209">
        <v>1</v>
      </c>
      <c r="BU127" s="125" t="s">
        <v>112</v>
      </c>
      <c r="BV127" s="143" t="str">
        <f t="shared" si="27"/>
        <v/>
      </c>
      <c r="BW127" s="143" t="str">
        <f t="shared" si="28"/>
        <v/>
      </c>
      <c r="BX127" s="143" t="str">
        <f t="shared" si="29"/>
        <v/>
      </c>
      <c r="BY127" s="143" t="str">
        <f t="shared" si="30"/>
        <v/>
      </c>
      <c r="BZ127" s="144" t="str">
        <f t="shared" si="31"/>
        <v/>
      </c>
    </row>
    <row r="128" spans="14:78" ht="41.4" x14ac:dyDescent="0.3">
      <c r="N128" s="5"/>
      <c r="O128" s="370"/>
      <c r="P128" s="350"/>
      <c r="Q128" s="209">
        <f t="shared" si="19"/>
        <v>0</v>
      </c>
      <c r="R128" s="126" t="s">
        <v>113</v>
      </c>
      <c r="S128" s="169"/>
      <c r="T128" s="169"/>
      <c r="U128" s="169"/>
      <c r="V128" s="169"/>
      <c r="W128" s="5" t="str">
        <f t="shared" si="5"/>
        <v/>
      </c>
      <c r="X128" s="24"/>
      <c r="Y128" s="5" t="str">
        <f t="shared" si="6"/>
        <v/>
      </c>
      <c r="Z128" s="29"/>
      <c r="AA128" s="5"/>
      <c r="AB128" s="5"/>
      <c r="AC128" s="370"/>
      <c r="AD128" s="350"/>
      <c r="AE128" s="209">
        <f t="shared" si="20"/>
        <v>0</v>
      </c>
      <c r="AF128" s="126" t="s">
        <v>113</v>
      </c>
      <c r="AG128" s="169"/>
      <c r="AH128" s="169"/>
      <c r="AI128" s="169"/>
      <c r="AJ128" s="169"/>
      <c r="AK128" s="5" t="str">
        <f t="shared" si="7"/>
        <v/>
      </c>
      <c r="AL128" s="24"/>
      <c r="AM128" s="5" t="str">
        <f t="shared" si="8"/>
        <v/>
      </c>
      <c r="AN128" s="29"/>
      <c r="AO128" s="5"/>
      <c r="AP128" s="5"/>
      <c r="AQ128" s="370"/>
      <c r="AR128" s="350"/>
      <c r="AS128" s="209">
        <f t="shared" si="21"/>
        <v>0</v>
      </c>
      <c r="AT128" s="126" t="s">
        <v>113</v>
      </c>
      <c r="AU128" s="169"/>
      <c r="AV128" s="169"/>
      <c r="AW128" s="169"/>
      <c r="AX128" s="169"/>
      <c r="AY128" s="5" t="str">
        <f t="shared" si="22"/>
        <v/>
      </c>
      <c r="AZ128" s="29"/>
      <c r="BA128" s="5" t="str">
        <f t="shared" si="23"/>
        <v/>
      </c>
      <c r="BB128" s="29"/>
      <c r="BC128" s="5"/>
      <c r="BD128" s="348"/>
      <c r="BE128" s="350"/>
      <c r="BF128" s="209">
        <f t="shared" si="24"/>
        <v>0</v>
      </c>
      <c r="BG128" s="125" t="s">
        <v>113</v>
      </c>
      <c r="BH128" s="167"/>
      <c r="BI128" s="167"/>
      <c r="BJ128" s="167"/>
      <c r="BK128" s="167"/>
      <c r="BL128" s="5" t="str">
        <f t="shared" si="25"/>
        <v/>
      </c>
      <c r="BM128" s="6"/>
      <c r="BN128" s="5" t="str">
        <f t="shared" si="26"/>
        <v/>
      </c>
      <c r="BO128" s="6"/>
      <c r="BP128" s="5"/>
      <c r="BQ128" s="5"/>
      <c r="BR128" s="348"/>
      <c r="BS128" s="350"/>
      <c r="BT128" s="209">
        <v>1</v>
      </c>
      <c r="BU128" s="125" t="s">
        <v>113</v>
      </c>
      <c r="BV128" s="143" t="str">
        <f t="shared" si="27"/>
        <v/>
      </c>
      <c r="BW128" s="143" t="str">
        <f t="shared" si="28"/>
        <v/>
      </c>
      <c r="BX128" s="143" t="str">
        <f t="shared" si="29"/>
        <v/>
      </c>
      <c r="BY128" s="143" t="str">
        <f t="shared" si="30"/>
        <v/>
      </c>
      <c r="BZ128" s="144" t="str">
        <f t="shared" si="31"/>
        <v/>
      </c>
    </row>
    <row r="129" spans="5:78" ht="27.6" x14ac:dyDescent="0.3">
      <c r="N129" s="5"/>
      <c r="O129" s="370"/>
      <c r="P129" s="350"/>
      <c r="Q129" s="209">
        <f t="shared" si="19"/>
        <v>0</v>
      </c>
      <c r="R129" s="126" t="s">
        <v>114</v>
      </c>
      <c r="S129" s="169"/>
      <c r="T129" s="169"/>
      <c r="U129" s="169"/>
      <c r="V129" s="169"/>
      <c r="W129" s="5" t="str">
        <f t="shared" si="5"/>
        <v/>
      </c>
      <c r="X129" s="24"/>
      <c r="Y129" s="5" t="str">
        <f t="shared" si="6"/>
        <v/>
      </c>
      <c r="Z129" s="29"/>
      <c r="AA129" s="5"/>
      <c r="AB129" s="5"/>
      <c r="AC129" s="370"/>
      <c r="AD129" s="350"/>
      <c r="AE129" s="209">
        <f t="shared" si="20"/>
        <v>0</v>
      </c>
      <c r="AF129" s="126" t="s">
        <v>114</v>
      </c>
      <c r="AG129" s="169"/>
      <c r="AH129" s="169"/>
      <c r="AI129" s="169"/>
      <c r="AJ129" s="169"/>
      <c r="AK129" s="5" t="str">
        <f t="shared" si="7"/>
        <v/>
      </c>
      <c r="AL129" s="24"/>
      <c r="AM129" s="5" t="str">
        <f t="shared" si="8"/>
        <v/>
      </c>
      <c r="AN129" s="29"/>
      <c r="AO129" s="5"/>
      <c r="AP129" s="5"/>
      <c r="AQ129" s="370"/>
      <c r="AR129" s="350"/>
      <c r="AS129" s="209">
        <f t="shared" si="21"/>
        <v>0</v>
      </c>
      <c r="AT129" s="126" t="s">
        <v>114</v>
      </c>
      <c r="AU129" s="169"/>
      <c r="AV129" s="169"/>
      <c r="AW129" s="169"/>
      <c r="AX129" s="169"/>
      <c r="AY129" s="5" t="str">
        <f t="shared" si="22"/>
        <v/>
      </c>
      <c r="AZ129" s="29"/>
      <c r="BA129" s="5" t="str">
        <f t="shared" si="23"/>
        <v/>
      </c>
      <c r="BB129" s="29"/>
      <c r="BC129" s="5"/>
      <c r="BD129" s="348"/>
      <c r="BE129" s="350"/>
      <c r="BF129" s="209">
        <f t="shared" si="24"/>
        <v>0</v>
      </c>
      <c r="BG129" s="125" t="s">
        <v>114</v>
      </c>
      <c r="BH129" s="167"/>
      <c r="BI129" s="167"/>
      <c r="BJ129" s="167"/>
      <c r="BK129" s="167"/>
      <c r="BL129" s="5" t="str">
        <f t="shared" si="25"/>
        <v/>
      </c>
      <c r="BM129" s="6"/>
      <c r="BN129" s="5" t="str">
        <f t="shared" si="26"/>
        <v/>
      </c>
      <c r="BO129" s="6"/>
      <c r="BP129" s="5"/>
      <c r="BQ129" s="5"/>
      <c r="BR129" s="348"/>
      <c r="BS129" s="350"/>
      <c r="BT129" s="209">
        <v>1</v>
      </c>
      <c r="BU129" s="125" t="s">
        <v>114</v>
      </c>
      <c r="BV129" s="143" t="str">
        <f t="shared" si="27"/>
        <v/>
      </c>
      <c r="BW129" s="143" t="str">
        <f t="shared" si="28"/>
        <v/>
      </c>
      <c r="BX129" s="143" t="str">
        <f t="shared" si="29"/>
        <v/>
      </c>
      <c r="BY129" s="143" t="str">
        <f t="shared" si="30"/>
        <v/>
      </c>
      <c r="BZ129" s="144" t="str">
        <f t="shared" si="31"/>
        <v/>
      </c>
    </row>
    <row r="130" spans="5:78" ht="41.4" x14ac:dyDescent="0.3">
      <c r="N130" s="5"/>
      <c r="O130" s="370"/>
      <c r="P130" s="350"/>
      <c r="Q130" s="209">
        <f t="shared" si="19"/>
        <v>0</v>
      </c>
      <c r="R130" s="126" t="s">
        <v>115</v>
      </c>
      <c r="S130" s="169"/>
      <c r="T130" s="169"/>
      <c r="U130" s="169"/>
      <c r="V130" s="169"/>
      <c r="W130" s="5" t="str">
        <f t="shared" ref="W130:W193" si="32">IF(Q130="","",IF(S130="X",0,IF(T130="X",5,IF(U130="X",10,IF(V130="X",15,"")))))</f>
        <v/>
      </c>
      <c r="X130" s="24"/>
      <c r="Y130" s="5" t="str">
        <f t="shared" ref="Y130:Y193" si="33">IF(Q130="","",IF(S130="X",5,IF(T130="X",10,IF(U130="X",15,IF(V130="X",20,"")))))</f>
        <v/>
      </c>
      <c r="Z130" s="29"/>
      <c r="AA130" s="5"/>
      <c r="AB130" s="5"/>
      <c r="AC130" s="370"/>
      <c r="AD130" s="350"/>
      <c r="AE130" s="209">
        <f t="shared" si="20"/>
        <v>0</v>
      </c>
      <c r="AF130" s="126" t="s">
        <v>115</v>
      </c>
      <c r="AG130" s="169"/>
      <c r="AH130" s="169"/>
      <c r="AI130" s="169"/>
      <c r="AJ130" s="169"/>
      <c r="AK130" s="5" t="str">
        <f t="shared" ref="AK130:AK139" si="34">IF(AE130="","",IF(AG130="X",0,IF(AH130="X",5,IF(AI130="X",10,IF(AJ130="X",15,"")))))</f>
        <v/>
      </c>
      <c r="AL130" s="24"/>
      <c r="AM130" s="5" t="str">
        <f t="shared" ref="AM130:AM139" si="35">IF(AE130="","",IF(AG130="X",5,IF(AH130="X",10,IF(AI130="X",15,IF(AJ130="X",20,"")))))</f>
        <v/>
      </c>
      <c r="AN130" s="29"/>
      <c r="AO130" s="5"/>
      <c r="AP130" s="5"/>
      <c r="AQ130" s="370"/>
      <c r="AR130" s="350"/>
      <c r="AS130" s="209">
        <f t="shared" si="21"/>
        <v>0</v>
      </c>
      <c r="AT130" s="126" t="s">
        <v>115</v>
      </c>
      <c r="AU130" s="169"/>
      <c r="AV130" s="169"/>
      <c r="AW130" s="169"/>
      <c r="AX130" s="169"/>
      <c r="AY130" s="5" t="str">
        <f t="shared" si="22"/>
        <v/>
      </c>
      <c r="AZ130" s="29"/>
      <c r="BA130" s="5" t="str">
        <f t="shared" si="23"/>
        <v/>
      </c>
      <c r="BB130" s="29"/>
      <c r="BC130" s="5"/>
      <c r="BD130" s="348"/>
      <c r="BE130" s="350"/>
      <c r="BF130" s="209">
        <f t="shared" si="24"/>
        <v>0</v>
      </c>
      <c r="BG130" s="125" t="s">
        <v>115</v>
      </c>
      <c r="BH130" s="167"/>
      <c r="BI130" s="167"/>
      <c r="BJ130" s="167"/>
      <c r="BK130" s="167"/>
      <c r="BL130" s="5" t="str">
        <f t="shared" si="25"/>
        <v/>
      </c>
      <c r="BM130" s="6"/>
      <c r="BN130" s="5" t="str">
        <f t="shared" si="26"/>
        <v/>
      </c>
      <c r="BO130" s="6"/>
      <c r="BP130" s="5"/>
      <c r="BQ130" s="5"/>
      <c r="BR130" s="348"/>
      <c r="BS130" s="350"/>
      <c r="BT130" s="209">
        <v>1</v>
      </c>
      <c r="BU130" s="125" t="s">
        <v>115</v>
      </c>
      <c r="BV130" s="143" t="str">
        <f t="shared" si="27"/>
        <v/>
      </c>
      <c r="BW130" s="143" t="str">
        <f t="shared" si="28"/>
        <v/>
      </c>
      <c r="BX130" s="143" t="str">
        <f t="shared" si="29"/>
        <v/>
      </c>
      <c r="BY130" s="143" t="str">
        <f t="shared" si="30"/>
        <v/>
      </c>
      <c r="BZ130" s="144" t="str">
        <f t="shared" si="31"/>
        <v/>
      </c>
    </row>
    <row r="131" spans="5:78" ht="27.6" x14ac:dyDescent="0.3">
      <c r="N131" s="5"/>
      <c r="O131" s="370"/>
      <c r="P131" s="350"/>
      <c r="Q131" s="209">
        <f t="shared" si="19"/>
        <v>0</v>
      </c>
      <c r="R131" s="126" t="s">
        <v>116</v>
      </c>
      <c r="S131" s="169"/>
      <c r="T131" s="169"/>
      <c r="U131" s="169"/>
      <c r="V131" s="169"/>
      <c r="W131" s="5" t="str">
        <f t="shared" si="32"/>
        <v/>
      </c>
      <c r="X131" s="24"/>
      <c r="Y131" s="5" t="str">
        <f t="shared" si="33"/>
        <v/>
      </c>
      <c r="Z131" s="29"/>
      <c r="AA131" s="5"/>
      <c r="AB131" s="5"/>
      <c r="AC131" s="370"/>
      <c r="AD131" s="350"/>
      <c r="AE131" s="209">
        <f t="shared" si="20"/>
        <v>0</v>
      </c>
      <c r="AF131" s="126" t="s">
        <v>116</v>
      </c>
      <c r="AG131" s="169"/>
      <c r="AH131" s="169"/>
      <c r="AI131" s="169"/>
      <c r="AJ131" s="169"/>
      <c r="AK131" s="5" t="str">
        <f t="shared" si="34"/>
        <v/>
      </c>
      <c r="AL131" s="24"/>
      <c r="AM131" s="5" t="str">
        <f t="shared" si="35"/>
        <v/>
      </c>
      <c r="AN131" s="29"/>
      <c r="AO131" s="5"/>
      <c r="AP131" s="5"/>
      <c r="AQ131" s="370"/>
      <c r="AR131" s="350"/>
      <c r="AS131" s="209">
        <f t="shared" si="21"/>
        <v>0</v>
      </c>
      <c r="AT131" s="126" t="s">
        <v>116</v>
      </c>
      <c r="AU131" s="169"/>
      <c r="AV131" s="169"/>
      <c r="AW131" s="169"/>
      <c r="AX131" s="169"/>
      <c r="AY131" s="5" t="str">
        <f t="shared" si="22"/>
        <v/>
      </c>
      <c r="AZ131" s="29"/>
      <c r="BA131" s="5" t="str">
        <f t="shared" si="23"/>
        <v/>
      </c>
      <c r="BB131" s="29"/>
      <c r="BC131" s="5"/>
      <c r="BD131" s="348"/>
      <c r="BE131" s="350"/>
      <c r="BF131" s="209">
        <f t="shared" si="24"/>
        <v>0</v>
      </c>
      <c r="BG131" s="125" t="s">
        <v>116</v>
      </c>
      <c r="BH131" s="167"/>
      <c r="BI131" s="167"/>
      <c r="BJ131" s="167"/>
      <c r="BK131" s="167"/>
      <c r="BL131" s="5" t="str">
        <f t="shared" si="25"/>
        <v/>
      </c>
      <c r="BM131" s="6"/>
      <c r="BN131" s="5" t="str">
        <f t="shared" si="26"/>
        <v/>
      </c>
      <c r="BO131" s="6"/>
      <c r="BP131" s="5"/>
      <c r="BQ131" s="5"/>
      <c r="BR131" s="348"/>
      <c r="BS131" s="350"/>
      <c r="BT131" s="209">
        <v>1</v>
      </c>
      <c r="BU131" s="125" t="s">
        <v>116</v>
      </c>
      <c r="BV131" s="143" t="str">
        <f t="shared" si="27"/>
        <v/>
      </c>
      <c r="BW131" s="143" t="str">
        <f t="shared" si="28"/>
        <v/>
      </c>
      <c r="BX131" s="143" t="str">
        <f t="shared" si="29"/>
        <v/>
      </c>
      <c r="BY131" s="143" t="str">
        <f t="shared" si="30"/>
        <v/>
      </c>
      <c r="BZ131" s="144" t="str">
        <f t="shared" si="31"/>
        <v/>
      </c>
    </row>
    <row r="132" spans="5:78" ht="27.6" x14ac:dyDescent="0.3">
      <c r="N132" s="5"/>
      <c r="O132" s="370"/>
      <c r="P132" s="107" t="s">
        <v>34</v>
      </c>
      <c r="Q132" s="209">
        <f t="shared" si="19"/>
        <v>0</v>
      </c>
      <c r="R132" s="126" t="s">
        <v>35</v>
      </c>
      <c r="S132" s="169"/>
      <c r="T132" s="169"/>
      <c r="U132" s="169"/>
      <c r="V132" s="169"/>
      <c r="W132" s="5" t="str">
        <f t="shared" si="32"/>
        <v/>
      </c>
      <c r="X132" s="24"/>
      <c r="Y132" s="5" t="str">
        <f t="shared" si="33"/>
        <v/>
      </c>
      <c r="Z132" s="29"/>
      <c r="AA132" s="5"/>
      <c r="AB132" s="5"/>
      <c r="AC132" s="370"/>
      <c r="AD132" s="107" t="s">
        <v>34</v>
      </c>
      <c r="AE132" s="209">
        <f t="shared" si="20"/>
        <v>0</v>
      </c>
      <c r="AF132" s="126" t="s">
        <v>35</v>
      </c>
      <c r="AG132" s="169"/>
      <c r="AH132" s="169"/>
      <c r="AI132" s="169"/>
      <c r="AJ132" s="169"/>
      <c r="AK132" s="5" t="str">
        <f t="shared" si="34"/>
        <v/>
      </c>
      <c r="AL132" s="24"/>
      <c r="AM132" s="5" t="str">
        <f t="shared" si="35"/>
        <v/>
      </c>
      <c r="AN132" s="29"/>
      <c r="AO132" s="5"/>
      <c r="AP132" s="5"/>
      <c r="AQ132" s="370"/>
      <c r="AR132" s="107" t="s">
        <v>34</v>
      </c>
      <c r="AS132" s="209">
        <f t="shared" si="21"/>
        <v>0</v>
      </c>
      <c r="AT132" s="126" t="s">
        <v>35</v>
      </c>
      <c r="AU132" s="169"/>
      <c r="AV132" s="169"/>
      <c r="AW132" s="169"/>
      <c r="AX132" s="169"/>
      <c r="AY132" s="5" t="str">
        <f t="shared" si="22"/>
        <v/>
      </c>
      <c r="AZ132" s="29"/>
      <c r="BA132" s="5" t="str">
        <f t="shared" si="23"/>
        <v/>
      </c>
      <c r="BB132" s="29"/>
      <c r="BC132" s="5"/>
      <c r="BD132" s="348"/>
      <c r="BE132" s="107" t="s">
        <v>34</v>
      </c>
      <c r="BF132" s="209">
        <f t="shared" si="24"/>
        <v>0</v>
      </c>
      <c r="BG132" s="125" t="s">
        <v>35</v>
      </c>
      <c r="BH132" s="167"/>
      <c r="BI132" s="167"/>
      <c r="BJ132" s="167"/>
      <c r="BK132" s="167"/>
      <c r="BL132" s="5" t="str">
        <f t="shared" si="25"/>
        <v/>
      </c>
      <c r="BM132" s="6"/>
      <c r="BN132" s="5" t="str">
        <f t="shared" si="26"/>
        <v/>
      </c>
      <c r="BO132" s="6"/>
      <c r="BP132" s="5"/>
      <c r="BQ132" s="5"/>
      <c r="BR132" s="348"/>
      <c r="BS132" s="107" t="s">
        <v>34</v>
      </c>
      <c r="BT132" s="209">
        <v>1</v>
      </c>
      <c r="BU132" s="125" t="s">
        <v>35</v>
      </c>
      <c r="BV132" s="143" t="str">
        <f t="shared" si="27"/>
        <v/>
      </c>
      <c r="BW132" s="143" t="str">
        <f t="shared" si="28"/>
        <v/>
      </c>
      <c r="BX132" s="143" t="str">
        <f t="shared" si="29"/>
        <v/>
      </c>
      <c r="BY132" s="143" t="str">
        <f t="shared" si="30"/>
        <v/>
      </c>
      <c r="BZ132" s="144" t="str">
        <f t="shared" si="31"/>
        <v/>
      </c>
    </row>
    <row r="133" spans="5:78" ht="27.6" customHeight="1" x14ac:dyDescent="0.3">
      <c r="N133" s="5"/>
      <c r="O133" s="370" t="s">
        <v>117</v>
      </c>
      <c r="P133" s="107" t="s">
        <v>36</v>
      </c>
      <c r="Q133" s="209">
        <f t="shared" si="19"/>
        <v>0</v>
      </c>
      <c r="R133" s="126" t="s">
        <v>129</v>
      </c>
      <c r="S133" s="169"/>
      <c r="T133" s="169"/>
      <c r="U133" s="169"/>
      <c r="V133" s="169"/>
      <c r="W133" s="5" t="str">
        <f t="shared" si="32"/>
        <v/>
      </c>
      <c r="X133" s="24"/>
      <c r="Y133" s="5" t="str">
        <f t="shared" si="33"/>
        <v/>
      </c>
      <c r="Z133" s="25"/>
      <c r="AA133" s="5"/>
      <c r="AB133" s="5"/>
      <c r="AC133" s="370" t="s">
        <v>117</v>
      </c>
      <c r="AD133" s="107" t="s">
        <v>36</v>
      </c>
      <c r="AE133" s="209">
        <f t="shared" si="20"/>
        <v>0</v>
      </c>
      <c r="AF133" s="126" t="s">
        <v>129</v>
      </c>
      <c r="AG133" s="169"/>
      <c r="AH133" s="169"/>
      <c r="AI133" s="169"/>
      <c r="AJ133" s="169"/>
      <c r="AK133" s="5" t="str">
        <f t="shared" si="34"/>
        <v/>
      </c>
      <c r="AL133" s="24"/>
      <c r="AM133" s="5" t="str">
        <f t="shared" si="35"/>
        <v/>
      </c>
      <c r="AN133" s="25"/>
      <c r="AO133" s="5"/>
      <c r="AP133" s="5"/>
      <c r="AQ133" s="370" t="s">
        <v>117</v>
      </c>
      <c r="AR133" s="107" t="s">
        <v>36</v>
      </c>
      <c r="AS133" s="209">
        <f t="shared" si="21"/>
        <v>0</v>
      </c>
      <c r="AT133" s="126" t="s">
        <v>129</v>
      </c>
      <c r="AU133" s="169"/>
      <c r="AV133" s="169"/>
      <c r="AW133" s="169"/>
      <c r="AX133" s="169"/>
      <c r="AY133" s="5" t="str">
        <f t="shared" si="22"/>
        <v/>
      </c>
      <c r="AZ133" s="29"/>
      <c r="BA133" s="5" t="str">
        <f t="shared" si="23"/>
        <v/>
      </c>
      <c r="BB133" s="25"/>
      <c r="BC133" s="5"/>
      <c r="BD133" s="348" t="s">
        <v>117</v>
      </c>
      <c r="BE133" s="107" t="s">
        <v>36</v>
      </c>
      <c r="BF133" s="209">
        <f t="shared" si="24"/>
        <v>0</v>
      </c>
      <c r="BG133" s="125" t="s">
        <v>129</v>
      </c>
      <c r="BH133" s="167"/>
      <c r="BI133" s="167"/>
      <c r="BJ133" s="167"/>
      <c r="BK133" s="167"/>
      <c r="BL133" s="5" t="str">
        <f t="shared" si="25"/>
        <v/>
      </c>
      <c r="BM133" s="6"/>
      <c r="BN133" s="5" t="str">
        <f t="shared" si="26"/>
        <v/>
      </c>
      <c r="BO133" s="25"/>
      <c r="BP133" s="5"/>
      <c r="BQ133" s="5"/>
      <c r="BR133" s="348" t="s">
        <v>117</v>
      </c>
      <c r="BS133" s="107" t="s">
        <v>36</v>
      </c>
      <c r="BT133" s="209">
        <v>1</v>
      </c>
      <c r="BU133" s="125" t="s">
        <v>129</v>
      </c>
      <c r="BV133" s="143" t="str">
        <f t="shared" si="27"/>
        <v/>
      </c>
      <c r="BW133" s="143" t="str">
        <f t="shared" si="28"/>
        <v/>
      </c>
      <c r="BX133" s="143" t="str">
        <f t="shared" si="29"/>
        <v/>
      </c>
      <c r="BY133" s="143" t="str">
        <f t="shared" si="30"/>
        <v/>
      </c>
      <c r="BZ133" s="144" t="str">
        <f t="shared" si="31"/>
        <v/>
      </c>
    </row>
    <row r="134" spans="5:78" x14ac:dyDescent="0.3">
      <c r="N134" s="5"/>
      <c r="O134" s="370"/>
      <c r="P134" s="107" t="s">
        <v>37</v>
      </c>
      <c r="Q134" s="209">
        <f t="shared" si="19"/>
        <v>0</v>
      </c>
      <c r="R134" s="126" t="s">
        <v>118</v>
      </c>
      <c r="S134" s="169"/>
      <c r="T134" s="169"/>
      <c r="U134" s="169"/>
      <c r="V134" s="169"/>
      <c r="W134" s="5" t="str">
        <f t="shared" si="32"/>
        <v/>
      </c>
      <c r="X134" s="24"/>
      <c r="Y134" s="5" t="str">
        <f t="shared" si="33"/>
        <v/>
      </c>
      <c r="Z134" s="25"/>
      <c r="AA134" s="5"/>
      <c r="AB134" s="5"/>
      <c r="AC134" s="370"/>
      <c r="AD134" s="107" t="s">
        <v>37</v>
      </c>
      <c r="AE134" s="209">
        <f t="shared" si="20"/>
        <v>0</v>
      </c>
      <c r="AF134" s="126" t="s">
        <v>118</v>
      </c>
      <c r="AG134" s="169"/>
      <c r="AH134" s="169"/>
      <c r="AI134" s="169"/>
      <c r="AJ134" s="169"/>
      <c r="AK134" s="5" t="str">
        <f t="shared" si="34"/>
        <v/>
      </c>
      <c r="AL134" s="24"/>
      <c r="AM134" s="5" t="str">
        <f t="shared" si="35"/>
        <v/>
      </c>
      <c r="AN134" s="25"/>
      <c r="AO134" s="5"/>
      <c r="AP134" s="5"/>
      <c r="AQ134" s="370"/>
      <c r="AR134" s="107" t="s">
        <v>37</v>
      </c>
      <c r="AS134" s="209">
        <f t="shared" si="21"/>
        <v>0</v>
      </c>
      <c r="AT134" s="126" t="s">
        <v>118</v>
      </c>
      <c r="AU134" s="169"/>
      <c r="AV134" s="169"/>
      <c r="AW134" s="169"/>
      <c r="AX134" s="169"/>
      <c r="AY134" s="5" t="str">
        <f t="shared" si="22"/>
        <v/>
      </c>
      <c r="AZ134" s="29"/>
      <c r="BA134" s="5" t="str">
        <f t="shared" si="23"/>
        <v/>
      </c>
      <c r="BB134" s="25"/>
      <c r="BC134" s="5"/>
      <c r="BD134" s="348"/>
      <c r="BE134" s="107" t="s">
        <v>37</v>
      </c>
      <c r="BF134" s="209">
        <f t="shared" si="24"/>
        <v>0</v>
      </c>
      <c r="BG134" s="125" t="s">
        <v>118</v>
      </c>
      <c r="BH134" s="167"/>
      <c r="BI134" s="167"/>
      <c r="BJ134" s="167"/>
      <c r="BK134" s="167"/>
      <c r="BL134" s="5" t="str">
        <f t="shared" si="25"/>
        <v/>
      </c>
      <c r="BM134" s="6"/>
      <c r="BN134" s="5" t="str">
        <f t="shared" si="26"/>
        <v/>
      </c>
      <c r="BO134" s="25"/>
      <c r="BP134" s="5"/>
      <c r="BQ134" s="5"/>
      <c r="BR134" s="348"/>
      <c r="BS134" s="107" t="s">
        <v>37</v>
      </c>
      <c r="BT134" s="209">
        <v>1</v>
      </c>
      <c r="BU134" s="125" t="s">
        <v>118</v>
      </c>
      <c r="BV134" s="143" t="str">
        <f t="shared" si="27"/>
        <v/>
      </c>
      <c r="BW134" s="143" t="str">
        <f t="shared" si="28"/>
        <v/>
      </c>
      <c r="BX134" s="143" t="str">
        <f t="shared" si="29"/>
        <v/>
      </c>
      <c r="BY134" s="143" t="str">
        <f t="shared" si="30"/>
        <v/>
      </c>
      <c r="BZ134" s="144" t="str">
        <f t="shared" si="31"/>
        <v/>
      </c>
    </row>
    <row r="135" spans="5:78" x14ac:dyDescent="0.3">
      <c r="N135" s="5"/>
      <c r="O135" s="370"/>
      <c r="P135" s="107" t="s">
        <v>38</v>
      </c>
      <c r="Q135" s="209">
        <f t="shared" si="19"/>
        <v>0</v>
      </c>
      <c r="R135" s="126" t="s">
        <v>119</v>
      </c>
      <c r="S135" s="169"/>
      <c r="T135" s="169"/>
      <c r="U135" s="169"/>
      <c r="V135" s="169"/>
      <c r="W135" s="5" t="str">
        <f t="shared" si="32"/>
        <v/>
      </c>
      <c r="X135" s="24"/>
      <c r="Y135" s="5" t="str">
        <f t="shared" si="33"/>
        <v/>
      </c>
      <c r="Z135" s="25"/>
      <c r="AA135" s="5"/>
      <c r="AB135" s="5"/>
      <c r="AC135" s="370"/>
      <c r="AD135" s="107" t="s">
        <v>38</v>
      </c>
      <c r="AE135" s="209">
        <f t="shared" si="20"/>
        <v>0</v>
      </c>
      <c r="AF135" s="126" t="s">
        <v>119</v>
      </c>
      <c r="AG135" s="169"/>
      <c r="AH135" s="169"/>
      <c r="AI135" s="169"/>
      <c r="AJ135" s="169"/>
      <c r="AK135" s="5" t="str">
        <f t="shared" si="34"/>
        <v/>
      </c>
      <c r="AL135" s="24"/>
      <c r="AM135" s="5" t="str">
        <f t="shared" si="35"/>
        <v/>
      </c>
      <c r="AN135" s="25"/>
      <c r="AO135" s="5"/>
      <c r="AP135" s="5"/>
      <c r="AQ135" s="370"/>
      <c r="AR135" s="107" t="s">
        <v>38</v>
      </c>
      <c r="AS135" s="209">
        <f t="shared" si="21"/>
        <v>0</v>
      </c>
      <c r="AT135" s="126" t="s">
        <v>119</v>
      </c>
      <c r="AU135" s="169"/>
      <c r="AV135" s="169"/>
      <c r="AW135" s="169"/>
      <c r="AX135" s="169"/>
      <c r="AY135" s="5" t="str">
        <f t="shared" si="22"/>
        <v/>
      </c>
      <c r="AZ135" s="29"/>
      <c r="BA135" s="5" t="str">
        <f t="shared" si="23"/>
        <v/>
      </c>
      <c r="BB135" s="25"/>
      <c r="BC135" s="5"/>
      <c r="BD135" s="348"/>
      <c r="BE135" s="107" t="s">
        <v>38</v>
      </c>
      <c r="BF135" s="209">
        <f t="shared" si="24"/>
        <v>0</v>
      </c>
      <c r="BG135" s="125" t="s">
        <v>119</v>
      </c>
      <c r="BH135" s="167"/>
      <c r="BI135" s="167"/>
      <c r="BJ135" s="167"/>
      <c r="BK135" s="167"/>
      <c r="BL135" s="5" t="str">
        <f t="shared" si="25"/>
        <v/>
      </c>
      <c r="BM135" s="6"/>
      <c r="BN135" s="5" t="str">
        <f t="shared" si="26"/>
        <v/>
      </c>
      <c r="BO135" s="25"/>
      <c r="BP135" s="5"/>
      <c r="BQ135" s="5"/>
      <c r="BR135" s="348"/>
      <c r="BS135" s="107" t="s">
        <v>38</v>
      </c>
      <c r="BT135" s="209">
        <v>1</v>
      </c>
      <c r="BU135" s="125" t="s">
        <v>119</v>
      </c>
      <c r="BV135" s="143" t="str">
        <f t="shared" si="27"/>
        <v/>
      </c>
      <c r="BW135" s="143" t="str">
        <f t="shared" si="28"/>
        <v/>
      </c>
      <c r="BX135" s="143" t="str">
        <f t="shared" si="29"/>
        <v/>
      </c>
      <c r="BY135" s="143" t="str">
        <f t="shared" si="30"/>
        <v/>
      </c>
      <c r="BZ135" s="144" t="str">
        <f t="shared" si="31"/>
        <v/>
      </c>
    </row>
    <row r="136" spans="5:78" ht="27.6" x14ac:dyDescent="0.3">
      <c r="N136" s="5"/>
      <c r="O136" s="370"/>
      <c r="P136" s="107" t="s">
        <v>39</v>
      </c>
      <c r="Q136" s="209">
        <f t="shared" si="19"/>
        <v>0</v>
      </c>
      <c r="R136" s="126" t="s">
        <v>120</v>
      </c>
      <c r="S136" s="169"/>
      <c r="T136" s="169"/>
      <c r="U136" s="169"/>
      <c r="V136" s="169"/>
      <c r="W136" s="5" t="str">
        <f t="shared" si="32"/>
        <v/>
      </c>
      <c r="X136" s="24"/>
      <c r="Y136" s="5" t="str">
        <f t="shared" si="33"/>
        <v/>
      </c>
      <c r="Z136" s="25"/>
      <c r="AA136" s="5"/>
      <c r="AB136" s="5"/>
      <c r="AC136" s="370"/>
      <c r="AD136" s="107" t="s">
        <v>39</v>
      </c>
      <c r="AE136" s="209">
        <f t="shared" si="20"/>
        <v>0</v>
      </c>
      <c r="AF136" s="126" t="s">
        <v>120</v>
      </c>
      <c r="AG136" s="169"/>
      <c r="AH136" s="169"/>
      <c r="AI136" s="169"/>
      <c r="AJ136" s="169"/>
      <c r="AK136" s="5" t="str">
        <f t="shared" si="34"/>
        <v/>
      </c>
      <c r="AL136" s="24"/>
      <c r="AM136" s="5" t="str">
        <f t="shared" si="35"/>
        <v/>
      </c>
      <c r="AN136" s="25"/>
      <c r="AO136" s="5"/>
      <c r="AP136" s="5"/>
      <c r="AQ136" s="370"/>
      <c r="AR136" s="107" t="s">
        <v>39</v>
      </c>
      <c r="AS136" s="209">
        <f t="shared" si="21"/>
        <v>0</v>
      </c>
      <c r="AT136" s="126" t="s">
        <v>120</v>
      </c>
      <c r="AU136" s="169"/>
      <c r="AV136" s="169"/>
      <c r="AW136" s="169"/>
      <c r="AX136" s="169"/>
      <c r="AY136" s="5" t="str">
        <f t="shared" si="22"/>
        <v/>
      </c>
      <c r="AZ136" s="29"/>
      <c r="BA136" s="5" t="str">
        <f t="shared" si="23"/>
        <v/>
      </c>
      <c r="BB136" s="25"/>
      <c r="BC136" s="5"/>
      <c r="BD136" s="348"/>
      <c r="BE136" s="107" t="s">
        <v>39</v>
      </c>
      <c r="BF136" s="209">
        <f t="shared" si="24"/>
        <v>0</v>
      </c>
      <c r="BG136" s="125" t="s">
        <v>120</v>
      </c>
      <c r="BH136" s="167"/>
      <c r="BI136" s="167"/>
      <c r="BJ136" s="167"/>
      <c r="BK136" s="167"/>
      <c r="BL136" s="5" t="str">
        <f t="shared" si="25"/>
        <v/>
      </c>
      <c r="BM136" s="6"/>
      <c r="BN136" s="5" t="str">
        <f t="shared" si="26"/>
        <v/>
      </c>
      <c r="BO136" s="25"/>
      <c r="BP136" s="5"/>
      <c r="BQ136" s="5"/>
      <c r="BR136" s="348"/>
      <c r="BS136" s="107" t="s">
        <v>39</v>
      </c>
      <c r="BT136" s="209">
        <v>1</v>
      </c>
      <c r="BU136" s="125" t="s">
        <v>120</v>
      </c>
      <c r="BV136" s="143" t="str">
        <f t="shared" si="27"/>
        <v/>
      </c>
      <c r="BW136" s="143" t="str">
        <f t="shared" si="28"/>
        <v/>
      </c>
      <c r="BX136" s="143" t="str">
        <f t="shared" si="29"/>
        <v/>
      </c>
      <c r="BY136" s="143" t="str">
        <f t="shared" si="30"/>
        <v/>
      </c>
      <c r="BZ136" s="144" t="str">
        <f t="shared" si="31"/>
        <v/>
      </c>
    </row>
    <row r="137" spans="5:78" ht="24" customHeight="1" x14ac:dyDescent="0.3">
      <c r="N137" s="5"/>
      <c r="O137" s="370" t="s">
        <v>121</v>
      </c>
      <c r="P137" s="107" t="s">
        <v>40</v>
      </c>
      <c r="Q137" s="209">
        <f t="shared" si="19"/>
        <v>0</v>
      </c>
      <c r="R137" s="126" t="s">
        <v>122</v>
      </c>
      <c r="S137" s="169"/>
      <c r="T137" s="169"/>
      <c r="U137" s="169"/>
      <c r="V137" s="169"/>
      <c r="W137" s="5" t="str">
        <f t="shared" si="32"/>
        <v/>
      </c>
      <c r="X137" s="24"/>
      <c r="Y137" s="5" t="str">
        <f t="shared" si="33"/>
        <v/>
      </c>
      <c r="Z137" s="29"/>
      <c r="AA137" s="5"/>
      <c r="AB137" s="5"/>
      <c r="AC137" s="370" t="s">
        <v>121</v>
      </c>
      <c r="AD137" s="107" t="s">
        <v>40</v>
      </c>
      <c r="AE137" s="209">
        <f t="shared" si="20"/>
        <v>0</v>
      </c>
      <c r="AF137" s="126" t="s">
        <v>122</v>
      </c>
      <c r="AG137" s="169"/>
      <c r="AH137" s="169"/>
      <c r="AI137" s="169"/>
      <c r="AJ137" s="169"/>
      <c r="AK137" s="5" t="str">
        <f t="shared" si="34"/>
        <v/>
      </c>
      <c r="AL137" s="24"/>
      <c r="AM137" s="5" t="str">
        <f t="shared" si="35"/>
        <v/>
      </c>
      <c r="AN137" s="29"/>
      <c r="AO137" s="5"/>
      <c r="AP137" s="5"/>
      <c r="AQ137" s="370" t="s">
        <v>121</v>
      </c>
      <c r="AR137" s="107" t="s">
        <v>40</v>
      </c>
      <c r="AS137" s="209">
        <f t="shared" si="21"/>
        <v>0</v>
      </c>
      <c r="AT137" s="126" t="s">
        <v>122</v>
      </c>
      <c r="AU137" s="169"/>
      <c r="AV137" s="169"/>
      <c r="AW137" s="169"/>
      <c r="AX137" s="169"/>
      <c r="AY137" s="5" t="str">
        <f t="shared" si="22"/>
        <v/>
      </c>
      <c r="AZ137" s="29"/>
      <c r="BA137" s="5" t="str">
        <f t="shared" si="23"/>
        <v/>
      </c>
      <c r="BB137" s="29"/>
      <c r="BC137" s="5"/>
      <c r="BD137" s="348" t="s">
        <v>121</v>
      </c>
      <c r="BE137" s="107" t="s">
        <v>40</v>
      </c>
      <c r="BF137" s="209">
        <f t="shared" si="24"/>
        <v>0</v>
      </c>
      <c r="BG137" s="125" t="s">
        <v>122</v>
      </c>
      <c r="BH137" s="167"/>
      <c r="BI137" s="167"/>
      <c r="BJ137" s="167"/>
      <c r="BK137" s="167"/>
      <c r="BL137" s="5" t="str">
        <f t="shared" si="25"/>
        <v/>
      </c>
      <c r="BM137" s="6"/>
      <c r="BN137" s="5" t="str">
        <f t="shared" si="26"/>
        <v/>
      </c>
      <c r="BO137" s="29"/>
      <c r="BP137" s="5"/>
      <c r="BQ137" s="5"/>
      <c r="BR137" s="348" t="s">
        <v>121</v>
      </c>
      <c r="BS137" s="107" t="s">
        <v>40</v>
      </c>
      <c r="BT137" s="209">
        <v>1</v>
      </c>
      <c r="BU137" s="125" t="s">
        <v>122</v>
      </c>
      <c r="BV137" s="143" t="str">
        <f t="shared" si="27"/>
        <v/>
      </c>
      <c r="BW137" s="143" t="str">
        <f t="shared" si="28"/>
        <v/>
      </c>
      <c r="BX137" s="143" t="str">
        <f t="shared" si="29"/>
        <v/>
      </c>
      <c r="BY137" s="143" t="str">
        <f t="shared" si="30"/>
        <v/>
      </c>
      <c r="BZ137" s="144" t="str">
        <f t="shared" si="31"/>
        <v/>
      </c>
    </row>
    <row r="138" spans="5:78" x14ac:dyDescent="0.3">
      <c r="N138" s="5"/>
      <c r="O138" s="370"/>
      <c r="P138" s="107" t="s">
        <v>41</v>
      </c>
      <c r="Q138" s="209">
        <f t="shared" si="19"/>
        <v>0</v>
      </c>
      <c r="R138" s="126" t="s">
        <v>123</v>
      </c>
      <c r="S138" s="169"/>
      <c r="T138" s="169"/>
      <c r="U138" s="169"/>
      <c r="V138" s="169"/>
      <c r="W138" s="5" t="str">
        <f t="shared" si="32"/>
        <v/>
      </c>
      <c r="X138" s="24"/>
      <c r="Y138" s="5" t="str">
        <f t="shared" si="33"/>
        <v/>
      </c>
      <c r="Z138" s="29"/>
      <c r="AA138" s="5"/>
      <c r="AB138" s="5"/>
      <c r="AC138" s="370"/>
      <c r="AD138" s="107" t="s">
        <v>41</v>
      </c>
      <c r="AE138" s="209">
        <f t="shared" si="20"/>
        <v>0</v>
      </c>
      <c r="AF138" s="126" t="s">
        <v>123</v>
      </c>
      <c r="AG138" s="169"/>
      <c r="AH138" s="169"/>
      <c r="AI138" s="169"/>
      <c r="AJ138" s="169"/>
      <c r="AK138" s="5" t="str">
        <f t="shared" si="34"/>
        <v/>
      </c>
      <c r="AL138" s="24"/>
      <c r="AM138" s="5" t="str">
        <f t="shared" si="35"/>
        <v/>
      </c>
      <c r="AN138" s="29"/>
      <c r="AO138" s="5"/>
      <c r="AP138" s="5"/>
      <c r="AQ138" s="370"/>
      <c r="AR138" s="107" t="s">
        <v>41</v>
      </c>
      <c r="AS138" s="209">
        <f t="shared" si="21"/>
        <v>0</v>
      </c>
      <c r="AT138" s="126" t="s">
        <v>123</v>
      </c>
      <c r="AU138" s="169"/>
      <c r="AV138" s="169"/>
      <c r="AW138" s="169"/>
      <c r="AX138" s="169"/>
      <c r="AY138" s="5" t="str">
        <f t="shared" si="22"/>
        <v/>
      </c>
      <c r="AZ138" s="29"/>
      <c r="BA138" s="5" t="str">
        <f t="shared" si="23"/>
        <v/>
      </c>
      <c r="BB138" s="29"/>
      <c r="BC138" s="5"/>
      <c r="BD138" s="348"/>
      <c r="BE138" s="107" t="s">
        <v>41</v>
      </c>
      <c r="BF138" s="209">
        <f t="shared" si="24"/>
        <v>0</v>
      </c>
      <c r="BG138" s="125" t="s">
        <v>123</v>
      </c>
      <c r="BH138" s="167"/>
      <c r="BI138" s="167"/>
      <c r="BJ138" s="167"/>
      <c r="BK138" s="167"/>
      <c r="BL138" s="5" t="str">
        <f t="shared" si="25"/>
        <v/>
      </c>
      <c r="BM138" s="6"/>
      <c r="BN138" s="5" t="str">
        <f t="shared" si="26"/>
        <v/>
      </c>
      <c r="BO138" s="29"/>
      <c r="BP138" s="5"/>
      <c r="BQ138" s="5"/>
      <c r="BR138" s="348"/>
      <c r="BS138" s="107" t="s">
        <v>41</v>
      </c>
      <c r="BT138" s="209">
        <v>1</v>
      </c>
      <c r="BU138" s="125" t="s">
        <v>123</v>
      </c>
      <c r="BV138" s="143" t="str">
        <f t="shared" si="27"/>
        <v/>
      </c>
      <c r="BW138" s="143" t="str">
        <f t="shared" si="28"/>
        <v/>
      </c>
      <c r="BX138" s="143" t="str">
        <f t="shared" si="29"/>
        <v/>
      </c>
      <c r="BY138" s="143" t="str">
        <f t="shared" si="30"/>
        <v/>
      </c>
      <c r="BZ138" s="144" t="str">
        <f t="shared" si="31"/>
        <v/>
      </c>
    </row>
    <row r="139" spans="5:78" ht="27.6" x14ac:dyDescent="0.3">
      <c r="N139" s="5"/>
      <c r="O139" s="370"/>
      <c r="P139" s="107" t="s">
        <v>42</v>
      </c>
      <c r="Q139" s="209">
        <f t="shared" si="19"/>
        <v>0</v>
      </c>
      <c r="R139" s="126" t="s">
        <v>124</v>
      </c>
      <c r="S139" s="169"/>
      <c r="T139" s="169"/>
      <c r="U139" s="169"/>
      <c r="V139" s="169"/>
      <c r="W139" s="5" t="str">
        <f t="shared" si="32"/>
        <v/>
      </c>
      <c r="X139" s="24"/>
      <c r="Y139" s="5" t="str">
        <f t="shared" si="33"/>
        <v/>
      </c>
      <c r="Z139" s="29"/>
      <c r="AA139" s="5"/>
      <c r="AB139" s="5"/>
      <c r="AC139" s="370"/>
      <c r="AD139" s="107" t="s">
        <v>42</v>
      </c>
      <c r="AE139" s="209">
        <f t="shared" si="20"/>
        <v>0</v>
      </c>
      <c r="AF139" s="126" t="s">
        <v>124</v>
      </c>
      <c r="AG139" s="169"/>
      <c r="AH139" s="169"/>
      <c r="AI139" s="169"/>
      <c r="AJ139" s="169"/>
      <c r="AK139" s="5" t="str">
        <f t="shared" si="34"/>
        <v/>
      </c>
      <c r="AL139" s="24"/>
      <c r="AM139" s="5" t="str">
        <f t="shared" si="35"/>
        <v/>
      </c>
      <c r="AN139" s="29"/>
      <c r="AO139" s="5"/>
      <c r="AP139" s="5"/>
      <c r="AQ139" s="370"/>
      <c r="AR139" s="107" t="s">
        <v>42</v>
      </c>
      <c r="AS139" s="209">
        <f t="shared" si="21"/>
        <v>0</v>
      </c>
      <c r="AT139" s="126" t="s">
        <v>124</v>
      </c>
      <c r="AU139" s="169"/>
      <c r="AV139" s="169"/>
      <c r="AW139" s="169"/>
      <c r="AX139" s="169"/>
      <c r="AY139" s="5" t="str">
        <f t="shared" si="22"/>
        <v/>
      </c>
      <c r="AZ139" s="29"/>
      <c r="BA139" s="5" t="str">
        <f t="shared" si="23"/>
        <v/>
      </c>
      <c r="BB139" s="29"/>
      <c r="BC139" s="5"/>
      <c r="BD139" s="348"/>
      <c r="BE139" s="107" t="s">
        <v>42</v>
      </c>
      <c r="BF139" s="209">
        <f t="shared" si="24"/>
        <v>0</v>
      </c>
      <c r="BG139" s="125" t="s">
        <v>124</v>
      </c>
      <c r="BH139" s="167"/>
      <c r="BI139" s="167"/>
      <c r="BJ139" s="167"/>
      <c r="BK139" s="167"/>
      <c r="BL139" s="5" t="str">
        <f t="shared" si="25"/>
        <v/>
      </c>
      <c r="BM139" s="6"/>
      <c r="BN139" s="5" t="str">
        <f t="shared" si="26"/>
        <v/>
      </c>
      <c r="BO139" s="29"/>
      <c r="BP139" s="5"/>
      <c r="BQ139" s="5"/>
      <c r="BR139" s="348"/>
      <c r="BS139" s="107" t="s">
        <v>42</v>
      </c>
      <c r="BT139" s="209">
        <v>1</v>
      </c>
      <c r="BU139" s="125" t="s">
        <v>124</v>
      </c>
      <c r="BV139" s="143" t="str">
        <f t="shared" si="27"/>
        <v/>
      </c>
      <c r="BW139" s="143" t="str">
        <f t="shared" si="28"/>
        <v/>
      </c>
      <c r="BX139" s="143" t="str">
        <f t="shared" si="29"/>
        <v/>
      </c>
      <c r="BY139" s="143" t="str">
        <f t="shared" si="30"/>
        <v/>
      </c>
      <c r="BZ139" s="144" t="str">
        <f t="shared" si="31"/>
        <v/>
      </c>
    </row>
    <row r="140" spans="5:78" ht="15" thickBot="1" x14ac:dyDescent="0.35">
      <c r="N140" s="5"/>
      <c r="O140" s="30"/>
      <c r="P140" s="355"/>
      <c r="Q140" s="355"/>
      <c r="R140" s="128" t="s">
        <v>173</v>
      </c>
      <c r="S140" s="129" t="e">
        <f>SUM(W120:W139)/SUM(Q120:Q139)</f>
        <v>#DIV/0!</v>
      </c>
      <c r="T140" s="129" t="s">
        <v>20</v>
      </c>
      <c r="U140" s="129" t="e">
        <f>SUM(Y120:Y139)/SUM(Q120:Q139)</f>
        <v>#DIV/0!</v>
      </c>
      <c r="V140" s="129"/>
      <c r="W140" s="5" t="str">
        <f t="shared" si="32"/>
        <v/>
      </c>
      <c r="X140" s="24"/>
      <c r="Y140" s="5" t="str">
        <f t="shared" si="33"/>
        <v/>
      </c>
      <c r="Z140" s="12"/>
      <c r="AA140" s="5"/>
      <c r="AB140" s="5"/>
      <c r="AC140" s="30"/>
      <c r="AD140" s="355"/>
      <c r="AE140" s="355"/>
      <c r="AF140" s="66" t="s">
        <v>173</v>
      </c>
      <c r="AG140" s="26" t="e">
        <f>SUM(AK120:AK139)/SUM(AE120:AE139)</f>
        <v>#DIV/0!</v>
      </c>
      <c r="AH140" s="26" t="s">
        <v>20</v>
      </c>
      <c r="AI140" s="26" t="e">
        <f>SUM(AM120:AM139)/SUM(AE120:AE139)</f>
        <v>#DIV/0!</v>
      </c>
      <c r="AJ140" s="26"/>
      <c r="AK140" s="5" t="str">
        <f>IF(AE140="","",IF(AG140="X",0,IF(AH140="X",5,IF(AI140="X",10,IF(AJ140="X",15,"")))))</f>
        <v/>
      </c>
      <c r="AL140" s="24"/>
      <c r="AM140" s="5" t="str">
        <f>IF(AE140="","",IF(AG140="X",5,IF(AH140="X",10,IF(AI140="X",15,IF(AJ140="X",20,"")))))</f>
        <v/>
      </c>
      <c r="AN140" s="12"/>
      <c r="AO140" s="5"/>
      <c r="AP140" s="5"/>
      <c r="AQ140" s="30"/>
      <c r="AR140" s="355"/>
      <c r="AS140" s="355"/>
      <c r="AT140" s="66" t="s">
        <v>173</v>
      </c>
      <c r="AU140" s="26" t="e">
        <f>SUM(AY120:AY139)/SUM(AS120:AS139)</f>
        <v>#DIV/0!</v>
      </c>
      <c r="AV140" s="26" t="s">
        <v>20</v>
      </c>
      <c r="AW140" s="26" t="e">
        <f>SUM(BA120:BA139)/SUM(AS120:AS139)</f>
        <v>#DIV/0!</v>
      </c>
      <c r="AX140" s="26"/>
      <c r="AY140" s="5" t="str">
        <f t="shared" si="22"/>
        <v/>
      </c>
      <c r="AZ140" s="29"/>
      <c r="BA140" s="5" t="str">
        <f t="shared" si="23"/>
        <v/>
      </c>
      <c r="BB140" s="12"/>
      <c r="BC140" s="5"/>
      <c r="BD140" s="30"/>
      <c r="BE140" s="355"/>
      <c r="BF140" s="355"/>
      <c r="BG140" s="163" t="s">
        <v>173</v>
      </c>
      <c r="BH140" s="26" t="e">
        <f>SUM(BL120:BL139)/SUM(BF120:BF139)</f>
        <v>#DIV/0!</v>
      </c>
      <c r="BI140" s="26" t="s">
        <v>20</v>
      </c>
      <c r="BJ140" s="26" t="e">
        <f>SUM(BN120:BN139)/SUM(BF120:BF139)</f>
        <v>#DIV/0!</v>
      </c>
      <c r="BK140" s="26"/>
      <c r="BL140" s="5" t="str">
        <f t="shared" si="25"/>
        <v/>
      </c>
      <c r="BM140" s="6"/>
      <c r="BN140" s="5" t="str">
        <f t="shared" si="26"/>
        <v/>
      </c>
      <c r="BO140" s="12"/>
      <c r="BP140" s="5"/>
      <c r="BQ140" s="5"/>
      <c r="BR140" s="5"/>
    </row>
    <row r="141" spans="5:78" ht="15" thickBot="1" x14ac:dyDescent="0.35">
      <c r="N141" s="5"/>
      <c r="O141" s="214" t="s">
        <v>306</v>
      </c>
      <c r="P141" s="130"/>
      <c r="Q141" s="220"/>
      <c r="R141" s="32" t="s">
        <v>301</v>
      </c>
      <c r="S141" s="373"/>
      <c r="T141" s="374"/>
      <c r="U141" s="374"/>
      <c r="V141" s="132" t="s">
        <v>21</v>
      </c>
      <c r="W141" s="5" t="str">
        <f t="shared" si="32"/>
        <v/>
      </c>
      <c r="X141" s="24"/>
      <c r="Y141" s="5" t="str">
        <f t="shared" si="33"/>
        <v/>
      </c>
      <c r="Z141" s="5"/>
      <c r="AA141" s="5"/>
      <c r="AB141" s="5"/>
      <c r="AC141" s="214" t="s">
        <v>306</v>
      </c>
      <c r="AD141" s="111"/>
      <c r="AE141" s="220"/>
      <c r="AF141" s="32" t="s">
        <v>301</v>
      </c>
      <c r="AG141" s="356"/>
      <c r="AH141" s="357"/>
      <c r="AI141" s="357"/>
      <c r="AJ141" s="33" t="s">
        <v>21</v>
      </c>
      <c r="AK141" s="5" t="str">
        <f t="shared" ref="AK141:AK204" si="36">IF(AE141="","",IF(AG141="X",0,IF(AH141="X",5,IF(AI141="X",10,IF(AJ141="X",15,"")))))</f>
        <v/>
      </c>
      <c r="AL141" s="24"/>
      <c r="AM141" s="5" t="str">
        <f t="shared" ref="AM141:AM204" si="37">IF(AE141="","",IF(AG141="X",5,IF(AH141="X",10,IF(AI141="X",15,IF(AJ141="X",20,"")))))</f>
        <v/>
      </c>
      <c r="AN141" s="5"/>
      <c r="AO141" s="5"/>
      <c r="AP141" s="5"/>
      <c r="AQ141" s="214" t="s">
        <v>306</v>
      </c>
      <c r="AR141" s="111"/>
      <c r="AS141" s="20"/>
      <c r="AT141" s="32" t="s">
        <v>301</v>
      </c>
      <c r="AU141" s="356"/>
      <c r="AV141" s="357"/>
      <c r="AW141" s="357"/>
      <c r="AX141" s="33" t="s">
        <v>21</v>
      </c>
      <c r="AY141" s="5" t="str">
        <f t="shared" si="22"/>
        <v/>
      </c>
      <c r="AZ141" s="29"/>
      <c r="BA141" s="5" t="str">
        <f t="shared" si="23"/>
        <v/>
      </c>
      <c r="BB141" s="5"/>
      <c r="BC141" s="5"/>
      <c r="BD141" s="214" t="s">
        <v>306</v>
      </c>
      <c r="BE141" s="111"/>
      <c r="BF141" s="20"/>
      <c r="BG141" s="164" t="s">
        <v>301</v>
      </c>
      <c r="BH141" s="356"/>
      <c r="BI141" s="357"/>
      <c r="BJ141" s="357"/>
      <c r="BK141" s="33" t="s">
        <v>21</v>
      </c>
      <c r="BL141" s="5" t="str">
        <f t="shared" si="25"/>
        <v/>
      </c>
      <c r="BM141" s="6"/>
      <c r="BN141" s="5" t="str">
        <f t="shared" si="26"/>
        <v/>
      </c>
      <c r="BO141" s="5"/>
      <c r="BP141" s="5"/>
      <c r="BQ141" s="5"/>
      <c r="BR141" s="5"/>
    </row>
    <row r="142" spans="5:78" ht="15" thickBot="1" x14ac:dyDescent="0.35">
      <c r="N142" s="5"/>
      <c r="O142" s="20"/>
      <c r="P142" s="130"/>
      <c r="Q142" s="131"/>
      <c r="R142" s="128"/>
      <c r="S142" s="131"/>
      <c r="T142" s="131"/>
      <c r="U142" s="131"/>
      <c r="V142" s="131"/>
      <c r="W142" s="5" t="str">
        <f t="shared" si="32"/>
        <v/>
      </c>
      <c r="X142" s="24"/>
      <c r="Y142" s="5" t="str">
        <f t="shared" si="33"/>
        <v/>
      </c>
      <c r="Z142" s="5"/>
      <c r="AA142" s="5"/>
      <c r="AB142" s="5"/>
      <c r="AC142" s="20"/>
      <c r="AE142" s="20"/>
      <c r="AF142" s="66"/>
      <c r="AG142" s="5"/>
      <c r="AH142" s="5"/>
      <c r="AI142" s="5"/>
      <c r="AJ142" s="5"/>
      <c r="AK142" s="5" t="str">
        <f t="shared" si="36"/>
        <v/>
      </c>
      <c r="AL142" s="24"/>
      <c r="AM142" s="5" t="str">
        <f t="shared" si="37"/>
        <v/>
      </c>
      <c r="AN142" s="5"/>
      <c r="AO142" s="5"/>
      <c r="AP142" s="5"/>
      <c r="AQ142" s="20"/>
      <c r="AS142" s="20"/>
      <c r="AT142" s="43"/>
      <c r="AU142" s="5"/>
      <c r="AV142" s="5"/>
      <c r="AW142" s="5"/>
      <c r="AX142" s="5"/>
      <c r="AY142" s="5" t="str">
        <f t="shared" si="22"/>
        <v/>
      </c>
      <c r="AZ142" s="29"/>
      <c r="BA142" s="5" t="str">
        <f t="shared" si="23"/>
        <v/>
      </c>
      <c r="BB142" s="5"/>
      <c r="BC142" s="5"/>
      <c r="BD142" s="20"/>
      <c r="BE142" s="111"/>
      <c r="BF142" s="20"/>
      <c r="BG142" s="66"/>
      <c r="BH142" s="20"/>
      <c r="BI142" s="20"/>
      <c r="BJ142" s="20"/>
      <c r="BK142" s="20"/>
      <c r="BL142" s="5" t="str">
        <f t="shared" si="25"/>
        <v/>
      </c>
      <c r="BM142" s="6"/>
      <c r="BN142" s="5" t="str">
        <f t="shared" si="26"/>
        <v/>
      </c>
      <c r="BO142" s="5"/>
      <c r="BP142" s="5"/>
      <c r="BQ142" s="5"/>
      <c r="BR142" s="5"/>
    </row>
    <row r="143" spans="5:78" ht="15" thickBot="1" x14ac:dyDescent="0.35">
      <c r="N143" s="5"/>
      <c r="O143" s="213" t="s">
        <v>307</v>
      </c>
      <c r="P143" s="130"/>
      <c r="Q143" s="131"/>
      <c r="R143" s="375" t="s">
        <v>232</v>
      </c>
      <c r="S143" s="375"/>
      <c r="T143" s="376"/>
      <c r="U143" s="134">
        <f>SUM(S141)</f>
        <v>0</v>
      </c>
      <c r="V143" s="135" t="s">
        <v>21</v>
      </c>
      <c r="W143" s="5" t="str">
        <f t="shared" si="32"/>
        <v/>
      </c>
      <c r="X143" s="24"/>
      <c r="Y143" s="5" t="str">
        <f t="shared" si="33"/>
        <v/>
      </c>
      <c r="Z143" s="5"/>
      <c r="AA143" s="5"/>
      <c r="AB143" s="5"/>
      <c r="AC143" s="213" t="s">
        <v>307</v>
      </c>
      <c r="AE143" s="20"/>
      <c r="AF143" s="377" t="s">
        <v>231</v>
      </c>
      <c r="AG143" s="377"/>
      <c r="AH143" s="378"/>
      <c r="AI143" s="134">
        <f>SUM(AG141)</f>
        <v>0</v>
      </c>
      <c r="AJ143" s="135" t="s">
        <v>21</v>
      </c>
      <c r="AK143" s="5" t="str">
        <f t="shared" si="36"/>
        <v/>
      </c>
      <c r="AL143" s="24"/>
      <c r="AM143" s="5" t="str">
        <f t="shared" si="37"/>
        <v/>
      </c>
      <c r="AN143" s="5"/>
      <c r="AO143" s="5"/>
      <c r="AP143" s="5"/>
      <c r="AQ143" s="213" t="s">
        <v>307</v>
      </c>
      <c r="AS143" s="20"/>
      <c r="AT143" s="377" t="s">
        <v>230</v>
      </c>
      <c r="AU143" s="377"/>
      <c r="AV143" s="378"/>
      <c r="AW143" s="134">
        <f>SUM(AU141)</f>
        <v>0</v>
      </c>
      <c r="AX143" s="135" t="s">
        <v>21</v>
      </c>
      <c r="AY143" s="5" t="str">
        <f t="shared" si="22"/>
        <v/>
      </c>
      <c r="AZ143" s="29"/>
      <c r="BA143" s="5" t="str">
        <f t="shared" si="23"/>
        <v/>
      </c>
      <c r="BB143" s="5"/>
      <c r="BC143" s="5"/>
      <c r="BD143" s="213" t="s">
        <v>307</v>
      </c>
      <c r="BF143" s="20"/>
      <c r="BG143" s="162" t="s">
        <v>229</v>
      </c>
      <c r="BH143" s="358">
        <f>SUM(BH141)</f>
        <v>0</v>
      </c>
      <c r="BI143" s="359"/>
      <c r="BJ143" s="359"/>
      <c r="BK143" s="161" t="s">
        <v>21</v>
      </c>
      <c r="BL143" s="5" t="str">
        <f t="shared" si="25"/>
        <v/>
      </c>
      <c r="BM143" s="6"/>
      <c r="BN143" s="5" t="str">
        <f t="shared" si="26"/>
        <v/>
      </c>
      <c r="BO143" s="5"/>
      <c r="BP143" s="5"/>
      <c r="BQ143" s="5"/>
      <c r="BR143" s="5"/>
    </row>
    <row r="144" spans="5:78" s="91" customFormat="1" ht="5.4" customHeight="1" x14ac:dyDescent="0.3">
      <c r="E144" s="73"/>
      <c r="F144" s="73"/>
      <c r="G144" s="73"/>
      <c r="H144" s="73"/>
      <c r="I144" s="73"/>
      <c r="J144" s="73"/>
      <c r="N144" s="185"/>
      <c r="O144" s="184"/>
      <c r="P144" s="186"/>
      <c r="Q144" s="187"/>
      <c r="R144" s="188"/>
      <c r="S144" s="188"/>
      <c r="T144" s="188"/>
      <c r="U144" s="189"/>
      <c r="V144" s="190"/>
      <c r="W144" s="5" t="str">
        <f t="shared" si="32"/>
        <v/>
      </c>
      <c r="X144" s="24"/>
      <c r="Y144" s="5" t="str">
        <f t="shared" si="33"/>
        <v/>
      </c>
      <c r="Z144" s="185"/>
      <c r="AA144" s="185"/>
      <c r="AB144" s="185"/>
      <c r="AC144" s="184"/>
      <c r="AD144" s="191"/>
      <c r="AE144" s="192"/>
      <c r="AF144" s="193"/>
      <c r="AG144" s="193"/>
      <c r="AH144" s="193"/>
      <c r="AI144" s="189"/>
      <c r="AJ144" s="190"/>
      <c r="AK144" s="5" t="str">
        <f t="shared" si="36"/>
        <v/>
      </c>
      <c r="AL144" s="24"/>
      <c r="AM144" s="5" t="str">
        <f t="shared" si="37"/>
        <v/>
      </c>
      <c r="AN144" s="185"/>
      <c r="AO144" s="185"/>
      <c r="AP144" s="185"/>
      <c r="AQ144" s="184"/>
      <c r="AR144" s="191"/>
      <c r="AS144" s="192"/>
      <c r="AT144" s="193"/>
      <c r="AU144" s="193"/>
      <c r="AV144" s="193"/>
      <c r="AW144" s="189"/>
      <c r="AX144" s="190"/>
      <c r="AY144" s="5" t="str">
        <f t="shared" si="22"/>
        <v/>
      </c>
      <c r="AZ144" s="29"/>
      <c r="BA144" s="5" t="str">
        <f t="shared" si="23"/>
        <v/>
      </c>
      <c r="BB144" s="185"/>
      <c r="BC144" s="185"/>
      <c r="BD144" s="184"/>
      <c r="BE144" s="191"/>
      <c r="BF144" s="192"/>
      <c r="BG144" s="193"/>
      <c r="BH144" s="194"/>
      <c r="BI144" s="194"/>
      <c r="BJ144" s="194"/>
      <c r="BK144" s="194"/>
      <c r="BL144" s="5" t="str">
        <f t="shared" si="25"/>
        <v/>
      </c>
      <c r="BM144" s="6"/>
      <c r="BN144" s="5" t="str">
        <f t="shared" si="26"/>
        <v/>
      </c>
      <c r="BO144" s="185"/>
      <c r="BP144" s="185"/>
      <c r="BQ144" s="185"/>
      <c r="BR144" s="185"/>
      <c r="BS144" s="191"/>
      <c r="BV144" s="185"/>
      <c r="BW144" s="185"/>
      <c r="BX144" s="185"/>
      <c r="BY144" s="185"/>
      <c r="BZ144" s="185"/>
    </row>
    <row r="145" spans="14:78" ht="6.6" customHeight="1" x14ac:dyDescent="0.3">
      <c r="N145" s="5"/>
      <c r="O145" s="20"/>
      <c r="Q145" s="20"/>
      <c r="R145" s="43"/>
      <c r="S145" s="20"/>
      <c r="T145" s="20"/>
      <c r="U145" s="20"/>
      <c r="V145" s="20"/>
      <c r="W145" s="5" t="str">
        <f t="shared" si="32"/>
        <v/>
      </c>
      <c r="X145" s="24"/>
      <c r="Y145" s="5" t="str">
        <f t="shared" si="33"/>
        <v/>
      </c>
      <c r="Z145" s="5"/>
      <c r="AA145" s="5"/>
      <c r="AB145" s="5"/>
      <c r="AC145" s="5"/>
      <c r="AE145" s="20"/>
      <c r="AF145" s="43"/>
      <c r="AG145" s="5"/>
      <c r="AH145" s="5"/>
      <c r="AI145" s="5"/>
      <c r="AJ145" s="5"/>
      <c r="AK145" s="5" t="str">
        <f t="shared" si="36"/>
        <v/>
      </c>
      <c r="AL145" s="24"/>
      <c r="AM145" s="5" t="str">
        <f t="shared" si="37"/>
        <v/>
      </c>
      <c r="AN145" s="5"/>
      <c r="AO145" s="5"/>
      <c r="AP145" s="5"/>
      <c r="AQ145" s="5"/>
      <c r="AS145" s="20"/>
      <c r="AT145" s="43"/>
      <c r="AU145" s="5"/>
      <c r="AV145" s="5"/>
      <c r="AW145" s="5"/>
      <c r="AX145" s="5"/>
      <c r="AY145" s="5" t="str">
        <f t="shared" si="22"/>
        <v/>
      </c>
      <c r="AZ145" s="29"/>
      <c r="BA145" s="5" t="str">
        <f t="shared" si="23"/>
        <v/>
      </c>
      <c r="BB145" s="5"/>
      <c r="BC145" s="5"/>
      <c r="BD145" s="5"/>
      <c r="BF145" s="20"/>
      <c r="BG145" s="43"/>
      <c r="BH145" s="5"/>
      <c r="BI145" s="5"/>
      <c r="BJ145" s="5"/>
      <c r="BK145" s="5"/>
      <c r="BL145" s="5" t="str">
        <f t="shared" si="25"/>
        <v/>
      </c>
      <c r="BM145" s="6"/>
      <c r="BN145" s="5" t="str">
        <f t="shared" si="26"/>
        <v/>
      </c>
      <c r="BO145" s="5"/>
      <c r="BP145" s="5"/>
      <c r="BQ145" s="5"/>
      <c r="BR145" s="5"/>
    </row>
    <row r="146" spans="14:78" ht="72.599999999999994" customHeight="1" x14ac:dyDescent="0.3">
      <c r="N146" s="5"/>
      <c r="O146" s="379" t="s">
        <v>314</v>
      </c>
      <c r="P146" s="380"/>
      <c r="Q146" s="380"/>
      <c r="R146" s="380"/>
      <c r="S146" s="380"/>
      <c r="T146" s="380"/>
      <c r="U146" s="380"/>
      <c r="V146" s="380"/>
      <c r="W146" s="5" t="str">
        <f t="shared" si="32"/>
        <v/>
      </c>
      <c r="X146" s="24"/>
      <c r="Y146" s="5" t="str">
        <f t="shared" si="33"/>
        <v/>
      </c>
      <c r="Z146" s="5"/>
      <c r="AA146" s="5"/>
      <c r="AB146" s="5"/>
      <c r="AC146" s="379" t="s">
        <v>311</v>
      </c>
      <c r="AD146" s="380"/>
      <c r="AE146" s="380"/>
      <c r="AF146" s="380"/>
      <c r="AG146" s="380"/>
      <c r="AH146" s="380"/>
      <c r="AI146" s="380"/>
      <c r="AJ146" s="380"/>
      <c r="AK146" s="5" t="str">
        <f t="shared" si="36"/>
        <v/>
      </c>
      <c r="AL146" s="24"/>
      <c r="AM146" s="5" t="str">
        <f t="shared" si="37"/>
        <v/>
      </c>
      <c r="AN146" s="5"/>
      <c r="AO146" s="5"/>
      <c r="AP146" s="5"/>
      <c r="AQ146" s="379" t="s">
        <v>312</v>
      </c>
      <c r="AR146" s="380"/>
      <c r="AS146" s="380"/>
      <c r="AT146" s="380"/>
      <c r="AU146" s="380"/>
      <c r="AV146" s="380"/>
      <c r="AW146" s="380"/>
      <c r="AX146" s="380"/>
      <c r="AY146" s="5" t="str">
        <f t="shared" si="22"/>
        <v/>
      </c>
      <c r="AZ146" s="29"/>
      <c r="BA146" s="5" t="str">
        <f t="shared" si="23"/>
        <v/>
      </c>
      <c r="BB146" s="5"/>
      <c r="BC146" s="5"/>
      <c r="BD146" s="379" t="s">
        <v>313</v>
      </c>
      <c r="BE146" s="380"/>
      <c r="BF146" s="380"/>
      <c r="BG146" s="380"/>
      <c r="BH146" s="380"/>
      <c r="BI146" s="380"/>
      <c r="BJ146" s="380"/>
      <c r="BK146" s="380"/>
      <c r="BL146" s="5" t="str">
        <f t="shared" si="25"/>
        <v/>
      </c>
      <c r="BM146" s="6"/>
      <c r="BN146" s="5" t="str">
        <f t="shared" si="26"/>
        <v/>
      </c>
      <c r="BO146" s="5"/>
      <c r="BP146" s="5"/>
      <c r="BQ146" s="5"/>
      <c r="BR146" s="5"/>
    </row>
    <row r="147" spans="14:78" ht="24.6" customHeight="1" x14ac:dyDescent="0.3">
      <c r="N147" s="5"/>
      <c r="O147" s="21" t="s">
        <v>125</v>
      </c>
      <c r="P147" s="247">
        <f>$D$5</f>
        <v>0</v>
      </c>
      <c r="Q147" s="247"/>
      <c r="R147" s="247"/>
      <c r="S147" s="41" t="s">
        <v>152</v>
      </c>
      <c r="T147" s="248"/>
      <c r="U147" s="248"/>
      <c r="V147" s="248"/>
      <c r="W147" s="5" t="str">
        <f t="shared" si="32"/>
        <v/>
      </c>
      <c r="X147" s="24"/>
      <c r="Y147" s="5" t="str">
        <f t="shared" si="33"/>
        <v/>
      </c>
      <c r="Z147" s="5"/>
      <c r="AA147" s="5"/>
      <c r="AB147" s="5"/>
      <c r="AC147" s="21" t="s">
        <v>125</v>
      </c>
      <c r="AD147" s="247">
        <f>$D$5</f>
        <v>0</v>
      </c>
      <c r="AE147" s="247"/>
      <c r="AF147" s="247"/>
      <c r="AG147" s="41" t="s">
        <v>152</v>
      </c>
      <c r="AH147" s="248"/>
      <c r="AI147" s="248"/>
      <c r="AJ147" s="248"/>
      <c r="AK147" s="5" t="str">
        <f t="shared" si="36"/>
        <v/>
      </c>
      <c r="AL147" s="24"/>
      <c r="AM147" s="5" t="str">
        <f t="shared" si="37"/>
        <v/>
      </c>
      <c r="AN147" s="5"/>
      <c r="AO147" s="5"/>
      <c r="AP147" s="5"/>
      <c r="AQ147" s="21" t="s">
        <v>125</v>
      </c>
      <c r="AR147" s="247">
        <f>$D$5</f>
        <v>0</v>
      </c>
      <c r="AS147" s="247"/>
      <c r="AT147" s="247"/>
      <c r="AU147" s="41" t="s">
        <v>152</v>
      </c>
      <c r="AV147" s="248"/>
      <c r="AW147" s="248"/>
      <c r="AX147" s="248"/>
      <c r="AY147" s="5" t="str">
        <f t="shared" si="22"/>
        <v/>
      </c>
      <c r="AZ147" s="29"/>
      <c r="BA147" s="5" t="str">
        <f t="shared" si="23"/>
        <v/>
      </c>
      <c r="BB147" s="5"/>
      <c r="BC147" s="5"/>
      <c r="BD147" s="21" t="s">
        <v>125</v>
      </c>
      <c r="BE147" s="247">
        <f>$D$5</f>
        <v>0</v>
      </c>
      <c r="BF147" s="247"/>
      <c r="BG147" s="247"/>
      <c r="BH147" s="41" t="s">
        <v>152</v>
      </c>
      <c r="BI147" s="248"/>
      <c r="BJ147" s="248"/>
      <c r="BK147" s="248"/>
      <c r="BL147" s="5" t="str">
        <f t="shared" si="25"/>
        <v/>
      </c>
      <c r="BM147" s="6"/>
      <c r="BN147" s="5" t="str">
        <f t="shared" si="26"/>
        <v/>
      </c>
      <c r="BO147" s="5"/>
      <c r="BP147" s="5"/>
      <c r="BQ147" s="5"/>
      <c r="BR147" s="5"/>
    </row>
    <row r="148" spans="14:78" ht="28.2" customHeight="1" x14ac:dyDescent="0.3">
      <c r="N148" s="5"/>
      <c r="O148" s="21" t="s">
        <v>158</v>
      </c>
      <c r="P148" s="247">
        <f>$D$6</f>
        <v>0</v>
      </c>
      <c r="Q148" s="247"/>
      <c r="R148" s="247"/>
      <c r="S148" s="175" t="s">
        <v>89</v>
      </c>
      <c r="T148" s="247">
        <f>$K$6</f>
        <v>0</v>
      </c>
      <c r="U148" s="247"/>
      <c r="V148" s="247"/>
      <c r="W148" s="5" t="str">
        <f t="shared" si="32"/>
        <v/>
      </c>
      <c r="X148" s="24"/>
      <c r="Y148" s="5" t="str">
        <f t="shared" si="33"/>
        <v/>
      </c>
      <c r="Z148" s="5"/>
      <c r="AA148" s="5"/>
      <c r="AB148" s="5"/>
      <c r="AC148" s="21" t="s">
        <v>158</v>
      </c>
      <c r="AD148" s="247">
        <f>$D$6</f>
        <v>0</v>
      </c>
      <c r="AE148" s="247"/>
      <c r="AF148" s="247"/>
      <c r="AG148" s="175" t="s">
        <v>89</v>
      </c>
      <c r="AH148" s="247">
        <f>$K$6</f>
        <v>0</v>
      </c>
      <c r="AI148" s="247"/>
      <c r="AJ148" s="247"/>
      <c r="AK148" s="5" t="str">
        <f t="shared" si="36"/>
        <v/>
      </c>
      <c r="AL148" s="24"/>
      <c r="AM148" s="5" t="str">
        <f t="shared" si="37"/>
        <v/>
      </c>
      <c r="AN148" s="5"/>
      <c r="AO148" s="5"/>
      <c r="AP148" s="5"/>
      <c r="AQ148" s="21" t="s">
        <v>158</v>
      </c>
      <c r="AR148" s="247">
        <f>$D$6</f>
        <v>0</v>
      </c>
      <c r="AS148" s="247"/>
      <c r="AT148" s="247"/>
      <c r="AU148" s="175" t="s">
        <v>89</v>
      </c>
      <c r="AV148" s="247">
        <f>$K$6</f>
        <v>0</v>
      </c>
      <c r="AW148" s="247"/>
      <c r="AX148" s="247"/>
      <c r="AY148" s="5" t="str">
        <f t="shared" si="22"/>
        <v/>
      </c>
      <c r="AZ148" s="29"/>
      <c r="BA148" s="5" t="str">
        <f t="shared" si="23"/>
        <v/>
      </c>
      <c r="BB148" s="5"/>
      <c r="BC148" s="5"/>
      <c r="BD148" s="21" t="s">
        <v>158</v>
      </c>
      <c r="BE148" s="247">
        <f>$D$6</f>
        <v>0</v>
      </c>
      <c r="BF148" s="247"/>
      <c r="BG148" s="247"/>
      <c r="BH148" s="175" t="s">
        <v>89</v>
      </c>
      <c r="BI148" s="247">
        <f>$K$6</f>
        <v>0</v>
      </c>
      <c r="BJ148" s="247"/>
      <c r="BK148" s="247"/>
      <c r="BL148" s="5" t="str">
        <f t="shared" si="25"/>
        <v/>
      </c>
      <c r="BM148" s="6"/>
      <c r="BN148" s="5" t="str">
        <f t="shared" si="26"/>
        <v/>
      </c>
      <c r="BO148" s="5"/>
      <c r="BP148" s="5"/>
      <c r="BQ148" s="5"/>
      <c r="BR148" s="5"/>
    </row>
    <row r="149" spans="14:78" ht="4.95" customHeight="1" x14ac:dyDescent="0.3">
      <c r="N149" s="5"/>
      <c r="O149" s="25"/>
      <c r="P149" s="112"/>
      <c r="Q149" s="26"/>
      <c r="R149" s="46"/>
      <c r="S149" s="25"/>
      <c r="T149" s="25"/>
      <c r="U149" s="25"/>
      <c r="V149" s="25"/>
      <c r="W149" s="5" t="str">
        <f t="shared" si="32"/>
        <v/>
      </c>
      <c r="X149" s="24"/>
      <c r="Y149" s="5" t="str">
        <f t="shared" si="33"/>
        <v/>
      </c>
      <c r="Z149" s="5"/>
      <c r="AA149" s="5"/>
      <c r="AB149" s="5"/>
      <c r="AC149" s="25"/>
      <c r="AD149" s="112"/>
      <c r="AE149" s="26"/>
      <c r="AF149" s="46"/>
      <c r="AG149" s="25"/>
      <c r="AH149" s="25"/>
      <c r="AI149" s="25"/>
      <c r="AJ149" s="25"/>
      <c r="AK149" s="5" t="str">
        <f t="shared" si="36"/>
        <v/>
      </c>
      <c r="AL149" s="24"/>
      <c r="AM149" s="5" t="str">
        <f t="shared" si="37"/>
        <v/>
      </c>
      <c r="AN149" s="5"/>
      <c r="AO149" s="5"/>
      <c r="AP149" s="5"/>
      <c r="AQ149" s="25"/>
      <c r="AR149" s="112"/>
      <c r="AS149" s="26"/>
      <c r="AT149" s="46"/>
      <c r="AU149" s="25"/>
      <c r="AV149" s="25"/>
      <c r="AW149" s="25"/>
      <c r="AX149" s="25"/>
      <c r="AY149" s="5" t="str">
        <f t="shared" si="22"/>
        <v/>
      </c>
      <c r="AZ149" s="29"/>
      <c r="BA149" s="5" t="str">
        <f t="shared" si="23"/>
        <v/>
      </c>
      <c r="BB149" s="5"/>
      <c r="BC149" s="5"/>
      <c r="BD149" s="25"/>
      <c r="BE149" s="112"/>
      <c r="BF149" s="26"/>
      <c r="BG149" s="46"/>
      <c r="BH149" s="25"/>
      <c r="BI149" s="25"/>
      <c r="BJ149" s="25"/>
      <c r="BK149" s="25"/>
      <c r="BL149" s="5" t="str">
        <f t="shared" si="25"/>
        <v/>
      </c>
      <c r="BM149" s="6"/>
      <c r="BN149" s="5" t="str">
        <f t="shared" si="26"/>
        <v/>
      </c>
      <c r="BO149" s="5"/>
      <c r="BP149" s="5"/>
      <c r="BQ149" s="5"/>
      <c r="BR149" s="5"/>
    </row>
    <row r="150" spans="14:78" ht="15" customHeight="1" x14ac:dyDescent="0.3">
      <c r="N150" s="5"/>
      <c r="O150" s="381" t="s">
        <v>17</v>
      </c>
      <c r="P150" s="381"/>
      <c r="Q150" s="381"/>
      <c r="R150" s="381"/>
      <c r="S150" s="381"/>
      <c r="T150" s="381"/>
      <c r="U150" s="381"/>
      <c r="V150" s="381"/>
      <c r="W150" s="5" t="str">
        <f t="shared" si="32"/>
        <v/>
      </c>
      <c r="X150" s="24"/>
      <c r="Y150" s="5" t="str">
        <f t="shared" si="33"/>
        <v/>
      </c>
      <c r="Z150" s="5"/>
      <c r="AA150" s="5"/>
      <c r="AB150" s="5"/>
      <c r="AC150" s="381" t="s">
        <v>17</v>
      </c>
      <c r="AD150" s="381"/>
      <c r="AE150" s="381"/>
      <c r="AF150" s="381"/>
      <c r="AG150" s="381"/>
      <c r="AH150" s="381"/>
      <c r="AI150" s="381"/>
      <c r="AJ150" s="381"/>
      <c r="AK150" s="5" t="str">
        <f t="shared" si="36"/>
        <v/>
      </c>
      <c r="AL150" s="24"/>
      <c r="AM150" s="5" t="str">
        <f t="shared" si="37"/>
        <v/>
      </c>
      <c r="AN150" s="5"/>
      <c r="AO150" s="5"/>
      <c r="AP150" s="5"/>
      <c r="AQ150" s="381" t="s">
        <v>17</v>
      </c>
      <c r="AR150" s="381"/>
      <c r="AS150" s="381"/>
      <c r="AT150" s="381"/>
      <c r="AU150" s="381"/>
      <c r="AV150" s="381"/>
      <c r="AW150" s="381"/>
      <c r="AX150" s="381"/>
      <c r="AY150" s="5" t="str">
        <f t="shared" si="22"/>
        <v/>
      </c>
      <c r="AZ150" s="29"/>
      <c r="BA150" s="5" t="str">
        <f t="shared" si="23"/>
        <v/>
      </c>
      <c r="BB150" s="5"/>
      <c r="BC150" s="5"/>
      <c r="BD150" s="381" t="s">
        <v>17</v>
      </c>
      <c r="BE150" s="381"/>
      <c r="BF150" s="381"/>
      <c r="BG150" s="381"/>
      <c r="BH150" s="381"/>
      <c r="BI150" s="381"/>
      <c r="BJ150" s="381"/>
      <c r="BK150" s="381"/>
      <c r="BL150" s="5" t="str">
        <f t="shared" si="25"/>
        <v/>
      </c>
      <c r="BM150" s="6"/>
      <c r="BN150" s="5" t="str">
        <f t="shared" si="26"/>
        <v/>
      </c>
      <c r="BO150" s="5"/>
      <c r="BP150" s="5"/>
      <c r="BQ150" s="5"/>
      <c r="BR150" s="345" t="s">
        <v>17</v>
      </c>
      <c r="BS150" s="345"/>
      <c r="BT150" s="345"/>
      <c r="BU150" s="345"/>
      <c r="BV150" s="381" t="s">
        <v>249</v>
      </c>
      <c r="BW150" s="381" t="s">
        <v>250</v>
      </c>
      <c r="BX150" s="381" t="s">
        <v>251</v>
      </c>
      <c r="BY150" s="381" t="s">
        <v>252</v>
      </c>
      <c r="BZ150" s="382" t="s">
        <v>255</v>
      </c>
    </row>
    <row r="151" spans="14:78" ht="28.2" customHeight="1" x14ac:dyDescent="0.3">
      <c r="N151" s="5"/>
      <c r="O151" s="240" t="s">
        <v>107</v>
      </c>
      <c r="P151" s="241"/>
      <c r="Q151" s="240" t="s">
        <v>294</v>
      </c>
      <c r="R151" s="241"/>
      <c r="S151" s="133" t="s">
        <v>259</v>
      </c>
      <c r="T151" s="80" t="s">
        <v>132</v>
      </c>
      <c r="U151" s="81" t="s">
        <v>133</v>
      </c>
      <c r="V151" s="82" t="s">
        <v>134</v>
      </c>
      <c r="W151" s="5" t="str">
        <f t="shared" si="32"/>
        <v/>
      </c>
      <c r="X151" s="24"/>
      <c r="Y151" s="5" t="str">
        <f t="shared" si="33"/>
        <v/>
      </c>
      <c r="Z151" s="5"/>
      <c r="AA151" s="5"/>
      <c r="AB151" s="5"/>
      <c r="AC151" s="240" t="s">
        <v>107</v>
      </c>
      <c r="AD151" s="241"/>
      <c r="AE151" s="240" t="s">
        <v>294</v>
      </c>
      <c r="AF151" s="241"/>
      <c r="AG151" s="133" t="s">
        <v>259</v>
      </c>
      <c r="AH151" s="80" t="s">
        <v>132</v>
      </c>
      <c r="AI151" s="81" t="s">
        <v>133</v>
      </c>
      <c r="AJ151" s="82" t="s">
        <v>134</v>
      </c>
      <c r="AK151" s="5" t="str">
        <f t="shared" si="36"/>
        <v/>
      </c>
      <c r="AL151" s="24"/>
      <c r="AM151" s="5" t="str">
        <f t="shared" si="37"/>
        <v/>
      </c>
      <c r="AN151" s="5"/>
      <c r="AO151" s="5"/>
      <c r="AP151" s="5"/>
      <c r="AQ151" s="240" t="s">
        <v>107</v>
      </c>
      <c r="AR151" s="241"/>
      <c r="AS151" s="240" t="s">
        <v>294</v>
      </c>
      <c r="AT151" s="241"/>
      <c r="AU151" s="133" t="s">
        <v>259</v>
      </c>
      <c r="AV151" s="80" t="s">
        <v>132</v>
      </c>
      <c r="AW151" s="81" t="s">
        <v>133</v>
      </c>
      <c r="AX151" s="82" t="s">
        <v>134</v>
      </c>
      <c r="AY151" s="5" t="str">
        <f t="shared" si="22"/>
        <v/>
      </c>
      <c r="AZ151" s="29"/>
      <c r="BA151" s="5" t="str">
        <f t="shared" si="23"/>
        <v/>
      </c>
      <c r="BB151" s="5"/>
      <c r="BC151" s="5"/>
      <c r="BD151" s="240" t="s">
        <v>107</v>
      </c>
      <c r="BE151" s="241"/>
      <c r="BF151" s="240" t="s">
        <v>294</v>
      </c>
      <c r="BG151" s="241"/>
      <c r="BH151" s="133" t="s">
        <v>259</v>
      </c>
      <c r="BI151" s="80" t="s">
        <v>132</v>
      </c>
      <c r="BJ151" s="81" t="s">
        <v>133</v>
      </c>
      <c r="BK151" s="82" t="s">
        <v>134</v>
      </c>
      <c r="BL151" s="5" t="str">
        <f t="shared" si="25"/>
        <v/>
      </c>
      <c r="BM151" s="6"/>
      <c r="BN151" s="5" t="str">
        <f t="shared" si="26"/>
        <v/>
      </c>
      <c r="BO151" s="5"/>
      <c r="BP151" s="5"/>
      <c r="BQ151" s="5"/>
      <c r="BR151" s="119" t="s">
        <v>107</v>
      </c>
      <c r="BS151" s="384" t="s">
        <v>70</v>
      </c>
      <c r="BT151" s="384"/>
      <c r="BU151" s="119" t="s">
        <v>294</v>
      </c>
      <c r="BV151" s="381"/>
      <c r="BW151" s="381"/>
      <c r="BX151" s="381"/>
      <c r="BY151" s="381"/>
      <c r="BZ151" s="383"/>
    </row>
    <row r="152" spans="14:78" ht="27.6" customHeight="1" x14ac:dyDescent="0.3">
      <c r="N152" s="5"/>
      <c r="O152" s="242" t="s">
        <v>43</v>
      </c>
      <c r="P152" s="243"/>
      <c r="Q152" s="210">
        <f>IF(OR(S152="X",T152="X",U152="X",V152="X"),1,0)</f>
        <v>0</v>
      </c>
      <c r="R152" s="120" t="s">
        <v>44</v>
      </c>
      <c r="S152" s="170"/>
      <c r="T152" s="170"/>
      <c r="U152" s="170"/>
      <c r="V152" s="170"/>
      <c r="W152" s="5" t="str">
        <f t="shared" si="32"/>
        <v/>
      </c>
      <c r="X152" s="24"/>
      <c r="Y152" s="5" t="str">
        <f t="shared" si="33"/>
        <v/>
      </c>
      <c r="Z152" s="29"/>
      <c r="AA152" s="5"/>
      <c r="AB152" s="5"/>
      <c r="AC152" s="242" t="s">
        <v>43</v>
      </c>
      <c r="AD152" s="243"/>
      <c r="AE152" s="210">
        <f>IF(OR(AG152="X",AH152="X",AI152="X",AJ152="X"),1,0)</f>
        <v>0</v>
      </c>
      <c r="AF152" s="120" t="s">
        <v>44</v>
      </c>
      <c r="AG152" s="170"/>
      <c r="AH152" s="170"/>
      <c r="AI152" s="170"/>
      <c r="AJ152" s="170"/>
      <c r="AK152" s="5" t="str">
        <f t="shared" si="36"/>
        <v/>
      </c>
      <c r="AL152" s="24"/>
      <c r="AM152" s="5" t="str">
        <f t="shared" si="37"/>
        <v/>
      </c>
      <c r="AN152" s="29"/>
      <c r="AO152" s="5"/>
      <c r="AP152" s="5"/>
      <c r="AQ152" s="242" t="s">
        <v>43</v>
      </c>
      <c r="AR152" s="243"/>
      <c r="AS152" s="210">
        <f>IF(OR(AU152="X",AV152="X",AW152="X",AX152="X"),1,0)</f>
        <v>0</v>
      </c>
      <c r="AT152" s="120" t="s">
        <v>44</v>
      </c>
      <c r="AU152" s="170"/>
      <c r="AV152" s="170"/>
      <c r="AW152" s="170"/>
      <c r="AX152" s="170"/>
      <c r="AY152" s="5" t="str">
        <f t="shared" si="22"/>
        <v/>
      </c>
      <c r="AZ152" s="29"/>
      <c r="BA152" s="5" t="str">
        <f t="shared" si="23"/>
        <v/>
      </c>
      <c r="BB152" s="5"/>
      <c r="BC152" s="5"/>
      <c r="BD152" s="242" t="s">
        <v>43</v>
      </c>
      <c r="BE152" s="243"/>
      <c r="BF152" s="210">
        <f>IF(OR(BH152="X",BI152="X",BJ152="X",BK152="X"),1,0)</f>
        <v>0</v>
      </c>
      <c r="BG152" s="120" t="s">
        <v>44</v>
      </c>
      <c r="BH152" s="170"/>
      <c r="BI152" s="170"/>
      <c r="BJ152" s="170"/>
      <c r="BK152" s="170"/>
      <c r="BL152" s="5" t="str">
        <f t="shared" si="25"/>
        <v/>
      </c>
      <c r="BM152" s="6"/>
      <c r="BN152" s="5" t="str">
        <f t="shared" si="26"/>
        <v/>
      </c>
      <c r="BO152" s="29"/>
      <c r="BP152" s="5"/>
      <c r="BQ152" s="5"/>
      <c r="BR152" s="384" t="s">
        <v>43</v>
      </c>
      <c r="BS152" s="435"/>
      <c r="BT152" s="210">
        <v>1</v>
      </c>
      <c r="BU152" s="120" t="s">
        <v>44</v>
      </c>
      <c r="BV152" s="147" t="str">
        <f>IF(Q152="","",IF(S152="X",25%,IF(T152="X",50%,IF(U152="X",75%,IF(V152="X",100%,"")))))</f>
        <v/>
      </c>
      <c r="BW152" s="147" t="str">
        <f>IF(AE152="","",IF(AG152="X",25%,IF(AH152="X",50%,IF(AI152="X",75%,IF(AJ152="X",100%,"")))))</f>
        <v/>
      </c>
      <c r="BX152" s="147" t="str">
        <f>IF(AS152="","",IF(AU152="X",25%,IF(AV152="X",50%,IF(AW152="X",75%,IF(AX152="X",100%,"")))))</f>
        <v/>
      </c>
      <c r="BY152" s="147" t="str">
        <f>IF(BF152="","",IF(BH152="X",25%,IF(BI152="X",50%,IF(BJ152="X",75%,IF(BK152="X",100%,"")))))</f>
        <v/>
      </c>
      <c r="BZ152" s="148" t="str">
        <f>IFERROR(AVERAGE(BV152:BY152),"")</f>
        <v/>
      </c>
    </row>
    <row r="153" spans="14:78" x14ac:dyDescent="0.3">
      <c r="N153" s="5"/>
      <c r="O153" s="263"/>
      <c r="P153" s="264"/>
      <c r="Q153" s="210">
        <f t="shared" ref="Q153:Q164" si="38">IF(OR(S153="X",T153="X",U153="X",V153="X"),1,0)</f>
        <v>0</v>
      </c>
      <c r="R153" s="120" t="s">
        <v>45</v>
      </c>
      <c r="S153" s="170"/>
      <c r="T153" s="170"/>
      <c r="U153" s="170"/>
      <c r="V153" s="170"/>
      <c r="W153" s="5" t="str">
        <f t="shared" si="32"/>
        <v/>
      </c>
      <c r="X153" s="24"/>
      <c r="Y153" s="5" t="str">
        <f t="shared" si="33"/>
        <v/>
      </c>
      <c r="Z153" s="29"/>
      <c r="AA153" s="5"/>
      <c r="AB153" s="5"/>
      <c r="AC153" s="263"/>
      <c r="AD153" s="264"/>
      <c r="AE153" s="210">
        <f t="shared" ref="AE153:AE164" si="39">IF(OR(AG153="X",AH153="X",AI153="X",AJ153="X"),1,0)</f>
        <v>0</v>
      </c>
      <c r="AF153" s="120" t="s">
        <v>45</v>
      </c>
      <c r="AG153" s="170"/>
      <c r="AH153" s="170"/>
      <c r="AI153" s="170"/>
      <c r="AJ153" s="170"/>
      <c r="AK153" s="5" t="str">
        <f t="shared" si="36"/>
        <v/>
      </c>
      <c r="AL153" s="24"/>
      <c r="AM153" s="5" t="str">
        <f t="shared" si="37"/>
        <v/>
      </c>
      <c r="AN153" s="29"/>
      <c r="AO153" s="5"/>
      <c r="AP153" s="5"/>
      <c r="AQ153" s="263"/>
      <c r="AR153" s="264"/>
      <c r="AS153" s="210">
        <f t="shared" ref="AS153:AS164" si="40">IF(OR(AU153="X",AV153="X",AW153="X",AX153="X"),1,0)</f>
        <v>0</v>
      </c>
      <c r="AT153" s="120" t="s">
        <v>45</v>
      </c>
      <c r="AU153" s="170"/>
      <c r="AV153" s="170"/>
      <c r="AW153" s="170"/>
      <c r="AX153" s="170"/>
      <c r="AY153" s="5" t="str">
        <f t="shared" si="22"/>
        <v/>
      </c>
      <c r="AZ153" s="29"/>
      <c r="BA153" s="5" t="str">
        <f t="shared" si="23"/>
        <v/>
      </c>
      <c r="BB153" s="5"/>
      <c r="BC153" s="5"/>
      <c r="BD153" s="263"/>
      <c r="BE153" s="264"/>
      <c r="BF153" s="210">
        <f t="shared" ref="BF153:BF164" si="41">IF(OR(BH153="X",BI153="X",BJ153="X",BK153="X"),1,0)</f>
        <v>0</v>
      </c>
      <c r="BG153" s="120" t="s">
        <v>45</v>
      </c>
      <c r="BH153" s="170"/>
      <c r="BI153" s="170"/>
      <c r="BJ153" s="170"/>
      <c r="BK153" s="170"/>
      <c r="BL153" s="5" t="str">
        <f t="shared" si="25"/>
        <v/>
      </c>
      <c r="BM153" s="6"/>
      <c r="BN153" s="5" t="str">
        <f t="shared" si="26"/>
        <v/>
      </c>
      <c r="BO153" s="29"/>
      <c r="BP153" s="5"/>
      <c r="BQ153" s="5"/>
      <c r="BR153" s="384"/>
      <c r="BS153" s="436"/>
      <c r="BT153" s="210">
        <v>1</v>
      </c>
      <c r="BU153" s="120" t="s">
        <v>45</v>
      </c>
      <c r="BV153" s="147" t="str">
        <f t="shared" ref="BV153:BV164" si="42">IF(Q153="","",IF(S153="X",25%,IF(T153="X",50%,IF(U153="X",75%,IF(V153="X",100%,"")))))</f>
        <v/>
      </c>
      <c r="BW153" s="147" t="str">
        <f t="shared" ref="BW153:BW164" si="43">IF(AE153="","",IF(AG153="X",25%,IF(AH153="X",50%,IF(AI153="X",75%,IF(AJ153="X",100%,"")))))</f>
        <v/>
      </c>
      <c r="BX153" s="147" t="str">
        <f t="shared" ref="BX153:BX164" si="44">IF(AS153="","",IF(AU153="X",25%,IF(AV153="X",50%,IF(AW153="X",75%,IF(AX153="X",100%,"")))))</f>
        <v/>
      </c>
      <c r="BY153" s="147" t="str">
        <f t="shared" ref="BY153:BY164" si="45">IF(BF153="","",IF(BH153="X",25%,IF(BI153="X",50%,IF(BJ153="X",75%,IF(BK153="X",100%,"")))))</f>
        <v/>
      </c>
      <c r="BZ153" s="148" t="str">
        <f t="shared" ref="BZ153:BZ164" si="46">IFERROR(AVERAGE(BV153:BY153),"")</f>
        <v/>
      </c>
    </row>
    <row r="154" spans="14:78" ht="27.6" x14ac:dyDescent="0.3">
      <c r="N154" s="5"/>
      <c r="O154" s="244"/>
      <c r="P154" s="245"/>
      <c r="Q154" s="210">
        <f t="shared" si="38"/>
        <v>0</v>
      </c>
      <c r="R154" s="120" t="s">
        <v>46</v>
      </c>
      <c r="S154" s="170"/>
      <c r="T154" s="170"/>
      <c r="U154" s="170"/>
      <c r="V154" s="170"/>
      <c r="W154" s="5" t="str">
        <f t="shared" si="32"/>
        <v/>
      </c>
      <c r="X154" s="24"/>
      <c r="Y154" s="5" t="str">
        <f t="shared" si="33"/>
        <v/>
      </c>
      <c r="Z154" s="29"/>
      <c r="AA154" s="5"/>
      <c r="AB154" s="5"/>
      <c r="AC154" s="244"/>
      <c r="AD154" s="245"/>
      <c r="AE154" s="210">
        <f t="shared" si="39"/>
        <v>0</v>
      </c>
      <c r="AF154" s="120" t="s">
        <v>46</v>
      </c>
      <c r="AG154" s="170"/>
      <c r="AH154" s="170"/>
      <c r="AI154" s="170"/>
      <c r="AJ154" s="170"/>
      <c r="AK154" s="5" t="str">
        <f t="shared" si="36"/>
        <v/>
      </c>
      <c r="AL154" s="24"/>
      <c r="AM154" s="5" t="str">
        <f t="shared" si="37"/>
        <v/>
      </c>
      <c r="AN154" s="29"/>
      <c r="AO154" s="5"/>
      <c r="AP154" s="5"/>
      <c r="AQ154" s="244"/>
      <c r="AR154" s="245"/>
      <c r="AS154" s="210">
        <f t="shared" si="40"/>
        <v>0</v>
      </c>
      <c r="AT154" s="120" t="s">
        <v>46</v>
      </c>
      <c r="AU154" s="170"/>
      <c r="AV154" s="170"/>
      <c r="AW154" s="170"/>
      <c r="AX154" s="170"/>
      <c r="AY154" s="5" t="str">
        <f t="shared" si="22"/>
        <v/>
      </c>
      <c r="AZ154" s="29"/>
      <c r="BA154" s="5" t="str">
        <f t="shared" si="23"/>
        <v/>
      </c>
      <c r="BB154" s="5"/>
      <c r="BC154" s="5"/>
      <c r="BD154" s="244"/>
      <c r="BE154" s="245"/>
      <c r="BF154" s="210">
        <f t="shared" si="41"/>
        <v>0</v>
      </c>
      <c r="BG154" s="120" t="s">
        <v>46</v>
      </c>
      <c r="BH154" s="170"/>
      <c r="BI154" s="170"/>
      <c r="BJ154" s="170"/>
      <c r="BK154" s="170"/>
      <c r="BL154" s="5" t="str">
        <f t="shared" si="25"/>
        <v/>
      </c>
      <c r="BM154" s="6"/>
      <c r="BN154" s="5" t="str">
        <f t="shared" si="26"/>
        <v/>
      </c>
      <c r="BO154" s="29"/>
      <c r="BP154" s="5"/>
      <c r="BQ154" s="5"/>
      <c r="BR154" s="384"/>
      <c r="BS154" s="437"/>
      <c r="BT154" s="210">
        <v>1</v>
      </c>
      <c r="BU154" s="120" t="s">
        <v>46</v>
      </c>
      <c r="BV154" s="147" t="str">
        <f t="shared" si="42"/>
        <v/>
      </c>
      <c r="BW154" s="147" t="str">
        <f t="shared" si="43"/>
        <v/>
      </c>
      <c r="BX154" s="147" t="str">
        <f t="shared" si="44"/>
        <v/>
      </c>
      <c r="BY154" s="147" t="str">
        <f t="shared" si="45"/>
        <v/>
      </c>
      <c r="BZ154" s="148" t="str">
        <f t="shared" si="46"/>
        <v/>
      </c>
    </row>
    <row r="155" spans="14:78" ht="27.6" x14ac:dyDescent="0.3">
      <c r="N155" s="5"/>
      <c r="O155" s="240" t="s">
        <v>47</v>
      </c>
      <c r="P155" s="241"/>
      <c r="Q155" s="210">
        <f t="shared" si="38"/>
        <v>0</v>
      </c>
      <c r="R155" s="120" t="s">
        <v>49</v>
      </c>
      <c r="S155" s="170"/>
      <c r="T155" s="170"/>
      <c r="U155" s="170"/>
      <c r="V155" s="170"/>
      <c r="W155" s="5" t="str">
        <f t="shared" si="32"/>
        <v/>
      </c>
      <c r="X155" s="24"/>
      <c r="Y155" s="5" t="str">
        <f t="shared" si="33"/>
        <v/>
      </c>
      <c r="Z155" s="29"/>
      <c r="AA155" s="5"/>
      <c r="AB155" s="5"/>
      <c r="AC155" s="240" t="s">
        <v>47</v>
      </c>
      <c r="AD155" s="241"/>
      <c r="AE155" s="210">
        <f t="shared" si="39"/>
        <v>0</v>
      </c>
      <c r="AF155" s="120" t="s">
        <v>49</v>
      </c>
      <c r="AG155" s="170"/>
      <c r="AH155" s="170"/>
      <c r="AI155" s="170"/>
      <c r="AJ155" s="170"/>
      <c r="AK155" s="5" t="str">
        <f t="shared" si="36"/>
        <v/>
      </c>
      <c r="AL155" s="24"/>
      <c r="AM155" s="5" t="str">
        <f t="shared" si="37"/>
        <v/>
      </c>
      <c r="AN155" s="29"/>
      <c r="AO155" s="5"/>
      <c r="AP155" s="5"/>
      <c r="AQ155" s="240" t="s">
        <v>47</v>
      </c>
      <c r="AR155" s="241"/>
      <c r="AS155" s="210">
        <f t="shared" si="40"/>
        <v>0</v>
      </c>
      <c r="AT155" s="120" t="s">
        <v>49</v>
      </c>
      <c r="AU155" s="170"/>
      <c r="AV155" s="170"/>
      <c r="AW155" s="170"/>
      <c r="AX155" s="170"/>
      <c r="AY155" s="5" t="str">
        <f t="shared" si="22"/>
        <v/>
      </c>
      <c r="AZ155" s="29"/>
      <c r="BA155" s="5" t="str">
        <f t="shared" si="23"/>
        <v/>
      </c>
      <c r="BB155" s="5"/>
      <c r="BC155" s="5"/>
      <c r="BD155" s="240" t="s">
        <v>47</v>
      </c>
      <c r="BE155" s="241"/>
      <c r="BF155" s="210">
        <f t="shared" si="41"/>
        <v>0</v>
      </c>
      <c r="BG155" s="120" t="s">
        <v>49</v>
      </c>
      <c r="BH155" s="170"/>
      <c r="BI155" s="170"/>
      <c r="BJ155" s="170"/>
      <c r="BK155" s="170"/>
      <c r="BL155" s="5" t="str">
        <f t="shared" si="25"/>
        <v/>
      </c>
      <c r="BM155" s="6"/>
      <c r="BN155" s="5" t="str">
        <f t="shared" si="26"/>
        <v/>
      </c>
      <c r="BO155" s="29"/>
      <c r="BP155" s="5"/>
      <c r="BQ155" s="5"/>
      <c r="BR155" s="119" t="s">
        <v>47</v>
      </c>
      <c r="BS155" s="205"/>
      <c r="BT155" s="210">
        <v>1</v>
      </c>
      <c r="BU155" s="120" t="s">
        <v>49</v>
      </c>
      <c r="BV155" s="147" t="str">
        <f t="shared" si="42"/>
        <v/>
      </c>
      <c r="BW155" s="147" t="str">
        <f t="shared" si="43"/>
        <v/>
      </c>
      <c r="BX155" s="147" t="str">
        <f t="shared" si="44"/>
        <v/>
      </c>
      <c r="BY155" s="147" t="str">
        <f t="shared" si="45"/>
        <v/>
      </c>
      <c r="BZ155" s="148" t="str">
        <f t="shared" si="46"/>
        <v/>
      </c>
    </row>
    <row r="156" spans="14:78" ht="55.2" x14ac:dyDescent="0.3">
      <c r="N156" s="5"/>
      <c r="O156" s="240" t="s">
        <v>71</v>
      </c>
      <c r="P156" s="241"/>
      <c r="Q156" s="210">
        <f t="shared" si="38"/>
        <v>0</v>
      </c>
      <c r="R156" s="120" t="s">
        <v>49</v>
      </c>
      <c r="S156" s="170"/>
      <c r="T156" s="170"/>
      <c r="U156" s="170"/>
      <c r="V156" s="170"/>
      <c r="W156" s="5" t="str">
        <f t="shared" si="32"/>
        <v/>
      </c>
      <c r="X156" s="24"/>
      <c r="Y156" s="5" t="str">
        <f t="shared" si="33"/>
        <v/>
      </c>
      <c r="Z156" s="29"/>
      <c r="AA156" s="5"/>
      <c r="AB156" s="5"/>
      <c r="AC156" s="240" t="s">
        <v>71</v>
      </c>
      <c r="AD156" s="241"/>
      <c r="AE156" s="210">
        <f t="shared" si="39"/>
        <v>0</v>
      </c>
      <c r="AF156" s="120" t="s">
        <v>49</v>
      </c>
      <c r="AG156" s="170"/>
      <c r="AH156" s="170"/>
      <c r="AI156" s="170"/>
      <c r="AJ156" s="170"/>
      <c r="AK156" s="5" t="str">
        <f t="shared" si="36"/>
        <v/>
      </c>
      <c r="AL156" s="24"/>
      <c r="AM156" s="5" t="str">
        <f t="shared" si="37"/>
        <v/>
      </c>
      <c r="AN156" s="29"/>
      <c r="AO156" s="5"/>
      <c r="AP156" s="5"/>
      <c r="AQ156" s="240" t="s">
        <v>71</v>
      </c>
      <c r="AR156" s="241"/>
      <c r="AS156" s="210">
        <f t="shared" si="40"/>
        <v>0</v>
      </c>
      <c r="AT156" s="120" t="s">
        <v>49</v>
      </c>
      <c r="AU156" s="170"/>
      <c r="AV156" s="170"/>
      <c r="AW156" s="170"/>
      <c r="AX156" s="170"/>
      <c r="AY156" s="5" t="str">
        <f t="shared" si="22"/>
        <v/>
      </c>
      <c r="AZ156" s="29"/>
      <c r="BA156" s="5" t="str">
        <f t="shared" si="23"/>
        <v/>
      </c>
      <c r="BB156" s="5"/>
      <c r="BC156" s="5"/>
      <c r="BD156" s="240" t="s">
        <v>71</v>
      </c>
      <c r="BE156" s="241"/>
      <c r="BF156" s="210">
        <f t="shared" si="41"/>
        <v>0</v>
      </c>
      <c r="BG156" s="120" t="s">
        <v>49</v>
      </c>
      <c r="BH156" s="170"/>
      <c r="BI156" s="170"/>
      <c r="BJ156" s="170"/>
      <c r="BK156" s="170"/>
      <c r="BL156" s="5" t="str">
        <f t="shared" si="25"/>
        <v/>
      </c>
      <c r="BM156" s="6"/>
      <c r="BN156" s="5" t="str">
        <f t="shared" si="26"/>
        <v/>
      </c>
      <c r="BO156" s="29"/>
      <c r="BP156" s="5"/>
      <c r="BQ156" s="5"/>
      <c r="BR156" s="119" t="s">
        <v>71</v>
      </c>
      <c r="BS156" s="205"/>
      <c r="BT156" s="210">
        <v>1</v>
      </c>
      <c r="BU156" s="120" t="s">
        <v>49</v>
      </c>
      <c r="BV156" s="147" t="str">
        <f t="shared" si="42"/>
        <v/>
      </c>
      <c r="BW156" s="147" t="str">
        <f t="shared" si="43"/>
        <v/>
      </c>
      <c r="BX156" s="147" t="str">
        <f t="shared" si="44"/>
        <v/>
      </c>
      <c r="BY156" s="147" t="str">
        <f t="shared" si="45"/>
        <v/>
      </c>
      <c r="BZ156" s="148" t="str">
        <f t="shared" si="46"/>
        <v/>
      </c>
    </row>
    <row r="157" spans="14:78" ht="51" customHeight="1" x14ac:dyDescent="0.3">
      <c r="N157" s="5"/>
      <c r="O157" s="240" t="s">
        <v>48</v>
      </c>
      <c r="P157" s="241"/>
      <c r="Q157" s="210">
        <f t="shared" si="38"/>
        <v>0</v>
      </c>
      <c r="R157" s="120" t="s">
        <v>49</v>
      </c>
      <c r="S157" s="170"/>
      <c r="T157" s="170"/>
      <c r="U157" s="170"/>
      <c r="V157" s="170"/>
      <c r="W157" s="5" t="str">
        <f t="shared" si="32"/>
        <v/>
      </c>
      <c r="X157" s="24"/>
      <c r="Y157" s="5" t="str">
        <f t="shared" si="33"/>
        <v/>
      </c>
      <c r="Z157" s="29"/>
      <c r="AA157" s="5"/>
      <c r="AB157" s="5"/>
      <c r="AC157" s="240" t="s">
        <v>48</v>
      </c>
      <c r="AD157" s="241"/>
      <c r="AE157" s="210">
        <f t="shared" si="39"/>
        <v>0</v>
      </c>
      <c r="AF157" s="120" t="s">
        <v>49</v>
      </c>
      <c r="AG157" s="170"/>
      <c r="AH157" s="170"/>
      <c r="AI157" s="170"/>
      <c r="AJ157" s="170"/>
      <c r="AK157" s="5" t="str">
        <f t="shared" si="36"/>
        <v/>
      </c>
      <c r="AL157" s="24"/>
      <c r="AM157" s="5" t="str">
        <f t="shared" si="37"/>
        <v/>
      </c>
      <c r="AN157" s="29"/>
      <c r="AO157" s="5"/>
      <c r="AP157" s="5"/>
      <c r="AQ157" s="240" t="s">
        <v>48</v>
      </c>
      <c r="AR157" s="241"/>
      <c r="AS157" s="210">
        <f t="shared" si="40"/>
        <v>0</v>
      </c>
      <c r="AT157" s="120" t="s">
        <v>49</v>
      </c>
      <c r="AU157" s="170"/>
      <c r="AV157" s="170"/>
      <c r="AW157" s="170"/>
      <c r="AX157" s="170"/>
      <c r="AY157" s="5" t="str">
        <f t="shared" si="22"/>
        <v/>
      </c>
      <c r="AZ157" s="29"/>
      <c r="BA157" s="5" t="str">
        <f t="shared" si="23"/>
        <v/>
      </c>
      <c r="BB157" s="5"/>
      <c r="BC157" s="5"/>
      <c r="BD157" s="240" t="s">
        <v>48</v>
      </c>
      <c r="BE157" s="241"/>
      <c r="BF157" s="210">
        <f t="shared" si="41"/>
        <v>0</v>
      </c>
      <c r="BG157" s="120" t="s">
        <v>49</v>
      </c>
      <c r="BH157" s="170"/>
      <c r="BI157" s="170"/>
      <c r="BJ157" s="170"/>
      <c r="BK157" s="170"/>
      <c r="BL157" s="5" t="str">
        <f t="shared" si="25"/>
        <v/>
      </c>
      <c r="BM157" s="6"/>
      <c r="BN157" s="5" t="str">
        <f t="shared" si="26"/>
        <v/>
      </c>
      <c r="BO157" s="29"/>
      <c r="BP157" s="5"/>
      <c r="BQ157" s="5"/>
      <c r="BR157" s="119" t="s">
        <v>48</v>
      </c>
      <c r="BS157" s="205"/>
      <c r="BT157" s="210">
        <v>1</v>
      </c>
      <c r="BU157" s="120" t="s">
        <v>49</v>
      </c>
      <c r="BV157" s="147" t="str">
        <f t="shared" si="42"/>
        <v/>
      </c>
      <c r="BW157" s="147" t="str">
        <f t="shared" si="43"/>
        <v/>
      </c>
      <c r="BX157" s="147" t="str">
        <f t="shared" si="44"/>
        <v/>
      </c>
      <c r="BY157" s="147" t="str">
        <f t="shared" si="45"/>
        <v/>
      </c>
      <c r="BZ157" s="148" t="str">
        <f t="shared" si="46"/>
        <v/>
      </c>
    </row>
    <row r="158" spans="14:78" ht="18" customHeight="1" x14ac:dyDescent="0.3">
      <c r="N158" s="5"/>
      <c r="O158" s="242" t="s">
        <v>50</v>
      </c>
      <c r="P158" s="243"/>
      <c r="Q158" s="210">
        <f t="shared" si="38"/>
        <v>0</v>
      </c>
      <c r="R158" s="120" t="s">
        <v>51</v>
      </c>
      <c r="S158" s="170"/>
      <c r="T158" s="170"/>
      <c r="U158" s="170"/>
      <c r="V158" s="170"/>
      <c r="W158" s="5" t="str">
        <f t="shared" si="32"/>
        <v/>
      </c>
      <c r="X158" s="24"/>
      <c r="Y158" s="5" t="str">
        <f t="shared" si="33"/>
        <v/>
      </c>
      <c r="Z158" s="29"/>
      <c r="AA158" s="5"/>
      <c r="AB158" s="5"/>
      <c r="AC158" s="242" t="s">
        <v>50</v>
      </c>
      <c r="AD158" s="243"/>
      <c r="AE158" s="210">
        <f t="shared" si="39"/>
        <v>0</v>
      </c>
      <c r="AF158" s="120" t="s">
        <v>51</v>
      </c>
      <c r="AG158" s="170"/>
      <c r="AH158" s="170"/>
      <c r="AI158" s="170"/>
      <c r="AJ158" s="170"/>
      <c r="AK158" s="5" t="str">
        <f t="shared" si="36"/>
        <v/>
      </c>
      <c r="AL158" s="24"/>
      <c r="AM158" s="5" t="str">
        <f t="shared" si="37"/>
        <v/>
      </c>
      <c r="AN158" s="29"/>
      <c r="AO158" s="5"/>
      <c r="AP158" s="5"/>
      <c r="AQ158" s="242" t="s">
        <v>50</v>
      </c>
      <c r="AR158" s="243"/>
      <c r="AS158" s="210">
        <f t="shared" si="40"/>
        <v>0</v>
      </c>
      <c r="AT158" s="120" t="s">
        <v>51</v>
      </c>
      <c r="AU158" s="170"/>
      <c r="AV158" s="170"/>
      <c r="AW158" s="170"/>
      <c r="AX158" s="170"/>
      <c r="AY158" s="5" t="str">
        <f t="shared" si="22"/>
        <v/>
      </c>
      <c r="AZ158" s="29"/>
      <c r="BA158" s="5" t="str">
        <f t="shared" si="23"/>
        <v/>
      </c>
      <c r="BB158" s="5"/>
      <c r="BC158" s="5"/>
      <c r="BD158" s="242" t="s">
        <v>50</v>
      </c>
      <c r="BE158" s="243"/>
      <c r="BF158" s="210">
        <f t="shared" si="41"/>
        <v>0</v>
      </c>
      <c r="BG158" s="120" t="s">
        <v>51</v>
      </c>
      <c r="BH158" s="170"/>
      <c r="BI158" s="170"/>
      <c r="BJ158" s="170"/>
      <c r="BK158" s="170"/>
      <c r="BL158" s="5" t="str">
        <f t="shared" si="25"/>
        <v/>
      </c>
      <c r="BM158" s="6"/>
      <c r="BN158" s="5" t="str">
        <f t="shared" si="26"/>
        <v/>
      </c>
      <c r="BO158" s="29"/>
      <c r="BP158" s="5"/>
      <c r="BQ158" s="5"/>
      <c r="BR158" s="384" t="s">
        <v>50</v>
      </c>
      <c r="BS158" s="433"/>
      <c r="BT158" s="210">
        <v>1</v>
      </c>
      <c r="BU158" s="120" t="s">
        <v>51</v>
      </c>
      <c r="BV158" s="147" t="str">
        <f t="shared" si="42"/>
        <v/>
      </c>
      <c r="BW158" s="147" t="str">
        <f t="shared" si="43"/>
        <v/>
      </c>
      <c r="BX158" s="147" t="str">
        <f t="shared" si="44"/>
        <v/>
      </c>
      <c r="BY158" s="147" t="str">
        <f t="shared" si="45"/>
        <v/>
      </c>
      <c r="BZ158" s="148" t="str">
        <f t="shared" si="46"/>
        <v/>
      </c>
    </row>
    <row r="159" spans="14:78" ht="21" customHeight="1" x14ac:dyDescent="0.3">
      <c r="N159" s="5"/>
      <c r="O159" s="244"/>
      <c r="P159" s="245"/>
      <c r="Q159" s="210">
        <f t="shared" si="38"/>
        <v>0</v>
      </c>
      <c r="R159" s="120" t="s">
        <v>52</v>
      </c>
      <c r="S159" s="170"/>
      <c r="T159" s="170"/>
      <c r="U159" s="170"/>
      <c r="V159" s="170"/>
      <c r="W159" s="5" t="str">
        <f t="shared" si="32"/>
        <v/>
      </c>
      <c r="X159" s="24"/>
      <c r="Y159" s="5" t="str">
        <f t="shared" si="33"/>
        <v/>
      </c>
      <c r="Z159" s="29"/>
      <c r="AA159" s="5"/>
      <c r="AB159" s="5"/>
      <c r="AC159" s="244"/>
      <c r="AD159" s="245"/>
      <c r="AE159" s="210">
        <f t="shared" si="39"/>
        <v>0</v>
      </c>
      <c r="AF159" s="120" t="s">
        <v>52</v>
      </c>
      <c r="AG159" s="170"/>
      <c r="AH159" s="170"/>
      <c r="AI159" s="170"/>
      <c r="AJ159" s="170"/>
      <c r="AK159" s="5" t="str">
        <f t="shared" si="36"/>
        <v/>
      </c>
      <c r="AL159" s="24"/>
      <c r="AM159" s="5" t="str">
        <f t="shared" si="37"/>
        <v/>
      </c>
      <c r="AN159" s="29"/>
      <c r="AO159" s="5"/>
      <c r="AP159" s="5"/>
      <c r="AQ159" s="244"/>
      <c r="AR159" s="245"/>
      <c r="AS159" s="210">
        <f t="shared" si="40"/>
        <v>0</v>
      </c>
      <c r="AT159" s="120" t="s">
        <v>52</v>
      </c>
      <c r="AU159" s="170"/>
      <c r="AV159" s="170"/>
      <c r="AW159" s="170"/>
      <c r="AX159" s="170"/>
      <c r="AY159" s="5" t="str">
        <f t="shared" si="22"/>
        <v/>
      </c>
      <c r="AZ159" s="29"/>
      <c r="BA159" s="5" t="str">
        <f t="shared" si="23"/>
        <v/>
      </c>
      <c r="BB159" s="5"/>
      <c r="BC159" s="5"/>
      <c r="BD159" s="244"/>
      <c r="BE159" s="245"/>
      <c r="BF159" s="210">
        <f t="shared" si="41"/>
        <v>0</v>
      </c>
      <c r="BG159" s="120" t="s">
        <v>52</v>
      </c>
      <c r="BH159" s="170"/>
      <c r="BI159" s="170"/>
      <c r="BJ159" s="170"/>
      <c r="BK159" s="170"/>
      <c r="BL159" s="5" t="str">
        <f t="shared" si="25"/>
        <v/>
      </c>
      <c r="BM159" s="6"/>
      <c r="BN159" s="5" t="str">
        <f t="shared" si="26"/>
        <v/>
      </c>
      <c r="BO159" s="29"/>
      <c r="BP159" s="5"/>
      <c r="BQ159" s="5"/>
      <c r="BR159" s="384"/>
      <c r="BS159" s="434"/>
      <c r="BT159" s="210">
        <v>1</v>
      </c>
      <c r="BU159" s="120" t="s">
        <v>52</v>
      </c>
      <c r="BV159" s="147" t="str">
        <f t="shared" si="42"/>
        <v/>
      </c>
      <c r="BW159" s="147" t="str">
        <f t="shared" si="43"/>
        <v/>
      </c>
      <c r="BX159" s="147" t="str">
        <f t="shared" si="44"/>
        <v/>
      </c>
      <c r="BY159" s="147" t="str">
        <f t="shared" si="45"/>
        <v/>
      </c>
      <c r="BZ159" s="148" t="str">
        <f t="shared" si="46"/>
        <v/>
      </c>
    </row>
    <row r="160" spans="14:78" ht="27.6" customHeight="1" x14ac:dyDescent="0.3">
      <c r="N160" s="5"/>
      <c r="O160" s="242" t="s">
        <v>53</v>
      </c>
      <c r="P160" s="243"/>
      <c r="Q160" s="210">
        <f t="shared" si="38"/>
        <v>0</v>
      </c>
      <c r="R160" s="120" t="s">
        <v>54</v>
      </c>
      <c r="S160" s="170"/>
      <c r="T160" s="170"/>
      <c r="U160" s="170"/>
      <c r="V160" s="170"/>
      <c r="W160" s="5" t="str">
        <f t="shared" si="32"/>
        <v/>
      </c>
      <c r="X160" s="24"/>
      <c r="Y160" s="5" t="str">
        <f t="shared" si="33"/>
        <v/>
      </c>
      <c r="Z160" s="29"/>
      <c r="AA160" s="5"/>
      <c r="AB160" s="5"/>
      <c r="AC160" s="242" t="s">
        <v>53</v>
      </c>
      <c r="AD160" s="243"/>
      <c r="AE160" s="210">
        <f t="shared" si="39"/>
        <v>0</v>
      </c>
      <c r="AF160" s="120" t="s">
        <v>54</v>
      </c>
      <c r="AG160" s="170"/>
      <c r="AH160" s="170"/>
      <c r="AI160" s="170"/>
      <c r="AJ160" s="170"/>
      <c r="AK160" s="5" t="str">
        <f t="shared" si="36"/>
        <v/>
      </c>
      <c r="AL160" s="24"/>
      <c r="AM160" s="5" t="str">
        <f t="shared" si="37"/>
        <v/>
      </c>
      <c r="AN160" s="29"/>
      <c r="AO160" s="5"/>
      <c r="AP160" s="5"/>
      <c r="AQ160" s="242" t="s">
        <v>53</v>
      </c>
      <c r="AR160" s="243"/>
      <c r="AS160" s="210">
        <f t="shared" si="40"/>
        <v>0</v>
      </c>
      <c r="AT160" s="120" t="s">
        <v>54</v>
      </c>
      <c r="AU160" s="170"/>
      <c r="AV160" s="170"/>
      <c r="AW160" s="170"/>
      <c r="AX160" s="170"/>
      <c r="AY160" s="5" t="str">
        <f t="shared" si="22"/>
        <v/>
      </c>
      <c r="AZ160" s="29"/>
      <c r="BA160" s="5" t="str">
        <f t="shared" si="23"/>
        <v/>
      </c>
      <c r="BB160" s="5"/>
      <c r="BC160" s="5"/>
      <c r="BD160" s="242" t="s">
        <v>53</v>
      </c>
      <c r="BE160" s="243"/>
      <c r="BF160" s="210">
        <f t="shared" si="41"/>
        <v>0</v>
      </c>
      <c r="BG160" s="120" t="s">
        <v>54</v>
      </c>
      <c r="BH160" s="170"/>
      <c r="BI160" s="170"/>
      <c r="BJ160" s="170"/>
      <c r="BK160" s="170"/>
      <c r="BL160" s="5" t="str">
        <f t="shared" si="25"/>
        <v/>
      </c>
      <c r="BM160" s="6"/>
      <c r="BN160" s="5" t="str">
        <f t="shared" si="26"/>
        <v/>
      </c>
      <c r="BO160" s="29"/>
      <c r="BP160" s="5"/>
      <c r="BQ160" s="5"/>
      <c r="BR160" s="384" t="s">
        <v>53</v>
      </c>
      <c r="BS160" s="433"/>
      <c r="BT160" s="210">
        <v>1</v>
      </c>
      <c r="BU160" s="120" t="s">
        <v>54</v>
      </c>
      <c r="BV160" s="147" t="str">
        <f t="shared" si="42"/>
        <v/>
      </c>
      <c r="BW160" s="147" t="str">
        <f t="shared" si="43"/>
        <v/>
      </c>
      <c r="BX160" s="147" t="str">
        <f t="shared" si="44"/>
        <v/>
      </c>
      <c r="BY160" s="147" t="str">
        <f t="shared" si="45"/>
        <v/>
      </c>
      <c r="BZ160" s="148" t="str">
        <f t="shared" si="46"/>
        <v/>
      </c>
    </row>
    <row r="161" spans="5:78" ht="27.6" x14ac:dyDescent="0.3">
      <c r="N161" s="5"/>
      <c r="O161" s="244"/>
      <c r="P161" s="245"/>
      <c r="Q161" s="210">
        <f t="shared" si="38"/>
        <v>0</v>
      </c>
      <c r="R161" s="120" t="s">
        <v>55</v>
      </c>
      <c r="S161" s="170"/>
      <c r="T161" s="170"/>
      <c r="U161" s="170"/>
      <c r="V161" s="170"/>
      <c r="W161" s="5" t="str">
        <f t="shared" si="32"/>
        <v/>
      </c>
      <c r="X161" s="24"/>
      <c r="Y161" s="5" t="str">
        <f t="shared" si="33"/>
        <v/>
      </c>
      <c r="Z161" s="29"/>
      <c r="AA161" s="5"/>
      <c r="AB161" s="5"/>
      <c r="AC161" s="244"/>
      <c r="AD161" s="245"/>
      <c r="AE161" s="210">
        <f t="shared" si="39"/>
        <v>0</v>
      </c>
      <c r="AF161" s="120" t="s">
        <v>55</v>
      </c>
      <c r="AG161" s="170"/>
      <c r="AH161" s="170"/>
      <c r="AI161" s="170"/>
      <c r="AJ161" s="170"/>
      <c r="AK161" s="5" t="str">
        <f t="shared" si="36"/>
        <v/>
      </c>
      <c r="AL161" s="24"/>
      <c r="AM161" s="5" t="str">
        <f t="shared" si="37"/>
        <v/>
      </c>
      <c r="AN161" s="29"/>
      <c r="AO161" s="5"/>
      <c r="AP161" s="5"/>
      <c r="AQ161" s="244"/>
      <c r="AR161" s="245"/>
      <c r="AS161" s="210">
        <f t="shared" si="40"/>
        <v>0</v>
      </c>
      <c r="AT161" s="120" t="s">
        <v>55</v>
      </c>
      <c r="AU161" s="170"/>
      <c r="AV161" s="170"/>
      <c r="AW161" s="170"/>
      <c r="AX161" s="170"/>
      <c r="AY161" s="5" t="str">
        <f t="shared" si="22"/>
        <v/>
      </c>
      <c r="AZ161" s="29"/>
      <c r="BA161" s="5" t="str">
        <f t="shared" si="23"/>
        <v/>
      </c>
      <c r="BB161" s="5"/>
      <c r="BC161" s="5"/>
      <c r="BD161" s="244"/>
      <c r="BE161" s="245"/>
      <c r="BF161" s="210">
        <f t="shared" si="41"/>
        <v>0</v>
      </c>
      <c r="BG161" s="120" t="s">
        <v>55</v>
      </c>
      <c r="BH161" s="170"/>
      <c r="BI161" s="170"/>
      <c r="BJ161" s="170"/>
      <c r="BK161" s="170"/>
      <c r="BL161" s="5" t="str">
        <f t="shared" si="25"/>
        <v/>
      </c>
      <c r="BM161" s="6"/>
      <c r="BN161" s="5" t="str">
        <f t="shared" si="26"/>
        <v/>
      </c>
      <c r="BO161" s="29"/>
      <c r="BP161" s="5"/>
      <c r="BQ161" s="5"/>
      <c r="BR161" s="384"/>
      <c r="BS161" s="434"/>
      <c r="BT161" s="210">
        <v>1</v>
      </c>
      <c r="BU161" s="120" t="s">
        <v>55</v>
      </c>
      <c r="BV161" s="147" t="str">
        <f t="shared" si="42"/>
        <v/>
      </c>
      <c r="BW161" s="147" t="str">
        <f t="shared" si="43"/>
        <v/>
      </c>
      <c r="BX161" s="147" t="str">
        <f t="shared" si="44"/>
        <v/>
      </c>
      <c r="BY161" s="147" t="str">
        <f t="shared" si="45"/>
        <v/>
      </c>
      <c r="BZ161" s="148" t="str">
        <f t="shared" si="46"/>
        <v/>
      </c>
    </row>
    <row r="162" spans="5:78" ht="55.2" x14ac:dyDescent="0.3">
      <c r="N162" s="5"/>
      <c r="O162" s="240" t="s">
        <v>56</v>
      </c>
      <c r="P162" s="241"/>
      <c r="Q162" s="210">
        <f t="shared" si="38"/>
        <v>0</v>
      </c>
      <c r="R162" s="120" t="s">
        <v>55</v>
      </c>
      <c r="S162" s="170"/>
      <c r="T162" s="170"/>
      <c r="U162" s="170"/>
      <c r="V162" s="170"/>
      <c r="W162" s="5" t="str">
        <f t="shared" si="32"/>
        <v/>
      </c>
      <c r="X162" s="24"/>
      <c r="Y162" s="5" t="str">
        <f t="shared" si="33"/>
        <v/>
      </c>
      <c r="Z162" s="29"/>
      <c r="AA162" s="5"/>
      <c r="AB162" s="5"/>
      <c r="AC162" s="240" t="s">
        <v>56</v>
      </c>
      <c r="AD162" s="241"/>
      <c r="AE162" s="210">
        <f t="shared" si="39"/>
        <v>0</v>
      </c>
      <c r="AF162" s="120" t="s">
        <v>55</v>
      </c>
      <c r="AG162" s="170"/>
      <c r="AH162" s="170"/>
      <c r="AI162" s="170"/>
      <c r="AJ162" s="170"/>
      <c r="AK162" s="5" t="str">
        <f t="shared" si="36"/>
        <v/>
      </c>
      <c r="AL162" s="24"/>
      <c r="AM162" s="5" t="str">
        <f t="shared" si="37"/>
        <v/>
      </c>
      <c r="AN162" s="29"/>
      <c r="AO162" s="5"/>
      <c r="AP162" s="5"/>
      <c r="AQ162" s="240" t="s">
        <v>56</v>
      </c>
      <c r="AR162" s="241"/>
      <c r="AS162" s="210">
        <f t="shared" si="40"/>
        <v>0</v>
      </c>
      <c r="AT162" s="120" t="s">
        <v>55</v>
      </c>
      <c r="AU162" s="170"/>
      <c r="AV162" s="170"/>
      <c r="AW162" s="170"/>
      <c r="AX162" s="170"/>
      <c r="AY162" s="5" t="str">
        <f t="shared" si="22"/>
        <v/>
      </c>
      <c r="AZ162" s="29"/>
      <c r="BA162" s="5" t="str">
        <f t="shared" si="23"/>
        <v/>
      </c>
      <c r="BB162" s="5"/>
      <c r="BC162" s="5"/>
      <c r="BD162" s="240" t="s">
        <v>56</v>
      </c>
      <c r="BE162" s="241"/>
      <c r="BF162" s="210">
        <f t="shared" si="41"/>
        <v>0</v>
      </c>
      <c r="BG162" s="120" t="s">
        <v>55</v>
      </c>
      <c r="BH162" s="170"/>
      <c r="BI162" s="170"/>
      <c r="BJ162" s="170"/>
      <c r="BK162" s="170"/>
      <c r="BL162" s="5" t="str">
        <f t="shared" si="25"/>
        <v/>
      </c>
      <c r="BM162" s="6"/>
      <c r="BN162" s="5" t="str">
        <f t="shared" si="26"/>
        <v/>
      </c>
      <c r="BO162" s="29"/>
      <c r="BP162" s="5"/>
      <c r="BQ162" s="5"/>
      <c r="BR162" s="119" t="s">
        <v>56</v>
      </c>
      <c r="BS162" s="206"/>
      <c r="BT162" s="210">
        <v>1</v>
      </c>
      <c r="BU162" s="120" t="s">
        <v>55</v>
      </c>
      <c r="BV162" s="147" t="str">
        <f t="shared" si="42"/>
        <v/>
      </c>
      <c r="BW162" s="147" t="str">
        <f t="shared" si="43"/>
        <v/>
      </c>
      <c r="BX162" s="147" t="str">
        <f t="shared" si="44"/>
        <v/>
      </c>
      <c r="BY162" s="147" t="str">
        <f t="shared" si="45"/>
        <v/>
      </c>
      <c r="BZ162" s="148" t="str">
        <f t="shared" si="46"/>
        <v/>
      </c>
    </row>
    <row r="163" spans="5:78" ht="27.6" x14ac:dyDescent="0.3">
      <c r="N163" s="5"/>
      <c r="O163" s="242" t="s">
        <v>57</v>
      </c>
      <c r="P163" s="243"/>
      <c r="Q163" s="210">
        <f t="shared" si="38"/>
        <v>0</v>
      </c>
      <c r="R163" s="120" t="s">
        <v>130</v>
      </c>
      <c r="S163" s="170"/>
      <c r="T163" s="170"/>
      <c r="U163" s="170"/>
      <c r="V163" s="170"/>
      <c r="W163" s="5" t="str">
        <f t="shared" si="32"/>
        <v/>
      </c>
      <c r="X163" s="24"/>
      <c r="Y163" s="5" t="str">
        <f t="shared" si="33"/>
        <v/>
      </c>
      <c r="Z163" s="29"/>
      <c r="AA163" s="5"/>
      <c r="AB163" s="5"/>
      <c r="AC163" s="242" t="s">
        <v>57</v>
      </c>
      <c r="AD163" s="243"/>
      <c r="AE163" s="210">
        <f t="shared" si="39"/>
        <v>0</v>
      </c>
      <c r="AF163" s="120" t="s">
        <v>130</v>
      </c>
      <c r="AG163" s="170"/>
      <c r="AH163" s="170"/>
      <c r="AI163" s="170"/>
      <c r="AJ163" s="170"/>
      <c r="AK163" s="5" t="str">
        <f t="shared" si="36"/>
        <v/>
      </c>
      <c r="AL163" s="24"/>
      <c r="AM163" s="5" t="str">
        <f t="shared" si="37"/>
        <v/>
      </c>
      <c r="AN163" s="29"/>
      <c r="AO163" s="5"/>
      <c r="AP163" s="5"/>
      <c r="AQ163" s="242" t="s">
        <v>57</v>
      </c>
      <c r="AR163" s="243"/>
      <c r="AS163" s="210">
        <f t="shared" si="40"/>
        <v>0</v>
      </c>
      <c r="AT163" s="120" t="s">
        <v>130</v>
      </c>
      <c r="AU163" s="170"/>
      <c r="AV163" s="170"/>
      <c r="AW163" s="170"/>
      <c r="AX163" s="170"/>
      <c r="AY163" s="5" t="str">
        <f t="shared" si="22"/>
        <v/>
      </c>
      <c r="AZ163" s="29"/>
      <c r="BA163" s="5" t="str">
        <f t="shared" si="23"/>
        <v/>
      </c>
      <c r="BB163" s="5"/>
      <c r="BC163" s="5"/>
      <c r="BD163" s="242" t="s">
        <v>57</v>
      </c>
      <c r="BE163" s="243"/>
      <c r="BF163" s="210">
        <f t="shared" si="41"/>
        <v>0</v>
      </c>
      <c r="BG163" s="120" t="s">
        <v>130</v>
      </c>
      <c r="BH163" s="170"/>
      <c r="BI163" s="170"/>
      <c r="BJ163" s="170"/>
      <c r="BK163" s="170"/>
      <c r="BL163" s="5" t="str">
        <f t="shared" si="25"/>
        <v/>
      </c>
      <c r="BM163" s="6"/>
      <c r="BN163" s="5" t="str">
        <f t="shared" si="26"/>
        <v/>
      </c>
      <c r="BO163" s="29"/>
      <c r="BP163" s="5"/>
      <c r="BQ163" s="5"/>
      <c r="BR163" s="384" t="s">
        <v>57</v>
      </c>
      <c r="BS163" s="433"/>
      <c r="BT163" s="210">
        <v>1</v>
      </c>
      <c r="BU163" s="120" t="s">
        <v>130</v>
      </c>
      <c r="BV163" s="147" t="str">
        <f t="shared" si="42"/>
        <v/>
      </c>
      <c r="BW163" s="147" t="str">
        <f t="shared" si="43"/>
        <v/>
      </c>
      <c r="BX163" s="147" t="str">
        <f t="shared" si="44"/>
        <v/>
      </c>
      <c r="BY163" s="147" t="str">
        <f t="shared" si="45"/>
        <v/>
      </c>
      <c r="BZ163" s="148" t="str">
        <f t="shared" si="46"/>
        <v/>
      </c>
    </row>
    <row r="164" spans="5:78" ht="27.6" x14ac:dyDescent="0.3">
      <c r="N164" s="5"/>
      <c r="O164" s="244"/>
      <c r="P164" s="245"/>
      <c r="Q164" s="210">
        <f t="shared" si="38"/>
        <v>0</v>
      </c>
      <c r="R164" s="120" t="s">
        <v>58</v>
      </c>
      <c r="S164" s="170"/>
      <c r="T164" s="170"/>
      <c r="U164" s="170"/>
      <c r="V164" s="170"/>
      <c r="W164" s="5" t="str">
        <f t="shared" si="32"/>
        <v/>
      </c>
      <c r="X164" s="24"/>
      <c r="Y164" s="5" t="str">
        <f t="shared" si="33"/>
        <v/>
      </c>
      <c r="Z164" s="29"/>
      <c r="AA164" s="5"/>
      <c r="AB164" s="5"/>
      <c r="AC164" s="244"/>
      <c r="AD164" s="245"/>
      <c r="AE164" s="210">
        <f t="shared" si="39"/>
        <v>0</v>
      </c>
      <c r="AF164" s="120" t="s">
        <v>58</v>
      </c>
      <c r="AG164" s="170"/>
      <c r="AH164" s="170"/>
      <c r="AI164" s="170"/>
      <c r="AJ164" s="170"/>
      <c r="AK164" s="5" t="str">
        <f t="shared" si="36"/>
        <v/>
      </c>
      <c r="AL164" s="24"/>
      <c r="AM164" s="5" t="str">
        <f t="shared" si="37"/>
        <v/>
      </c>
      <c r="AN164" s="29"/>
      <c r="AO164" s="5"/>
      <c r="AP164" s="5"/>
      <c r="AQ164" s="244"/>
      <c r="AR164" s="245"/>
      <c r="AS164" s="210">
        <f t="shared" si="40"/>
        <v>0</v>
      </c>
      <c r="AT164" s="120" t="s">
        <v>58</v>
      </c>
      <c r="AU164" s="170"/>
      <c r="AV164" s="170"/>
      <c r="AW164" s="170"/>
      <c r="AX164" s="170"/>
      <c r="AY164" s="5" t="str">
        <f t="shared" si="22"/>
        <v/>
      </c>
      <c r="AZ164" s="29"/>
      <c r="BA164" s="5" t="str">
        <f t="shared" si="23"/>
        <v/>
      </c>
      <c r="BB164" s="5"/>
      <c r="BC164" s="5"/>
      <c r="BD164" s="244"/>
      <c r="BE164" s="245"/>
      <c r="BF164" s="210">
        <f t="shared" si="41"/>
        <v>0</v>
      </c>
      <c r="BG164" s="120" t="s">
        <v>58</v>
      </c>
      <c r="BH164" s="170"/>
      <c r="BI164" s="170"/>
      <c r="BJ164" s="170"/>
      <c r="BK164" s="170"/>
      <c r="BL164" s="5" t="str">
        <f t="shared" si="25"/>
        <v/>
      </c>
      <c r="BM164" s="6"/>
      <c r="BN164" s="5" t="str">
        <f t="shared" si="26"/>
        <v/>
      </c>
      <c r="BO164" s="29"/>
      <c r="BP164" s="5"/>
      <c r="BQ164" s="5"/>
      <c r="BR164" s="384"/>
      <c r="BS164" s="434"/>
      <c r="BT164" s="210">
        <v>1</v>
      </c>
      <c r="BU164" s="120" t="s">
        <v>58</v>
      </c>
      <c r="BV164" s="147" t="str">
        <f t="shared" si="42"/>
        <v/>
      </c>
      <c r="BW164" s="147" t="str">
        <f t="shared" si="43"/>
        <v/>
      </c>
      <c r="BX164" s="147" t="str">
        <f t="shared" si="44"/>
        <v/>
      </c>
      <c r="BY164" s="147" t="str">
        <f t="shared" si="45"/>
        <v/>
      </c>
      <c r="BZ164" s="148" t="str">
        <f t="shared" si="46"/>
        <v/>
      </c>
    </row>
    <row r="165" spans="5:78" ht="15" thickBot="1" x14ac:dyDescent="0.35">
      <c r="N165" s="5"/>
      <c r="O165" s="30"/>
      <c r="P165" s="355"/>
      <c r="Q165" s="355"/>
      <c r="R165" s="66" t="s">
        <v>173</v>
      </c>
      <c r="S165" s="26" t="e">
        <f>SUM(W152:W164)/SUM(Q152:Q164)</f>
        <v>#DIV/0!</v>
      </c>
      <c r="T165" s="26" t="s">
        <v>20</v>
      </c>
      <c r="U165" s="26" t="e">
        <f>SUM(Y152:Y164)/SUM(Q152:Q164)</f>
        <v>#DIV/0!</v>
      </c>
      <c r="V165" s="26"/>
      <c r="W165" s="5" t="str">
        <f t="shared" si="32"/>
        <v/>
      </c>
      <c r="X165" s="24"/>
      <c r="Y165" s="5" t="str">
        <f t="shared" si="33"/>
        <v/>
      </c>
      <c r="Z165" s="29"/>
      <c r="AA165" s="5"/>
      <c r="AB165" s="5"/>
      <c r="AC165" s="30"/>
      <c r="AD165" s="355"/>
      <c r="AE165" s="355"/>
      <c r="AF165" s="66" t="s">
        <v>173</v>
      </c>
      <c r="AG165" s="26" t="e">
        <f>SUM(AK152:AK164)/SUM(AE152:AE164)</f>
        <v>#DIV/0!</v>
      </c>
      <c r="AH165" s="26" t="s">
        <v>20</v>
      </c>
      <c r="AI165" s="26" t="e">
        <f>SUM(AM152:AM164)/SUM(AE152:AE164)</f>
        <v>#DIV/0!</v>
      </c>
      <c r="AJ165" s="26"/>
      <c r="AK165" s="5" t="str">
        <f t="shared" si="36"/>
        <v/>
      </c>
      <c r="AL165" s="24"/>
      <c r="AM165" s="5" t="str">
        <f t="shared" si="37"/>
        <v/>
      </c>
      <c r="AN165" s="29"/>
      <c r="AO165" s="5"/>
      <c r="AP165" s="5"/>
      <c r="AQ165" s="30"/>
      <c r="AR165" s="355"/>
      <c r="AS165" s="355"/>
      <c r="AT165" s="66" t="s">
        <v>173</v>
      </c>
      <c r="AU165" s="26" t="e">
        <f>SUM(AY152:AY164)/SUM(AS152:AS164)</f>
        <v>#DIV/0!</v>
      </c>
      <c r="AV165" s="26" t="s">
        <v>20</v>
      </c>
      <c r="AW165" s="26" t="e">
        <f>SUM(BA152:BA164)/SUM(AS152:AS164)</f>
        <v>#DIV/0!</v>
      </c>
      <c r="AX165" s="26"/>
      <c r="AY165" s="5" t="str">
        <f t="shared" si="22"/>
        <v/>
      </c>
      <c r="AZ165" s="29"/>
      <c r="BA165" s="5" t="str">
        <f t="shared" si="23"/>
        <v/>
      </c>
      <c r="BB165" s="5"/>
      <c r="BC165" s="5"/>
      <c r="BD165" s="30"/>
      <c r="BE165" s="355"/>
      <c r="BF165" s="355"/>
      <c r="BG165" s="66" t="s">
        <v>173</v>
      </c>
      <c r="BH165" s="26" t="e">
        <f>SUM(BL152:BL164)/SUM(BF152:BF164)</f>
        <v>#DIV/0!</v>
      </c>
      <c r="BI165" s="26" t="s">
        <v>20</v>
      </c>
      <c r="BJ165" s="26" t="e">
        <f>SUM(BN152:BN164)/SUM(BF152:BF164)</f>
        <v>#DIV/0!</v>
      </c>
      <c r="BK165" s="26"/>
      <c r="BL165" s="5" t="str">
        <f t="shared" si="25"/>
        <v/>
      </c>
      <c r="BM165" s="6"/>
      <c r="BN165" s="5" t="str">
        <f t="shared" si="26"/>
        <v/>
      </c>
      <c r="BO165" s="29"/>
      <c r="BP165" s="5"/>
      <c r="BQ165" s="5"/>
      <c r="BR165" s="5"/>
    </row>
    <row r="166" spans="5:78" ht="15" thickBot="1" x14ac:dyDescent="0.35">
      <c r="N166" s="5"/>
      <c r="O166" s="214" t="s">
        <v>306</v>
      </c>
      <c r="P166" s="110"/>
      <c r="Q166" s="220"/>
      <c r="R166" s="32" t="s">
        <v>301</v>
      </c>
      <c r="S166" s="356"/>
      <c r="T166" s="357"/>
      <c r="U166" s="357"/>
      <c r="V166" s="33" t="s">
        <v>21</v>
      </c>
      <c r="W166" s="5" t="str">
        <f t="shared" si="32"/>
        <v/>
      </c>
      <c r="X166" s="24"/>
      <c r="Y166" s="5" t="str">
        <f t="shared" si="33"/>
        <v/>
      </c>
      <c r="Z166" s="29"/>
      <c r="AA166" s="5"/>
      <c r="AB166" s="5"/>
      <c r="AC166" s="214" t="s">
        <v>306</v>
      </c>
      <c r="AD166" s="110"/>
      <c r="AE166" s="220"/>
      <c r="AF166" s="32" t="s">
        <v>301</v>
      </c>
      <c r="AG166" s="356"/>
      <c r="AH166" s="357"/>
      <c r="AI166" s="357"/>
      <c r="AJ166" s="33" t="s">
        <v>21</v>
      </c>
      <c r="AK166" s="5" t="str">
        <f t="shared" si="36"/>
        <v/>
      </c>
      <c r="AL166" s="24"/>
      <c r="AM166" s="5" t="str">
        <f t="shared" si="37"/>
        <v/>
      </c>
      <c r="AN166" s="29"/>
      <c r="AO166" s="5"/>
      <c r="AP166" s="5"/>
      <c r="AQ166" s="214" t="s">
        <v>306</v>
      </c>
      <c r="AR166" s="110"/>
      <c r="AS166" s="26"/>
      <c r="AT166" s="32" t="s">
        <v>301</v>
      </c>
      <c r="AU166" s="356"/>
      <c r="AV166" s="357"/>
      <c r="AW166" s="357"/>
      <c r="AX166" s="33" t="s">
        <v>21</v>
      </c>
      <c r="AY166" s="5" t="str">
        <f t="shared" si="22"/>
        <v/>
      </c>
      <c r="AZ166" s="29"/>
      <c r="BA166" s="5" t="str">
        <f t="shared" si="23"/>
        <v/>
      </c>
      <c r="BB166" s="5"/>
      <c r="BC166" s="5"/>
      <c r="BD166" s="214" t="s">
        <v>306</v>
      </c>
      <c r="BE166" s="110"/>
      <c r="BF166" s="26"/>
      <c r="BG166" s="32" t="s">
        <v>301</v>
      </c>
      <c r="BH166" s="356"/>
      <c r="BI166" s="357"/>
      <c r="BJ166" s="357"/>
      <c r="BK166" s="33" t="s">
        <v>21</v>
      </c>
      <c r="BL166" s="5" t="str">
        <f t="shared" si="25"/>
        <v/>
      </c>
      <c r="BM166" s="6"/>
      <c r="BN166" s="5" t="str">
        <f t="shared" si="26"/>
        <v/>
      </c>
      <c r="BO166" s="29"/>
      <c r="BP166" s="5"/>
      <c r="BQ166" s="5"/>
      <c r="BR166" s="5"/>
    </row>
    <row r="167" spans="5:78" ht="15" thickBot="1" x14ac:dyDescent="0.35">
      <c r="N167" s="5"/>
      <c r="O167" s="20"/>
      <c r="Q167" s="20"/>
      <c r="R167" s="43"/>
      <c r="S167" s="20"/>
      <c r="T167" s="20"/>
      <c r="U167" s="20"/>
      <c r="V167" s="20"/>
      <c r="W167" s="5" t="str">
        <f t="shared" si="32"/>
        <v/>
      </c>
      <c r="X167" s="24"/>
      <c r="Y167" s="5" t="str">
        <f t="shared" si="33"/>
        <v/>
      </c>
      <c r="Z167" s="29"/>
      <c r="AA167" s="5"/>
      <c r="AB167" s="5"/>
      <c r="AC167" s="20"/>
      <c r="AD167" s="111"/>
      <c r="AE167" s="20"/>
      <c r="AF167" s="43"/>
      <c r="AG167" s="20"/>
      <c r="AH167" s="20"/>
      <c r="AI167" s="20"/>
      <c r="AJ167" s="20"/>
      <c r="AK167" s="5" t="str">
        <f t="shared" si="36"/>
        <v/>
      </c>
      <c r="AL167" s="24"/>
      <c r="AM167" s="5" t="str">
        <f t="shared" si="37"/>
        <v/>
      </c>
      <c r="AN167" s="29"/>
      <c r="AO167" s="5"/>
      <c r="AP167" s="5"/>
      <c r="AQ167" s="20"/>
      <c r="AR167" s="111"/>
      <c r="AS167" s="20"/>
      <c r="AT167" s="43"/>
      <c r="AU167" s="20"/>
      <c r="AV167" s="20"/>
      <c r="AW167" s="20"/>
      <c r="AX167" s="20"/>
      <c r="AY167" s="5" t="str">
        <f t="shared" si="22"/>
        <v/>
      </c>
      <c r="AZ167" s="29"/>
      <c r="BA167" s="5" t="str">
        <f t="shared" si="23"/>
        <v/>
      </c>
      <c r="BB167" s="5"/>
      <c r="BC167" s="5"/>
      <c r="BD167" s="20"/>
      <c r="BE167" s="111"/>
      <c r="BF167" s="20"/>
      <c r="BG167" s="43"/>
      <c r="BH167" s="20"/>
      <c r="BI167" s="20"/>
      <c r="BJ167" s="20"/>
      <c r="BK167" s="20"/>
      <c r="BL167" s="5" t="str">
        <f t="shared" si="25"/>
        <v/>
      </c>
      <c r="BM167" s="6"/>
      <c r="BN167" s="5" t="str">
        <f t="shared" si="26"/>
        <v/>
      </c>
      <c r="BO167" s="29"/>
      <c r="BP167" s="5"/>
      <c r="BQ167" s="5"/>
      <c r="BR167" s="5"/>
    </row>
    <row r="168" spans="5:78" ht="19.95" customHeight="1" thickBot="1" x14ac:dyDescent="0.35">
      <c r="N168" s="5"/>
      <c r="O168" s="213" t="s">
        <v>307</v>
      </c>
      <c r="P168" s="387" t="s">
        <v>72</v>
      </c>
      <c r="Q168" s="377"/>
      <c r="R168" s="377"/>
      <c r="S168" s="377"/>
      <c r="T168" s="378"/>
      <c r="U168" s="139">
        <f>SUM(S166)</f>
        <v>0</v>
      </c>
      <c r="V168" s="140" t="s">
        <v>21</v>
      </c>
      <c r="W168" s="5" t="str">
        <f t="shared" si="32"/>
        <v/>
      </c>
      <c r="X168" s="24"/>
      <c r="Y168" s="5" t="str">
        <f t="shared" si="33"/>
        <v/>
      </c>
      <c r="Z168" s="5"/>
      <c r="AA168" s="5"/>
      <c r="AB168" s="5"/>
      <c r="AC168" s="213" t="s">
        <v>307</v>
      </c>
      <c r="AD168" s="387" t="s">
        <v>97</v>
      </c>
      <c r="AE168" s="377"/>
      <c r="AF168" s="377"/>
      <c r="AG168" s="377"/>
      <c r="AH168" s="378"/>
      <c r="AI168" s="139">
        <f>SUM(AG166)</f>
        <v>0</v>
      </c>
      <c r="AJ168" s="140" t="s">
        <v>21</v>
      </c>
      <c r="AK168" s="5" t="str">
        <f t="shared" si="36"/>
        <v/>
      </c>
      <c r="AL168" s="24"/>
      <c r="AM168" s="5" t="str">
        <f t="shared" si="37"/>
        <v/>
      </c>
      <c r="AN168" s="5"/>
      <c r="AO168" s="5"/>
      <c r="AP168" s="5"/>
      <c r="AQ168" s="213" t="s">
        <v>307</v>
      </c>
      <c r="AR168" s="387" t="s">
        <v>98</v>
      </c>
      <c r="AS168" s="377"/>
      <c r="AT168" s="377"/>
      <c r="AU168" s="377"/>
      <c r="AV168" s="378"/>
      <c r="AW168" s="139">
        <f>SUM(AU166)</f>
        <v>0</v>
      </c>
      <c r="AX168" s="140" t="s">
        <v>21</v>
      </c>
      <c r="AY168" s="5" t="str">
        <f t="shared" si="22"/>
        <v/>
      </c>
      <c r="AZ168" s="29"/>
      <c r="BA168" s="5" t="str">
        <f t="shared" si="23"/>
        <v/>
      </c>
      <c r="BB168" s="5"/>
      <c r="BC168" s="5"/>
      <c r="BD168" s="213" t="s">
        <v>307</v>
      </c>
      <c r="BE168" s="387" t="s">
        <v>235</v>
      </c>
      <c r="BF168" s="377"/>
      <c r="BG168" s="377"/>
      <c r="BH168" s="377"/>
      <c r="BI168" s="378"/>
      <c r="BJ168" s="139">
        <f>SUM(BH166)</f>
        <v>0</v>
      </c>
      <c r="BK168" s="140" t="s">
        <v>21</v>
      </c>
      <c r="BL168" s="5" t="str">
        <f t="shared" si="25"/>
        <v/>
      </c>
      <c r="BM168" s="6"/>
      <c r="BN168" s="5" t="str">
        <f t="shared" si="26"/>
        <v/>
      </c>
      <c r="BO168" s="5"/>
      <c r="BP168" s="5"/>
      <c r="BQ168" s="5"/>
      <c r="BR168" s="5"/>
    </row>
    <row r="169" spans="5:78" s="91" customFormat="1" ht="4.95" customHeight="1" x14ac:dyDescent="0.3">
      <c r="E169" s="73"/>
      <c r="F169" s="73"/>
      <c r="G169" s="73"/>
      <c r="H169" s="73"/>
      <c r="I169" s="73"/>
      <c r="J169" s="73"/>
      <c r="N169" s="185"/>
      <c r="O169" s="184"/>
      <c r="P169" s="117"/>
      <c r="Q169" s="193"/>
      <c r="R169" s="193"/>
      <c r="S169" s="193"/>
      <c r="T169" s="193"/>
      <c r="U169" s="195"/>
      <c r="V169" s="195"/>
      <c r="W169" s="5" t="str">
        <f t="shared" si="32"/>
        <v/>
      </c>
      <c r="X169" s="24"/>
      <c r="Y169" s="5" t="str">
        <f t="shared" si="33"/>
        <v/>
      </c>
      <c r="Z169" s="185"/>
      <c r="AA169" s="185"/>
      <c r="AB169" s="185"/>
      <c r="AC169" s="184"/>
      <c r="AD169" s="191"/>
      <c r="AE169" s="193"/>
      <c r="AF169" s="193"/>
      <c r="AG169" s="193"/>
      <c r="AH169" s="193"/>
      <c r="AI169" s="195"/>
      <c r="AJ169" s="195"/>
      <c r="AK169" s="5" t="str">
        <f t="shared" si="36"/>
        <v/>
      </c>
      <c r="AL169" s="24"/>
      <c r="AM169" s="5" t="str">
        <f t="shared" si="37"/>
        <v/>
      </c>
      <c r="AN169" s="185"/>
      <c r="AO169" s="185"/>
      <c r="AP169" s="185"/>
      <c r="AQ169" s="184"/>
      <c r="AR169" s="191"/>
      <c r="AS169" s="193"/>
      <c r="AT169" s="193"/>
      <c r="AU169" s="193"/>
      <c r="AV169" s="193"/>
      <c r="AW169" s="195"/>
      <c r="AX169" s="195"/>
      <c r="AY169" s="5" t="str">
        <f t="shared" si="22"/>
        <v/>
      </c>
      <c r="AZ169" s="29"/>
      <c r="BA169" s="5" t="str">
        <f t="shared" si="23"/>
        <v/>
      </c>
      <c r="BB169" s="185"/>
      <c r="BC169" s="185"/>
      <c r="BD169" s="184"/>
      <c r="BE169" s="117"/>
      <c r="BF169" s="193"/>
      <c r="BG169" s="193"/>
      <c r="BH169" s="193"/>
      <c r="BI169" s="193"/>
      <c r="BJ169" s="195"/>
      <c r="BK169" s="195"/>
      <c r="BL169" s="5" t="str">
        <f t="shared" si="25"/>
        <v/>
      </c>
      <c r="BM169" s="6"/>
      <c r="BN169" s="5" t="str">
        <f t="shared" si="26"/>
        <v/>
      </c>
      <c r="BO169" s="185"/>
      <c r="BP169" s="185"/>
      <c r="BQ169" s="185"/>
      <c r="BR169" s="185"/>
      <c r="BS169" s="191"/>
      <c r="BV169" s="185"/>
      <c r="BW169" s="185"/>
      <c r="BX169" s="185"/>
      <c r="BY169" s="185"/>
      <c r="BZ169" s="185"/>
    </row>
    <row r="170" spans="5:78" ht="8.4" customHeight="1" x14ac:dyDescent="0.3">
      <c r="N170" s="5"/>
      <c r="O170" s="20"/>
      <c r="Q170" s="20"/>
      <c r="R170" s="43"/>
      <c r="S170" s="20"/>
      <c r="T170" s="20"/>
      <c r="U170" s="20"/>
      <c r="V170" s="20"/>
      <c r="W170" s="5" t="str">
        <f t="shared" si="32"/>
        <v/>
      </c>
      <c r="X170" s="24"/>
      <c r="Y170" s="5" t="str">
        <f t="shared" si="33"/>
        <v/>
      </c>
      <c r="Z170" s="5"/>
      <c r="AA170" s="5"/>
      <c r="AB170" s="5"/>
      <c r="AC170" s="5"/>
      <c r="AE170" s="20"/>
      <c r="AF170" s="43"/>
      <c r="AG170" s="5"/>
      <c r="AH170" s="5"/>
      <c r="AI170" s="5"/>
      <c r="AJ170" s="5"/>
      <c r="AK170" s="5" t="str">
        <f t="shared" si="36"/>
        <v/>
      </c>
      <c r="AL170" s="24"/>
      <c r="AM170" s="5" t="str">
        <f t="shared" si="37"/>
        <v/>
      </c>
      <c r="AN170" s="5"/>
      <c r="AO170" s="5"/>
      <c r="AP170" s="5"/>
      <c r="AQ170" s="5"/>
      <c r="AS170" s="20"/>
      <c r="AT170" s="43"/>
      <c r="AU170" s="5"/>
      <c r="AV170" s="5"/>
      <c r="AW170" s="5"/>
      <c r="AX170" s="5"/>
      <c r="AY170" s="5" t="str">
        <f t="shared" si="22"/>
        <v/>
      </c>
      <c r="AZ170" s="29"/>
      <c r="BA170" s="5" t="str">
        <f t="shared" si="23"/>
        <v/>
      </c>
      <c r="BB170" s="5"/>
      <c r="BC170" s="5"/>
      <c r="BD170" s="20"/>
      <c r="BE170" s="111"/>
      <c r="BF170" s="20"/>
      <c r="BG170" s="43"/>
      <c r="BH170" s="20"/>
      <c r="BI170" s="20"/>
      <c r="BJ170" s="20"/>
      <c r="BK170" s="20"/>
      <c r="BL170" s="5" t="str">
        <f t="shared" si="25"/>
        <v/>
      </c>
      <c r="BM170" s="6"/>
      <c r="BN170" s="5" t="str">
        <f t="shared" si="26"/>
        <v/>
      </c>
      <c r="BO170" s="5"/>
      <c r="BP170" s="5"/>
      <c r="BQ170" s="5"/>
      <c r="BR170" s="5"/>
    </row>
    <row r="171" spans="5:78" ht="42" customHeight="1" x14ac:dyDescent="0.3">
      <c r="N171" s="5"/>
      <c r="O171" s="385" t="s">
        <v>309</v>
      </c>
      <c r="P171" s="386"/>
      <c r="Q171" s="386"/>
      <c r="R171" s="386"/>
      <c r="S171" s="386"/>
      <c r="T171" s="386"/>
      <c r="U171" s="386"/>
      <c r="V171" s="386"/>
      <c r="W171" s="5" t="str">
        <f t="shared" si="32"/>
        <v/>
      </c>
      <c r="X171" s="24"/>
      <c r="Y171" s="5" t="str">
        <f t="shared" si="33"/>
        <v/>
      </c>
      <c r="Z171" s="2"/>
      <c r="AA171" s="5"/>
      <c r="AB171" s="5"/>
      <c r="AC171" s="254"/>
      <c r="AD171" s="254"/>
      <c r="AE171" s="254"/>
      <c r="AF171" s="254"/>
      <c r="AG171" s="254"/>
      <c r="AH171" s="254"/>
      <c r="AI171" s="254"/>
      <c r="AJ171" s="254"/>
      <c r="AK171" s="5" t="str">
        <f t="shared" si="36"/>
        <v/>
      </c>
      <c r="AL171" s="24"/>
      <c r="AM171" s="5" t="str">
        <f t="shared" si="37"/>
        <v/>
      </c>
      <c r="AN171" s="2"/>
      <c r="AO171" s="5"/>
      <c r="AP171" s="5"/>
      <c r="AQ171" s="5"/>
      <c r="AS171" s="20"/>
      <c r="AT171" s="43"/>
      <c r="AU171" s="5"/>
      <c r="AV171" s="5"/>
      <c r="AW171" s="5"/>
      <c r="AX171" s="5"/>
      <c r="AY171" s="5" t="str">
        <f t="shared" si="22"/>
        <v/>
      </c>
      <c r="AZ171" s="29"/>
      <c r="BA171" s="5" t="str">
        <f t="shared" si="23"/>
        <v/>
      </c>
      <c r="BB171" s="5"/>
      <c r="BC171" s="5"/>
      <c r="BD171" s="20"/>
      <c r="BE171" s="111"/>
      <c r="BF171" s="20"/>
      <c r="BG171" s="43"/>
      <c r="BH171" s="20"/>
      <c r="BI171" s="20"/>
      <c r="BJ171" s="20"/>
      <c r="BK171" s="20"/>
      <c r="BL171" s="5" t="str">
        <f t="shared" si="25"/>
        <v/>
      </c>
      <c r="BM171" s="6"/>
      <c r="BN171" s="5" t="str">
        <f t="shared" si="26"/>
        <v/>
      </c>
      <c r="BO171" s="5"/>
      <c r="BP171" s="5"/>
      <c r="BQ171" s="5"/>
      <c r="BR171" s="5"/>
    </row>
    <row r="172" spans="5:78" ht="27" customHeight="1" x14ac:dyDescent="0.3">
      <c r="N172" s="5"/>
      <c r="O172" s="21" t="s">
        <v>125</v>
      </c>
      <c r="P172" s="247">
        <f>$D$5</f>
        <v>0</v>
      </c>
      <c r="Q172" s="247"/>
      <c r="R172" s="247"/>
      <c r="S172" s="41" t="s">
        <v>152</v>
      </c>
      <c r="T172" s="248"/>
      <c r="U172" s="248"/>
      <c r="V172" s="248"/>
      <c r="W172" s="5" t="str">
        <f t="shared" si="32"/>
        <v/>
      </c>
      <c r="X172" s="24"/>
      <c r="Y172" s="5" t="str">
        <f t="shared" si="33"/>
        <v/>
      </c>
      <c r="Z172" s="2"/>
      <c r="AA172" s="5"/>
      <c r="AB172" s="5"/>
      <c r="AC172" s="12"/>
      <c r="AD172" s="114"/>
      <c r="AE172" s="219"/>
      <c r="AF172" s="43"/>
      <c r="AG172" s="12"/>
      <c r="AH172" s="12"/>
      <c r="AI172" s="12"/>
      <c r="AJ172" s="12"/>
      <c r="AK172" s="5" t="str">
        <f t="shared" si="36"/>
        <v/>
      </c>
      <c r="AL172" s="24"/>
      <c r="AM172" s="5" t="str">
        <f t="shared" si="37"/>
        <v/>
      </c>
      <c r="AN172" s="2"/>
      <c r="AO172" s="5"/>
      <c r="AP172" s="5"/>
      <c r="AQ172" s="5"/>
      <c r="AS172" s="20"/>
      <c r="AT172" s="43"/>
      <c r="AU172" s="5"/>
      <c r="AV172" s="5"/>
      <c r="AW172" s="5"/>
      <c r="AX172" s="5"/>
      <c r="AY172" s="5" t="str">
        <f t="shared" si="22"/>
        <v/>
      </c>
      <c r="AZ172" s="29"/>
      <c r="BA172" s="5" t="str">
        <f t="shared" si="23"/>
        <v/>
      </c>
      <c r="BB172" s="5"/>
      <c r="BC172" s="5"/>
      <c r="BD172" s="20"/>
      <c r="BE172" s="111"/>
      <c r="BF172" s="20"/>
      <c r="BG172" s="43"/>
      <c r="BH172" s="20"/>
      <c r="BI172" s="20"/>
      <c r="BJ172" s="20"/>
      <c r="BK172" s="20"/>
      <c r="BL172" s="5" t="str">
        <f t="shared" si="25"/>
        <v/>
      </c>
      <c r="BM172" s="6"/>
      <c r="BN172" s="5" t="str">
        <f t="shared" si="26"/>
        <v/>
      </c>
      <c r="BO172" s="5"/>
      <c r="BP172" s="5"/>
      <c r="BQ172" s="5"/>
      <c r="BR172" s="5"/>
    </row>
    <row r="173" spans="5:78" ht="30.6" customHeight="1" x14ac:dyDescent="0.3">
      <c r="N173" s="5"/>
      <c r="O173" s="21" t="s">
        <v>158</v>
      </c>
      <c r="P173" s="247">
        <f>$D$6</f>
        <v>0</v>
      </c>
      <c r="Q173" s="247"/>
      <c r="R173" s="247"/>
      <c r="S173" s="175" t="s">
        <v>89</v>
      </c>
      <c r="T173" s="247">
        <f>$K$6</f>
        <v>0</v>
      </c>
      <c r="U173" s="247"/>
      <c r="V173" s="247"/>
      <c r="W173" s="5" t="str">
        <f t="shared" si="32"/>
        <v/>
      </c>
      <c r="X173" s="24"/>
      <c r="Y173" s="5" t="str">
        <f t="shared" si="33"/>
        <v/>
      </c>
      <c r="Z173" s="2"/>
      <c r="AA173" s="5"/>
      <c r="AB173" s="5"/>
      <c r="AC173" s="12"/>
      <c r="AD173" s="114"/>
      <c r="AE173" s="12"/>
      <c r="AF173" s="43"/>
      <c r="AG173" s="12"/>
      <c r="AH173" s="12"/>
      <c r="AI173" s="12"/>
      <c r="AJ173" s="12"/>
      <c r="AK173" s="5" t="str">
        <f t="shared" si="36"/>
        <v/>
      </c>
      <c r="AL173" s="24"/>
      <c r="AM173" s="5" t="str">
        <f t="shared" si="37"/>
        <v/>
      </c>
      <c r="AN173" s="2"/>
      <c r="AO173" s="5"/>
      <c r="AP173" s="5"/>
      <c r="AQ173" s="5"/>
      <c r="AS173" s="20"/>
      <c r="AT173" s="43"/>
      <c r="AU173" s="5"/>
      <c r="AV173" s="5"/>
      <c r="AW173" s="5"/>
      <c r="AX173" s="5"/>
      <c r="AY173" s="5" t="str">
        <f t="shared" si="22"/>
        <v/>
      </c>
      <c r="AZ173" s="29"/>
      <c r="BA173" s="5" t="str">
        <f t="shared" si="23"/>
        <v/>
      </c>
      <c r="BB173" s="5"/>
      <c r="BC173" s="5"/>
      <c r="BD173" s="20"/>
      <c r="BE173" s="111"/>
      <c r="BF173" s="20"/>
      <c r="BG173" s="43"/>
      <c r="BH173" s="20"/>
      <c r="BI173" s="20"/>
      <c r="BJ173" s="20"/>
      <c r="BK173" s="20"/>
      <c r="BL173" s="5" t="str">
        <f t="shared" si="25"/>
        <v/>
      </c>
      <c r="BM173" s="6"/>
      <c r="BN173" s="5" t="str">
        <f t="shared" si="26"/>
        <v/>
      </c>
      <c r="BO173" s="5"/>
      <c r="BP173" s="5"/>
      <c r="BQ173" s="5"/>
      <c r="BR173" s="5"/>
    </row>
    <row r="174" spans="5:78" ht="30.6" customHeight="1" x14ac:dyDescent="0.3">
      <c r="N174" s="5"/>
      <c r="O174" s="337" t="s">
        <v>169</v>
      </c>
      <c r="P174" s="337"/>
      <c r="Q174" s="337"/>
      <c r="R174" s="337"/>
      <c r="S174" s="337"/>
      <c r="T174" s="337"/>
      <c r="U174" s="337"/>
      <c r="V174" s="337"/>
      <c r="W174" s="5" t="str">
        <f t="shared" si="32"/>
        <v/>
      </c>
      <c r="X174" s="24"/>
      <c r="Y174" s="5" t="str">
        <f t="shared" si="33"/>
        <v/>
      </c>
      <c r="Z174" s="2"/>
      <c r="AA174" s="5"/>
      <c r="AB174" s="5"/>
      <c r="AC174" s="12"/>
      <c r="AD174" s="114"/>
      <c r="AE174" s="12"/>
      <c r="AF174" s="43"/>
      <c r="AG174" s="12"/>
      <c r="AH174" s="12"/>
      <c r="AI174" s="12"/>
      <c r="AJ174" s="12"/>
      <c r="AK174" s="5" t="str">
        <f t="shared" si="36"/>
        <v/>
      </c>
      <c r="AL174" s="24"/>
      <c r="AM174" s="5" t="str">
        <f t="shared" si="37"/>
        <v/>
      </c>
      <c r="AN174" s="2"/>
      <c r="AO174" s="5"/>
      <c r="AP174" s="5"/>
      <c r="AQ174" s="5"/>
      <c r="AS174" s="20"/>
      <c r="AT174" s="43"/>
      <c r="AU174" s="5"/>
      <c r="AV174" s="5"/>
      <c r="AW174" s="5"/>
      <c r="AX174" s="5"/>
      <c r="AY174" s="5" t="str">
        <f t="shared" si="22"/>
        <v/>
      </c>
      <c r="AZ174" s="29"/>
      <c r="BA174" s="5" t="str">
        <f t="shared" si="23"/>
        <v/>
      </c>
      <c r="BB174" s="5"/>
      <c r="BC174" s="5"/>
      <c r="BD174" s="20"/>
      <c r="BE174" s="111"/>
      <c r="BF174" s="20"/>
      <c r="BG174" s="43"/>
      <c r="BH174" s="20"/>
      <c r="BI174" s="20"/>
      <c r="BJ174" s="20"/>
      <c r="BK174" s="20"/>
      <c r="BL174" s="5" t="str">
        <f t="shared" si="25"/>
        <v/>
      </c>
      <c r="BM174" s="6"/>
      <c r="BN174" s="5" t="str">
        <f t="shared" si="26"/>
        <v/>
      </c>
      <c r="BO174" s="5"/>
      <c r="BP174" s="5"/>
      <c r="BQ174" s="5"/>
      <c r="BR174" s="5"/>
    </row>
    <row r="175" spans="5:78" ht="30.6" customHeight="1" x14ac:dyDescent="0.3">
      <c r="N175" s="5"/>
      <c r="O175" s="337"/>
      <c r="P175" s="337"/>
      <c r="Q175" s="337"/>
      <c r="R175" s="337"/>
      <c r="S175" s="337"/>
      <c r="T175" s="337"/>
      <c r="U175" s="337"/>
      <c r="V175" s="337"/>
      <c r="W175" s="5" t="str">
        <f t="shared" si="32"/>
        <v/>
      </c>
      <c r="X175" s="24"/>
      <c r="Y175" s="5" t="str">
        <f t="shared" si="33"/>
        <v/>
      </c>
      <c r="Z175" s="2"/>
      <c r="AA175" s="5"/>
      <c r="AB175" s="5"/>
      <c r="AC175" s="12"/>
      <c r="AD175" s="114"/>
      <c r="AE175" s="12"/>
      <c r="AF175" s="43"/>
      <c r="AG175" s="12"/>
      <c r="AH175" s="12"/>
      <c r="AI175" s="12"/>
      <c r="AJ175" s="12"/>
      <c r="AK175" s="5" t="str">
        <f t="shared" si="36"/>
        <v/>
      </c>
      <c r="AL175" s="24"/>
      <c r="AM175" s="5" t="str">
        <f t="shared" si="37"/>
        <v/>
      </c>
      <c r="AN175" s="2"/>
      <c r="AO175" s="5"/>
      <c r="AP175" s="5"/>
      <c r="AQ175" s="5"/>
      <c r="AS175" s="20"/>
      <c r="AT175" s="43"/>
      <c r="AU175" s="5"/>
      <c r="AV175" s="5"/>
      <c r="AW175" s="5"/>
      <c r="AX175" s="5"/>
      <c r="AY175" s="5" t="str">
        <f t="shared" si="22"/>
        <v/>
      </c>
      <c r="AZ175" s="29"/>
      <c r="BA175" s="5" t="str">
        <f t="shared" si="23"/>
        <v/>
      </c>
      <c r="BB175" s="5"/>
      <c r="BC175" s="5"/>
      <c r="BD175" s="20"/>
      <c r="BE175" s="111"/>
      <c r="BF175" s="20"/>
      <c r="BG175" s="43"/>
      <c r="BH175" s="20"/>
      <c r="BI175" s="20"/>
      <c r="BJ175" s="20"/>
      <c r="BK175" s="20"/>
      <c r="BL175" s="5" t="str">
        <f t="shared" si="25"/>
        <v/>
      </c>
      <c r="BM175" s="6"/>
      <c r="BN175" s="5" t="str">
        <f t="shared" si="26"/>
        <v/>
      </c>
      <c r="BO175" s="5"/>
      <c r="BP175" s="5"/>
      <c r="BQ175" s="5"/>
      <c r="BR175" s="5"/>
    </row>
    <row r="176" spans="5:78" ht="30.6" customHeight="1" x14ac:dyDescent="0.3">
      <c r="N176" s="5"/>
      <c r="O176" s="337"/>
      <c r="P176" s="337"/>
      <c r="Q176" s="337"/>
      <c r="R176" s="337"/>
      <c r="S176" s="337"/>
      <c r="T176" s="337"/>
      <c r="U176" s="337"/>
      <c r="V176" s="337"/>
      <c r="W176" s="5" t="str">
        <f t="shared" si="32"/>
        <v/>
      </c>
      <c r="X176" s="24"/>
      <c r="Y176" s="5" t="str">
        <f t="shared" si="33"/>
        <v/>
      </c>
      <c r="Z176" s="2"/>
      <c r="AA176" s="5"/>
      <c r="AB176" s="5"/>
      <c r="AC176" s="12"/>
      <c r="AD176" s="114"/>
      <c r="AE176" s="12"/>
      <c r="AF176" s="43"/>
      <c r="AG176" s="12"/>
      <c r="AH176" s="12"/>
      <c r="AI176" s="12"/>
      <c r="AJ176" s="12"/>
      <c r="AK176" s="5" t="str">
        <f t="shared" si="36"/>
        <v/>
      </c>
      <c r="AL176" s="24"/>
      <c r="AM176" s="5" t="str">
        <f t="shared" si="37"/>
        <v/>
      </c>
      <c r="AN176" s="2"/>
      <c r="AO176" s="5"/>
      <c r="AP176" s="5"/>
      <c r="AQ176" s="5"/>
      <c r="AS176" s="20"/>
      <c r="AT176" s="43"/>
      <c r="AU176" s="5"/>
      <c r="AV176" s="5"/>
      <c r="AW176" s="5"/>
      <c r="AX176" s="5"/>
      <c r="AY176" s="5" t="str">
        <f t="shared" si="22"/>
        <v/>
      </c>
      <c r="AZ176" s="29"/>
      <c r="BA176" s="5" t="str">
        <f t="shared" si="23"/>
        <v/>
      </c>
      <c r="BB176" s="5"/>
      <c r="BC176" s="5"/>
      <c r="BD176" s="20"/>
      <c r="BE176" s="111"/>
      <c r="BF176" s="20"/>
      <c r="BG176" s="43"/>
      <c r="BH176" s="20"/>
      <c r="BI176" s="20"/>
      <c r="BJ176" s="20"/>
      <c r="BK176" s="20"/>
      <c r="BL176" s="5" t="str">
        <f t="shared" si="25"/>
        <v/>
      </c>
      <c r="BM176" s="6"/>
      <c r="BN176" s="5" t="str">
        <f t="shared" si="26"/>
        <v/>
      </c>
      <c r="BO176" s="5"/>
      <c r="BP176" s="5"/>
      <c r="BQ176" s="5"/>
      <c r="BR176" s="5"/>
    </row>
    <row r="177" spans="1:78" ht="30.6" customHeight="1" x14ac:dyDescent="0.3">
      <c r="N177" s="5"/>
      <c r="O177" s="21" t="s">
        <v>163</v>
      </c>
      <c r="P177" s="247" t="s">
        <v>87</v>
      </c>
      <c r="Q177" s="247"/>
      <c r="R177" s="247"/>
      <c r="S177" s="247" t="s">
        <v>164</v>
      </c>
      <c r="T177" s="247"/>
      <c r="U177" s="247"/>
      <c r="V177" s="247"/>
      <c r="W177" s="5" t="str">
        <f t="shared" si="32"/>
        <v/>
      </c>
      <c r="X177" s="24"/>
      <c r="Y177" s="5" t="str">
        <f t="shared" si="33"/>
        <v/>
      </c>
      <c r="Z177" s="2"/>
      <c r="AA177" s="5"/>
      <c r="AB177" s="5"/>
      <c r="AC177" s="12"/>
      <c r="AD177" s="114"/>
      <c r="AE177" s="12"/>
      <c r="AF177" s="43"/>
      <c r="AG177" s="12"/>
      <c r="AH177" s="12"/>
      <c r="AI177" s="12"/>
      <c r="AJ177" s="12"/>
      <c r="AK177" s="5" t="str">
        <f t="shared" si="36"/>
        <v/>
      </c>
      <c r="AL177" s="24"/>
      <c r="AM177" s="5" t="str">
        <f t="shared" si="37"/>
        <v/>
      </c>
      <c r="AN177" s="2"/>
      <c r="AO177" s="5"/>
      <c r="AP177" s="5"/>
      <c r="AQ177" s="5"/>
      <c r="AS177" s="20"/>
      <c r="AT177" s="43"/>
      <c r="AU177" s="5"/>
      <c r="AV177" s="5"/>
      <c r="AW177" s="5"/>
      <c r="AX177" s="5"/>
      <c r="AY177" s="5" t="str">
        <f t="shared" si="22"/>
        <v/>
      </c>
      <c r="AZ177" s="29"/>
      <c r="BA177" s="5" t="str">
        <f t="shared" si="23"/>
        <v/>
      </c>
      <c r="BB177" s="5"/>
      <c r="BC177" s="5"/>
      <c r="BD177" s="20"/>
      <c r="BE177" s="111"/>
      <c r="BF177" s="20"/>
      <c r="BG177" s="43"/>
      <c r="BH177" s="20"/>
      <c r="BI177" s="20"/>
      <c r="BJ177" s="20"/>
      <c r="BK177" s="20"/>
      <c r="BL177" s="5" t="str">
        <f t="shared" si="25"/>
        <v/>
      </c>
      <c r="BM177" s="6"/>
      <c r="BN177" s="5" t="str">
        <f t="shared" si="26"/>
        <v/>
      </c>
      <c r="BO177" s="5"/>
      <c r="BP177" s="5"/>
      <c r="BQ177" s="5"/>
      <c r="BR177" s="5"/>
    </row>
    <row r="178" spans="1:78" s="108" customFormat="1" ht="30.6" customHeight="1" x14ac:dyDescent="0.3">
      <c r="A178"/>
      <c r="B178"/>
      <c r="C178"/>
      <c r="D178"/>
      <c r="E178" s="42"/>
      <c r="F178" s="42"/>
      <c r="G178" s="42"/>
      <c r="H178" s="42"/>
      <c r="I178" s="42"/>
      <c r="J178" s="42"/>
      <c r="K178"/>
      <c r="L178"/>
      <c r="M178"/>
      <c r="N178" s="5"/>
      <c r="O178" s="21" t="s">
        <v>161</v>
      </c>
      <c r="P178" s="346"/>
      <c r="Q178" s="346"/>
      <c r="R178" s="346"/>
      <c r="S178" s="347"/>
      <c r="T178" s="347"/>
      <c r="U178" s="347"/>
      <c r="V178" s="347"/>
      <c r="W178" s="5" t="str">
        <f t="shared" si="32"/>
        <v/>
      </c>
      <c r="X178" s="24"/>
      <c r="Y178" s="5" t="str">
        <f t="shared" si="33"/>
        <v/>
      </c>
      <c r="Z178" s="2"/>
      <c r="AA178" s="5"/>
      <c r="AB178" s="5"/>
      <c r="AC178" s="219"/>
      <c r="AD178" s="114"/>
      <c r="AE178" s="12"/>
      <c r="AF178" s="43"/>
      <c r="AG178" s="12"/>
      <c r="AH178" s="12"/>
      <c r="AI178" s="12"/>
      <c r="AJ178" s="12"/>
      <c r="AK178" s="5" t="str">
        <f t="shared" si="36"/>
        <v/>
      </c>
      <c r="AL178" s="24"/>
      <c r="AM178" s="5" t="str">
        <f t="shared" si="37"/>
        <v/>
      </c>
      <c r="AN178" s="2"/>
      <c r="AO178" s="5"/>
      <c r="AP178" s="5"/>
      <c r="AQ178" s="5"/>
      <c r="AS178" s="20"/>
      <c r="AT178" s="43"/>
      <c r="AU178" s="5"/>
      <c r="AV178" s="5"/>
      <c r="AW178" s="5"/>
      <c r="AX178" s="5"/>
      <c r="AY178" s="5" t="str">
        <f t="shared" si="22"/>
        <v/>
      </c>
      <c r="AZ178" s="29"/>
      <c r="BA178" s="5" t="str">
        <f t="shared" si="23"/>
        <v/>
      </c>
      <c r="BB178" s="5"/>
      <c r="BC178" s="5"/>
      <c r="BD178" s="20"/>
      <c r="BE178" s="111"/>
      <c r="BF178" s="20"/>
      <c r="BG178" s="43"/>
      <c r="BH178" s="20"/>
      <c r="BI178" s="20"/>
      <c r="BJ178" s="20"/>
      <c r="BK178" s="20"/>
      <c r="BL178" s="5" t="str">
        <f t="shared" si="25"/>
        <v/>
      </c>
      <c r="BM178" s="6"/>
      <c r="BN178" s="5" t="str">
        <f t="shared" si="26"/>
        <v/>
      </c>
      <c r="BO178" s="5"/>
      <c r="BP178" s="5"/>
      <c r="BQ178" s="5"/>
      <c r="BR178" s="5"/>
      <c r="BT178"/>
      <c r="BU178"/>
      <c r="BV178" s="5"/>
      <c r="BW178" s="5"/>
      <c r="BX178" s="5"/>
      <c r="BY178" s="5"/>
      <c r="BZ178" s="5"/>
    </row>
    <row r="179" spans="1:78" s="108" customFormat="1" ht="30.6" customHeight="1" x14ac:dyDescent="0.3">
      <c r="A179"/>
      <c r="B179"/>
      <c r="C179"/>
      <c r="D179"/>
      <c r="E179" s="42"/>
      <c r="F179" s="42"/>
      <c r="G179" s="42"/>
      <c r="H179" s="42"/>
      <c r="I179" s="42"/>
      <c r="J179" s="42"/>
      <c r="K179"/>
      <c r="L179"/>
      <c r="M179"/>
      <c r="N179" s="5"/>
      <c r="O179" s="21" t="s">
        <v>162</v>
      </c>
      <c r="P179" s="346"/>
      <c r="Q179" s="346"/>
      <c r="R179" s="346"/>
      <c r="S179" s="347"/>
      <c r="T179" s="347"/>
      <c r="U179" s="347"/>
      <c r="V179" s="347"/>
      <c r="W179" s="5" t="str">
        <f t="shared" si="32"/>
        <v/>
      </c>
      <c r="X179" s="24"/>
      <c r="Y179" s="5" t="str">
        <f t="shared" si="33"/>
        <v/>
      </c>
      <c r="Z179" s="2"/>
      <c r="AA179" s="5"/>
      <c r="AB179" s="5"/>
      <c r="AC179" s="12"/>
      <c r="AD179" s="114"/>
      <c r="AE179" s="12"/>
      <c r="AF179" s="43"/>
      <c r="AG179" s="12"/>
      <c r="AH179" s="12"/>
      <c r="AI179" s="12"/>
      <c r="AJ179" s="12"/>
      <c r="AK179" s="5" t="str">
        <f t="shared" si="36"/>
        <v/>
      </c>
      <c r="AL179" s="24"/>
      <c r="AM179" s="5" t="str">
        <f t="shared" si="37"/>
        <v/>
      </c>
      <c r="AN179" s="2"/>
      <c r="AO179" s="5"/>
      <c r="AP179" s="5"/>
      <c r="AQ179" s="5"/>
      <c r="AS179" s="20"/>
      <c r="AT179" s="43"/>
      <c r="AU179" s="5"/>
      <c r="AV179" s="5"/>
      <c r="AW179" s="5"/>
      <c r="AX179" s="5"/>
      <c r="AY179" s="5" t="str">
        <f t="shared" si="22"/>
        <v/>
      </c>
      <c r="AZ179" s="29"/>
      <c r="BA179" s="5" t="str">
        <f t="shared" si="23"/>
        <v/>
      </c>
      <c r="BB179" s="5"/>
      <c r="BC179" s="5"/>
      <c r="BD179" s="20"/>
      <c r="BE179" s="111"/>
      <c r="BF179" s="20"/>
      <c r="BG179" s="43"/>
      <c r="BH179" s="20"/>
      <c r="BI179" s="20"/>
      <c r="BJ179" s="20"/>
      <c r="BK179" s="20"/>
      <c r="BL179" s="5" t="str">
        <f t="shared" si="25"/>
        <v/>
      </c>
      <c r="BM179" s="6"/>
      <c r="BN179" s="5" t="str">
        <f t="shared" si="26"/>
        <v/>
      </c>
      <c r="BO179" s="5"/>
      <c r="BP179" s="5"/>
      <c r="BQ179" s="5"/>
      <c r="BR179" s="5"/>
      <c r="BT179"/>
      <c r="BU179"/>
      <c r="BV179" s="5"/>
      <c r="BW179" s="5"/>
      <c r="BX179" s="5"/>
      <c r="BY179" s="5"/>
      <c r="BZ179" s="5"/>
    </row>
    <row r="180" spans="1:78" s="108" customFormat="1" ht="11.4" customHeight="1" x14ac:dyDescent="0.3">
      <c r="A180"/>
      <c r="B180"/>
      <c r="C180"/>
      <c r="D180"/>
      <c r="E180" s="42"/>
      <c r="F180" s="42"/>
      <c r="G180" s="42"/>
      <c r="H180" s="42"/>
      <c r="I180" s="42"/>
      <c r="J180" s="42"/>
      <c r="K180"/>
      <c r="L180"/>
      <c r="M180"/>
      <c r="N180" s="5"/>
      <c r="O180" s="25"/>
      <c r="P180" s="112"/>
      <c r="Q180" s="26"/>
      <c r="R180" s="46"/>
      <c r="S180" s="25"/>
      <c r="T180" s="25"/>
      <c r="U180" s="25"/>
      <c r="V180" s="25"/>
      <c r="W180" s="5" t="str">
        <f t="shared" si="32"/>
        <v/>
      </c>
      <c r="X180" s="24"/>
      <c r="Y180" s="5" t="str">
        <f t="shared" si="33"/>
        <v/>
      </c>
      <c r="Z180" s="24"/>
      <c r="AA180" s="5"/>
      <c r="AB180" s="5"/>
      <c r="AC180" s="25"/>
      <c r="AD180" s="112"/>
      <c r="AE180" s="26"/>
      <c r="AF180" s="46"/>
      <c r="AG180" s="25"/>
      <c r="AH180" s="25"/>
      <c r="AI180" s="25"/>
      <c r="AJ180" s="25"/>
      <c r="AK180" s="5" t="str">
        <f t="shared" si="36"/>
        <v/>
      </c>
      <c r="AL180" s="24"/>
      <c r="AM180" s="5" t="str">
        <f t="shared" si="37"/>
        <v/>
      </c>
      <c r="AN180" s="24"/>
      <c r="AO180" s="5"/>
      <c r="AP180" s="5"/>
      <c r="AQ180" s="5"/>
      <c r="AS180" s="20"/>
      <c r="AT180" s="43"/>
      <c r="AU180" s="5"/>
      <c r="AV180" s="5"/>
      <c r="AW180" s="5"/>
      <c r="AX180" s="5"/>
      <c r="AY180" s="5" t="str">
        <f t="shared" si="22"/>
        <v/>
      </c>
      <c r="AZ180" s="29"/>
      <c r="BA180" s="5" t="str">
        <f t="shared" si="23"/>
        <v/>
      </c>
      <c r="BB180" s="5"/>
      <c r="BC180" s="5"/>
      <c r="BD180" s="20"/>
      <c r="BE180" s="111"/>
      <c r="BF180" s="20"/>
      <c r="BG180" s="43"/>
      <c r="BH180" s="20"/>
      <c r="BI180" s="20"/>
      <c r="BJ180" s="20"/>
      <c r="BK180" s="20"/>
      <c r="BL180" s="5" t="str">
        <f t="shared" si="25"/>
        <v/>
      </c>
      <c r="BM180" s="6"/>
      <c r="BN180" s="5" t="str">
        <f t="shared" si="26"/>
        <v/>
      </c>
      <c r="BO180" s="5"/>
      <c r="BP180" s="5"/>
      <c r="BQ180" s="5"/>
      <c r="BR180" s="5"/>
      <c r="BT180"/>
      <c r="BU180"/>
      <c r="BV180" s="5"/>
      <c r="BW180" s="5"/>
      <c r="BX180" s="5"/>
      <c r="BY180" s="5"/>
      <c r="BZ180" s="5"/>
    </row>
    <row r="181" spans="1:78" s="108" customFormat="1" x14ac:dyDescent="0.3">
      <c r="A181"/>
      <c r="B181"/>
      <c r="C181"/>
      <c r="D181"/>
      <c r="E181" s="42"/>
      <c r="F181" s="42"/>
      <c r="G181" s="42"/>
      <c r="H181" s="42"/>
      <c r="I181" s="42"/>
      <c r="J181" s="42"/>
      <c r="K181"/>
      <c r="L181"/>
      <c r="M181"/>
      <c r="N181" s="5"/>
      <c r="O181" s="392" t="s">
        <v>17</v>
      </c>
      <c r="P181" s="392"/>
      <c r="Q181" s="392"/>
      <c r="R181" s="392"/>
      <c r="S181" s="392"/>
      <c r="T181" s="392"/>
      <c r="U181" s="392"/>
      <c r="V181" s="392"/>
      <c r="W181" s="5" t="str">
        <f t="shared" si="32"/>
        <v/>
      </c>
      <c r="X181" s="24"/>
      <c r="Y181" s="5" t="str">
        <f t="shared" si="33"/>
        <v/>
      </c>
      <c r="Z181" s="27"/>
      <c r="AA181" s="5"/>
      <c r="AB181" s="5"/>
      <c r="AC181" s="393"/>
      <c r="AD181" s="393"/>
      <c r="AE181" s="393"/>
      <c r="AF181" s="393"/>
      <c r="AG181" s="393"/>
      <c r="AH181" s="393"/>
      <c r="AI181" s="393"/>
      <c r="AJ181" s="393"/>
      <c r="AK181" s="5" t="str">
        <f t="shared" si="36"/>
        <v/>
      </c>
      <c r="AL181" s="24"/>
      <c r="AM181" s="5" t="str">
        <f t="shared" si="37"/>
        <v/>
      </c>
      <c r="AN181" s="27"/>
      <c r="AO181" s="5"/>
      <c r="AP181" s="5"/>
      <c r="AQ181" s="5"/>
      <c r="AS181" s="20"/>
      <c r="AT181" s="43"/>
      <c r="AU181" s="5"/>
      <c r="AV181" s="5"/>
      <c r="AW181" s="5"/>
      <c r="AX181" s="5"/>
      <c r="AY181" s="5" t="str">
        <f t="shared" si="22"/>
        <v/>
      </c>
      <c r="AZ181" s="29"/>
      <c r="BA181" s="5" t="str">
        <f t="shared" si="23"/>
        <v/>
      </c>
      <c r="BB181" s="5"/>
      <c r="BC181" s="5"/>
      <c r="BD181" s="20"/>
      <c r="BE181" s="111"/>
      <c r="BF181" s="20"/>
      <c r="BG181" s="43"/>
      <c r="BH181" s="20"/>
      <c r="BI181" s="20"/>
      <c r="BJ181" s="20"/>
      <c r="BK181" s="20"/>
      <c r="BL181" s="5" t="str">
        <f t="shared" si="25"/>
        <v/>
      </c>
      <c r="BM181" s="6"/>
      <c r="BN181" s="5" t="str">
        <f t="shared" si="26"/>
        <v/>
      </c>
      <c r="BO181" s="5"/>
      <c r="BP181" s="5"/>
      <c r="BQ181" s="5"/>
      <c r="BR181" s="5"/>
      <c r="BT181"/>
      <c r="BU181"/>
      <c r="BV181" s="5"/>
      <c r="BW181" s="5"/>
      <c r="BX181" s="5"/>
      <c r="BY181" s="5"/>
      <c r="BZ181" s="5"/>
    </row>
    <row r="182" spans="1:78" s="108" customFormat="1" ht="28.2" customHeight="1" x14ac:dyDescent="0.3">
      <c r="A182"/>
      <c r="B182"/>
      <c r="C182"/>
      <c r="D182"/>
      <c r="E182" s="42"/>
      <c r="F182" s="42"/>
      <c r="G182" s="42"/>
      <c r="H182" s="42"/>
      <c r="I182" s="42"/>
      <c r="J182" s="42"/>
      <c r="K182"/>
      <c r="L182"/>
      <c r="M182"/>
      <c r="N182" s="5"/>
      <c r="O182" s="136" t="s">
        <v>107</v>
      </c>
      <c r="P182" s="389"/>
      <c r="Q182" s="389"/>
      <c r="R182" s="196" t="s">
        <v>108</v>
      </c>
      <c r="S182" s="133" t="s">
        <v>259</v>
      </c>
      <c r="T182" s="80" t="s">
        <v>132</v>
      </c>
      <c r="U182" s="81" t="s">
        <v>133</v>
      </c>
      <c r="V182" s="82" t="s">
        <v>134</v>
      </c>
      <c r="W182" s="5" t="str">
        <f t="shared" si="32"/>
        <v/>
      </c>
      <c r="X182" s="24"/>
      <c r="Y182" s="5" t="str">
        <f t="shared" si="33"/>
        <v/>
      </c>
      <c r="Z182" s="24"/>
      <c r="AA182" s="5"/>
      <c r="AB182" s="5"/>
      <c r="AC182" s="34"/>
      <c r="AD182" s="390"/>
      <c r="AE182" s="390"/>
      <c r="AF182" s="47"/>
      <c r="AG182" s="35"/>
      <c r="AH182" s="36"/>
      <c r="AI182" s="36"/>
      <c r="AJ182" s="36"/>
      <c r="AK182" s="5" t="str">
        <f t="shared" si="36"/>
        <v/>
      </c>
      <c r="AL182" s="24"/>
      <c r="AM182" s="5" t="str">
        <f t="shared" si="37"/>
        <v/>
      </c>
      <c r="AN182" s="24"/>
      <c r="AO182" s="5"/>
      <c r="AP182" s="5"/>
      <c r="AQ182" s="5"/>
      <c r="AS182" s="20"/>
      <c r="AT182" s="43"/>
      <c r="AU182" s="5"/>
      <c r="AV182" s="5"/>
      <c r="AW182" s="5"/>
      <c r="AX182" s="5"/>
      <c r="AY182" s="5" t="str">
        <f t="shared" si="22"/>
        <v/>
      </c>
      <c r="AZ182" s="29"/>
      <c r="BA182" s="5" t="str">
        <f t="shared" si="23"/>
        <v/>
      </c>
      <c r="BB182" s="5"/>
      <c r="BC182" s="5"/>
      <c r="BD182" s="20"/>
      <c r="BE182" s="111"/>
      <c r="BF182" s="20"/>
      <c r="BG182" s="43"/>
      <c r="BH182" s="20"/>
      <c r="BI182" s="20"/>
      <c r="BJ182" s="20"/>
      <c r="BK182" s="20"/>
      <c r="BL182" s="5" t="str">
        <f t="shared" si="25"/>
        <v/>
      </c>
      <c r="BM182" s="6"/>
      <c r="BN182" s="5" t="str">
        <f t="shared" si="26"/>
        <v/>
      </c>
      <c r="BO182" s="5"/>
      <c r="BP182" s="5"/>
      <c r="BQ182" s="5"/>
      <c r="BR182" s="5"/>
      <c r="BT182"/>
      <c r="BU182"/>
      <c r="BV182" s="5"/>
      <c r="BW182" s="5"/>
      <c r="BX182" s="5"/>
      <c r="BY182" s="5"/>
      <c r="BZ182" s="5"/>
    </row>
    <row r="183" spans="1:78" s="108" customFormat="1" ht="27.6" customHeight="1" x14ac:dyDescent="0.3">
      <c r="A183"/>
      <c r="B183"/>
      <c r="C183"/>
      <c r="D183"/>
      <c r="E183" s="42"/>
      <c r="F183" s="42"/>
      <c r="G183" s="42"/>
      <c r="H183" s="42"/>
      <c r="I183" s="42"/>
      <c r="J183" s="42"/>
      <c r="K183"/>
      <c r="L183"/>
      <c r="M183"/>
      <c r="N183" s="5"/>
      <c r="O183" s="391" t="s">
        <v>109</v>
      </c>
      <c r="P183" s="137" t="s">
        <v>0</v>
      </c>
      <c r="Q183" s="211">
        <f>IF(OR(S183="X",T183="X",U183="X",V183="X"),1,0)</f>
        <v>0</v>
      </c>
      <c r="R183" s="196" t="s">
        <v>1</v>
      </c>
      <c r="S183" s="171"/>
      <c r="T183" s="171"/>
      <c r="U183" s="171"/>
      <c r="V183" s="171"/>
      <c r="W183" s="5" t="str">
        <f t="shared" si="32"/>
        <v/>
      </c>
      <c r="X183" s="24"/>
      <c r="Y183" s="5" t="str">
        <f t="shared" si="33"/>
        <v/>
      </c>
      <c r="Z183" s="5"/>
      <c r="AA183" s="5"/>
      <c r="AB183" s="5"/>
      <c r="AC183" s="390"/>
      <c r="AD183" s="115"/>
      <c r="AE183" s="37"/>
      <c r="AF183" s="47"/>
      <c r="AG183" s="34"/>
      <c r="AH183" s="34"/>
      <c r="AI183" s="34"/>
      <c r="AJ183" s="34"/>
      <c r="AK183" s="5" t="str">
        <f t="shared" si="36"/>
        <v/>
      </c>
      <c r="AL183" s="24"/>
      <c r="AM183" s="5" t="str">
        <f t="shared" si="37"/>
        <v/>
      </c>
      <c r="AN183" s="5"/>
      <c r="AO183" s="5"/>
      <c r="AP183" s="5"/>
      <c r="AQ183" s="5"/>
      <c r="AS183" s="20"/>
      <c r="AT183" s="43"/>
      <c r="AU183" s="5"/>
      <c r="AV183" s="5"/>
      <c r="AW183" s="5"/>
      <c r="AX183" s="5"/>
      <c r="AY183" s="5" t="str">
        <f t="shared" si="22"/>
        <v/>
      </c>
      <c r="AZ183" s="29"/>
      <c r="BA183" s="5" t="str">
        <f t="shared" si="23"/>
        <v/>
      </c>
      <c r="BB183" s="5"/>
      <c r="BC183" s="5"/>
      <c r="BD183" s="20"/>
      <c r="BE183" s="111"/>
      <c r="BF183" s="20"/>
      <c r="BG183" s="43"/>
      <c r="BH183" s="20"/>
      <c r="BI183" s="20"/>
      <c r="BJ183" s="20"/>
      <c r="BK183" s="20"/>
      <c r="BL183" s="5" t="str">
        <f t="shared" si="25"/>
        <v/>
      </c>
      <c r="BM183" s="6"/>
      <c r="BN183" s="5" t="str">
        <f t="shared" si="26"/>
        <v/>
      </c>
      <c r="BO183" s="5"/>
      <c r="BP183" s="5"/>
      <c r="BQ183" s="5"/>
      <c r="BR183" s="5"/>
      <c r="BT183"/>
      <c r="BU183"/>
      <c r="BV183" s="5"/>
      <c r="BW183" s="5"/>
      <c r="BX183" s="5"/>
      <c r="BY183" s="5"/>
      <c r="BZ183" s="5"/>
    </row>
    <row r="184" spans="1:78" s="108" customFormat="1" x14ac:dyDescent="0.3">
      <c r="A184"/>
      <c r="B184"/>
      <c r="C184"/>
      <c r="D184"/>
      <c r="E184" s="42"/>
      <c r="F184" s="42"/>
      <c r="G184" s="42"/>
      <c r="H184" s="42"/>
      <c r="I184" s="42"/>
      <c r="J184" s="42"/>
      <c r="K184"/>
      <c r="L184"/>
      <c r="M184"/>
      <c r="N184" s="5"/>
      <c r="O184" s="391"/>
      <c r="P184" s="137" t="s">
        <v>2</v>
      </c>
      <c r="Q184" s="211">
        <f t="shared" ref="Q184:Q190" si="47">IF(OR(S184="X",T184="X",U184="X",V184="X"),1,0)</f>
        <v>0</v>
      </c>
      <c r="R184" s="196" t="s">
        <v>3</v>
      </c>
      <c r="S184" s="171"/>
      <c r="T184" s="171"/>
      <c r="U184" s="171"/>
      <c r="V184" s="171"/>
      <c r="W184" s="5" t="str">
        <f t="shared" si="32"/>
        <v/>
      </c>
      <c r="X184" s="24"/>
      <c r="Y184" s="5" t="str">
        <f t="shared" si="33"/>
        <v/>
      </c>
      <c r="Z184" s="5"/>
      <c r="AA184" s="5"/>
      <c r="AB184" s="5"/>
      <c r="AC184" s="390"/>
      <c r="AD184" s="115"/>
      <c r="AE184" s="37"/>
      <c r="AF184" s="47"/>
      <c r="AG184" s="34"/>
      <c r="AH184" s="34"/>
      <c r="AI184" s="34"/>
      <c r="AJ184" s="34"/>
      <c r="AK184" s="5" t="str">
        <f t="shared" si="36"/>
        <v/>
      </c>
      <c r="AL184" s="24"/>
      <c r="AM184" s="5" t="str">
        <f t="shared" si="37"/>
        <v/>
      </c>
      <c r="AN184" s="5"/>
      <c r="AO184" s="5"/>
      <c r="AP184" s="5"/>
      <c r="AQ184" s="5"/>
      <c r="AS184" s="20"/>
      <c r="AT184" s="43"/>
      <c r="AU184" s="5"/>
      <c r="AV184" s="5"/>
      <c r="AW184" s="5"/>
      <c r="AX184" s="5"/>
      <c r="AY184" s="5" t="str">
        <f t="shared" si="22"/>
        <v/>
      </c>
      <c r="AZ184" s="29"/>
      <c r="BA184" s="5" t="str">
        <f t="shared" si="23"/>
        <v/>
      </c>
      <c r="BB184" s="5"/>
      <c r="BC184" s="5"/>
      <c r="BD184" s="20"/>
      <c r="BE184" s="111"/>
      <c r="BF184" s="20"/>
      <c r="BG184" s="43"/>
      <c r="BH184" s="20"/>
      <c r="BI184" s="20"/>
      <c r="BJ184" s="20"/>
      <c r="BK184" s="20"/>
      <c r="BL184" s="5" t="str">
        <f t="shared" si="25"/>
        <v/>
      </c>
      <c r="BM184" s="6"/>
      <c r="BN184" s="5" t="str">
        <f t="shared" si="26"/>
        <v/>
      </c>
      <c r="BO184" s="5"/>
      <c r="BP184" s="5"/>
      <c r="BQ184" s="5"/>
      <c r="BR184" s="5"/>
      <c r="BT184"/>
      <c r="BU184"/>
      <c r="BV184" s="5"/>
      <c r="BW184" s="5"/>
      <c r="BX184" s="5"/>
      <c r="BY184" s="5"/>
      <c r="BZ184" s="5"/>
    </row>
    <row r="185" spans="1:78" s="108" customFormat="1" ht="27.6" x14ac:dyDescent="0.3">
      <c r="A185"/>
      <c r="B185"/>
      <c r="C185"/>
      <c r="D185"/>
      <c r="E185" s="42"/>
      <c r="F185" s="42"/>
      <c r="G185" s="42"/>
      <c r="H185" s="42"/>
      <c r="I185" s="42"/>
      <c r="J185" s="42"/>
      <c r="K185"/>
      <c r="L185"/>
      <c r="M185"/>
      <c r="N185" s="5"/>
      <c r="O185" s="391"/>
      <c r="P185" s="137" t="s">
        <v>4</v>
      </c>
      <c r="Q185" s="211">
        <f t="shared" si="47"/>
        <v>0</v>
      </c>
      <c r="R185" s="196" t="s">
        <v>5</v>
      </c>
      <c r="S185" s="171"/>
      <c r="T185" s="171"/>
      <c r="U185" s="171"/>
      <c r="V185" s="171"/>
      <c r="W185" s="5" t="str">
        <f t="shared" si="32"/>
        <v/>
      </c>
      <c r="X185" s="24"/>
      <c r="Y185" s="5" t="str">
        <f t="shared" si="33"/>
        <v/>
      </c>
      <c r="Z185" s="5"/>
      <c r="AA185" s="5"/>
      <c r="AB185" s="5"/>
      <c r="AC185" s="390"/>
      <c r="AD185" s="115"/>
      <c r="AE185" s="37"/>
      <c r="AF185" s="47"/>
      <c r="AG185" s="34"/>
      <c r="AH185" s="34"/>
      <c r="AI185" s="34"/>
      <c r="AJ185" s="34"/>
      <c r="AK185" s="5" t="str">
        <f t="shared" si="36"/>
        <v/>
      </c>
      <c r="AL185" s="24"/>
      <c r="AM185" s="5" t="str">
        <f t="shared" si="37"/>
        <v/>
      </c>
      <c r="AN185" s="5"/>
      <c r="AO185" s="5"/>
      <c r="AP185" s="5"/>
      <c r="AQ185" s="5"/>
      <c r="AS185" s="20"/>
      <c r="AT185" s="43"/>
      <c r="AU185" s="5"/>
      <c r="AV185" s="5"/>
      <c r="AW185" s="5"/>
      <c r="AX185" s="5"/>
      <c r="AY185" s="5" t="str">
        <f t="shared" ref="AY185:AY214" si="48">IF(AS185="","",IF(AU185="X",0,IF(AV185="X",5,IF(AW185="X",10,IF(AX185="X",15,"")))))</f>
        <v/>
      </c>
      <c r="AZ185" s="29"/>
      <c r="BA185" s="5" t="str">
        <f t="shared" ref="BA185:BA214" si="49">IF(AS185="","",IF(AU185="X",5,IF(AV185="X",10,IF(AW185="X",15,IF(AX185="X",20,"")))))</f>
        <v/>
      </c>
      <c r="BB185" s="5"/>
      <c r="BC185" s="5"/>
      <c r="BD185" s="20"/>
      <c r="BE185" s="111"/>
      <c r="BF185" s="20"/>
      <c r="BG185" s="43"/>
      <c r="BH185" s="20"/>
      <c r="BI185" s="20"/>
      <c r="BJ185" s="20"/>
      <c r="BK185" s="20"/>
      <c r="BL185" s="5" t="str">
        <f t="shared" ref="BL185:BL248" si="50">IF(BF185="","",IF(BH185="X",0,IF(BI185="X",5,IF(BJ185="X",10,IF(BK185="X",15,"")))))</f>
        <v/>
      </c>
      <c r="BM185" s="6"/>
      <c r="BN185" s="5" t="str">
        <f t="shared" ref="BN185:BN248" si="51">IF(BF185="","",IF(BH185="X",5,IF(BI185="X",10,IF(BJ185="X",15,IF(BK185="X",20,"")))))</f>
        <v/>
      </c>
      <c r="BO185" s="5"/>
      <c r="BP185" s="5"/>
      <c r="BQ185" s="5"/>
      <c r="BR185" s="5"/>
      <c r="BT185"/>
      <c r="BU185"/>
      <c r="BV185" s="5"/>
      <c r="BW185" s="5"/>
      <c r="BX185" s="5"/>
      <c r="BY185" s="5"/>
      <c r="BZ185" s="5"/>
    </row>
    <row r="186" spans="1:78" s="108" customFormat="1" x14ac:dyDescent="0.3">
      <c r="A186"/>
      <c r="B186"/>
      <c r="C186"/>
      <c r="D186"/>
      <c r="E186" s="42"/>
      <c r="F186" s="42"/>
      <c r="G186" s="42"/>
      <c r="H186" s="42"/>
      <c r="I186" s="42"/>
      <c r="J186" s="42"/>
      <c r="K186"/>
      <c r="L186"/>
      <c r="M186"/>
      <c r="N186" s="5"/>
      <c r="O186" s="391"/>
      <c r="P186" s="137" t="s">
        <v>6</v>
      </c>
      <c r="Q186" s="211">
        <f t="shared" si="47"/>
        <v>0</v>
      </c>
      <c r="R186" s="196" t="s">
        <v>7</v>
      </c>
      <c r="S186" s="171"/>
      <c r="T186" s="171"/>
      <c r="U186" s="171"/>
      <c r="V186" s="171"/>
      <c r="W186" s="5" t="str">
        <f t="shared" si="32"/>
        <v/>
      </c>
      <c r="X186" s="24"/>
      <c r="Y186" s="5" t="str">
        <f t="shared" si="33"/>
        <v/>
      </c>
      <c r="Z186" s="5"/>
      <c r="AA186" s="5"/>
      <c r="AB186" s="5"/>
      <c r="AC186" s="390"/>
      <c r="AD186" s="115"/>
      <c r="AE186" s="37"/>
      <c r="AF186" s="47"/>
      <c r="AG186" s="34"/>
      <c r="AH186" s="34"/>
      <c r="AI186" s="34"/>
      <c r="AJ186" s="34"/>
      <c r="AK186" s="5" t="str">
        <f t="shared" si="36"/>
        <v/>
      </c>
      <c r="AL186" s="24"/>
      <c r="AM186" s="5" t="str">
        <f t="shared" si="37"/>
        <v/>
      </c>
      <c r="AN186" s="5"/>
      <c r="AO186" s="5"/>
      <c r="AP186" s="5"/>
      <c r="AQ186" s="5"/>
      <c r="AS186" s="20"/>
      <c r="AT186" s="43"/>
      <c r="AU186" s="5"/>
      <c r="AV186" s="5"/>
      <c r="AW186" s="5"/>
      <c r="AX186" s="5"/>
      <c r="AY186" s="5" t="str">
        <f t="shared" si="48"/>
        <v/>
      </c>
      <c r="AZ186" s="29"/>
      <c r="BA186" s="5" t="str">
        <f t="shared" si="49"/>
        <v/>
      </c>
      <c r="BB186" s="5"/>
      <c r="BC186" s="5"/>
      <c r="BD186" s="20"/>
      <c r="BE186" s="111"/>
      <c r="BF186" s="20"/>
      <c r="BG186" s="43"/>
      <c r="BH186" s="20"/>
      <c r="BI186" s="20"/>
      <c r="BJ186" s="20"/>
      <c r="BK186" s="20"/>
      <c r="BL186" s="5" t="str">
        <f t="shared" si="50"/>
        <v/>
      </c>
      <c r="BM186" s="6"/>
      <c r="BN186" s="5" t="str">
        <f t="shared" si="51"/>
        <v/>
      </c>
      <c r="BO186" s="5"/>
      <c r="BP186" s="5"/>
      <c r="BQ186" s="5"/>
      <c r="BR186" s="5"/>
      <c r="BT186"/>
      <c r="BU186"/>
      <c r="BV186" s="5"/>
      <c r="BW186" s="5"/>
      <c r="BX186" s="5"/>
      <c r="BY186" s="5"/>
      <c r="BZ186" s="5"/>
    </row>
    <row r="187" spans="1:78" s="108" customFormat="1" ht="27.6" customHeight="1" x14ac:dyDescent="0.3">
      <c r="A187"/>
      <c r="B187"/>
      <c r="C187"/>
      <c r="D187"/>
      <c r="E187" s="42"/>
      <c r="F187" s="42"/>
      <c r="G187" s="42"/>
      <c r="H187" s="42"/>
      <c r="I187" s="42"/>
      <c r="J187" s="42"/>
      <c r="K187"/>
      <c r="L187"/>
      <c r="M187"/>
      <c r="N187" s="5"/>
      <c r="O187" s="391" t="s">
        <v>8</v>
      </c>
      <c r="P187" s="137" t="s">
        <v>9</v>
      </c>
      <c r="Q187" s="211">
        <f t="shared" si="47"/>
        <v>0</v>
      </c>
      <c r="R187" s="196" t="s">
        <v>10</v>
      </c>
      <c r="S187" s="171"/>
      <c r="T187" s="171"/>
      <c r="U187" s="171"/>
      <c r="V187" s="171"/>
      <c r="W187" s="5" t="str">
        <f t="shared" si="32"/>
        <v/>
      </c>
      <c r="X187" s="24"/>
      <c r="Y187" s="5" t="str">
        <f t="shared" si="33"/>
        <v/>
      </c>
      <c r="Z187" s="5"/>
      <c r="AA187" s="5"/>
      <c r="AB187" s="5"/>
      <c r="AC187" s="390"/>
      <c r="AD187" s="115"/>
      <c r="AE187" s="37"/>
      <c r="AF187" s="47"/>
      <c r="AG187" s="34"/>
      <c r="AH187" s="34"/>
      <c r="AI187" s="34"/>
      <c r="AJ187" s="34"/>
      <c r="AK187" s="5" t="str">
        <f t="shared" si="36"/>
        <v/>
      </c>
      <c r="AL187" s="24"/>
      <c r="AM187" s="5" t="str">
        <f t="shared" si="37"/>
        <v/>
      </c>
      <c r="AN187" s="5"/>
      <c r="AO187" s="5"/>
      <c r="AP187" s="5"/>
      <c r="AQ187" s="5"/>
      <c r="AS187" s="20"/>
      <c r="AT187" s="43"/>
      <c r="AU187" s="5"/>
      <c r="AV187" s="5"/>
      <c r="AW187" s="5"/>
      <c r="AX187" s="5"/>
      <c r="AY187" s="5" t="str">
        <f t="shared" si="48"/>
        <v/>
      </c>
      <c r="AZ187" s="29"/>
      <c r="BA187" s="5" t="str">
        <f t="shared" si="49"/>
        <v/>
      </c>
      <c r="BB187" s="5"/>
      <c r="BC187" s="5"/>
      <c r="BD187" s="20"/>
      <c r="BE187" s="111"/>
      <c r="BF187" s="20"/>
      <c r="BG187" s="43"/>
      <c r="BH187" s="20"/>
      <c r="BI187" s="20"/>
      <c r="BJ187" s="20"/>
      <c r="BK187" s="20"/>
      <c r="BL187" s="5" t="str">
        <f t="shared" si="50"/>
        <v/>
      </c>
      <c r="BM187" s="6"/>
      <c r="BN187" s="5" t="str">
        <f t="shared" si="51"/>
        <v/>
      </c>
      <c r="BO187" s="5"/>
      <c r="BP187" s="5"/>
      <c r="BQ187" s="5"/>
      <c r="BR187" s="5"/>
      <c r="BT187"/>
      <c r="BU187"/>
      <c r="BV187" s="5"/>
      <c r="BW187" s="5"/>
      <c r="BX187" s="5"/>
      <c r="BY187" s="5"/>
      <c r="BZ187" s="5"/>
    </row>
    <row r="188" spans="1:78" s="108" customFormat="1" ht="27.6" x14ac:dyDescent="0.3">
      <c r="A188"/>
      <c r="B188"/>
      <c r="C188"/>
      <c r="D188"/>
      <c r="E188" s="42"/>
      <c r="F188" s="42"/>
      <c r="G188" s="42"/>
      <c r="H188" s="42"/>
      <c r="I188" s="42"/>
      <c r="J188" s="42"/>
      <c r="K188"/>
      <c r="L188"/>
      <c r="M188"/>
      <c r="N188" s="5"/>
      <c r="O188" s="391"/>
      <c r="P188" s="137" t="s">
        <v>11</v>
      </c>
      <c r="Q188" s="211">
        <f t="shared" si="47"/>
        <v>0</v>
      </c>
      <c r="R188" s="196" t="s">
        <v>12</v>
      </c>
      <c r="S188" s="171"/>
      <c r="T188" s="171"/>
      <c r="U188" s="171"/>
      <c r="V188" s="171"/>
      <c r="W188" s="5" t="str">
        <f t="shared" si="32"/>
        <v/>
      </c>
      <c r="X188" s="24"/>
      <c r="Y188" s="5" t="str">
        <f t="shared" si="33"/>
        <v/>
      </c>
      <c r="Z188" s="5"/>
      <c r="AA188" s="5"/>
      <c r="AB188" s="5"/>
      <c r="AC188" s="390"/>
      <c r="AD188" s="115"/>
      <c r="AE188" s="37"/>
      <c r="AF188" s="222"/>
      <c r="AG188" s="34"/>
      <c r="AH188" s="34"/>
      <c r="AI188" s="34"/>
      <c r="AJ188" s="34"/>
      <c r="AK188" s="5" t="str">
        <f t="shared" si="36"/>
        <v/>
      </c>
      <c r="AL188" s="24"/>
      <c r="AM188" s="5" t="str">
        <f t="shared" si="37"/>
        <v/>
      </c>
      <c r="AN188" s="5"/>
      <c r="AO188" s="5"/>
      <c r="AP188" s="5"/>
      <c r="AQ188" s="5"/>
      <c r="AS188" s="20"/>
      <c r="AT188" s="43"/>
      <c r="AU188" s="5"/>
      <c r="AV188" s="5"/>
      <c r="AW188" s="5"/>
      <c r="AX188" s="5"/>
      <c r="AY188" s="5" t="str">
        <f t="shared" si="48"/>
        <v/>
      </c>
      <c r="AZ188" s="29"/>
      <c r="BA188" s="5" t="str">
        <f t="shared" si="49"/>
        <v/>
      </c>
      <c r="BB188" s="5"/>
      <c r="BC188" s="5"/>
      <c r="BD188" s="20"/>
      <c r="BE188" s="111"/>
      <c r="BF188" s="20"/>
      <c r="BG188" s="43"/>
      <c r="BH188" s="20"/>
      <c r="BI188" s="20"/>
      <c r="BJ188" s="20"/>
      <c r="BK188" s="20"/>
      <c r="BL188" s="5" t="str">
        <f t="shared" si="50"/>
        <v/>
      </c>
      <c r="BM188" s="6"/>
      <c r="BN188" s="5" t="str">
        <f t="shared" si="51"/>
        <v/>
      </c>
      <c r="BO188" s="5"/>
      <c r="BP188" s="5"/>
      <c r="BQ188" s="5"/>
      <c r="BR188" s="5"/>
      <c r="BT188"/>
      <c r="BU188"/>
      <c r="BV188" s="5"/>
      <c r="BW188" s="5"/>
      <c r="BX188" s="5"/>
      <c r="BY188" s="5"/>
      <c r="BZ188" s="5"/>
    </row>
    <row r="189" spans="1:78" s="108" customFormat="1" ht="27.6" x14ac:dyDescent="0.3">
      <c r="A189"/>
      <c r="B189"/>
      <c r="C189"/>
      <c r="D189"/>
      <c r="E189" s="42"/>
      <c r="F189" s="42"/>
      <c r="G189" s="42"/>
      <c r="H189" s="42"/>
      <c r="I189" s="42"/>
      <c r="J189" s="42"/>
      <c r="K189"/>
      <c r="L189"/>
      <c r="M189"/>
      <c r="N189" s="5"/>
      <c r="O189" s="391"/>
      <c r="P189" s="137" t="s">
        <v>13</v>
      </c>
      <c r="Q189" s="211">
        <f t="shared" si="47"/>
        <v>0</v>
      </c>
      <c r="R189" s="196" t="s">
        <v>14</v>
      </c>
      <c r="S189" s="171"/>
      <c r="T189" s="171"/>
      <c r="U189" s="171"/>
      <c r="V189" s="171"/>
      <c r="W189" s="5" t="str">
        <f t="shared" si="32"/>
        <v/>
      </c>
      <c r="X189" s="24"/>
      <c r="Y189" s="5" t="str">
        <f t="shared" si="33"/>
        <v/>
      </c>
      <c r="Z189" s="5"/>
      <c r="AA189" s="5"/>
      <c r="AB189" s="5"/>
      <c r="AC189" s="390"/>
      <c r="AD189" s="115"/>
      <c r="AE189" s="37"/>
      <c r="AF189" s="47"/>
      <c r="AG189" s="34"/>
      <c r="AH189" s="34"/>
      <c r="AI189" s="34"/>
      <c r="AJ189" s="34"/>
      <c r="AK189" s="5" t="str">
        <f t="shared" si="36"/>
        <v/>
      </c>
      <c r="AL189" s="24"/>
      <c r="AM189" s="5" t="str">
        <f t="shared" si="37"/>
        <v/>
      </c>
      <c r="AN189" s="5"/>
      <c r="AO189" s="5"/>
      <c r="AP189" s="5"/>
      <c r="AQ189" s="5"/>
      <c r="AS189" s="20"/>
      <c r="AT189" s="43"/>
      <c r="AU189" s="5"/>
      <c r="AV189" s="5"/>
      <c r="AW189" s="5"/>
      <c r="AX189" s="5"/>
      <c r="AY189" s="5" t="str">
        <f t="shared" si="48"/>
        <v/>
      </c>
      <c r="AZ189" s="29"/>
      <c r="BA189" s="5" t="str">
        <f t="shared" si="49"/>
        <v/>
      </c>
      <c r="BB189" s="5"/>
      <c r="BC189" s="5"/>
      <c r="BD189" s="20"/>
      <c r="BE189" s="111"/>
      <c r="BF189" s="20"/>
      <c r="BG189" s="43"/>
      <c r="BH189" s="20"/>
      <c r="BI189" s="20"/>
      <c r="BJ189" s="20"/>
      <c r="BK189" s="20"/>
      <c r="BL189" s="5" t="str">
        <f t="shared" si="50"/>
        <v/>
      </c>
      <c r="BM189" s="6"/>
      <c r="BN189" s="5" t="str">
        <f t="shared" si="51"/>
        <v/>
      </c>
      <c r="BO189" s="5"/>
      <c r="BP189" s="5"/>
      <c r="BQ189" s="5"/>
      <c r="BR189" s="5"/>
      <c r="BT189"/>
      <c r="BU189"/>
      <c r="BV189" s="5"/>
      <c r="BW189" s="5"/>
      <c r="BX189" s="5"/>
      <c r="BY189" s="5"/>
      <c r="BZ189" s="5"/>
    </row>
    <row r="190" spans="1:78" s="108" customFormat="1" x14ac:dyDescent="0.3">
      <c r="A190"/>
      <c r="B190"/>
      <c r="C190"/>
      <c r="D190"/>
      <c r="E190" s="42"/>
      <c r="F190" s="42"/>
      <c r="G190" s="42"/>
      <c r="H190" s="42"/>
      <c r="I190" s="42"/>
      <c r="J190" s="42"/>
      <c r="K190"/>
      <c r="L190"/>
      <c r="M190"/>
      <c r="N190" s="5"/>
      <c r="O190" s="391"/>
      <c r="P190" s="137" t="s">
        <v>15</v>
      </c>
      <c r="Q190" s="211">
        <f t="shared" si="47"/>
        <v>0</v>
      </c>
      <c r="R190" s="196" t="s">
        <v>16</v>
      </c>
      <c r="S190" s="171"/>
      <c r="T190" s="171"/>
      <c r="U190" s="171"/>
      <c r="V190" s="171"/>
      <c r="W190" s="5" t="str">
        <f t="shared" si="32"/>
        <v/>
      </c>
      <c r="X190" s="24"/>
      <c r="Y190" s="5" t="str">
        <f t="shared" si="33"/>
        <v/>
      </c>
      <c r="Z190" s="5"/>
      <c r="AA190" s="5"/>
      <c r="AB190" s="5"/>
      <c r="AC190" s="390"/>
      <c r="AD190" s="115"/>
      <c r="AE190" s="37"/>
      <c r="AF190" s="47"/>
      <c r="AG190" s="34"/>
      <c r="AH190" s="34"/>
      <c r="AI190" s="34"/>
      <c r="AJ190" s="34"/>
      <c r="AK190" s="5" t="str">
        <f t="shared" si="36"/>
        <v/>
      </c>
      <c r="AL190" s="24"/>
      <c r="AM190" s="5" t="str">
        <f t="shared" si="37"/>
        <v/>
      </c>
      <c r="AN190" s="5"/>
      <c r="AO190" s="5"/>
      <c r="AP190" s="5"/>
      <c r="AQ190" s="5"/>
      <c r="AS190" s="20"/>
      <c r="AT190" s="43"/>
      <c r="AU190" s="5"/>
      <c r="AV190" s="5"/>
      <c r="AW190" s="5"/>
      <c r="AX190" s="5"/>
      <c r="AY190" s="5" t="str">
        <f t="shared" si="48"/>
        <v/>
      </c>
      <c r="AZ190" s="29"/>
      <c r="BA190" s="5" t="str">
        <f t="shared" si="49"/>
        <v/>
      </c>
      <c r="BB190" s="5"/>
      <c r="BC190" s="5"/>
      <c r="BD190" s="20"/>
      <c r="BE190" s="111"/>
      <c r="BF190" s="20"/>
      <c r="BG190" s="43"/>
      <c r="BH190" s="20"/>
      <c r="BI190" s="20"/>
      <c r="BJ190" s="20"/>
      <c r="BK190" s="20"/>
      <c r="BL190" s="5" t="str">
        <f t="shared" si="50"/>
        <v/>
      </c>
      <c r="BM190" s="6"/>
      <c r="BN190" s="5" t="str">
        <f t="shared" si="51"/>
        <v/>
      </c>
      <c r="BO190" s="5"/>
      <c r="BP190" s="5"/>
      <c r="BQ190" s="5"/>
      <c r="BR190" s="5"/>
      <c r="BT190"/>
      <c r="BU190"/>
      <c r="BV190" s="5"/>
      <c r="BW190" s="5"/>
      <c r="BX190" s="5"/>
      <c r="BY190" s="5"/>
      <c r="BZ190" s="5"/>
    </row>
    <row r="191" spans="1:78" s="108" customFormat="1" ht="15" thickBot="1" x14ac:dyDescent="0.35">
      <c r="A191"/>
      <c r="B191"/>
      <c r="C191"/>
      <c r="D191"/>
      <c r="E191" s="42"/>
      <c r="F191" s="42"/>
      <c r="G191" s="42"/>
      <c r="H191" s="42"/>
      <c r="I191" s="42"/>
      <c r="J191" s="42"/>
      <c r="K191"/>
      <c r="L191"/>
      <c r="M191"/>
      <c r="N191" s="5"/>
      <c r="O191" s="30"/>
      <c r="P191" s="355"/>
      <c r="Q191" s="355"/>
      <c r="R191" s="66" t="s">
        <v>173</v>
      </c>
      <c r="S191" s="26" t="e">
        <f>SUM(W183:W190)/SUM(Q183:Q190)</f>
        <v>#DIV/0!</v>
      </c>
      <c r="T191" s="26" t="s">
        <v>20</v>
      </c>
      <c r="U191" s="26" t="e">
        <f>SUM(Y183:Y190)/SUM(Q183:Q190)</f>
        <v>#DIV/0!</v>
      </c>
      <c r="V191" s="26"/>
      <c r="W191" s="5" t="str">
        <f t="shared" si="32"/>
        <v/>
      </c>
      <c r="X191" s="24"/>
      <c r="Y191" s="5" t="str">
        <f t="shared" si="33"/>
        <v/>
      </c>
      <c r="Z191" s="12"/>
      <c r="AA191" s="5"/>
      <c r="AB191" s="5"/>
      <c r="AC191" s="30"/>
      <c r="AD191" s="355"/>
      <c r="AE191" s="355"/>
      <c r="AF191" s="45"/>
      <c r="AG191" s="26"/>
      <c r="AH191" s="26"/>
      <c r="AI191" s="26"/>
      <c r="AJ191" s="26"/>
      <c r="AK191" s="5" t="str">
        <f t="shared" si="36"/>
        <v/>
      </c>
      <c r="AL191" s="24"/>
      <c r="AM191" s="5" t="str">
        <f t="shared" si="37"/>
        <v/>
      </c>
      <c r="AN191" s="12"/>
      <c r="AO191" s="5"/>
      <c r="AP191" s="5"/>
      <c r="AQ191" s="5"/>
      <c r="AS191" s="20"/>
      <c r="AT191" s="43"/>
      <c r="AU191" s="5"/>
      <c r="AV191" s="5"/>
      <c r="AW191" s="5"/>
      <c r="AX191" s="5"/>
      <c r="AY191" s="5" t="str">
        <f t="shared" si="48"/>
        <v/>
      </c>
      <c r="AZ191" s="29"/>
      <c r="BA191" s="5" t="str">
        <f t="shared" si="49"/>
        <v/>
      </c>
      <c r="BB191" s="5"/>
      <c r="BC191" s="5"/>
      <c r="BD191" s="20"/>
      <c r="BE191" s="111"/>
      <c r="BF191" s="20"/>
      <c r="BG191" s="43"/>
      <c r="BH191" s="20"/>
      <c r="BI191" s="20"/>
      <c r="BJ191" s="20"/>
      <c r="BK191" s="20"/>
      <c r="BL191" s="5" t="str">
        <f t="shared" si="50"/>
        <v/>
      </c>
      <c r="BM191" s="6"/>
      <c r="BN191" s="5" t="str">
        <f t="shared" si="51"/>
        <v/>
      </c>
      <c r="BO191" s="5"/>
      <c r="BP191" s="5"/>
      <c r="BQ191" s="5"/>
      <c r="BR191" s="5"/>
      <c r="BT191"/>
      <c r="BU191"/>
      <c r="BV191" s="5"/>
      <c r="BW191" s="5"/>
      <c r="BX191" s="5"/>
      <c r="BY191" s="5"/>
      <c r="BZ191" s="5"/>
    </row>
    <row r="192" spans="1:78" s="108" customFormat="1" ht="15" thickBot="1" x14ac:dyDescent="0.35">
      <c r="A192"/>
      <c r="B192"/>
      <c r="C192"/>
      <c r="D192"/>
      <c r="E192" s="42"/>
      <c r="F192" s="42"/>
      <c r="G192" s="42"/>
      <c r="H192" s="42"/>
      <c r="I192" s="42"/>
      <c r="J192" s="42"/>
      <c r="K192"/>
      <c r="L192"/>
      <c r="M192"/>
      <c r="N192" s="5"/>
      <c r="O192" s="214" t="s">
        <v>306</v>
      </c>
      <c r="P192" s="110"/>
      <c r="Q192" s="220"/>
      <c r="R192" s="32" t="s">
        <v>301</v>
      </c>
      <c r="S192" s="356"/>
      <c r="T192" s="357"/>
      <c r="U192" s="357"/>
      <c r="V192" s="33" t="s">
        <v>21</v>
      </c>
      <c r="W192" s="5" t="str">
        <f t="shared" si="32"/>
        <v/>
      </c>
      <c r="X192" s="24"/>
      <c r="Y192" s="5" t="str">
        <f t="shared" si="33"/>
        <v/>
      </c>
      <c r="Z192" s="12"/>
      <c r="AA192" s="5"/>
      <c r="AB192" s="5"/>
      <c r="AC192" s="31"/>
      <c r="AD192" s="110"/>
      <c r="AE192" s="26"/>
      <c r="AF192" s="45"/>
      <c r="AG192" s="388"/>
      <c r="AH192" s="388"/>
      <c r="AI192" s="388"/>
      <c r="AJ192" s="25"/>
      <c r="AK192" s="5" t="str">
        <f t="shared" si="36"/>
        <v/>
      </c>
      <c r="AL192" s="24"/>
      <c r="AM192" s="5" t="str">
        <f t="shared" si="37"/>
        <v/>
      </c>
      <c r="AN192" s="12"/>
      <c r="AO192" s="5"/>
      <c r="AP192" s="5"/>
      <c r="AQ192" s="5"/>
      <c r="AS192" s="20"/>
      <c r="AT192" s="43"/>
      <c r="AU192" s="5"/>
      <c r="AV192" s="5"/>
      <c r="AW192" s="5"/>
      <c r="AX192" s="5"/>
      <c r="AY192" s="5" t="str">
        <f t="shared" si="48"/>
        <v/>
      </c>
      <c r="AZ192" s="29"/>
      <c r="BA192" s="5" t="str">
        <f t="shared" si="49"/>
        <v/>
      </c>
      <c r="BB192" s="5"/>
      <c r="BC192" s="5"/>
      <c r="BD192" s="20"/>
      <c r="BE192" s="111"/>
      <c r="BF192" s="20"/>
      <c r="BG192" s="43"/>
      <c r="BH192" s="20"/>
      <c r="BI192" s="20"/>
      <c r="BJ192" s="20"/>
      <c r="BK192" s="20"/>
      <c r="BL192" s="5" t="str">
        <f t="shared" si="50"/>
        <v/>
      </c>
      <c r="BM192" s="6"/>
      <c r="BN192" s="5" t="str">
        <f t="shared" si="51"/>
        <v/>
      </c>
      <c r="BO192" s="5"/>
      <c r="BP192" s="5"/>
      <c r="BQ192" s="5"/>
      <c r="BR192" s="5"/>
      <c r="BT192"/>
      <c r="BU192"/>
      <c r="BV192" s="5"/>
      <c r="BW192" s="5"/>
      <c r="BX192" s="5"/>
      <c r="BY192" s="5"/>
      <c r="BZ192" s="5"/>
    </row>
    <row r="193" spans="1:78" s="108" customFormat="1" ht="15" thickBot="1" x14ac:dyDescent="0.35">
      <c r="A193"/>
      <c r="B193"/>
      <c r="C193"/>
      <c r="D193"/>
      <c r="E193" s="42"/>
      <c r="F193" s="42"/>
      <c r="G193" s="42"/>
      <c r="H193" s="42"/>
      <c r="I193" s="42"/>
      <c r="J193" s="42"/>
      <c r="K193"/>
      <c r="L193"/>
      <c r="M193"/>
      <c r="N193" s="5"/>
      <c r="O193" s="20"/>
      <c r="P193" s="110"/>
      <c r="Q193" s="26"/>
      <c r="R193" s="45"/>
      <c r="S193" s="25"/>
      <c r="T193" s="25"/>
      <c r="U193" s="25"/>
      <c r="V193" s="25"/>
      <c r="W193" s="5" t="str">
        <f t="shared" si="32"/>
        <v/>
      </c>
      <c r="X193" s="24"/>
      <c r="Y193" s="5" t="str">
        <f t="shared" si="33"/>
        <v/>
      </c>
      <c r="Z193" s="12"/>
      <c r="AA193" s="5"/>
      <c r="AB193" s="5"/>
      <c r="AC193" s="31"/>
      <c r="AD193" s="110"/>
      <c r="AE193" s="26"/>
      <c r="AF193" s="45"/>
      <c r="AG193" s="26"/>
      <c r="AH193" s="26"/>
      <c r="AI193" s="26"/>
      <c r="AJ193" s="25"/>
      <c r="AK193" s="5" t="str">
        <f t="shared" si="36"/>
        <v/>
      </c>
      <c r="AL193" s="24"/>
      <c r="AM193" s="5" t="str">
        <f t="shared" si="37"/>
        <v/>
      </c>
      <c r="AN193" s="12"/>
      <c r="AO193" s="5"/>
      <c r="AP193" s="5"/>
      <c r="AQ193" s="5"/>
      <c r="AS193" s="20"/>
      <c r="AT193" s="43"/>
      <c r="AU193" s="5"/>
      <c r="AV193" s="5"/>
      <c r="AW193" s="5"/>
      <c r="AX193" s="5"/>
      <c r="AY193" s="5" t="str">
        <f t="shared" si="48"/>
        <v/>
      </c>
      <c r="AZ193" s="29"/>
      <c r="BA193" s="5" t="str">
        <f t="shared" si="49"/>
        <v/>
      </c>
      <c r="BB193" s="5"/>
      <c r="BC193" s="5"/>
      <c r="BD193" s="20"/>
      <c r="BE193" s="111"/>
      <c r="BF193" s="20"/>
      <c r="BG193" s="43"/>
      <c r="BH193" s="20"/>
      <c r="BI193" s="20"/>
      <c r="BJ193" s="20"/>
      <c r="BK193" s="20"/>
      <c r="BL193" s="5" t="str">
        <f t="shared" si="50"/>
        <v/>
      </c>
      <c r="BM193" s="6"/>
      <c r="BN193" s="5" t="str">
        <f t="shared" si="51"/>
        <v/>
      </c>
      <c r="BO193" s="5"/>
      <c r="BP193" s="5"/>
      <c r="BQ193" s="5"/>
      <c r="BR193" s="5"/>
      <c r="BT193"/>
      <c r="BU193"/>
      <c r="BV193" s="5"/>
      <c r="BW193" s="5"/>
      <c r="BX193" s="5"/>
      <c r="BY193" s="5"/>
      <c r="BZ193" s="5"/>
    </row>
    <row r="194" spans="1:78" s="108" customFormat="1" ht="15" thickBot="1" x14ac:dyDescent="0.35">
      <c r="A194"/>
      <c r="B194"/>
      <c r="C194"/>
      <c r="D194"/>
      <c r="E194" s="42"/>
      <c r="F194" s="42"/>
      <c r="G194" s="42"/>
      <c r="H194" s="42"/>
      <c r="I194" s="42"/>
      <c r="J194" s="42"/>
      <c r="K194"/>
      <c r="L194"/>
      <c r="M194"/>
      <c r="N194" s="5"/>
      <c r="O194" s="213" t="s">
        <v>307</v>
      </c>
      <c r="P194" s="111"/>
      <c r="Q194" s="20"/>
      <c r="R194" s="377" t="s">
        <v>135</v>
      </c>
      <c r="S194" s="377"/>
      <c r="T194" s="377"/>
      <c r="U194" s="215">
        <f>SUM(S192)</f>
        <v>0</v>
      </c>
      <c r="V194" s="216" t="s">
        <v>21</v>
      </c>
      <c r="W194" s="5" t="str">
        <f t="shared" ref="W194:W257" si="52">IF(Q194="","",IF(S194="X",0,IF(T194="X",5,IF(U194="X",10,IF(V194="X",15,"")))))</f>
        <v/>
      </c>
      <c r="X194" s="24"/>
      <c r="Y194" s="5" t="str">
        <f t="shared" ref="Y194:Y257" si="53">IF(Q194="","",IF(S194="X",5,IF(T194="X",10,IF(U194="X",15,IF(V194="X",20,"")))))</f>
        <v/>
      </c>
      <c r="Z194" s="5"/>
      <c r="AA194" s="5"/>
      <c r="AB194" s="5"/>
      <c r="AC194" s="5"/>
      <c r="AE194" s="20"/>
      <c r="AF194" s="43"/>
      <c r="AG194" s="5"/>
      <c r="AH194" s="5"/>
      <c r="AI194" s="5"/>
      <c r="AJ194" s="5"/>
      <c r="AK194" s="5" t="str">
        <f t="shared" si="36"/>
        <v/>
      </c>
      <c r="AL194" s="24"/>
      <c r="AM194" s="5" t="str">
        <f t="shared" si="37"/>
        <v/>
      </c>
      <c r="AN194" s="5"/>
      <c r="AO194" s="5"/>
      <c r="AP194" s="5"/>
      <c r="AQ194" s="5"/>
      <c r="AS194" s="20"/>
      <c r="AT194" s="43"/>
      <c r="AU194" s="5"/>
      <c r="AV194" s="5"/>
      <c r="AW194" s="5"/>
      <c r="AX194" s="5"/>
      <c r="AY194" s="5" t="str">
        <f t="shared" si="48"/>
        <v/>
      </c>
      <c r="AZ194" s="29"/>
      <c r="BA194" s="5" t="str">
        <f t="shared" si="49"/>
        <v/>
      </c>
      <c r="BB194" s="5"/>
      <c r="BC194" s="5"/>
      <c r="BD194" s="20"/>
      <c r="BE194" s="111"/>
      <c r="BF194" s="20"/>
      <c r="BG194" s="43"/>
      <c r="BH194" s="20"/>
      <c r="BI194" s="20"/>
      <c r="BJ194" s="20"/>
      <c r="BK194" s="20"/>
      <c r="BL194" s="5" t="str">
        <f t="shared" si="50"/>
        <v/>
      </c>
      <c r="BM194" s="6"/>
      <c r="BN194" s="5" t="str">
        <f t="shared" si="51"/>
        <v/>
      </c>
      <c r="BO194" s="5"/>
      <c r="BP194" s="5"/>
      <c r="BQ194" s="5"/>
      <c r="BR194" s="5"/>
      <c r="BT194"/>
      <c r="BU194"/>
      <c r="BV194" s="5"/>
      <c r="BW194" s="5"/>
      <c r="BX194" s="5"/>
      <c r="BY194" s="5"/>
      <c r="BZ194" s="5"/>
    </row>
    <row r="195" spans="1:78" s="108" customFormat="1" ht="6" customHeight="1" x14ac:dyDescent="0.3">
      <c r="A195"/>
      <c r="B195"/>
      <c r="C195"/>
      <c r="D195"/>
      <c r="E195" s="42"/>
      <c r="F195" s="42"/>
      <c r="G195" s="42"/>
      <c r="H195" s="42"/>
      <c r="I195" s="42"/>
      <c r="J195" s="42"/>
      <c r="K195"/>
      <c r="L195"/>
      <c r="M195"/>
      <c r="N195" s="5"/>
      <c r="O195" s="20"/>
      <c r="P195" s="111"/>
      <c r="Q195" s="20"/>
      <c r="R195" s="66"/>
      <c r="S195" s="66"/>
      <c r="T195" s="66"/>
      <c r="U195" s="94"/>
      <c r="V195" s="95"/>
      <c r="W195" s="5" t="str">
        <f t="shared" si="52"/>
        <v/>
      </c>
      <c r="X195" s="24"/>
      <c r="Y195" s="5" t="str">
        <f t="shared" si="53"/>
        <v/>
      </c>
      <c r="Z195" s="5"/>
      <c r="AA195" s="5"/>
      <c r="AB195" s="5"/>
      <c r="AC195" s="5"/>
      <c r="AE195" s="20"/>
      <c r="AF195" s="43"/>
      <c r="AG195" s="5"/>
      <c r="AH195" s="5"/>
      <c r="AI195" s="5"/>
      <c r="AJ195" s="5"/>
      <c r="AK195" s="5" t="str">
        <f t="shared" si="36"/>
        <v/>
      </c>
      <c r="AL195" s="24"/>
      <c r="AM195" s="5" t="str">
        <f t="shared" si="37"/>
        <v/>
      </c>
      <c r="AN195" s="5"/>
      <c r="AO195" s="5"/>
      <c r="AP195" s="5"/>
      <c r="AQ195" s="5"/>
      <c r="AS195" s="20"/>
      <c r="AT195" s="43"/>
      <c r="AU195" s="5"/>
      <c r="AV195" s="5"/>
      <c r="AW195" s="5"/>
      <c r="AX195" s="5"/>
      <c r="AY195" s="5" t="str">
        <f t="shared" si="48"/>
        <v/>
      </c>
      <c r="AZ195" s="29"/>
      <c r="BA195" s="5" t="str">
        <f t="shared" si="49"/>
        <v/>
      </c>
      <c r="BB195" s="5"/>
      <c r="BC195" s="5"/>
      <c r="BD195" s="20"/>
      <c r="BE195" s="111"/>
      <c r="BF195" s="20"/>
      <c r="BG195" s="43"/>
      <c r="BH195" s="20"/>
      <c r="BI195" s="20"/>
      <c r="BJ195" s="20"/>
      <c r="BK195" s="20"/>
      <c r="BL195" s="5" t="str">
        <f t="shared" si="50"/>
        <v/>
      </c>
      <c r="BM195" s="6"/>
      <c r="BN195" s="5" t="str">
        <f t="shared" si="51"/>
        <v/>
      </c>
      <c r="BO195" s="5"/>
      <c r="BP195" s="5"/>
      <c r="BQ195" s="5"/>
      <c r="BR195" s="5"/>
      <c r="BT195"/>
      <c r="BU195"/>
      <c r="BV195" s="5"/>
      <c r="BW195" s="5"/>
      <c r="BX195" s="5"/>
      <c r="BY195" s="5"/>
      <c r="BZ195" s="5"/>
    </row>
    <row r="196" spans="1:78" s="108" customFormat="1" ht="48.6" customHeight="1" x14ac:dyDescent="0.3">
      <c r="A196"/>
      <c r="B196"/>
      <c r="C196"/>
      <c r="D196"/>
      <c r="E196" s="42"/>
      <c r="F196" s="42"/>
      <c r="G196" s="42"/>
      <c r="H196" s="42"/>
      <c r="I196" s="42"/>
      <c r="J196" s="42"/>
      <c r="K196"/>
      <c r="L196"/>
      <c r="M196"/>
      <c r="N196" s="5"/>
      <c r="O196" s="394" t="s">
        <v>310</v>
      </c>
      <c r="P196" s="395"/>
      <c r="Q196" s="395"/>
      <c r="R196" s="395"/>
      <c r="S196" s="395"/>
      <c r="T196" s="395"/>
      <c r="U196" s="395"/>
      <c r="V196" s="395"/>
      <c r="W196" s="5" t="str">
        <f t="shared" si="52"/>
        <v/>
      </c>
      <c r="X196" s="24"/>
      <c r="Y196" s="5" t="str">
        <f t="shared" si="53"/>
        <v/>
      </c>
      <c r="Z196" s="5"/>
      <c r="AA196" s="5"/>
      <c r="AB196" s="5"/>
      <c r="AC196"/>
      <c r="AE196"/>
      <c r="AF196"/>
      <c r="AG196"/>
      <c r="AH196"/>
      <c r="AI196"/>
      <c r="AJ196"/>
      <c r="AK196" s="5" t="str">
        <f t="shared" si="36"/>
        <v/>
      </c>
      <c r="AL196" s="24"/>
      <c r="AM196" s="5" t="str">
        <f t="shared" si="37"/>
        <v/>
      </c>
      <c r="AN196"/>
      <c r="AO196"/>
      <c r="AP196"/>
      <c r="AQ196"/>
      <c r="AS196"/>
      <c r="AT196"/>
      <c r="AU196"/>
      <c r="AV196"/>
      <c r="AW196"/>
      <c r="AX196"/>
      <c r="AY196" s="5" t="str">
        <f t="shared" si="48"/>
        <v/>
      </c>
      <c r="AZ196" s="29"/>
      <c r="BA196" s="5" t="str">
        <f t="shared" si="49"/>
        <v/>
      </c>
      <c r="BB196"/>
      <c r="BC196"/>
      <c r="BD196"/>
      <c r="BF196"/>
      <c r="BG196"/>
      <c r="BH196"/>
      <c r="BI196"/>
      <c r="BJ196"/>
      <c r="BK196"/>
      <c r="BL196" s="5" t="str">
        <f t="shared" si="50"/>
        <v/>
      </c>
      <c r="BM196" s="6"/>
      <c r="BN196" s="5" t="str">
        <f t="shared" si="51"/>
        <v/>
      </c>
      <c r="BO196"/>
      <c r="BP196"/>
      <c r="BQ196"/>
      <c r="BR196"/>
      <c r="BT196"/>
      <c r="BU196"/>
      <c r="BV196" s="5"/>
      <c r="BW196" s="5"/>
      <c r="BX196" s="5"/>
      <c r="BY196" s="5"/>
      <c r="BZ196" s="5"/>
    </row>
    <row r="197" spans="1:78" s="108" customFormat="1" x14ac:dyDescent="0.3">
      <c r="A197"/>
      <c r="B197"/>
      <c r="C197"/>
      <c r="D197"/>
      <c r="E197" s="42"/>
      <c r="F197" s="42"/>
      <c r="G197" s="42"/>
      <c r="H197" s="42"/>
      <c r="I197" s="42"/>
      <c r="J197" s="42"/>
      <c r="K197"/>
      <c r="L197"/>
      <c r="M197"/>
      <c r="N197" s="5"/>
      <c r="O197" s="21" t="s">
        <v>125</v>
      </c>
      <c r="P197" s="247">
        <f>$D$5</f>
        <v>0</v>
      </c>
      <c r="Q197" s="247"/>
      <c r="R197" s="247"/>
      <c r="S197" s="41" t="s">
        <v>152</v>
      </c>
      <c r="T197" s="248"/>
      <c r="U197" s="248"/>
      <c r="V197" s="248"/>
      <c r="W197" s="5" t="str">
        <f t="shared" si="52"/>
        <v/>
      </c>
      <c r="X197" s="24"/>
      <c r="Y197" s="5" t="str">
        <f t="shared" si="53"/>
        <v/>
      </c>
      <c r="Z197" s="5"/>
      <c r="AA197" s="5"/>
      <c r="AB197" s="5"/>
      <c r="AC197"/>
      <c r="AE197"/>
      <c r="AF197"/>
      <c r="AG197"/>
      <c r="AH197"/>
      <c r="AI197"/>
      <c r="AJ197"/>
      <c r="AK197" s="5" t="str">
        <f t="shared" si="36"/>
        <v/>
      </c>
      <c r="AL197" s="24"/>
      <c r="AM197" s="5" t="str">
        <f t="shared" si="37"/>
        <v/>
      </c>
      <c r="AN197"/>
      <c r="AO197"/>
      <c r="AP197"/>
      <c r="AQ197"/>
      <c r="AS197"/>
      <c r="AT197"/>
      <c r="AU197"/>
      <c r="AV197"/>
      <c r="AW197"/>
      <c r="AX197"/>
      <c r="AY197" s="5" t="str">
        <f t="shared" si="48"/>
        <v/>
      </c>
      <c r="AZ197" s="29"/>
      <c r="BA197" s="5" t="str">
        <f t="shared" si="49"/>
        <v/>
      </c>
      <c r="BB197"/>
      <c r="BC197"/>
      <c r="BD197"/>
      <c r="BF197"/>
      <c r="BG197"/>
      <c r="BH197"/>
      <c r="BI197"/>
      <c r="BJ197"/>
      <c r="BK197"/>
      <c r="BL197" s="5" t="str">
        <f t="shared" si="50"/>
        <v/>
      </c>
      <c r="BM197" s="6"/>
      <c r="BN197" s="5" t="str">
        <f t="shared" si="51"/>
        <v/>
      </c>
      <c r="BO197"/>
      <c r="BP197"/>
      <c r="BQ197"/>
      <c r="BR197"/>
      <c r="BT197"/>
      <c r="BU197"/>
      <c r="BV197" s="5"/>
      <c r="BW197" s="5"/>
      <c r="BX197" s="5"/>
      <c r="BY197" s="5"/>
      <c r="BZ197" s="5"/>
    </row>
    <row r="198" spans="1:78" s="108" customFormat="1" ht="21" customHeight="1" x14ac:dyDescent="0.3">
      <c r="A198"/>
      <c r="B198"/>
      <c r="C198"/>
      <c r="D198"/>
      <c r="E198" s="42"/>
      <c r="F198" s="42"/>
      <c r="G198" s="42"/>
      <c r="H198" s="42"/>
      <c r="I198" s="42"/>
      <c r="J198" s="42"/>
      <c r="K198"/>
      <c r="L198"/>
      <c r="M198"/>
      <c r="N198" s="5"/>
      <c r="O198" s="21" t="s">
        <v>158</v>
      </c>
      <c r="P198" s="247">
        <f>$D$6</f>
        <v>0</v>
      </c>
      <c r="Q198" s="247"/>
      <c r="R198" s="247"/>
      <c r="S198" s="175" t="s">
        <v>89</v>
      </c>
      <c r="T198" s="247">
        <f>$K$6</f>
        <v>0</v>
      </c>
      <c r="U198" s="247"/>
      <c r="V198" s="247"/>
      <c r="W198" s="5" t="str">
        <f t="shared" si="52"/>
        <v/>
      </c>
      <c r="X198" s="24"/>
      <c r="Y198" s="5" t="str">
        <f t="shared" si="53"/>
        <v/>
      </c>
      <c r="Z198" s="5"/>
      <c r="AA198" s="5"/>
      <c r="AB198" s="5"/>
      <c r="AC198"/>
      <c r="AE198"/>
      <c r="AF198"/>
      <c r="AG198"/>
      <c r="AH198"/>
      <c r="AI198"/>
      <c r="AJ198"/>
      <c r="AK198" s="5" t="str">
        <f t="shared" si="36"/>
        <v/>
      </c>
      <c r="AL198" s="24"/>
      <c r="AM198" s="5" t="str">
        <f t="shared" si="37"/>
        <v/>
      </c>
      <c r="AN198"/>
      <c r="AO198"/>
      <c r="AP198"/>
      <c r="AQ198"/>
      <c r="AS198"/>
      <c r="AT198"/>
      <c r="AU198"/>
      <c r="AV198"/>
      <c r="AW198"/>
      <c r="AX198"/>
      <c r="AY198" s="5" t="str">
        <f t="shared" si="48"/>
        <v/>
      </c>
      <c r="AZ198" s="29"/>
      <c r="BA198" s="5" t="str">
        <f t="shared" si="49"/>
        <v/>
      </c>
      <c r="BB198"/>
      <c r="BC198"/>
      <c r="BD198"/>
      <c r="BF198"/>
      <c r="BG198"/>
      <c r="BH198"/>
      <c r="BI198"/>
      <c r="BJ198"/>
      <c r="BK198"/>
      <c r="BL198" s="5" t="str">
        <f t="shared" si="50"/>
        <v/>
      </c>
      <c r="BM198" s="6"/>
      <c r="BN198" s="5" t="str">
        <f t="shared" si="51"/>
        <v/>
      </c>
      <c r="BO198"/>
      <c r="BP198"/>
      <c r="BQ198"/>
      <c r="BR198"/>
      <c r="BT198"/>
      <c r="BU198"/>
      <c r="BV198" s="5"/>
      <c r="BW198" s="5"/>
      <c r="BX198" s="5"/>
      <c r="BY198" s="5"/>
      <c r="BZ198" s="5"/>
    </row>
    <row r="199" spans="1:78" s="108" customFormat="1" x14ac:dyDescent="0.3">
      <c r="A199"/>
      <c r="B199"/>
      <c r="C199"/>
      <c r="D199"/>
      <c r="E199" s="42"/>
      <c r="F199" s="42"/>
      <c r="G199" s="42"/>
      <c r="H199" s="42"/>
      <c r="I199" s="42"/>
      <c r="J199" s="42"/>
      <c r="K199"/>
      <c r="L199"/>
      <c r="M199"/>
      <c r="N199" s="5"/>
      <c r="O199" s="25"/>
      <c r="P199" s="112"/>
      <c r="Q199" s="26"/>
      <c r="R199" s="46"/>
      <c r="S199" s="25"/>
      <c r="T199" s="25"/>
      <c r="U199" s="25"/>
      <c r="V199" s="25"/>
      <c r="W199" s="5" t="str">
        <f t="shared" si="52"/>
        <v/>
      </c>
      <c r="X199" s="24"/>
      <c r="Y199" s="5" t="str">
        <f t="shared" si="53"/>
        <v/>
      </c>
      <c r="Z199" s="5"/>
      <c r="AA199" s="5"/>
      <c r="AB199" s="5"/>
      <c r="AC199"/>
      <c r="AE199"/>
      <c r="AF199"/>
      <c r="AG199"/>
      <c r="AH199"/>
      <c r="AI199"/>
      <c r="AJ199"/>
      <c r="AK199" s="5" t="str">
        <f t="shared" si="36"/>
        <v/>
      </c>
      <c r="AL199" s="24"/>
      <c r="AM199" s="5" t="str">
        <f t="shared" si="37"/>
        <v/>
      </c>
      <c r="AN199"/>
      <c r="AO199"/>
      <c r="AP199"/>
      <c r="AQ199"/>
      <c r="AS199"/>
      <c r="AT199"/>
      <c r="AU199"/>
      <c r="AV199"/>
      <c r="AW199"/>
      <c r="AX199"/>
      <c r="AY199" s="5" t="str">
        <f t="shared" si="48"/>
        <v/>
      </c>
      <c r="AZ199" s="29"/>
      <c r="BA199" s="5" t="str">
        <f t="shared" si="49"/>
        <v/>
      </c>
      <c r="BB199"/>
      <c r="BC199"/>
      <c r="BD199"/>
      <c r="BF199"/>
      <c r="BG199"/>
      <c r="BH199"/>
      <c r="BI199"/>
      <c r="BJ199"/>
      <c r="BK199"/>
      <c r="BL199" s="5" t="str">
        <f t="shared" si="50"/>
        <v/>
      </c>
      <c r="BM199" s="6"/>
      <c r="BN199" s="5" t="str">
        <f t="shared" si="51"/>
        <v/>
      </c>
      <c r="BO199"/>
      <c r="BP199"/>
      <c r="BQ199"/>
      <c r="BR199"/>
      <c r="BT199"/>
      <c r="BU199"/>
      <c r="BV199" s="5"/>
      <c r="BW199" s="5"/>
      <c r="BX199" s="5"/>
      <c r="BY199" s="5"/>
      <c r="BZ199" s="5"/>
    </row>
    <row r="200" spans="1:78" s="108" customFormat="1" x14ac:dyDescent="0.3">
      <c r="A200"/>
      <c r="B200"/>
      <c r="C200"/>
      <c r="D200"/>
      <c r="E200" s="42"/>
      <c r="F200" s="42"/>
      <c r="G200" s="42"/>
      <c r="H200" s="42"/>
      <c r="I200" s="42"/>
      <c r="J200" s="42"/>
      <c r="K200"/>
      <c r="L200"/>
      <c r="M200"/>
      <c r="N200" s="5"/>
      <c r="O200" s="398" t="s">
        <v>17</v>
      </c>
      <c r="P200" s="398"/>
      <c r="Q200" s="398"/>
      <c r="R200" s="398"/>
      <c r="S200" s="398"/>
      <c r="T200" s="398"/>
      <c r="U200" s="398"/>
      <c r="V200" s="398"/>
      <c r="W200" s="5" t="str">
        <f t="shared" si="52"/>
        <v/>
      </c>
      <c r="X200" s="24"/>
      <c r="Y200" s="5" t="str">
        <f t="shared" si="53"/>
        <v/>
      </c>
      <c r="Z200" s="5"/>
      <c r="AA200" s="5"/>
      <c r="AB200" s="5"/>
      <c r="AC200"/>
      <c r="AE200"/>
      <c r="AF200"/>
      <c r="AG200"/>
      <c r="AH200"/>
      <c r="AI200"/>
      <c r="AJ200"/>
      <c r="AK200" s="5" t="str">
        <f t="shared" si="36"/>
        <v/>
      </c>
      <c r="AL200" s="24"/>
      <c r="AM200" s="5" t="str">
        <f t="shared" si="37"/>
        <v/>
      </c>
      <c r="AN200"/>
      <c r="AO200"/>
      <c r="AP200"/>
      <c r="AQ200"/>
      <c r="AS200"/>
      <c r="AT200"/>
      <c r="AU200"/>
      <c r="AV200"/>
      <c r="AW200"/>
      <c r="AX200"/>
      <c r="AY200" s="5" t="str">
        <f t="shared" si="48"/>
        <v/>
      </c>
      <c r="AZ200" s="29"/>
      <c r="BA200" s="5" t="str">
        <f t="shared" si="49"/>
        <v/>
      </c>
      <c r="BB200"/>
      <c r="BC200"/>
      <c r="BD200"/>
      <c r="BF200"/>
      <c r="BG200"/>
      <c r="BH200"/>
      <c r="BI200"/>
      <c r="BJ200"/>
      <c r="BK200"/>
      <c r="BL200" s="5" t="str">
        <f t="shared" si="50"/>
        <v/>
      </c>
      <c r="BM200" s="6"/>
      <c r="BN200" s="5" t="str">
        <f t="shared" si="51"/>
        <v/>
      </c>
      <c r="BO200"/>
      <c r="BP200"/>
      <c r="BQ200"/>
      <c r="BR200"/>
      <c r="BT200"/>
      <c r="BU200"/>
      <c r="BV200" s="5"/>
      <c r="BW200" s="5"/>
      <c r="BX200" s="5"/>
      <c r="BY200" s="5"/>
      <c r="BZ200" s="5"/>
    </row>
    <row r="201" spans="1:78" s="108" customFormat="1" ht="28.2" customHeight="1" x14ac:dyDescent="0.3">
      <c r="A201"/>
      <c r="B201"/>
      <c r="C201"/>
      <c r="D201"/>
      <c r="E201" s="42"/>
      <c r="F201" s="42"/>
      <c r="G201" s="42"/>
      <c r="H201" s="42"/>
      <c r="I201" s="42"/>
      <c r="J201" s="42"/>
      <c r="K201"/>
      <c r="L201"/>
      <c r="M201"/>
      <c r="N201" s="5"/>
      <c r="O201" s="399" t="s">
        <v>191</v>
      </c>
      <c r="P201" s="400"/>
      <c r="Q201" s="240" t="s">
        <v>294</v>
      </c>
      <c r="R201" s="241"/>
      <c r="S201" s="133" t="s">
        <v>259</v>
      </c>
      <c r="T201" s="80" t="s">
        <v>132</v>
      </c>
      <c r="U201" s="81" t="s">
        <v>133</v>
      </c>
      <c r="V201" s="82" t="s">
        <v>134</v>
      </c>
      <c r="W201" s="5" t="str">
        <f t="shared" si="52"/>
        <v/>
      </c>
      <c r="X201" s="24"/>
      <c r="Y201" s="5" t="str">
        <f t="shared" si="53"/>
        <v/>
      </c>
      <c r="Z201" s="5"/>
      <c r="AA201" s="5"/>
      <c r="AB201" s="5"/>
      <c r="AC201"/>
      <c r="AE201"/>
      <c r="AF201"/>
      <c r="AG201"/>
      <c r="AH201"/>
      <c r="AI201"/>
      <c r="AJ201"/>
      <c r="AK201" s="5" t="str">
        <f t="shared" si="36"/>
        <v/>
      </c>
      <c r="AL201" s="24"/>
      <c r="AM201" s="5" t="str">
        <f t="shared" si="37"/>
        <v/>
      </c>
      <c r="AN201"/>
      <c r="AO201"/>
      <c r="AP201"/>
      <c r="AQ201"/>
      <c r="AS201"/>
      <c r="AT201"/>
      <c r="AU201"/>
      <c r="AV201"/>
      <c r="AW201"/>
      <c r="AX201"/>
      <c r="AY201" s="5" t="str">
        <f t="shared" si="48"/>
        <v/>
      </c>
      <c r="AZ201" s="29"/>
      <c r="BA201" s="5" t="str">
        <f t="shared" si="49"/>
        <v/>
      </c>
      <c r="BB201"/>
      <c r="BC201"/>
      <c r="BD201"/>
      <c r="BF201"/>
      <c r="BG201"/>
      <c r="BH201"/>
      <c r="BI201"/>
      <c r="BJ201"/>
      <c r="BK201"/>
      <c r="BL201" s="5" t="str">
        <f t="shared" si="50"/>
        <v/>
      </c>
      <c r="BM201" s="6"/>
      <c r="BN201" s="5" t="str">
        <f t="shared" si="51"/>
        <v/>
      </c>
      <c r="BO201"/>
      <c r="BP201"/>
      <c r="BQ201"/>
      <c r="BR201"/>
      <c r="BT201"/>
      <c r="BU201"/>
      <c r="BV201" s="5"/>
      <c r="BW201" s="5"/>
      <c r="BX201" s="5"/>
      <c r="BY201" s="5"/>
      <c r="BZ201" s="5"/>
    </row>
    <row r="202" spans="1:78" s="108" customFormat="1" ht="27.6" customHeight="1" x14ac:dyDescent="0.3">
      <c r="A202"/>
      <c r="B202"/>
      <c r="C202"/>
      <c r="D202"/>
      <c r="E202" s="42"/>
      <c r="F202" s="42"/>
      <c r="G202" s="42"/>
      <c r="H202" s="42"/>
      <c r="I202" s="42"/>
      <c r="J202" s="42"/>
      <c r="K202"/>
      <c r="L202"/>
      <c r="M202"/>
      <c r="N202" s="5"/>
      <c r="O202" s="401" t="s">
        <v>73</v>
      </c>
      <c r="P202" s="402"/>
      <c r="Q202" s="212">
        <f>IF(OR(S202="X",T202="X",U202="X",V202="X"),1,0)</f>
        <v>0</v>
      </c>
      <c r="R202" s="138" t="s">
        <v>74</v>
      </c>
      <c r="S202" s="172"/>
      <c r="T202" s="172"/>
      <c r="U202" s="172"/>
      <c r="V202" s="172"/>
      <c r="W202" s="5" t="str">
        <f t="shared" si="52"/>
        <v/>
      </c>
      <c r="X202" s="24"/>
      <c r="Y202" s="5" t="str">
        <f t="shared" si="53"/>
        <v/>
      </c>
      <c r="Z202" s="29"/>
      <c r="AA202" s="5"/>
      <c r="AB202" s="5"/>
      <c r="AC202"/>
      <c r="AE202"/>
      <c r="AF202"/>
      <c r="AG202"/>
      <c r="AH202"/>
      <c r="AI202"/>
      <c r="AJ202"/>
      <c r="AK202" s="5" t="str">
        <f t="shared" si="36"/>
        <v/>
      </c>
      <c r="AL202" s="24"/>
      <c r="AM202" s="5" t="str">
        <f t="shared" si="37"/>
        <v/>
      </c>
      <c r="AN202"/>
      <c r="AO202"/>
      <c r="AP202"/>
      <c r="AQ202"/>
      <c r="AS202"/>
      <c r="AT202"/>
      <c r="AU202"/>
      <c r="AV202"/>
      <c r="AW202"/>
      <c r="AX202"/>
      <c r="AY202" s="5" t="str">
        <f t="shared" si="48"/>
        <v/>
      </c>
      <c r="AZ202" s="29"/>
      <c r="BA202" s="5" t="str">
        <f t="shared" si="49"/>
        <v/>
      </c>
      <c r="BB202"/>
      <c r="BC202"/>
      <c r="BD202"/>
      <c r="BF202"/>
      <c r="BG202"/>
      <c r="BH202"/>
      <c r="BI202"/>
      <c r="BJ202"/>
      <c r="BK202"/>
      <c r="BL202" s="5" t="str">
        <f t="shared" si="50"/>
        <v/>
      </c>
      <c r="BM202" s="6"/>
      <c r="BN202" s="5" t="str">
        <f t="shared" si="51"/>
        <v/>
      </c>
      <c r="BO202"/>
      <c r="BP202"/>
      <c r="BQ202"/>
      <c r="BR202"/>
      <c r="BT202"/>
      <c r="BU202"/>
      <c r="BV202" s="5"/>
      <c r="BW202" s="5"/>
      <c r="BX202" s="5"/>
      <c r="BY202" s="5"/>
      <c r="BZ202" s="5"/>
    </row>
    <row r="203" spans="1:78" s="108" customFormat="1" ht="27.6" x14ac:dyDescent="0.3">
      <c r="A203"/>
      <c r="B203"/>
      <c r="C203"/>
      <c r="D203"/>
      <c r="E203" s="42"/>
      <c r="F203" s="42"/>
      <c r="G203" s="42"/>
      <c r="H203" s="42"/>
      <c r="I203" s="42"/>
      <c r="J203" s="42"/>
      <c r="K203"/>
      <c r="L203"/>
      <c r="M203"/>
      <c r="N203" s="5"/>
      <c r="O203" s="403"/>
      <c r="P203" s="404"/>
      <c r="Q203" s="212">
        <f t="shared" ref="Q203:Q210" si="54">IF(OR(S203="X",T203="X",U203="X",V203="X"),1,0)</f>
        <v>0</v>
      </c>
      <c r="R203" s="138" t="s">
        <v>75</v>
      </c>
      <c r="S203" s="172"/>
      <c r="T203" s="172"/>
      <c r="U203" s="172"/>
      <c r="V203" s="172"/>
      <c r="W203" s="5" t="str">
        <f t="shared" si="52"/>
        <v/>
      </c>
      <c r="X203" s="24"/>
      <c r="Y203" s="5" t="str">
        <f t="shared" si="53"/>
        <v/>
      </c>
      <c r="Z203" s="29"/>
      <c r="AA203" s="5"/>
      <c r="AB203" s="5"/>
      <c r="AC203"/>
      <c r="AE203"/>
      <c r="AF203"/>
      <c r="AG203"/>
      <c r="AH203"/>
      <c r="AI203"/>
      <c r="AJ203"/>
      <c r="AK203" s="5" t="str">
        <f t="shared" si="36"/>
        <v/>
      </c>
      <c r="AL203" s="24"/>
      <c r="AM203" s="5" t="str">
        <f t="shared" si="37"/>
        <v/>
      </c>
      <c r="AN203"/>
      <c r="AO203"/>
      <c r="AP203"/>
      <c r="AQ203"/>
      <c r="AS203"/>
      <c r="AT203"/>
      <c r="AU203"/>
      <c r="AV203"/>
      <c r="AW203"/>
      <c r="AX203"/>
      <c r="AY203" s="5" t="str">
        <f t="shared" si="48"/>
        <v/>
      </c>
      <c r="AZ203" s="29"/>
      <c r="BA203" s="5" t="str">
        <f t="shared" si="49"/>
        <v/>
      </c>
      <c r="BB203"/>
      <c r="BC203"/>
      <c r="BD203"/>
      <c r="BF203"/>
      <c r="BG203"/>
      <c r="BH203"/>
      <c r="BI203"/>
      <c r="BJ203"/>
      <c r="BK203"/>
      <c r="BL203" s="5" t="str">
        <f t="shared" si="50"/>
        <v/>
      </c>
      <c r="BM203" s="6"/>
      <c r="BN203" s="5" t="str">
        <f t="shared" si="51"/>
        <v/>
      </c>
      <c r="BO203"/>
      <c r="BP203"/>
      <c r="BQ203"/>
      <c r="BR203"/>
      <c r="BT203"/>
      <c r="BU203"/>
      <c r="BV203" s="5"/>
      <c r="BW203" s="5"/>
      <c r="BX203" s="5"/>
      <c r="BY203" s="5"/>
      <c r="BZ203" s="5"/>
    </row>
    <row r="204" spans="1:78" s="108" customFormat="1" ht="27.6" x14ac:dyDescent="0.3">
      <c r="A204"/>
      <c r="B204"/>
      <c r="C204"/>
      <c r="D204"/>
      <c r="E204" s="42"/>
      <c r="F204" s="42"/>
      <c r="G204" s="42"/>
      <c r="H204" s="42"/>
      <c r="I204" s="42"/>
      <c r="J204" s="42"/>
      <c r="K204"/>
      <c r="L204"/>
      <c r="M204"/>
      <c r="N204" s="5"/>
      <c r="O204" s="403"/>
      <c r="P204" s="404"/>
      <c r="Q204" s="212">
        <f t="shared" si="54"/>
        <v>0</v>
      </c>
      <c r="R204" s="138" t="s">
        <v>76</v>
      </c>
      <c r="S204" s="172"/>
      <c r="T204" s="172"/>
      <c r="U204" s="172"/>
      <c r="V204" s="172"/>
      <c r="W204" s="5" t="str">
        <f t="shared" si="52"/>
        <v/>
      </c>
      <c r="X204" s="24"/>
      <c r="Y204" s="5" t="str">
        <f t="shared" si="53"/>
        <v/>
      </c>
      <c r="Z204" s="29"/>
      <c r="AA204" s="5"/>
      <c r="AB204" s="5"/>
      <c r="AC204"/>
      <c r="AE204"/>
      <c r="AF204"/>
      <c r="AG204"/>
      <c r="AH204"/>
      <c r="AI204"/>
      <c r="AJ204"/>
      <c r="AK204" s="5" t="str">
        <f t="shared" si="36"/>
        <v/>
      </c>
      <c r="AL204" s="24"/>
      <c r="AM204" s="5" t="str">
        <f t="shared" si="37"/>
        <v/>
      </c>
      <c r="AN204"/>
      <c r="AO204"/>
      <c r="AP204"/>
      <c r="AQ204"/>
      <c r="AS204"/>
      <c r="AT204"/>
      <c r="AU204"/>
      <c r="AV204"/>
      <c r="AW204"/>
      <c r="AX204"/>
      <c r="AY204" s="5" t="str">
        <f t="shared" si="48"/>
        <v/>
      </c>
      <c r="AZ204" s="29"/>
      <c r="BA204" s="5" t="str">
        <f t="shared" si="49"/>
        <v/>
      </c>
      <c r="BB204"/>
      <c r="BC204"/>
      <c r="BD204"/>
      <c r="BF204"/>
      <c r="BG204"/>
      <c r="BH204"/>
      <c r="BI204"/>
      <c r="BJ204"/>
      <c r="BK204"/>
      <c r="BL204" s="5" t="str">
        <f t="shared" si="50"/>
        <v/>
      </c>
      <c r="BM204" s="6"/>
      <c r="BN204" s="5" t="str">
        <f t="shared" si="51"/>
        <v/>
      </c>
      <c r="BO204"/>
      <c r="BP204"/>
      <c r="BQ204"/>
      <c r="BR204"/>
      <c r="BT204"/>
      <c r="BU204"/>
      <c r="BV204" s="5"/>
      <c r="BW204" s="5"/>
      <c r="BX204" s="5"/>
      <c r="BY204" s="5"/>
      <c r="BZ204" s="5"/>
    </row>
    <row r="205" spans="1:78" s="108" customFormat="1" ht="55.2" x14ac:dyDescent="0.3">
      <c r="A205"/>
      <c r="B205"/>
      <c r="C205"/>
      <c r="D205"/>
      <c r="E205" s="42"/>
      <c r="F205" s="42"/>
      <c r="G205" s="42"/>
      <c r="H205" s="42"/>
      <c r="I205" s="42"/>
      <c r="J205" s="42"/>
      <c r="K205"/>
      <c r="L205"/>
      <c r="M205"/>
      <c r="N205" s="5"/>
      <c r="O205" s="405"/>
      <c r="P205" s="406"/>
      <c r="Q205" s="212">
        <f t="shared" si="54"/>
        <v>0</v>
      </c>
      <c r="R205" s="138" t="s">
        <v>77</v>
      </c>
      <c r="S205" s="172"/>
      <c r="T205" s="172"/>
      <c r="U205" s="172"/>
      <c r="V205" s="172"/>
      <c r="W205" s="5" t="str">
        <f t="shared" si="52"/>
        <v/>
      </c>
      <c r="X205" s="24"/>
      <c r="Y205" s="5" t="str">
        <f t="shared" si="53"/>
        <v/>
      </c>
      <c r="Z205" s="29"/>
      <c r="AA205" s="5"/>
      <c r="AB205" s="5"/>
      <c r="AC205"/>
      <c r="AE205"/>
      <c r="AF205"/>
      <c r="AG205"/>
      <c r="AH205"/>
      <c r="AI205"/>
      <c r="AJ205"/>
      <c r="AK205" s="5" t="str">
        <f t="shared" ref="AK205:AK259" si="55">IF(AE205="","",IF(AG205="X",0,IF(AH205="X",5,IF(AI205="X",10,IF(AJ205="X",15,"")))))</f>
        <v/>
      </c>
      <c r="AL205" s="24"/>
      <c r="AM205" s="5" t="str">
        <f t="shared" ref="AM205:AM259" si="56">IF(AE205="","",IF(AG205="X",5,IF(AH205="X",10,IF(AI205="X",15,IF(AJ205="X",20,"")))))</f>
        <v/>
      </c>
      <c r="AN205"/>
      <c r="AO205"/>
      <c r="AP205"/>
      <c r="AQ205"/>
      <c r="AS205"/>
      <c r="AT205"/>
      <c r="AU205"/>
      <c r="AV205"/>
      <c r="AW205"/>
      <c r="AX205"/>
      <c r="AY205" s="5" t="str">
        <f t="shared" si="48"/>
        <v/>
      </c>
      <c r="AZ205" s="29"/>
      <c r="BA205" s="5" t="str">
        <f t="shared" si="49"/>
        <v/>
      </c>
      <c r="BB205"/>
      <c r="BC205"/>
      <c r="BD205"/>
      <c r="BF205"/>
      <c r="BG205"/>
      <c r="BH205"/>
      <c r="BI205"/>
      <c r="BJ205"/>
      <c r="BK205"/>
      <c r="BL205" s="5" t="str">
        <f t="shared" si="50"/>
        <v/>
      </c>
      <c r="BM205" s="6"/>
      <c r="BN205" s="5" t="str">
        <f t="shared" si="51"/>
        <v/>
      </c>
      <c r="BO205"/>
      <c r="BP205"/>
      <c r="BQ205"/>
      <c r="BR205"/>
      <c r="BT205"/>
      <c r="BU205"/>
      <c r="BV205" s="5"/>
      <c r="BW205" s="5"/>
      <c r="BX205" s="5"/>
      <c r="BY205" s="5"/>
      <c r="BZ205" s="5"/>
    </row>
    <row r="206" spans="1:78" s="108" customFormat="1" ht="41.4" customHeight="1" x14ac:dyDescent="0.3">
      <c r="A206"/>
      <c r="B206"/>
      <c r="C206"/>
      <c r="D206"/>
      <c r="E206" s="42"/>
      <c r="F206" s="42"/>
      <c r="G206" s="42"/>
      <c r="H206" s="42"/>
      <c r="I206" s="42"/>
      <c r="J206" s="42"/>
      <c r="K206"/>
      <c r="L206"/>
      <c r="M206"/>
      <c r="N206" s="5"/>
      <c r="O206" s="401" t="s">
        <v>78</v>
      </c>
      <c r="P206" s="402"/>
      <c r="Q206" s="212">
        <f t="shared" si="54"/>
        <v>0</v>
      </c>
      <c r="R206" s="138" t="s">
        <v>79</v>
      </c>
      <c r="S206" s="172"/>
      <c r="T206" s="172"/>
      <c r="U206" s="172"/>
      <c r="V206" s="172"/>
      <c r="W206" s="5" t="str">
        <f t="shared" si="52"/>
        <v/>
      </c>
      <c r="X206" s="24"/>
      <c r="Y206" s="5" t="str">
        <f t="shared" si="53"/>
        <v/>
      </c>
      <c r="Z206" s="29"/>
      <c r="AA206" s="5"/>
      <c r="AB206" s="5"/>
      <c r="AC206"/>
      <c r="AE206"/>
      <c r="AF206"/>
      <c r="AG206"/>
      <c r="AH206"/>
      <c r="AI206"/>
      <c r="AJ206"/>
      <c r="AK206" s="5" t="str">
        <f t="shared" si="55"/>
        <v/>
      </c>
      <c r="AL206" s="24"/>
      <c r="AM206" s="5" t="str">
        <f t="shared" si="56"/>
        <v/>
      </c>
      <c r="AN206"/>
      <c r="AO206"/>
      <c r="AP206"/>
      <c r="AQ206"/>
      <c r="AS206"/>
      <c r="AT206"/>
      <c r="AU206"/>
      <c r="AV206"/>
      <c r="AW206"/>
      <c r="AX206"/>
      <c r="AY206" s="5" t="str">
        <f t="shared" si="48"/>
        <v/>
      </c>
      <c r="AZ206" s="29"/>
      <c r="BA206" s="5" t="str">
        <f t="shared" si="49"/>
        <v/>
      </c>
      <c r="BB206"/>
      <c r="BC206"/>
      <c r="BD206"/>
      <c r="BF206"/>
      <c r="BG206"/>
      <c r="BH206"/>
      <c r="BI206"/>
      <c r="BJ206"/>
      <c r="BK206"/>
      <c r="BL206" s="5" t="str">
        <f t="shared" si="50"/>
        <v/>
      </c>
      <c r="BM206" s="6"/>
      <c r="BN206" s="5" t="str">
        <f t="shared" si="51"/>
        <v/>
      </c>
      <c r="BO206"/>
      <c r="BP206"/>
      <c r="BQ206"/>
      <c r="BR206"/>
      <c r="BT206"/>
      <c r="BU206"/>
      <c r="BV206" s="5"/>
      <c r="BW206" s="5"/>
      <c r="BX206" s="5"/>
      <c r="BY206" s="5"/>
      <c r="BZ206" s="5"/>
    </row>
    <row r="207" spans="1:78" s="108" customFormat="1" ht="41.4" x14ac:dyDescent="0.3">
      <c r="A207"/>
      <c r="B207"/>
      <c r="C207"/>
      <c r="D207"/>
      <c r="E207" s="42"/>
      <c r="F207" s="42"/>
      <c r="G207" s="42"/>
      <c r="H207" s="42"/>
      <c r="I207" s="42"/>
      <c r="J207" s="42"/>
      <c r="K207"/>
      <c r="L207"/>
      <c r="M207"/>
      <c r="N207" s="5"/>
      <c r="O207" s="405"/>
      <c r="P207" s="406"/>
      <c r="Q207" s="212">
        <f t="shared" si="54"/>
        <v>0</v>
      </c>
      <c r="R207" s="138" t="s">
        <v>80</v>
      </c>
      <c r="S207" s="172"/>
      <c r="T207" s="172"/>
      <c r="U207" s="172"/>
      <c r="V207" s="172"/>
      <c r="W207" s="5" t="str">
        <f t="shared" si="52"/>
        <v/>
      </c>
      <c r="X207" s="24"/>
      <c r="Y207" s="5" t="str">
        <f t="shared" si="53"/>
        <v/>
      </c>
      <c r="Z207" s="29"/>
      <c r="AA207" s="5"/>
      <c r="AB207" s="5"/>
      <c r="AC207"/>
      <c r="AE207"/>
      <c r="AF207"/>
      <c r="AG207"/>
      <c r="AH207"/>
      <c r="AI207"/>
      <c r="AJ207"/>
      <c r="AK207" s="5" t="str">
        <f t="shared" si="55"/>
        <v/>
      </c>
      <c r="AL207" s="24"/>
      <c r="AM207" s="5" t="str">
        <f t="shared" si="56"/>
        <v/>
      </c>
      <c r="AN207"/>
      <c r="AO207"/>
      <c r="AP207"/>
      <c r="AQ207"/>
      <c r="AS207"/>
      <c r="AT207"/>
      <c r="AU207"/>
      <c r="AV207"/>
      <c r="AW207"/>
      <c r="AX207"/>
      <c r="AY207" s="5" t="str">
        <f t="shared" si="48"/>
        <v/>
      </c>
      <c r="AZ207" s="29"/>
      <c r="BA207" s="5" t="str">
        <f t="shared" si="49"/>
        <v/>
      </c>
      <c r="BB207"/>
      <c r="BC207"/>
      <c r="BD207"/>
      <c r="BF207"/>
      <c r="BG207"/>
      <c r="BH207"/>
      <c r="BI207"/>
      <c r="BJ207"/>
      <c r="BK207"/>
      <c r="BL207" s="5" t="str">
        <f t="shared" si="50"/>
        <v/>
      </c>
      <c r="BM207" s="6"/>
      <c r="BN207" s="5" t="str">
        <f t="shared" si="51"/>
        <v/>
      </c>
      <c r="BO207"/>
      <c r="BP207"/>
      <c r="BQ207"/>
      <c r="BR207"/>
      <c r="BT207"/>
      <c r="BU207"/>
      <c r="BV207" s="5"/>
      <c r="BW207" s="5"/>
      <c r="BX207" s="5"/>
      <c r="BY207" s="5"/>
      <c r="BZ207" s="5"/>
    </row>
    <row r="208" spans="1:78" s="108" customFormat="1" ht="27.6" customHeight="1" x14ac:dyDescent="0.3">
      <c r="A208"/>
      <c r="B208"/>
      <c r="C208"/>
      <c r="D208"/>
      <c r="E208" s="42"/>
      <c r="F208" s="42"/>
      <c r="G208" s="42"/>
      <c r="H208" s="42"/>
      <c r="I208" s="42"/>
      <c r="J208" s="42"/>
      <c r="K208"/>
      <c r="L208"/>
      <c r="M208"/>
      <c r="N208" s="5"/>
      <c r="O208" s="401" t="s">
        <v>81</v>
      </c>
      <c r="P208" s="402"/>
      <c r="Q208" s="212">
        <f t="shared" si="54"/>
        <v>0</v>
      </c>
      <c r="R208" s="138" t="s">
        <v>82</v>
      </c>
      <c r="S208" s="172"/>
      <c r="T208" s="172"/>
      <c r="U208" s="172"/>
      <c r="V208" s="172"/>
      <c r="W208" s="5" t="str">
        <f t="shared" si="52"/>
        <v/>
      </c>
      <c r="X208" s="24"/>
      <c r="Y208" s="5" t="str">
        <f t="shared" si="53"/>
        <v/>
      </c>
      <c r="Z208" s="29"/>
      <c r="AA208" s="5"/>
      <c r="AB208" s="5"/>
      <c r="AC208" s="173"/>
      <c r="AE208"/>
      <c r="AF208"/>
      <c r="AG208"/>
      <c r="AH208"/>
      <c r="AI208"/>
      <c r="AJ208"/>
      <c r="AK208" s="5" t="str">
        <f t="shared" si="55"/>
        <v/>
      </c>
      <c r="AL208" s="24"/>
      <c r="AM208" s="5" t="str">
        <f t="shared" si="56"/>
        <v/>
      </c>
      <c r="AN208"/>
      <c r="AO208"/>
      <c r="AP208"/>
      <c r="AQ208"/>
      <c r="AS208"/>
      <c r="AT208"/>
      <c r="AU208"/>
      <c r="AV208"/>
      <c r="AW208"/>
      <c r="AX208"/>
      <c r="AY208" s="5" t="str">
        <f t="shared" si="48"/>
        <v/>
      </c>
      <c r="AZ208" s="29"/>
      <c r="BA208" s="5" t="str">
        <f t="shared" si="49"/>
        <v/>
      </c>
      <c r="BB208"/>
      <c r="BC208"/>
      <c r="BD208"/>
      <c r="BF208"/>
      <c r="BG208"/>
      <c r="BH208"/>
      <c r="BI208"/>
      <c r="BJ208"/>
      <c r="BK208"/>
      <c r="BL208" s="5" t="str">
        <f t="shared" si="50"/>
        <v/>
      </c>
      <c r="BM208" s="6"/>
      <c r="BN208" s="5" t="str">
        <f t="shared" si="51"/>
        <v/>
      </c>
      <c r="BO208"/>
      <c r="BP208"/>
      <c r="BQ208"/>
      <c r="BR208"/>
      <c r="BT208"/>
      <c r="BU208"/>
      <c r="BV208" s="5"/>
      <c r="BW208" s="5"/>
      <c r="BX208" s="5"/>
      <c r="BY208" s="5"/>
      <c r="BZ208" s="5"/>
    </row>
    <row r="209" spans="1:78" s="108" customFormat="1" ht="41.4" x14ac:dyDescent="0.3">
      <c r="A209"/>
      <c r="B209"/>
      <c r="C209"/>
      <c r="D209"/>
      <c r="E209" s="42"/>
      <c r="F209" s="42"/>
      <c r="G209" s="42"/>
      <c r="H209" s="42"/>
      <c r="I209" s="42"/>
      <c r="J209" s="42"/>
      <c r="K209"/>
      <c r="L209"/>
      <c r="M209"/>
      <c r="N209" s="5"/>
      <c r="O209" s="405"/>
      <c r="P209" s="406"/>
      <c r="Q209" s="212">
        <f t="shared" si="54"/>
        <v>0</v>
      </c>
      <c r="R209" s="138" t="s">
        <v>83</v>
      </c>
      <c r="S209" s="172"/>
      <c r="T209" s="172"/>
      <c r="U209" s="172"/>
      <c r="V209" s="172"/>
      <c r="W209" s="5" t="str">
        <f t="shared" si="52"/>
        <v/>
      </c>
      <c r="X209" s="24"/>
      <c r="Y209" s="5" t="str">
        <f t="shared" si="53"/>
        <v/>
      </c>
      <c r="Z209" s="29"/>
      <c r="AA209" s="5"/>
      <c r="AB209" s="5"/>
      <c r="AC209"/>
      <c r="AE209"/>
      <c r="AF209"/>
      <c r="AG209"/>
      <c r="AH209"/>
      <c r="AI209"/>
      <c r="AJ209"/>
      <c r="AK209" s="5" t="str">
        <f t="shared" si="55"/>
        <v/>
      </c>
      <c r="AL209" s="24"/>
      <c r="AM209" s="5" t="str">
        <f t="shared" si="56"/>
        <v/>
      </c>
      <c r="AN209"/>
      <c r="AO209"/>
      <c r="AP209"/>
      <c r="AQ209"/>
      <c r="AS209"/>
      <c r="AT209"/>
      <c r="AU209"/>
      <c r="AV209"/>
      <c r="AW209"/>
      <c r="AX209"/>
      <c r="AY209" s="5" t="str">
        <f t="shared" si="48"/>
        <v/>
      </c>
      <c r="AZ209" s="29"/>
      <c r="BA209" s="5" t="str">
        <f t="shared" si="49"/>
        <v/>
      </c>
      <c r="BB209"/>
      <c r="BC209"/>
      <c r="BD209"/>
      <c r="BF209"/>
      <c r="BG209"/>
      <c r="BH209"/>
      <c r="BI209"/>
      <c r="BJ209"/>
      <c r="BK209"/>
      <c r="BL209" s="5" t="str">
        <f t="shared" si="50"/>
        <v/>
      </c>
      <c r="BM209" s="6"/>
      <c r="BN209" s="5" t="str">
        <f t="shared" si="51"/>
        <v/>
      </c>
      <c r="BO209"/>
      <c r="BP209"/>
      <c r="BQ209"/>
      <c r="BR209"/>
      <c r="BT209"/>
      <c r="BU209"/>
      <c r="BV209" s="5"/>
      <c r="BW209" s="5"/>
      <c r="BX209" s="5"/>
      <c r="BY209" s="5"/>
      <c r="BZ209" s="5"/>
    </row>
    <row r="210" spans="1:78" ht="27.6" x14ac:dyDescent="0.3">
      <c r="N210" s="5"/>
      <c r="O210" s="399" t="s">
        <v>190</v>
      </c>
      <c r="P210" s="400"/>
      <c r="Q210" s="212">
        <f t="shared" si="54"/>
        <v>0</v>
      </c>
      <c r="R210" s="138" t="s">
        <v>84</v>
      </c>
      <c r="S210" s="172"/>
      <c r="T210" s="172"/>
      <c r="U210" s="172"/>
      <c r="V210" s="172"/>
      <c r="W210" s="5" t="str">
        <f t="shared" si="52"/>
        <v/>
      </c>
      <c r="X210" s="24"/>
      <c r="Y210" s="5" t="str">
        <f t="shared" si="53"/>
        <v/>
      </c>
      <c r="Z210" s="29"/>
      <c r="AA210" s="5"/>
      <c r="AB210" s="5"/>
      <c r="AE210"/>
      <c r="AF210"/>
      <c r="AK210" s="5" t="str">
        <f t="shared" si="55"/>
        <v/>
      </c>
      <c r="AL210" s="24"/>
      <c r="AM210" s="5" t="str">
        <f t="shared" si="56"/>
        <v/>
      </c>
      <c r="AS210"/>
      <c r="AT210"/>
      <c r="AY210" s="5" t="str">
        <f t="shared" si="48"/>
        <v/>
      </c>
      <c r="AZ210" s="29"/>
      <c r="BA210" s="5" t="str">
        <f t="shared" si="49"/>
        <v/>
      </c>
      <c r="BG210"/>
      <c r="BL210" s="5" t="str">
        <f t="shared" si="50"/>
        <v/>
      </c>
      <c r="BM210" s="6"/>
      <c r="BN210" s="5" t="str">
        <f t="shared" si="51"/>
        <v/>
      </c>
    </row>
    <row r="211" spans="1:78" ht="15" thickBot="1" x14ac:dyDescent="0.35">
      <c r="N211" s="5"/>
      <c r="O211" s="30"/>
      <c r="P211" s="355"/>
      <c r="Q211" s="355"/>
      <c r="R211" s="66" t="s">
        <v>173</v>
      </c>
      <c r="S211" s="38" t="e">
        <f>SUM(W202:W210)/SUM(Q202:Q210)</f>
        <v>#DIV/0!</v>
      </c>
      <c r="T211" s="26" t="s">
        <v>20</v>
      </c>
      <c r="U211" s="38" t="e">
        <f>SUM(Y202:Y210)/SUM(Q202:Q210)</f>
        <v>#DIV/0!</v>
      </c>
      <c r="V211" s="26"/>
      <c r="W211" s="5" t="str">
        <f t="shared" si="52"/>
        <v/>
      </c>
      <c r="X211" s="24"/>
      <c r="Y211" s="5" t="str">
        <f t="shared" si="53"/>
        <v/>
      </c>
      <c r="Z211" s="29"/>
      <c r="AA211" s="5"/>
      <c r="AB211" s="5"/>
      <c r="AE211"/>
      <c r="AF211"/>
      <c r="AK211" s="5" t="str">
        <f t="shared" si="55"/>
        <v/>
      </c>
      <c r="AL211" s="24"/>
      <c r="AM211" s="5" t="str">
        <f t="shared" si="56"/>
        <v/>
      </c>
      <c r="AS211"/>
      <c r="AT211"/>
      <c r="AY211" s="5" t="str">
        <f t="shared" si="48"/>
        <v/>
      </c>
      <c r="AZ211" s="29"/>
      <c r="BA211" s="5" t="str">
        <f t="shared" si="49"/>
        <v/>
      </c>
      <c r="BG211"/>
      <c r="BL211" s="5" t="str">
        <f t="shared" si="50"/>
        <v/>
      </c>
      <c r="BM211" s="6"/>
      <c r="BN211" s="5" t="str">
        <f t="shared" si="51"/>
        <v/>
      </c>
    </row>
    <row r="212" spans="1:78" ht="15" thickBot="1" x14ac:dyDescent="0.35">
      <c r="N212" s="5"/>
      <c r="O212" s="213" t="s">
        <v>307</v>
      </c>
      <c r="P212" s="110"/>
      <c r="Q212" s="220"/>
      <c r="R212" s="32" t="s">
        <v>301</v>
      </c>
      <c r="S212" s="356"/>
      <c r="T212" s="357"/>
      <c r="U212" s="357"/>
      <c r="V212" s="33" t="s">
        <v>21</v>
      </c>
      <c r="W212" s="5" t="str">
        <f t="shared" si="52"/>
        <v/>
      </c>
      <c r="X212" s="24"/>
      <c r="Y212" s="5" t="str">
        <f t="shared" si="53"/>
        <v/>
      </c>
      <c r="Z212" s="29"/>
      <c r="AA212" s="5"/>
      <c r="AB212" s="5"/>
      <c r="AE212"/>
      <c r="AF212"/>
      <c r="AK212" s="5" t="str">
        <f t="shared" si="55"/>
        <v/>
      </c>
      <c r="AL212" s="24"/>
      <c r="AM212" s="5" t="str">
        <f t="shared" si="56"/>
        <v/>
      </c>
      <c r="AS212"/>
      <c r="AT212"/>
      <c r="AY212" s="5" t="str">
        <f t="shared" si="48"/>
        <v/>
      </c>
      <c r="AZ212" s="29"/>
      <c r="BA212" s="5" t="str">
        <f t="shared" si="49"/>
        <v/>
      </c>
      <c r="BG212"/>
      <c r="BL212" s="5" t="str">
        <f t="shared" si="50"/>
        <v/>
      </c>
      <c r="BM212" s="6"/>
      <c r="BN212" s="5" t="str">
        <f t="shared" si="51"/>
        <v/>
      </c>
    </row>
    <row r="213" spans="1:78" ht="15" thickBot="1" x14ac:dyDescent="0.35">
      <c r="N213" s="5"/>
      <c r="O213" s="20"/>
      <c r="P213" s="110"/>
      <c r="Q213" s="26"/>
      <c r="R213" s="396" t="s">
        <v>85</v>
      </c>
      <c r="S213" s="396"/>
      <c r="T213" s="396"/>
      <c r="U213" s="40">
        <f>SUM(S212)</f>
        <v>0</v>
      </c>
      <c r="V213" s="39" t="s">
        <v>21</v>
      </c>
      <c r="W213" s="5" t="str">
        <f t="shared" si="52"/>
        <v/>
      </c>
      <c r="X213" s="24"/>
      <c r="Y213" s="5" t="str">
        <f t="shared" si="53"/>
        <v/>
      </c>
      <c r="Z213" s="29"/>
      <c r="AA213" s="5"/>
      <c r="AB213" s="5"/>
      <c r="AE213"/>
      <c r="AF213"/>
      <c r="AK213" s="5" t="str">
        <f t="shared" si="55"/>
        <v/>
      </c>
      <c r="AL213" s="24"/>
      <c r="AM213" s="5" t="str">
        <f t="shared" si="56"/>
        <v/>
      </c>
      <c r="AS213"/>
      <c r="AT213"/>
      <c r="AY213" s="5" t="str">
        <f t="shared" si="48"/>
        <v/>
      </c>
      <c r="AZ213" s="29"/>
      <c r="BA213" s="5" t="str">
        <f t="shared" si="49"/>
        <v/>
      </c>
      <c r="BG213"/>
      <c r="BL213" s="5" t="str">
        <f t="shared" si="50"/>
        <v/>
      </c>
      <c r="BM213" s="6"/>
      <c r="BN213" s="5" t="str">
        <f t="shared" si="51"/>
        <v/>
      </c>
    </row>
    <row r="214" spans="1:78" ht="9.6" customHeight="1" x14ac:dyDescent="0.3">
      <c r="N214" s="5"/>
      <c r="O214" s="184"/>
      <c r="Q214" s="20"/>
      <c r="R214" s="43"/>
      <c r="S214" s="20"/>
      <c r="T214" s="20"/>
      <c r="U214" s="20"/>
      <c r="V214" s="20"/>
      <c r="W214" s="5" t="str">
        <f t="shared" si="52"/>
        <v/>
      </c>
      <c r="X214" s="24"/>
      <c r="Y214" s="5" t="str">
        <f t="shared" si="53"/>
        <v/>
      </c>
      <c r="Z214" s="5"/>
      <c r="AA214" s="5"/>
      <c r="AB214" s="5"/>
      <c r="AE214"/>
      <c r="AF214"/>
      <c r="AK214" s="5" t="str">
        <f t="shared" si="55"/>
        <v/>
      </c>
      <c r="AL214" s="24"/>
      <c r="AM214" s="5" t="str">
        <f t="shared" si="56"/>
        <v/>
      </c>
      <c r="AS214"/>
      <c r="AT214"/>
      <c r="AY214" s="5" t="str">
        <f t="shared" si="48"/>
        <v/>
      </c>
      <c r="AZ214" s="29"/>
      <c r="BA214" s="5" t="str">
        <f t="shared" si="49"/>
        <v/>
      </c>
      <c r="BG214"/>
      <c r="BL214" s="5" t="str">
        <f t="shared" si="50"/>
        <v/>
      </c>
      <c r="BM214" s="6"/>
      <c r="BN214" s="5" t="str">
        <f t="shared" si="51"/>
        <v/>
      </c>
    </row>
    <row r="215" spans="1:78" ht="4.95" customHeight="1" x14ac:dyDescent="0.3">
      <c r="N215" s="5"/>
      <c r="O215" s="20"/>
      <c r="Q215" s="20"/>
      <c r="R215" s="43"/>
      <c r="S215" s="20"/>
      <c r="T215" s="20"/>
      <c r="U215" s="20"/>
      <c r="V215" s="20"/>
      <c r="W215" s="5" t="str">
        <f t="shared" si="52"/>
        <v/>
      </c>
      <c r="X215" s="24"/>
      <c r="Y215" s="5" t="str">
        <f t="shared" si="53"/>
        <v/>
      </c>
      <c r="Z215" s="5"/>
      <c r="AA215" s="5"/>
      <c r="AB215" s="5"/>
      <c r="AC215" s="5"/>
      <c r="AD215" s="116"/>
      <c r="AE215" s="5"/>
      <c r="AF215" s="5"/>
      <c r="AG215" s="5"/>
      <c r="AH215" s="5"/>
      <c r="AI215" s="5"/>
      <c r="AK215" s="5" t="str">
        <f t="shared" si="55"/>
        <v/>
      </c>
      <c r="AL215" s="24"/>
      <c r="AM215" s="5" t="str">
        <f t="shared" si="56"/>
        <v/>
      </c>
      <c r="AS215"/>
      <c r="AT215"/>
      <c r="AY215" s="5" t="str">
        <f>IF(AS215="","",IF(AU215="X",0,IF(AV215="X",5,IF(AW215="X",10,IF(AX215="X",15,"")))))</f>
        <v/>
      </c>
      <c r="AZ215" s="29"/>
      <c r="BA215" s="5" t="str">
        <f>IF(AS215="","",IF(AU215="X",5,IF(AV215="X",10,IF(AW215="X",15,IF(AX215="X",20,"")))))</f>
        <v/>
      </c>
      <c r="BG215"/>
      <c r="BL215" s="5" t="str">
        <f t="shared" si="50"/>
        <v/>
      </c>
      <c r="BM215" s="6"/>
      <c r="BN215" s="5" t="str">
        <f t="shared" si="51"/>
        <v/>
      </c>
      <c r="BP215" s="5"/>
      <c r="BQ215" s="5"/>
      <c r="BR215" s="5"/>
    </row>
    <row r="216" spans="1:78" ht="54.6" customHeight="1" x14ac:dyDescent="0.3">
      <c r="N216" s="5"/>
      <c r="O216" s="397" t="s">
        <v>236</v>
      </c>
      <c r="P216" s="397"/>
      <c r="Q216" s="397"/>
      <c r="R216" s="397"/>
      <c r="S216" s="397"/>
      <c r="T216" s="397"/>
      <c r="U216" s="397"/>
      <c r="V216" s="397"/>
      <c r="W216" s="5" t="str">
        <f t="shared" si="52"/>
        <v/>
      </c>
      <c r="X216" s="24"/>
      <c r="Y216" s="5" t="str">
        <f t="shared" si="53"/>
        <v/>
      </c>
      <c r="Z216" s="5"/>
      <c r="AA216" s="5"/>
      <c r="AB216" s="5"/>
      <c r="AC216" s="397" t="s">
        <v>239</v>
      </c>
      <c r="AD216" s="397"/>
      <c r="AE216" s="397"/>
      <c r="AF216" s="397"/>
      <c r="AG216" s="397"/>
      <c r="AH216" s="397"/>
      <c r="AI216" s="397"/>
      <c r="AJ216" s="397"/>
      <c r="AK216" s="5" t="str">
        <f t="shared" si="55"/>
        <v/>
      </c>
      <c r="AL216" s="24"/>
      <c r="AM216" s="5" t="str">
        <f t="shared" si="56"/>
        <v/>
      </c>
      <c r="AQ216" s="397" t="s">
        <v>238</v>
      </c>
      <c r="AR216" s="397"/>
      <c r="AS216" s="397"/>
      <c r="AT216" s="397"/>
      <c r="AU216" s="397"/>
      <c r="AV216" s="397"/>
      <c r="AW216" s="397"/>
      <c r="AX216" s="397"/>
      <c r="AY216" s="5" t="str">
        <f t="shared" ref="AY216:AY259" si="57">IF(AS216="","",IF(AU216="X",0,IF(AV216="X",5,IF(AW216="X",10,IF(AX216="X",15,"")))))</f>
        <v/>
      </c>
      <c r="AZ216" s="29"/>
      <c r="BA216" s="5" t="str">
        <f t="shared" ref="BA216:BA259" si="58">IF(AS216="","",IF(AU216="X",5,IF(AV216="X",10,IF(AW216="X",15,IF(AX216="X",20,"")))))</f>
        <v/>
      </c>
      <c r="BD216" s="397" t="s">
        <v>237</v>
      </c>
      <c r="BE216" s="397"/>
      <c r="BF216" s="397"/>
      <c r="BG216" s="397"/>
      <c r="BH216" s="397"/>
      <c r="BI216" s="397"/>
      <c r="BJ216" s="397"/>
      <c r="BK216" s="397"/>
      <c r="BL216" s="5" t="str">
        <f t="shared" si="50"/>
        <v/>
      </c>
      <c r="BM216" s="6"/>
      <c r="BN216" s="5" t="str">
        <f t="shared" si="51"/>
        <v/>
      </c>
    </row>
    <row r="217" spans="1:78" ht="18.600000000000001" customHeight="1" x14ac:dyDescent="0.3">
      <c r="N217" s="5"/>
      <c r="O217" s="21" t="s">
        <v>125</v>
      </c>
      <c r="P217" s="247">
        <f>$D$5</f>
        <v>0</v>
      </c>
      <c r="Q217" s="247"/>
      <c r="R217" s="247"/>
      <c r="S217" s="41" t="s">
        <v>152</v>
      </c>
      <c r="T217" s="248"/>
      <c r="U217" s="248"/>
      <c r="V217" s="248"/>
      <c r="W217" s="5" t="str">
        <f t="shared" si="52"/>
        <v/>
      </c>
      <c r="X217" s="24"/>
      <c r="Y217" s="5" t="str">
        <f t="shared" si="53"/>
        <v/>
      </c>
      <c r="Z217" s="5"/>
      <c r="AA217" s="5"/>
      <c r="AB217" s="5"/>
      <c r="AC217" s="21" t="s">
        <v>125</v>
      </c>
      <c r="AD217" s="247">
        <f>$D$5</f>
        <v>0</v>
      </c>
      <c r="AE217" s="247"/>
      <c r="AF217" s="247"/>
      <c r="AG217" s="41" t="s">
        <v>152</v>
      </c>
      <c r="AH217" s="248"/>
      <c r="AI217" s="248"/>
      <c r="AJ217" s="248"/>
      <c r="AK217" s="5" t="str">
        <f t="shared" si="55"/>
        <v/>
      </c>
      <c r="AL217" s="24"/>
      <c r="AM217" s="5" t="str">
        <f t="shared" si="56"/>
        <v/>
      </c>
      <c r="AQ217" s="21" t="s">
        <v>125</v>
      </c>
      <c r="AR217" s="247">
        <f>$D$5</f>
        <v>0</v>
      </c>
      <c r="AS217" s="247"/>
      <c r="AT217" s="247"/>
      <c r="AU217" s="41" t="s">
        <v>152</v>
      </c>
      <c r="AV217" s="248"/>
      <c r="AW217" s="248"/>
      <c r="AX217" s="248"/>
      <c r="AY217" s="5" t="str">
        <f t="shared" si="57"/>
        <v/>
      </c>
      <c r="AZ217" s="29"/>
      <c r="BA217" s="5" t="str">
        <f t="shared" si="58"/>
        <v/>
      </c>
      <c r="BD217" s="21" t="s">
        <v>125</v>
      </c>
      <c r="BE217" s="247">
        <f>$D$5</f>
        <v>0</v>
      </c>
      <c r="BF217" s="247"/>
      <c r="BG217" s="247"/>
      <c r="BH217" s="41" t="s">
        <v>152</v>
      </c>
      <c r="BI217" s="248"/>
      <c r="BJ217" s="248"/>
      <c r="BK217" s="248"/>
      <c r="BL217" s="5" t="str">
        <f t="shared" si="50"/>
        <v/>
      </c>
      <c r="BM217" s="6"/>
      <c r="BN217" s="5" t="str">
        <f t="shared" si="51"/>
        <v/>
      </c>
    </row>
    <row r="218" spans="1:78" ht="16.95" customHeight="1" x14ac:dyDescent="0.3">
      <c r="N218" s="5"/>
      <c r="O218" s="21" t="s">
        <v>158</v>
      </c>
      <c r="P218" s="247">
        <f>$D$6</f>
        <v>0</v>
      </c>
      <c r="Q218" s="247"/>
      <c r="R218" s="247"/>
      <c r="S218" s="175" t="s">
        <v>89</v>
      </c>
      <c r="T218" s="247">
        <f>$K$6</f>
        <v>0</v>
      </c>
      <c r="U218" s="247"/>
      <c r="V218" s="247"/>
      <c r="W218" s="5" t="str">
        <f t="shared" si="52"/>
        <v/>
      </c>
      <c r="X218" s="24"/>
      <c r="Y218" s="5" t="str">
        <f t="shared" si="53"/>
        <v/>
      </c>
      <c r="Z218" s="5"/>
      <c r="AA218" s="5"/>
      <c r="AB218" s="5"/>
      <c r="AC218" s="21" t="s">
        <v>158</v>
      </c>
      <c r="AD218" s="247">
        <f>$D$6</f>
        <v>0</v>
      </c>
      <c r="AE218" s="247"/>
      <c r="AF218" s="247"/>
      <c r="AG218" s="175" t="s">
        <v>89</v>
      </c>
      <c r="AH218" s="247">
        <f>$K$6</f>
        <v>0</v>
      </c>
      <c r="AI218" s="247"/>
      <c r="AJ218" s="247"/>
      <c r="AK218" s="5" t="str">
        <f t="shared" si="55"/>
        <v/>
      </c>
      <c r="AL218" s="24"/>
      <c r="AM218" s="5" t="str">
        <f t="shared" si="56"/>
        <v/>
      </c>
      <c r="AQ218" s="21" t="s">
        <v>158</v>
      </c>
      <c r="AR218" s="247">
        <f>$D$6</f>
        <v>0</v>
      </c>
      <c r="AS218" s="247"/>
      <c r="AT218" s="247"/>
      <c r="AU218" s="175" t="s">
        <v>89</v>
      </c>
      <c r="AV218" s="247">
        <f>$K$6</f>
        <v>0</v>
      </c>
      <c r="AW218" s="247"/>
      <c r="AX218" s="247"/>
      <c r="AY218" s="5" t="str">
        <f t="shared" si="57"/>
        <v/>
      </c>
      <c r="AZ218" s="29"/>
      <c r="BA218" s="5" t="str">
        <f t="shared" si="58"/>
        <v/>
      </c>
      <c r="BD218" s="21" t="s">
        <v>158</v>
      </c>
      <c r="BE218" s="247">
        <f>$D$6</f>
        <v>0</v>
      </c>
      <c r="BF218" s="247"/>
      <c r="BG218" s="247"/>
      <c r="BH218" s="175" t="s">
        <v>89</v>
      </c>
      <c r="BI218" s="247">
        <f>$K$6</f>
        <v>0</v>
      </c>
      <c r="BJ218" s="247"/>
      <c r="BK218" s="247"/>
      <c r="BL218" s="5" t="str">
        <f t="shared" si="50"/>
        <v/>
      </c>
      <c r="BM218" s="6"/>
      <c r="BN218" s="5" t="str">
        <f t="shared" si="51"/>
        <v/>
      </c>
    </row>
    <row r="219" spans="1:78" ht="8.4" customHeight="1" x14ac:dyDescent="0.3">
      <c r="N219" s="5"/>
      <c r="O219" s="25"/>
      <c r="P219" s="112"/>
      <c r="Q219" s="26"/>
      <c r="R219" s="46"/>
      <c r="S219" s="25"/>
      <c r="T219" s="25"/>
      <c r="U219" s="25"/>
      <c r="V219" s="25"/>
      <c r="W219" s="5" t="str">
        <f t="shared" si="52"/>
        <v/>
      </c>
      <c r="X219" s="24"/>
      <c r="Y219" s="5" t="str">
        <f t="shared" si="53"/>
        <v/>
      </c>
      <c r="Z219" s="5"/>
      <c r="AA219" s="5"/>
      <c r="AB219" s="5"/>
      <c r="AC219" s="5"/>
      <c r="AE219" s="5"/>
      <c r="AF219" s="5"/>
      <c r="AG219" s="5"/>
      <c r="AH219" s="5"/>
      <c r="AI219" s="5"/>
      <c r="AK219" s="5" t="str">
        <f t="shared" si="55"/>
        <v/>
      </c>
      <c r="AL219" s="24"/>
      <c r="AM219" s="5" t="str">
        <f t="shared" si="56"/>
        <v/>
      </c>
      <c r="AS219"/>
      <c r="AT219"/>
      <c r="AY219" s="5" t="str">
        <f t="shared" si="57"/>
        <v/>
      </c>
      <c r="AZ219" s="29"/>
      <c r="BA219" s="5" t="str">
        <f t="shared" si="58"/>
        <v/>
      </c>
      <c r="BG219"/>
      <c r="BL219" s="5" t="str">
        <f t="shared" si="50"/>
        <v/>
      </c>
      <c r="BM219" s="6"/>
      <c r="BN219" s="5" t="str">
        <f t="shared" si="51"/>
        <v/>
      </c>
    </row>
    <row r="220" spans="1:78" ht="14.4" customHeight="1" x14ac:dyDescent="0.3">
      <c r="N220" s="5"/>
      <c r="O220" s="408" t="s">
        <v>17</v>
      </c>
      <c r="P220" s="408"/>
      <c r="Q220" s="408"/>
      <c r="R220" s="408"/>
      <c r="S220" s="408"/>
      <c r="T220" s="408"/>
      <c r="U220" s="408"/>
      <c r="V220" s="408"/>
      <c r="W220" s="5" t="str">
        <f t="shared" si="52"/>
        <v/>
      </c>
      <c r="X220" s="24"/>
      <c r="Y220" s="5" t="str">
        <f t="shared" si="53"/>
        <v/>
      </c>
      <c r="Z220" s="5"/>
      <c r="AA220" s="5"/>
      <c r="AB220" s="5"/>
      <c r="AC220" s="408" t="s">
        <v>17</v>
      </c>
      <c r="AD220" s="408"/>
      <c r="AE220" s="408"/>
      <c r="AF220" s="408"/>
      <c r="AG220" s="408"/>
      <c r="AH220" s="408"/>
      <c r="AI220" s="408"/>
      <c r="AJ220" s="408"/>
      <c r="AK220" s="5" t="str">
        <f t="shared" si="55"/>
        <v/>
      </c>
      <c r="AL220" s="24"/>
      <c r="AM220" s="5" t="str">
        <f t="shared" si="56"/>
        <v/>
      </c>
      <c r="AN220" s="5"/>
      <c r="AO220" s="5"/>
      <c r="AP220" s="5"/>
      <c r="AQ220" s="408" t="s">
        <v>17</v>
      </c>
      <c r="AR220" s="408"/>
      <c r="AS220" s="408"/>
      <c r="AT220" s="408"/>
      <c r="AU220" s="408"/>
      <c r="AV220" s="408"/>
      <c r="AW220" s="408"/>
      <c r="AX220" s="408"/>
      <c r="AY220" s="5" t="str">
        <f t="shared" si="57"/>
        <v/>
      </c>
      <c r="AZ220" s="29"/>
      <c r="BA220" s="5" t="str">
        <f t="shared" si="58"/>
        <v/>
      </c>
      <c r="BB220" s="5"/>
      <c r="BC220" s="5"/>
      <c r="BD220" s="408" t="s">
        <v>17</v>
      </c>
      <c r="BE220" s="408"/>
      <c r="BF220" s="408"/>
      <c r="BG220" s="408"/>
      <c r="BH220" s="408"/>
      <c r="BI220" s="408"/>
      <c r="BJ220" s="408"/>
      <c r="BK220" s="408"/>
      <c r="BL220" s="5" t="str">
        <f t="shared" si="50"/>
        <v/>
      </c>
      <c r="BM220" s="6"/>
      <c r="BN220" s="5" t="str">
        <f t="shared" si="51"/>
        <v/>
      </c>
      <c r="BO220" s="5"/>
      <c r="BR220" s="345" t="s">
        <v>17</v>
      </c>
      <c r="BS220" s="345"/>
      <c r="BT220" s="345"/>
      <c r="BU220" s="345"/>
      <c r="BV220" s="407" t="s">
        <v>249</v>
      </c>
      <c r="BW220" s="407" t="s">
        <v>250</v>
      </c>
      <c r="BX220" s="407" t="s">
        <v>251</v>
      </c>
      <c r="BY220" s="407" t="s">
        <v>252</v>
      </c>
      <c r="BZ220" s="382" t="s">
        <v>256</v>
      </c>
    </row>
    <row r="221" spans="1:78" ht="28.2" customHeight="1" x14ac:dyDescent="0.3">
      <c r="N221" s="5"/>
      <c r="O221" s="240" t="s">
        <v>107</v>
      </c>
      <c r="P221" s="241"/>
      <c r="Q221" s="240" t="s">
        <v>294</v>
      </c>
      <c r="R221" s="241"/>
      <c r="S221" s="133" t="s">
        <v>259</v>
      </c>
      <c r="T221" s="80" t="s">
        <v>132</v>
      </c>
      <c r="U221" s="81" t="s">
        <v>133</v>
      </c>
      <c r="V221" s="82" t="s">
        <v>134</v>
      </c>
      <c r="W221" s="5" t="str">
        <f t="shared" si="52"/>
        <v/>
      </c>
      <c r="X221" s="24"/>
      <c r="Y221" s="5" t="str">
        <f t="shared" si="53"/>
        <v/>
      </c>
      <c r="Z221" s="5"/>
      <c r="AA221" s="5"/>
      <c r="AB221" s="5"/>
      <c r="AC221" s="240" t="s">
        <v>107</v>
      </c>
      <c r="AD221" s="241"/>
      <c r="AE221" s="240" t="s">
        <v>294</v>
      </c>
      <c r="AF221" s="241"/>
      <c r="AG221" s="133" t="s">
        <v>259</v>
      </c>
      <c r="AH221" s="80" t="s">
        <v>132</v>
      </c>
      <c r="AI221" s="81" t="s">
        <v>133</v>
      </c>
      <c r="AJ221" s="82" t="s">
        <v>134</v>
      </c>
      <c r="AK221" s="5" t="str">
        <f t="shared" si="55"/>
        <v/>
      </c>
      <c r="AL221" s="24"/>
      <c r="AM221" s="5" t="str">
        <f t="shared" si="56"/>
        <v/>
      </c>
      <c r="AN221" s="5"/>
      <c r="AO221" s="5"/>
      <c r="AP221" s="5"/>
      <c r="AQ221" s="240" t="s">
        <v>107</v>
      </c>
      <c r="AR221" s="241"/>
      <c r="AS221" s="240" t="s">
        <v>294</v>
      </c>
      <c r="AT221" s="241"/>
      <c r="AU221" s="133" t="s">
        <v>259</v>
      </c>
      <c r="AV221" s="80" t="s">
        <v>132</v>
      </c>
      <c r="AW221" s="81" t="s">
        <v>133</v>
      </c>
      <c r="AX221" s="82" t="s">
        <v>134</v>
      </c>
      <c r="AY221" s="5" t="str">
        <f t="shared" si="57"/>
        <v/>
      </c>
      <c r="AZ221" s="29"/>
      <c r="BA221" s="5" t="str">
        <f t="shared" si="58"/>
        <v/>
      </c>
      <c r="BB221" s="5"/>
      <c r="BC221" s="5"/>
      <c r="BD221" s="240" t="s">
        <v>107</v>
      </c>
      <c r="BE221" s="241"/>
      <c r="BF221" s="240" t="s">
        <v>294</v>
      </c>
      <c r="BG221" s="241"/>
      <c r="BH221" s="133" t="s">
        <v>259</v>
      </c>
      <c r="BI221" s="80" t="s">
        <v>132</v>
      </c>
      <c r="BJ221" s="81" t="s">
        <v>133</v>
      </c>
      <c r="BK221" s="82" t="s">
        <v>134</v>
      </c>
      <c r="BL221" s="5" t="str">
        <f t="shared" si="50"/>
        <v/>
      </c>
      <c r="BM221" s="6"/>
      <c r="BN221" s="5" t="str">
        <f t="shared" si="51"/>
        <v/>
      </c>
      <c r="BO221" s="5"/>
      <c r="BR221" s="119" t="s">
        <v>107</v>
      </c>
      <c r="BS221" s="384" t="s">
        <v>70</v>
      </c>
      <c r="BT221" s="384"/>
      <c r="BU221" s="119" t="s">
        <v>294</v>
      </c>
      <c r="BV221" s="407"/>
      <c r="BW221" s="407"/>
      <c r="BX221" s="407"/>
      <c r="BY221" s="407"/>
      <c r="BZ221" s="383"/>
    </row>
    <row r="222" spans="1:78" ht="28.95" customHeight="1" x14ac:dyDescent="0.3">
      <c r="N222" s="5"/>
      <c r="O222" s="242" t="s">
        <v>43</v>
      </c>
      <c r="P222" s="243"/>
      <c r="Q222" s="210">
        <f>IF(OR(S222="X",T222="X",U222="X",V222="X"),1,0)</f>
        <v>0</v>
      </c>
      <c r="R222" s="120" t="s">
        <v>44</v>
      </c>
      <c r="S222" s="170"/>
      <c r="T222" s="170"/>
      <c r="U222" s="170"/>
      <c r="V222" s="170"/>
      <c r="W222" s="5" t="str">
        <f t="shared" si="52"/>
        <v/>
      </c>
      <c r="X222" s="24"/>
      <c r="Y222" s="5" t="str">
        <f t="shared" si="53"/>
        <v/>
      </c>
      <c r="Z222" s="29"/>
      <c r="AA222" s="5"/>
      <c r="AB222" s="5"/>
      <c r="AC222" s="242" t="s">
        <v>43</v>
      </c>
      <c r="AD222" s="243"/>
      <c r="AE222" s="210">
        <f>IF(OR(AG222="X",AH222="X",AI222="X",AJ222="X"),1,0)</f>
        <v>0</v>
      </c>
      <c r="AF222" s="120" t="s">
        <v>44</v>
      </c>
      <c r="AG222" s="170"/>
      <c r="AH222" s="170"/>
      <c r="AI222" s="170"/>
      <c r="AJ222" s="170"/>
      <c r="AK222" s="5" t="str">
        <f t="shared" si="55"/>
        <v/>
      </c>
      <c r="AL222" s="24"/>
      <c r="AM222" s="5" t="str">
        <f t="shared" si="56"/>
        <v/>
      </c>
      <c r="AN222" s="29"/>
      <c r="AO222" s="5"/>
      <c r="AP222" s="5"/>
      <c r="AQ222" s="242" t="s">
        <v>43</v>
      </c>
      <c r="AR222" s="243"/>
      <c r="AS222" s="210">
        <f>IF(OR(AU222="X",AV222="X",AW222="X",AX222="X"),1,0)</f>
        <v>0</v>
      </c>
      <c r="AT222" s="120" t="s">
        <v>44</v>
      </c>
      <c r="AU222" s="170"/>
      <c r="AV222" s="170"/>
      <c r="AW222" s="170"/>
      <c r="AX222" s="170"/>
      <c r="AY222" s="5" t="str">
        <f t="shared" si="57"/>
        <v/>
      </c>
      <c r="AZ222" s="29"/>
      <c r="BA222" s="5" t="str">
        <f t="shared" si="58"/>
        <v/>
      </c>
      <c r="BB222" s="29"/>
      <c r="BC222" s="5"/>
      <c r="BD222" s="242" t="s">
        <v>43</v>
      </c>
      <c r="BE222" s="243"/>
      <c r="BF222" s="210">
        <f>IF(OR(BH222="X",BI222="X",BJ222="X",BK222="X"),1,0)</f>
        <v>0</v>
      </c>
      <c r="BG222" s="120" t="s">
        <v>44</v>
      </c>
      <c r="BH222" s="170"/>
      <c r="BI222" s="170"/>
      <c r="BJ222" s="170"/>
      <c r="BK222" s="170"/>
      <c r="BL222" s="5" t="str">
        <f t="shared" si="50"/>
        <v/>
      </c>
      <c r="BM222" s="6"/>
      <c r="BN222" s="5" t="str">
        <f t="shared" si="51"/>
        <v/>
      </c>
      <c r="BO222" s="29"/>
      <c r="BR222" s="384" t="s">
        <v>43</v>
      </c>
      <c r="BS222" s="435"/>
      <c r="BT222" s="210">
        <v>1</v>
      </c>
      <c r="BU222" s="120" t="s">
        <v>44</v>
      </c>
      <c r="BV222" s="147" t="str">
        <f>IF(Q222="","",IF(S222="X",25%,IF(T222="X",50%,IF(U222="X",75%,IF(V222="X",100%,"")))))</f>
        <v/>
      </c>
      <c r="BW222" s="147" t="str">
        <f>IF(AE222="","",IF(AG222="X",25%,IF(AH222="X",50%,IF(AI222="X",75%,IF(AJ222="X",100%,"")))))</f>
        <v/>
      </c>
      <c r="BX222" s="147" t="str">
        <f>IF(AS222="","",IF(AU222="X",25%,IF(AV222="X",50%,IF(AW222="X",75%,IF(AX222="X",100%,"")))))</f>
        <v/>
      </c>
      <c r="BY222" s="147" t="str">
        <f>IF(BF222="","",IF(BH222="X",25%,IF(BI222="X",50%,IF(BJ222="X",75%,IF(BK222="X",100%,"")))))</f>
        <v/>
      </c>
      <c r="BZ222" s="148" t="str">
        <f>IFERROR(AVERAGE(BV222:BY222),"")</f>
        <v/>
      </c>
    </row>
    <row r="223" spans="1:78" x14ac:dyDescent="0.3">
      <c r="N223" s="5"/>
      <c r="O223" s="263"/>
      <c r="P223" s="264"/>
      <c r="Q223" s="210">
        <f t="shared" ref="Q223:Q234" si="59">IF(OR(S223="X",T223="X",U223="X",V223="X"),1,0)</f>
        <v>0</v>
      </c>
      <c r="R223" s="120" t="s">
        <v>45</v>
      </c>
      <c r="S223" s="170"/>
      <c r="T223" s="170"/>
      <c r="U223" s="170"/>
      <c r="V223" s="170"/>
      <c r="W223" s="5" t="str">
        <f t="shared" si="52"/>
        <v/>
      </c>
      <c r="X223" s="24"/>
      <c r="Y223" s="5" t="str">
        <f t="shared" si="53"/>
        <v/>
      </c>
      <c r="Z223" s="29"/>
      <c r="AA223" s="5"/>
      <c r="AB223" s="5"/>
      <c r="AC223" s="263"/>
      <c r="AD223" s="264"/>
      <c r="AE223" s="210">
        <f t="shared" ref="AE223:AE234" si="60">IF(OR(AG223="X",AH223="X",AI223="X",AJ223="X"),1,0)</f>
        <v>0</v>
      </c>
      <c r="AF223" s="120" t="s">
        <v>45</v>
      </c>
      <c r="AG223" s="170"/>
      <c r="AH223" s="170"/>
      <c r="AI223" s="170"/>
      <c r="AJ223" s="170"/>
      <c r="AK223" s="5" t="str">
        <f t="shared" si="55"/>
        <v/>
      </c>
      <c r="AL223" s="24"/>
      <c r="AM223" s="5" t="str">
        <f t="shared" si="56"/>
        <v/>
      </c>
      <c r="AN223" s="29"/>
      <c r="AO223" s="5"/>
      <c r="AP223" s="5"/>
      <c r="AQ223" s="263"/>
      <c r="AR223" s="264"/>
      <c r="AS223" s="210">
        <f t="shared" ref="AS223:AS234" si="61">IF(OR(AU223="X",AV223="X",AW223="X",AX223="X"),1,0)</f>
        <v>0</v>
      </c>
      <c r="AT223" s="120" t="s">
        <v>45</v>
      </c>
      <c r="AU223" s="170"/>
      <c r="AV223" s="170"/>
      <c r="AW223" s="170"/>
      <c r="AX223" s="170"/>
      <c r="AY223" s="5" t="str">
        <f t="shared" si="57"/>
        <v/>
      </c>
      <c r="AZ223" s="29"/>
      <c r="BA223" s="5" t="str">
        <f t="shared" si="58"/>
        <v/>
      </c>
      <c r="BB223" s="29"/>
      <c r="BC223" s="5"/>
      <c r="BD223" s="263"/>
      <c r="BE223" s="264"/>
      <c r="BF223" s="210">
        <f t="shared" ref="BF223:BF234" si="62">IF(OR(BH223="X",BI223="X",BJ223="X",BK223="X"),1,0)</f>
        <v>0</v>
      </c>
      <c r="BG223" s="120" t="s">
        <v>45</v>
      </c>
      <c r="BH223" s="170"/>
      <c r="BI223" s="170"/>
      <c r="BJ223" s="170"/>
      <c r="BK223" s="170"/>
      <c r="BL223" s="5" t="str">
        <f t="shared" si="50"/>
        <v/>
      </c>
      <c r="BM223" s="6"/>
      <c r="BN223" s="5" t="str">
        <f t="shared" si="51"/>
        <v/>
      </c>
      <c r="BO223" s="29"/>
      <c r="BR223" s="384"/>
      <c r="BS223" s="436"/>
      <c r="BT223" s="210">
        <v>1</v>
      </c>
      <c r="BU223" s="120" t="s">
        <v>45</v>
      </c>
      <c r="BV223" s="147" t="str">
        <f t="shared" ref="BV223:BV234" si="63">IF(Q223="","",IF(S223="X",25%,IF(T223="X",50%,IF(U223="X",75%,IF(V223="X",100%,"")))))</f>
        <v/>
      </c>
      <c r="BW223" s="147" t="str">
        <f t="shared" ref="BW223:BW234" si="64">IF(AE223="","",IF(AG223="X",25%,IF(AH223="X",50%,IF(AI223="X",75%,IF(AJ223="X",100%,"")))))</f>
        <v/>
      </c>
      <c r="BX223" s="147" t="str">
        <f t="shared" ref="BX223:BX234" si="65">IF(AS223="","",IF(AU223="X",25%,IF(AV223="X",50%,IF(AW223="X",75%,IF(AX223="X",100%,"")))))</f>
        <v/>
      </c>
      <c r="BY223" s="147" t="str">
        <f t="shared" ref="BY223:BY234" si="66">IF(BF223="","",IF(BH223="X",25%,IF(BI223="X",50%,IF(BJ223="X",75%,IF(BK223="X",100%,"")))))</f>
        <v/>
      </c>
      <c r="BZ223" s="148" t="str">
        <f t="shared" ref="BZ223:BZ234" si="67">IFERROR(AVERAGE(BV223:BY223),"")</f>
        <v/>
      </c>
    </row>
    <row r="224" spans="1:78" ht="27.6" x14ac:dyDescent="0.3">
      <c r="N224" s="5"/>
      <c r="O224" s="244"/>
      <c r="P224" s="245"/>
      <c r="Q224" s="210">
        <f t="shared" si="59"/>
        <v>0</v>
      </c>
      <c r="R224" s="120" t="s">
        <v>46</v>
      </c>
      <c r="S224" s="170"/>
      <c r="T224" s="170"/>
      <c r="U224" s="170"/>
      <c r="V224" s="170"/>
      <c r="W224" s="5" t="str">
        <f t="shared" si="52"/>
        <v/>
      </c>
      <c r="X224" s="24"/>
      <c r="Y224" s="5" t="str">
        <f t="shared" si="53"/>
        <v/>
      </c>
      <c r="Z224" s="29"/>
      <c r="AA224" s="5"/>
      <c r="AB224" s="5"/>
      <c r="AC224" s="244"/>
      <c r="AD224" s="245"/>
      <c r="AE224" s="210">
        <f t="shared" si="60"/>
        <v>0</v>
      </c>
      <c r="AF224" s="120" t="s">
        <v>46</v>
      </c>
      <c r="AG224" s="170"/>
      <c r="AH224" s="170"/>
      <c r="AI224" s="170"/>
      <c r="AJ224" s="170"/>
      <c r="AK224" s="5" t="str">
        <f t="shared" si="55"/>
        <v/>
      </c>
      <c r="AL224" s="24"/>
      <c r="AM224" s="5" t="str">
        <f t="shared" si="56"/>
        <v/>
      </c>
      <c r="AN224" s="29"/>
      <c r="AO224" s="5"/>
      <c r="AP224" s="5"/>
      <c r="AQ224" s="244"/>
      <c r="AR224" s="245"/>
      <c r="AS224" s="210">
        <f t="shared" si="61"/>
        <v>0</v>
      </c>
      <c r="AT224" s="120" t="s">
        <v>46</v>
      </c>
      <c r="AU224" s="170"/>
      <c r="AV224" s="170"/>
      <c r="AW224" s="170"/>
      <c r="AX224" s="170"/>
      <c r="AY224" s="5" t="str">
        <f t="shared" si="57"/>
        <v/>
      </c>
      <c r="AZ224" s="29"/>
      <c r="BA224" s="5" t="str">
        <f t="shared" si="58"/>
        <v/>
      </c>
      <c r="BB224" s="29"/>
      <c r="BC224" s="5"/>
      <c r="BD224" s="244"/>
      <c r="BE224" s="245"/>
      <c r="BF224" s="210">
        <f t="shared" si="62"/>
        <v>0</v>
      </c>
      <c r="BG224" s="120" t="s">
        <v>46</v>
      </c>
      <c r="BH224" s="170"/>
      <c r="BI224" s="170"/>
      <c r="BJ224" s="170"/>
      <c r="BK224" s="170"/>
      <c r="BL224" s="5" t="str">
        <f t="shared" si="50"/>
        <v/>
      </c>
      <c r="BM224" s="6"/>
      <c r="BN224" s="5" t="str">
        <f t="shared" si="51"/>
        <v/>
      </c>
      <c r="BO224" s="29"/>
      <c r="BR224" s="384"/>
      <c r="BS224" s="437"/>
      <c r="BT224" s="210">
        <v>1</v>
      </c>
      <c r="BU224" s="120" t="s">
        <v>46</v>
      </c>
      <c r="BV224" s="147" t="str">
        <f t="shared" si="63"/>
        <v/>
      </c>
      <c r="BW224" s="147" t="str">
        <f t="shared" si="64"/>
        <v/>
      </c>
      <c r="BX224" s="147" t="str">
        <f t="shared" si="65"/>
        <v/>
      </c>
      <c r="BY224" s="147" t="str">
        <f t="shared" si="66"/>
        <v/>
      </c>
      <c r="BZ224" s="148" t="str">
        <f t="shared" si="67"/>
        <v/>
      </c>
    </row>
    <row r="225" spans="1:78" ht="27.6" x14ac:dyDescent="0.3">
      <c r="N225" s="5"/>
      <c r="O225" s="240" t="s">
        <v>47</v>
      </c>
      <c r="P225" s="241"/>
      <c r="Q225" s="210">
        <f t="shared" si="59"/>
        <v>0</v>
      </c>
      <c r="R225" s="120" t="s">
        <v>49</v>
      </c>
      <c r="S225" s="170"/>
      <c r="T225" s="170"/>
      <c r="U225" s="170"/>
      <c r="V225" s="170"/>
      <c r="W225" s="5" t="str">
        <f t="shared" si="52"/>
        <v/>
      </c>
      <c r="X225" s="24"/>
      <c r="Y225" s="5" t="str">
        <f t="shared" si="53"/>
        <v/>
      </c>
      <c r="Z225" s="29"/>
      <c r="AA225" s="5"/>
      <c r="AB225" s="5"/>
      <c r="AC225" s="240" t="s">
        <v>47</v>
      </c>
      <c r="AD225" s="241"/>
      <c r="AE225" s="210">
        <f t="shared" si="60"/>
        <v>0</v>
      </c>
      <c r="AF225" s="120" t="s">
        <v>49</v>
      </c>
      <c r="AG225" s="170"/>
      <c r="AH225" s="170"/>
      <c r="AI225" s="170"/>
      <c r="AJ225" s="170"/>
      <c r="AK225" s="5" t="str">
        <f t="shared" si="55"/>
        <v/>
      </c>
      <c r="AL225" s="24"/>
      <c r="AM225" s="5" t="str">
        <f t="shared" si="56"/>
        <v/>
      </c>
      <c r="AN225" s="29"/>
      <c r="AO225" s="5"/>
      <c r="AP225" s="5"/>
      <c r="AQ225" s="240" t="s">
        <v>47</v>
      </c>
      <c r="AR225" s="241"/>
      <c r="AS225" s="210">
        <f t="shared" si="61"/>
        <v>0</v>
      </c>
      <c r="AT225" s="120" t="s">
        <v>49</v>
      </c>
      <c r="AU225" s="170"/>
      <c r="AV225" s="170"/>
      <c r="AW225" s="170"/>
      <c r="AX225" s="170"/>
      <c r="AY225" s="5" t="str">
        <f t="shared" si="57"/>
        <v/>
      </c>
      <c r="AZ225" s="29"/>
      <c r="BA225" s="5" t="str">
        <f t="shared" si="58"/>
        <v/>
      </c>
      <c r="BB225" s="29"/>
      <c r="BC225" s="5"/>
      <c r="BD225" s="240" t="s">
        <v>47</v>
      </c>
      <c r="BE225" s="241"/>
      <c r="BF225" s="210">
        <f t="shared" si="62"/>
        <v>0</v>
      </c>
      <c r="BG225" s="120" t="s">
        <v>49</v>
      </c>
      <c r="BH225" s="170"/>
      <c r="BI225" s="170"/>
      <c r="BJ225" s="170"/>
      <c r="BK225" s="170"/>
      <c r="BL225" s="5" t="str">
        <f t="shared" si="50"/>
        <v/>
      </c>
      <c r="BM225" s="6"/>
      <c r="BN225" s="5" t="str">
        <f t="shared" si="51"/>
        <v/>
      </c>
      <c r="BO225" s="29"/>
      <c r="BR225" s="119" t="s">
        <v>47</v>
      </c>
      <c r="BS225" s="205"/>
      <c r="BT225" s="210">
        <v>1</v>
      </c>
      <c r="BU225" s="120" t="s">
        <v>49</v>
      </c>
      <c r="BV225" s="147" t="str">
        <f t="shared" si="63"/>
        <v/>
      </c>
      <c r="BW225" s="147" t="str">
        <f t="shared" si="64"/>
        <v/>
      </c>
      <c r="BX225" s="147" t="str">
        <f t="shared" si="65"/>
        <v/>
      </c>
      <c r="BY225" s="147" t="str">
        <f t="shared" si="66"/>
        <v/>
      </c>
      <c r="BZ225" s="148" t="str">
        <f t="shared" si="67"/>
        <v/>
      </c>
    </row>
    <row r="226" spans="1:78" ht="55.2" x14ac:dyDescent="0.3">
      <c r="N226" s="5"/>
      <c r="O226" s="240" t="s">
        <v>71</v>
      </c>
      <c r="P226" s="241"/>
      <c r="Q226" s="210">
        <f t="shared" si="59"/>
        <v>0</v>
      </c>
      <c r="R226" s="120" t="s">
        <v>49</v>
      </c>
      <c r="S226" s="170"/>
      <c r="T226" s="170"/>
      <c r="U226" s="170"/>
      <c r="V226" s="170"/>
      <c r="W226" s="5" t="str">
        <f t="shared" si="52"/>
        <v/>
      </c>
      <c r="X226" s="24"/>
      <c r="Y226" s="5" t="str">
        <f t="shared" si="53"/>
        <v/>
      </c>
      <c r="Z226" s="29"/>
      <c r="AA226" s="5"/>
      <c r="AB226" s="5"/>
      <c r="AC226" s="240" t="s">
        <v>71</v>
      </c>
      <c r="AD226" s="241"/>
      <c r="AE226" s="210">
        <f t="shared" si="60"/>
        <v>0</v>
      </c>
      <c r="AF226" s="120" t="s">
        <v>49</v>
      </c>
      <c r="AG226" s="170"/>
      <c r="AH226" s="170"/>
      <c r="AI226" s="170"/>
      <c r="AJ226" s="170"/>
      <c r="AK226" s="5" t="str">
        <f t="shared" si="55"/>
        <v/>
      </c>
      <c r="AL226" s="24"/>
      <c r="AM226" s="5" t="str">
        <f t="shared" si="56"/>
        <v/>
      </c>
      <c r="AN226" s="29"/>
      <c r="AO226" s="5"/>
      <c r="AP226" s="5"/>
      <c r="AQ226" s="240" t="s">
        <v>71</v>
      </c>
      <c r="AR226" s="241"/>
      <c r="AS226" s="210">
        <f t="shared" si="61"/>
        <v>0</v>
      </c>
      <c r="AT226" s="120" t="s">
        <v>49</v>
      </c>
      <c r="AU226" s="170"/>
      <c r="AV226" s="170"/>
      <c r="AW226" s="170"/>
      <c r="AX226" s="170"/>
      <c r="AY226" s="5" t="str">
        <f t="shared" si="57"/>
        <v/>
      </c>
      <c r="AZ226" s="29"/>
      <c r="BA226" s="5" t="str">
        <f t="shared" si="58"/>
        <v/>
      </c>
      <c r="BB226" s="29"/>
      <c r="BC226" s="5"/>
      <c r="BD226" s="240" t="s">
        <v>71</v>
      </c>
      <c r="BE226" s="241"/>
      <c r="BF226" s="210">
        <f t="shared" si="62"/>
        <v>0</v>
      </c>
      <c r="BG226" s="120" t="s">
        <v>49</v>
      </c>
      <c r="BH226" s="170"/>
      <c r="BI226" s="170"/>
      <c r="BJ226" s="170"/>
      <c r="BK226" s="170"/>
      <c r="BL226" s="5" t="str">
        <f t="shared" si="50"/>
        <v/>
      </c>
      <c r="BM226" s="6"/>
      <c r="BN226" s="5" t="str">
        <f t="shared" si="51"/>
        <v/>
      </c>
      <c r="BO226" s="29"/>
      <c r="BR226" s="119" t="s">
        <v>71</v>
      </c>
      <c r="BS226" s="205"/>
      <c r="BT226" s="210">
        <v>1</v>
      </c>
      <c r="BU226" s="120" t="s">
        <v>49</v>
      </c>
      <c r="BV226" s="147" t="str">
        <f t="shared" si="63"/>
        <v/>
      </c>
      <c r="BW226" s="147" t="str">
        <f t="shared" si="64"/>
        <v/>
      </c>
      <c r="BX226" s="147" t="str">
        <f t="shared" si="65"/>
        <v/>
      </c>
      <c r="BY226" s="147" t="str">
        <f t="shared" si="66"/>
        <v/>
      </c>
      <c r="BZ226" s="148" t="str">
        <f t="shared" si="67"/>
        <v/>
      </c>
    </row>
    <row r="227" spans="1:78" ht="41.4" x14ac:dyDescent="0.3">
      <c r="N227" s="5"/>
      <c r="O227" s="240" t="s">
        <v>48</v>
      </c>
      <c r="P227" s="241"/>
      <c r="Q227" s="210">
        <f t="shared" si="59"/>
        <v>0</v>
      </c>
      <c r="R227" s="120" t="s">
        <v>49</v>
      </c>
      <c r="S227" s="170"/>
      <c r="T227" s="170"/>
      <c r="U227" s="170"/>
      <c r="V227" s="170"/>
      <c r="W227" s="5" t="str">
        <f t="shared" si="52"/>
        <v/>
      </c>
      <c r="X227" s="24"/>
      <c r="Y227" s="5" t="str">
        <f t="shared" si="53"/>
        <v/>
      </c>
      <c r="Z227" s="29"/>
      <c r="AA227" s="5"/>
      <c r="AB227" s="5"/>
      <c r="AC227" s="240" t="s">
        <v>48</v>
      </c>
      <c r="AD227" s="241"/>
      <c r="AE227" s="210">
        <f t="shared" si="60"/>
        <v>0</v>
      </c>
      <c r="AF227" s="120" t="s">
        <v>49</v>
      </c>
      <c r="AG227" s="170"/>
      <c r="AH227" s="170"/>
      <c r="AI227" s="170"/>
      <c r="AJ227" s="170"/>
      <c r="AK227" s="5" t="str">
        <f t="shared" si="55"/>
        <v/>
      </c>
      <c r="AL227" s="24"/>
      <c r="AM227" s="5" t="str">
        <f t="shared" si="56"/>
        <v/>
      </c>
      <c r="AN227" s="29"/>
      <c r="AO227" s="5"/>
      <c r="AP227" s="5"/>
      <c r="AQ227" s="240" t="s">
        <v>48</v>
      </c>
      <c r="AR227" s="241"/>
      <c r="AS227" s="210">
        <f t="shared" si="61"/>
        <v>0</v>
      </c>
      <c r="AT227" s="120" t="s">
        <v>49</v>
      </c>
      <c r="AU227" s="170"/>
      <c r="AV227" s="170"/>
      <c r="AW227" s="170"/>
      <c r="AX227" s="170"/>
      <c r="AY227" s="5" t="str">
        <f t="shared" si="57"/>
        <v/>
      </c>
      <c r="AZ227" s="29"/>
      <c r="BA227" s="5" t="str">
        <f t="shared" si="58"/>
        <v/>
      </c>
      <c r="BB227" s="29"/>
      <c r="BC227" s="5"/>
      <c r="BD227" s="240" t="s">
        <v>48</v>
      </c>
      <c r="BE227" s="241"/>
      <c r="BF227" s="210">
        <f t="shared" si="62"/>
        <v>0</v>
      </c>
      <c r="BG227" s="120" t="s">
        <v>49</v>
      </c>
      <c r="BH227" s="170"/>
      <c r="BI227" s="170"/>
      <c r="BJ227" s="170"/>
      <c r="BK227" s="170"/>
      <c r="BL227" s="5" t="str">
        <f t="shared" si="50"/>
        <v/>
      </c>
      <c r="BM227" s="6"/>
      <c r="BN227" s="5" t="str">
        <f t="shared" si="51"/>
        <v/>
      </c>
      <c r="BO227" s="29"/>
      <c r="BR227" s="119" t="s">
        <v>48</v>
      </c>
      <c r="BS227" s="205"/>
      <c r="BT227" s="210">
        <v>1</v>
      </c>
      <c r="BU227" s="120" t="s">
        <v>49</v>
      </c>
      <c r="BV227" s="147" t="str">
        <f t="shared" si="63"/>
        <v/>
      </c>
      <c r="BW227" s="147" t="str">
        <f t="shared" si="64"/>
        <v/>
      </c>
      <c r="BX227" s="147" t="str">
        <f t="shared" si="65"/>
        <v/>
      </c>
      <c r="BY227" s="147" t="str">
        <f t="shared" si="66"/>
        <v/>
      </c>
      <c r="BZ227" s="148" t="str">
        <f t="shared" si="67"/>
        <v/>
      </c>
    </row>
    <row r="228" spans="1:78" ht="14.4" customHeight="1" x14ac:dyDescent="0.3">
      <c r="N228" s="5"/>
      <c r="O228" s="242" t="s">
        <v>50</v>
      </c>
      <c r="P228" s="243"/>
      <c r="Q228" s="210">
        <f t="shared" si="59"/>
        <v>0</v>
      </c>
      <c r="R228" s="120" t="s">
        <v>51</v>
      </c>
      <c r="S228" s="170"/>
      <c r="T228" s="170"/>
      <c r="U228" s="170"/>
      <c r="V228" s="170"/>
      <c r="W228" s="5" t="str">
        <f t="shared" si="52"/>
        <v/>
      </c>
      <c r="X228" s="24"/>
      <c r="Y228" s="5" t="str">
        <f t="shared" si="53"/>
        <v/>
      </c>
      <c r="Z228" s="29"/>
      <c r="AA228" s="5"/>
      <c r="AB228" s="5"/>
      <c r="AC228" s="242" t="s">
        <v>50</v>
      </c>
      <c r="AD228" s="243"/>
      <c r="AE228" s="210">
        <f t="shared" si="60"/>
        <v>0</v>
      </c>
      <c r="AF228" s="120" t="s">
        <v>51</v>
      </c>
      <c r="AG228" s="170"/>
      <c r="AH228" s="170"/>
      <c r="AI228" s="170"/>
      <c r="AJ228" s="170"/>
      <c r="AK228" s="5" t="str">
        <f t="shared" si="55"/>
        <v/>
      </c>
      <c r="AL228" s="24"/>
      <c r="AM228" s="5" t="str">
        <f t="shared" si="56"/>
        <v/>
      </c>
      <c r="AN228" s="29"/>
      <c r="AO228" s="5"/>
      <c r="AP228" s="5"/>
      <c r="AQ228" s="242" t="s">
        <v>50</v>
      </c>
      <c r="AR228" s="243"/>
      <c r="AS228" s="210">
        <f t="shared" si="61"/>
        <v>0</v>
      </c>
      <c r="AT228" s="120" t="s">
        <v>51</v>
      </c>
      <c r="AU228" s="170"/>
      <c r="AV228" s="170"/>
      <c r="AW228" s="170"/>
      <c r="AX228" s="170"/>
      <c r="AY228" s="5" t="str">
        <f t="shared" si="57"/>
        <v/>
      </c>
      <c r="AZ228" s="29"/>
      <c r="BA228" s="5" t="str">
        <f t="shared" si="58"/>
        <v/>
      </c>
      <c r="BB228" s="29"/>
      <c r="BC228" s="5"/>
      <c r="BD228" s="242" t="s">
        <v>50</v>
      </c>
      <c r="BE228" s="243"/>
      <c r="BF228" s="210">
        <f t="shared" si="62"/>
        <v>0</v>
      </c>
      <c r="BG228" s="120" t="s">
        <v>51</v>
      </c>
      <c r="BH228" s="170"/>
      <c r="BI228" s="170"/>
      <c r="BJ228" s="170"/>
      <c r="BK228" s="170"/>
      <c r="BL228" s="5" t="str">
        <f t="shared" si="50"/>
        <v/>
      </c>
      <c r="BM228" s="6"/>
      <c r="BN228" s="5" t="str">
        <f t="shared" si="51"/>
        <v/>
      </c>
      <c r="BO228" s="29"/>
      <c r="BR228" s="384" t="s">
        <v>50</v>
      </c>
      <c r="BS228" s="433"/>
      <c r="BT228" s="210">
        <v>1</v>
      </c>
      <c r="BU228" s="120" t="s">
        <v>51</v>
      </c>
      <c r="BV228" s="147" t="str">
        <f t="shared" si="63"/>
        <v/>
      </c>
      <c r="BW228" s="147" t="str">
        <f t="shared" si="64"/>
        <v/>
      </c>
      <c r="BX228" s="147" t="str">
        <f t="shared" si="65"/>
        <v/>
      </c>
      <c r="BY228" s="147" t="str">
        <f t="shared" si="66"/>
        <v/>
      </c>
      <c r="BZ228" s="148" t="str">
        <f t="shared" si="67"/>
        <v/>
      </c>
    </row>
    <row r="229" spans="1:78" x14ac:dyDescent="0.3">
      <c r="N229" s="5"/>
      <c r="O229" s="244"/>
      <c r="P229" s="245"/>
      <c r="Q229" s="210">
        <f t="shared" si="59"/>
        <v>0</v>
      </c>
      <c r="R229" s="120" t="s">
        <v>52</v>
      </c>
      <c r="S229" s="170"/>
      <c r="T229" s="170"/>
      <c r="U229" s="170"/>
      <c r="V229" s="170"/>
      <c r="W229" s="5" t="str">
        <f t="shared" si="52"/>
        <v/>
      </c>
      <c r="X229" s="24"/>
      <c r="Y229" s="5" t="str">
        <f t="shared" si="53"/>
        <v/>
      </c>
      <c r="Z229" s="29"/>
      <c r="AA229" s="5"/>
      <c r="AB229" s="5"/>
      <c r="AC229" s="244"/>
      <c r="AD229" s="245"/>
      <c r="AE229" s="210">
        <f t="shared" si="60"/>
        <v>0</v>
      </c>
      <c r="AF229" s="120" t="s">
        <v>52</v>
      </c>
      <c r="AG229" s="170"/>
      <c r="AH229" s="170"/>
      <c r="AI229" s="170"/>
      <c r="AJ229" s="170"/>
      <c r="AK229" s="5" t="str">
        <f t="shared" si="55"/>
        <v/>
      </c>
      <c r="AL229" s="24"/>
      <c r="AM229" s="5" t="str">
        <f t="shared" si="56"/>
        <v/>
      </c>
      <c r="AN229" s="29"/>
      <c r="AO229" s="5"/>
      <c r="AP229" s="5"/>
      <c r="AQ229" s="244"/>
      <c r="AR229" s="245"/>
      <c r="AS229" s="210">
        <f t="shared" si="61"/>
        <v>0</v>
      </c>
      <c r="AT229" s="120" t="s">
        <v>52</v>
      </c>
      <c r="AU229" s="170"/>
      <c r="AV229" s="170"/>
      <c r="AW229" s="170"/>
      <c r="AX229" s="170"/>
      <c r="AY229" s="5" t="str">
        <f t="shared" si="57"/>
        <v/>
      </c>
      <c r="AZ229" s="29"/>
      <c r="BA229" s="5" t="str">
        <f t="shared" si="58"/>
        <v/>
      </c>
      <c r="BB229" s="29"/>
      <c r="BC229" s="5"/>
      <c r="BD229" s="244"/>
      <c r="BE229" s="245"/>
      <c r="BF229" s="210">
        <f t="shared" si="62"/>
        <v>0</v>
      </c>
      <c r="BG229" s="120" t="s">
        <v>52</v>
      </c>
      <c r="BH229" s="170"/>
      <c r="BI229" s="170"/>
      <c r="BJ229" s="170"/>
      <c r="BK229" s="170"/>
      <c r="BL229" s="5" t="str">
        <f t="shared" si="50"/>
        <v/>
      </c>
      <c r="BM229" s="6"/>
      <c r="BN229" s="5" t="str">
        <f t="shared" si="51"/>
        <v/>
      </c>
      <c r="BO229" s="29"/>
      <c r="BR229" s="384"/>
      <c r="BS229" s="434"/>
      <c r="BT229" s="210">
        <v>1</v>
      </c>
      <c r="BU229" s="120" t="s">
        <v>52</v>
      </c>
      <c r="BV229" s="147" t="str">
        <f t="shared" si="63"/>
        <v/>
      </c>
      <c r="BW229" s="147" t="str">
        <f t="shared" si="64"/>
        <v/>
      </c>
      <c r="BX229" s="147" t="str">
        <f t="shared" si="65"/>
        <v/>
      </c>
      <c r="BY229" s="147" t="str">
        <f t="shared" si="66"/>
        <v/>
      </c>
      <c r="BZ229" s="148" t="str">
        <f t="shared" si="67"/>
        <v/>
      </c>
    </row>
    <row r="230" spans="1:78" ht="28.95" customHeight="1" x14ac:dyDescent="0.3">
      <c r="N230" s="5"/>
      <c r="O230" s="242" t="s">
        <v>53</v>
      </c>
      <c r="P230" s="243"/>
      <c r="Q230" s="210">
        <f t="shared" si="59"/>
        <v>0</v>
      </c>
      <c r="R230" s="120" t="s">
        <v>54</v>
      </c>
      <c r="S230" s="170"/>
      <c r="T230" s="170"/>
      <c r="U230" s="170"/>
      <c r="V230" s="170"/>
      <c r="W230" s="5" t="str">
        <f t="shared" si="52"/>
        <v/>
      </c>
      <c r="X230" s="24"/>
      <c r="Y230" s="5" t="str">
        <f t="shared" si="53"/>
        <v/>
      </c>
      <c r="Z230" s="29"/>
      <c r="AA230" s="5"/>
      <c r="AB230" s="5"/>
      <c r="AC230" s="242" t="s">
        <v>53</v>
      </c>
      <c r="AD230" s="243"/>
      <c r="AE230" s="210">
        <f t="shared" si="60"/>
        <v>0</v>
      </c>
      <c r="AF230" s="120" t="s">
        <v>54</v>
      </c>
      <c r="AG230" s="170"/>
      <c r="AH230" s="170"/>
      <c r="AI230" s="170"/>
      <c r="AJ230" s="170"/>
      <c r="AK230" s="5" t="str">
        <f t="shared" si="55"/>
        <v/>
      </c>
      <c r="AL230" s="24"/>
      <c r="AM230" s="5" t="str">
        <f t="shared" si="56"/>
        <v/>
      </c>
      <c r="AN230" s="29"/>
      <c r="AO230" s="5"/>
      <c r="AP230" s="5"/>
      <c r="AQ230" s="242" t="s">
        <v>53</v>
      </c>
      <c r="AR230" s="243"/>
      <c r="AS230" s="210">
        <f t="shared" si="61"/>
        <v>0</v>
      </c>
      <c r="AT230" s="120" t="s">
        <v>54</v>
      </c>
      <c r="AU230" s="170"/>
      <c r="AV230" s="170"/>
      <c r="AW230" s="170"/>
      <c r="AX230" s="170"/>
      <c r="AY230" s="5" t="str">
        <f t="shared" si="57"/>
        <v/>
      </c>
      <c r="AZ230" s="29"/>
      <c r="BA230" s="5" t="str">
        <f t="shared" si="58"/>
        <v/>
      </c>
      <c r="BB230" s="29"/>
      <c r="BC230" s="5"/>
      <c r="BD230" s="242" t="s">
        <v>53</v>
      </c>
      <c r="BE230" s="243"/>
      <c r="BF230" s="210">
        <f t="shared" si="62"/>
        <v>0</v>
      </c>
      <c r="BG230" s="120" t="s">
        <v>54</v>
      </c>
      <c r="BH230" s="170"/>
      <c r="BI230" s="170"/>
      <c r="BJ230" s="170"/>
      <c r="BK230" s="170"/>
      <c r="BL230" s="5" t="str">
        <f t="shared" si="50"/>
        <v/>
      </c>
      <c r="BM230" s="6"/>
      <c r="BN230" s="5" t="str">
        <f t="shared" si="51"/>
        <v/>
      </c>
      <c r="BO230" s="29"/>
      <c r="BR230" s="384" t="s">
        <v>53</v>
      </c>
      <c r="BS230" s="433"/>
      <c r="BT230" s="210">
        <v>1</v>
      </c>
      <c r="BU230" s="120" t="s">
        <v>54</v>
      </c>
      <c r="BV230" s="147" t="str">
        <f t="shared" si="63"/>
        <v/>
      </c>
      <c r="BW230" s="147" t="str">
        <f t="shared" si="64"/>
        <v/>
      </c>
      <c r="BX230" s="147" t="str">
        <f t="shared" si="65"/>
        <v/>
      </c>
      <c r="BY230" s="147" t="str">
        <f t="shared" si="66"/>
        <v/>
      </c>
      <c r="BZ230" s="148" t="str">
        <f t="shared" si="67"/>
        <v/>
      </c>
    </row>
    <row r="231" spans="1:78" ht="27.6" x14ac:dyDescent="0.3">
      <c r="N231" s="5"/>
      <c r="O231" s="244"/>
      <c r="P231" s="245"/>
      <c r="Q231" s="210">
        <f t="shared" si="59"/>
        <v>0</v>
      </c>
      <c r="R231" s="120" t="s">
        <v>55</v>
      </c>
      <c r="S231" s="170"/>
      <c r="T231" s="170"/>
      <c r="U231" s="170"/>
      <c r="V231" s="170"/>
      <c r="W231" s="5" t="str">
        <f t="shared" si="52"/>
        <v/>
      </c>
      <c r="X231" s="24"/>
      <c r="Y231" s="5" t="str">
        <f t="shared" si="53"/>
        <v/>
      </c>
      <c r="Z231" s="29"/>
      <c r="AA231" s="5"/>
      <c r="AB231" s="5"/>
      <c r="AC231" s="244"/>
      <c r="AD231" s="245"/>
      <c r="AE231" s="210">
        <f t="shared" si="60"/>
        <v>0</v>
      </c>
      <c r="AF231" s="120" t="s">
        <v>55</v>
      </c>
      <c r="AG231" s="170"/>
      <c r="AH231" s="170"/>
      <c r="AI231" s="170"/>
      <c r="AJ231" s="170"/>
      <c r="AK231" s="5" t="str">
        <f t="shared" si="55"/>
        <v/>
      </c>
      <c r="AL231" s="24"/>
      <c r="AM231" s="5" t="str">
        <f t="shared" si="56"/>
        <v/>
      </c>
      <c r="AN231" s="29"/>
      <c r="AO231" s="5"/>
      <c r="AP231" s="5"/>
      <c r="AQ231" s="244"/>
      <c r="AR231" s="245"/>
      <c r="AS231" s="210">
        <f t="shared" si="61"/>
        <v>0</v>
      </c>
      <c r="AT231" s="120" t="s">
        <v>55</v>
      </c>
      <c r="AU231" s="170"/>
      <c r="AV231" s="170"/>
      <c r="AW231" s="170"/>
      <c r="AX231" s="170"/>
      <c r="AY231" s="5" t="str">
        <f t="shared" si="57"/>
        <v/>
      </c>
      <c r="AZ231" s="29"/>
      <c r="BA231" s="5" t="str">
        <f t="shared" si="58"/>
        <v/>
      </c>
      <c r="BB231" s="29"/>
      <c r="BC231" s="5"/>
      <c r="BD231" s="244"/>
      <c r="BE231" s="245"/>
      <c r="BF231" s="210">
        <f t="shared" si="62"/>
        <v>0</v>
      </c>
      <c r="BG231" s="120" t="s">
        <v>55</v>
      </c>
      <c r="BH231" s="170"/>
      <c r="BI231" s="170"/>
      <c r="BJ231" s="170"/>
      <c r="BK231" s="170"/>
      <c r="BL231" s="5" t="str">
        <f t="shared" si="50"/>
        <v/>
      </c>
      <c r="BM231" s="6"/>
      <c r="BN231" s="5" t="str">
        <f t="shared" si="51"/>
        <v/>
      </c>
      <c r="BO231" s="29"/>
      <c r="BR231" s="384"/>
      <c r="BS231" s="434"/>
      <c r="BT231" s="210">
        <v>1</v>
      </c>
      <c r="BU231" s="120" t="s">
        <v>55</v>
      </c>
      <c r="BV231" s="147" t="str">
        <f t="shared" si="63"/>
        <v/>
      </c>
      <c r="BW231" s="147" t="str">
        <f t="shared" si="64"/>
        <v/>
      </c>
      <c r="BX231" s="147" t="str">
        <f t="shared" si="65"/>
        <v/>
      </c>
      <c r="BY231" s="147" t="str">
        <f t="shared" si="66"/>
        <v/>
      </c>
      <c r="BZ231" s="148" t="str">
        <f t="shared" si="67"/>
        <v/>
      </c>
    </row>
    <row r="232" spans="1:78" ht="55.2" x14ac:dyDescent="0.3">
      <c r="N232" s="5"/>
      <c r="O232" s="240" t="s">
        <v>56</v>
      </c>
      <c r="P232" s="241"/>
      <c r="Q232" s="210">
        <f t="shared" si="59"/>
        <v>0</v>
      </c>
      <c r="R232" s="120" t="s">
        <v>55</v>
      </c>
      <c r="S232" s="170"/>
      <c r="T232" s="170"/>
      <c r="U232" s="170"/>
      <c r="V232" s="170"/>
      <c r="W232" s="5" t="str">
        <f t="shared" si="52"/>
        <v/>
      </c>
      <c r="X232" s="24"/>
      <c r="Y232" s="5" t="str">
        <f t="shared" si="53"/>
        <v/>
      </c>
      <c r="Z232" s="29"/>
      <c r="AA232" s="5"/>
      <c r="AB232" s="5"/>
      <c r="AC232" s="240" t="s">
        <v>56</v>
      </c>
      <c r="AD232" s="241"/>
      <c r="AE232" s="210">
        <f t="shared" si="60"/>
        <v>0</v>
      </c>
      <c r="AF232" s="120" t="s">
        <v>55</v>
      </c>
      <c r="AG232" s="170"/>
      <c r="AH232" s="170"/>
      <c r="AI232" s="170"/>
      <c r="AJ232" s="170"/>
      <c r="AK232" s="5" t="str">
        <f t="shared" si="55"/>
        <v/>
      </c>
      <c r="AL232" s="24"/>
      <c r="AM232" s="5" t="str">
        <f t="shared" si="56"/>
        <v/>
      </c>
      <c r="AN232" s="29"/>
      <c r="AO232" s="5"/>
      <c r="AP232" s="5"/>
      <c r="AQ232" s="240" t="s">
        <v>56</v>
      </c>
      <c r="AR232" s="241"/>
      <c r="AS232" s="210">
        <f t="shared" si="61"/>
        <v>0</v>
      </c>
      <c r="AT232" s="120" t="s">
        <v>55</v>
      </c>
      <c r="AU232" s="170"/>
      <c r="AV232" s="170"/>
      <c r="AW232" s="170"/>
      <c r="AX232" s="170"/>
      <c r="AY232" s="5" t="str">
        <f t="shared" si="57"/>
        <v/>
      </c>
      <c r="AZ232" s="29"/>
      <c r="BA232" s="5" t="str">
        <f t="shared" si="58"/>
        <v/>
      </c>
      <c r="BB232" s="29"/>
      <c r="BC232" s="5"/>
      <c r="BD232" s="240" t="s">
        <v>56</v>
      </c>
      <c r="BE232" s="241"/>
      <c r="BF232" s="210">
        <f t="shared" si="62"/>
        <v>0</v>
      </c>
      <c r="BG232" s="120" t="s">
        <v>55</v>
      </c>
      <c r="BH232" s="170"/>
      <c r="BI232" s="170"/>
      <c r="BJ232" s="170"/>
      <c r="BK232" s="170"/>
      <c r="BL232" s="5" t="str">
        <f t="shared" si="50"/>
        <v/>
      </c>
      <c r="BM232" s="6"/>
      <c r="BN232" s="5" t="str">
        <f t="shared" si="51"/>
        <v/>
      </c>
      <c r="BO232" s="29"/>
      <c r="BR232" s="119" t="s">
        <v>56</v>
      </c>
      <c r="BS232" s="206"/>
      <c r="BT232" s="210">
        <v>1</v>
      </c>
      <c r="BU232" s="120" t="s">
        <v>55</v>
      </c>
      <c r="BV232" s="147" t="str">
        <f t="shared" si="63"/>
        <v/>
      </c>
      <c r="BW232" s="147" t="str">
        <f t="shared" si="64"/>
        <v/>
      </c>
      <c r="BX232" s="147" t="str">
        <f t="shared" si="65"/>
        <v/>
      </c>
      <c r="BY232" s="147" t="str">
        <f t="shared" si="66"/>
        <v/>
      </c>
      <c r="BZ232" s="148" t="str">
        <f t="shared" si="67"/>
        <v/>
      </c>
    </row>
    <row r="233" spans="1:78" ht="27.6" x14ac:dyDescent="0.3">
      <c r="A233" s="1"/>
      <c r="B233" s="1"/>
      <c r="C233" s="1"/>
      <c r="D233" s="1"/>
      <c r="K233" s="1"/>
      <c r="L233" s="1"/>
      <c r="N233" s="5"/>
      <c r="O233" s="242" t="s">
        <v>57</v>
      </c>
      <c r="P233" s="243"/>
      <c r="Q233" s="210">
        <f t="shared" si="59"/>
        <v>0</v>
      </c>
      <c r="R233" s="120" t="s">
        <v>130</v>
      </c>
      <c r="S233" s="170"/>
      <c r="T233" s="170"/>
      <c r="U233" s="170"/>
      <c r="V233" s="170"/>
      <c r="W233" s="5" t="str">
        <f t="shared" si="52"/>
        <v/>
      </c>
      <c r="X233" s="24"/>
      <c r="Y233" s="5" t="str">
        <f t="shared" si="53"/>
        <v/>
      </c>
      <c r="Z233" s="29"/>
      <c r="AA233" s="5"/>
      <c r="AB233" s="5"/>
      <c r="AC233" s="242" t="s">
        <v>57</v>
      </c>
      <c r="AD233" s="243"/>
      <c r="AE233" s="210">
        <f t="shared" si="60"/>
        <v>0</v>
      </c>
      <c r="AF233" s="120" t="s">
        <v>130</v>
      </c>
      <c r="AG233" s="170"/>
      <c r="AH233" s="170"/>
      <c r="AI233" s="170"/>
      <c r="AJ233" s="170"/>
      <c r="AK233" s="5" t="str">
        <f t="shared" si="55"/>
        <v/>
      </c>
      <c r="AL233" s="24"/>
      <c r="AM233" s="5" t="str">
        <f t="shared" si="56"/>
        <v/>
      </c>
      <c r="AN233" s="29"/>
      <c r="AO233" s="5"/>
      <c r="AP233" s="5"/>
      <c r="AQ233" s="242" t="s">
        <v>57</v>
      </c>
      <c r="AR233" s="243"/>
      <c r="AS233" s="210">
        <f t="shared" si="61"/>
        <v>0</v>
      </c>
      <c r="AT233" s="120" t="s">
        <v>130</v>
      </c>
      <c r="AU233" s="170"/>
      <c r="AV233" s="170"/>
      <c r="AW233" s="170"/>
      <c r="AX233" s="170"/>
      <c r="AY233" s="5" t="str">
        <f t="shared" si="57"/>
        <v/>
      </c>
      <c r="AZ233" s="29"/>
      <c r="BA233" s="5" t="str">
        <f t="shared" si="58"/>
        <v/>
      </c>
      <c r="BB233" s="29"/>
      <c r="BC233" s="5"/>
      <c r="BD233" s="242" t="s">
        <v>57</v>
      </c>
      <c r="BE233" s="243"/>
      <c r="BF233" s="210">
        <f t="shared" si="62"/>
        <v>0</v>
      </c>
      <c r="BG233" s="120" t="s">
        <v>130</v>
      </c>
      <c r="BH233" s="170"/>
      <c r="BI233" s="170"/>
      <c r="BJ233" s="170"/>
      <c r="BK233" s="170"/>
      <c r="BL233" s="5" t="str">
        <f t="shared" si="50"/>
        <v/>
      </c>
      <c r="BM233" s="6"/>
      <c r="BN233" s="5" t="str">
        <f t="shared" si="51"/>
        <v/>
      </c>
      <c r="BO233" s="29"/>
      <c r="BR233" s="384" t="s">
        <v>57</v>
      </c>
      <c r="BS233" s="433"/>
      <c r="BT233" s="210">
        <v>1</v>
      </c>
      <c r="BU233" s="120" t="s">
        <v>130</v>
      </c>
      <c r="BV233" s="147" t="str">
        <f t="shared" si="63"/>
        <v/>
      </c>
      <c r="BW233" s="147" t="str">
        <f t="shared" si="64"/>
        <v/>
      </c>
      <c r="BX233" s="147" t="str">
        <f t="shared" si="65"/>
        <v/>
      </c>
      <c r="BY233" s="147" t="str">
        <f t="shared" si="66"/>
        <v/>
      </c>
      <c r="BZ233" s="148" t="str">
        <f t="shared" si="67"/>
        <v/>
      </c>
    </row>
    <row r="234" spans="1:78" ht="43.95" customHeight="1" x14ac:dyDescent="0.3">
      <c r="N234" s="5"/>
      <c r="O234" s="244"/>
      <c r="P234" s="245"/>
      <c r="Q234" s="210">
        <f t="shared" si="59"/>
        <v>0</v>
      </c>
      <c r="R234" s="120" t="s">
        <v>58</v>
      </c>
      <c r="S234" s="170"/>
      <c r="T234" s="170"/>
      <c r="U234" s="170"/>
      <c r="V234" s="170"/>
      <c r="W234" s="5" t="str">
        <f t="shared" si="52"/>
        <v/>
      </c>
      <c r="X234" s="24"/>
      <c r="Y234" s="5" t="str">
        <f t="shared" si="53"/>
        <v/>
      </c>
      <c r="Z234" s="29"/>
      <c r="AA234" s="5"/>
      <c r="AB234" s="5"/>
      <c r="AC234" s="244"/>
      <c r="AD234" s="245"/>
      <c r="AE234" s="210">
        <f t="shared" si="60"/>
        <v>0</v>
      </c>
      <c r="AF234" s="120" t="s">
        <v>58</v>
      </c>
      <c r="AG234" s="170"/>
      <c r="AH234" s="170"/>
      <c r="AI234" s="170"/>
      <c r="AJ234" s="170"/>
      <c r="AK234" s="5" t="str">
        <f t="shared" si="55"/>
        <v/>
      </c>
      <c r="AL234" s="24"/>
      <c r="AM234" s="5" t="str">
        <f t="shared" si="56"/>
        <v/>
      </c>
      <c r="AN234" s="29"/>
      <c r="AO234" s="5"/>
      <c r="AP234" s="5"/>
      <c r="AQ234" s="244"/>
      <c r="AR234" s="245"/>
      <c r="AS234" s="210">
        <f t="shared" si="61"/>
        <v>0</v>
      </c>
      <c r="AT234" s="120" t="s">
        <v>58</v>
      </c>
      <c r="AU234" s="170"/>
      <c r="AV234" s="170"/>
      <c r="AW234" s="170"/>
      <c r="AX234" s="170"/>
      <c r="AY234" s="5" t="str">
        <f t="shared" si="57"/>
        <v/>
      </c>
      <c r="AZ234" s="29"/>
      <c r="BA234" s="5" t="str">
        <f t="shared" si="58"/>
        <v/>
      </c>
      <c r="BB234" s="29"/>
      <c r="BC234" s="5"/>
      <c r="BD234" s="244"/>
      <c r="BE234" s="245"/>
      <c r="BF234" s="210">
        <f t="shared" si="62"/>
        <v>0</v>
      </c>
      <c r="BG234" s="120" t="s">
        <v>58</v>
      </c>
      <c r="BH234" s="170"/>
      <c r="BI234" s="170"/>
      <c r="BJ234" s="170"/>
      <c r="BK234" s="170"/>
      <c r="BL234" s="5" t="str">
        <f t="shared" si="50"/>
        <v/>
      </c>
      <c r="BM234" s="6"/>
      <c r="BN234" s="5" t="str">
        <f t="shared" si="51"/>
        <v/>
      </c>
      <c r="BO234" s="29"/>
      <c r="BR234" s="384"/>
      <c r="BS234" s="434"/>
      <c r="BT234" s="210">
        <v>1</v>
      </c>
      <c r="BU234" s="120" t="s">
        <v>58</v>
      </c>
      <c r="BV234" s="147" t="str">
        <f t="shared" si="63"/>
        <v/>
      </c>
      <c r="BW234" s="147" t="str">
        <f t="shared" si="64"/>
        <v/>
      </c>
      <c r="BX234" s="147" t="str">
        <f t="shared" si="65"/>
        <v/>
      </c>
      <c r="BY234" s="147" t="str">
        <f t="shared" si="66"/>
        <v/>
      </c>
      <c r="BZ234" s="148" t="str">
        <f t="shared" si="67"/>
        <v/>
      </c>
    </row>
    <row r="235" spans="1:78" ht="15" thickBot="1" x14ac:dyDescent="0.35">
      <c r="N235" s="5"/>
      <c r="O235" s="30"/>
      <c r="P235" s="355"/>
      <c r="Q235" s="355"/>
      <c r="R235" s="66" t="s">
        <v>173</v>
      </c>
      <c r="S235" s="26" t="e">
        <f>SUM(W222:W234)/SUM(Q222:Q234)</f>
        <v>#DIV/0!</v>
      </c>
      <c r="T235" s="26" t="s">
        <v>20</v>
      </c>
      <c r="U235" s="26" t="e">
        <f>SUM(Y222:Y234)/SUM(Q222:Q234)</f>
        <v>#DIV/0!</v>
      </c>
      <c r="V235" s="26"/>
      <c r="W235" s="5" t="str">
        <f t="shared" si="52"/>
        <v/>
      </c>
      <c r="X235" s="24"/>
      <c r="Y235" s="5" t="str">
        <f t="shared" si="53"/>
        <v/>
      </c>
      <c r="Z235" s="29"/>
      <c r="AA235" s="5"/>
      <c r="AB235" s="5"/>
      <c r="AC235" s="30"/>
      <c r="AD235" s="355"/>
      <c r="AE235" s="355"/>
      <c r="AF235" s="66" t="s">
        <v>173</v>
      </c>
      <c r="AG235" s="26" t="e">
        <f>SUM(AK222:AK234)/SUM(AE222:AE234)</f>
        <v>#DIV/0!</v>
      </c>
      <c r="AH235" s="26" t="s">
        <v>20</v>
      </c>
      <c r="AI235" s="26" t="e">
        <f>SUM(AM222:AM234)/SUM(AE222:AE234)</f>
        <v>#DIV/0!</v>
      </c>
      <c r="AJ235" s="26"/>
      <c r="AK235" s="5" t="str">
        <f t="shared" si="55"/>
        <v/>
      </c>
      <c r="AL235" s="24"/>
      <c r="AM235" s="5" t="str">
        <f t="shared" si="56"/>
        <v/>
      </c>
      <c r="AN235" s="29"/>
      <c r="AO235" s="5"/>
      <c r="AP235" s="5"/>
      <c r="AQ235" s="30"/>
      <c r="AR235" s="355"/>
      <c r="AS235" s="355"/>
      <c r="AT235" s="66" t="s">
        <v>173</v>
      </c>
      <c r="AU235" s="26" t="e">
        <f>SUM(AY222:AY234)/SUM(AS222:AS234)</f>
        <v>#DIV/0!</v>
      </c>
      <c r="AV235" s="26" t="s">
        <v>20</v>
      </c>
      <c r="AW235" s="26" t="e">
        <f>SUM(BA222:BA234)/SUM(AS222:AS234)</f>
        <v>#DIV/0!</v>
      </c>
      <c r="AX235" s="26"/>
      <c r="AY235" s="5" t="str">
        <f t="shared" si="57"/>
        <v/>
      </c>
      <c r="AZ235" s="29"/>
      <c r="BA235" s="5" t="str">
        <f t="shared" si="58"/>
        <v/>
      </c>
      <c r="BB235" s="29"/>
      <c r="BC235" s="5"/>
      <c r="BD235" s="30"/>
      <c r="BE235" s="355"/>
      <c r="BF235" s="355"/>
      <c r="BG235" s="66" t="s">
        <v>173</v>
      </c>
      <c r="BH235" s="26" t="e">
        <f>SUM(BL222:BL234)/SUM(BF222:BF234)</f>
        <v>#DIV/0!</v>
      </c>
      <c r="BI235" s="26" t="s">
        <v>20</v>
      </c>
      <c r="BJ235" s="26" t="e">
        <f>SUM(BN222:BN234)/SUM(BF222:BF234)</f>
        <v>#DIV/0!</v>
      </c>
      <c r="BK235" s="26"/>
      <c r="BL235" s="5" t="str">
        <f t="shared" si="50"/>
        <v/>
      </c>
      <c r="BM235" s="6"/>
      <c r="BN235" s="5" t="str">
        <f t="shared" si="51"/>
        <v/>
      </c>
      <c r="BO235" s="29"/>
    </row>
    <row r="236" spans="1:78" ht="15" thickBot="1" x14ac:dyDescent="0.35">
      <c r="N236" s="5"/>
      <c r="O236" s="214" t="s">
        <v>306</v>
      </c>
      <c r="P236" s="110"/>
      <c r="Q236" s="220"/>
      <c r="R236" s="223" t="s">
        <v>301</v>
      </c>
      <c r="S236" s="357"/>
      <c r="T236" s="357"/>
      <c r="U236" s="357"/>
      <c r="V236" s="33" t="s">
        <v>21</v>
      </c>
      <c r="W236" s="5" t="str">
        <f t="shared" si="52"/>
        <v/>
      </c>
      <c r="X236" s="24"/>
      <c r="Y236" s="5" t="str">
        <f t="shared" si="53"/>
        <v/>
      </c>
      <c r="Z236" s="29"/>
      <c r="AA236" s="5"/>
      <c r="AB236" s="5"/>
      <c r="AC236" s="214" t="s">
        <v>306</v>
      </c>
      <c r="AD236" s="110"/>
      <c r="AE236" s="220"/>
      <c r="AF236" s="32" t="s">
        <v>301</v>
      </c>
      <c r="AG236" s="356"/>
      <c r="AH236" s="357"/>
      <c r="AI236" s="357"/>
      <c r="AJ236" s="33" t="s">
        <v>21</v>
      </c>
      <c r="AK236" s="5" t="str">
        <f t="shared" si="55"/>
        <v/>
      </c>
      <c r="AL236" s="24"/>
      <c r="AM236" s="5" t="str">
        <f t="shared" si="56"/>
        <v/>
      </c>
      <c r="AN236" s="29"/>
      <c r="AO236" s="5"/>
      <c r="AP236" s="5"/>
      <c r="AQ236" s="214" t="s">
        <v>306</v>
      </c>
      <c r="AR236" s="110"/>
      <c r="AS236" s="220"/>
      <c r="AT236" s="32" t="s">
        <v>301</v>
      </c>
      <c r="AU236" s="356"/>
      <c r="AV236" s="357"/>
      <c r="AW236" s="357"/>
      <c r="AX236" s="33" t="s">
        <v>21</v>
      </c>
      <c r="AY236" s="5" t="str">
        <f t="shared" si="57"/>
        <v/>
      </c>
      <c r="AZ236" s="29"/>
      <c r="BA236" s="5" t="str">
        <f t="shared" si="58"/>
        <v/>
      </c>
      <c r="BB236" s="29"/>
      <c r="BC236" s="5"/>
      <c r="BD236" s="214" t="s">
        <v>306</v>
      </c>
      <c r="BE236" s="110"/>
      <c r="BF236" s="220"/>
      <c r="BG236" s="32" t="s">
        <v>301</v>
      </c>
      <c r="BH236" s="356"/>
      <c r="BI236" s="357"/>
      <c r="BJ236" s="357"/>
      <c r="BK236" s="33" t="s">
        <v>21</v>
      </c>
      <c r="BL236" s="5" t="str">
        <f t="shared" si="50"/>
        <v/>
      </c>
      <c r="BM236" s="6"/>
      <c r="BN236" s="5" t="str">
        <f t="shared" si="51"/>
        <v/>
      </c>
      <c r="BO236" s="29"/>
    </row>
    <row r="237" spans="1:78" ht="15" thickBot="1" x14ac:dyDescent="0.35">
      <c r="N237" s="5"/>
      <c r="O237" s="20"/>
      <c r="Q237" s="20"/>
      <c r="R237" s="43"/>
      <c r="S237" s="20"/>
      <c r="T237" s="20"/>
      <c r="U237" s="20"/>
      <c r="V237" s="20"/>
      <c r="W237" s="5" t="str">
        <f t="shared" si="52"/>
        <v/>
      </c>
      <c r="X237" s="24"/>
      <c r="Y237" s="5" t="str">
        <f t="shared" si="53"/>
        <v/>
      </c>
      <c r="Z237" s="29"/>
      <c r="AA237" s="5"/>
      <c r="AB237" s="5"/>
      <c r="AC237" s="20"/>
      <c r="AD237" s="111"/>
      <c r="AE237" s="20"/>
      <c r="AF237" s="43"/>
      <c r="AG237" s="20"/>
      <c r="AH237" s="20"/>
      <c r="AI237" s="20"/>
      <c r="AJ237" s="20"/>
      <c r="AK237" s="5" t="str">
        <f t="shared" si="55"/>
        <v/>
      </c>
      <c r="AL237" s="24"/>
      <c r="AM237" s="5" t="str">
        <f t="shared" si="56"/>
        <v/>
      </c>
      <c r="AN237" s="29"/>
      <c r="AO237" s="5"/>
      <c r="AP237" s="5"/>
      <c r="AQ237" s="20"/>
      <c r="AR237" s="111"/>
      <c r="AS237" s="20"/>
      <c r="AT237" s="43"/>
      <c r="AU237" s="20"/>
      <c r="AV237" s="20"/>
      <c r="AW237" s="20"/>
      <c r="AX237" s="20"/>
      <c r="AY237" s="5" t="str">
        <f t="shared" si="57"/>
        <v/>
      </c>
      <c r="AZ237" s="29"/>
      <c r="BA237" s="5" t="str">
        <f t="shared" si="58"/>
        <v/>
      </c>
      <c r="BB237" s="5"/>
      <c r="BC237" s="5"/>
      <c r="BD237" s="20"/>
      <c r="BE237" s="111"/>
      <c r="BF237" s="20"/>
      <c r="BG237" s="43"/>
      <c r="BH237" s="20"/>
      <c r="BI237" s="20"/>
      <c r="BJ237" s="20"/>
      <c r="BK237" s="20"/>
      <c r="BL237" s="5" t="str">
        <f t="shared" si="50"/>
        <v/>
      </c>
      <c r="BM237" s="6"/>
      <c r="BN237" s="5" t="str">
        <f t="shared" si="51"/>
        <v/>
      </c>
      <c r="BO237" s="29"/>
    </row>
    <row r="238" spans="1:78" ht="15" thickBot="1" x14ac:dyDescent="0.35">
      <c r="N238" s="5"/>
      <c r="O238" s="213" t="s">
        <v>307</v>
      </c>
      <c r="Q238" s="377" t="s">
        <v>136</v>
      </c>
      <c r="R238" s="377"/>
      <c r="S238" s="377"/>
      <c r="T238" s="378"/>
      <c r="U238" s="96">
        <f>SUM(S236)</f>
        <v>0</v>
      </c>
      <c r="V238" s="97" t="s">
        <v>21</v>
      </c>
      <c r="W238" s="5" t="str">
        <f t="shared" si="52"/>
        <v/>
      </c>
      <c r="X238" s="24"/>
      <c r="Y238" s="5" t="str">
        <f t="shared" si="53"/>
        <v/>
      </c>
      <c r="Z238" s="5"/>
      <c r="AA238" s="5"/>
      <c r="AB238" s="5"/>
      <c r="AC238" s="213" t="s">
        <v>307</v>
      </c>
      <c r="AE238" s="377" t="s">
        <v>240</v>
      </c>
      <c r="AF238" s="377"/>
      <c r="AG238" s="377"/>
      <c r="AH238" s="377"/>
      <c r="AI238" s="96">
        <f>SUM(AG236)</f>
        <v>0</v>
      </c>
      <c r="AJ238" s="97" t="s">
        <v>21</v>
      </c>
      <c r="AK238" s="5" t="str">
        <f t="shared" si="55"/>
        <v/>
      </c>
      <c r="AL238" s="24"/>
      <c r="AM238" s="5" t="str">
        <f t="shared" si="56"/>
        <v/>
      </c>
      <c r="AN238" s="5"/>
      <c r="AO238" s="5"/>
      <c r="AP238" s="5"/>
      <c r="AQ238" s="213" t="s">
        <v>307</v>
      </c>
      <c r="AS238" s="377" t="s">
        <v>241</v>
      </c>
      <c r="AT238" s="377"/>
      <c r="AU238" s="377"/>
      <c r="AV238" s="377"/>
      <c r="AW238" s="96">
        <f>SUM(AU236)</f>
        <v>0</v>
      </c>
      <c r="AX238" s="97" t="s">
        <v>21</v>
      </c>
      <c r="AY238" s="5" t="str">
        <f t="shared" si="57"/>
        <v/>
      </c>
      <c r="AZ238" s="29"/>
      <c r="BA238" s="5" t="str">
        <f t="shared" si="58"/>
        <v/>
      </c>
      <c r="BB238" s="5"/>
      <c r="BC238" s="5"/>
      <c r="BD238" s="213" t="s">
        <v>307</v>
      </c>
      <c r="BE238" s="111"/>
      <c r="BF238" s="377" t="s">
        <v>242</v>
      </c>
      <c r="BG238" s="377"/>
      <c r="BH238" s="377"/>
      <c r="BI238" s="377"/>
      <c r="BJ238" s="96">
        <f>SUM(BH236)</f>
        <v>0</v>
      </c>
      <c r="BK238" s="97" t="s">
        <v>21</v>
      </c>
      <c r="BL238" s="5" t="str">
        <f t="shared" si="50"/>
        <v/>
      </c>
      <c r="BM238" s="6"/>
      <c r="BN238" s="5" t="str">
        <f t="shared" si="51"/>
        <v/>
      </c>
      <c r="BO238" s="5"/>
    </row>
    <row r="239" spans="1:78" ht="9" customHeight="1" x14ac:dyDescent="0.3">
      <c r="N239" s="5"/>
      <c r="O239" s="20"/>
      <c r="Q239" s="377"/>
      <c r="R239" s="377"/>
      <c r="S239" s="20"/>
      <c r="T239" s="20"/>
      <c r="U239" s="20"/>
      <c r="V239" s="20"/>
      <c r="W239" s="5" t="str">
        <f t="shared" si="52"/>
        <v/>
      </c>
      <c r="X239" s="24"/>
      <c r="Y239" s="5" t="str">
        <f t="shared" si="53"/>
        <v/>
      </c>
      <c r="Z239" s="5"/>
      <c r="AA239" s="5"/>
      <c r="AB239" s="5"/>
      <c r="AC239" s="20"/>
      <c r="AD239" s="111"/>
      <c r="AE239" s="377"/>
      <c r="AF239" s="377"/>
      <c r="AG239" s="20"/>
      <c r="AH239" s="20"/>
      <c r="AI239" s="20"/>
      <c r="AJ239" s="20"/>
      <c r="AK239" s="5" t="str">
        <f t="shared" si="55"/>
        <v/>
      </c>
      <c r="AL239" s="24"/>
      <c r="AM239" s="5" t="str">
        <f t="shared" si="56"/>
        <v/>
      </c>
      <c r="AN239" s="5"/>
      <c r="AO239" s="5"/>
      <c r="AP239" s="5"/>
      <c r="AQ239" s="20"/>
      <c r="AR239" s="111"/>
      <c r="AS239" s="377"/>
      <c r="AT239" s="377"/>
      <c r="AU239" s="20"/>
      <c r="AV239" s="20"/>
      <c r="AW239" s="20"/>
      <c r="AX239" s="20"/>
      <c r="AY239" s="5" t="str">
        <f t="shared" si="57"/>
        <v/>
      </c>
      <c r="AZ239" s="29"/>
      <c r="BA239" s="5" t="str">
        <f t="shared" si="58"/>
        <v/>
      </c>
      <c r="BB239" s="5"/>
      <c r="BC239" s="5"/>
      <c r="BD239" s="20"/>
      <c r="BE239" s="111"/>
      <c r="BF239" s="377"/>
      <c r="BG239" s="377"/>
      <c r="BH239" s="20"/>
      <c r="BI239" s="20"/>
      <c r="BJ239" s="20"/>
      <c r="BK239" s="20"/>
      <c r="BL239" s="5" t="str">
        <f t="shared" si="50"/>
        <v/>
      </c>
      <c r="BM239" s="6"/>
      <c r="BN239" s="5" t="str">
        <f t="shared" si="51"/>
        <v/>
      </c>
      <c r="BO239" s="5"/>
    </row>
    <row r="240" spans="1:78" x14ac:dyDescent="0.3">
      <c r="N240" s="5"/>
      <c r="O240" s="20"/>
      <c r="Q240" s="20"/>
      <c r="R240" s="43"/>
      <c r="S240" s="20"/>
      <c r="T240" s="20"/>
      <c r="U240" s="20"/>
      <c r="V240" s="20"/>
      <c r="W240" s="5" t="str">
        <f t="shared" si="52"/>
        <v/>
      </c>
      <c r="X240" s="24"/>
      <c r="Y240" s="5" t="str">
        <f t="shared" si="53"/>
        <v/>
      </c>
      <c r="Z240" s="5"/>
      <c r="AA240" s="5"/>
      <c r="AB240" s="5"/>
      <c r="AC240" s="20"/>
      <c r="AD240" s="111"/>
      <c r="AE240" s="20"/>
      <c r="AF240" s="43"/>
      <c r="AG240" s="20"/>
      <c r="AH240" s="20"/>
      <c r="AI240" s="20"/>
      <c r="AJ240" s="20"/>
      <c r="AK240" s="5" t="str">
        <f t="shared" si="55"/>
        <v/>
      </c>
      <c r="AL240" s="24"/>
      <c r="AM240" s="5" t="str">
        <f t="shared" si="56"/>
        <v/>
      </c>
      <c r="AN240" s="5"/>
      <c r="AO240" s="5"/>
      <c r="AP240" s="5"/>
      <c r="AQ240" s="20"/>
      <c r="AR240" s="111"/>
      <c r="AS240" s="20"/>
      <c r="AT240" s="43"/>
      <c r="AU240" s="20"/>
      <c r="AV240" s="20"/>
      <c r="AW240" s="20"/>
      <c r="AX240" s="20"/>
      <c r="AY240" s="5" t="str">
        <f t="shared" si="57"/>
        <v/>
      </c>
      <c r="AZ240" s="29"/>
      <c r="BA240" s="5" t="str">
        <f t="shared" si="58"/>
        <v/>
      </c>
      <c r="BB240" s="5"/>
      <c r="BC240" s="5"/>
      <c r="BD240" s="20"/>
      <c r="BE240" s="111"/>
      <c r="BF240" s="20"/>
      <c r="BG240" s="43"/>
      <c r="BH240" s="20"/>
      <c r="BI240" s="20"/>
      <c r="BJ240" s="20"/>
      <c r="BK240" s="20"/>
      <c r="BL240" s="5" t="str">
        <f t="shared" si="50"/>
        <v/>
      </c>
      <c r="BM240" s="6"/>
      <c r="BN240" s="5" t="str">
        <f t="shared" si="51"/>
        <v/>
      </c>
      <c r="BO240" s="5"/>
    </row>
    <row r="241" spans="1:78" ht="63" customHeight="1" x14ac:dyDescent="0.3">
      <c r="N241" s="5"/>
      <c r="O241" s="409" t="s">
        <v>243</v>
      </c>
      <c r="P241" s="410"/>
      <c r="Q241" s="410"/>
      <c r="R241" s="410"/>
      <c r="S241" s="410"/>
      <c r="T241" s="410"/>
      <c r="U241" s="410"/>
      <c r="V241" s="410"/>
      <c r="W241" s="5" t="str">
        <f t="shared" si="52"/>
        <v/>
      </c>
      <c r="X241" s="24"/>
      <c r="Y241" s="5" t="str">
        <f t="shared" si="53"/>
        <v/>
      </c>
      <c r="Z241" s="5"/>
      <c r="AA241" s="5"/>
      <c r="AB241" s="5"/>
      <c r="AC241" s="409" t="s">
        <v>244</v>
      </c>
      <c r="AD241" s="410"/>
      <c r="AE241" s="410"/>
      <c r="AF241" s="410"/>
      <c r="AG241" s="410"/>
      <c r="AH241" s="410"/>
      <c r="AI241" s="410"/>
      <c r="AJ241" s="410"/>
      <c r="AK241" s="5" t="str">
        <f t="shared" si="55"/>
        <v/>
      </c>
      <c r="AL241" s="24"/>
      <c r="AM241" s="5" t="str">
        <f t="shared" si="56"/>
        <v/>
      </c>
      <c r="AN241" s="5"/>
      <c r="AO241" s="5"/>
      <c r="AP241" s="5"/>
      <c r="AQ241" s="409" t="s">
        <v>245</v>
      </c>
      <c r="AR241" s="410"/>
      <c r="AS241" s="410"/>
      <c r="AT241" s="410"/>
      <c r="AU241" s="410"/>
      <c r="AV241" s="410"/>
      <c r="AW241" s="410"/>
      <c r="AX241" s="410"/>
      <c r="AY241" s="5" t="str">
        <f t="shared" si="57"/>
        <v/>
      </c>
      <c r="AZ241" s="29"/>
      <c r="BA241" s="5" t="str">
        <f t="shared" si="58"/>
        <v/>
      </c>
      <c r="BB241" s="5"/>
      <c r="BC241" s="5"/>
      <c r="BD241" s="409" t="s">
        <v>246</v>
      </c>
      <c r="BE241" s="410"/>
      <c r="BF241" s="410"/>
      <c r="BG241" s="410"/>
      <c r="BH241" s="410"/>
      <c r="BI241" s="410"/>
      <c r="BJ241" s="410"/>
      <c r="BK241" s="410"/>
      <c r="BL241" s="5" t="str">
        <f t="shared" si="50"/>
        <v/>
      </c>
      <c r="BM241" s="6"/>
      <c r="BN241" s="5" t="str">
        <f t="shared" si="51"/>
        <v/>
      </c>
      <c r="BO241" s="5"/>
    </row>
    <row r="242" spans="1:78" ht="19.95" customHeight="1" x14ac:dyDescent="0.3">
      <c r="N242" s="5"/>
      <c r="O242" s="21" t="s">
        <v>125</v>
      </c>
      <c r="P242" s="247">
        <f>$D$5</f>
        <v>0</v>
      </c>
      <c r="Q242" s="247"/>
      <c r="R242" s="247"/>
      <c r="S242" s="41" t="s">
        <v>152</v>
      </c>
      <c r="T242" s="248"/>
      <c r="U242" s="248"/>
      <c r="V242" s="248"/>
      <c r="W242" s="5" t="str">
        <f t="shared" si="52"/>
        <v/>
      </c>
      <c r="X242" s="24"/>
      <c r="Y242" s="5" t="str">
        <f t="shared" si="53"/>
        <v/>
      </c>
      <c r="Z242" s="5"/>
      <c r="AA242" s="5"/>
      <c r="AB242" s="5"/>
      <c r="AC242" s="21" t="s">
        <v>125</v>
      </c>
      <c r="AD242" s="247">
        <f>$D$9</f>
        <v>0</v>
      </c>
      <c r="AE242" s="247"/>
      <c r="AF242" s="247"/>
      <c r="AG242" s="41" t="s">
        <v>152</v>
      </c>
      <c r="AH242" s="248"/>
      <c r="AI242" s="248"/>
      <c r="AJ242" s="248"/>
      <c r="AK242" s="5" t="str">
        <f t="shared" si="55"/>
        <v/>
      </c>
      <c r="AL242" s="24"/>
      <c r="AM242" s="5" t="str">
        <f t="shared" si="56"/>
        <v/>
      </c>
      <c r="AN242" s="5"/>
      <c r="AO242" s="5"/>
      <c r="AP242" s="5"/>
      <c r="AQ242" s="21" t="s">
        <v>125</v>
      </c>
      <c r="AR242" s="247">
        <f>$D$9</f>
        <v>0</v>
      </c>
      <c r="AS242" s="247"/>
      <c r="AT242" s="247"/>
      <c r="AU242" s="41" t="s">
        <v>152</v>
      </c>
      <c r="AV242" s="248"/>
      <c r="AW242" s="248"/>
      <c r="AX242" s="248"/>
      <c r="AY242" s="5" t="str">
        <f t="shared" si="57"/>
        <v/>
      </c>
      <c r="AZ242" s="29"/>
      <c r="BA242" s="5" t="str">
        <f t="shared" si="58"/>
        <v/>
      </c>
      <c r="BB242" s="5"/>
      <c r="BC242" s="5"/>
      <c r="BD242" s="21" t="s">
        <v>125</v>
      </c>
      <c r="BE242" s="247">
        <f>$D$9</f>
        <v>0</v>
      </c>
      <c r="BF242" s="247"/>
      <c r="BG242" s="247"/>
      <c r="BH242" s="41" t="s">
        <v>152</v>
      </c>
      <c r="BI242" s="248"/>
      <c r="BJ242" s="248"/>
      <c r="BK242" s="248"/>
      <c r="BL242" s="5" t="str">
        <f t="shared" si="50"/>
        <v/>
      </c>
      <c r="BM242" s="6"/>
      <c r="BN242" s="5" t="str">
        <f t="shared" si="51"/>
        <v/>
      </c>
      <c r="BO242" s="5"/>
    </row>
    <row r="243" spans="1:78" ht="18" customHeight="1" x14ac:dyDescent="0.3">
      <c r="N243" s="5"/>
      <c r="O243" s="21" t="s">
        <v>158</v>
      </c>
      <c r="P243" s="247">
        <f>$D$6</f>
        <v>0</v>
      </c>
      <c r="Q243" s="247"/>
      <c r="R243" s="247"/>
      <c r="S243" s="175" t="s">
        <v>89</v>
      </c>
      <c r="T243" s="247">
        <f>$K$6</f>
        <v>0</v>
      </c>
      <c r="U243" s="247"/>
      <c r="V243" s="247"/>
      <c r="W243" s="5" t="str">
        <f t="shared" si="52"/>
        <v/>
      </c>
      <c r="X243" s="24"/>
      <c r="Y243" s="5" t="str">
        <f t="shared" si="53"/>
        <v/>
      </c>
      <c r="Z243" s="5"/>
      <c r="AA243" s="5"/>
      <c r="AB243" s="5"/>
      <c r="AC243" s="21" t="s">
        <v>158</v>
      </c>
      <c r="AD243" s="247">
        <f>$D$10</f>
        <v>0</v>
      </c>
      <c r="AE243" s="247"/>
      <c r="AF243" s="247"/>
      <c r="AG243" s="176" t="s">
        <v>89</v>
      </c>
      <c r="AH243" s="247" t="e">
        <f>$K$10</f>
        <v>#DIV/0!</v>
      </c>
      <c r="AI243" s="247"/>
      <c r="AJ243" s="247"/>
      <c r="AK243" s="5" t="str">
        <f t="shared" si="55"/>
        <v/>
      </c>
      <c r="AL243" s="24"/>
      <c r="AM243" s="5" t="str">
        <f t="shared" si="56"/>
        <v/>
      </c>
      <c r="AN243" s="5"/>
      <c r="AO243" s="5"/>
      <c r="AP243" s="5"/>
      <c r="AQ243" s="21" t="s">
        <v>158</v>
      </c>
      <c r="AR243" s="247">
        <f>$D$10</f>
        <v>0</v>
      </c>
      <c r="AS243" s="247"/>
      <c r="AT243" s="247"/>
      <c r="AU243" s="176" t="s">
        <v>89</v>
      </c>
      <c r="AV243" s="247" t="e">
        <f>$K$10</f>
        <v>#DIV/0!</v>
      </c>
      <c r="AW243" s="247"/>
      <c r="AX243" s="247"/>
      <c r="AY243" s="5" t="str">
        <f t="shared" si="57"/>
        <v/>
      </c>
      <c r="AZ243" s="29"/>
      <c r="BA243" s="5" t="str">
        <f t="shared" si="58"/>
        <v/>
      </c>
      <c r="BB243" s="5"/>
      <c r="BC243" s="5"/>
      <c r="BD243" s="21" t="s">
        <v>158</v>
      </c>
      <c r="BE243" s="247">
        <f>$D$10</f>
        <v>0</v>
      </c>
      <c r="BF243" s="247"/>
      <c r="BG243" s="247"/>
      <c r="BH243" s="176" t="s">
        <v>89</v>
      </c>
      <c r="BI243" s="247" t="e">
        <f>$K$10</f>
        <v>#DIV/0!</v>
      </c>
      <c r="BJ243" s="247"/>
      <c r="BK243" s="247"/>
      <c r="BL243" s="5" t="str">
        <f t="shared" si="50"/>
        <v/>
      </c>
      <c r="BM243" s="6"/>
      <c r="BN243" s="5" t="str">
        <f t="shared" si="51"/>
        <v/>
      </c>
      <c r="BO243" s="5"/>
    </row>
    <row r="244" spans="1:78" ht="8.4" customHeight="1" x14ac:dyDescent="0.3">
      <c r="N244" s="5"/>
      <c r="O244" s="25"/>
      <c r="P244" s="112"/>
      <c r="Q244" s="26"/>
      <c r="R244" s="46"/>
      <c r="S244" s="25"/>
      <c r="T244" s="25"/>
      <c r="U244" s="25"/>
      <c r="V244" s="25"/>
      <c r="W244" s="5" t="str">
        <f t="shared" si="52"/>
        <v/>
      </c>
      <c r="X244" s="24"/>
      <c r="Y244" s="5" t="str">
        <f t="shared" si="53"/>
        <v/>
      </c>
      <c r="Z244" s="5"/>
      <c r="AA244" s="5"/>
      <c r="AB244" s="5"/>
      <c r="AC244" s="25"/>
      <c r="AD244" s="112"/>
      <c r="AE244" s="26"/>
      <c r="AF244" s="46"/>
      <c r="AG244" s="25"/>
      <c r="AH244" s="25"/>
      <c r="AI244" s="25"/>
      <c r="AJ244" s="25"/>
      <c r="AK244" s="5" t="str">
        <f t="shared" si="55"/>
        <v/>
      </c>
      <c r="AL244" s="24"/>
      <c r="AM244" s="5" t="str">
        <f t="shared" si="56"/>
        <v/>
      </c>
      <c r="AN244" s="5"/>
      <c r="AO244" s="5"/>
      <c r="AP244" s="5"/>
      <c r="AQ244" s="25"/>
      <c r="AR244" s="112"/>
      <c r="AS244" s="26"/>
      <c r="AT244" s="46"/>
      <c r="AU244" s="25"/>
      <c r="AV244" s="25"/>
      <c r="AW244" s="25"/>
      <c r="AX244" s="25"/>
      <c r="AY244" s="5" t="str">
        <f t="shared" si="57"/>
        <v/>
      </c>
      <c r="AZ244" s="29"/>
      <c r="BA244" s="5" t="str">
        <f t="shared" si="58"/>
        <v/>
      </c>
      <c r="BB244" s="5"/>
      <c r="BC244" s="5"/>
      <c r="BD244" s="25"/>
      <c r="BE244" s="112"/>
      <c r="BF244" s="26"/>
      <c r="BG244" s="46"/>
      <c r="BH244" s="25"/>
      <c r="BI244" s="25"/>
      <c r="BJ244" s="25"/>
      <c r="BK244" s="25"/>
      <c r="BL244" s="5" t="str">
        <f t="shared" si="50"/>
        <v/>
      </c>
      <c r="BM244" s="6"/>
      <c r="BN244" s="5" t="str">
        <f t="shared" si="51"/>
        <v/>
      </c>
      <c r="BO244" s="5"/>
    </row>
    <row r="245" spans="1:78" ht="14.4" customHeight="1" x14ac:dyDescent="0.3">
      <c r="N245" s="5"/>
      <c r="O245" s="411" t="s">
        <v>17</v>
      </c>
      <c r="P245" s="411"/>
      <c r="Q245" s="411"/>
      <c r="R245" s="411"/>
      <c r="S245" s="411"/>
      <c r="T245" s="411"/>
      <c r="U245" s="411"/>
      <c r="V245" s="411"/>
      <c r="W245" s="5" t="str">
        <f t="shared" si="52"/>
        <v/>
      </c>
      <c r="X245" s="24"/>
      <c r="Y245" s="5" t="str">
        <f t="shared" si="53"/>
        <v/>
      </c>
      <c r="Z245" s="5"/>
      <c r="AA245" s="5"/>
      <c r="AB245" s="5"/>
      <c r="AC245" s="411" t="s">
        <v>17</v>
      </c>
      <c r="AD245" s="411"/>
      <c r="AE245" s="411"/>
      <c r="AF245" s="411"/>
      <c r="AG245" s="411"/>
      <c r="AH245" s="411"/>
      <c r="AI245" s="411"/>
      <c r="AJ245" s="411"/>
      <c r="AK245" s="5" t="str">
        <f t="shared" si="55"/>
        <v/>
      </c>
      <c r="AL245" s="24"/>
      <c r="AM245" s="5" t="str">
        <f t="shared" si="56"/>
        <v/>
      </c>
      <c r="AN245" s="5"/>
      <c r="AO245" s="5"/>
      <c r="AP245" s="5"/>
      <c r="AQ245" s="411" t="s">
        <v>17</v>
      </c>
      <c r="AR245" s="411"/>
      <c r="AS245" s="411"/>
      <c r="AT245" s="411"/>
      <c r="AU245" s="411"/>
      <c r="AV245" s="411"/>
      <c r="AW245" s="411"/>
      <c r="AX245" s="411"/>
      <c r="AY245" s="5" t="str">
        <f t="shared" si="57"/>
        <v/>
      </c>
      <c r="AZ245" s="29"/>
      <c r="BA245" s="5" t="str">
        <f t="shared" si="58"/>
        <v/>
      </c>
      <c r="BB245" s="5"/>
      <c r="BC245" s="5"/>
      <c r="BD245" s="411" t="s">
        <v>17</v>
      </c>
      <c r="BE245" s="411"/>
      <c r="BF245" s="411"/>
      <c r="BG245" s="411"/>
      <c r="BH245" s="411"/>
      <c r="BI245" s="411"/>
      <c r="BJ245" s="411"/>
      <c r="BK245" s="411"/>
      <c r="BL245" s="5" t="str">
        <f t="shared" si="50"/>
        <v/>
      </c>
      <c r="BM245" s="6"/>
      <c r="BN245" s="5" t="str">
        <f t="shared" si="51"/>
        <v/>
      </c>
      <c r="BO245" s="5"/>
      <c r="BR245" s="345" t="s">
        <v>17</v>
      </c>
      <c r="BS245" s="345"/>
      <c r="BT245" s="345"/>
      <c r="BU245" s="345"/>
      <c r="BV245" s="412" t="s">
        <v>249</v>
      </c>
      <c r="BW245" s="412" t="s">
        <v>250</v>
      </c>
      <c r="BX245" s="412" t="s">
        <v>251</v>
      </c>
      <c r="BY245" s="412" t="s">
        <v>252</v>
      </c>
      <c r="BZ245" s="382" t="s">
        <v>256</v>
      </c>
    </row>
    <row r="246" spans="1:78" ht="28.2" customHeight="1" x14ac:dyDescent="0.3">
      <c r="N246" s="5"/>
      <c r="O246" s="240" t="s">
        <v>107</v>
      </c>
      <c r="P246" s="241"/>
      <c r="Q246" s="240" t="s">
        <v>294</v>
      </c>
      <c r="R246" s="241"/>
      <c r="S246" s="133" t="s">
        <v>259</v>
      </c>
      <c r="T246" s="80" t="s">
        <v>132</v>
      </c>
      <c r="U246" s="81" t="s">
        <v>133</v>
      </c>
      <c r="V246" s="82" t="s">
        <v>134</v>
      </c>
      <c r="W246" s="5" t="str">
        <f t="shared" si="52"/>
        <v/>
      </c>
      <c r="X246" s="24"/>
      <c r="Y246" s="5" t="str">
        <f t="shared" si="53"/>
        <v/>
      </c>
      <c r="Z246" s="5"/>
      <c r="AA246" s="5"/>
      <c r="AB246" s="5"/>
      <c r="AC246" s="240" t="s">
        <v>107</v>
      </c>
      <c r="AD246" s="241"/>
      <c r="AE246" s="240" t="s">
        <v>294</v>
      </c>
      <c r="AF246" s="241"/>
      <c r="AG246" s="133" t="s">
        <v>259</v>
      </c>
      <c r="AH246" s="80" t="s">
        <v>132</v>
      </c>
      <c r="AI246" s="81" t="s">
        <v>133</v>
      </c>
      <c r="AJ246" s="82" t="s">
        <v>134</v>
      </c>
      <c r="AK246" s="5" t="str">
        <f t="shared" si="55"/>
        <v/>
      </c>
      <c r="AL246" s="24"/>
      <c r="AM246" s="5" t="str">
        <f t="shared" si="56"/>
        <v/>
      </c>
      <c r="AN246" s="5"/>
      <c r="AO246" s="5"/>
      <c r="AP246" s="5"/>
      <c r="AQ246" s="240" t="s">
        <v>107</v>
      </c>
      <c r="AR246" s="241"/>
      <c r="AS246" s="240" t="s">
        <v>294</v>
      </c>
      <c r="AT246" s="241"/>
      <c r="AU246" s="133" t="s">
        <v>259</v>
      </c>
      <c r="AV246" s="80" t="s">
        <v>132</v>
      </c>
      <c r="AW246" s="81" t="s">
        <v>133</v>
      </c>
      <c r="AX246" s="82" t="s">
        <v>134</v>
      </c>
      <c r="AY246" s="5" t="str">
        <f t="shared" si="57"/>
        <v/>
      </c>
      <c r="AZ246" s="29"/>
      <c r="BA246" s="5" t="str">
        <f t="shared" si="58"/>
        <v/>
      </c>
      <c r="BB246" s="5"/>
      <c r="BC246" s="5"/>
      <c r="BD246" s="240" t="s">
        <v>107</v>
      </c>
      <c r="BE246" s="241"/>
      <c r="BF246" s="240" t="s">
        <v>294</v>
      </c>
      <c r="BG246" s="241"/>
      <c r="BH246" s="133" t="s">
        <v>259</v>
      </c>
      <c r="BI246" s="80" t="s">
        <v>132</v>
      </c>
      <c r="BJ246" s="81" t="s">
        <v>133</v>
      </c>
      <c r="BK246" s="82" t="s">
        <v>134</v>
      </c>
      <c r="BL246" s="5" t="str">
        <f t="shared" si="50"/>
        <v/>
      </c>
      <c r="BM246" s="6"/>
      <c r="BN246" s="5" t="str">
        <f t="shared" si="51"/>
        <v/>
      </c>
      <c r="BO246" s="5"/>
      <c r="BR246" s="119" t="s">
        <v>107</v>
      </c>
      <c r="BS246" s="384" t="s">
        <v>70</v>
      </c>
      <c r="BT246" s="384"/>
      <c r="BU246" s="119" t="s">
        <v>294</v>
      </c>
      <c r="BV246" s="412"/>
      <c r="BW246" s="412"/>
      <c r="BX246" s="412"/>
      <c r="BY246" s="412"/>
      <c r="BZ246" s="383"/>
    </row>
    <row r="247" spans="1:78" ht="28.95" customHeight="1" x14ac:dyDescent="0.3">
      <c r="N247" s="5"/>
      <c r="O247" s="242" t="s">
        <v>43</v>
      </c>
      <c r="P247" s="243"/>
      <c r="Q247" s="210">
        <f>IF(OR(S247="X",T247="X",U247="X",V247="X"),1,0)</f>
        <v>0</v>
      </c>
      <c r="R247" s="120" t="s">
        <v>44</v>
      </c>
      <c r="S247" s="170"/>
      <c r="T247" s="170"/>
      <c r="U247" s="170"/>
      <c r="V247" s="170"/>
      <c r="W247" s="5" t="str">
        <f t="shared" si="52"/>
        <v/>
      </c>
      <c r="X247" s="24"/>
      <c r="Y247" s="5" t="str">
        <f t="shared" si="53"/>
        <v/>
      </c>
      <c r="Z247" s="29"/>
      <c r="AA247" s="5"/>
      <c r="AB247" s="5"/>
      <c r="AC247" s="242" t="s">
        <v>43</v>
      </c>
      <c r="AD247" s="243"/>
      <c r="AE247" s="210">
        <f>IF(OR(AG247="X",AH247="X",AI247="X",AJ247="X"),1,0)</f>
        <v>0</v>
      </c>
      <c r="AF247" s="120" t="s">
        <v>44</v>
      </c>
      <c r="AG247" s="170"/>
      <c r="AH247" s="170"/>
      <c r="AI247" s="170"/>
      <c r="AJ247" s="170"/>
      <c r="AK247" s="5" t="str">
        <f t="shared" si="55"/>
        <v/>
      </c>
      <c r="AL247" s="24"/>
      <c r="AM247" s="5" t="str">
        <f t="shared" si="56"/>
        <v/>
      </c>
      <c r="AN247" s="29"/>
      <c r="AO247" s="5"/>
      <c r="AP247" s="5"/>
      <c r="AQ247" s="242" t="s">
        <v>43</v>
      </c>
      <c r="AR247" s="243"/>
      <c r="AS247" s="210">
        <f>IF(OR(AU247="X",AV247="X",AW247="X",AX247="X"),1,0)</f>
        <v>0</v>
      </c>
      <c r="AT247" s="120" t="s">
        <v>44</v>
      </c>
      <c r="AU247" s="170"/>
      <c r="AV247" s="170"/>
      <c r="AW247" s="170"/>
      <c r="AX247" s="170"/>
      <c r="AY247" s="5" t="str">
        <f t="shared" si="57"/>
        <v/>
      </c>
      <c r="AZ247" s="29"/>
      <c r="BA247" s="5" t="str">
        <f t="shared" si="58"/>
        <v/>
      </c>
      <c r="BB247" s="5"/>
      <c r="BC247" s="5"/>
      <c r="BD247" s="242" t="s">
        <v>43</v>
      </c>
      <c r="BE247" s="243"/>
      <c r="BF247" s="210">
        <f>IF(OR(BH247="X",BI247="X",BJ247="X",BK247="X"),1,0)</f>
        <v>0</v>
      </c>
      <c r="BG247" s="120" t="s">
        <v>44</v>
      </c>
      <c r="BH247" s="170"/>
      <c r="BI247" s="170"/>
      <c r="BJ247" s="170"/>
      <c r="BK247" s="170"/>
      <c r="BL247" s="5" t="str">
        <f t="shared" si="50"/>
        <v/>
      </c>
      <c r="BM247" s="6"/>
      <c r="BN247" s="5" t="str">
        <f t="shared" si="51"/>
        <v/>
      </c>
      <c r="BO247" s="29"/>
      <c r="BR247" s="384" t="s">
        <v>43</v>
      </c>
      <c r="BS247" s="435"/>
      <c r="BT247" s="210">
        <v>1</v>
      </c>
      <c r="BU247" s="120" t="s">
        <v>44</v>
      </c>
      <c r="BV247" s="147" t="str">
        <f>IF(Q247="","",IF(S247="X",25%,IF(T247="X",50%,IF(U247="X",75%,IF(V247="X",100%,"")))))</f>
        <v/>
      </c>
      <c r="BW247" s="147" t="str">
        <f>IF(AE247="","",IF(AG247="X",25%,IF(AH247="X",50%,IF(AI247="X",75%,IF(AJ247="X",100%,"")))))</f>
        <v/>
      </c>
      <c r="BX247" s="147" t="str">
        <f>IF(AS247="","",IF(AU247="X",25%,IF(AV247="X",50%,IF(AW247="X",75%,IF(AX247="X",100%,"")))))</f>
        <v/>
      </c>
      <c r="BY247" s="147" t="str">
        <f>IF(BF247="","",IF(BH247="X",25%,IF(BI247="X",50%,IF(BJ247="X",75%,IF(BK247="X",100%,"")))))</f>
        <v/>
      </c>
      <c r="BZ247" s="148" t="str">
        <f>IFERROR(AVERAGE(BV247:BY247),"")</f>
        <v/>
      </c>
    </row>
    <row r="248" spans="1:78" x14ac:dyDescent="0.3">
      <c r="N248" s="5"/>
      <c r="O248" s="263"/>
      <c r="P248" s="264"/>
      <c r="Q248" s="210">
        <f t="shared" ref="Q248:Q259" si="68">IF(OR(S248="X",T248="X",U248="X",V248="X"),1,0)</f>
        <v>0</v>
      </c>
      <c r="R248" s="120" t="s">
        <v>45</v>
      </c>
      <c r="S248" s="170"/>
      <c r="T248" s="170"/>
      <c r="U248" s="170"/>
      <c r="V248" s="170"/>
      <c r="W248" s="5" t="str">
        <f t="shared" si="52"/>
        <v/>
      </c>
      <c r="X248" s="24"/>
      <c r="Y248" s="5" t="str">
        <f t="shared" si="53"/>
        <v/>
      </c>
      <c r="Z248" s="29"/>
      <c r="AA248" s="5"/>
      <c r="AB248" s="5"/>
      <c r="AC248" s="263"/>
      <c r="AD248" s="264"/>
      <c r="AE248" s="210">
        <f t="shared" ref="AE248:AE259" si="69">IF(OR(AG248="X",AH248="X",AI248="X",AJ248="X"),1,0)</f>
        <v>0</v>
      </c>
      <c r="AF248" s="120" t="s">
        <v>45</v>
      </c>
      <c r="AG248" s="170"/>
      <c r="AH248" s="170"/>
      <c r="AI248" s="170"/>
      <c r="AJ248" s="170"/>
      <c r="AK248" s="5" t="str">
        <f t="shared" si="55"/>
        <v/>
      </c>
      <c r="AL248" s="24"/>
      <c r="AM248" s="5" t="str">
        <f t="shared" si="56"/>
        <v/>
      </c>
      <c r="AN248" s="29"/>
      <c r="AO248" s="5"/>
      <c r="AP248" s="5"/>
      <c r="AQ248" s="263"/>
      <c r="AR248" s="264"/>
      <c r="AS248" s="210">
        <f t="shared" ref="AS248:AS259" si="70">IF(OR(AU248="X",AV248="X",AW248="X",AX248="X"),1,0)</f>
        <v>0</v>
      </c>
      <c r="AT248" s="120" t="s">
        <v>45</v>
      </c>
      <c r="AU248" s="170"/>
      <c r="AV248" s="170"/>
      <c r="AW248" s="170"/>
      <c r="AX248" s="170"/>
      <c r="AY248" s="5" t="str">
        <f t="shared" si="57"/>
        <v/>
      </c>
      <c r="AZ248" s="29"/>
      <c r="BA248" s="5" t="str">
        <f t="shared" si="58"/>
        <v/>
      </c>
      <c r="BB248" s="5"/>
      <c r="BC248" s="5"/>
      <c r="BD248" s="263"/>
      <c r="BE248" s="264"/>
      <c r="BF248" s="210">
        <f t="shared" ref="BF248:BF259" si="71">IF(OR(BH248="X",BI248="X",BJ248="X",BK248="X"),1,0)</f>
        <v>0</v>
      </c>
      <c r="BG248" s="120" t="s">
        <v>45</v>
      </c>
      <c r="BH248" s="170"/>
      <c r="BI248" s="170"/>
      <c r="BJ248" s="170"/>
      <c r="BK248" s="170"/>
      <c r="BL248" s="5" t="str">
        <f t="shared" si="50"/>
        <v/>
      </c>
      <c r="BM248" s="6"/>
      <c r="BN248" s="5" t="str">
        <f t="shared" si="51"/>
        <v/>
      </c>
      <c r="BO248" s="29"/>
      <c r="BR248" s="384"/>
      <c r="BS248" s="436"/>
      <c r="BT248" s="210">
        <v>1</v>
      </c>
      <c r="BU248" s="120" t="s">
        <v>45</v>
      </c>
      <c r="BV248" s="147" t="str">
        <f t="shared" ref="BV248:BV259" si="72">IF(Q248="","",IF(S248="X",25%,IF(T248="X",50%,IF(U248="X",75%,IF(V248="X",100%,"")))))</f>
        <v/>
      </c>
      <c r="BW248" s="147" t="str">
        <f t="shared" ref="BW248:BW259" si="73">IF(AE248="","",IF(AG248="X",25%,IF(AH248="X",50%,IF(AI248="X",75%,IF(AJ248="X",100%,"")))))</f>
        <v/>
      </c>
      <c r="BX248" s="147" t="str">
        <f t="shared" ref="BX248:BX259" si="74">IF(AS248="","",IF(AU248="X",25%,IF(AV248="X",50%,IF(AW248="X",75%,IF(AX248="X",100%,"")))))</f>
        <v/>
      </c>
      <c r="BY248" s="147" t="str">
        <f t="shared" ref="BY248:BY259" si="75">IF(BF248="","",IF(BH248="X",25%,IF(BI248="X",50%,IF(BJ248="X",75%,IF(BK248="X",100%,"")))))</f>
        <v/>
      </c>
      <c r="BZ248" s="148" t="str">
        <f t="shared" ref="BZ248:BZ259" si="76">IFERROR(AVERAGE(BV248:BY248),"")</f>
        <v/>
      </c>
    </row>
    <row r="249" spans="1:78" ht="41.4" customHeight="1" x14ac:dyDescent="0.3">
      <c r="N249" s="5"/>
      <c r="O249" s="244"/>
      <c r="P249" s="245"/>
      <c r="Q249" s="210">
        <f t="shared" si="68"/>
        <v>0</v>
      </c>
      <c r="R249" s="120" t="s">
        <v>46</v>
      </c>
      <c r="S249" s="170"/>
      <c r="T249" s="170"/>
      <c r="U249" s="170"/>
      <c r="V249" s="170"/>
      <c r="W249" s="5" t="str">
        <f t="shared" si="52"/>
        <v/>
      </c>
      <c r="X249" s="24"/>
      <c r="Y249" s="5" t="str">
        <f t="shared" si="53"/>
        <v/>
      </c>
      <c r="Z249" s="29"/>
      <c r="AA249" s="5"/>
      <c r="AB249" s="5"/>
      <c r="AC249" s="244"/>
      <c r="AD249" s="245"/>
      <c r="AE249" s="210">
        <f t="shared" si="69"/>
        <v>0</v>
      </c>
      <c r="AF249" s="120" t="s">
        <v>46</v>
      </c>
      <c r="AG249" s="170"/>
      <c r="AH249" s="170"/>
      <c r="AI249" s="170"/>
      <c r="AJ249" s="170"/>
      <c r="AK249" s="5" t="str">
        <f t="shared" si="55"/>
        <v/>
      </c>
      <c r="AL249" s="24"/>
      <c r="AM249" s="5" t="str">
        <f t="shared" si="56"/>
        <v/>
      </c>
      <c r="AN249" s="29"/>
      <c r="AO249" s="5"/>
      <c r="AP249" s="5"/>
      <c r="AQ249" s="244"/>
      <c r="AR249" s="245"/>
      <c r="AS249" s="210">
        <f t="shared" si="70"/>
        <v>0</v>
      </c>
      <c r="AT249" s="120" t="s">
        <v>46</v>
      </c>
      <c r="AU249" s="170"/>
      <c r="AV249" s="170"/>
      <c r="AW249" s="170"/>
      <c r="AX249" s="170"/>
      <c r="AY249" s="5" t="str">
        <f t="shared" si="57"/>
        <v/>
      </c>
      <c r="AZ249" s="29"/>
      <c r="BA249" s="5" t="str">
        <f t="shared" si="58"/>
        <v/>
      </c>
      <c r="BB249" s="5"/>
      <c r="BC249" s="5"/>
      <c r="BD249" s="244"/>
      <c r="BE249" s="245"/>
      <c r="BF249" s="210">
        <f t="shared" si="71"/>
        <v>0</v>
      </c>
      <c r="BG249" s="120" t="s">
        <v>46</v>
      </c>
      <c r="BH249" s="170"/>
      <c r="BI249" s="170"/>
      <c r="BJ249" s="170"/>
      <c r="BK249" s="170"/>
      <c r="BL249" s="5" t="str">
        <f t="shared" ref="BL249:BL259" si="77">IF(BF249="","",IF(BH249="X",0,IF(BI249="X",5,IF(BJ249="X",10,IF(BK249="X",15,"")))))</f>
        <v/>
      </c>
      <c r="BM249" s="6"/>
      <c r="BN249" s="5" t="str">
        <f t="shared" ref="BN249:BN259" si="78">IF(BF249="","",IF(BH249="X",5,IF(BI249="X",10,IF(BJ249="X",15,IF(BK249="X",20,"")))))</f>
        <v/>
      </c>
      <c r="BO249" s="29"/>
      <c r="BR249" s="384"/>
      <c r="BS249" s="437"/>
      <c r="BT249" s="210">
        <v>1</v>
      </c>
      <c r="BU249" s="120" t="s">
        <v>46</v>
      </c>
      <c r="BV249" s="147" t="str">
        <f t="shared" si="72"/>
        <v/>
      </c>
      <c r="BW249" s="147" t="str">
        <f t="shared" si="73"/>
        <v/>
      </c>
      <c r="BX249" s="147" t="str">
        <f t="shared" si="74"/>
        <v/>
      </c>
      <c r="BY249" s="147" t="str">
        <f t="shared" si="75"/>
        <v/>
      </c>
      <c r="BZ249" s="148" t="str">
        <f t="shared" si="76"/>
        <v/>
      </c>
    </row>
    <row r="250" spans="1:78" ht="27.6" x14ac:dyDescent="0.3">
      <c r="N250" s="5"/>
      <c r="O250" s="240" t="s">
        <v>47</v>
      </c>
      <c r="P250" s="241"/>
      <c r="Q250" s="210">
        <f t="shared" si="68"/>
        <v>0</v>
      </c>
      <c r="R250" s="120" t="s">
        <v>49</v>
      </c>
      <c r="S250" s="170"/>
      <c r="T250" s="170"/>
      <c r="U250" s="170"/>
      <c r="V250" s="170"/>
      <c r="W250" s="5" t="str">
        <f t="shared" si="52"/>
        <v/>
      </c>
      <c r="X250" s="24"/>
      <c r="Y250" s="5" t="str">
        <f t="shared" si="53"/>
        <v/>
      </c>
      <c r="Z250" s="29"/>
      <c r="AA250" s="5"/>
      <c r="AB250" s="5"/>
      <c r="AC250" s="240" t="s">
        <v>47</v>
      </c>
      <c r="AD250" s="241"/>
      <c r="AE250" s="210">
        <f t="shared" si="69"/>
        <v>0</v>
      </c>
      <c r="AF250" s="120" t="s">
        <v>49</v>
      </c>
      <c r="AG250" s="170"/>
      <c r="AH250" s="170"/>
      <c r="AI250" s="170"/>
      <c r="AJ250" s="170"/>
      <c r="AK250" s="5" t="str">
        <f t="shared" si="55"/>
        <v/>
      </c>
      <c r="AL250" s="24"/>
      <c r="AM250" s="5" t="str">
        <f t="shared" si="56"/>
        <v/>
      </c>
      <c r="AN250" s="29"/>
      <c r="AO250" s="5"/>
      <c r="AP250" s="5"/>
      <c r="AQ250" s="240" t="s">
        <v>47</v>
      </c>
      <c r="AR250" s="241"/>
      <c r="AS250" s="210">
        <f t="shared" si="70"/>
        <v>0</v>
      </c>
      <c r="AT250" s="120" t="s">
        <v>49</v>
      </c>
      <c r="AU250" s="170"/>
      <c r="AV250" s="170"/>
      <c r="AW250" s="170"/>
      <c r="AX250" s="170"/>
      <c r="AY250" s="5" t="str">
        <f t="shared" si="57"/>
        <v/>
      </c>
      <c r="AZ250" s="29"/>
      <c r="BA250" s="5" t="str">
        <f t="shared" si="58"/>
        <v/>
      </c>
      <c r="BB250" s="5"/>
      <c r="BC250" s="5"/>
      <c r="BD250" s="240" t="s">
        <v>47</v>
      </c>
      <c r="BE250" s="241"/>
      <c r="BF250" s="210">
        <f t="shared" si="71"/>
        <v>0</v>
      </c>
      <c r="BG250" s="120" t="s">
        <v>49</v>
      </c>
      <c r="BH250" s="170"/>
      <c r="BI250" s="170"/>
      <c r="BJ250" s="170"/>
      <c r="BK250" s="170"/>
      <c r="BL250" s="5" t="str">
        <f t="shared" si="77"/>
        <v/>
      </c>
      <c r="BM250" s="6"/>
      <c r="BN250" s="5" t="str">
        <f t="shared" si="78"/>
        <v/>
      </c>
      <c r="BO250" s="29"/>
      <c r="BR250" s="119" t="s">
        <v>47</v>
      </c>
      <c r="BS250" s="205"/>
      <c r="BT250" s="210">
        <v>1</v>
      </c>
      <c r="BU250" s="120" t="s">
        <v>49</v>
      </c>
      <c r="BV250" s="147" t="str">
        <f t="shared" si="72"/>
        <v/>
      </c>
      <c r="BW250" s="147" t="str">
        <f t="shared" si="73"/>
        <v/>
      </c>
      <c r="BX250" s="147" t="str">
        <f t="shared" si="74"/>
        <v/>
      </c>
      <c r="BY250" s="147" t="str">
        <f t="shared" si="75"/>
        <v/>
      </c>
      <c r="BZ250" s="148" t="str">
        <f t="shared" si="76"/>
        <v/>
      </c>
    </row>
    <row r="251" spans="1:78" ht="55.2" x14ac:dyDescent="0.3">
      <c r="N251" s="5"/>
      <c r="O251" s="240" t="s">
        <v>71</v>
      </c>
      <c r="P251" s="241"/>
      <c r="Q251" s="210">
        <f t="shared" si="68"/>
        <v>0</v>
      </c>
      <c r="R251" s="120" t="s">
        <v>49</v>
      </c>
      <c r="S251" s="170"/>
      <c r="T251" s="170"/>
      <c r="U251" s="170"/>
      <c r="V251" s="170"/>
      <c r="W251" s="5" t="str">
        <f t="shared" si="52"/>
        <v/>
      </c>
      <c r="X251" s="24"/>
      <c r="Y251" s="5" t="str">
        <f t="shared" si="53"/>
        <v/>
      </c>
      <c r="Z251" s="29"/>
      <c r="AA251" s="5"/>
      <c r="AB251" s="5"/>
      <c r="AC251" s="240" t="s">
        <v>71</v>
      </c>
      <c r="AD251" s="241"/>
      <c r="AE251" s="210">
        <f t="shared" si="69"/>
        <v>0</v>
      </c>
      <c r="AF251" s="120" t="s">
        <v>49</v>
      </c>
      <c r="AG251" s="170"/>
      <c r="AH251" s="170"/>
      <c r="AI251" s="170"/>
      <c r="AJ251" s="170"/>
      <c r="AK251" s="5" t="str">
        <f t="shared" si="55"/>
        <v/>
      </c>
      <c r="AL251" s="24"/>
      <c r="AM251" s="5" t="str">
        <f t="shared" si="56"/>
        <v/>
      </c>
      <c r="AN251" s="29"/>
      <c r="AO251" s="5"/>
      <c r="AP251" s="5"/>
      <c r="AQ251" s="240" t="s">
        <v>71</v>
      </c>
      <c r="AR251" s="241"/>
      <c r="AS251" s="210">
        <f t="shared" si="70"/>
        <v>0</v>
      </c>
      <c r="AT251" s="120" t="s">
        <v>49</v>
      </c>
      <c r="AU251" s="170"/>
      <c r="AV251" s="170"/>
      <c r="AW251" s="170"/>
      <c r="AX251" s="170"/>
      <c r="AY251" s="5" t="str">
        <f t="shared" si="57"/>
        <v/>
      </c>
      <c r="AZ251" s="29"/>
      <c r="BA251" s="5" t="str">
        <f t="shared" si="58"/>
        <v/>
      </c>
      <c r="BB251" s="5"/>
      <c r="BC251" s="5"/>
      <c r="BD251" s="240" t="s">
        <v>71</v>
      </c>
      <c r="BE251" s="241"/>
      <c r="BF251" s="210">
        <f t="shared" si="71"/>
        <v>0</v>
      </c>
      <c r="BG251" s="120" t="s">
        <v>49</v>
      </c>
      <c r="BH251" s="170"/>
      <c r="BI251" s="170"/>
      <c r="BJ251" s="170"/>
      <c r="BK251" s="170"/>
      <c r="BL251" s="5" t="str">
        <f t="shared" si="77"/>
        <v/>
      </c>
      <c r="BM251" s="6"/>
      <c r="BN251" s="5" t="str">
        <f t="shared" si="78"/>
        <v/>
      </c>
      <c r="BO251" s="29"/>
      <c r="BR251" s="119" t="s">
        <v>71</v>
      </c>
      <c r="BS251" s="205"/>
      <c r="BT251" s="210">
        <v>1</v>
      </c>
      <c r="BU251" s="120" t="s">
        <v>49</v>
      </c>
      <c r="BV251" s="147" t="str">
        <f t="shared" si="72"/>
        <v/>
      </c>
      <c r="BW251" s="147" t="str">
        <f t="shared" si="73"/>
        <v/>
      </c>
      <c r="BX251" s="147" t="str">
        <f t="shared" si="74"/>
        <v/>
      </c>
      <c r="BY251" s="147" t="str">
        <f t="shared" si="75"/>
        <v/>
      </c>
      <c r="BZ251" s="148" t="str">
        <f t="shared" si="76"/>
        <v/>
      </c>
    </row>
    <row r="252" spans="1:78" ht="41.4" x14ac:dyDescent="0.3">
      <c r="N252" s="5"/>
      <c r="O252" s="240" t="s">
        <v>48</v>
      </c>
      <c r="P252" s="241"/>
      <c r="Q252" s="210">
        <f t="shared" si="68"/>
        <v>0</v>
      </c>
      <c r="R252" s="120" t="s">
        <v>49</v>
      </c>
      <c r="S252" s="170"/>
      <c r="T252" s="170"/>
      <c r="U252" s="170"/>
      <c r="V252" s="170"/>
      <c r="W252" s="5" t="str">
        <f t="shared" si="52"/>
        <v/>
      </c>
      <c r="X252" s="24"/>
      <c r="Y252" s="5" t="str">
        <f t="shared" si="53"/>
        <v/>
      </c>
      <c r="Z252" s="29"/>
      <c r="AA252" s="5"/>
      <c r="AB252" s="5"/>
      <c r="AC252" s="240" t="s">
        <v>48</v>
      </c>
      <c r="AD252" s="241"/>
      <c r="AE252" s="210">
        <f t="shared" si="69"/>
        <v>0</v>
      </c>
      <c r="AF252" s="120" t="s">
        <v>49</v>
      </c>
      <c r="AG252" s="170"/>
      <c r="AH252" s="170"/>
      <c r="AI252" s="170"/>
      <c r="AJ252" s="170"/>
      <c r="AK252" s="5" t="str">
        <f t="shared" si="55"/>
        <v/>
      </c>
      <c r="AL252" s="24"/>
      <c r="AM252" s="5" t="str">
        <f t="shared" si="56"/>
        <v/>
      </c>
      <c r="AN252" s="29"/>
      <c r="AO252" s="5"/>
      <c r="AP252" s="5"/>
      <c r="AQ252" s="240" t="s">
        <v>48</v>
      </c>
      <c r="AR252" s="241"/>
      <c r="AS252" s="210">
        <f t="shared" si="70"/>
        <v>0</v>
      </c>
      <c r="AT252" s="120" t="s">
        <v>49</v>
      </c>
      <c r="AU252" s="170"/>
      <c r="AV252" s="170"/>
      <c r="AW252" s="170"/>
      <c r="AX252" s="170"/>
      <c r="AY252" s="5" t="str">
        <f t="shared" si="57"/>
        <v/>
      </c>
      <c r="AZ252" s="29"/>
      <c r="BA252" s="5" t="str">
        <f t="shared" si="58"/>
        <v/>
      </c>
      <c r="BB252" s="5"/>
      <c r="BC252" s="5"/>
      <c r="BD252" s="240" t="s">
        <v>48</v>
      </c>
      <c r="BE252" s="241"/>
      <c r="BF252" s="210">
        <f t="shared" si="71"/>
        <v>0</v>
      </c>
      <c r="BG252" s="120" t="s">
        <v>49</v>
      </c>
      <c r="BH252" s="170"/>
      <c r="BI252" s="170"/>
      <c r="BJ252" s="170"/>
      <c r="BK252" s="170"/>
      <c r="BL252" s="5" t="str">
        <f t="shared" si="77"/>
        <v/>
      </c>
      <c r="BM252" s="6"/>
      <c r="BN252" s="5" t="str">
        <f t="shared" si="78"/>
        <v/>
      </c>
      <c r="BO252" s="29"/>
      <c r="BR252" s="119" t="s">
        <v>48</v>
      </c>
      <c r="BS252" s="205"/>
      <c r="BT252" s="210">
        <v>1</v>
      </c>
      <c r="BU252" s="120" t="s">
        <v>49</v>
      </c>
      <c r="BV252" s="147" t="str">
        <f t="shared" si="72"/>
        <v/>
      </c>
      <c r="BW252" s="147" t="str">
        <f t="shared" si="73"/>
        <v/>
      </c>
      <c r="BX252" s="147" t="str">
        <f t="shared" si="74"/>
        <v/>
      </c>
      <c r="BY252" s="147" t="str">
        <f t="shared" si="75"/>
        <v/>
      </c>
      <c r="BZ252" s="148" t="str">
        <f t="shared" si="76"/>
        <v/>
      </c>
    </row>
    <row r="253" spans="1:78" s="1" customFormat="1" ht="14.4" customHeight="1" x14ac:dyDescent="0.3">
      <c r="A253"/>
      <c r="B253"/>
      <c r="C253"/>
      <c r="D253"/>
      <c r="E253" s="42"/>
      <c r="F253" s="42"/>
      <c r="G253" s="42"/>
      <c r="H253" s="42"/>
      <c r="I253" s="42"/>
      <c r="J253" s="42"/>
      <c r="K253"/>
      <c r="L253"/>
      <c r="N253" s="20"/>
      <c r="O253" s="242" t="s">
        <v>50</v>
      </c>
      <c r="P253" s="243"/>
      <c r="Q253" s="210">
        <f t="shared" si="68"/>
        <v>0</v>
      </c>
      <c r="R253" s="120" t="s">
        <v>51</v>
      </c>
      <c r="S253" s="170"/>
      <c r="T253" s="170"/>
      <c r="U253" s="170"/>
      <c r="V253" s="170"/>
      <c r="W253" s="5" t="str">
        <f t="shared" si="52"/>
        <v/>
      </c>
      <c r="X253" s="24"/>
      <c r="Y253" s="5" t="str">
        <f t="shared" si="53"/>
        <v/>
      </c>
      <c r="Z253" s="29"/>
      <c r="AA253" s="5"/>
      <c r="AB253" s="5"/>
      <c r="AC253" s="242" t="s">
        <v>50</v>
      </c>
      <c r="AD253" s="243"/>
      <c r="AE253" s="210">
        <f t="shared" si="69"/>
        <v>0</v>
      </c>
      <c r="AF253" s="120" t="s">
        <v>51</v>
      </c>
      <c r="AG253" s="170"/>
      <c r="AH253" s="170"/>
      <c r="AI253" s="170"/>
      <c r="AJ253" s="170"/>
      <c r="AK253" s="5" t="str">
        <f t="shared" si="55"/>
        <v/>
      </c>
      <c r="AL253" s="24"/>
      <c r="AM253" s="5" t="str">
        <f t="shared" si="56"/>
        <v/>
      </c>
      <c r="AN253" s="29"/>
      <c r="AO253" s="5"/>
      <c r="AP253" s="5"/>
      <c r="AQ253" s="242" t="s">
        <v>50</v>
      </c>
      <c r="AR253" s="243"/>
      <c r="AS253" s="210">
        <f t="shared" si="70"/>
        <v>0</v>
      </c>
      <c r="AT253" s="120" t="s">
        <v>51</v>
      </c>
      <c r="AU253" s="170"/>
      <c r="AV253" s="170"/>
      <c r="AW253" s="170"/>
      <c r="AX253" s="170"/>
      <c r="AY253" s="5" t="str">
        <f t="shared" si="57"/>
        <v/>
      </c>
      <c r="AZ253" s="29"/>
      <c r="BA253" s="5" t="str">
        <f t="shared" si="58"/>
        <v/>
      </c>
      <c r="BB253" s="5"/>
      <c r="BC253" s="5"/>
      <c r="BD253" s="242" t="s">
        <v>50</v>
      </c>
      <c r="BE253" s="243"/>
      <c r="BF253" s="210">
        <f t="shared" si="71"/>
        <v>0</v>
      </c>
      <c r="BG253" s="120" t="s">
        <v>51</v>
      </c>
      <c r="BH253" s="170"/>
      <c r="BI253" s="170"/>
      <c r="BJ253" s="170"/>
      <c r="BK253" s="170"/>
      <c r="BL253" s="5" t="str">
        <f t="shared" si="77"/>
        <v/>
      </c>
      <c r="BM253" s="6"/>
      <c r="BN253" s="5" t="str">
        <f t="shared" si="78"/>
        <v/>
      </c>
      <c r="BO253" s="29"/>
      <c r="BR253" s="384" t="s">
        <v>50</v>
      </c>
      <c r="BS253" s="433"/>
      <c r="BT253" s="210">
        <v>1</v>
      </c>
      <c r="BU253" s="120" t="s">
        <v>51</v>
      </c>
      <c r="BV253" s="147" t="str">
        <f t="shared" si="72"/>
        <v/>
      </c>
      <c r="BW253" s="147" t="str">
        <f t="shared" si="73"/>
        <v/>
      </c>
      <c r="BX253" s="147" t="str">
        <f t="shared" si="74"/>
        <v/>
      </c>
      <c r="BY253" s="147" t="str">
        <f t="shared" si="75"/>
        <v/>
      </c>
      <c r="BZ253" s="148" t="str">
        <f t="shared" si="76"/>
        <v/>
      </c>
    </row>
    <row r="254" spans="1:78" x14ac:dyDescent="0.3">
      <c r="N254" s="5"/>
      <c r="O254" s="244"/>
      <c r="P254" s="245"/>
      <c r="Q254" s="210">
        <f t="shared" si="68"/>
        <v>0</v>
      </c>
      <c r="R254" s="120" t="s">
        <v>52</v>
      </c>
      <c r="S254" s="170"/>
      <c r="T254" s="170"/>
      <c r="U254" s="170"/>
      <c r="V254" s="170"/>
      <c r="W254" s="5" t="str">
        <f t="shared" si="52"/>
        <v/>
      </c>
      <c r="X254" s="24"/>
      <c r="Y254" s="5" t="str">
        <f t="shared" si="53"/>
        <v/>
      </c>
      <c r="Z254" s="29"/>
      <c r="AA254" s="5"/>
      <c r="AB254" s="5"/>
      <c r="AC254" s="244"/>
      <c r="AD254" s="245"/>
      <c r="AE254" s="210">
        <f t="shared" si="69"/>
        <v>0</v>
      </c>
      <c r="AF254" s="120" t="s">
        <v>52</v>
      </c>
      <c r="AG254" s="170"/>
      <c r="AH254" s="170"/>
      <c r="AI254" s="170"/>
      <c r="AJ254" s="170"/>
      <c r="AK254" s="5" t="str">
        <f t="shared" si="55"/>
        <v/>
      </c>
      <c r="AL254" s="24"/>
      <c r="AM254" s="5" t="str">
        <f t="shared" si="56"/>
        <v/>
      </c>
      <c r="AN254" s="29"/>
      <c r="AO254" s="5"/>
      <c r="AP254" s="5"/>
      <c r="AQ254" s="244"/>
      <c r="AR254" s="245"/>
      <c r="AS254" s="210">
        <f t="shared" si="70"/>
        <v>0</v>
      </c>
      <c r="AT254" s="120" t="s">
        <v>52</v>
      </c>
      <c r="AU254" s="170"/>
      <c r="AV254" s="170"/>
      <c r="AW254" s="170"/>
      <c r="AX254" s="170"/>
      <c r="AY254" s="5" t="str">
        <f t="shared" si="57"/>
        <v/>
      </c>
      <c r="AZ254" s="29"/>
      <c r="BA254" s="5" t="str">
        <f t="shared" si="58"/>
        <v/>
      </c>
      <c r="BB254" s="5"/>
      <c r="BC254" s="5"/>
      <c r="BD254" s="244"/>
      <c r="BE254" s="245"/>
      <c r="BF254" s="210">
        <f t="shared" si="71"/>
        <v>0</v>
      </c>
      <c r="BG254" s="120" t="s">
        <v>52</v>
      </c>
      <c r="BH254" s="170"/>
      <c r="BI254" s="170"/>
      <c r="BJ254" s="170"/>
      <c r="BK254" s="170"/>
      <c r="BL254" s="5" t="str">
        <f t="shared" si="77"/>
        <v/>
      </c>
      <c r="BM254" s="6"/>
      <c r="BN254" s="5" t="str">
        <f t="shared" si="78"/>
        <v/>
      </c>
      <c r="BO254" s="29"/>
      <c r="BR254" s="384"/>
      <c r="BS254" s="434"/>
      <c r="BT254" s="210">
        <v>1</v>
      </c>
      <c r="BU254" s="120" t="s">
        <v>52</v>
      </c>
      <c r="BV254" s="147" t="str">
        <f t="shared" si="72"/>
        <v/>
      </c>
      <c r="BW254" s="147" t="str">
        <f t="shared" si="73"/>
        <v/>
      </c>
      <c r="BX254" s="147" t="str">
        <f t="shared" si="74"/>
        <v/>
      </c>
      <c r="BY254" s="147" t="str">
        <f t="shared" si="75"/>
        <v/>
      </c>
      <c r="BZ254" s="148" t="str">
        <f t="shared" si="76"/>
        <v/>
      </c>
    </row>
    <row r="255" spans="1:78" ht="28.95" customHeight="1" x14ac:dyDescent="0.3">
      <c r="N255" s="5"/>
      <c r="O255" s="242" t="s">
        <v>53</v>
      </c>
      <c r="P255" s="243"/>
      <c r="Q255" s="210">
        <f t="shared" si="68"/>
        <v>0</v>
      </c>
      <c r="R255" s="120" t="s">
        <v>54</v>
      </c>
      <c r="S255" s="170"/>
      <c r="T255" s="170"/>
      <c r="U255" s="170"/>
      <c r="V255" s="170"/>
      <c r="W255" s="5" t="str">
        <f t="shared" si="52"/>
        <v/>
      </c>
      <c r="X255" s="24"/>
      <c r="Y255" s="5" t="str">
        <f t="shared" si="53"/>
        <v/>
      </c>
      <c r="Z255" s="29"/>
      <c r="AA255" s="5"/>
      <c r="AB255" s="5"/>
      <c r="AC255" s="242" t="s">
        <v>53</v>
      </c>
      <c r="AD255" s="243"/>
      <c r="AE255" s="210">
        <f t="shared" si="69"/>
        <v>0</v>
      </c>
      <c r="AF255" s="120" t="s">
        <v>54</v>
      </c>
      <c r="AG255" s="170"/>
      <c r="AH255" s="170"/>
      <c r="AI255" s="170"/>
      <c r="AJ255" s="170"/>
      <c r="AK255" s="5" t="str">
        <f t="shared" si="55"/>
        <v/>
      </c>
      <c r="AL255" s="24"/>
      <c r="AM255" s="5" t="str">
        <f t="shared" si="56"/>
        <v/>
      </c>
      <c r="AN255" s="29"/>
      <c r="AO255" s="5"/>
      <c r="AP255" s="5"/>
      <c r="AQ255" s="242" t="s">
        <v>53</v>
      </c>
      <c r="AR255" s="243"/>
      <c r="AS255" s="210">
        <f t="shared" si="70"/>
        <v>0</v>
      </c>
      <c r="AT255" s="120" t="s">
        <v>54</v>
      </c>
      <c r="AU255" s="170"/>
      <c r="AV255" s="170"/>
      <c r="AW255" s="170"/>
      <c r="AX255" s="170"/>
      <c r="AY255" s="5" t="str">
        <f t="shared" si="57"/>
        <v/>
      </c>
      <c r="AZ255" s="29"/>
      <c r="BA255" s="5" t="str">
        <f t="shared" si="58"/>
        <v/>
      </c>
      <c r="BB255" s="5"/>
      <c r="BC255" s="5"/>
      <c r="BD255" s="242" t="s">
        <v>53</v>
      </c>
      <c r="BE255" s="243"/>
      <c r="BF255" s="210">
        <f t="shared" si="71"/>
        <v>0</v>
      </c>
      <c r="BG255" s="120" t="s">
        <v>54</v>
      </c>
      <c r="BH255" s="170"/>
      <c r="BI255" s="170"/>
      <c r="BJ255" s="170"/>
      <c r="BK255" s="170"/>
      <c r="BL255" s="5" t="str">
        <f t="shared" si="77"/>
        <v/>
      </c>
      <c r="BM255" s="6"/>
      <c r="BN255" s="5" t="str">
        <f t="shared" si="78"/>
        <v/>
      </c>
      <c r="BO255" s="29"/>
      <c r="BR255" s="384" t="s">
        <v>53</v>
      </c>
      <c r="BS255" s="433"/>
      <c r="BT255" s="210">
        <v>1</v>
      </c>
      <c r="BU255" s="120" t="s">
        <v>54</v>
      </c>
      <c r="BV255" s="147" t="str">
        <f t="shared" si="72"/>
        <v/>
      </c>
      <c r="BW255" s="147" t="str">
        <f t="shared" si="73"/>
        <v/>
      </c>
      <c r="BX255" s="147" t="str">
        <f t="shared" si="74"/>
        <v/>
      </c>
      <c r="BY255" s="147" t="str">
        <f t="shared" si="75"/>
        <v/>
      </c>
      <c r="BZ255" s="148" t="str">
        <f t="shared" si="76"/>
        <v/>
      </c>
    </row>
    <row r="256" spans="1:78" ht="27.6" x14ac:dyDescent="0.3">
      <c r="N256" s="5"/>
      <c r="O256" s="244"/>
      <c r="P256" s="245"/>
      <c r="Q256" s="210">
        <f t="shared" si="68"/>
        <v>0</v>
      </c>
      <c r="R256" s="120" t="s">
        <v>55</v>
      </c>
      <c r="S256" s="170"/>
      <c r="T256" s="170"/>
      <c r="U256" s="170"/>
      <c r="V256" s="170"/>
      <c r="W256" s="5" t="str">
        <f t="shared" si="52"/>
        <v/>
      </c>
      <c r="X256" s="24"/>
      <c r="Y256" s="5" t="str">
        <f t="shared" si="53"/>
        <v/>
      </c>
      <c r="Z256" s="29"/>
      <c r="AA256" s="5"/>
      <c r="AB256" s="5"/>
      <c r="AC256" s="244"/>
      <c r="AD256" s="245"/>
      <c r="AE256" s="210">
        <f t="shared" si="69"/>
        <v>0</v>
      </c>
      <c r="AF256" s="120" t="s">
        <v>55</v>
      </c>
      <c r="AG256" s="170"/>
      <c r="AH256" s="170"/>
      <c r="AI256" s="170"/>
      <c r="AJ256" s="170"/>
      <c r="AK256" s="5" t="str">
        <f t="shared" si="55"/>
        <v/>
      </c>
      <c r="AL256" s="24"/>
      <c r="AM256" s="5" t="str">
        <f t="shared" si="56"/>
        <v/>
      </c>
      <c r="AN256" s="29"/>
      <c r="AO256" s="5"/>
      <c r="AP256" s="5"/>
      <c r="AQ256" s="244"/>
      <c r="AR256" s="245"/>
      <c r="AS256" s="210">
        <f t="shared" si="70"/>
        <v>0</v>
      </c>
      <c r="AT256" s="120" t="s">
        <v>55</v>
      </c>
      <c r="AU256" s="170"/>
      <c r="AV256" s="170"/>
      <c r="AW256" s="170"/>
      <c r="AX256" s="170"/>
      <c r="AY256" s="5" t="str">
        <f t="shared" si="57"/>
        <v/>
      </c>
      <c r="AZ256" s="29"/>
      <c r="BA256" s="5" t="str">
        <f t="shared" si="58"/>
        <v/>
      </c>
      <c r="BB256" s="5"/>
      <c r="BC256" s="5"/>
      <c r="BD256" s="244"/>
      <c r="BE256" s="245"/>
      <c r="BF256" s="210">
        <f t="shared" si="71"/>
        <v>0</v>
      </c>
      <c r="BG256" s="120" t="s">
        <v>55</v>
      </c>
      <c r="BH256" s="170"/>
      <c r="BI256" s="170"/>
      <c r="BJ256" s="170"/>
      <c r="BK256" s="170"/>
      <c r="BL256" s="5" t="str">
        <f t="shared" si="77"/>
        <v/>
      </c>
      <c r="BM256" s="6"/>
      <c r="BN256" s="5" t="str">
        <f t="shared" si="78"/>
        <v/>
      </c>
      <c r="BO256" s="29"/>
      <c r="BR256" s="384"/>
      <c r="BS256" s="434"/>
      <c r="BT256" s="210">
        <v>1</v>
      </c>
      <c r="BU256" s="120" t="s">
        <v>55</v>
      </c>
      <c r="BV256" s="147" t="str">
        <f t="shared" si="72"/>
        <v/>
      </c>
      <c r="BW256" s="147" t="str">
        <f t="shared" si="73"/>
        <v/>
      </c>
      <c r="BX256" s="147" t="str">
        <f t="shared" si="74"/>
        <v/>
      </c>
      <c r="BY256" s="147" t="str">
        <f t="shared" si="75"/>
        <v/>
      </c>
      <c r="BZ256" s="148" t="str">
        <f t="shared" si="76"/>
        <v/>
      </c>
    </row>
    <row r="257" spans="14:78" ht="55.2" x14ac:dyDescent="0.3">
      <c r="N257" s="5"/>
      <c r="O257" s="240" t="s">
        <v>56</v>
      </c>
      <c r="P257" s="241"/>
      <c r="Q257" s="210">
        <f t="shared" si="68"/>
        <v>0</v>
      </c>
      <c r="R257" s="120" t="s">
        <v>55</v>
      </c>
      <c r="S257" s="170"/>
      <c r="T257" s="170"/>
      <c r="U257" s="170"/>
      <c r="V257" s="170"/>
      <c r="W257" s="5" t="str">
        <f t="shared" si="52"/>
        <v/>
      </c>
      <c r="X257" s="24"/>
      <c r="Y257" s="5" t="str">
        <f t="shared" si="53"/>
        <v/>
      </c>
      <c r="Z257" s="29"/>
      <c r="AA257" s="5"/>
      <c r="AB257" s="5"/>
      <c r="AC257" s="240" t="s">
        <v>56</v>
      </c>
      <c r="AD257" s="241"/>
      <c r="AE257" s="210">
        <f t="shared" si="69"/>
        <v>0</v>
      </c>
      <c r="AF257" s="120" t="s">
        <v>55</v>
      </c>
      <c r="AG257" s="170"/>
      <c r="AH257" s="170"/>
      <c r="AI257" s="170"/>
      <c r="AJ257" s="170"/>
      <c r="AK257" s="5" t="str">
        <f t="shared" si="55"/>
        <v/>
      </c>
      <c r="AL257" s="24"/>
      <c r="AM257" s="5" t="str">
        <f t="shared" si="56"/>
        <v/>
      </c>
      <c r="AN257" s="29"/>
      <c r="AO257" s="5"/>
      <c r="AP257" s="5"/>
      <c r="AQ257" s="240" t="s">
        <v>56</v>
      </c>
      <c r="AR257" s="241"/>
      <c r="AS257" s="210">
        <f t="shared" si="70"/>
        <v>0</v>
      </c>
      <c r="AT257" s="120" t="s">
        <v>55</v>
      </c>
      <c r="AU257" s="170"/>
      <c r="AV257" s="170"/>
      <c r="AW257" s="170"/>
      <c r="AX257" s="170"/>
      <c r="AY257" s="5" t="str">
        <f t="shared" si="57"/>
        <v/>
      </c>
      <c r="AZ257" s="29"/>
      <c r="BA257" s="5" t="str">
        <f t="shared" si="58"/>
        <v/>
      </c>
      <c r="BB257" s="5"/>
      <c r="BC257" s="5"/>
      <c r="BD257" s="240" t="s">
        <v>56</v>
      </c>
      <c r="BE257" s="241"/>
      <c r="BF257" s="210">
        <f t="shared" si="71"/>
        <v>0</v>
      </c>
      <c r="BG257" s="120" t="s">
        <v>55</v>
      </c>
      <c r="BH257" s="170"/>
      <c r="BI257" s="170"/>
      <c r="BJ257" s="170"/>
      <c r="BK257" s="170"/>
      <c r="BL257" s="5" t="str">
        <f t="shared" si="77"/>
        <v/>
      </c>
      <c r="BM257" s="6"/>
      <c r="BN257" s="5" t="str">
        <f t="shared" si="78"/>
        <v/>
      </c>
      <c r="BO257" s="29"/>
      <c r="BR257" s="119" t="s">
        <v>56</v>
      </c>
      <c r="BS257" s="206"/>
      <c r="BT257" s="210">
        <v>1</v>
      </c>
      <c r="BU257" s="120" t="s">
        <v>55</v>
      </c>
      <c r="BV257" s="147" t="str">
        <f t="shared" si="72"/>
        <v/>
      </c>
      <c r="BW257" s="147" t="str">
        <f t="shared" si="73"/>
        <v/>
      </c>
      <c r="BX257" s="147" t="str">
        <f t="shared" si="74"/>
        <v/>
      </c>
      <c r="BY257" s="147" t="str">
        <f t="shared" si="75"/>
        <v/>
      </c>
      <c r="BZ257" s="148" t="str">
        <f t="shared" si="76"/>
        <v/>
      </c>
    </row>
    <row r="258" spans="14:78" ht="27.6" x14ac:dyDescent="0.3">
      <c r="N258" s="5"/>
      <c r="O258" s="242" t="s">
        <v>57</v>
      </c>
      <c r="P258" s="243"/>
      <c r="Q258" s="210">
        <f t="shared" si="68"/>
        <v>0</v>
      </c>
      <c r="R258" s="120" t="s">
        <v>130</v>
      </c>
      <c r="S258" s="170"/>
      <c r="T258" s="170"/>
      <c r="U258" s="170"/>
      <c r="V258" s="170"/>
      <c r="W258" s="5" t="str">
        <f t="shared" ref="W258:W259" si="79">IF(Q258="","",IF(S258="X",0,IF(T258="X",5,IF(U258="X",10,IF(V258="X",15,"")))))</f>
        <v/>
      </c>
      <c r="X258" s="24"/>
      <c r="Y258" s="5" t="str">
        <f t="shared" ref="Y258:Y259" si="80">IF(Q258="","",IF(S258="X",5,IF(T258="X",10,IF(U258="X",15,IF(V258="X",20,"")))))</f>
        <v/>
      </c>
      <c r="Z258" s="29"/>
      <c r="AA258" s="5"/>
      <c r="AB258" s="5"/>
      <c r="AC258" s="242" t="s">
        <v>57</v>
      </c>
      <c r="AD258" s="243"/>
      <c r="AE258" s="210">
        <f t="shared" si="69"/>
        <v>0</v>
      </c>
      <c r="AF258" s="120" t="s">
        <v>130</v>
      </c>
      <c r="AG258" s="170"/>
      <c r="AH258" s="170"/>
      <c r="AI258" s="170"/>
      <c r="AJ258" s="170"/>
      <c r="AK258" s="5" t="str">
        <f t="shared" si="55"/>
        <v/>
      </c>
      <c r="AL258" s="24"/>
      <c r="AM258" s="5" t="str">
        <f t="shared" si="56"/>
        <v/>
      </c>
      <c r="AN258" s="29"/>
      <c r="AO258" s="5"/>
      <c r="AP258" s="5"/>
      <c r="AQ258" s="242" t="s">
        <v>57</v>
      </c>
      <c r="AR258" s="243"/>
      <c r="AS258" s="210">
        <f t="shared" si="70"/>
        <v>0</v>
      </c>
      <c r="AT258" s="120" t="s">
        <v>130</v>
      </c>
      <c r="AU258" s="170"/>
      <c r="AV258" s="170"/>
      <c r="AW258" s="170"/>
      <c r="AX258" s="170"/>
      <c r="AY258" s="5" t="str">
        <f t="shared" si="57"/>
        <v/>
      </c>
      <c r="AZ258" s="29"/>
      <c r="BA258" s="5" t="str">
        <f t="shared" si="58"/>
        <v/>
      </c>
      <c r="BB258" s="5"/>
      <c r="BC258" s="5"/>
      <c r="BD258" s="242" t="s">
        <v>57</v>
      </c>
      <c r="BE258" s="243"/>
      <c r="BF258" s="210">
        <f t="shared" si="71"/>
        <v>0</v>
      </c>
      <c r="BG258" s="120" t="s">
        <v>130</v>
      </c>
      <c r="BH258" s="170"/>
      <c r="BI258" s="170"/>
      <c r="BJ258" s="170"/>
      <c r="BK258" s="170"/>
      <c r="BL258" s="5" t="str">
        <f t="shared" si="77"/>
        <v/>
      </c>
      <c r="BM258" s="6"/>
      <c r="BN258" s="5" t="str">
        <f t="shared" si="78"/>
        <v/>
      </c>
      <c r="BO258" s="29"/>
      <c r="BR258" s="384" t="s">
        <v>57</v>
      </c>
      <c r="BS258" s="433"/>
      <c r="BT258" s="210">
        <v>1</v>
      </c>
      <c r="BU258" s="120" t="s">
        <v>130</v>
      </c>
      <c r="BV258" s="147" t="str">
        <f t="shared" si="72"/>
        <v/>
      </c>
      <c r="BW258" s="147" t="str">
        <f t="shared" si="73"/>
        <v/>
      </c>
      <c r="BX258" s="147" t="str">
        <f t="shared" si="74"/>
        <v/>
      </c>
      <c r="BY258" s="147" t="str">
        <f t="shared" si="75"/>
        <v/>
      </c>
      <c r="BZ258" s="148" t="str">
        <f t="shared" si="76"/>
        <v/>
      </c>
    </row>
    <row r="259" spans="14:78" ht="43.95" customHeight="1" x14ac:dyDescent="0.3">
      <c r="N259" s="5"/>
      <c r="O259" s="244"/>
      <c r="P259" s="245"/>
      <c r="Q259" s="210">
        <f t="shared" si="68"/>
        <v>0</v>
      </c>
      <c r="R259" s="120" t="s">
        <v>58</v>
      </c>
      <c r="S259" s="170"/>
      <c r="T259" s="170"/>
      <c r="U259" s="170"/>
      <c r="V259" s="170"/>
      <c r="W259" s="5" t="str">
        <f t="shared" si="79"/>
        <v/>
      </c>
      <c r="X259" s="24"/>
      <c r="Y259" s="5" t="str">
        <f t="shared" si="80"/>
        <v/>
      </c>
      <c r="Z259" s="5"/>
      <c r="AA259" s="5"/>
      <c r="AB259" s="5"/>
      <c r="AC259" s="244"/>
      <c r="AD259" s="245"/>
      <c r="AE259" s="210">
        <f t="shared" si="69"/>
        <v>0</v>
      </c>
      <c r="AF259" s="120" t="s">
        <v>58</v>
      </c>
      <c r="AG259" s="170"/>
      <c r="AH259" s="170"/>
      <c r="AI259" s="170"/>
      <c r="AJ259" s="170"/>
      <c r="AK259" s="5" t="str">
        <f t="shared" si="55"/>
        <v/>
      </c>
      <c r="AL259" s="24"/>
      <c r="AM259" s="5" t="str">
        <f t="shared" si="56"/>
        <v/>
      </c>
      <c r="AN259" s="5"/>
      <c r="AO259" s="5"/>
      <c r="AP259" s="5"/>
      <c r="AQ259" s="244"/>
      <c r="AR259" s="245"/>
      <c r="AS259" s="210">
        <f t="shared" si="70"/>
        <v>0</v>
      </c>
      <c r="AT259" s="120" t="s">
        <v>58</v>
      </c>
      <c r="AU259" s="170"/>
      <c r="AV259" s="170"/>
      <c r="AW259" s="170"/>
      <c r="AX259" s="170"/>
      <c r="AY259" s="5" t="str">
        <f t="shared" si="57"/>
        <v/>
      </c>
      <c r="AZ259" s="29"/>
      <c r="BA259" s="5" t="str">
        <f t="shared" si="58"/>
        <v/>
      </c>
      <c r="BB259" s="5"/>
      <c r="BC259" s="5"/>
      <c r="BD259" s="244"/>
      <c r="BE259" s="245"/>
      <c r="BF259" s="210">
        <f t="shared" si="71"/>
        <v>0</v>
      </c>
      <c r="BG259" s="120" t="s">
        <v>58</v>
      </c>
      <c r="BH259" s="170"/>
      <c r="BI259" s="170"/>
      <c r="BJ259" s="170"/>
      <c r="BK259" s="170"/>
      <c r="BL259" s="5" t="str">
        <f t="shared" si="77"/>
        <v/>
      </c>
      <c r="BM259" s="6"/>
      <c r="BN259" s="5" t="str">
        <f t="shared" si="78"/>
        <v/>
      </c>
      <c r="BO259" s="5"/>
      <c r="BP259" s="5"/>
      <c r="BQ259" s="5"/>
      <c r="BR259" s="384"/>
      <c r="BS259" s="434"/>
      <c r="BT259" s="210">
        <v>1</v>
      </c>
      <c r="BU259" s="120" t="s">
        <v>58</v>
      </c>
      <c r="BV259" s="147" t="str">
        <f t="shared" si="72"/>
        <v/>
      </c>
      <c r="BW259" s="147" t="str">
        <f t="shared" si="73"/>
        <v/>
      </c>
      <c r="BX259" s="147" t="str">
        <f t="shared" si="74"/>
        <v/>
      </c>
      <c r="BY259" s="147" t="str">
        <f t="shared" si="75"/>
        <v/>
      </c>
      <c r="BZ259" s="148" t="str">
        <f t="shared" si="76"/>
        <v/>
      </c>
    </row>
    <row r="260" spans="14:78" ht="15" thickBot="1" x14ac:dyDescent="0.35">
      <c r="N260" s="5"/>
      <c r="O260" s="30"/>
      <c r="P260" s="355"/>
      <c r="Q260" s="355"/>
      <c r="R260" s="66" t="s">
        <v>173</v>
      </c>
      <c r="S260" s="26" t="e">
        <f>SUM(W247:W259)/SUM(Q247:Q259)</f>
        <v>#DIV/0!</v>
      </c>
      <c r="T260" s="26" t="s">
        <v>20</v>
      </c>
      <c r="U260" s="26" t="e">
        <f>SUM(Y247:Y259)/SUM(Q247:Q259)</f>
        <v>#DIV/0!</v>
      </c>
      <c r="V260" s="26"/>
      <c r="W260" s="5"/>
      <c r="X260" s="5"/>
      <c r="Y260" s="5"/>
      <c r="Z260" s="5"/>
      <c r="AA260" s="5"/>
      <c r="AB260" s="5"/>
      <c r="AC260" s="30"/>
      <c r="AD260" s="355"/>
      <c r="AE260" s="355"/>
      <c r="AF260" s="66" t="s">
        <v>173</v>
      </c>
      <c r="AG260" s="26" t="e">
        <f>SUM(AK247:AK259)/SUM(AE247:AE259)</f>
        <v>#DIV/0!</v>
      </c>
      <c r="AH260" s="26" t="s">
        <v>20</v>
      </c>
      <c r="AI260" s="26" t="e">
        <f>SUM(AM247:AM259)/SUM(AE247:AE259)</f>
        <v>#DIV/0!</v>
      </c>
      <c r="AJ260" s="26"/>
      <c r="AK260" s="5"/>
      <c r="AL260" s="5"/>
      <c r="AM260" s="5"/>
      <c r="AN260" s="5"/>
      <c r="AO260" s="5"/>
      <c r="AP260" s="5"/>
      <c r="AQ260" s="30"/>
      <c r="AR260" s="355"/>
      <c r="AS260" s="355"/>
      <c r="AT260" s="66" t="s">
        <v>173</v>
      </c>
      <c r="AU260" s="26" t="e">
        <f>SUM(AY247:AY259)/SUM(AS247:AS259)</f>
        <v>#DIV/0!</v>
      </c>
      <c r="AV260" s="26" t="s">
        <v>20</v>
      </c>
      <c r="AW260" s="26" t="e">
        <f>SUM(BA247:BA259)/SUM(AS247:AS259)</f>
        <v>#DIV/0!</v>
      </c>
      <c r="AX260" s="26"/>
      <c r="AY260" s="5"/>
      <c r="AZ260" s="5"/>
      <c r="BA260" s="5"/>
      <c r="BB260" s="5"/>
      <c r="BC260" s="5"/>
      <c r="BD260" s="30"/>
      <c r="BE260" s="355"/>
      <c r="BF260" s="355"/>
      <c r="BG260" s="66" t="s">
        <v>173</v>
      </c>
      <c r="BH260" s="26" t="e">
        <f>SUM(BL247:BL259)/SUM(BF247:BF259)</f>
        <v>#DIV/0!</v>
      </c>
      <c r="BI260" s="26" t="s">
        <v>20</v>
      </c>
      <c r="BJ260" s="26" t="e">
        <f>SUM(BN247:BN259)/SUM(BF247:BF259)</f>
        <v>#DIV/0!</v>
      </c>
      <c r="BK260" s="26"/>
      <c r="BL260" s="5"/>
      <c r="BM260" s="5"/>
      <c r="BN260" s="5"/>
      <c r="BO260" s="5"/>
      <c r="BP260" s="5"/>
      <c r="BQ260" s="5"/>
      <c r="BR260" s="5"/>
    </row>
    <row r="261" spans="14:78" ht="15" thickBot="1" x14ac:dyDescent="0.35">
      <c r="N261" s="5"/>
      <c r="O261" s="214" t="s">
        <v>306</v>
      </c>
      <c r="P261" s="110"/>
      <c r="Q261" s="220"/>
      <c r="R261" s="32" t="s">
        <v>301</v>
      </c>
      <c r="S261" s="356"/>
      <c r="T261" s="357"/>
      <c r="U261" s="357"/>
      <c r="V261" s="33" t="s">
        <v>21</v>
      </c>
      <c r="W261" s="5"/>
      <c r="X261" s="5"/>
      <c r="Y261" s="5"/>
      <c r="Z261" s="5"/>
      <c r="AA261" s="5"/>
      <c r="AB261" s="5"/>
      <c r="AC261" s="214" t="s">
        <v>306</v>
      </c>
      <c r="AD261" s="110"/>
      <c r="AE261" s="220"/>
      <c r="AF261" s="32" t="s">
        <v>301</v>
      </c>
      <c r="AG261" s="356"/>
      <c r="AH261" s="357"/>
      <c r="AI261" s="357"/>
      <c r="AJ261" s="33" t="s">
        <v>21</v>
      </c>
      <c r="AK261" s="5"/>
      <c r="AL261" s="5"/>
      <c r="AM261" s="5"/>
      <c r="AN261" s="5"/>
      <c r="AO261" s="5"/>
      <c r="AP261" s="5"/>
      <c r="AQ261" s="214" t="s">
        <v>306</v>
      </c>
      <c r="AR261" s="110"/>
      <c r="AS261" s="220"/>
      <c r="AT261" s="32" t="s">
        <v>301</v>
      </c>
      <c r="AU261" s="356"/>
      <c r="AV261" s="357"/>
      <c r="AW261" s="357"/>
      <c r="AX261" s="33" t="s">
        <v>21</v>
      </c>
      <c r="AY261" s="5"/>
      <c r="AZ261" s="5"/>
      <c r="BA261" s="5"/>
      <c r="BB261" s="5"/>
      <c r="BC261" s="5"/>
      <c r="BD261" s="214" t="s">
        <v>306</v>
      </c>
      <c r="BE261" s="110"/>
      <c r="BF261" s="220" t="s">
        <v>327</v>
      </c>
      <c r="BG261" s="32" t="s">
        <v>301</v>
      </c>
      <c r="BH261" s="356"/>
      <c r="BI261" s="357"/>
      <c r="BJ261" s="357"/>
      <c r="BK261" s="33" t="s">
        <v>21</v>
      </c>
      <c r="BL261" s="5"/>
      <c r="BM261" s="5"/>
      <c r="BN261" s="5"/>
      <c r="BO261" s="5"/>
      <c r="BP261" s="5"/>
      <c r="BQ261" s="5"/>
      <c r="BR261" s="5"/>
    </row>
    <row r="262" spans="14:78" ht="15" thickBot="1" x14ac:dyDescent="0.35">
      <c r="N262" s="5"/>
      <c r="O262" s="20"/>
      <c r="Q262" s="20"/>
      <c r="R262" s="43"/>
      <c r="S262" s="20"/>
      <c r="T262" s="20"/>
      <c r="U262" s="20"/>
      <c r="V262" s="20"/>
      <c r="W262" s="5"/>
      <c r="X262" s="5"/>
      <c r="Y262" s="5"/>
      <c r="Z262" s="5"/>
      <c r="AA262" s="5"/>
      <c r="AB262" s="5"/>
      <c r="AC262" s="20"/>
      <c r="AD262" s="111"/>
      <c r="AE262" s="192"/>
      <c r="AF262" s="43"/>
      <c r="AG262" s="20"/>
      <c r="AH262" s="20"/>
      <c r="AI262" s="20"/>
      <c r="AJ262" s="20"/>
      <c r="AK262" s="5"/>
      <c r="AL262" s="5"/>
      <c r="AM262" s="5"/>
      <c r="AN262" s="5"/>
      <c r="AO262" s="5"/>
      <c r="AP262" s="5"/>
      <c r="AQ262" s="20"/>
      <c r="AR262" s="111"/>
      <c r="AS262" s="20"/>
      <c r="AT262" s="43"/>
      <c r="AU262" s="20"/>
      <c r="AV262" s="20"/>
      <c r="AW262" s="20"/>
      <c r="AX262" s="20"/>
      <c r="AY262" s="5"/>
      <c r="AZ262" s="5"/>
      <c r="BA262" s="5"/>
      <c r="BB262" s="5"/>
      <c r="BC262" s="5"/>
      <c r="BD262" s="20"/>
      <c r="BE262" s="111"/>
      <c r="BF262" s="20"/>
      <c r="BG262" s="43"/>
      <c r="BH262" s="20"/>
      <c r="BI262" s="20"/>
      <c r="BJ262" s="20"/>
      <c r="BK262" s="20"/>
      <c r="BL262" s="5"/>
      <c r="BM262" s="5"/>
      <c r="BN262" s="5"/>
      <c r="BO262" s="5"/>
      <c r="BP262" s="5"/>
      <c r="BQ262" s="5"/>
      <c r="BR262" s="5"/>
    </row>
    <row r="263" spans="14:78" ht="15" thickBot="1" x14ac:dyDescent="0.35">
      <c r="N263" s="5"/>
      <c r="O263" s="213" t="s">
        <v>307</v>
      </c>
      <c r="Q263" s="377" t="s">
        <v>335</v>
      </c>
      <c r="R263" s="377"/>
      <c r="S263" s="377"/>
      <c r="T263" s="378"/>
      <c r="U263" s="217">
        <f>SUM(S261)</f>
        <v>0</v>
      </c>
      <c r="V263" s="218" t="s">
        <v>21</v>
      </c>
      <c r="W263" s="5"/>
      <c r="X263" s="5"/>
      <c r="Y263" s="5"/>
      <c r="Z263" s="5"/>
      <c r="AA263" s="5"/>
      <c r="AB263" s="5"/>
      <c r="AC263" s="213" t="s">
        <v>307</v>
      </c>
      <c r="AD263" s="111"/>
      <c r="AE263" s="377" t="s">
        <v>334</v>
      </c>
      <c r="AF263" s="377"/>
      <c r="AG263" s="377"/>
      <c r="AH263" s="378"/>
      <c r="AI263" s="217">
        <f>SUM(AG261)</f>
        <v>0</v>
      </c>
      <c r="AJ263" s="218" t="s">
        <v>21</v>
      </c>
      <c r="AK263" s="5"/>
      <c r="AL263" s="5"/>
      <c r="AM263" s="5"/>
      <c r="AN263" s="5"/>
      <c r="AO263" s="5"/>
      <c r="AP263" s="5"/>
      <c r="AQ263" s="213" t="s">
        <v>307</v>
      </c>
      <c r="AR263" s="111"/>
      <c r="AS263" s="377" t="s">
        <v>332</v>
      </c>
      <c r="AT263" s="377"/>
      <c r="AU263" s="377"/>
      <c r="AV263" s="378"/>
      <c r="AW263" s="217">
        <f>SUM(AU261)</f>
        <v>0</v>
      </c>
      <c r="AX263" s="218" t="s">
        <v>21</v>
      </c>
      <c r="AY263" s="5"/>
      <c r="AZ263" s="5"/>
      <c r="BA263" s="5"/>
      <c r="BB263" s="5"/>
      <c r="BC263" s="5"/>
      <c r="BD263" s="213" t="s">
        <v>307</v>
      </c>
      <c r="BE263" s="111"/>
      <c r="BF263" s="377" t="s">
        <v>333</v>
      </c>
      <c r="BG263" s="377"/>
      <c r="BH263" s="377"/>
      <c r="BI263" s="378"/>
      <c r="BJ263" s="217">
        <f>SUM(BH261)</f>
        <v>0</v>
      </c>
      <c r="BK263" s="218" t="s">
        <v>21</v>
      </c>
      <c r="BL263" s="5"/>
      <c r="BM263" s="5"/>
      <c r="BN263" s="5"/>
      <c r="BO263" s="5"/>
      <c r="BP263" s="5"/>
      <c r="BQ263" s="5"/>
      <c r="BR263" s="5"/>
    </row>
    <row r="264" spans="14:78" ht="30" customHeight="1" thickBot="1" x14ac:dyDescent="0.35">
      <c r="N264" s="5"/>
      <c r="O264" s="20"/>
      <c r="Q264" s="20"/>
      <c r="R264" s="43"/>
      <c r="S264" s="20"/>
      <c r="T264" s="20"/>
      <c r="U264" s="20"/>
      <c r="V264" s="20"/>
      <c r="W264" s="5"/>
      <c r="X264" s="5"/>
      <c r="Y264" s="5"/>
      <c r="Z264" s="5"/>
      <c r="AA264" s="5"/>
      <c r="AB264" s="5"/>
      <c r="AC264" s="5"/>
      <c r="AE264" s="20"/>
      <c r="AF264" s="43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S264" s="20"/>
      <c r="AT264" s="43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F264" s="5"/>
      <c r="BG264" s="43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</row>
    <row r="265" spans="14:78" ht="42" customHeight="1" thickBot="1" x14ac:dyDescent="0.35">
      <c r="N265" s="5"/>
      <c r="O265" s="321" t="s">
        <v>297</v>
      </c>
      <c r="P265" s="322"/>
      <c r="Q265" s="322"/>
      <c r="R265" s="322"/>
      <c r="S265" s="322"/>
      <c r="T265" s="322"/>
      <c r="U265" s="322"/>
      <c r="V265" s="323"/>
      <c r="W265" s="5"/>
      <c r="X265" s="5"/>
      <c r="Y265" s="5"/>
      <c r="Z265" s="5"/>
      <c r="AA265" s="5"/>
      <c r="AB265" s="5"/>
      <c r="AC265" s="5"/>
      <c r="AE265" s="20"/>
      <c r="AF265" s="43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S265" s="20"/>
      <c r="AT265" s="43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F265" s="5"/>
      <c r="BG265" s="43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</row>
    <row r="266" spans="14:78" ht="21.6" customHeight="1" x14ac:dyDescent="0.3">
      <c r="N266" s="5"/>
      <c r="O266" s="21" t="s">
        <v>125</v>
      </c>
      <c r="P266" s="247">
        <f>$D$5</f>
        <v>0</v>
      </c>
      <c r="Q266" s="247"/>
      <c r="R266" s="247"/>
      <c r="S266" s="41" t="s">
        <v>152</v>
      </c>
      <c r="T266" s="338"/>
      <c r="U266" s="339"/>
      <c r="V266" s="340"/>
      <c r="W266" s="5"/>
      <c r="X266" s="5"/>
      <c r="Y266" s="5"/>
      <c r="Z266" s="5"/>
      <c r="AA266" s="5"/>
      <c r="AB266" s="5"/>
      <c r="AC266" s="5"/>
      <c r="AE266" s="20"/>
      <c r="AF266" s="43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S266" s="20"/>
      <c r="AT266" s="43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F266" s="5"/>
      <c r="BG266" s="43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</row>
    <row r="267" spans="14:78" ht="24" customHeight="1" x14ac:dyDescent="0.3">
      <c r="N267" s="5"/>
      <c r="O267" s="21" t="s">
        <v>158</v>
      </c>
      <c r="P267" s="247">
        <f>$D$6</f>
        <v>0</v>
      </c>
      <c r="Q267" s="247"/>
      <c r="R267" s="247"/>
      <c r="S267" s="92" t="s">
        <v>89</v>
      </c>
      <c r="T267" s="247">
        <f>$K$6</f>
        <v>0</v>
      </c>
      <c r="U267" s="247"/>
      <c r="V267" s="247"/>
      <c r="AB267" s="108"/>
      <c r="AD267" s="42"/>
      <c r="AE267"/>
      <c r="AF267"/>
      <c r="AM267" s="5"/>
      <c r="AN267" s="5"/>
      <c r="AO267" s="5"/>
      <c r="AP267" s="108"/>
      <c r="AR267"/>
      <c r="AS267" s="5"/>
      <c r="AT267" s="5"/>
      <c r="AU267" s="5"/>
      <c r="AV267" s="5"/>
      <c r="AW267" s="5"/>
      <c r="BE267"/>
      <c r="BG267"/>
      <c r="BS267"/>
      <c r="BV267"/>
      <c r="BW267"/>
      <c r="BX267"/>
      <c r="BY267"/>
      <c r="BZ267"/>
    </row>
    <row r="268" spans="14:78" x14ac:dyDescent="0.3">
      <c r="N268" s="5"/>
      <c r="O268" s="108"/>
      <c r="P268" s="1"/>
      <c r="Q268" s="42"/>
      <c r="R268"/>
      <c r="S268"/>
      <c r="T268"/>
      <c r="U268"/>
      <c r="V268"/>
      <c r="AB268" s="108"/>
      <c r="AD268" s="42"/>
      <c r="AE268"/>
      <c r="AF268"/>
      <c r="AM268" s="5"/>
      <c r="AN268" s="5"/>
      <c r="AO268" s="5"/>
      <c r="AP268" s="108"/>
      <c r="AR268"/>
      <c r="AS268" s="5"/>
      <c r="AT268" s="5"/>
      <c r="AU268" s="5"/>
      <c r="AV268" s="5"/>
      <c r="AW268" s="5"/>
      <c r="BE268"/>
      <c r="BG268"/>
      <c r="BS268"/>
      <c r="BV268"/>
      <c r="BW268"/>
      <c r="BX268"/>
      <c r="BY268"/>
      <c r="BZ268"/>
    </row>
    <row r="269" spans="14:78" x14ac:dyDescent="0.3">
      <c r="N269" s="5"/>
      <c r="O269" s="345" t="s">
        <v>17</v>
      </c>
      <c r="P269" s="345"/>
      <c r="Q269" s="345"/>
      <c r="R269" s="345"/>
      <c r="S269" s="416" t="s">
        <v>256</v>
      </c>
      <c r="T269" s="417"/>
      <c r="U269" s="417"/>
      <c r="V269" s="418"/>
      <c r="AA269" s="108"/>
      <c r="AC269" s="42"/>
      <c r="AD269"/>
      <c r="AE269"/>
      <c r="AF269"/>
      <c r="AL269" s="5"/>
      <c r="AM269" s="5"/>
      <c r="AN269" s="5"/>
      <c r="AO269" s="108"/>
      <c r="AR269" s="5"/>
      <c r="AS269" s="5"/>
      <c r="AT269" s="5"/>
      <c r="AU269" s="5"/>
      <c r="AV269" s="5"/>
      <c r="BE269"/>
      <c r="BG269"/>
      <c r="BS269"/>
      <c r="BV269"/>
      <c r="BW269"/>
      <c r="BX269"/>
      <c r="BY269"/>
      <c r="BZ269"/>
    </row>
    <row r="270" spans="14:78" x14ac:dyDescent="0.3">
      <c r="N270" s="5"/>
      <c r="O270" s="422" t="s">
        <v>107</v>
      </c>
      <c r="P270" s="423"/>
      <c r="Q270" s="424"/>
      <c r="R270" s="106" t="s">
        <v>294</v>
      </c>
      <c r="S270" s="419"/>
      <c r="T270" s="420"/>
      <c r="U270" s="420"/>
      <c r="V270" s="421"/>
      <c r="AA270" s="108"/>
      <c r="AC270" s="42"/>
      <c r="AD270"/>
      <c r="AE270"/>
      <c r="AF270"/>
      <c r="AL270" s="5"/>
      <c r="AM270" s="5"/>
      <c r="AN270" s="5"/>
      <c r="AO270" s="108"/>
      <c r="AR270" s="5"/>
      <c r="AS270" s="5"/>
      <c r="AT270" s="5"/>
      <c r="AU270" s="5"/>
      <c r="AV270" s="5"/>
      <c r="BE270"/>
      <c r="BG270"/>
      <c r="BS270"/>
      <c r="BV270"/>
      <c r="BW270"/>
      <c r="BX270"/>
      <c r="BY270"/>
      <c r="BZ270"/>
    </row>
    <row r="271" spans="14:78" ht="27.6" customHeight="1" x14ac:dyDescent="0.3">
      <c r="N271" s="5"/>
      <c r="O271" s="384" t="s">
        <v>43</v>
      </c>
      <c r="P271" s="435"/>
      <c r="Q271" s="210">
        <v>1</v>
      </c>
      <c r="R271" s="120" t="s">
        <v>44</v>
      </c>
      <c r="S271" s="413" t="str">
        <f>IFERROR(AVERAGE(BZ152,BZ222,BZ247),"")</f>
        <v/>
      </c>
      <c r="T271" s="414"/>
      <c r="U271" s="414"/>
      <c r="V271" s="415"/>
      <c r="AA271" s="108"/>
      <c r="AC271" s="42"/>
      <c r="AD271"/>
      <c r="AE271"/>
      <c r="AF271"/>
      <c r="AL271" s="5"/>
      <c r="AM271" s="5"/>
      <c r="AN271" s="5"/>
      <c r="AO271" s="108"/>
      <c r="AR271" s="5"/>
      <c r="AS271" s="5"/>
      <c r="AT271" s="5"/>
      <c r="AU271" s="5"/>
      <c r="AV271" s="5"/>
      <c r="BE271"/>
      <c r="BG271"/>
      <c r="BS271"/>
      <c r="BV271"/>
      <c r="BW271"/>
      <c r="BX271"/>
      <c r="BY271"/>
      <c r="BZ271"/>
    </row>
    <row r="272" spans="14:78" x14ac:dyDescent="0.3">
      <c r="N272" s="5"/>
      <c r="O272" s="384"/>
      <c r="P272" s="436"/>
      <c r="Q272" s="210">
        <v>1</v>
      </c>
      <c r="R272" s="120" t="s">
        <v>45</v>
      </c>
      <c r="S272" s="413" t="str">
        <f t="shared" ref="S272:S283" si="81">IFERROR(AVERAGE(BZ153,BZ223,BZ248),"")</f>
        <v/>
      </c>
      <c r="T272" s="414"/>
      <c r="U272" s="414"/>
      <c r="V272" s="415"/>
      <c r="AA272" s="108"/>
      <c r="AC272" s="42"/>
      <c r="AD272"/>
      <c r="AE272"/>
      <c r="AF272"/>
      <c r="AL272" s="5"/>
      <c r="AM272" s="5"/>
      <c r="AN272" s="5"/>
      <c r="AO272" s="108"/>
      <c r="AR272" s="5"/>
      <c r="AS272" s="5"/>
      <c r="AT272" s="5"/>
      <c r="AU272" s="5"/>
      <c r="AV272" s="5"/>
      <c r="BE272"/>
      <c r="BG272"/>
      <c r="BS272"/>
      <c r="BV272"/>
      <c r="BW272"/>
      <c r="BX272"/>
      <c r="BY272"/>
      <c r="BZ272"/>
    </row>
    <row r="273" spans="14:78" ht="27.6" x14ac:dyDescent="0.3">
      <c r="N273" s="5"/>
      <c r="O273" s="384"/>
      <c r="P273" s="437"/>
      <c r="Q273" s="210">
        <v>1</v>
      </c>
      <c r="R273" s="120" t="s">
        <v>46</v>
      </c>
      <c r="S273" s="413" t="str">
        <f t="shared" si="81"/>
        <v/>
      </c>
      <c r="T273" s="414"/>
      <c r="U273" s="414"/>
      <c r="V273" s="415"/>
      <c r="AA273" s="108"/>
      <c r="AC273" s="42"/>
      <c r="AD273"/>
      <c r="AE273"/>
      <c r="AF273"/>
      <c r="AL273" s="5"/>
      <c r="AM273" s="5"/>
      <c r="AN273" s="5"/>
      <c r="AO273" s="108"/>
      <c r="AR273" s="5"/>
      <c r="AS273" s="5"/>
      <c r="AT273" s="5"/>
      <c r="AU273" s="5"/>
      <c r="AV273" s="5"/>
      <c r="BE273"/>
      <c r="BG273"/>
      <c r="BS273"/>
      <c r="BV273"/>
      <c r="BW273"/>
      <c r="BX273"/>
      <c r="BY273"/>
      <c r="BZ273"/>
    </row>
    <row r="274" spans="14:78" ht="27.6" x14ac:dyDescent="0.3">
      <c r="N274" s="5"/>
      <c r="O274" s="119" t="s">
        <v>47</v>
      </c>
      <c r="P274" s="205"/>
      <c r="Q274" s="210">
        <v>1</v>
      </c>
      <c r="R274" s="120" t="s">
        <v>49</v>
      </c>
      <c r="S274" s="413" t="str">
        <f t="shared" si="81"/>
        <v/>
      </c>
      <c r="T274" s="414"/>
      <c r="U274" s="414"/>
      <c r="V274" s="415"/>
      <c r="AA274" s="108"/>
      <c r="AC274" s="42"/>
      <c r="AD274"/>
      <c r="AE274"/>
      <c r="AF274"/>
      <c r="AL274" s="5"/>
      <c r="AM274" s="5"/>
      <c r="AN274" s="5"/>
      <c r="AO274" s="108"/>
      <c r="AR274" s="5"/>
      <c r="AS274" s="5"/>
      <c r="AT274" s="5"/>
      <c r="AU274" s="5"/>
      <c r="AV274" s="5"/>
      <c r="BE274"/>
      <c r="BG274"/>
      <c r="BS274"/>
      <c r="BV274"/>
      <c r="BW274"/>
      <c r="BX274"/>
      <c r="BY274"/>
      <c r="BZ274"/>
    </row>
    <row r="275" spans="14:78" ht="41.4" x14ac:dyDescent="0.3">
      <c r="N275" s="5"/>
      <c r="O275" s="119" t="s">
        <v>71</v>
      </c>
      <c r="P275" s="205"/>
      <c r="Q275" s="210">
        <v>1</v>
      </c>
      <c r="R275" s="120" t="s">
        <v>49</v>
      </c>
      <c r="S275" s="413" t="str">
        <f t="shared" si="81"/>
        <v/>
      </c>
      <c r="T275" s="414"/>
      <c r="U275" s="414"/>
      <c r="V275" s="415"/>
      <c r="AA275" s="108"/>
      <c r="AC275" s="42"/>
      <c r="AD275"/>
      <c r="AE275"/>
      <c r="AF275"/>
      <c r="AL275" s="5"/>
      <c r="AM275" s="5"/>
      <c r="AN275" s="5"/>
      <c r="AO275" s="108"/>
      <c r="AR275" s="5"/>
      <c r="AS275" s="5"/>
      <c r="AT275" s="5"/>
      <c r="AU275" s="5"/>
      <c r="AV275" s="5"/>
      <c r="BE275"/>
      <c r="BG275"/>
      <c r="BS275"/>
      <c r="BV275"/>
      <c r="BW275"/>
      <c r="BX275"/>
      <c r="BY275"/>
      <c r="BZ275"/>
    </row>
    <row r="276" spans="14:78" ht="41.4" x14ac:dyDescent="0.3">
      <c r="N276" s="5"/>
      <c r="O276" s="119" t="s">
        <v>48</v>
      </c>
      <c r="P276" s="205"/>
      <c r="Q276" s="210">
        <v>1</v>
      </c>
      <c r="R276" s="120" t="s">
        <v>49</v>
      </c>
      <c r="S276" s="413" t="str">
        <f t="shared" si="81"/>
        <v/>
      </c>
      <c r="T276" s="414"/>
      <c r="U276" s="414"/>
      <c r="V276" s="415"/>
      <c r="AA276" s="108"/>
      <c r="AC276" s="42"/>
      <c r="AD276"/>
      <c r="AE276"/>
      <c r="AF276"/>
      <c r="AL276" s="5"/>
      <c r="AM276" s="5"/>
      <c r="AN276" s="5"/>
      <c r="AO276" s="108"/>
      <c r="AR276" s="5"/>
      <c r="AS276" s="5"/>
      <c r="AT276" s="5"/>
      <c r="AU276" s="5"/>
      <c r="AV276" s="5"/>
      <c r="BE276"/>
      <c r="BG276"/>
      <c r="BS276"/>
      <c r="BV276"/>
      <c r="BW276"/>
      <c r="BX276"/>
      <c r="BY276"/>
      <c r="BZ276"/>
    </row>
    <row r="277" spans="14:78" ht="14.4" customHeight="1" x14ac:dyDescent="0.3">
      <c r="N277" s="5"/>
      <c r="O277" s="384" t="s">
        <v>50</v>
      </c>
      <c r="P277" s="433"/>
      <c r="Q277" s="210">
        <v>1</v>
      </c>
      <c r="R277" s="120" t="s">
        <v>51</v>
      </c>
      <c r="S277" s="413" t="str">
        <f t="shared" si="81"/>
        <v/>
      </c>
      <c r="T277" s="414"/>
      <c r="U277" s="414"/>
      <c r="V277" s="415"/>
      <c r="AA277" s="108"/>
      <c r="AC277" s="42"/>
      <c r="AD277"/>
      <c r="AE277"/>
      <c r="AF277"/>
      <c r="AL277" s="5"/>
      <c r="AM277" s="5"/>
      <c r="AN277" s="5"/>
      <c r="AO277" s="108"/>
      <c r="AR277" s="5"/>
      <c r="AS277" s="5"/>
      <c r="AT277" s="5"/>
      <c r="AU277" s="5"/>
      <c r="AV277" s="5"/>
      <c r="BE277"/>
      <c r="BG277"/>
      <c r="BS277"/>
      <c r="BV277"/>
      <c r="BW277"/>
      <c r="BX277"/>
      <c r="BY277"/>
      <c r="BZ277"/>
    </row>
    <row r="278" spans="14:78" x14ac:dyDescent="0.3">
      <c r="N278" s="5"/>
      <c r="O278" s="384"/>
      <c r="P278" s="434"/>
      <c r="Q278" s="210">
        <v>1</v>
      </c>
      <c r="R278" s="120" t="s">
        <v>52</v>
      </c>
      <c r="S278" s="413" t="str">
        <f t="shared" si="81"/>
        <v/>
      </c>
      <c r="T278" s="414"/>
      <c r="U278" s="414"/>
      <c r="V278" s="415"/>
      <c r="AA278" s="108"/>
      <c r="AC278" s="42"/>
      <c r="AD278"/>
      <c r="AE278"/>
      <c r="AF278"/>
      <c r="AL278" s="5"/>
      <c r="AM278" s="5"/>
      <c r="AN278" s="5"/>
      <c r="AO278" s="108"/>
      <c r="AR278" s="5"/>
      <c r="AS278" s="5"/>
      <c r="AT278" s="5"/>
      <c r="AU278" s="5"/>
      <c r="AV278" s="5"/>
      <c r="BE278"/>
      <c r="BG278"/>
      <c r="BS278"/>
      <c r="BV278"/>
      <c r="BW278"/>
      <c r="BX278"/>
      <c r="BY278"/>
      <c r="BZ278"/>
    </row>
    <row r="279" spans="14:78" ht="27.6" customHeight="1" x14ac:dyDescent="0.3">
      <c r="N279" s="5"/>
      <c r="O279" s="384" t="s">
        <v>53</v>
      </c>
      <c r="P279" s="433"/>
      <c r="Q279" s="210">
        <v>1</v>
      </c>
      <c r="R279" s="120" t="s">
        <v>54</v>
      </c>
      <c r="S279" s="413" t="str">
        <f t="shared" si="81"/>
        <v/>
      </c>
      <c r="T279" s="414"/>
      <c r="U279" s="414"/>
      <c r="V279" s="415"/>
      <c r="AA279" s="108"/>
      <c r="AC279" s="42"/>
      <c r="AD279"/>
      <c r="AE279"/>
      <c r="AF279"/>
      <c r="AL279" s="5"/>
      <c r="AM279" s="5"/>
      <c r="AN279" s="5"/>
      <c r="AO279" s="108"/>
      <c r="AR279" s="5"/>
      <c r="AS279" s="5"/>
      <c r="AT279" s="5"/>
      <c r="AU279" s="5"/>
      <c r="AV279" s="5"/>
      <c r="BE279"/>
      <c r="BG279"/>
      <c r="BS279"/>
      <c r="BV279"/>
      <c r="BW279"/>
      <c r="BX279"/>
      <c r="BY279"/>
      <c r="BZ279"/>
    </row>
    <row r="280" spans="14:78" ht="27.6" x14ac:dyDescent="0.3">
      <c r="N280" s="5"/>
      <c r="O280" s="384"/>
      <c r="P280" s="434"/>
      <c r="Q280" s="210">
        <v>1</v>
      </c>
      <c r="R280" s="120" t="s">
        <v>55</v>
      </c>
      <c r="S280" s="413" t="str">
        <f t="shared" si="81"/>
        <v/>
      </c>
      <c r="T280" s="414"/>
      <c r="U280" s="414"/>
      <c r="V280" s="415"/>
      <c r="AA280" s="108"/>
      <c r="AC280" s="42"/>
      <c r="AD280"/>
      <c r="AE280"/>
      <c r="AF280"/>
      <c r="AL280" s="5"/>
      <c r="AM280" s="5"/>
      <c r="AN280" s="5"/>
      <c r="AO280" s="108"/>
      <c r="AR280" s="5"/>
      <c r="AS280" s="5"/>
      <c r="AT280" s="5"/>
      <c r="AU280" s="5"/>
      <c r="AV280" s="5"/>
      <c r="BE280"/>
      <c r="BG280"/>
      <c r="BS280"/>
      <c r="BV280"/>
      <c r="BW280"/>
      <c r="BX280"/>
      <c r="BY280"/>
      <c r="BZ280"/>
    </row>
    <row r="281" spans="14:78" ht="41.4" x14ac:dyDescent="0.3">
      <c r="N281" s="5"/>
      <c r="O281" s="119" t="s">
        <v>56</v>
      </c>
      <c r="P281" s="206"/>
      <c r="Q281" s="210">
        <v>1</v>
      </c>
      <c r="R281" s="120" t="s">
        <v>55</v>
      </c>
      <c r="S281" s="413" t="str">
        <f t="shared" si="81"/>
        <v/>
      </c>
      <c r="T281" s="414"/>
      <c r="U281" s="414"/>
      <c r="V281" s="415"/>
      <c r="AA281" s="108"/>
      <c r="AC281" s="42"/>
      <c r="AD281"/>
      <c r="AE281"/>
      <c r="AF281"/>
      <c r="AL281" s="5"/>
      <c r="AM281" s="5"/>
      <c r="AN281" s="5"/>
      <c r="AO281" s="108"/>
      <c r="AR281" s="5"/>
      <c r="AS281" s="5"/>
      <c r="AT281" s="5"/>
      <c r="AU281" s="5"/>
      <c r="AV281" s="5"/>
      <c r="BE281"/>
      <c r="BG281"/>
      <c r="BS281"/>
      <c r="BV281"/>
      <c r="BW281"/>
      <c r="BX281"/>
      <c r="BY281"/>
      <c r="BZ281"/>
    </row>
    <row r="282" spans="14:78" ht="27.6" x14ac:dyDescent="0.3">
      <c r="N282" s="5"/>
      <c r="O282" s="384" t="s">
        <v>57</v>
      </c>
      <c r="P282" s="433"/>
      <c r="Q282" s="210">
        <v>1</v>
      </c>
      <c r="R282" s="120" t="s">
        <v>130</v>
      </c>
      <c r="S282" s="413" t="str">
        <f t="shared" si="81"/>
        <v/>
      </c>
      <c r="T282" s="414"/>
      <c r="U282" s="414"/>
      <c r="V282" s="415"/>
      <c r="AA282" s="108"/>
      <c r="AC282" s="42"/>
      <c r="AD282"/>
      <c r="AE282"/>
      <c r="AF282"/>
      <c r="AL282" s="5"/>
      <c r="AM282" s="5"/>
      <c r="AN282" s="5"/>
      <c r="AO282" s="108"/>
      <c r="AR282" s="5"/>
      <c r="AS282" s="5"/>
      <c r="AT282" s="5"/>
      <c r="AU282" s="5"/>
      <c r="AV282" s="5"/>
      <c r="BE282"/>
      <c r="BG282"/>
      <c r="BS282"/>
      <c r="BV282"/>
      <c r="BW282"/>
      <c r="BX282"/>
      <c r="BY282"/>
      <c r="BZ282"/>
    </row>
    <row r="283" spans="14:78" ht="27.6" x14ac:dyDescent="0.3">
      <c r="N283" s="5"/>
      <c r="O283" s="384"/>
      <c r="P283" s="434"/>
      <c r="Q283" s="210">
        <v>1</v>
      </c>
      <c r="R283" s="120" t="s">
        <v>58</v>
      </c>
      <c r="S283" s="413" t="str">
        <f t="shared" si="81"/>
        <v/>
      </c>
      <c r="T283" s="414"/>
      <c r="U283" s="414"/>
      <c r="V283" s="415"/>
      <c r="AA283" s="108"/>
      <c r="AC283" s="42"/>
      <c r="AD283"/>
      <c r="AE283"/>
      <c r="AF283"/>
      <c r="AL283" s="5"/>
      <c r="AM283" s="5"/>
      <c r="AN283" s="5"/>
      <c r="AO283" s="108"/>
      <c r="AR283" s="5"/>
      <c r="AS283" s="5"/>
      <c r="AT283" s="5"/>
      <c r="AU283" s="5"/>
      <c r="AV283" s="5"/>
      <c r="BE283"/>
      <c r="BG283"/>
      <c r="BS283"/>
      <c r="BV283"/>
      <c r="BW283"/>
      <c r="BX283"/>
      <c r="BY283"/>
      <c r="BZ283"/>
    </row>
    <row r="284" spans="14:78" ht="15" thickBot="1" x14ac:dyDescent="0.35">
      <c r="N284" s="5"/>
      <c r="O284" s="108"/>
      <c r="P284" s="1"/>
      <c r="Q284" s="42"/>
      <c r="R284"/>
      <c r="S284"/>
      <c r="T284"/>
      <c r="U284"/>
      <c r="V284"/>
      <c r="AB284" s="108"/>
      <c r="AD284" s="42"/>
      <c r="AE284"/>
      <c r="AF284"/>
      <c r="AM284" s="5"/>
      <c r="AN284" s="5"/>
      <c r="AO284" s="5"/>
      <c r="AP284" s="108"/>
      <c r="AR284"/>
      <c r="AS284" s="5"/>
      <c r="AT284" s="5"/>
      <c r="AU284" s="5"/>
      <c r="AV284" s="5"/>
      <c r="AW284" s="5"/>
      <c r="BE284"/>
      <c r="BG284"/>
      <c r="BS284"/>
      <c r="BV284"/>
      <c r="BW284"/>
      <c r="BX284"/>
      <c r="BY284"/>
      <c r="BZ284"/>
    </row>
    <row r="285" spans="14:78" ht="20.399999999999999" customHeight="1" thickBot="1" x14ac:dyDescent="0.35">
      <c r="N285" s="5"/>
      <c r="O285" s="321" t="s">
        <v>297</v>
      </c>
      <c r="P285" s="425"/>
      <c r="Q285" s="425"/>
      <c r="R285" s="425"/>
      <c r="S285" s="425"/>
      <c r="T285" s="425"/>
      <c r="U285" s="425"/>
      <c r="V285" s="426"/>
      <c r="AB285" s="108"/>
      <c r="AD285" s="42"/>
      <c r="AE285"/>
      <c r="AF285"/>
      <c r="AM285" s="5"/>
      <c r="AN285" s="5"/>
      <c r="AO285" s="5"/>
      <c r="AP285" s="108"/>
      <c r="AR285"/>
      <c r="AS285" s="5"/>
      <c r="AT285" s="5"/>
      <c r="AU285" s="5"/>
      <c r="AV285" s="5"/>
      <c r="AW285" s="5"/>
      <c r="BE285"/>
      <c r="BG285"/>
      <c r="BS285"/>
      <c r="BV285"/>
      <c r="BW285"/>
      <c r="BX285"/>
      <c r="BY285"/>
      <c r="BZ285"/>
    </row>
    <row r="286" spans="14:78" x14ac:dyDescent="0.3">
      <c r="N286" s="5"/>
      <c r="O286" s="21" t="s">
        <v>125</v>
      </c>
      <c r="P286" s="247">
        <f>$D$5</f>
        <v>0</v>
      </c>
      <c r="Q286" s="247"/>
      <c r="R286" s="247"/>
      <c r="S286" s="41" t="s">
        <v>152</v>
      </c>
      <c r="T286" s="338"/>
      <c r="U286" s="339"/>
      <c r="V286" s="340"/>
      <c r="Z286" s="108"/>
      <c r="AB286" s="42"/>
      <c r="AD286"/>
      <c r="AE286"/>
      <c r="AF286"/>
      <c r="AK286" s="5"/>
      <c r="AL286" s="5"/>
      <c r="AM286" s="5"/>
      <c r="AN286" s="108"/>
      <c r="AQ286" s="5"/>
      <c r="AR286" s="5"/>
      <c r="AS286" s="5"/>
      <c r="AT286" s="5"/>
      <c r="AU286" s="5"/>
      <c r="BE286"/>
      <c r="BG286"/>
      <c r="BS286"/>
      <c r="BV286"/>
      <c r="BW286"/>
      <c r="BX286"/>
      <c r="BY286"/>
      <c r="BZ286"/>
    </row>
    <row r="287" spans="14:78" ht="39.6" customHeight="1" x14ac:dyDescent="0.3">
      <c r="N287" s="5"/>
      <c r="O287" s="21" t="s">
        <v>158</v>
      </c>
      <c r="P287" s="247">
        <f>$D$6</f>
        <v>0</v>
      </c>
      <c r="Q287" s="247"/>
      <c r="R287" s="247"/>
      <c r="S287" s="92" t="s">
        <v>89</v>
      </c>
      <c r="T287" s="247">
        <f>$K$6</f>
        <v>0</v>
      </c>
      <c r="U287" s="247"/>
      <c r="V287" s="247"/>
      <c r="Z287" s="108"/>
      <c r="AB287" s="42"/>
      <c r="AD287"/>
      <c r="AE287"/>
      <c r="AF287"/>
      <c r="AK287" s="5"/>
      <c r="AL287" s="5"/>
      <c r="AM287" s="5"/>
      <c r="AN287" s="108"/>
      <c r="AQ287" s="5"/>
      <c r="AR287" s="5"/>
      <c r="AS287" s="5"/>
      <c r="AT287" s="5"/>
      <c r="AU287" s="5"/>
      <c r="BE287"/>
      <c r="BG287"/>
      <c r="BS287"/>
      <c r="BV287"/>
      <c r="BW287"/>
      <c r="BX287"/>
      <c r="BY287"/>
      <c r="BZ287"/>
    </row>
    <row r="288" spans="14:78" ht="7.2" customHeight="1" x14ac:dyDescent="0.3">
      <c r="O288" s="108"/>
      <c r="P288" s="1"/>
      <c r="Q288" s="42"/>
      <c r="R288"/>
      <c r="S288"/>
      <c r="T288"/>
      <c r="U288"/>
      <c r="V288"/>
      <c r="Z288" s="108"/>
      <c r="AB288" s="42"/>
      <c r="AD288"/>
      <c r="AE288"/>
      <c r="AF288"/>
      <c r="AN288" s="108"/>
      <c r="AQ288" s="5"/>
      <c r="AR288" s="5"/>
      <c r="AS288" s="5"/>
      <c r="AT288" s="5"/>
      <c r="AU288" s="5"/>
      <c r="BE288"/>
      <c r="BG288"/>
      <c r="BS288"/>
      <c r="BV288"/>
      <c r="BW288"/>
      <c r="BX288"/>
      <c r="BY288"/>
      <c r="BZ288"/>
    </row>
    <row r="289" spans="15:78" x14ac:dyDescent="0.3">
      <c r="O289" s="427" t="s">
        <v>18</v>
      </c>
      <c r="P289" s="428"/>
      <c r="Q289" s="428"/>
      <c r="R289" s="428"/>
      <c r="S289" s="428"/>
      <c r="T289" s="428"/>
      <c r="U289" s="428"/>
      <c r="V289" s="429"/>
      <c r="Z289" s="108"/>
      <c r="AB289" s="42"/>
      <c r="AD289"/>
      <c r="AE289"/>
      <c r="AF289"/>
      <c r="AN289" s="108"/>
      <c r="AQ289" s="5"/>
      <c r="AR289" s="5"/>
      <c r="AS289" s="5"/>
      <c r="AT289" s="5"/>
      <c r="AU289" s="5"/>
      <c r="BE289"/>
      <c r="BG289"/>
      <c r="BS289"/>
      <c r="BV289"/>
      <c r="BW289"/>
      <c r="BX289"/>
      <c r="BY289"/>
      <c r="BZ289"/>
    </row>
    <row r="290" spans="15:78" ht="14.4" customHeight="1" x14ac:dyDescent="0.3">
      <c r="O290" s="422" t="s">
        <v>107</v>
      </c>
      <c r="P290" s="423"/>
      <c r="Q290" s="424"/>
      <c r="R290" s="106" t="s">
        <v>108</v>
      </c>
      <c r="S290" s="422" t="s">
        <v>155</v>
      </c>
      <c r="T290" s="423"/>
      <c r="U290" s="423"/>
      <c r="V290" s="424"/>
      <c r="Z290" s="108"/>
      <c r="AB290" s="42"/>
      <c r="AD290"/>
      <c r="AE290"/>
      <c r="AF290"/>
      <c r="AN290" s="108"/>
      <c r="AQ290" s="5"/>
      <c r="AR290" s="5"/>
      <c r="AS290" s="5"/>
      <c r="AT290" s="5"/>
      <c r="AU290" s="5"/>
      <c r="BE290"/>
      <c r="BG290"/>
      <c r="BS290"/>
      <c r="BV290"/>
      <c r="BW290"/>
      <c r="BX290"/>
      <c r="BY290"/>
      <c r="BZ290"/>
    </row>
    <row r="291" spans="15:78" ht="14.4" customHeight="1" x14ac:dyDescent="0.3">
      <c r="O291" s="348" t="s">
        <v>22</v>
      </c>
      <c r="P291" s="107" t="s">
        <v>23</v>
      </c>
      <c r="Q291" s="209">
        <v>1</v>
      </c>
      <c r="R291" s="125" t="s">
        <v>24</v>
      </c>
      <c r="S291" s="430" t="str">
        <f>IFERROR(AVERAGE(BY66,BZ120),"")</f>
        <v/>
      </c>
      <c r="T291" s="431"/>
      <c r="U291" s="431"/>
      <c r="V291" s="432"/>
      <c r="Z291" s="108"/>
      <c r="AB291" s="42"/>
      <c r="AD291"/>
      <c r="AE291"/>
      <c r="AF291"/>
      <c r="AN291" s="108"/>
      <c r="AQ291" s="5"/>
      <c r="AR291" s="5"/>
      <c r="AS291" s="5"/>
      <c r="AT291" s="5"/>
      <c r="AU291" s="5"/>
      <c r="BE291"/>
      <c r="BG291"/>
      <c r="BS291"/>
      <c r="BV291"/>
      <c r="BW291"/>
      <c r="BX291"/>
      <c r="BY291"/>
      <c r="BZ291"/>
    </row>
    <row r="292" spans="15:78" ht="27.6" x14ac:dyDescent="0.3">
      <c r="O292" s="348"/>
      <c r="P292" s="107" t="s">
        <v>25</v>
      </c>
      <c r="Q292" s="209">
        <v>1</v>
      </c>
      <c r="R292" s="125" t="s">
        <v>26</v>
      </c>
      <c r="S292" s="430" t="str">
        <f t="shared" ref="S292:S310" si="82">IFERROR(AVERAGE(BY67,BZ121),"")</f>
        <v/>
      </c>
      <c r="T292" s="431"/>
      <c r="U292" s="431"/>
      <c r="V292" s="432"/>
      <c r="Z292" s="108"/>
      <c r="AB292" s="42"/>
      <c r="AD292"/>
      <c r="AE292"/>
      <c r="AF292"/>
      <c r="AN292" s="108"/>
      <c r="AQ292" s="5"/>
      <c r="AR292" s="5"/>
      <c r="AS292" s="5"/>
      <c r="AT292" s="5"/>
      <c r="AU292" s="5"/>
      <c r="BE292"/>
      <c r="BG292"/>
      <c r="BS292"/>
      <c r="BV292"/>
      <c r="BW292"/>
      <c r="BX292"/>
      <c r="BY292"/>
      <c r="BZ292"/>
    </row>
    <row r="293" spans="15:78" ht="27.6" x14ac:dyDescent="0.3">
      <c r="O293" s="348"/>
      <c r="P293" s="107" t="s">
        <v>27</v>
      </c>
      <c r="Q293" s="209">
        <v>1</v>
      </c>
      <c r="R293" s="125" t="s">
        <v>28</v>
      </c>
      <c r="S293" s="430" t="str">
        <f t="shared" si="82"/>
        <v/>
      </c>
      <c r="T293" s="431"/>
      <c r="U293" s="431"/>
      <c r="V293" s="432"/>
      <c r="Z293" s="108"/>
      <c r="AB293" s="42"/>
      <c r="AD293"/>
      <c r="AE293"/>
      <c r="AF293"/>
      <c r="AN293" s="108"/>
      <c r="AQ293" s="5"/>
      <c r="AR293" s="5"/>
      <c r="AS293" s="5"/>
      <c r="AT293" s="5"/>
      <c r="AU293" s="5"/>
      <c r="BE293"/>
      <c r="BG293"/>
      <c r="BS293"/>
      <c r="BV293"/>
      <c r="BW293"/>
      <c r="BX293"/>
      <c r="BY293"/>
      <c r="BZ293"/>
    </row>
    <row r="294" spans="15:78" ht="27.6" x14ac:dyDescent="0.3">
      <c r="O294" s="348"/>
      <c r="P294" s="107" t="s">
        <v>29</v>
      </c>
      <c r="Q294" s="209">
        <v>1</v>
      </c>
      <c r="R294" s="125" t="s">
        <v>30</v>
      </c>
      <c r="S294" s="430" t="str">
        <f t="shared" si="82"/>
        <v/>
      </c>
      <c r="T294" s="431"/>
      <c r="U294" s="431"/>
      <c r="V294" s="432"/>
      <c r="Z294" s="108"/>
      <c r="AB294" s="42"/>
      <c r="AD294"/>
      <c r="AE294"/>
      <c r="AF294"/>
      <c r="AN294" s="108"/>
      <c r="AQ294" s="5"/>
      <c r="AR294" s="5"/>
      <c r="AS294" s="5"/>
      <c r="AT294" s="5"/>
      <c r="AU294" s="5"/>
      <c r="BE294"/>
      <c r="BG294"/>
      <c r="BS294"/>
      <c r="BV294"/>
      <c r="BW294"/>
      <c r="BX294"/>
      <c r="BY294"/>
      <c r="BZ294"/>
    </row>
    <row r="295" spans="15:78" ht="14.4" customHeight="1" x14ac:dyDescent="0.3">
      <c r="O295" s="348" t="s">
        <v>31</v>
      </c>
      <c r="P295" s="107" t="s">
        <v>32</v>
      </c>
      <c r="Q295" s="209">
        <v>1</v>
      </c>
      <c r="R295" s="125" t="s">
        <v>33</v>
      </c>
      <c r="S295" s="430" t="str">
        <f t="shared" si="82"/>
        <v/>
      </c>
      <c r="T295" s="431"/>
      <c r="U295" s="431"/>
      <c r="V295" s="432"/>
      <c r="Z295" s="108"/>
      <c r="AB295" s="42"/>
      <c r="AD295"/>
      <c r="AE295"/>
      <c r="AF295"/>
      <c r="AN295" s="108"/>
      <c r="AQ295" s="5"/>
      <c r="AR295" s="5"/>
      <c r="AS295" s="5"/>
      <c r="AT295" s="5"/>
      <c r="AU295" s="5"/>
      <c r="BE295"/>
      <c r="BG295"/>
      <c r="BS295"/>
      <c r="BV295"/>
      <c r="BW295"/>
      <c r="BX295"/>
      <c r="BY295"/>
      <c r="BZ295"/>
    </row>
    <row r="296" spans="15:78" ht="27.6" customHeight="1" x14ac:dyDescent="0.3">
      <c r="O296" s="348"/>
      <c r="P296" s="350" t="s">
        <v>19</v>
      </c>
      <c r="Q296" s="209">
        <v>1</v>
      </c>
      <c r="R296" s="125" t="s">
        <v>110</v>
      </c>
      <c r="S296" s="430" t="str">
        <f t="shared" si="82"/>
        <v/>
      </c>
      <c r="T296" s="431"/>
      <c r="U296" s="431"/>
      <c r="V296" s="432"/>
      <c r="Z296" s="108"/>
      <c r="AB296" s="42"/>
      <c r="AD296"/>
      <c r="AE296"/>
      <c r="AF296"/>
      <c r="AN296" s="108"/>
      <c r="AQ296" s="5"/>
      <c r="AR296" s="5"/>
      <c r="AS296" s="5"/>
      <c r="AT296" s="5"/>
      <c r="AU296" s="5"/>
      <c r="BE296"/>
      <c r="BG296"/>
      <c r="BS296"/>
      <c r="BV296"/>
      <c r="BW296"/>
      <c r="BX296"/>
      <c r="BY296"/>
      <c r="BZ296"/>
    </row>
    <row r="297" spans="15:78" ht="27.6" x14ac:dyDescent="0.3">
      <c r="O297" s="348"/>
      <c r="P297" s="350"/>
      <c r="Q297" s="209">
        <v>1</v>
      </c>
      <c r="R297" s="125" t="s">
        <v>111</v>
      </c>
      <c r="S297" s="430" t="str">
        <f t="shared" si="82"/>
        <v/>
      </c>
      <c r="T297" s="431"/>
      <c r="U297" s="431"/>
      <c r="V297" s="432"/>
      <c r="Z297" s="108"/>
      <c r="AB297" s="42"/>
      <c r="AD297"/>
      <c r="AE297"/>
      <c r="AF297"/>
      <c r="AN297" s="108"/>
      <c r="AQ297" s="5"/>
      <c r="AR297" s="5"/>
      <c r="AS297" s="5"/>
      <c r="AT297" s="5"/>
      <c r="AU297" s="5"/>
      <c r="BE297"/>
      <c r="BG297"/>
      <c r="BS297"/>
      <c r="BV297"/>
      <c r="BW297"/>
      <c r="BX297"/>
      <c r="BY297"/>
      <c r="BZ297"/>
    </row>
    <row r="298" spans="15:78" ht="27.6" x14ac:dyDescent="0.3">
      <c r="O298" s="348"/>
      <c r="P298" s="350"/>
      <c r="Q298" s="209">
        <v>1</v>
      </c>
      <c r="R298" s="125" t="s">
        <v>112</v>
      </c>
      <c r="S298" s="430" t="str">
        <f t="shared" si="82"/>
        <v/>
      </c>
      <c r="T298" s="431"/>
      <c r="U298" s="431"/>
      <c r="V298" s="432"/>
      <c r="Z298" s="108"/>
      <c r="AB298" s="42"/>
      <c r="AD298"/>
      <c r="AE298"/>
      <c r="AF298"/>
      <c r="AN298" s="108"/>
      <c r="AQ298" s="5"/>
      <c r="AR298" s="5"/>
      <c r="AS298" s="5"/>
      <c r="AT298" s="5"/>
      <c r="AU298" s="5"/>
      <c r="BE298"/>
      <c r="BG298"/>
      <c r="BS298"/>
      <c r="BV298"/>
      <c r="BW298"/>
      <c r="BX298"/>
      <c r="BY298"/>
      <c r="BZ298"/>
    </row>
    <row r="299" spans="15:78" ht="41.4" x14ac:dyDescent="0.3">
      <c r="O299" s="348"/>
      <c r="P299" s="350"/>
      <c r="Q299" s="209">
        <v>1</v>
      </c>
      <c r="R299" s="125" t="s">
        <v>113</v>
      </c>
      <c r="S299" s="430" t="str">
        <f t="shared" si="82"/>
        <v/>
      </c>
      <c r="T299" s="431"/>
      <c r="U299" s="431"/>
      <c r="V299" s="432"/>
      <c r="Z299" s="108"/>
      <c r="AB299" s="42"/>
      <c r="AD299"/>
      <c r="AE299"/>
      <c r="AF299"/>
      <c r="AN299" s="108"/>
      <c r="AQ299" s="5"/>
      <c r="AR299" s="5"/>
      <c r="AS299" s="5"/>
      <c r="AT299" s="5"/>
      <c r="AU299" s="5"/>
      <c r="BE299"/>
      <c r="BG299"/>
      <c r="BS299"/>
      <c r="BV299"/>
      <c r="BW299"/>
      <c r="BX299"/>
      <c r="BY299"/>
      <c r="BZ299"/>
    </row>
    <row r="300" spans="15:78" ht="27.6" x14ac:dyDescent="0.3">
      <c r="O300" s="348"/>
      <c r="P300" s="350"/>
      <c r="Q300" s="209">
        <v>1</v>
      </c>
      <c r="R300" s="125" t="s">
        <v>114</v>
      </c>
      <c r="S300" s="430" t="str">
        <f t="shared" si="82"/>
        <v/>
      </c>
      <c r="T300" s="431"/>
      <c r="U300" s="431"/>
      <c r="V300" s="432"/>
      <c r="Z300" s="108"/>
      <c r="AB300" s="42"/>
      <c r="AD300"/>
      <c r="AE300"/>
      <c r="AF300"/>
      <c r="AN300" s="108"/>
      <c r="AQ300" s="5"/>
      <c r="AR300" s="5"/>
      <c r="AS300" s="5"/>
      <c r="AT300" s="5"/>
      <c r="AU300" s="5"/>
      <c r="BE300"/>
      <c r="BG300"/>
      <c r="BS300"/>
      <c r="BV300"/>
      <c r="BW300"/>
      <c r="BX300"/>
      <c r="BY300"/>
      <c r="BZ300"/>
    </row>
    <row r="301" spans="15:78" ht="41.4" x14ac:dyDescent="0.3">
      <c r="O301" s="348"/>
      <c r="P301" s="350"/>
      <c r="Q301" s="209">
        <v>1</v>
      </c>
      <c r="R301" s="125" t="s">
        <v>115</v>
      </c>
      <c r="S301" s="430" t="str">
        <f t="shared" si="82"/>
        <v/>
      </c>
      <c r="T301" s="431"/>
      <c r="U301" s="431"/>
      <c r="V301" s="432"/>
      <c r="Z301" s="108"/>
      <c r="AB301" s="42"/>
      <c r="AD301"/>
      <c r="AE301"/>
      <c r="AF301"/>
      <c r="AN301" s="108"/>
      <c r="AQ301" s="5"/>
      <c r="AR301" s="5"/>
      <c r="AS301" s="5"/>
      <c r="AT301" s="5"/>
      <c r="AU301" s="5"/>
      <c r="BE301"/>
      <c r="BG301"/>
      <c r="BS301"/>
      <c r="BV301"/>
      <c r="BW301"/>
      <c r="BX301"/>
      <c r="BY301"/>
      <c r="BZ301"/>
    </row>
    <row r="302" spans="15:78" ht="27.6" x14ac:dyDescent="0.3">
      <c r="O302" s="348"/>
      <c r="P302" s="350"/>
      <c r="Q302" s="209">
        <v>1</v>
      </c>
      <c r="R302" s="125" t="s">
        <v>116</v>
      </c>
      <c r="S302" s="430" t="str">
        <f t="shared" si="82"/>
        <v/>
      </c>
      <c r="T302" s="431"/>
      <c r="U302" s="431"/>
      <c r="V302" s="432"/>
      <c r="AB302" s="108"/>
      <c r="AC302" s="1"/>
      <c r="AD302" s="42"/>
      <c r="AE302"/>
      <c r="AF302"/>
      <c r="AP302" s="108"/>
      <c r="AQ302" s="1"/>
      <c r="AR302" s="42"/>
      <c r="AS302"/>
      <c r="AT302"/>
      <c r="BC302" s="108"/>
      <c r="BE302" s="42"/>
      <c r="BG302"/>
      <c r="BQ302" s="108"/>
      <c r="BS302"/>
      <c r="BT302" s="5"/>
      <c r="BU302" s="5"/>
      <c r="BY302"/>
      <c r="BZ302"/>
    </row>
    <row r="303" spans="15:78" ht="27.6" x14ac:dyDescent="0.3">
      <c r="O303" s="348"/>
      <c r="P303" s="107" t="s">
        <v>34</v>
      </c>
      <c r="Q303" s="209">
        <v>1</v>
      </c>
      <c r="R303" s="125" t="s">
        <v>35</v>
      </c>
      <c r="S303" s="430" t="str">
        <f t="shared" si="82"/>
        <v/>
      </c>
      <c r="T303" s="431"/>
      <c r="U303" s="431"/>
      <c r="V303" s="432"/>
      <c r="AB303" s="108"/>
      <c r="AC303" s="1"/>
      <c r="AD303" s="42"/>
      <c r="AE303"/>
      <c r="AF303"/>
      <c r="AP303" s="108"/>
      <c r="AQ303" s="1"/>
      <c r="AR303" s="42"/>
      <c r="AS303"/>
      <c r="AT303"/>
      <c r="BC303" s="108"/>
      <c r="BE303" s="42"/>
      <c r="BG303"/>
      <c r="BQ303" s="108"/>
      <c r="BS303"/>
      <c r="BT303" s="5"/>
      <c r="BU303" s="5"/>
      <c r="BY303"/>
      <c r="BZ303"/>
    </row>
    <row r="304" spans="15:78" ht="27.6" customHeight="1" x14ac:dyDescent="0.3">
      <c r="O304" s="348" t="s">
        <v>117</v>
      </c>
      <c r="P304" s="107" t="s">
        <v>36</v>
      </c>
      <c r="Q304" s="209">
        <v>1</v>
      </c>
      <c r="R304" s="125" t="s">
        <v>129</v>
      </c>
      <c r="S304" s="430" t="str">
        <f t="shared" si="82"/>
        <v/>
      </c>
      <c r="T304" s="431"/>
      <c r="U304" s="431"/>
      <c r="V304" s="432"/>
      <c r="AB304" s="108"/>
      <c r="AC304" s="1"/>
      <c r="AD304" s="42"/>
      <c r="AE304"/>
      <c r="AF304"/>
      <c r="AP304" s="108"/>
      <c r="AQ304" s="1"/>
      <c r="AR304" s="42"/>
      <c r="AS304"/>
      <c r="AT304"/>
      <c r="BC304" s="108"/>
      <c r="BE304" s="42"/>
      <c r="BG304"/>
      <c r="BQ304" s="108"/>
      <c r="BS304"/>
      <c r="BT304" s="5"/>
      <c r="BU304" s="5"/>
      <c r="BY304"/>
      <c r="BZ304"/>
    </row>
    <row r="305" spans="15:78" x14ac:dyDescent="0.3">
      <c r="O305" s="348"/>
      <c r="P305" s="107" t="s">
        <v>37</v>
      </c>
      <c r="Q305" s="209">
        <v>1</v>
      </c>
      <c r="R305" s="125" t="s">
        <v>118</v>
      </c>
      <c r="S305" s="430" t="str">
        <f t="shared" si="82"/>
        <v/>
      </c>
      <c r="T305" s="431"/>
      <c r="U305" s="431"/>
      <c r="V305" s="432"/>
      <c r="AB305" s="108"/>
      <c r="AC305" s="1"/>
      <c r="AD305" s="42"/>
      <c r="AE305"/>
      <c r="AF305"/>
      <c r="AP305" s="108"/>
      <c r="AQ305" s="1"/>
      <c r="AR305" s="42"/>
      <c r="AS305"/>
      <c r="AT305"/>
      <c r="BC305" s="108"/>
      <c r="BE305" s="42"/>
      <c r="BG305"/>
      <c r="BQ305" s="108"/>
      <c r="BS305"/>
      <c r="BT305" s="5"/>
      <c r="BU305" s="5"/>
      <c r="BY305"/>
      <c r="BZ305"/>
    </row>
    <row r="306" spans="15:78" x14ac:dyDescent="0.3">
      <c r="O306" s="348"/>
      <c r="P306" s="107" t="s">
        <v>38</v>
      </c>
      <c r="Q306" s="209">
        <v>1</v>
      </c>
      <c r="R306" s="125" t="s">
        <v>119</v>
      </c>
      <c r="S306" s="430" t="str">
        <f t="shared" si="82"/>
        <v/>
      </c>
      <c r="T306" s="431"/>
      <c r="U306" s="431"/>
      <c r="V306" s="432"/>
      <c r="AB306" s="108"/>
      <c r="AC306" s="1"/>
      <c r="AD306" s="42"/>
      <c r="AE306"/>
      <c r="AF306"/>
      <c r="AP306" s="108"/>
      <c r="AQ306" s="1"/>
      <c r="AR306" s="42"/>
      <c r="AS306"/>
      <c r="AT306"/>
      <c r="BC306" s="108"/>
      <c r="BE306" s="42"/>
      <c r="BG306"/>
      <c r="BQ306" s="108"/>
      <c r="BS306"/>
      <c r="BT306" s="5"/>
      <c r="BU306" s="5"/>
      <c r="BY306"/>
      <c r="BZ306"/>
    </row>
    <row r="307" spans="15:78" ht="27.6" x14ac:dyDescent="0.3">
      <c r="O307" s="348"/>
      <c r="P307" s="107" t="s">
        <v>39</v>
      </c>
      <c r="Q307" s="209">
        <v>1</v>
      </c>
      <c r="R307" s="125" t="s">
        <v>120</v>
      </c>
      <c r="S307" s="430" t="str">
        <f t="shared" si="82"/>
        <v/>
      </c>
      <c r="T307" s="431"/>
      <c r="U307" s="431"/>
      <c r="V307" s="432"/>
      <c r="AB307" s="108"/>
      <c r="AC307" s="1"/>
      <c r="AD307" s="42"/>
      <c r="AE307"/>
      <c r="AF307"/>
      <c r="AP307" s="108"/>
      <c r="AQ307" s="1"/>
      <c r="AR307" s="42"/>
      <c r="AS307"/>
      <c r="AT307"/>
      <c r="BC307" s="108"/>
      <c r="BE307" s="42"/>
      <c r="BG307"/>
      <c r="BQ307" s="108"/>
      <c r="BS307"/>
      <c r="BT307" s="5"/>
      <c r="BU307" s="5"/>
      <c r="BY307"/>
      <c r="BZ307"/>
    </row>
    <row r="308" spans="15:78" ht="25.95" customHeight="1" x14ac:dyDescent="0.3">
      <c r="O308" s="348" t="s">
        <v>121</v>
      </c>
      <c r="P308" s="107" t="s">
        <v>40</v>
      </c>
      <c r="Q308" s="209">
        <v>1</v>
      </c>
      <c r="R308" s="125" t="s">
        <v>122</v>
      </c>
      <c r="S308" s="430" t="str">
        <f t="shared" si="82"/>
        <v/>
      </c>
      <c r="T308" s="431"/>
      <c r="U308" s="431"/>
      <c r="V308" s="432"/>
      <c r="AB308" s="108"/>
      <c r="AC308" s="1"/>
      <c r="AD308" s="42"/>
      <c r="AE308"/>
      <c r="AF308"/>
      <c r="AP308" s="108"/>
      <c r="AQ308" s="1"/>
      <c r="AR308" s="42"/>
      <c r="AS308"/>
      <c r="AT308"/>
      <c r="BC308" s="108"/>
      <c r="BE308" s="42"/>
      <c r="BG308"/>
      <c r="BQ308" s="108"/>
      <c r="BS308"/>
      <c r="BT308" s="5"/>
      <c r="BU308" s="5"/>
      <c r="BY308"/>
      <c r="BZ308"/>
    </row>
    <row r="309" spans="15:78" x14ac:dyDescent="0.3">
      <c r="O309" s="348"/>
      <c r="P309" s="107" t="s">
        <v>41</v>
      </c>
      <c r="Q309" s="209">
        <v>1</v>
      </c>
      <c r="R309" s="125" t="s">
        <v>123</v>
      </c>
      <c r="S309" s="430" t="str">
        <f t="shared" si="82"/>
        <v/>
      </c>
      <c r="T309" s="431"/>
      <c r="U309" s="431"/>
      <c r="V309" s="432"/>
      <c r="AB309" s="108"/>
      <c r="AC309" s="1"/>
      <c r="AD309" s="42"/>
      <c r="AE309"/>
      <c r="AF309"/>
      <c r="AP309" s="108"/>
      <c r="AQ309" s="1"/>
      <c r="AR309" s="42"/>
      <c r="AS309"/>
      <c r="AT309"/>
      <c r="BC309" s="108"/>
      <c r="BE309" s="42"/>
      <c r="BG309"/>
      <c r="BQ309" s="108"/>
      <c r="BS309"/>
      <c r="BT309" s="5"/>
      <c r="BU309" s="5"/>
      <c r="BY309"/>
      <c r="BZ309"/>
    </row>
    <row r="310" spans="15:78" ht="27.6" x14ac:dyDescent="0.3">
      <c r="O310" s="348"/>
      <c r="P310" s="107" t="s">
        <v>42</v>
      </c>
      <c r="Q310" s="209">
        <v>1</v>
      </c>
      <c r="R310" s="125" t="s">
        <v>124</v>
      </c>
      <c r="S310" s="430" t="str">
        <f t="shared" si="82"/>
        <v/>
      </c>
      <c r="T310" s="431"/>
      <c r="U310" s="431"/>
      <c r="V310" s="432"/>
      <c r="AB310" s="108"/>
      <c r="AC310" s="1"/>
      <c r="AD310" s="42"/>
      <c r="AE310"/>
      <c r="AF310"/>
      <c r="AP310" s="108"/>
      <c r="AQ310" s="1"/>
      <c r="AR310" s="42"/>
      <c r="AS310"/>
      <c r="AT310"/>
      <c r="BC310" s="108"/>
      <c r="BE310" s="42"/>
      <c r="BG310"/>
      <c r="BQ310" s="108"/>
      <c r="BS310"/>
      <c r="BT310" s="5"/>
      <c r="BU310" s="5"/>
      <c r="BY310"/>
      <c r="BZ310"/>
    </row>
  </sheetData>
  <sheetProtection algorithmName="SHA-512" hashValue="JejSooBNG+QmpR4AkGzNVSmibsE7rRzEg1goW5TYdZMb9+ple6mnCfO+Qzp1hGP/93n6t9Y64zDjLvykJ0HtOg==" saltValue="/Y5RAjcVB1sAMGWtdejxvg==" spinCount="100000" sheet="1" formatCells="0" formatColumns="0" formatRows="0" insertColumns="0" insertRows="0" insertHyperlinks="0" deleteColumns="0" deleteRows="0" sort="0" autoFilter="0" pivotTables="0"/>
  <mergeCells count="724">
    <mergeCell ref="BS253:BS254"/>
    <mergeCell ref="BS255:BS256"/>
    <mergeCell ref="BS258:BS259"/>
    <mergeCell ref="BS230:BS231"/>
    <mergeCell ref="BS233:BS234"/>
    <mergeCell ref="BS247:BS249"/>
    <mergeCell ref="P243:R243"/>
    <mergeCell ref="T243:V243"/>
    <mergeCell ref="AD243:AF243"/>
    <mergeCell ref="AH243:AJ243"/>
    <mergeCell ref="AR243:AT243"/>
    <mergeCell ref="AV243:AX243"/>
    <mergeCell ref="BE243:BG243"/>
    <mergeCell ref="BI243:BK243"/>
    <mergeCell ref="O241:V241"/>
    <mergeCell ref="AC241:AJ241"/>
    <mergeCell ref="AQ241:AX241"/>
    <mergeCell ref="BD241:BK241"/>
    <mergeCell ref="P242:R242"/>
    <mergeCell ref="BR255:BR256"/>
    <mergeCell ref="BR258:BR259"/>
    <mergeCell ref="O255:P256"/>
    <mergeCell ref="AC255:AD256"/>
    <mergeCell ref="AQ255:AR256"/>
    <mergeCell ref="BS163:BS164"/>
    <mergeCell ref="BS222:BS224"/>
    <mergeCell ref="BS228:BS229"/>
    <mergeCell ref="BE217:BG217"/>
    <mergeCell ref="BI217:BK217"/>
    <mergeCell ref="P218:R218"/>
    <mergeCell ref="T218:V218"/>
    <mergeCell ref="AD218:AF218"/>
    <mergeCell ref="AH218:AJ218"/>
    <mergeCell ref="AR218:AT218"/>
    <mergeCell ref="AV218:AX218"/>
    <mergeCell ref="BE218:BG218"/>
    <mergeCell ref="BI218:BK218"/>
    <mergeCell ref="P217:R217"/>
    <mergeCell ref="T217:V217"/>
    <mergeCell ref="AD217:AF217"/>
    <mergeCell ref="AH217:AJ217"/>
    <mergeCell ref="AR217:AT217"/>
    <mergeCell ref="AV217:AX217"/>
    <mergeCell ref="S212:U212"/>
    <mergeCell ref="R213:T213"/>
    <mergeCell ref="O216:V216"/>
    <mergeCell ref="AC216:AJ216"/>
    <mergeCell ref="AQ216:AX216"/>
    <mergeCell ref="BS152:BS154"/>
    <mergeCell ref="BS158:BS159"/>
    <mergeCell ref="BS160:BS161"/>
    <mergeCell ref="BR160:BR161"/>
    <mergeCell ref="AC155:AD155"/>
    <mergeCell ref="AQ155:AR155"/>
    <mergeCell ref="BD155:BE155"/>
    <mergeCell ref="O156:P156"/>
    <mergeCell ref="AC156:AD156"/>
    <mergeCell ref="AQ156:AR156"/>
    <mergeCell ref="BD156:BE156"/>
    <mergeCell ref="O157:P157"/>
    <mergeCell ref="AC157:AD157"/>
    <mergeCell ref="AQ157:AR157"/>
    <mergeCell ref="BD157:BE157"/>
    <mergeCell ref="O158:P159"/>
    <mergeCell ref="BD160:BE161"/>
    <mergeCell ref="O308:O310"/>
    <mergeCell ref="S308:V308"/>
    <mergeCell ref="S309:V309"/>
    <mergeCell ref="S310:V310"/>
    <mergeCell ref="S303:V303"/>
    <mergeCell ref="O304:O307"/>
    <mergeCell ref="S304:V304"/>
    <mergeCell ref="S305:V305"/>
    <mergeCell ref="S306:V306"/>
    <mergeCell ref="S307:V307"/>
    <mergeCell ref="O295:O303"/>
    <mergeCell ref="S295:V295"/>
    <mergeCell ref="P296:P302"/>
    <mergeCell ref="S296:V296"/>
    <mergeCell ref="S297:V297"/>
    <mergeCell ref="S298:V298"/>
    <mergeCell ref="S299:V299"/>
    <mergeCell ref="S300:V300"/>
    <mergeCell ref="S301:V301"/>
    <mergeCell ref="S302:V302"/>
    <mergeCell ref="P287:R287"/>
    <mergeCell ref="T287:V287"/>
    <mergeCell ref="O289:V289"/>
    <mergeCell ref="O290:Q290"/>
    <mergeCell ref="S290:V290"/>
    <mergeCell ref="O291:O294"/>
    <mergeCell ref="S291:V291"/>
    <mergeCell ref="S292:V292"/>
    <mergeCell ref="S293:V293"/>
    <mergeCell ref="S294:V294"/>
    <mergeCell ref="S281:V281"/>
    <mergeCell ref="O282:O283"/>
    <mergeCell ref="S282:V282"/>
    <mergeCell ref="S283:V283"/>
    <mergeCell ref="O285:V285"/>
    <mergeCell ref="P286:R286"/>
    <mergeCell ref="T286:V286"/>
    <mergeCell ref="S276:V276"/>
    <mergeCell ref="O277:O278"/>
    <mergeCell ref="S277:V277"/>
    <mergeCell ref="S278:V278"/>
    <mergeCell ref="O279:O280"/>
    <mergeCell ref="S279:V279"/>
    <mergeCell ref="S280:V280"/>
    <mergeCell ref="P277:P278"/>
    <mergeCell ref="P279:P280"/>
    <mergeCell ref="P282:P283"/>
    <mergeCell ref="O271:O273"/>
    <mergeCell ref="S271:V271"/>
    <mergeCell ref="S272:V272"/>
    <mergeCell ref="S273:V273"/>
    <mergeCell ref="S274:V274"/>
    <mergeCell ref="S275:V275"/>
    <mergeCell ref="P266:R266"/>
    <mergeCell ref="T266:V266"/>
    <mergeCell ref="P267:R267"/>
    <mergeCell ref="T267:V267"/>
    <mergeCell ref="O269:R269"/>
    <mergeCell ref="S269:V270"/>
    <mergeCell ref="O270:Q270"/>
    <mergeCell ref="P271:P273"/>
    <mergeCell ref="BH261:BJ261"/>
    <mergeCell ref="Q263:T263"/>
    <mergeCell ref="AE263:AH263"/>
    <mergeCell ref="AS263:AV263"/>
    <mergeCell ref="BF263:BI263"/>
    <mergeCell ref="O265:V265"/>
    <mergeCell ref="P260:Q260"/>
    <mergeCell ref="AD260:AE260"/>
    <mergeCell ref="AR260:AS260"/>
    <mergeCell ref="BE260:BF260"/>
    <mergeCell ref="S261:U261"/>
    <mergeCell ref="AG261:AI261"/>
    <mergeCell ref="AU261:AW261"/>
    <mergeCell ref="BD255:BE256"/>
    <mergeCell ref="O257:P257"/>
    <mergeCell ref="AC257:AD257"/>
    <mergeCell ref="AQ257:AR257"/>
    <mergeCell ref="BD257:BE257"/>
    <mergeCell ref="O258:P259"/>
    <mergeCell ref="AC258:AD259"/>
    <mergeCell ref="AQ258:AR259"/>
    <mergeCell ref="BD258:BE259"/>
    <mergeCell ref="BR247:BR249"/>
    <mergeCell ref="BR253:BR254"/>
    <mergeCell ref="O247:P249"/>
    <mergeCell ref="AC247:AD249"/>
    <mergeCell ref="AQ247:AR249"/>
    <mergeCell ref="BD247:BE249"/>
    <mergeCell ref="O250:P250"/>
    <mergeCell ref="AC250:AD250"/>
    <mergeCell ref="AQ250:AR250"/>
    <mergeCell ref="BD250:BE250"/>
    <mergeCell ref="O251:P251"/>
    <mergeCell ref="AC251:AD251"/>
    <mergeCell ref="AQ251:AR251"/>
    <mergeCell ref="BD251:BE251"/>
    <mergeCell ref="O252:P252"/>
    <mergeCell ref="AC252:AD252"/>
    <mergeCell ref="AQ252:AR252"/>
    <mergeCell ref="BD252:BE252"/>
    <mergeCell ref="O253:P254"/>
    <mergeCell ref="AC253:AD254"/>
    <mergeCell ref="AQ253:AR254"/>
    <mergeCell ref="BD253:BE254"/>
    <mergeCell ref="BX245:BX246"/>
    <mergeCell ref="BY245:BY246"/>
    <mergeCell ref="BZ245:BZ246"/>
    <mergeCell ref="BS246:BT246"/>
    <mergeCell ref="O245:V245"/>
    <mergeCell ref="AC245:AJ245"/>
    <mergeCell ref="AQ245:AX245"/>
    <mergeCell ref="BD245:BK245"/>
    <mergeCell ref="BR245:BU245"/>
    <mergeCell ref="BV245:BV246"/>
    <mergeCell ref="BW245:BW246"/>
    <mergeCell ref="BF246:BG246"/>
    <mergeCell ref="BI242:BK242"/>
    <mergeCell ref="BH236:BJ236"/>
    <mergeCell ref="Q238:T238"/>
    <mergeCell ref="AE238:AH238"/>
    <mergeCell ref="AS238:AV238"/>
    <mergeCell ref="BF238:BI238"/>
    <mergeCell ref="Q239:R239"/>
    <mergeCell ref="AE239:AF239"/>
    <mergeCell ref="AS239:AT239"/>
    <mergeCell ref="BF239:BG239"/>
    <mergeCell ref="BR230:BR231"/>
    <mergeCell ref="BR233:BR234"/>
    <mergeCell ref="BR222:BR224"/>
    <mergeCell ref="BR228:BR229"/>
    <mergeCell ref="O222:P224"/>
    <mergeCell ref="AC222:AD224"/>
    <mergeCell ref="AQ222:AR224"/>
    <mergeCell ref="BD222:BE224"/>
    <mergeCell ref="O225:P225"/>
    <mergeCell ref="AC225:AD225"/>
    <mergeCell ref="AQ225:AR225"/>
    <mergeCell ref="BD225:BE225"/>
    <mergeCell ref="O230:P231"/>
    <mergeCell ref="AC230:AD231"/>
    <mergeCell ref="AQ230:AR231"/>
    <mergeCell ref="BD230:BE231"/>
    <mergeCell ref="O232:P232"/>
    <mergeCell ref="AC232:AD232"/>
    <mergeCell ref="AQ232:AR232"/>
    <mergeCell ref="BD232:BE232"/>
    <mergeCell ref="O233:P234"/>
    <mergeCell ref="O228:P229"/>
    <mergeCell ref="AC228:AD229"/>
    <mergeCell ref="AQ228:AR229"/>
    <mergeCell ref="BW220:BW221"/>
    <mergeCell ref="BX220:BX221"/>
    <mergeCell ref="BY220:BY221"/>
    <mergeCell ref="BZ220:BZ221"/>
    <mergeCell ref="BS221:BT221"/>
    <mergeCell ref="O220:V220"/>
    <mergeCell ref="AC220:AJ220"/>
    <mergeCell ref="AQ220:AX220"/>
    <mergeCell ref="BD220:BK220"/>
    <mergeCell ref="BR220:BU220"/>
    <mergeCell ref="BV220:BV221"/>
    <mergeCell ref="O221:P221"/>
    <mergeCell ref="Q221:R221"/>
    <mergeCell ref="AC221:AD221"/>
    <mergeCell ref="AE221:AF221"/>
    <mergeCell ref="AQ221:AR221"/>
    <mergeCell ref="AS221:AT221"/>
    <mergeCell ref="BD221:BE221"/>
    <mergeCell ref="BF221:BG221"/>
    <mergeCell ref="P191:Q191"/>
    <mergeCell ref="AD191:AE191"/>
    <mergeCell ref="S192:U192"/>
    <mergeCell ref="AG192:AI192"/>
    <mergeCell ref="P182:Q182"/>
    <mergeCell ref="AD182:AE182"/>
    <mergeCell ref="BD216:BK216"/>
    <mergeCell ref="O200:V200"/>
    <mergeCell ref="P211:Q211"/>
    <mergeCell ref="R194:T194"/>
    <mergeCell ref="O196:V196"/>
    <mergeCell ref="P197:R197"/>
    <mergeCell ref="T197:V197"/>
    <mergeCell ref="P198:R198"/>
    <mergeCell ref="T198:V198"/>
    <mergeCell ref="O201:P201"/>
    <mergeCell ref="Q201:R201"/>
    <mergeCell ref="O202:P205"/>
    <mergeCell ref="O206:P207"/>
    <mergeCell ref="O208:P209"/>
    <mergeCell ref="O210:P210"/>
    <mergeCell ref="AC183:AC186"/>
    <mergeCell ref="O181:V181"/>
    <mergeCell ref="AC181:AJ181"/>
    <mergeCell ref="O187:O190"/>
    <mergeCell ref="AC187:AC190"/>
    <mergeCell ref="BH166:BJ166"/>
    <mergeCell ref="P168:T168"/>
    <mergeCell ref="AD168:AH168"/>
    <mergeCell ref="AR168:AV168"/>
    <mergeCell ref="BE168:BI168"/>
    <mergeCell ref="O171:V171"/>
    <mergeCell ref="AC171:AJ171"/>
    <mergeCell ref="S166:U166"/>
    <mergeCell ref="AG166:AI166"/>
    <mergeCell ref="AU166:AW166"/>
    <mergeCell ref="BR163:BR164"/>
    <mergeCell ref="BR152:BR154"/>
    <mergeCell ref="BR158:BR159"/>
    <mergeCell ref="O152:P154"/>
    <mergeCell ref="AC152:AD154"/>
    <mergeCell ref="AQ152:AR154"/>
    <mergeCell ref="BD152:BE154"/>
    <mergeCell ref="O155:P155"/>
    <mergeCell ref="P165:Q165"/>
    <mergeCell ref="AD165:AE165"/>
    <mergeCell ref="AR165:AS165"/>
    <mergeCell ref="BE165:BF165"/>
    <mergeCell ref="AC158:AD159"/>
    <mergeCell ref="AQ158:AR159"/>
    <mergeCell ref="BD158:BE159"/>
    <mergeCell ref="O160:P161"/>
    <mergeCell ref="AC160:AD161"/>
    <mergeCell ref="AQ160:AR161"/>
    <mergeCell ref="O162:P162"/>
    <mergeCell ref="AC162:AD162"/>
    <mergeCell ref="AQ162:AR162"/>
    <mergeCell ref="BD162:BE162"/>
    <mergeCell ref="BX150:BX151"/>
    <mergeCell ref="BY150:BY151"/>
    <mergeCell ref="BZ150:BZ151"/>
    <mergeCell ref="BS151:BT151"/>
    <mergeCell ref="O150:V150"/>
    <mergeCell ref="AC150:AJ150"/>
    <mergeCell ref="AQ150:AX150"/>
    <mergeCell ref="BD150:BK150"/>
    <mergeCell ref="BR150:BU150"/>
    <mergeCell ref="BV150:BV151"/>
    <mergeCell ref="P148:R148"/>
    <mergeCell ref="T148:V148"/>
    <mergeCell ref="AD148:AF148"/>
    <mergeCell ref="AH148:AJ148"/>
    <mergeCell ref="AR148:AT148"/>
    <mergeCell ref="AV148:AX148"/>
    <mergeCell ref="BE148:BG148"/>
    <mergeCell ref="BI148:BK148"/>
    <mergeCell ref="BW150:BW151"/>
    <mergeCell ref="O151:P151"/>
    <mergeCell ref="Q151:R151"/>
    <mergeCell ref="AC151:AD151"/>
    <mergeCell ref="AE151:AF151"/>
    <mergeCell ref="AQ151:AR151"/>
    <mergeCell ref="AS151:AT151"/>
    <mergeCell ref="BD151:BE151"/>
    <mergeCell ref="BF151:BG151"/>
    <mergeCell ref="O146:V146"/>
    <mergeCell ref="AC146:AJ146"/>
    <mergeCell ref="AQ146:AX146"/>
    <mergeCell ref="BD146:BK146"/>
    <mergeCell ref="P147:R147"/>
    <mergeCell ref="T147:V147"/>
    <mergeCell ref="AD147:AF147"/>
    <mergeCell ref="AH147:AJ147"/>
    <mergeCell ref="AR147:AT147"/>
    <mergeCell ref="AV147:AX147"/>
    <mergeCell ref="BE147:BG147"/>
    <mergeCell ref="BI147:BK147"/>
    <mergeCell ref="S141:U141"/>
    <mergeCell ref="AG141:AI141"/>
    <mergeCell ref="AU141:AW141"/>
    <mergeCell ref="BH141:BJ141"/>
    <mergeCell ref="R143:T143"/>
    <mergeCell ref="AF143:AH143"/>
    <mergeCell ref="AT143:AV143"/>
    <mergeCell ref="BH143:BJ143"/>
    <mergeCell ref="O137:O139"/>
    <mergeCell ref="AC137:AC139"/>
    <mergeCell ref="AQ137:AQ139"/>
    <mergeCell ref="BD137:BD139"/>
    <mergeCell ref="BR137:BR139"/>
    <mergeCell ref="P140:Q140"/>
    <mergeCell ref="AD140:AE140"/>
    <mergeCell ref="AR140:AS140"/>
    <mergeCell ref="BE140:BF140"/>
    <mergeCell ref="BS125:BS131"/>
    <mergeCell ref="O133:O136"/>
    <mergeCell ref="AC133:AC136"/>
    <mergeCell ref="AQ133:AQ136"/>
    <mergeCell ref="BD133:BD136"/>
    <mergeCell ref="BR133:BR136"/>
    <mergeCell ref="O124:O132"/>
    <mergeCell ref="AC124:AC132"/>
    <mergeCell ref="AQ124:AQ132"/>
    <mergeCell ref="BD124:BD132"/>
    <mergeCell ref="BR124:BR132"/>
    <mergeCell ref="P125:P131"/>
    <mergeCell ref="AD125:AD131"/>
    <mergeCell ref="AR125:AR131"/>
    <mergeCell ref="BE125:BE131"/>
    <mergeCell ref="O120:O123"/>
    <mergeCell ref="AC120:AC123"/>
    <mergeCell ref="AQ120:AQ123"/>
    <mergeCell ref="BD120:BD123"/>
    <mergeCell ref="BR120:BR123"/>
    <mergeCell ref="O118:V118"/>
    <mergeCell ref="AC118:AJ118"/>
    <mergeCell ref="AQ118:AX118"/>
    <mergeCell ref="BD118:BK118"/>
    <mergeCell ref="BR118:BY118"/>
    <mergeCell ref="BZ118:BZ119"/>
    <mergeCell ref="P119:Q119"/>
    <mergeCell ref="AD119:AE119"/>
    <mergeCell ref="AR119:AS119"/>
    <mergeCell ref="BE119:BF119"/>
    <mergeCell ref="O113:R113"/>
    <mergeCell ref="AC113:AF113"/>
    <mergeCell ref="AQ113:AT113"/>
    <mergeCell ref="BD113:BG113"/>
    <mergeCell ref="O114:R114"/>
    <mergeCell ref="AC114:AF114"/>
    <mergeCell ref="AQ114:AT114"/>
    <mergeCell ref="BD114:BG114"/>
    <mergeCell ref="BS119:BT119"/>
    <mergeCell ref="O111:R111"/>
    <mergeCell ref="AC111:AF111"/>
    <mergeCell ref="AQ111:AT111"/>
    <mergeCell ref="BD111:BG111"/>
    <mergeCell ref="O112:R112"/>
    <mergeCell ref="AC112:AF112"/>
    <mergeCell ref="AQ112:AT112"/>
    <mergeCell ref="BD112:BG112"/>
    <mergeCell ref="BL108:BO108"/>
    <mergeCell ref="O109:R109"/>
    <mergeCell ref="AC109:AF109"/>
    <mergeCell ref="AQ109:AT109"/>
    <mergeCell ref="BD109:BG109"/>
    <mergeCell ref="O110:R110"/>
    <mergeCell ref="AC110:AF110"/>
    <mergeCell ref="AQ110:AT110"/>
    <mergeCell ref="BD110:BG110"/>
    <mergeCell ref="O107:R107"/>
    <mergeCell ref="AC107:AF107"/>
    <mergeCell ref="AQ107:AT107"/>
    <mergeCell ref="BD107:BG107"/>
    <mergeCell ref="O108:R108"/>
    <mergeCell ref="AC108:AF108"/>
    <mergeCell ref="AQ108:AT108"/>
    <mergeCell ref="AY108:BB108"/>
    <mergeCell ref="BD108:BG108"/>
    <mergeCell ref="O105:R105"/>
    <mergeCell ref="AC105:AF105"/>
    <mergeCell ref="AQ105:AT105"/>
    <mergeCell ref="BD105:BG105"/>
    <mergeCell ref="O106:R106"/>
    <mergeCell ref="AC106:AF106"/>
    <mergeCell ref="AQ106:AT106"/>
    <mergeCell ref="BD106:BG106"/>
    <mergeCell ref="O103:R103"/>
    <mergeCell ref="AC103:AF103"/>
    <mergeCell ref="AQ103:AT103"/>
    <mergeCell ref="BD103:BG103"/>
    <mergeCell ref="O104:R104"/>
    <mergeCell ref="AC104:AF104"/>
    <mergeCell ref="AQ104:AT104"/>
    <mergeCell ref="BD104:BG104"/>
    <mergeCell ref="BE100:BG100"/>
    <mergeCell ref="BH100:BK100"/>
    <mergeCell ref="O101:Q101"/>
    <mergeCell ref="O102:V102"/>
    <mergeCell ref="AC102:AJ102"/>
    <mergeCell ref="AQ102:AX102"/>
    <mergeCell ref="BD102:BK102"/>
    <mergeCell ref="P100:R100"/>
    <mergeCell ref="S100:V100"/>
    <mergeCell ref="AD100:AF100"/>
    <mergeCell ref="AG100:AJ100"/>
    <mergeCell ref="AR100:AT100"/>
    <mergeCell ref="AU100:AX100"/>
    <mergeCell ref="BE98:BG98"/>
    <mergeCell ref="BH98:BK98"/>
    <mergeCell ref="P99:R99"/>
    <mergeCell ref="S99:V99"/>
    <mergeCell ref="AD99:AF99"/>
    <mergeCell ref="AG99:AJ99"/>
    <mergeCell ref="AR99:AT99"/>
    <mergeCell ref="AU99:AX99"/>
    <mergeCell ref="BE99:BG99"/>
    <mergeCell ref="BH99:BK99"/>
    <mergeCell ref="P98:R98"/>
    <mergeCell ref="S98:V98"/>
    <mergeCell ref="AD98:AF98"/>
    <mergeCell ref="AG98:AJ98"/>
    <mergeCell ref="AR98:AT98"/>
    <mergeCell ref="AU98:AX98"/>
    <mergeCell ref="O97:V97"/>
    <mergeCell ref="AC97:AJ97"/>
    <mergeCell ref="AQ97:AX97"/>
    <mergeCell ref="BD97:BK97"/>
    <mergeCell ref="AG95:AJ95"/>
    <mergeCell ref="AQ95:AQ96"/>
    <mergeCell ref="AR95:AT96"/>
    <mergeCell ref="AU95:AX95"/>
    <mergeCell ref="BD95:BD96"/>
    <mergeCell ref="BE95:BG96"/>
    <mergeCell ref="BW94:BY94"/>
    <mergeCell ref="O95:O96"/>
    <mergeCell ref="P95:R96"/>
    <mergeCell ref="S95:V95"/>
    <mergeCell ref="AC95:AC96"/>
    <mergeCell ref="AD95:AF96"/>
    <mergeCell ref="BH95:BK95"/>
    <mergeCell ref="S96:V96"/>
    <mergeCell ref="AG96:AJ96"/>
    <mergeCell ref="AU96:AX96"/>
    <mergeCell ref="BH96:BK96"/>
    <mergeCell ref="P94:R94"/>
    <mergeCell ref="T94:V94"/>
    <mergeCell ref="AD94:AF94"/>
    <mergeCell ref="AH94:AJ94"/>
    <mergeCell ref="AR94:AT94"/>
    <mergeCell ref="AV94:AX94"/>
    <mergeCell ref="BE94:BG94"/>
    <mergeCell ref="BI94:BK94"/>
    <mergeCell ref="BS94:BU94"/>
    <mergeCell ref="O92:V92"/>
    <mergeCell ref="AC92:AJ92"/>
    <mergeCell ref="AQ92:AX92"/>
    <mergeCell ref="BD92:BK92"/>
    <mergeCell ref="BR92:BY92"/>
    <mergeCell ref="P93:R93"/>
    <mergeCell ref="T93:V93"/>
    <mergeCell ref="AD93:AF93"/>
    <mergeCell ref="AH93:AJ93"/>
    <mergeCell ref="AR93:AT93"/>
    <mergeCell ref="AV93:AX93"/>
    <mergeCell ref="BE93:BG93"/>
    <mergeCell ref="BI93:BK93"/>
    <mergeCell ref="BS93:BU93"/>
    <mergeCell ref="BW93:BY93"/>
    <mergeCell ref="P86:Q86"/>
    <mergeCell ref="AD86:AE86"/>
    <mergeCell ref="S87:U87"/>
    <mergeCell ref="AG87:AI87"/>
    <mergeCell ref="S89:U89"/>
    <mergeCell ref="AG89:AI89"/>
    <mergeCell ref="O79:O82"/>
    <mergeCell ref="AC79:AC82"/>
    <mergeCell ref="BR79:BR82"/>
    <mergeCell ref="O83:O85"/>
    <mergeCell ref="AC83:AC85"/>
    <mergeCell ref="BR83:BR85"/>
    <mergeCell ref="O70:O78"/>
    <mergeCell ref="AC70:AC78"/>
    <mergeCell ref="BR70:BR78"/>
    <mergeCell ref="P71:P77"/>
    <mergeCell ref="AD71:AD77"/>
    <mergeCell ref="BS71:BS77"/>
    <mergeCell ref="BY64:BY65"/>
    <mergeCell ref="P65:Q65"/>
    <mergeCell ref="AD65:AE65"/>
    <mergeCell ref="BS65:BT65"/>
    <mergeCell ref="O66:O69"/>
    <mergeCell ref="AC66:AC69"/>
    <mergeCell ref="BR66:BR69"/>
    <mergeCell ref="K62:L62"/>
    <mergeCell ref="S62:U62"/>
    <mergeCell ref="K63:L63"/>
    <mergeCell ref="O64:V64"/>
    <mergeCell ref="AC64:AJ64"/>
    <mergeCell ref="BR64:BX64"/>
    <mergeCell ref="P58:R58"/>
    <mergeCell ref="S58:V58"/>
    <mergeCell ref="AD58:AF58"/>
    <mergeCell ref="AG58:AJ58"/>
    <mergeCell ref="P59:R59"/>
    <mergeCell ref="S59:V59"/>
    <mergeCell ref="AD59:AF59"/>
    <mergeCell ref="AG59:AJ59"/>
    <mergeCell ref="BS53:BU53"/>
    <mergeCell ref="BW53:BY53"/>
    <mergeCell ref="O54:V56"/>
    <mergeCell ref="AC54:AJ56"/>
    <mergeCell ref="P57:R57"/>
    <mergeCell ref="S57:V57"/>
    <mergeCell ref="AD57:AF57"/>
    <mergeCell ref="AG57:AJ57"/>
    <mergeCell ref="AH52:AJ52"/>
    <mergeCell ref="BS52:BU52"/>
    <mergeCell ref="BW52:BY52"/>
    <mergeCell ref="A53:B53"/>
    <mergeCell ref="C53:H53"/>
    <mergeCell ref="J53:L53"/>
    <mergeCell ref="P53:R53"/>
    <mergeCell ref="T53:V53"/>
    <mergeCell ref="AD53:AF53"/>
    <mergeCell ref="AH53:AJ53"/>
    <mergeCell ref="A51:L51"/>
    <mergeCell ref="O51:V51"/>
    <mergeCell ref="AC51:AJ51"/>
    <mergeCell ref="BR51:BY51"/>
    <mergeCell ref="A52:B52"/>
    <mergeCell ref="C52:H52"/>
    <mergeCell ref="J52:L52"/>
    <mergeCell ref="P52:R52"/>
    <mergeCell ref="T52:V52"/>
    <mergeCell ref="AD52:AF52"/>
    <mergeCell ref="A45:C45"/>
    <mergeCell ref="D45:J45"/>
    <mergeCell ref="A46:C46"/>
    <mergeCell ref="D46:J46"/>
    <mergeCell ref="A47:C47"/>
    <mergeCell ref="D47:J47"/>
    <mergeCell ref="A43:C43"/>
    <mergeCell ref="D43:J43"/>
    <mergeCell ref="A44:C44"/>
    <mergeCell ref="D44:J44"/>
    <mergeCell ref="A40:C40"/>
    <mergeCell ref="E40:J40"/>
    <mergeCell ref="O40:V40"/>
    <mergeCell ref="A41:C41"/>
    <mergeCell ref="O41:V41"/>
    <mergeCell ref="A42:K42"/>
    <mergeCell ref="O42:V42"/>
    <mergeCell ref="O38:V38"/>
    <mergeCell ref="J39:K39"/>
    <mergeCell ref="O39:V39"/>
    <mergeCell ref="A36:D36"/>
    <mergeCell ref="F36:G36"/>
    <mergeCell ref="J36:K36"/>
    <mergeCell ref="O36:V36"/>
    <mergeCell ref="A37:E37"/>
    <mergeCell ref="F37:G37"/>
    <mergeCell ref="J37:K37"/>
    <mergeCell ref="O37:V37"/>
    <mergeCell ref="A38:K38"/>
    <mergeCell ref="A39:D39"/>
    <mergeCell ref="F39:G39"/>
    <mergeCell ref="A34:D34"/>
    <mergeCell ref="F34:G34"/>
    <mergeCell ref="J34:K34"/>
    <mergeCell ref="O34:V34"/>
    <mergeCell ref="A35:D35"/>
    <mergeCell ref="F35:G35"/>
    <mergeCell ref="J35:K35"/>
    <mergeCell ref="O35:V35"/>
    <mergeCell ref="A30:H30"/>
    <mergeCell ref="J30:K30"/>
    <mergeCell ref="O30:V30"/>
    <mergeCell ref="O31:V31"/>
    <mergeCell ref="O32:V32"/>
    <mergeCell ref="A33:K33"/>
    <mergeCell ref="O33:V33"/>
    <mergeCell ref="A28:D28"/>
    <mergeCell ref="F28:G28"/>
    <mergeCell ref="J28:K28"/>
    <mergeCell ref="O28:V28"/>
    <mergeCell ref="A29:F29"/>
    <mergeCell ref="J29:K29"/>
    <mergeCell ref="O29:V29"/>
    <mergeCell ref="O25:V25"/>
    <mergeCell ref="A26:K26"/>
    <mergeCell ref="O26:V26"/>
    <mergeCell ref="A27:D27"/>
    <mergeCell ref="F27:G27"/>
    <mergeCell ref="J27:K27"/>
    <mergeCell ref="O27:V27"/>
    <mergeCell ref="A21:H21"/>
    <mergeCell ref="I21:K21"/>
    <mergeCell ref="O21:V21"/>
    <mergeCell ref="O22:V22"/>
    <mergeCell ref="O23:V23"/>
    <mergeCell ref="O24:V24"/>
    <mergeCell ref="A18:A19"/>
    <mergeCell ref="I18:K18"/>
    <mergeCell ref="O18:V18"/>
    <mergeCell ref="I19:K19"/>
    <mergeCell ref="O19:V19"/>
    <mergeCell ref="A20:H20"/>
    <mergeCell ref="I20:K20"/>
    <mergeCell ref="O20:V20"/>
    <mergeCell ref="A14:K14"/>
    <mergeCell ref="O14:V14"/>
    <mergeCell ref="A15:K15"/>
    <mergeCell ref="O15:V15"/>
    <mergeCell ref="A16:A17"/>
    <mergeCell ref="I16:K16"/>
    <mergeCell ref="O16:V16"/>
    <mergeCell ref="I17:K17"/>
    <mergeCell ref="O17:V17"/>
    <mergeCell ref="O10:V10"/>
    <mergeCell ref="O11:V11"/>
    <mergeCell ref="O12:V12"/>
    <mergeCell ref="A13:J13"/>
    <mergeCell ref="O13:V13"/>
    <mergeCell ref="A6:C6"/>
    <mergeCell ref="D6:J6"/>
    <mergeCell ref="K6:L6"/>
    <mergeCell ref="O6:V6"/>
    <mergeCell ref="O7:V7"/>
    <mergeCell ref="A8:K8"/>
    <mergeCell ref="O8:V8"/>
    <mergeCell ref="P2:X2"/>
    <mergeCell ref="A4:L4"/>
    <mergeCell ref="O4:X4"/>
    <mergeCell ref="A5:C5"/>
    <mergeCell ref="D5:J5"/>
    <mergeCell ref="K5:L5"/>
    <mergeCell ref="O5:Q5"/>
    <mergeCell ref="R5:X5"/>
    <mergeCell ref="O9:V9"/>
    <mergeCell ref="A2:K2"/>
    <mergeCell ref="O226:P226"/>
    <mergeCell ref="AC226:AD226"/>
    <mergeCell ref="AQ226:AR226"/>
    <mergeCell ref="BD226:BE226"/>
    <mergeCell ref="O227:P227"/>
    <mergeCell ref="AC227:AD227"/>
    <mergeCell ref="AQ227:AR227"/>
    <mergeCell ref="BD227:BE227"/>
    <mergeCell ref="O163:P164"/>
    <mergeCell ref="AC163:AD164"/>
    <mergeCell ref="AQ163:AR164"/>
    <mergeCell ref="BD163:BE164"/>
    <mergeCell ref="P172:R172"/>
    <mergeCell ref="T172:V172"/>
    <mergeCell ref="P173:R173"/>
    <mergeCell ref="T173:V173"/>
    <mergeCell ref="O174:V176"/>
    <mergeCell ref="P177:R177"/>
    <mergeCell ref="S177:V177"/>
    <mergeCell ref="O183:O186"/>
    <mergeCell ref="P178:R178"/>
    <mergeCell ref="S178:V178"/>
    <mergeCell ref="P179:R179"/>
    <mergeCell ref="S179:V179"/>
    <mergeCell ref="BD228:BE229"/>
    <mergeCell ref="AC233:AD234"/>
    <mergeCell ref="AQ233:AR234"/>
    <mergeCell ref="BD233:BE234"/>
    <mergeCell ref="O246:P246"/>
    <mergeCell ref="Q246:R246"/>
    <mergeCell ref="AC246:AD246"/>
    <mergeCell ref="AE246:AF246"/>
    <mergeCell ref="AQ246:AR246"/>
    <mergeCell ref="AS246:AT246"/>
    <mergeCell ref="BD246:BE246"/>
    <mergeCell ref="P235:Q235"/>
    <mergeCell ref="AD235:AE235"/>
    <mergeCell ref="AR235:AS235"/>
    <mergeCell ref="BE235:BF235"/>
    <mergeCell ref="S236:U236"/>
    <mergeCell ref="AG236:AI236"/>
    <mergeCell ref="AU236:AW236"/>
    <mergeCell ref="T242:V242"/>
    <mergeCell ref="AD242:AF242"/>
    <mergeCell ref="AH242:AJ242"/>
    <mergeCell ref="AR242:AT242"/>
    <mergeCell ref="AV242:AX242"/>
    <mergeCell ref="BE242:BG242"/>
  </mergeCells>
  <conditionalFormatting sqref="K61:L63">
    <cfRule type="colorScale" priority="3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286:V288 S271:V284 S290:V310">
    <cfRule type="colorScale" priority="17">
      <colorScale>
        <cfvo type="percent" val="30"/>
        <cfvo type="percent" val="55"/>
        <cfvo type="percent" val="56"/>
        <color rgb="FFF8696B"/>
        <color rgb="FFFFEB84"/>
        <color rgb="FF63BE7B"/>
      </colorScale>
    </cfRule>
  </conditionalFormatting>
  <conditionalFormatting sqref="BK117"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Y66:BY85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120:BZ139"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152:BZ164"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222:BZ234">
    <cfRule type="colorScale" priority="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247:BZ259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1">
    <dataValidation type="list" allowBlank="1" showErrorMessage="1" sqref="AE66:AE85 Q291:Q310 AS120:AS139 Q66:Q85 Q120:Q139 AE120:AE139 BF120:BF139 Q152:Q164 AS247:AS259 AE222:AE234 AS222:AS234 Q202:Q210 BF222:BF234 AE247:AE259 AE183:AE190 Q183:Q190 AE152:AE164 Q222:Q234 AS152:AS164 BF152:BF164 Q247:Q259 BT66:BT85 BT120:BT139 BT152:BT164 BT222:BT234 BT247:BT259 Q271:Q283 BF247:BF259" xr:uid="{2FE61FC1-A295-4AA1-940B-11D21895830B}">
      <formula1>"0,1"</formula1>
    </dataValidation>
  </dataValidations>
  <hyperlinks>
    <hyperlink ref="O8" location="'Élève 1'!R57" display="S1 en établissement de formation" xr:uid="{40F6AEB4-0BEB-4411-9014-CA88A3C0AD35}"/>
    <hyperlink ref="O9" location="'Élève 1'!AF57" display="S2 en établissement de formation" xr:uid="{2302D053-A61C-4533-9A3A-6ECE067B8A55}"/>
    <hyperlink ref="O10" location="'Élève 1'!AT57" display="S3 en milieu professionnel" xr:uid="{BFE06BFE-5388-4511-AC7B-393E693A0D0F}"/>
    <hyperlink ref="O12" location="'Élève 1'!R102" display="PFMP N°1" xr:uid="{284869E7-7D33-4BFA-ACFC-9DDF90C64C6B}"/>
    <hyperlink ref="O13" location="'Élève 1'!AF102" display="PFMP N°2" xr:uid="{01FC263E-685D-484D-805D-2541A5F2BEB6}"/>
    <hyperlink ref="O14" location="'Élève 1'!AT102" display="PFMP N°3" xr:uid="{F3788CC3-953B-4081-B1F5-ECFF96E8F887}"/>
    <hyperlink ref="O16" location="'Élève 1'!R146" display="EP1 Culture téchnologique évaluation N°1" xr:uid="{33DD1132-F581-4BB4-AD1F-DF1D1FC033FE}"/>
    <hyperlink ref="O17" location="'Élève 1'!AF146" display="EP1 Culture téchnologique évaluation N°2" xr:uid="{FDB8C380-1CA9-4DAC-AB0C-514E464FE884}"/>
    <hyperlink ref="O18" location="'Élève 1'!AT146" display="EP1 Culture téchnologique évaluation N°3" xr:uid="{3AF50AD9-AF46-40EF-9207-D5C064A96201}"/>
    <hyperlink ref="O19" location="'Élève 1'!BG146" display="EP1 Culture téchnologique évaluation N°4" xr:uid="{44ECC428-6700-4196-A730-F26CDBB13D02}"/>
    <hyperlink ref="O20" location="'Élève 1'!R193" display="EP1 Évaluation orale" xr:uid="{8D082E7C-667E-44AB-B065-43EEA076C018}"/>
    <hyperlink ref="O22" location="'Élève 1'!R234" display="EP1 Sciences appliquées évaluation N°1" xr:uid="{C2711EB3-B852-459E-9B96-866EBF535850}"/>
    <hyperlink ref="O23" location="'Élève 1'!AF234" display="EP1 Sciences appliquées évaluation N°2" xr:uid="{252D132C-9235-4515-919E-91CC8C47FA4F}"/>
    <hyperlink ref="O24" location="'Élève 1'!AT234" display="EP1 Sciences appliquées évaluation N°3" xr:uid="{6FAA0D76-1750-409D-8887-CC5EBB1AB9F7}"/>
    <hyperlink ref="O25" location="'Élève 1'!BG234" display="EP1 Sciences appliquées évaluation N°4" xr:uid="{01B7FFF2-A864-49A3-BAFE-DBF5BF739459}"/>
    <hyperlink ref="O27" location="'Élève 1'!R261" display="EP1 Gestion appliquée évaluation N°1" xr:uid="{08B5C61A-1B93-4C0B-8F9E-21E4C9BA11F6}"/>
    <hyperlink ref="O28" location="'Élève 1'!AF261" display="EP1 Gestion appliquée évaluation N°2" xr:uid="{679FBB0A-B3B1-4B80-9C7A-837E1A97479A}"/>
    <hyperlink ref="O29" location="'Élève 1'!AT261" display="EP1 Gestion appliquée évaluation N°3" xr:uid="{F685C459-600F-45FB-BE99-72045B56168B}"/>
    <hyperlink ref="O30" location="'Élève 1'!BG261" display="EP1 Gestion appliquée évaluation N°4" xr:uid="{F2D9B97E-75DC-4D4E-8957-6115F830D844}"/>
    <hyperlink ref="O32" location="'Élève 1'!R212" display="Chef d'œuvre N°1" xr:uid="{8F9C94D5-1E64-4A2D-939A-FA7CE9C6B485}"/>
    <hyperlink ref="R33:R37" location="'Élève 1'!R212" display="Chef d'œuvre N°1" xr:uid="{E4CBBF3B-BBAB-482D-AB47-3F5D11B78381}"/>
    <hyperlink ref="O8:V8" location="'CANDIDAT 12'!R64" display="EP2 S1 en établissement de formation" xr:uid="{263BA934-6303-48DF-B81E-D97C9D5560B2}"/>
    <hyperlink ref="O9:V9" location="'CANDIDAT 12'!AF64" display="EP2 S2 en établissement de formation" xr:uid="{6E7A0E8E-3E11-4EC3-A895-4BBC351AD2E4}"/>
    <hyperlink ref="O10:V10" location="'CANDIDAT 12'!BG102" display="EP2 S3 en milieu professionnel (PFMP CERTIFICATIVE)" xr:uid="{D55E67D4-3113-4078-82AF-E63C5AA0D89A}"/>
    <hyperlink ref="O12:V12" location="'CANDIDAT 12'!R102" display="PFMP FORMATIVE" xr:uid="{04BC747B-67DF-4EBE-B98D-CD56E4D494AC}"/>
    <hyperlink ref="O13:V13" location="'CANDIDAT 12'!AF102" display="PFMP FORMATIVE" xr:uid="{064C6AF6-7C66-4875-BFF2-456FAA5FE777}"/>
    <hyperlink ref="O14:V14" location="'CANDIDAT 12'!AT102" display="PFMP FORMATIVE" xr:uid="{B365228F-B0E1-49F1-AE01-2ADF8A9F7007}"/>
    <hyperlink ref="O16:V16" location="'CANDIDAT 12'!R150" display="EP1 Culture professionnel cuisine évaluation N°1" xr:uid="{E3AC6788-263E-436E-A178-CBC3587D75DC}"/>
    <hyperlink ref="O17:V17" location="'CANDIDAT 12'!AF150" display="EP1 Culture professionnel cuisine évaluation N°2" xr:uid="{1C69961D-C685-46BF-8570-3522FC96A06D}"/>
    <hyperlink ref="O18:V18" location="'CANDIDAT 12'!AT150" display="EP1 Culture professionnel cuisine évaluation N°3" xr:uid="{0C9B176A-52EC-4AA8-8977-BF704AC8A350}"/>
    <hyperlink ref="O19:V19" location="'CANDIDAT 12'!BG150" display="EP1 Culture professionnel cuisine évaluation N°4" xr:uid="{F4EAD5CE-7983-4EA6-A730-2B3839DB72DC}"/>
    <hyperlink ref="O20:V20" location="'CANDIDAT 12'!R179" display="EP1 Évaluation orale" xr:uid="{28EBC48B-5E32-498E-842D-0B9648D1EAA4}"/>
    <hyperlink ref="R34" location="'Élève 1'!R212" display="Chef d'œuvre N°1" xr:uid="{1E802F12-D823-43F2-9557-0CEC2302074D}"/>
    <hyperlink ref="O38" location="'Élève 1'!BG102" display="Récapitulatif acquisition compétences en PFMP" xr:uid="{3E028B83-BA6F-4B49-ABD4-7F058DCEEF91}"/>
    <hyperlink ref="O39" location="'Élève 1'!A59" display="Moyenne des compétences acquises en période de formation" xr:uid="{B6E52B91-2793-4DD5-BB52-5509CF6CD913}"/>
    <hyperlink ref="O37" location="'Élève 1'!BG57" display="Récapitulatif acquisition compétences en centre de formation" xr:uid="{C6F4320F-87EB-434A-BE89-50AD7936DC41}"/>
    <hyperlink ref="O22:V22" location="'CANDIDAT 12'!R219" display="EP1 Sciences appliquées évaluation N°1" xr:uid="{4B2FE20D-DD03-442E-BB80-D8A3C5C51026}"/>
    <hyperlink ref="O23:V23" location="'CANDIDAT 12'!AF219" display="EP1 Sciences appliquées évaluation N°2" xr:uid="{CACCF52E-08FC-42E4-AD59-9CDCFC49A777}"/>
    <hyperlink ref="O24:V24" location="'CANDIDAT 12'!AT219" display="EP1 Sciences appliquées évaluation N°3" xr:uid="{90C43EAF-31D0-4ED9-8B6F-4A5A8A89B914}"/>
    <hyperlink ref="O25:V25" location="'CANDIDAT 12'!BG219" display="EP1 Sciences appliquées évaluation N°4" xr:uid="{E8CBEA7A-B755-4446-AE2B-74AD9E5590CB}"/>
    <hyperlink ref="O27:V27" location="'CANDIDAT 12'!R244" display="EP1 Gestion appliquée évaluation N°1" xr:uid="{FFD2B18D-8642-4909-A132-7893F785CA2E}"/>
    <hyperlink ref="O28:V28" location="'CANDIDAT 12'!AF244" display="EP1 Gestion appliquée évaluation N°2" xr:uid="{885611F2-0865-4C7E-A5B8-745FBA781C77}"/>
    <hyperlink ref="O29:V29" location="'CANDIDAT 12'!AT244" display="EP1 Gestion appliquée évaluation N°3" xr:uid="{90D806E8-CC03-4775-B6E4-E30D8AB331C4}"/>
    <hyperlink ref="O30:V30" location="'CANDIDAT 12'!BG244" display="EP1 Gestion appliquée évaluation N°4" xr:uid="{46044D47-63CC-4F02-9EC0-7A6697FD8842}"/>
    <hyperlink ref="O32:V32" location="'CANDIDAT 12'!R199" display="Oral Chef d'œuvre N°1" xr:uid="{5FC441BB-BB1E-4FD6-A2EC-1E7033A4DFE5}"/>
    <hyperlink ref="O37:V37" location="'CANDIDAT 12'!BU65" display="Acquisition des compétences en centre de formation" xr:uid="{B8CE901D-1275-4BFB-9E42-3DE3DA39F71A}"/>
    <hyperlink ref="O38:V38" location="'CANDIDAT 12'!BU119" display="Acquisition compétences en PFMP" xr:uid="{6F5DCC3B-7989-414D-A7AE-50EA526FB88E}"/>
    <hyperlink ref="O39:V39" location="'CANDIDAT 12'!R268" display="Moyenne des compétences acquises durant période de formation" xr:uid="{470393E5-482B-4521-9E38-11EBF168D2FC}"/>
    <hyperlink ref="O87" location="CIP!A1" display="CIP" xr:uid="{B69BACB9-715A-40FA-8AE8-28D7AF142FC6}"/>
    <hyperlink ref="O89" location="'LISTE DES CANDIDATS'!A1" display="LISTE DES CANDIDATS" xr:uid="{5C4860E9-4E84-4CFF-AA75-189FB9C533F1}"/>
    <hyperlink ref="AC87" location="CIP!A1" display="CIP" xr:uid="{8FDBAE21-AEC1-4A17-B61A-59E499353382}"/>
    <hyperlink ref="AC89" location="'LISTE DES CANDIDATS'!A1" display="LISTE DES CANDIDATS" xr:uid="{6FE028E9-462B-40DB-B43A-DC5112416C73}"/>
    <hyperlink ref="O141" location="CIP!A1" display="CIP" xr:uid="{A27BD4AB-CDBB-4B7F-B59B-ED294A28D73C}"/>
    <hyperlink ref="O143" location="'LISTE DES CANDIDATS'!A1" display="LISTE DES CANDIDATS" xr:uid="{95FA7DD0-508F-4B38-A3EE-D0314B6810D3}"/>
    <hyperlink ref="AC141" location="CIP!A1" display="CIP" xr:uid="{FC0A2857-892B-434B-878D-396DAC69EE59}"/>
    <hyperlink ref="AC143" location="'LISTE DES CANDIDATS'!A1" display="LISTE DES CANDIDATS" xr:uid="{B9EE547A-036D-45A0-BA09-E55F6B50C3B5}"/>
    <hyperlink ref="AQ141" location="CIP!A1" display="CIP" xr:uid="{8AF67597-46BC-4A63-A6D0-F9819AEE9E8E}"/>
    <hyperlink ref="AQ143" location="'LISTE DES CANDIDATS'!A1" display="LISTE DES CANDIDATS" xr:uid="{778B24E9-8CE7-4762-B70E-10B2AB568116}"/>
    <hyperlink ref="BD141" location="CIP!A1" display="CIP" xr:uid="{3F485009-0EE7-4998-9FEA-11486AE8F497}"/>
    <hyperlink ref="BD143" location="'LISTE DES CANDIDATS'!A1" display="LISTE DES CANDIDATS" xr:uid="{27D968FC-1880-4040-BCAC-8F0339796AE4}"/>
    <hyperlink ref="BD166" location="CIP!A1" display="CIP" xr:uid="{A8B6AC9A-856D-4581-A9CE-FEA82D3D5899}"/>
    <hyperlink ref="BD168" location="'LISTE DES CANDIDATS'!A1" display="LISTE DES CANDIDATS" xr:uid="{9B950A70-146A-48EC-BB8B-31A3DF656894}"/>
    <hyperlink ref="AQ166" location="CIP!A1" display="CIP" xr:uid="{1669F2B2-5889-4755-BFFB-C20FC43D6492}"/>
    <hyperlink ref="AQ168" location="'LISTE DES CANDIDATS'!A1" display="LISTE DES CANDIDATS" xr:uid="{68E735F7-2BA7-453A-916B-126211FF1F85}"/>
    <hyperlink ref="AC166" location="CIP!A1" display="CIP" xr:uid="{DADA20CE-D26B-4C2D-A942-84BABAF03F96}"/>
    <hyperlink ref="AC168" location="'LISTE DES CANDIDATS'!A1" display="LISTE DES CANDIDATS" xr:uid="{3C8E35B7-6D44-4BF2-BCC2-776526E2B73E}"/>
    <hyperlink ref="O166" location="CIP!A1" display="CIP" xr:uid="{0460D62B-7816-44F8-A9BE-2BB1771C355C}"/>
    <hyperlink ref="O168" location="'LISTE DES CANDIDATS'!A1" display="LISTE DES CANDIDATS" xr:uid="{001FAEC3-02FB-45B7-91D2-1E4791133623}"/>
    <hyperlink ref="O192" location="CIP!A1" display="CIP" xr:uid="{5980AAF7-1CF8-4BEE-B1DD-1FEBA7AC2CEF}"/>
    <hyperlink ref="O194" location="'LISTE DES CANDIDATS'!A1" display="LISTE DES CANDIDATS" xr:uid="{0D1FF398-4F97-4BE3-A2F0-49EF43BCE70F}"/>
    <hyperlink ref="O236" location="CIP!A1" display="CIP" xr:uid="{452B5E0D-D794-4248-871B-839DB1C6D552}"/>
    <hyperlink ref="O238" location="'LISTE DES CANDIDATS'!A1" display="LISTE DES CANDIDATS" xr:uid="{8029D614-0126-41A6-A699-D05AF9F7F532}"/>
    <hyperlink ref="AC236" location="CIP!A1" display="CIP" xr:uid="{477672E5-F0D9-4A99-B9D5-35A3176FF9C4}"/>
    <hyperlink ref="AC238" location="'LISTE DES CANDIDATS'!A1" display="LISTE DES CANDIDATS" xr:uid="{F0870996-EE4A-4F63-B72C-9078FCA10251}"/>
    <hyperlink ref="AQ236" location="CIP!A1" display="CIP" xr:uid="{0277C752-346B-4364-AD55-AD5739064D2A}"/>
    <hyperlink ref="AQ238" location="'LISTE DES CANDIDATS'!A1" display="LISTE DES CANDIDATS" xr:uid="{C08C3F80-8622-41D9-A65C-3AA22AA3C93D}"/>
    <hyperlink ref="BD236" location="CIP!A1" display="CIP" xr:uid="{1D7FFC1F-3908-4960-8D8B-CB6996CE2EAA}"/>
    <hyperlink ref="BD238" location="'LISTE DES CANDIDATS'!A1" display="LISTE DES CANDIDATS" xr:uid="{FEF75F75-25B7-460D-B8D1-B711C2C927D1}"/>
    <hyperlink ref="BD261" location="CIP!A1" display="CIP" xr:uid="{7FF6073A-599A-476D-954D-04B36D623F13}"/>
    <hyperlink ref="BD263" location="'LISTE DES CANDIDATS'!A1" display="LISTE DES CANDIDATS" xr:uid="{DE2DBA0C-143A-40B1-8092-6899FA305412}"/>
    <hyperlink ref="AQ261" location="CIP!A1" display="CIP" xr:uid="{2295B6A5-D885-477A-8145-1E7CAB5DF539}"/>
    <hyperlink ref="AQ263" location="'LISTE DES CANDIDATS'!A1" display="LISTE DES CANDIDATS" xr:uid="{92918F2A-4A4E-46FC-BBBC-63F699AB3F73}"/>
    <hyperlink ref="AC261" location="CIP!A1" display="CIP" xr:uid="{2A20075D-3C1F-42BA-97A7-CFBE10606A9A}"/>
    <hyperlink ref="AC263" location="'LISTE DES CANDIDATS'!A1" display="LISTE DES CANDIDATS" xr:uid="{C0FD1A88-3ACC-4AA5-B6BA-AEA503487476}"/>
    <hyperlink ref="O261" location="CIP!A1" display="CIP" xr:uid="{380F8F54-D727-4E8B-860B-B9C8B2918CA7}"/>
    <hyperlink ref="O263" location="'LISTE DES CANDIDATS'!A1" display="LISTE DES CANDIDATS" xr:uid="{434A0905-BB11-4D2A-B394-8D1CA25096E8}"/>
    <hyperlink ref="O212" location="'LISTE DES CANDIDATS'!A1" display="LISTE DES CANDIDATS" xr:uid="{73B697FF-9D04-4A94-B7DB-97C9E9E03B72}"/>
    <hyperlink ref="BF261" location="'CANDIDAT 1'!A1" display="↑" xr:uid="{04654C4F-B6C4-4E10-BBF2-A7E4334138BA}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11" manualBreakCount="11">
    <brk id="47" max="16383" man="1"/>
    <brk id="62" max="16383" man="1"/>
    <brk id="90" max="16383" man="1"/>
    <brk id="117" max="16383" man="1"/>
    <brk id="144" max="16383" man="1"/>
    <brk id="169" max="16383" man="1"/>
    <brk id="195" max="16383" man="1"/>
    <brk id="214" max="16383" man="1"/>
    <brk id="239" max="16383" man="1"/>
    <brk id="264" max="16383" man="1"/>
    <brk id="284" max="16383" man="1"/>
  </rowBreaks>
  <colBreaks count="6" manualBreakCount="6">
    <brk id="13" max="1048575" man="1"/>
    <brk id="26" max="1048575" man="1"/>
    <brk id="40" max="1048575" man="1"/>
    <brk id="53" max="1048575" man="1"/>
    <brk id="67" max="1048575" man="1"/>
    <brk id="82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0" id="{686AF7FE-7B88-4923-B41F-0E842462CC4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Q66:Q85</xm:sqref>
        </x14:conditionalFormatting>
        <x14:conditionalFormatting xmlns:xm="http://schemas.microsoft.com/office/excel/2006/main">
          <x14:cfRule type="iconSet" priority="15" id="{073E67A4-3A52-4859-B331-45056E9EA327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Q120:Q139</xm:sqref>
        </x14:conditionalFormatting>
        <x14:conditionalFormatting xmlns:xm="http://schemas.microsoft.com/office/excel/2006/main">
          <x14:cfRule type="iconSet" priority="42" id="{B5C49683-AA39-46E4-98A3-76C2A30AE49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Q152:Q164</xm:sqref>
        </x14:conditionalFormatting>
        <x14:conditionalFormatting xmlns:xm="http://schemas.microsoft.com/office/excel/2006/main">
          <x14:cfRule type="iconSet" priority="39" id="{D5C113C9-1494-4FAB-9403-775BE0EA4C6D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Q183:Q190</xm:sqref>
        </x14:conditionalFormatting>
        <x14:conditionalFormatting xmlns:xm="http://schemas.microsoft.com/office/excel/2006/main">
          <x14:cfRule type="iconSet" priority="41" id="{39905C8D-5689-4BEE-B2F4-EF048A280A47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Q202:Q210</xm:sqref>
        </x14:conditionalFormatting>
        <x14:conditionalFormatting xmlns:xm="http://schemas.microsoft.com/office/excel/2006/main">
          <x14:cfRule type="iconSet" priority="8" id="{A6B798A2-68C2-420E-ACDD-BA0B246F9ECA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Q222:Q234</xm:sqref>
        </x14:conditionalFormatting>
        <x14:conditionalFormatting xmlns:xm="http://schemas.microsoft.com/office/excel/2006/main">
          <x14:cfRule type="iconSet" priority="4" id="{903FE863-EDDA-4D9E-B1C4-0C1FD7F4FE67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Q247:Q259</xm:sqref>
        </x14:conditionalFormatting>
        <x14:conditionalFormatting xmlns:xm="http://schemas.microsoft.com/office/excel/2006/main">
          <x14:cfRule type="iconSet" priority="20" id="{1BA0BBAF-FE66-45DF-95D9-F8B73558E50A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Q271:Q276</xm:sqref>
        </x14:conditionalFormatting>
        <x14:conditionalFormatting xmlns:xm="http://schemas.microsoft.com/office/excel/2006/main">
          <x14:cfRule type="iconSet" priority="19" id="{91F4F396-C589-4B81-8B1A-AE7DACC54EBB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Q277:Q283</xm:sqref>
        </x14:conditionalFormatting>
        <x14:conditionalFormatting xmlns:xm="http://schemas.microsoft.com/office/excel/2006/main">
          <x14:cfRule type="iconSet" priority="18" id="{DC05EBB8-67E4-4E5A-A03E-C1B167EADC6B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Q291:Q310</xm:sqref>
        </x14:conditionalFormatting>
        <x14:conditionalFormatting xmlns:xm="http://schemas.microsoft.com/office/excel/2006/main">
          <x14:cfRule type="iconSet" priority="16" id="{F28F7A38-5CDF-40ED-B712-196863F65649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AE66:AE85</xm:sqref>
        </x14:conditionalFormatting>
        <x14:conditionalFormatting xmlns:xm="http://schemas.microsoft.com/office/excel/2006/main">
          <x14:cfRule type="iconSet" priority="14" id="{4A5F1E51-7040-452E-9FDD-18BD4E70AE4D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AE120:AE139</xm:sqref>
        </x14:conditionalFormatting>
        <x14:conditionalFormatting xmlns:xm="http://schemas.microsoft.com/office/excel/2006/main">
          <x14:cfRule type="iconSet" priority="11" id="{3379C52E-EBE7-46D5-91AA-FC685089C63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AE152:AE164</xm:sqref>
        </x14:conditionalFormatting>
        <x14:conditionalFormatting xmlns:xm="http://schemas.microsoft.com/office/excel/2006/main">
          <x14:cfRule type="iconSet" priority="38" id="{5291EFF9-5C05-490E-A627-8E3D5791B038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AE183:AE190</xm:sqref>
        </x14:conditionalFormatting>
        <x14:conditionalFormatting xmlns:xm="http://schemas.microsoft.com/office/excel/2006/main">
          <x14:cfRule type="iconSet" priority="7" id="{2C0049CE-31D8-4A8F-837F-B3F8817EF43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AE222:AE234</xm:sqref>
        </x14:conditionalFormatting>
        <x14:conditionalFormatting xmlns:xm="http://schemas.microsoft.com/office/excel/2006/main">
          <x14:cfRule type="iconSet" priority="3" id="{026E3713-414C-4E87-B498-658E9648280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AE247:AE259</xm:sqref>
        </x14:conditionalFormatting>
        <x14:conditionalFormatting xmlns:xm="http://schemas.microsoft.com/office/excel/2006/main">
          <x14:cfRule type="iconSet" priority="13" id="{0CA71BEA-14BE-4D0D-9485-EE2C158EC6A9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AS120:AS139</xm:sqref>
        </x14:conditionalFormatting>
        <x14:conditionalFormatting xmlns:xm="http://schemas.microsoft.com/office/excel/2006/main">
          <x14:cfRule type="iconSet" priority="10" id="{EF1EA815-095F-4111-80D2-E64A30C920CB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AS152:AS164</xm:sqref>
        </x14:conditionalFormatting>
        <x14:conditionalFormatting xmlns:xm="http://schemas.microsoft.com/office/excel/2006/main">
          <x14:cfRule type="iconSet" priority="6" id="{40CB09BA-2AE7-47F4-A60B-A8167E5A79F8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AS222:AS234</xm:sqref>
        </x14:conditionalFormatting>
        <x14:conditionalFormatting xmlns:xm="http://schemas.microsoft.com/office/excel/2006/main">
          <x14:cfRule type="iconSet" priority="2" id="{589CA306-F550-4E96-9EB1-BF890FE9EAE7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AS247:AS259</xm:sqref>
        </x14:conditionalFormatting>
        <x14:conditionalFormatting xmlns:xm="http://schemas.microsoft.com/office/excel/2006/main">
          <x14:cfRule type="iconSet" priority="12" id="{021B4457-B8F5-4991-8D41-909298A2581F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BF120:BF139</xm:sqref>
        </x14:conditionalFormatting>
        <x14:conditionalFormatting xmlns:xm="http://schemas.microsoft.com/office/excel/2006/main">
          <x14:cfRule type="iconSet" priority="9" id="{5C77DD1A-ED1E-42E8-BF2A-DE4630D1814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BF152:BF164</xm:sqref>
        </x14:conditionalFormatting>
        <x14:conditionalFormatting xmlns:xm="http://schemas.microsoft.com/office/excel/2006/main">
          <x14:cfRule type="iconSet" priority="5" id="{F4FB984B-064B-4EC2-8533-C22237772AC6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BF222:BF234</xm:sqref>
        </x14:conditionalFormatting>
        <x14:conditionalFormatting xmlns:xm="http://schemas.microsoft.com/office/excel/2006/main">
          <x14:cfRule type="iconSet" priority="1" id="{20CCD16A-5B8A-48C2-8FDC-873DF8DB90AA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BF247:BF259</xm:sqref>
        </x14:conditionalFormatting>
        <x14:conditionalFormatting xmlns:xm="http://schemas.microsoft.com/office/excel/2006/main">
          <x14:cfRule type="iconSet" priority="33" id="{1BF3021F-FB1A-45B2-A633-DF75415830D7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BT66:BT85</xm:sqref>
        </x14:conditionalFormatting>
        <x14:conditionalFormatting xmlns:xm="http://schemas.microsoft.com/office/excel/2006/main">
          <x14:cfRule type="iconSet" priority="30" id="{D62FBE1D-34CB-4798-A7F4-29A7363349C0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BT120:BT139</xm:sqref>
        </x14:conditionalFormatting>
        <x14:conditionalFormatting xmlns:xm="http://schemas.microsoft.com/office/excel/2006/main">
          <x14:cfRule type="iconSet" priority="29" id="{9203E813-30F0-4575-AFD9-9D0F6EBE3AC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BT152:BT157</xm:sqref>
        </x14:conditionalFormatting>
        <x14:conditionalFormatting xmlns:xm="http://schemas.microsoft.com/office/excel/2006/main">
          <x14:cfRule type="iconSet" priority="28" id="{4B9B4C7F-D6F1-4CCE-AABD-13388DA73200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BT158:BT164</xm:sqref>
        </x14:conditionalFormatting>
        <x14:conditionalFormatting xmlns:xm="http://schemas.microsoft.com/office/excel/2006/main">
          <x14:cfRule type="iconSet" priority="26" id="{74676430-FE7E-4075-A38C-B11D6BFB01A0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BT222:BT227</xm:sqref>
        </x14:conditionalFormatting>
        <x14:conditionalFormatting xmlns:xm="http://schemas.microsoft.com/office/excel/2006/main">
          <x14:cfRule type="iconSet" priority="25" id="{D8D02B24-AAB1-4B91-AF6D-C56749383256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BT228:BT234</xm:sqref>
        </x14:conditionalFormatting>
        <x14:conditionalFormatting xmlns:xm="http://schemas.microsoft.com/office/excel/2006/main">
          <x14:cfRule type="iconSet" priority="23" id="{C8C83304-E0E0-42D3-B080-D1B2C35E9902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BT247:BT252</xm:sqref>
        </x14:conditionalFormatting>
        <x14:conditionalFormatting xmlns:xm="http://schemas.microsoft.com/office/excel/2006/main">
          <x14:cfRule type="iconSet" priority="22" id="{D6D57BF1-B795-49D2-A5BE-D4B33A2319E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BT253:BT259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10992-81E9-4A55-9587-30EACA2CA942}">
  <sheetPr codeName="Feuil10">
    <tabColor rgb="FF00B050"/>
  </sheetPr>
  <dimension ref="A1:BZ310"/>
  <sheetViews>
    <sheetView showGridLines="0" showRowColHeaders="0" zoomScale="70" zoomScaleNormal="70" workbookViewId="0">
      <selection activeCell="I37" sqref="I37:K37"/>
    </sheetView>
  </sheetViews>
  <sheetFormatPr baseColWidth="10" defaultRowHeight="14.4" x14ac:dyDescent="0.3"/>
  <cols>
    <col min="1" max="1" width="13.33203125" customWidth="1"/>
    <col min="2" max="2" width="1.33203125" customWidth="1"/>
    <col min="3" max="3" width="10.6640625" customWidth="1"/>
    <col min="4" max="4" width="1.5546875" customWidth="1"/>
    <col min="5" max="5" width="10.6640625" style="42" customWidth="1"/>
    <col min="6" max="6" width="1.33203125" style="42" customWidth="1"/>
    <col min="7" max="7" width="10.6640625" style="42" customWidth="1"/>
    <col min="8" max="8" width="1.33203125" style="42" customWidth="1"/>
    <col min="9" max="9" width="10.6640625" style="42" customWidth="1"/>
    <col min="10" max="10" width="1.33203125" style="42" customWidth="1"/>
    <col min="11" max="11" width="10.6640625" customWidth="1"/>
    <col min="12" max="12" width="1.5546875" customWidth="1"/>
    <col min="13" max="13" width="10.6640625" customWidth="1"/>
    <col min="14" max="14" width="1.6640625" customWidth="1"/>
    <col min="15" max="15" width="25.6640625" style="1" customWidth="1"/>
    <col min="16" max="16" width="4.6640625" style="111" customWidth="1"/>
    <col min="17" max="17" width="5.33203125" style="1" customWidth="1"/>
    <col min="18" max="18" width="35.6640625" style="42" customWidth="1"/>
    <col min="19" max="22" width="5.6640625" style="1" customWidth="1"/>
    <col min="23" max="26" width="0.44140625" customWidth="1"/>
    <col min="27" max="28" width="0.5546875" customWidth="1"/>
    <col min="29" max="29" width="25.6640625" customWidth="1"/>
    <col min="30" max="30" width="4.6640625" style="108" customWidth="1"/>
    <col min="31" max="31" width="5.33203125" style="1" customWidth="1"/>
    <col min="32" max="32" width="35.6640625" style="42" customWidth="1"/>
    <col min="33" max="36" width="5.6640625" customWidth="1"/>
    <col min="37" max="42" width="0.5546875" customWidth="1"/>
    <col min="43" max="43" width="25.6640625" customWidth="1"/>
    <col min="44" max="44" width="4.6640625" style="108" customWidth="1"/>
    <col min="45" max="45" width="5.33203125" style="1" customWidth="1"/>
    <col min="46" max="46" width="35.6640625" style="42" customWidth="1"/>
    <col min="47" max="50" width="5.6640625" customWidth="1"/>
    <col min="51" max="55" width="0.5546875" customWidth="1"/>
    <col min="56" max="56" width="25.6640625" customWidth="1"/>
    <col min="57" max="57" width="4.6640625" style="108" customWidth="1"/>
    <col min="58" max="58" width="5.5546875" customWidth="1"/>
    <col min="59" max="59" width="35.6640625" style="42" customWidth="1"/>
    <col min="60" max="63" width="5.6640625" customWidth="1"/>
    <col min="64" max="69" width="0.5546875" customWidth="1"/>
    <col min="70" max="70" width="19.88671875" customWidth="1"/>
    <col min="71" max="71" width="4.6640625" style="108" customWidth="1"/>
    <col min="72" max="72" width="2.88671875" customWidth="1"/>
    <col min="73" max="73" width="34.6640625" customWidth="1"/>
    <col min="74" max="78" width="5.6640625" style="5" customWidth="1"/>
    <col min="79" max="84" width="0.5546875" customWidth="1"/>
    <col min="85" max="85" width="25.6640625" customWidth="1"/>
    <col min="86" max="87" width="4.6640625" customWidth="1"/>
    <col min="88" max="88" width="35.6640625" customWidth="1"/>
    <col min="89" max="92" width="4.6640625" customWidth="1"/>
    <col min="93" max="95" width="0.5546875" customWidth="1"/>
  </cols>
  <sheetData>
    <row r="1" spans="1:59" ht="4.2" customHeight="1" x14ac:dyDescent="0.3"/>
    <row r="2" spans="1:59" ht="23.4" x14ac:dyDescent="0.45">
      <c r="A2" s="246" t="s">
        <v>86</v>
      </c>
      <c r="B2" s="246"/>
      <c r="C2" s="246"/>
      <c r="D2" s="246"/>
      <c r="E2" s="246"/>
      <c r="F2" s="246"/>
      <c r="G2" s="246"/>
      <c r="H2" s="246"/>
      <c r="I2" s="246"/>
      <c r="J2" s="246"/>
      <c r="K2" s="246"/>
      <c r="P2" s="238"/>
      <c r="Q2" s="238"/>
      <c r="R2" s="238"/>
      <c r="S2" s="238"/>
      <c r="T2" s="238"/>
      <c r="U2" s="238"/>
      <c r="V2" s="238"/>
      <c r="W2" s="238"/>
      <c r="X2" s="238"/>
    </row>
    <row r="3" spans="1:59" ht="3.6" customHeight="1" x14ac:dyDescent="0.3">
      <c r="P3" s="108"/>
      <c r="Q3"/>
      <c r="S3"/>
      <c r="T3"/>
      <c r="U3"/>
      <c r="V3"/>
    </row>
    <row r="4" spans="1:59" ht="29.25" customHeight="1" x14ac:dyDescent="0.3">
      <c r="A4" s="249" t="s">
        <v>305</v>
      </c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250"/>
      <c r="O4" s="251" t="s">
        <v>308</v>
      </c>
      <c r="P4" s="252"/>
      <c r="Q4" s="252"/>
      <c r="R4" s="252"/>
      <c r="S4" s="252"/>
      <c r="T4" s="252"/>
      <c r="U4" s="252"/>
      <c r="V4" s="252"/>
      <c r="W4" s="252"/>
      <c r="X4" s="252"/>
    </row>
    <row r="5" spans="1:59" x14ac:dyDescent="0.3">
      <c r="A5" s="253" t="s">
        <v>125</v>
      </c>
      <c r="B5" s="253"/>
      <c r="C5" s="253"/>
      <c r="D5" s="253">
        <f>'LISTE DES CANDIDATS'!$D$3</f>
        <v>0</v>
      </c>
      <c r="E5" s="253"/>
      <c r="F5" s="253"/>
      <c r="G5" s="253"/>
      <c r="H5" s="253"/>
      <c r="I5" s="253"/>
      <c r="J5" s="253"/>
      <c r="K5" s="253" t="s">
        <v>89</v>
      </c>
      <c r="L5" s="253"/>
      <c r="O5" s="254"/>
      <c r="P5" s="254"/>
      <c r="Q5" s="254"/>
      <c r="R5" s="255"/>
      <c r="S5" s="255"/>
      <c r="T5" s="255"/>
      <c r="U5" s="255"/>
      <c r="V5" s="255"/>
      <c r="W5" s="255"/>
      <c r="X5" s="255"/>
    </row>
    <row r="6" spans="1:59" x14ac:dyDescent="0.3">
      <c r="A6" s="261" t="s">
        <v>159</v>
      </c>
      <c r="B6" s="253"/>
      <c r="C6" s="253"/>
      <c r="D6" s="262">
        <f>'LISTE DES CANDIDATS'!$C$19</f>
        <v>0</v>
      </c>
      <c r="E6" s="262"/>
      <c r="F6" s="262"/>
      <c r="G6" s="262"/>
      <c r="H6" s="262"/>
      <c r="I6" s="262"/>
      <c r="J6" s="262"/>
      <c r="K6" s="253">
        <f>'LISTE DES CANDIDATS'!$D$4</f>
        <v>0</v>
      </c>
      <c r="L6" s="253"/>
      <c r="O6" s="265" t="s">
        <v>182</v>
      </c>
      <c r="P6" s="265"/>
      <c r="Q6" s="265"/>
      <c r="R6" s="265"/>
      <c r="S6" s="265"/>
      <c r="T6" s="265"/>
      <c r="U6" s="265"/>
      <c r="V6" s="265"/>
      <c r="W6" s="91"/>
      <c r="X6" s="91"/>
    </row>
    <row r="7" spans="1:59" ht="12.6" customHeight="1" x14ac:dyDescent="0.3">
      <c r="A7" s="14"/>
      <c r="B7" s="14"/>
      <c r="C7" s="18"/>
      <c r="D7" s="15"/>
      <c r="E7" s="48"/>
      <c r="F7" s="49"/>
      <c r="G7" s="49"/>
      <c r="H7" s="50"/>
      <c r="I7" s="50"/>
      <c r="J7" s="50"/>
      <c r="K7" s="4"/>
      <c r="L7" s="4"/>
      <c r="M7" s="4"/>
      <c r="O7" s="253"/>
      <c r="P7" s="253"/>
      <c r="Q7" s="253"/>
      <c r="R7" s="253"/>
      <c r="S7" s="253"/>
      <c r="T7" s="253"/>
      <c r="U7" s="253"/>
      <c r="V7" s="253"/>
    </row>
    <row r="8" spans="1:59" ht="20.25" customHeight="1" x14ac:dyDescent="0.3">
      <c r="A8" s="266" t="s">
        <v>105</v>
      </c>
      <c r="B8" s="266"/>
      <c r="C8" s="266"/>
      <c r="D8" s="266"/>
      <c r="E8" s="266"/>
      <c r="F8" s="266"/>
      <c r="G8" s="266"/>
      <c r="H8" s="266"/>
      <c r="I8" s="266"/>
      <c r="J8" s="266"/>
      <c r="K8" s="266"/>
      <c r="L8" s="87"/>
      <c r="M8" s="4"/>
      <c r="O8" s="256" t="s">
        <v>178</v>
      </c>
      <c r="P8" s="256"/>
      <c r="Q8" s="256"/>
      <c r="R8" s="256"/>
      <c r="S8" s="256"/>
      <c r="T8" s="256"/>
      <c r="U8" s="256"/>
      <c r="V8" s="256"/>
      <c r="AE8"/>
      <c r="AF8"/>
      <c r="AJ8" s="1"/>
      <c r="AK8" s="42"/>
      <c r="AS8"/>
      <c r="AT8"/>
      <c r="AX8" s="42"/>
      <c r="BG8"/>
    </row>
    <row r="9" spans="1:59" ht="15" customHeight="1" x14ac:dyDescent="0.3">
      <c r="A9" s="8"/>
      <c r="B9" s="9"/>
      <c r="C9" s="8" t="s">
        <v>93</v>
      </c>
      <c r="D9" s="9"/>
      <c r="E9" s="51" t="s">
        <v>94</v>
      </c>
      <c r="F9" s="52"/>
      <c r="G9" s="51" t="s">
        <v>95</v>
      </c>
      <c r="H9" s="52"/>
      <c r="I9" s="51" t="s">
        <v>96</v>
      </c>
      <c r="J9" s="52"/>
      <c r="K9" s="8" t="s">
        <v>140</v>
      </c>
      <c r="L9" s="88"/>
      <c r="M9" s="4"/>
      <c r="O9" s="256" t="s">
        <v>179</v>
      </c>
      <c r="P9" s="256"/>
      <c r="Q9" s="256"/>
      <c r="R9" s="256"/>
      <c r="S9" s="256"/>
      <c r="T9" s="256"/>
      <c r="U9" s="256"/>
      <c r="V9" s="256"/>
      <c r="AE9"/>
      <c r="AF9"/>
      <c r="AJ9" s="1"/>
      <c r="AK9" s="42"/>
      <c r="AS9"/>
      <c r="AT9"/>
      <c r="AX9" s="42"/>
      <c r="BG9"/>
    </row>
    <row r="10" spans="1:59" ht="21" customHeight="1" x14ac:dyDescent="0.3">
      <c r="A10" s="124" t="s">
        <v>90</v>
      </c>
      <c r="B10" s="101"/>
      <c r="C10" s="142" t="str">
        <f>IF($U$168=0,"",$U$168)</f>
        <v/>
      </c>
      <c r="D10" s="101"/>
      <c r="E10" s="102" t="str">
        <f>IF($AI$168=0,"",$AI$168)</f>
        <v/>
      </c>
      <c r="F10" s="101"/>
      <c r="G10" s="102" t="str">
        <f>IF($AW$168=0,"",$AW$168)</f>
        <v/>
      </c>
      <c r="H10" s="101"/>
      <c r="I10" s="102" t="str">
        <f>IF($BJ$168=0,"",$BJ$168)</f>
        <v/>
      </c>
      <c r="J10" s="101"/>
      <c r="K10" s="102" t="e">
        <f>AVERAGEIF(C10:I10,"&lt;&gt;0")</f>
        <v>#DIV/0!</v>
      </c>
      <c r="L10" s="88"/>
      <c r="M10" s="4"/>
      <c r="O10" s="256" t="s">
        <v>180</v>
      </c>
      <c r="P10" s="256"/>
      <c r="Q10" s="256"/>
      <c r="R10" s="256"/>
      <c r="S10" s="256"/>
      <c r="T10" s="256"/>
      <c r="U10" s="256"/>
      <c r="V10" s="256"/>
      <c r="AE10"/>
      <c r="AF10"/>
      <c r="AJ10" s="1"/>
      <c r="AK10" s="42"/>
      <c r="AS10"/>
      <c r="AT10"/>
      <c r="AX10" s="42"/>
      <c r="BG10"/>
    </row>
    <row r="11" spans="1:59" ht="19.2" customHeight="1" x14ac:dyDescent="0.3">
      <c r="A11" s="124" t="s">
        <v>91</v>
      </c>
      <c r="B11" s="101"/>
      <c r="C11" s="102" t="str">
        <f>IF($U$263=0,"",$U$263)</f>
        <v/>
      </c>
      <c r="D11" s="101"/>
      <c r="E11" s="102" t="str">
        <f>IF($AI$263=0,"",$AI$263)</f>
        <v/>
      </c>
      <c r="F11" s="101"/>
      <c r="G11" s="102" t="str">
        <f>IF($AW$263=0,"",$AW$263)</f>
        <v/>
      </c>
      <c r="H11" s="101"/>
      <c r="I11" s="102" t="str">
        <f>IF($BJ$263=0,"",$BJ$263)</f>
        <v/>
      </c>
      <c r="J11" s="101"/>
      <c r="K11" s="102" t="e">
        <f t="shared" ref="K11:K12" si="0">AVERAGEIF(C11:I11,"&lt;&gt;0")</f>
        <v>#DIV/0!</v>
      </c>
      <c r="M11" s="4"/>
      <c r="O11" s="253"/>
      <c r="P11" s="253"/>
      <c r="Q11" s="253"/>
      <c r="R11" s="253"/>
      <c r="S11" s="253"/>
      <c r="T11" s="253"/>
      <c r="U11" s="253"/>
      <c r="V11" s="253"/>
      <c r="AE11"/>
      <c r="AF11"/>
      <c r="AJ11" s="1"/>
      <c r="AK11" s="42"/>
      <c r="AS11"/>
      <c r="AT11"/>
      <c r="AX11" s="42"/>
      <c r="BG11"/>
    </row>
    <row r="12" spans="1:59" ht="19.2" customHeight="1" x14ac:dyDescent="0.3">
      <c r="A12" s="124" t="s">
        <v>92</v>
      </c>
      <c r="B12" s="101"/>
      <c r="C12" s="102" t="str">
        <f>IF($U$238=0,"",$U$238)</f>
        <v/>
      </c>
      <c r="D12" s="101"/>
      <c r="E12" s="102" t="str">
        <f>IF($AI$238=0,"",$AI$238)</f>
        <v/>
      </c>
      <c r="F12" s="101"/>
      <c r="G12" s="102" t="str">
        <f>IF($AW$238=0,"",$AW$238)</f>
        <v/>
      </c>
      <c r="H12" s="101"/>
      <c r="I12" s="102" t="str">
        <f>IF($BJ$238=0,"",$BJ$238)</f>
        <v/>
      </c>
      <c r="J12" s="101"/>
      <c r="K12" s="102" t="e">
        <f t="shared" si="0"/>
        <v>#DIV/0!</v>
      </c>
      <c r="L12" s="10"/>
      <c r="M12" s="7"/>
      <c r="O12" s="257" t="s">
        <v>165</v>
      </c>
      <c r="P12" s="257"/>
      <c r="Q12" s="257"/>
      <c r="R12" s="257"/>
      <c r="S12" s="257"/>
      <c r="T12" s="257"/>
      <c r="U12" s="257"/>
      <c r="V12" s="257"/>
      <c r="AE12"/>
      <c r="AF12"/>
      <c r="AJ12" s="1"/>
      <c r="AK12" s="42"/>
      <c r="AS12"/>
      <c r="AT12"/>
      <c r="AX12" s="42"/>
      <c r="BG12"/>
    </row>
    <row r="13" spans="1:59" ht="15" customHeight="1" x14ac:dyDescent="0.3">
      <c r="A13" s="258" t="s">
        <v>304</v>
      </c>
      <c r="B13" s="259"/>
      <c r="C13" s="259"/>
      <c r="D13" s="259"/>
      <c r="E13" s="259"/>
      <c r="F13" s="259"/>
      <c r="G13" s="259"/>
      <c r="H13" s="259"/>
      <c r="I13" s="259"/>
      <c r="J13" s="260"/>
      <c r="K13" s="102" t="e">
        <f>AVERAGE(K10:K12)</f>
        <v>#DIV/0!</v>
      </c>
      <c r="L13" s="1"/>
      <c r="M13" s="17"/>
      <c r="O13" s="257" t="s">
        <v>165</v>
      </c>
      <c r="P13" s="257"/>
      <c r="Q13" s="257"/>
      <c r="R13" s="257"/>
      <c r="S13" s="257"/>
      <c r="T13" s="257"/>
      <c r="U13" s="257"/>
      <c r="V13" s="257"/>
      <c r="AE13"/>
      <c r="AF13"/>
      <c r="AJ13" s="1"/>
      <c r="AK13" s="42"/>
      <c r="AS13"/>
      <c r="AT13"/>
      <c r="AX13" s="42"/>
      <c r="BG13"/>
    </row>
    <row r="14" spans="1:59" ht="16.2" customHeight="1" x14ac:dyDescent="0.3">
      <c r="A14" s="267"/>
      <c r="B14" s="267"/>
      <c r="C14" s="267"/>
      <c r="D14" s="267"/>
      <c r="E14" s="267"/>
      <c r="F14" s="267"/>
      <c r="G14" s="267"/>
      <c r="H14" s="267"/>
      <c r="I14" s="267"/>
      <c r="J14" s="267"/>
      <c r="K14" s="267"/>
      <c r="L14" s="1"/>
      <c r="M14" s="17"/>
      <c r="O14" s="257" t="s">
        <v>165</v>
      </c>
      <c r="P14" s="257"/>
      <c r="Q14" s="257"/>
      <c r="R14" s="257"/>
      <c r="S14" s="257"/>
      <c r="T14" s="257"/>
      <c r="U14" s="257"/>
      <c r="V14" s="257"/>
      <c r="AE14"/>
      <c r="AF14"/>
      <c r="AJ14" s="1"/>
      <c r="AK14" s="42"/>
      <c r="AS14"/>
      <c r="AT14"/>
      <c r="AX14" s="42"/>
      <c r="BG14"/>
    </row>
    <row r="15" spans="1:59" ht="15" customHeight="1" x14ac:dyDescent="0.3">
      <c r="A15" s="268" t="s">
        <v>138</v>
      </c>
      <c r="B15" s="268"/>
      <c r="C15" s="268"/>
      <c r="D15" s="268"/>
      <c r="E15" s="268"/>
      <c r="F15" s="268"/>
      <c r="G15" s="268"/>
      <c r="H15" s="268"/>
      <c r="I15" s="268"/>
      <c r="J15" s="268"/>
      <c r="K15" s="268"/>
      <c r="L15" s="1"/>
      <c r="M15" s="17"/>
      <c r="O15" s="253"/>
      <c r="P15" s="253"/>
      <c r="Q15" s="253"/>
      <c r="R15" s="253"/>
      <c r="S15" s="253"/>
      <c r="T15" s="253"/>
      <c r="U15" s="253"/>
      <c r="V15" s="253"/>
      <c r="AE15"/>
      <c r="AF15"/>
      <c r="AJ15" s="1"/>
      <c r="AK15" s="42"/>
      <c r="AS15"/>
      <c r="AT15"/>
      <c r="AX15" s="42"/>
      <c r="BG15"/>
    </row>
    <row r="16" spans="1:59" ht="15" customHeight="1" x14ac:dyDescent="0.3">
      <c r="A16" s="269" t="s">
        <v>175</v>
      </c>
      <c r="B16" s="9"/>
      <c r="C16" s="8" t="s">
        <v>93</v>
      </c>
      <c r="D16" s="9"/>
      <c r="E16" s="8" t="s">
        <v>94</v>
      </c>
      <c r="F16" s="9"/>
      <c r="G16" s="8" t="s">
        <v>95</v>
      </c>
      <c r="H16" s="9"/>
      <c r="I16" s="271" t="s">
        <v>174</v>
      </c>
      <c r="J16" s="272"/>
      <c r="K16" s="273"/>
      <c r="L16" s="1"/>
      <c r="M16" s="7"/>
      <c r="O16" s="274" t="s">
        <v>318</v>
      </c>
      <c r="P16" s="274"/>
      <c r="Q16" s="274"/>
      <c r="R16" s="274"/>
      <c r="S16" s="274"/>
      <c r="T16" s="274"/>
      <c r="U16" s="274"/>
      <c r="V16" s="274"/>
      <c r="AE16"/>
      <c r="AF16"/>
      <c r="AJ16" s="1"/>
      <c r="AK16" s="42"/>
      <c r="AS16"/>
      <c r="AT16"/>
      <c r="AX16" s="42"/>
      <c r="BG16"/>
    </row>
    <row r="17" spans="1:59" ht="15" customHeight="1" thickBot="1" x14ac:dyDescent="0.35">
      <c r="A17" s="270"/>
      <c r="B17" s="98"/>
      <c r="C17" s="165"/>
      <c r="D17" s="103"/>
      <c r="E17" s="165"/>
      <c r="F17" s="103"/>
      <c r="G17" s="165"/>
      <c r="H17" s="103"/>
      <c r="I17" s="275" t="e">
        <f>AVERAGEIF(C17:H17,"&lt;&gt;0")</f>
        <v>#DIV/0!</v>
      </c>
      <c r="J17" s="276"/>
      <c r="K17" s="277"/>
      <c r="L17" s="1"/>
      <c r="M17" s="7"/>
      <c r="O17" s="274" t="s">
        <v>317</v>
      </c>
      <c r="P17" s="274"/>
      <c r="Q17" s="274"/>
      <c r="R17" s="274"/>
      <c r="S17" s="274"/>
      <c r="T17" s="274"/>
      <c r="U17" s="274"/>
      <c r="V17" s="274"/>
      <c r="AE17"/>
      <c r="AF17"/>
      <c r="AJ17" s="1"/>
      <c r="AK17" s="42"/>
      <c r="AS17"/>
      <c r="AT17"/>
      <c r="AX17" s="42"/>
      <c r="BG17"/>
    </row>
    <row r="18" spans="1:59" ht="15" customHeight="1" thickTop="1" x14ac:dyDescent="0.3">
      <c r="A18" s="285" t="s">
        <v>176</v>
      </c>
      <c r="B18" s="99"/>
      <c r="C18" s="100" t="s">
        <v>93</v>
      </c>
      <c r="D18" s="99"/>
      <c r="E18" s="100" t="s">
        <v>94</v>
      </c>
      <c r="F18" s="99"/>
      <c r="G18" s="100" t="s">
        <v>95</v>
      </c>
      <c r="H18" s="99"/>
      <c r="I18" s="287" t="s">
        <v>177</v>
      </c>
      <c r="J18" s="288"/>
      <c r="K18" s="289"/>
      <c r="O18" s="274" t="s">
        <v>316</v>
      </c>
      <c r="P18" s="274"/>
      <c r="Q18" s="274"/>
      <c r="R18" s="274"/>
      <c r="S18" s="274"/>
      <c r="T18" s="274"/>
      <c r="U18" s="274"/>
      <c r="V18" s="274"/>
      <c r="AE18"/>
      <c r="AF18"/>
      <c r="AK18" s="42"/>
      <c r="AS18"/>
      <c r="AT18"/>
      <c r="AX18" s="42"/>
      <c r="BG18"/>
    </row>
    <row r="19" spans="1:59" ht="15" customHeight="1" thickBot="1" x14ac:dyDescent="0.35">
      <c r="A19" s="286"/>
      <c r="B19" s="104"/>
      <c r="C19" s="166"/>
      <c r="D19" s="105"/>
      <c r="E19" s="166"/>
      <c r="F19" s="105"/>
      <c r="G19" s="166"/>
      <c r="H19" s="105"/>
      <c r="I19" s="275" t="e">
        <f>AVERAGEIF(C19:H19,"&lt;&gt;0")</f>
        <v>#DIV/0!</v>
      </c>
      <c r="J19" s="276"/>
      <c r="K19" s="277"/>
      <c r="L19" s="13"/>
      <c r="M19" s="7"/>
      <c r="O19" s="274" t="s">
        <v>315</v>
      </c>
      <c r="P19" s="274"/>
      <c r="Q19" s="274"/>
      <c r="R19" s="274"/>
      <c r="S19" s="274"/>
      <c r="T19" s="274"/>
      <c r="U19" s="274"/>
      <c r="V19" s="274"/>
      <c r="AE19"/>
      <c r="AF19"/>
      <c r="AJ19" s="1"/>
      <c r="AK19" s="42"/>
      <c r="AS19"/>
      <c r="AT19"/>
      <c r="AX19" s="42"/>
      <c r="BG19"/>
    </row>
    <row r="20" spans="1:59" ht="16.95" customHeight="1" thickTop="1" x14ac:dyDescent="0.3">
      <c r="A20" s="290" t="s">
        <v>234</v>
      </c>
      <c r="B20" s="290"/>
      <c r="C20" s="290"/>
      <c r="D20" s="290"/>
      <c r="E20" s="290"/>
      <c r="F20" s="290"/>
      <c r="G20" s="290"/>
      <c r="H20" s="290"/>
      <c r="I20" s="291" t="str">
        <f>IF($U$213=0,"",$U$213)</f>
        <v/>
      </c>
      <c r="J20" s="292"/>
      <c r="K20" s="293"/>
      <c r="M20" s="7"/>
      <c r="O20" s="274" t="s">
        <v>143</v>
      </c>
      <c r="P20" s="274"/>
      <c r="Q20" s="274"/>
      <c r="R20" s="274"/>
      <c r="S20" s="274"/>
      <c r="T20" s="274"/>
      <c r="U20" s="274"/>
      <c r="V20" s="274"/>
      <c r="AE20"/>
      <c r="AF20"/>
      <c r="AJ20" s="1"/>
      <c r="AK20" s="42"/>
      <c r="AS20"/>
      <c r="AT20"/>
      <c r="AX20" s="42"/>
      <c r="BG20"/>
    </row>
    <row r="21" spans="1:59" ht="15" customHeight="1" x14ac:dyDescent="0.3">
      <c r="A21" s="278" t="s">
        <v>233</v>
      </c>
      <c r="B21" s="278"/>
      <c r="C21" s="278"/>
      <c r="D21" s="278"/>
      <c r="E21" s="278"/>
      <c r="F21" s="278"/>
      <c r="G21" s="278"/>
      <c r="H21" s="278"/>
      <c r="I21" s="279" t="e">
        <f>AVERAGE((I17*0.25)+(I19*0.25)+(I20*0.5))</f>
        <v>#DIV/0!</v>
      </c>
      <c r="J21" s="280"/>
      <c r="K21" s="281"/>
      <c r="M21" s="17"/>
      <c r="O21" s="282"/>
      <c r="P21" s="283"/>
      <c r="Q21" s="283"/>
      <c r="R21" s="283"/>
      <c r="S21" s="283"/>
      <c r="T21" s="283"/>
      <c r="U21" s="283"/>
      <c r="V21" s="283"/>
      <c r="AE21"/>
      <c r="AF21"/>
      <c r="AJ21" s="1"/>
      <c r="AK21" s="42"/>
      <c r="AS21"/>
      <c r="AT21"/>
      <c r="AX21" s="42"/>
      <c r="BG21"/>
    </row>
    <row r="22" spans="1:59" ht="15" customHeight="1" x14ac:dyDescent="0.3">
      <c r="A22" s="88"/>
      <c r="B22" s="88"/>
      <c r="C22" s="88"/>
      <c r="D22" s="88"/>
      <c r="E22" s="73"/>
      <c r="F22" s="88"/>
      <c r="G22" s="88"/>
      <c r="H22" s="73"/>
      <c r="I22" s="73"/>
      <c r="J22" s="88"/>
      <c r="K22" s="88"/>
      <c r="M22" s="17"/>
      <c r="O22" s="284" t="s">
        <v>144</v>
      </c>
      <c r="P22" s="284"/>
      <c r="Q22" s="284"/>
      <c r="R22" s="284"/>
      <c r="S22" s="284"/>
      <c r="T22" s="284"/>
      <c r="U22" s="284"/>
      <c r="V22" s="284"/>
      <c r="AE22"/>
      <c r="AF22"/>
      <c r="AJ22" s="1"/>
      <c r="AK22" s="42"/>
      <c r="AS22"/>
      <c r="AT22"/>
      <c r="AX22" s="42"/>
      <c r="BG22"/>
    </row>
    <row r="23" spans="1:59" ht="15" customHeight="1" x14ac:dyDescent="0.3">
      <c r="A23" s="88"/>
      <c r="B23" s="88"/>
      <c r="C23" s="88"/>
      <c r="D23" s="88"/>
      <c r="E23" s="88"/>
      <c r="F23" s="88"/>
      <c r="G23" s="73"/>
      <c r="H23" s="73"/>
      <c r="I23" s="73"/>
      <c r="J23" s="88"/>
      <c r="K23" s="88"/>
      <c r="M23" s="17"/>
      <c r="O23" s="284" t="s">
        <v>145</v>
      </c>
      <c r="P23" s="284"/>
      <c r="Q23" s="284"/>
      <c r="R23" s="284"/>
      <c r="S23" s="284"/>
      <c r="T23" s="284"/>
      <c r="U23" s="284"/>
      <c r="V23" s="284"/>
      <c r="AE23"/>
      <c r="AF23"/>
      <c r="AJ23" s="1"/>
      <c r="AK23" s="42"/>
      <c r="AS23"/>
      <c r="AT23"/>
      <c r="AX23" s="42"/>
      <c r="BG23"/>
    </row>
    <row r="24" spans="1:59" ht="15" customHeight="1" x14ac:dyDescent="0.3">
      <c r="A24" s="88"/>
      <c r="B24" s="88"/>
      <c r="C24" s="88"/>
      <c r="D24" s="88"/>
      <c r="E24" s="88"/>
      <c r="F24" s="88"/>
      <c r="G24" s="88"/>
      <c r="H24" s="88"/>
      <c r="I24" s="73"/>
      <c r="J24" s="88"/>
      <c r="K24" s="88"/>
      <c r="M24" s="7"/>
      <c r="O24" s="284" t="s">
        <v>146</v>
      </c>
      <c r="P24" s="284"/>
      <c r="Q24" s="284"/>
      <c r="R24" s="284"/>
      <c r="S24" s="284"/>
      <c r="T24" s="284"/>
      <c r="U24" s="284"/>
      <c r="V24" s="284"/>
      <c r="AE24"/>
      <c r="AF24"/>
      <c r="AJ24" s="1"/>
      <c r="AK24" s="42"/>
      <c r="AS24"/>
      <c r="AT24"/>
      <c r="AX24" s="42"/>
      <c r="BG24"/>
    </row>
    <row r="25" spans="1:59" ht="15" customHeight="1" x14ac:dyDescent="0.3">
      <c r="A25" s="1"/>
      <c r="B25" s="1"/>
      <c r="C25" s="1"/>
      <c r="D25" s="1"/>
      <c r="K25" s="1"/>
      <c r="M25" s="7"/>
      <c r="O25" s="284" t="s">
        <v>147</v>
      </c>
      <c r="P25" s="284"/>
      <c r="Q25" s="284"/>
      <c r="R25" s="284"/>
      <c r="S25" s="284"/>
      <c r="T25" s="284"/>
      <c r="U25" s="284"/>
      <c r="V25" s="284"/>
      <c r="AE25"/>
      <c r="AF25"/>
      <c r="AJ25" s="1"/>
      <c r="AK25" s="42"/>
      <c r="AS25"/>
      <c r="AT25"/>
      <c r="AX25" s="42"/>
      <c r="BG25"/>
    </row>
    <row r="26" spans="1:59" ht="15" customHeight="1" x14ac:dyDescent="0.3">
      <c r="A26" s="297" t="s">
        <v>127</v>
      </c>
      <c r="B26" s="298"/>
      <c r="C26" s="298"/>
      <c r="D26" s="298"/>
      <c r="E26" s="298"/>
      <c r="F26" s="298"/>
      <c r="G26" s="298"/>
      <c r="H26" s="298"/>
      <c r="I26" s="298"/>
      <c r="J26" s="298"/>
      <c r="K26" s="299"/>
      <c r="M26" s="16"/>
      <c r="O26" s="253"/>
      <c r="P26" s="253"/>
      <c r="Q26" s="253"/>
      <c r="R26" s="253"/>
      <c r="S26" s="253"/>
      <c r="T26" s="253"/>
      <c r="U26" s="253"/>
      <c r="V26" s="253"/>
      <c r="AE26"/>
      <c r="AF26"/>
      <c r="AJ26" s="1"/>
      <c r="AK26" s="42"/>
      <c r="AS26"/>
      <c r="AT26"/>
      <c r="AX26" s="42"/>
      <c r="BG26"/>
    </row>
    <row r="27" spans="1:59" ht="15" customHeight="1" x14ac:dyDescent="0.3">
      <c r="A27" s="271" t="s">
        <v>100</v>
      </c>
      <c r="B27" s="272"/>
      <c r="C27" s="272"/>
      <c r="D27" s="273"/>
      <c r="E27" s="141" t="e">
        <f>K13</f>
        <v>#DIV/0!</v>
      </c>
      <c r="F27" s="271" t="s">
        <v>102</v>
      </c>
      <c r="G27" s="272"/>
      <c r="H27" s="72"/>
      <c r="I27" s="141" t="e">
        <f>SUM(E27*3)</f>
        <v>#DIV/0!</v>
      </c>
      <c r="J27" s="271" t="s">
        <v>103</v>
      </c>
      <c r="K27" s="273"/>
      <c r="M27" s="16"/>
      <c r="O27" s="294" t="s">
        <v>148</v>
      </c>
      <c r="P27" s="294"/>
      <c r="Q27" s="294"/>
      <c r="R27" s="294"/>
      <c r="S27" s="294"/>
      <c r="T27" s="294"/>
      <c r="U27" s="294"/>
      <c r="V27" s="294"/>
      <c r="AE27"/>
      <c r="AF27"/>
      <c r="AJ27" s="1"/>
      <c r="AK27" s="42"/>
      <c r="AS27"/>
      <c r="AT27"/>
      <c r="AX27" s="42"/>
      <c r="BG27"/>
    </row>
    <row r="28" spans="1:59" ht="15" customHeight="1" x14ac:dyDescent="0.3">
      <c r="A28" s="271" t="s">
        <v>99</v>
      </c>
      <c r="B28" s="272"/>
      <c r="C28" s="272"/>
      <c r="D28" s="273"/>
      <c r="E28" s="141">
        <f>$U$194</f>
        <v>0</v>
      </c>
      <c r="F28" s="271" t="s">
        <v>102</v>
      </c>
      <c r="G28" s="272"/>
      <c r="H28" s="72"/>
      <c r="I28" s="141">
        <f>SUM(E28)</f>
        <v>0</v>
      </c>
      <c r="J28" s="271" t="s">
        <v>102</v>
      </c>
      <c r="K28" s="273"/>
      <c r="M28" s="16"/>
      <c r="O28" s="294" t="s">
        <v>149</v>
      </c>
      <c r="P28" s="294"/>
      <c r="Q28" s="294"/>
      <c r="R28" s="294"/>
      <c r="S28" s="294"/>
      <c r="T28" s="294"/>
      <c r="U28" s="294"/>
      <c r="V28" s="294"/>
      <c r="AE28"/>
      <c r="AF28"/>
      <c r="AJ28" s="1"/>
      <c r="AK28" s="42"/>
      <c r="AS28"/>
      <c r="AT28"/>
      <c r="AX28" s="42"/>
      <c r="BG28"/>
    </row>
    <row r="29" spans="1:59" ht="15" customHeight="1" x14ac:dyDescent="0.3">
      <c r="A29" s="295"/>
      <c r="B29" s="295"/>
      <c r="C29" s="295"/>
      <c r="D29" s="295"/>
      <c r="E29" s="295"/>
      <c r="F29" s="296"/>
      <c r="G29" s="178" t="s">
        <v>101</v>
      </c>
      <c r="H29" s="179"/>
      <c r="I29" s="141" t="e">
        <f>SUM(I27:I28)</f>
        <v>#DIV/0!</v>
      </c>
      <c r="J29" s="271" t="s">
        <v>104</v>
      </c>
      <c r="K29" s="273"/>
      <c r="M29" s="7"/>
      <c r="O29" s="294" t="s">
        <v>150</v>
      </c>
      <c r="P29" s="294"/>
      <c r="Q29" s="294"/>
      <c r="R29" s="294"/>
      <c r="S29" s="294"/>
      <c r="T29" s="294"/>
      <c r="U29" s="294"/>
      <c r="V29" s="294"/>
      <c r="AE29"/>
      <c r="AF29"/>
      <c r="AJ29" s="1"/>
      <c r="AK29" s="42"/>
      <c r="AS29"/>
      <c r="AT29"/>
      <c r="AX29" s="42"/>
      <c r="BG29"/>
    </row>
    <row r="30" spans="1:59" ht="15" customHeight="1" x14ac:dyDescent="0.3">
      <c r="A30" s="305" t="s">
        <v>126</v>
      </c>
      <c r="B30" s="305"/>
      <c r="C30" s="305"/>
      <c r="D30" s="305"/>
      <c r="E30" s="305"/>
      <c r="F30" s="305"/>
      <c r="G30" s="305"/>
      <c r="H30" s="305"/>
      <c r="I30" s="180" t="e">
        <f>SUM($I$29/4)</f>
        <v>#DIV/0!</v>
      </c>
      <c r="J30" s="306" t="s">
        <v>102</v>
      </c>
      <c r="K30" s="307"/>
      <c r="M30" s="7"/>
      <c r="O30" s="294" t="s">
        <v>151</v>
      </c>
      <c r="P30" s="294"/>
      <c r="Q30" s="294"/>
      <c r="R30" s="294"/>
      <c r="S30" s="294"/>
      <c r="T30" s="294"/>
      <c r="U30" s="294"/>
      <c r="V30" s="294"/>
      <c r="AE30"/>
      <c r="AF30"/>
      <c r="AJ30" s="1"/>
      <c r="AK30" s="42"/>
      <c r="AS30"/>
      <c r="AT30"/>
      <c r="AX30" s="42"/>
      <c r="BG30"/>
    </row>
    <row r="31" spans="1:59" ht="15" customHeight="1" x14ac:dyDescent="0.3">
      <c r="A31" s="88"/>
      <c r="B31" s="88"/>
      <c r="C31" s="88"/>
      <c r="D31" s="88"/>
      <c r="E31" s="73"/>
      <c r="F31" s="73"/>
      <c r="G31" s="73"/>
      <c r="H31" s="73"/>
      <c r="I31" s="73"/>
      <c r="J31" s="88"/>
      <c r="K31" s="88"/>
      <c r="M31" s="17"/>
      <c r="O31" s="253"/>
      <c r="P31" s="253"/>
      <c r="Q31" s="253"/>
      <c r="R31" s="253"/>
      <c r="S31" s="253"/>
      <c r="T31" s="253"/>
      <c r="U31" s="253"/>
      <c r="V31" s="253"/>
      <c r="AE31"/>
      <c r="AF31"/>
      <c r="AJ31" s="1"/>
      <c r="AK31" s="42"/>
      <c r="AS31"/>
      <c r="AT31"/>
      <c r="AX31" s="42"/>
      <c r="BG31"/>
    </row>
    <row r="32" spans="1:59" ht="15" customHeight="1" x14ac:dyDescent="0.3">
      <c r="A32" s="88"/>
      <c r="B32" s="88"/>
      <c r="C32" s="88"/>
      <c r="D32" s="88"/>
      <c r="E32" s="88"/>
      <c r="F32" s="88"/>
      <c r="G32" s="88"/>
      <c r="H32" s="88"/>
      <c r="I32" s="89"/>
      <c r="J32" s="88"/>
      <c r="K32" s="88"/>
      <c r="M32" s="17"/>
      <c r="O32" s="308" t="s">
        <v>247</v>
      </c>
      <c r="P32" s="308"/>
      <c r="Q32" s="308"/>
      <c r="R32" s="308"/>
      <c r="S32" s="308"/>
      <c r="T32" s="308"/>
      <c r="U32" s="308"/>
      <c r="V32" s="308"/>
      <c r="AE32"/>
      <c r="AF32"/>
      <c r="AJ32" s="1"/>
      <c r="AK32" s="42"/>
      <c r="AS32"/>
      <c r="AT32"/>
      <c r="AX32" s="42"/>
      <c r="BG32"/>
    </row>
    <row r="33" spans="1:59" ht="15" customHeight="1" x14ac:dyDescent="0.3">
      <c r="A33" s="309" t="s">
        <v>128</v>
      </c>
      <c r="B33" s="309"/>
      <c r="C33" s="309"/>
      <c r="D33" s="309"/>
      <c r="E33" s="309"/>
      <c r="F33" s="309"/>
      <c r="G33" s="309"/>
      <c r="H33" s="309"/>
      <c r="I33" s="309"/>
      <c r="J33" s="309"/>
      <c r="K33" s="309"/>
      <c r="L33" s="7"/>
      <c r="M33" s="17"/>
      <c r="O33" s="303"/>
      <c r="P33" s="303"/>
      <c r="Q33" s="303"/>
      <c r="R33" s="303"/>
      <c r="S33" s="303"/>
      <c r="T33" s="303"/>
      <c r="U33" s="303"/>
      <c r="V33" s="303"/>
      <c r="AE33"/>
      <c r="AF33"/>
      <c r="AJ33" s="1"/>
      <c r="AK33" s="42"/>
      <c r="AS33"/>
      <c r="AT33"/>
      <c r="AX33" s="42"/>
      <c r="BG33"/>
    </row>
    <row r="34" spans="1:59" ht="15" customHeight="1" x14ac:dyDescent="0.3">
      <c r="A34" s="300" t="s">
        <v>141</v>
      </c>
      <c r="B34" s="301"/>
      <c r="C34" s="301"/>
      <c r="D34" s="302"/>
      <c r="E34" s="141" t="str">
        <f>IF($S$89=0,"",$S$89)</f>
        <v/>
      </c>
      <c r="F34" s="271" t="s">
        <v>102</v>
      </c>
      <c r="G34" s="273"/>
      <c r="H34" s="71"/>
      <c r="I34" s="141" t="e">
        <f>SUM($E$34*4)</f>
        <v>#VALUE!</v>
      </c>
      <c r="J34" s="271" t="s">
        <v>104</v>
      </c>
      <c r="K34" s="273"/>
      <c r="O34" s="303"/>
      <c r="P34" s="303"/>
      <c r="Q34" s="303"/>
      <c r="R34" s="303"/>
      <c r="S34" s="303"/>
      <c r="T34" s="303"/>
      <c r="U34" s="303"/>
      <c r="V34" s="303"/>
      <c r="AE34"/>
      <c r="AF34"/>
      <c r="AJ34" s="1"/>
      <c r="AK34" s="42"/>
      <c r="AS34"/>
      <c r="AT34"/>
      <c r="AX34" s="42"/>
      <c r="BG34"/>
    </row>
    <row r="35" spans="1:59" ht="15" customHeight="1" x14ac:dyDescent="0.3">
      <c r="A35" s="300" t="s">
        <v>142</v>
      </c>
      <c r="B35" s="301"/>
      <c r="C35" s="301"/>
      <c r="D35" s="302"/>
      <c r="E35" s="141" t="str">
        <f>IF($AG$89=0,"",$AG$89)</f>
        <v/>
      </c>
      <c r="F35" s="271" t="s">
        <v>102</v>
      </c>
      <c r="G35" s="273"/>
      <c r="H35" s="71"/>
      <c r="I35" s="141" t="e">
        <f>SUM($E$35*5)</f>
        <v>#VALUE!</v>
      </c>
      <c r="J35" s="271" t="s">
        <v>106</v>
      </c>
      <c r="K35" s="273"/>
      <c r="O35" s="304" t="s">
        <v>181</v>
      </c>
      <c r="P35" s="304"/>
      <c r="Q35" s="304"/>
      <c r="R35" s="304"/>
      <c r="S35" s="304"/>
      <c r="T35" s="304"/>
      <c r="U35" s="304"/>
      <c r="V35" s="304"/>
      <c r="AE35"/>
      <c r="AF35"/>
      <c r="AJ35" s="1"/>
      <c r="AK35" s="42"/>
      <c r="AS35"/>
      <c r="AT35"/>
      <c r="AX35" s="42"/>
      <c r="BG35"/>
    </row>
    <row r="36" spans="1:59" ht="15" customHeight="1" x14ac:dyDescent="0.3">
      <c r="A36" s="300" t="s">
        <v>298</v>
      </c>
      <c r="B36" s="301"/>
      <c r="C36" s="301"/>
      <c r="D36" s="302"/>
      <c r="E36" s="141" t="str">
        <f>IF($BH$143=0,"",$BH$143)</f>
        <v/>
      </c>
      <c r="F36" s="271" t="s">
        <v>102</v>
      </c>
      <c r="G36" s="273"/>
      <c r="H36" s="71"/>
      <c r="I36" s="141" t="e">
        <f>SUM($E$36*4)</f>
        <v>#VALUE!</v>
      </c>
      <c r="J36" s="271" t="s">
        <v>104</v>
      </c>
      <c r="K36" s="273"/>
      <c r="O36" s="312"/>
      <c r="P36" s="312"/>
      <c r="Q36" s="312"/>
      <c r="R36" s="312"/>
      <c r="S36" s="312"/>
      <c r="T36" s="312"/>
      <c r="U36" s="312"/>
      <c r="V36" s="312"/>
    </row>
    <row r="37" spans="1:59" ht="15" customHeight="1" x14ac:dyDescent="0.3">
      <c r="A37" s="313"/>
      <c r="B37" s="314"/>
      <c r="C37" s="314"/>
      <c r="D37" s="314"/>
      <c r="E37" s="315"/>
      <c r="F37" s="271" t="s">
        <v>302</v>
      </c>
      <c r="G37" s="273"/>
      <c r="H37" s="71"/>
      <c r="I37" s="181" t="e">
        <f>SUM(I34:I36)/260*240</f>
        <v>#VALUE!</v>
      </c>
      <c r="J37" s="306" t="s">
        <v>303</v>
      </c>
      <c r="K37" s="311"/>
      <c r="M37" s="91"/>
      <c r="N37" s="1"/>
      <c r="O37" s="310" t="s">
        <v>295</v>
      </c>
      <c r="P37" s="310"/>
      <c r="Q37" s="310"/>
      <c r="R37" s="310"/>
      <c r="S37" s="310"/>
      <c r="T37" s="310"/>
      <c r="U37" s="310"/>
      <c r="V37" s="310"/>
      <c r="AD37" s="111"/>
      <c r="AE37"/>
      <c r="AR37" s="111"/>
      <c r="AS37"/>
    </row>
    <row r="38" spans="1:59" ht="15" customHeight="1" x14ac:dyDescent="0.3">
      <c r="A38" s="316"/>
      <c r="B38" s="317"/>
      <c r="C38" s="317"/>
      <c r="D38" s="317"/>
      <c r="E38" s="317"/>
      <c r="F38" s="317"/>
      <c r="G38" s="317"/>
      <c r="H38" s="317"/>
      <c r="I38" s="317"/>
      <c r="J38" s="317"/>
      <c r="K38" s="318"/>
      <c r="M38" s="91"/>
      <c r="N38" s="1"/>
      <c r="O38" s="310" t="s">
        <v>296</v>
      </c>
      <c r="P38" s="310"/>
      <c r="Q38" s="310"/>
      <c r="R38" s="310"/>
      <c r="S38" s="310"/>
      <c r="T38" s="310"/>
      <c r="U38" s="310"/>
      <c r="V38" s="310"/>
      <c r="AD38" s="111"/>
      <c r="AE38"/>
      <c r="AR38" s="111"/>
      <c r="AS38"/>
    </row>
    <row r="39" spans="1:59" ht="15" customHeight="1" x14ac:dyDescent="0.3">
      <c r="A39" s="300" t="s">
        <v>139</v>
      </c>
      <c r="B39" s="301"/>
      <c r="C39" s="301"/>
      <c r="D39" s="302"/>
      <c r="E39" s="141" t="e">
        <f>IF($I$21=0,"",$I$21)</f>
        <v>#DIV/0!</v>
      </c>
      <c r="F39" s="271" t="s">
        <v>102</v>
      </c>
      <c r="G39" s="273"/>
      <c r="H39" s="71"/>
      <c r="I39" s="181" t="e">
        <f>SUM($E$39)</f>
        <v>#DIV/0!</v>
      </c>
      <c r="J39" s="306" t="s">
        <v>102</v>
      </c>
      <c r="K39" s="311"/>
      <c r="N39" s="1"/>
      <c r="O39" s="310" t="s">
        <v>297</v>
      </c>
      <c r="P39" s="310"/>
      <c r="Q39" s="310"/>
      <c r="R39" s="310"/>
      <c r="S39" s="310"/>
      <c r="T39" s="310"/>
      <c r="U39" s="310"/>
      <c r="V39" s="310"/>
      <c r="AD39" s="111"/>
      <c r="AE39"/>
      <c r="AR39" s="111"/>
      <c r="AS39"/>
    </row>
    <row r="40" spans="1:59" ht="15" customHeight="1" x14ac:dyDescent="0.3">
      <c r="A40" s="255"/>
      <c r="B40" s="255"/>
      <c r="C40" s="255"/>
      <c r="D40" s="60"/>
      <c r="E40" s="319"/>
      <c r="F40" s="319"/>
      <c r="G40" s="319"/>
      <c r="H40" s="319"/>
      <c r="I40" s="319"/>
      <c r="J40" s="319"/>
      <c r="K40" s="70"/>
      <c r="N40" s="1"/>
      <c r="O40" s="267"/>
      <c r="P40" s="267"/>
      <c r="Q40" s="267"/>
      <c r="R40" s="267"/>
      <c r="S40" s="267"/>
      <c r="T40" s="267"/>
      <c r="U40" s="267"/>
      <c r="V40" s="267"/>
      <c r="AD40" s="111"/>
      <c r="AE40"/>
      <c r="AR40" s="111"/>
      <c r="AS40"/>
    </row>
    <row r="41" spans="1:59" ht="5.4" customHeight="1" x14ac:dyDescent="0.3">
      <c r="A41" s="255"/>
      <c r="B41" s="255"/>
      <c r="C41" s="255"/>
      <c r="N41" s="1"/>
      <c r="O41" s="320"/>
      <c r="P41" s="320"/>
      <c r="Q41" s="320"/>
      <c r="R41" s="320"/>
      <c r="S41" s="320"/>
      <c r="T41" s="320"/>
      <c r="U41" s="320"/>
      <c r="V41" s="320"/>
      <c r="AD41" s="111"/>
      <c r="AE41"/>
      <c r="AR41" s="111"/>
      <c r="AS41"/>
    </row>
    <row r="42" spans="1:59" ht="15" customHeight="1" x14ac:dyDescent="0.3">
      <c r="A42" s="268" t="s">
        <v>137</v>
      </c>
      <c r="B42" s="268"/>
      <c r="C42" s="268"/>
      <c r="D42" s="268"/>
      <c r="E42" s="268"/>
      <c r="F42" s="268"/>
      <c r="G42" s="268"/>
      <c r="H42" s="268"/>
      <c r="I42" s="268"/>
      <c r="J42" s="268"/>
      <c r="K42" s="268"/>
      <c r="N42" s="1"/>
      <c r="O42" s="320"/>
      <c r="P42" s="320"/>
      <c r="Q42" s="320"/>
      <c r="R42" s="320"/>
      <c r="S42" s="320"/>
      <c r="T42" s="320"/>
      <c r="U42" s="320"/>
      <c r="V42" s="320"/>
      <c r="AD42" s="111"/>
      <c r="AE42"/>
      <c r="AR42" s="111"/>
      <c r="AS42"/>
    </row>
    <row r="43" spans="1:59" ht="15" customHeight="1" x14ac:dyDescent="0.3">
      <c r="A43" s="261" t="s">
        <v>165</v>
      </c>
      <c r="B43" s="261"/>
      <c r="C43" s="261"/>
      <c r="D43" s="261" t="s">
        <v>167</v>
      </c>
      <c r="E43" s="261"/>
      <c r="F43" s="261"/>
      <c r="G43" s="261"/>
      <c r="H43" s="261"/>
      <c r="I43" s="261"/>
      <c r="J43" s="261"/>
      <c r="K43" s="8">
        <f>S96</f>
        <v>0</v>
      </c>
      <c r="L43" s="73"/>
      <c r="M43" s="74"/>
      <c r="N43" s="1"/>
      <c r="O43" s="198"/>
      <c r="P43" s="198"/>
      <c r="Q43" s="199" t="s">
        <v>319</v>
      </c>
      <c r="R43" s="200" t="s">
        <v>320</v>
      </c>
      <c r="S43" s="198"/>
      <c r="T43" s="198"/>
      <c r="U43" s="198"/>
      <c r="V43" s="198"/>
      <c r="AD43" s="111"/>
      <c r="AE43"/>
      <c r="AR43" s="111"/>
      <c r="AS43"/>
    </row>
    <row r="44" spans="1:59" ht="17.399999999999999" customHeight="1" x14ac:dyDescent="0.3">
      <c r="A44" s="261" t="s">
        <v>165</v>
      </c>
      <c r="B44" s="261"/>
      <c r="C44" s="261"/>
      <c r="D44" s="261" t="s">
        <v>167</v>
      </c>
      <c r="E44" s="261"/>
      <c r="F44" s="261"/>
      <c r="G44" s="261"/>
      <c r="H44" s="261"/>
      <c r="I44" s="261"/>
      <c r="J44" s="261"/>
      <c r="K44" s="8">
        <f>AG96</f>
        <v>0</v>
      </c>
      <c r="L44" s="73"/>
      <c r="M44" s="75"/>
      <c r="O44" s="198"/>
      <c r="P44" s="198"/>
      <c r="Q44" s="201" t="s">
        <v>321</v>
      </c>
      <c r="R44" s="200" t="s">
        <v>322</v>
      </c>
      <c r="S44" s="198"/>
      <c r="T44" s="198"/>
      <c r="U44" s="198"/>
      <c r="V44" s="198"/>
    </row>
    <row r="45" spans="1:59" ht="15" customHeight="1" x14ac:dyDescent="0.3">
      <c r="A45" s="261" t="s">
        <v>165</v>
      </c>
      <c r="B45" s="261"/>
      <c r="C45" s="261"/>
      <c r="D45" s="261" t="s">
        <v>167</v>
      </c>
      <c r="E45" s="261"/>
      <c r="F45" s="261"/>
      <c r="G45" s="261"/>
      <c r="H45" s="261"/>
      <c r="I45" s="261"/>
      <c r="J45" s="261"/>
      <c r="K45" s="8">
        <f>AU96</f>
        <v>0</v>
      </c>
      <c r="O45" s="74"/>
      <c r="P45" s="117"/>
      <c r="Q45" s="202" t="s">
        <v>323</v>
      </c>
      <c r="R45" s="203" t="s">
        <v>324</v>
      </c>
      <c r="S45" s="74"/>
      <c r="T45" s="74"/>
      <c r="U45" s="74"/>
      <c r="V45" s="74"/>
    </row>
    <row r="46" spans="1:59" ht="15" customHeight="1" x14ac:dyDescent="0.3">
      <c r="A46" s="327" t="s">
        <v>166</v>
      </c>
      <c r="B46" s="327"/>
      <c r="C46" s="327"/>
      <c r="D46" s="261" t="s">
        <v>167</v>
      </c>
      <c r="E46" s="261"/>
      <c r="F46" s="261"/>
      <c r="G46" s="261"/>
      <c r="H46" s="261"/>
      <c r="I46" s="261"/>
      <c r="J46" s="261"/>
      <c r="K46" s="8">
        <f>BH96</f>
        <v>0</v>
      </c>
      <c r="Q46" s="204" t="s">
        <v>325</v>
      </c>
      <c r="R46" s="203" t="s">
        <v>326</v>
      </c>
    </row>
    <row r="47" spans="1:59" ht="16.95" customHeight="1" x14ac:dyDescent="0.3">
      <c r="A47" s="255"/>
      <c r="B47" s="255"/>
      <c r="C47" s="255"/>
      <c r="D47" s="328" t="s">
        <v>172</v>
      </c>
      <c r="E47" s="328"/>
      <c r="F47" s="328"/>
      <c r="G47" s="328"/>
      <c r="H47" s="328"/>
      <c r="I47" s="328"/>
      <c r="J47" s="329"/>
      <c r="K47" s="182">
        <f>SUM(K43:K46)</f>
        <v>0</v>
      </c>
    </row>
    <row r="48" spans="1:59" ht="6" customHeight="1" thickBot="1" x14ac:dyDescent="0.35">
      <c r="A48" s="90"/>
      <c r="B48" s="91"/>
      <c r="C48" s="91"/>
    </row>
    <row r="49" spans="1:77" ht="18" hidden="1" customHeight="1" thickBot="1" x14ac:dyDescent="0.35">
      <c r="M49">
        <v>0</v>
      </c>
      <c r="O49" s="5"/>
      <c r="Q49" s="20"/>
      <c r="R49" s="43"/>
      <c r="S49" s="20"/>
      <c r="T49" s="20"/>
      <c r="U49" s="20"/>
      <c r="V49" s="20"/>
      <c r="W49" s="5"/>
      <c r="X49" s="5"/>
      <c r="Y49" s="5"/>
      <c r="Z49" s="5"/>
      <c r="AA49" s="5"/>
      <c r="AB49" s="5"/>
      <c r="AC49" s="5"/>
      <c r="AE49" s="20"/>
      <c r="AF49" s="43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S49" s="20"/>
      <c r="AT49" s="43"/>
      <c r="AU49" s="5"/>
      <c r="AV49" s="5"/>
      <c r="AW49" s="5"/>
      <c r="AX49" s="5"/>
      <c r="AY49" s="5"/>
      <c r="AZ49" s="5"/>
      <c r="BA49" s="5"/>
      <c r="BB49" s="5"/>
      <c r="BC49" s="5"/>
      <c r="BD49" s="5"/>
      <c r="BF49" s="5"/>
      <c r="BG49" s="43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</row>
    <row r="50" spans="1:77" ht="9" hidden="1" customHeight="1" thickBot="1" x14ac:dyDescent="0.35">
      <c r="O50" s="5"/>
      <c r="Q50" s="20"/>
      <c r="R50" s="43"/>
      <c r="S50" s="20"/>
      <c r="T50" s="20"/>
      <c r="U50" s="20"/>
      <c r="V50" s="20"/>
      <c r="W50" s="5"/>
      <c r="X50" s="5"/>
      <c r="Y50" s="5"/>
      <c r="Z50" s="5"/>
      <c r="AA50" s="5"/>
      <c r="AB50" s="5"/>
      <c r="AC50" s="5"/>
      <c r="AE50" s="20"/>
      <c r="AF50" s="43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S50" s="20"/>
      <c r="AT50" s="43"/>
      <c r="AU50" s="5"/>
      <c r="AV50" s="5"/>
      <c r="AW50" s="5"/>
      <c r="AX50" s="5"/>
      <c r="AY50" s="5"/>
      <c r="AZ50" s="5"/>
      <c r="BA50" s="5"/>
      <c r="BB50" s="5"/>
      <c r="BC50" s="5"/>
      <c r="BD50" s="5"/>
      <c r="BF50" s="5"/>
      <c r="BG50" s="43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</row>
    <row r="51" spans="1:77" ht="64.5" customHeight="1" thickBot="1" x14ac:dyDescent="0.35">
      <c r="A51" s="332"/>
      <c r="B51" s="332"/>
      <c r="C51" s="332"/>
      <c r="D51" s="332"/>
      <c r="E51" s="332"/>
      <c r="F51" s="332"/>
      <c r="G51" s="332"/>
      <c r="H51" s="332"/>
      <c r="I51" s="332"/>
      <c r="J51" s="332"/>
      <c r="K51" s="332"/>
      <c r="L51" s="332"/>
      <c r="N51" s="5"/>
      <c r="O51" s="333" t="s">
        <v>257</v>
      </c>
      <c r="P51" s="334"/>
      <c r="Q51" s="334"/>
      <c r="R51" s="334"/>
      <c r="S51" s="334"/>
      <c r="T51" s="334"/>
      <c r="U51" s="334"/>
      <c r="V51" s="334"/>
      <c r="W51" s="2"/>
      <c r="X51" s="2"/>
      <c r="Y51" s="2"/>
      <c r="Z51" s="2"/>
      <c r="AA51" s="5"/>
      <c r="AB51" s="5"/>
      <c r="AC51" s="335" t="s">
        <v>258</v>
      </c>
      <c r="AD51" s="336"/>
      <c r="AE51" s="336"/>
      <c r="AF51" s="336"/>
      <c r="AG51" s="336"/>
      <c r="AH51" s="336"/>
      <c r="AI51" s="336"/>
      <c r="AJ51" s="336"/>
      <c r="AK51" s="2"/>
      <c r="AL51" s="2"/>
      <c r="AM51" s="2"/>
      <c r="AN51" s="2"/>
      <c r="AO51" s="5"/>
      <c r="AP51" s="5"/>
      <c r="AQ51" s="2"/>
      <c r="AR51" s="113"/>
      <c r="AS51" s="2"/>
      <c r="AT51" s="2"/>
      <c r="AU51" s="5"/>
      <c r="AV51" s="5"/>
      <c r="AW51" s="5"/>
      <c r="BG51"/>
      <c r="BR51" s="321" t="s">
        <v>295</v>
      </c>
      <c r="BS51" s="322"/>
      <c r="BT51" s="322"/>
      <c r="BU51" s="322"/>
      <c r="BV51" s="322"/>
      <c r="BW51" s="322"/>
      <c r="BX51" s="322"/>
      <c r="BY51" s="323"/>
    </row>
    <row r="52" spans="1:77" ht="18" customHeight="1" x14ac:dyDescent="0.3">
      <c r="A52" s="324"/>
      <c r="B52" s="324"/>
      <c r="C52" s="325"/>
      <c r="D52" s="325"/>
      <c r="E52" s="325"/>
      <c r="F52" s="325"/>
      <c r="G52" s="325"/>
      <c r="H52" s="325"/>
      <c r="I52" s="85"/>
      <c r="J52" s="326"/>
      <c r="K52" s="326"/>
      <c r="L52" s="326"/>
      <c r="N52" s="5"/>
      <c r="O52" s="21" t="s">
        <v>125</v>
      </c>
      <c r="P52" s="247">
        <f>$D$5</f>
        <v>0</v>
      </c>
      <c r="Q52" s="247"/>
      <c r="R52" s="247"/>
      <c r="S52" s="41" t="s">
        <v>152</v>
      </c>
      <c r="T52" s="248"/>
      <c r="U52" s="248"/>
      <c r="V52" s="248"/>
      <c r="W52" s="2"/>
      <c r="X52" s="2"/>
      <c r="Y52" s="2"/>
      <c r="Z52" s="2"/>
      <c r="AA52" s="5"/>
      <c r="AB52" s="5"/>
      <c r="AC52" s="21" t="s">
        <v>125</v>
      </c>
      <c r="AD52" s="247">
        <f>$D$5</f>
        <v>0</v>
      </c>
      <c r="AE52" s="247"/>
      <c r="AF52" s="247"/>
      <c r="AG52" s="41" t="s">
        <v>152</v>
      </c>
      <c r="AH52" s="248"/>
      <c r="AI52" s="248"/>
      <c r="AJ52" s="248"/>
      <c r="AK52" s="2"/>
      <c r="AL52" s="2"/>
      <c r="AM52" s="2"/>
      <c r="AN52" s="2"/>
      <c r="AO52" s="5"/>
      <c r="AP52" s="5"/>
      <c r="AQ52" s="2"/>
      <c r="AR52" s="113"/>
      <c r="AS52" s="2"/>
      <c r="AT52" s="2"/>
      <c r="AU52" s="5"/>
      <c r="AV52" s="5"/>
      <c r="AW52" s="5"/>
      <c r="BG52"/>
      <c r="BR52" s="21" t="s">
        <v>125</v>
      </c>
      <c r="BS52" s="247">
        <f>$D$5</f>
        <v>0</v>
      </c>
      <c r="BT52" s="247"/>
      <c r="BU52" s="247"/>
      <c r="BV52" s="41" t="s">
        <v>152</v>
      </c>
      <c r="BW52" s="338"/>
      <c r="BX52" s="339"/>
      <c r="BY52" s="340"/>
    </row>
    <row r="53" spans="1:77" ht="32.4" customHeight="1" x14ac:dyDescent="0.3">
      <c r="A53" s="330"/>
      <c r="B53" s="330"/>
      <c r="C53" s="331"/>
      <c r="D53" s="331"/>
      <c r="E53" s="331"/>
      <c r="F53" s="331"/>
      <c r="G53" s="331"/>
      <c r="H53" s="331"/>
      <c r="I53" s="86"/>
      <c r="J53" s="331"/>
      <c r="K53" s="331"/>
      <c r="L53" s="331"/>
      <c r="N53" s="5"/>
      <c r="O53" s="21" t="s">
        <v>158</v>
      </c>
      <c r="P53" s="247">
        <f>$D$6</f>
        <v>0</v>
      </c>
      <c r="Q53" s="247"/>
      <c r="R53" s="247"/>
      <c r="S53" s="175" t="s">
        <v>89</v>
      </c>
      <c r="T53" s="247">
        <f>$K$6</f>
        <v>0</v>
      </c>
      <c r="U53" s="247"/>
      <c r="V53" s="247"/>
      <c r="W53" s="2"/>
      <c r="X53" s="2"/>
      <c r="Y53" s="2"/>
      <c r="Z53" s="2"/>
      <c r="AA53" s="5"/>
      <c r="AB53" s="5"/>
      <c r="AC53" s="21" t="s">
        <v>158</v>
      </c>
      <c r="AD53" s="247">
        <f>$D$6</f>
        <v>0</v>
      </c>
      <c r="AE53" s="247"/>
      <c r="AF53" s="247"/>
      <c r="AG53" s="175" t="s">
        <v>89</v>
      </c>
      <c r="AH53" s="247">
        <f>$K$6</f>
        <v>0</v>
      </c>
      <c r="AI53" s="247"/>
      <c r="AJ53" s="247"/>
      <c r="AK53" s="2"/>
      <c r="AL53" s="2"/>
      <c r="AM53" s="2"/>
      <c r="AN53" s="2"/>
      <c r="AO53" s="5"/>
      <c r="AP53" s="5"/>
      <c r="AQ53" s="2"/>
      <c r="AR53" s="113"/>
      <c r="AS53" s="2"/>
      <c r="AT53" s="2"/>
      <c r="AU53" s="5"/>
      <c r="AV53" s="5"/>
      <c r="AW53" s="5"/>
      <c r="BG53"/>
      <c r="BR53" s="21" t="s">
        <v>158</v>
      </c>
      <c r="BS53" s="247">
        <f>$D$6</f>
        <v>0</v>
      </c>
      <c r="BT53" s="247"/>
      <c r="BU53" s="247"/>
      <c r="BV53" s="65" t="s">
        <v>89</v>
      </c>
      <c r="BW53" s="247">
        <f>$K$6</f>
        <v>0</v>
      </c>
      <c r="BX53" s="247"/>
      <c r="BY53" s="247"/>
    </row>
    <row r="54" spans="1:77" ht="42.6" customHeight="1" x14ac:dyDescent="0.3">
      <c r="A54" s="54"/>
      <c r="B54" s="54"/>
      <c r="C54" s="55"/>
      <c r="D54" s="55"/>
      <c r="E54" s="55"/>
      <c r="F54" s="55"/>
      <c r="G54" s="55"/>
      <c r="H54" s="55"/>
      <c r="I54" s="76"/>
      <c r="J54" s="55"/>
      <c r="K54" s="55"/>
      <c r="L54" s="55"/>
      <c r="N54" s="5"/>
      <c r="O54" s="337" t="s">
        <v>169</v>
      </c>
      <c r="P54" s="337"/>
      <c r="Q54" s="337"/>
      <c r="R54" s="337"/>
      <c r="S54" s="337"/>
      <c r="T54" s="337"/>
      <c r="U54" s="337"/>
      <c r="V54" s="337"/>
      <c r="W54" s="2"/>
      <c r="X54" s="2"/>
      <c r="Y54" s="2"/>
      <c r="Z54" s="2"/>
      <c r="AA54" s="5"/>
      <c r="AB54" s="5"/>
      <c r="AC54" s="337" t="s">
        <v>169</v>
      </c>
      <c r="AD54" s="337"/>
      <c r="AE54" s="337"/>
      <c r="AF54" s="337"/>
      <c r="AG54" s="337"/>
      <c r="AH54" s="337"/>
      <c r="AI54" s="337"/>
      <c r="AJ54" s="337"/>
      <c r="AK54" s="2"/>
      <c r="AL54" s="2"/>
      <c r="AM54" s="2"/>
      <c r="AN54" s="2"/>
      <c r="AO54" s="5"/>
      <c r="AP54" s="5"/>
      <c r="AQ54" s="2"/>
      <c r="AR54" s="113"/>
      <c r="AS54" s="2"/>
      <c r="AT54" s="2"/>
      <c r="AU54" s="5"/>
      <c r="AV54" s="5"/>
      <c r="AW54" s="5"/>
      <c r="BG54"/>
    </row>
    <row r="55" spans="1:77" ht="45" customHeight="1" x14ac:dyDescent="0.3">
      <c r="A55" s="54"/>
      <c r="B55" s="54"/>
      <c r="C55" s="55"/>
      <c r="D55" s="55"/>
      <c r="E55" s="55"/>
      <c r="F55" s="55"/>
      <c r="G55" s="55"/>
      <c r="H55" s="55"/>
      <c r="I55" s="76"/>
      <c r="J55" s="55"/>
      <c r="K55" s="55"/>
      <c r="L55" s="55"/>
      <c r="N55" s="5"/>
      <c r="O55" s="337"/>
      <c r="P55" s="337"/>
      <c r="Q55" s="337"/>
      <c r="R55" s="337"/>
      <c r="S55" s="337"/>
      <c r="T55" s="337"/>
      <c r="U55" s="337"/>
      <c r="V55" s="337"/>
      <c r="W55" s="2"/>
      <c r="X55" s="2"/>
      <c r="Y55" s="2"/>
      <c r="Z55" s="2"/>
      <c r="AA55" s="5"/>
      <c r="AB55" s="5"/>
      <c r="AC55" s="337"/>
      <c r="AD55" s="337"/>
      <c r="AE55" s="337"/>
      <c r="AF55" s="337"/>
      <c r="AG55" s="337"/>
      <c r="AH55" s="337"/>
      <c r="AI55" s="337"/>
      <c r="AJ55" s="337"/>
      <c r="AK55" s="2"/>
      <c r="AL55" s="2"/>
      <c r="AM55" s="2"/>
      <c r="AN55" s="2"/>
      <c r="AO55" s="5"/>
      <c r="AP55" s="5"/>
      <c r="AQ55" s="2"/>
      <c r="AR55" s="113"/>
      <c r="AS55" s="2"/>
      <c r="AT55" s="2"/>
      <c r="AU55" s="5"/>
      <c r="AV55" s="5"/>
      <c r="AW55" s="5"/>
      <c r="BG55"/>
    </row>
    <row r="56" spans="1:77" ht="51.6" customHeight="1" x14ac:dyDescent="0.3">
      <c r="A56" s="54"/>
      <c r="B56" s="54"/>
      <c r="C56" s="55"/>
      <c r="D56" s="55"/>
      <c r="E56" s="55"/>
      <c r="F56" s="55"/>
      <c r="G56" s="55"/>
      <c r="H56" s="55"/>
      <c r="I56" s="76"/>
      <c r="J56" s="55"/>
      <c r="K56" s="55"/>
      <c r="L56" s="55"/>
      <c r="N56" s="5"/>
      <c r="O56" s="337"/>
      <c r="P56" s="337"/>
      <c r="Q56" s="337"/>
      <c r="R56" s="337"/>
      <c r="S56" s="337"/>
      <c r="T56" s="337"/>
      <c r="U56" s="337"/>
      <c r="V56" s="337"/>
      <c r="W56" s="2"/>
      <c r="X56" s="2"/>
      <c r="Y56" s="2"/>
      <c r="Z56" s="2"/>
      <c r="AA56" s="5"/>
      <c r="AB56" s="5"/>
      <c r="AC56" s="337"/>
      <c r="AD56" s="337"/>
      <c r="AE56" s="337"/>
      <c r="AF56" s="337"/>
      <c r="AG56" s="337"/>
      <c r="AH56" s="337"/>
      <c r="AI56" s="337"/>
      <c r="AJ56" s="337"/>
      <c r="AK56" s="2"/>
      <c r="AL56" s="2"/>
      <c r="AM56" s="2"/>
      <c r="AN56" s="2"/>
      <c r="AO56" s="5"/>
      <c r="AP56" s="5"/>
      <c r="AQ56" s="2"/>
      <c r="AR56" s="113"/>
      <c r="AS56" s="2"/>
      <c r="AT56" s="2"/>
      <c r="AU56" s="5"/>
      <c r="AV56" s="5"/>
      <c r="AW56" s="5"/>
      <c r="BG56"/>
    </row>
    <row r="57" spans="1:77" ht="32.4" customHeight="1" x14ac:dyDescent="0.3">
      <c r="A57" s="54"/>
      <c r="B57" s="54"/>
      <c r="C57" s="55"/>
      <c r="D57" s="55"/>
      <c r="E57" s="55"/>
      <c r="F57" s="55"/>
      <c r="G57" s="55"/>
      <c r="H57" s="55"/>
      <c r="I57" s="76"/>
      <c r="J57" s="55"/>
      <c r="K57" s="55"/>
      <c r="L57" s="55"/>
      <c r="N57" s="5"/>
      <c r="O57" s="21" t="s">
        <v>163</v>
      </c>
      <c r="P57" s="247" t="s">
        <v>87</v>
      </c>
      <c r="Q57" s="247"/>
      <c r="R57" s="247"/>
      <c r="S57" s="247" t="s">
        <v>164</v>
      </c>
      <c r="T57" s="247"/>
      <c r="U57" s="247"/>
      <c r="V57" s="247"/>
      <c r="W57" s="2"/>
      <c r="X57" s="2"/>
      <c r="Y57" s="2"/>
      <c r="Z57" s="2"/>
      <c r="AA57" s="5"/>
      <c r="AB57" s="5"/>
      <c r="AC57" s="21" t="s">
        <v>163</v>
      </c>
      <c r="AD57" s="247" t="s">
        <v>87</v>
      </c>
      <c r="AE57" s="247"/>
      <c r="AF57" s="247"/>
      <c r="AG57" s="247" t="s">
        <v>164</v>
      </c>
      <c r="AH57" s="247"/>
      <c r="AI57" s="247"/>
      <c r="AJ57" s="247"/>
      <c r="AK57" s="2"/>
      <c r="AL57" s="2"/>
      <c r="AM57" s="2"/>
      <c r="AN57" s="2"/>
      <c r="AO57" s="5"/>
      <c r="AP57" s="5"/>
      <c r="AQ57" s="2"/>
      <c r="AR57" s="113"/>
      <c r="AS57" s="2"/>
      <c r="AT57" s="2"/>
      <c r="AU57" s="5"/>
      <c r="AV57" s="5"/>
      <c r="AW57" s="5"/>
      <c r="BG57"/>
    </row>
    <row r="58" spans="1:77" ht="32.4" customHeight="1" x14ac:dyDescent="0.3">
      <c r="A58" s="54"/>
      <c r="B58" s="54"/>
      <c r="C58" s="55"/>
      <c r="D58" s="55"/>
      <c r="E58" s="55"/>
      <c r="F58" s="55"/>
      <c r="G58" s="55"/>
      <c r="H58" s="55"/>
      <c r="I58" s="76"/>
      <c r="J58" s="55"/>
      <c r="K58" s="55"/>
      <c r="L58" s="55"/>
      <c r="N58" s="5"/>
      <c r="O58" s="21" t="s">
        <v>161</v>
      </c>
      <c r="P58" s="346"/>
      <c r="Q58" s="346"/>
      <c r="R58" s="346"/>
      <c r="S58" s="347"/>
      <c r="T58" s="347"/>
      <c r="U58" s="347"/>
      <c r="V58" s="347"/>
      <c r="W58" s="2"/>
      <c r="X58" s="2"/>
      <c r="Y58" s="2"/>
      <c r="Z58" s="2"/>
      <c r="AA58" s="5"/>
      <c r="AB58" s="5"/>
      <c r="AC58" s="21" t="s">
        <v>161</v>
      </c>
      <c r="AD58" s="346"/>
      <c r="AE58" s="346"/>
      <c r="AF58" s="346"/>
      <c r="AG58" s="347"/>
      <c r="AH58" s="347"/>
      <c r="AI58" s="347"/>
      <c r="AJ58" s="347"/>
      <c r="AK58" s="2"/>
      <c r="AL58" s="2"/>
      <c r="AM58" s="2"/>
      <c r="AN58" s="2"/>
      <c r="AO58" s="5"/>
      <c r="AP58" s="5"/>
      <c r="AQ58" s="2"/>
      <c r="AR58" s="113"/>
      <c r="AS58" s="2"/>
      <c r="AT58" s="2"/>
      <c r="AU58" s="5"/>
      <c r="AV58" s="5"/>
      <c r="AW58" s="5"/>
      <c r="BG58"/>
    </row>
    <row r="59" spans="1:77" ht="32.4" customHeight="1" x14ac:dyDescent="0.3">
      <c r="A59" s="54"/>
      <c r="B59" s="54"/>
      <c r="C59" s="55"/>
      <c r="D59" s="55"/>
      <c r="E59" s="55"/>
      <c r="F59" s="55"/>
      <c r="G59" s="55"/>
      <c r="H59" s="55"/>
      <c r="I59" s="76"/>
      <c r="J59" s="55"/>
      <c r="K59" s="55"/>
      <c r="L59" s="55"/>
      <c r="N59" s="5"/>
      <c r="O59" s="21" t="s">
        <v>162</v>
      </c>
      <c r="P59" s="346"/>
      <c r="Q59" s="346"/>
      <c r="R59" s="346"/>
      <c r="S59" s="347"/>
      <c r="T59" s="347"/>
      <c r="U59" s="347"/>
      <c r="V59" s="347"/>
      <c r="W59" s="2"/>
      <c r="X59" s="2"/>
      <c r="Y59" s="2"/>
      <c r="Z59" s="2"/>
      <c r="AA59" s="5"/>
      <c r="AB59" s="5"/>
      <c r="AC59" s="21" t="s">
        <v>162</v>
      </c>
      <c r="AD59" s="346"/>
      <c r="AE59" s="346"/>
      <c r="AF59" s="346"/>
      <c r="AG59" s="347"/>
      <c r="AH59" s="347"/>
      <c r="AI59" s="347"/>
      <c r="AJ59" s="347"/>
      <c r="AK59" s="2"/>
      <c r="AL59" s="2"/>
      <c r="AM59" s="2"/>
      <c r="AN59" s="2"/>
      <c r="AO59" s="5"/>
      <c r="AP59" s="5"/>
      <c r="AQ59" s="2"/>
      <c r="AR59" s="113"/>
      <c r="AS59" s="2"/>
      <c r="AT59" s="2"/>
      <c r="AU59" s="5"/>
      <c r="AV59" s="5"/>
      <c r="AW59" s="5"/>
      <c r="BG59"/>
    </row>
    <row r="60" spans="1:77" ht="10.95" customHeight="1" x14ac:dyDescent="0.3">
      <c r="A60" s="19"/>
      <c r="B60" s="19"/>
      <c r="C60" s="19"/>
      <c r="D60" s="19"/>
      <c r="E60" s="53"/>
      <c r="F60" s="53"/>
      <c r="G60" s="53"/>
      <c r="H60" s="53"/>
      <c r="I60" s="53"/>
      <c r="J60" s="53"/>
      <c r="K60" s="19"/>
      <c r="L60" s="19"/>
      <c r="N60" s="5"/>
      <c r="O60" s="22"/>
      <c r="P60" s="118"/>
      <c r="Q60" s="23"/>
      <c r="R60" s="44"/>
      <c r="S60" s="22"/>
      <c r="T60" s="22"/>
      <c r="U60" s="22"/>
      <c r="V60" s="22"/>
      <c r="W60" s="24"/>
      <c r="X60" s="24"/>
      <c r="Y60" s="24"/>
      <c r="Z60" s="24"/>
      <c r="AA60" s="5"/>
      <c r="AB60" s="5"/>
      <c r="AC60" s="25"/>
      <c r="AD60" s="112"/>
      <c r="AE60" s="26"/>
      <c r="AF60" s="46"/>
      <c r="AG60" s="25"/>
      <c r="AH60" s="25"/>
      <c r="AI60" s="25"/>
      <c r="AJ60" s="25"/>
      <c r="AK60" s="24"/>
      <c r="AL60" s="24"/>
      <c r="AM60" s="24"/>
      <c r="AN60" s="24"/>
      <c r="AO60" s="5"/>
      <c r="AP60" s="5"/>
      <c r="AQ60" s="24"/>
      <c r="AR60" s="3"/>
      <c r="AS60" s="24"/>
      <c r="AT60" s="24"/>
      <c r="AU60" s="5"/>
      <c r="AV60" s="5"/>
      <c r="AW60" s="5"/>
      <c r="BG60"/>
    </row>
    <row r="61" spans="1:77" ht="15.6" customHeight="1" x14ac:dyDescent="0.3">
      <c r="A61" s="19"/>
      <c r="B61" s="19"/>
      <c r="C61" s="19"/>
      <c r="D61" s="19"/>
      <c r="E61" s="53"/>
      <c r="F61" s="53"/>
      <c r="G61" s="53"/>
      <c r="H61" s="53"/>
      <c r="I61" s="53"/>
      <c r="J61" s="53"/>
      <c r="K61" s="67"/>
      <c r="L61" s="67"/>
      <c r="N61" s="5"/>
      <c r="O61" s="83"/>
      <c r="P61" s="109"/>
      <c r="Q61" s="83"/>
      <c r="R61" s="83"/>
      <c r="S61" s="83"/>
      <c r="T61" s="83"/>
      <c r="U61" s="83"/>
      <c r="V61" s="83"/>
      <c r="W61" s="5"/>
      <c r="X61" s="20"/>
      <c r="Y61" s="5"/>
      <c r="Z61" s="5"/>
      <c r="AA61" s="5"/>
      <c r="AB61" s="5"/>
      <c r="AC61" s="5"/>
      <c r="AE61" s="5"/>
      <c r="AF61" s="43"/>
      <c r="AG61" s="5"/>
      <c r="AH61" s="20"/>
      <c r="AI61" s="5"/>
      <c r="AJ61" s="5"/>
      <c r="AK61" s="5"/>
      <c r="AL61" s="12"/>
      <c r="AM61" s="5"/>
      <c r="AN61" s="12"/>
      <c r="AO61" s="5"/>
      <c r="AP61" s="5"/>
      <c r="AQ61" s="5"/>
      <c r="AR61" s="114"/>
      <c r="AS61" s="5"/>
      <c r="AT61" s="12"/>
      <c r="AU61" s="5"/>
      <c r="AV61" s="5"/>
      <c r="AW61" s="5"/>
      <c r="BG61"/>
    </row>
    <row r="62" spans="1:77" ht="22.95" customHeight="1" x14ac:dyDescent="0.3">
      <c r="A62" s="19"/>
      <c r="B62" s="19"/>
      <c r="C62" s="19"/>
      <c r="D62" s="19"/>
      <c r="E62" s="53"/>
      <c r="F62" s="53"/>
      <c r="G62" s="53"/>
      <c r="H62" s="53"/>
      <c r="I62" s="53"/>
      <c r="J62" s="53"/>
      <c r="K62" s="341"/>
      <c r="L62" s="341"/>
      <c r="N62" s="5"/>
      <c r="O62" s="78"/>
      <c r="P62" s="108"/>
      <c r="Q62" s="5"/>
      <c r="R62" s="43"/>
      <c r="S62" s="342"/>
      <c r="T62" s="342"/>
      <c r="U62" s="342"/>
      <c r="V62" s="20"/>
      <c r="W62" s="5" t="str">
        <f t="shared" ref="W62:W64" si="1">IF(Q62="","",IF(S62="X",0,IF(T62="X",8,IF(U62="X",12,IF(V62="X",16,"")))))</f>
        <v/>
      </c>
      <c r="X62" s="12"/>
      <c r="Y62" s="5" t="str">
        <f t="shared" ref="Y62:Y64" si="2">IF(Q62="","",IF(S62="X",7.5,IF(T62="X",11.5,IF(U62="X",15.5,IF(V62="X",20,"")))))</f>
        <v/>
      </c>
      <c r="Z62" s="12"/>
      <c r="AA62" s="5"/>
      <c r="AB62" s="5"/>
      <c r="AC62" s="5"/>
      <c r="AE62" s="5"/>
      <c r="AF62" s="43"/>
      <c r="AG62" s="5"/>
      <c r="AH62" s="5"/>
      <c r="AI62" s="5"/>
      <c r="AJ62" s="5"/>
      <c r="AK62" s="5" t="str">
        <f t="shared" ref="AK62:AK64" si="3">IF(AE62="","",IF(AG62="X",0,IF(AH62="X",8,IF(AI62="X",12,IF(AJ62="X",16,"")))))</f>
        <v/>
      </c>
      <c r="AL62" s="12"/>
      <c r="AM62" s="5" t="str">
        <f t="shared" ref="AM62:AM64" si="4">IF(AE62="","",IF(AG62="X",7.5,IF(AH62="X",11.5,IF(AI62="X",15.5,IF(AJ62="X",20,"")))))</f>
        <v/>
      </c>
      <c r="AN62" s="12"/>
      <c r="AO62" s="5"/>
      <c r="AP62" s="5"/>
      <c r="AQ62" s="5"/>
      <c r="AR62" s="114"/>
      <c r="AS62" s="5"/>
      <c r="AT62" s="12"/>
      <c r="AU62" s="5"/>
      <c r="AV62" s="5"/>
      <c r="AW62" s="5"/>
      <c r="BG62"/>
    </row>
    <row r="63" spans="1:77" ht="15.6" x14ac:dyDescent="0.3">
      <c r="A63" s="19"/>
      <c r="B63" s="19"/>
      <c r="C63" s="19"/>
      <c r="D63" s="19"/>
      <c r="E63" s="53"/>
      <c r="F63" s="53"/>
      <c r="G63" s="53"/>
      <c r="H63" s="53"/>
      <c r="I63" s="53"/>
      <c r="J63" s="53"/>
      <c r="K63" s="341"/>
      <c r="L63" s="341"/>
      <c r="N63" s="5"/>
      <c r="O63" s="5"/>
      <c r="P63" s="108"/>
      <c r="Q63" s="5"/>
      <c r="R63" s="43"/>
      <c r="S63" s="5"/>
      <c r="T63" s="5"/>
      <c r="U63" s="5"/>
      <c r="V63" s="5"/>
      <c r="W63" s="5" t="str">
        <f t="shared" si="1"/>
        <v/>
      </c>
      <c r="X63" s="5"/>
      <c r="Y63" s="5" t="str">
        <f t="shared" si="2"/>
        <v/>
      </c>
      <c r="Z63" s="5"/>
      <c r="AA63" s="5"/>
      <c r="AB63" s="5"/>
      <c r="AC63" s="5"/>
      <c r="AE63" s="5"/>
      <c r="AF63" s="43"/>
      <c r="AG63" s="5"/>
      <c r="AH63" s="5"/>
      <c r="AI63" s="5"/>
      <c r="AJ63" s="5"/>
      <c r="AK63" s="28" t="str">
        <f t="shared" si="3"/>
        <v/>
      </c>
      <c r="AL63" s="5"/>
      <c r="AM63" s="5" t="str">
        <f t="shared" si="4"/>
        <v/>
      </c>
      <c r="AN63" s="5"/>
      <c r="AO63" s="5"/>
      <c r="AP63" s="5"/>
      <c r="AQ63" s="5"/>
      <c r="AR63" s="114"/>
      <c r="AS63" s="5"/>
      <c r="AT63" s="12"/>
      <c r="AU63" s="5"/>
      <c r="AV63" s="5"/>
      <c r="AW63" s="5"/>
      <c r="BG63"/>
    </row>
    <row r="64" spans="1:77" ht="14.4" customHeight="1" x14ac:dyDescent="0.3">
      <c r="N64" s="5"/>
      <c r="O64" s="343" t="s">
        <v>18</v>
      </c>
      <c r="P64" s="343"/>
      <c r="Q64" s="343"/>
      <c r="R64" s="343"/>
      <c r="S64" s="343"/>
      <c r="T64" s="343"/>
      <c r="U64" s="343"/>
      <c r="V64" s="343"/>
      <c r="W64" s="5" t="str">
        <f t="shared" si="1"/>
        <v/>
      </c>
      <c r="X64" s="27"/>
      <c r="Y64" s="5" t="str">
        <f t="shared" si="2"/>
        <v/>
      </c>
      <c r="Z64" s="27"/>
      <c r="AA64" s="5"/>
      <c r="AB64" s="5"/>
      <c r="AC64" s="344" t="s">
        <v>18</v>
      </c>
      <c r="AD64" s="344"/>
      <c r="AE64" s="344"/>
      <c r="AF64" s="344"/>
      <c r="AG64" s="344"/>
      <c r="AH64" s="344"/>
      <c r="AI64" s="344"/>
      <c r="AJ64" s="344"/>
      <c r="AK64" s="5" t="str">
        <f t="shared" si="3"/>
        <v/>
      </c>
      <c r="AL64" s="27"/>
      <c r="AM64" s="5" t="str">
        <f t="shared" si="4"/>
        <v/>
      </c>
      <c r="AN64" s="27"/>
      <c r="AO64" s="5"/>
      <c r="AP64" s="5"/>
      <c r="AQ64" s="5"/>
      <c r="AR64" s="114"/>
      <c r="AS64" s="5"/>
      <c r="AT64" s="12"/>
      <c r="AU64" s="5"/>
      <c r="AV64" s="5"/>
      <c r="AW64" s="5"/>
      <c r="BG64"/>
      <c r="BR64" s="345" t="s">
        <v>18</v>
      </c>
      <c r="BS64" s="345"/>
      <c r="BT64" s="345"/>
      <c r="BU64" s="345"/>
      <c r="BV64" s="345"/>
      <c r="BW64" s="345"/>
      <c r="BX64" s="345"/>
      <c r="BY64" s="353" t="s">
        <v>253</v>
      </c>
    </row>
    <row r="65" spans="14:77" ht="28.2" customHeight="1" x14ac:dyDescent="0.3">
      <c r="N65" s="5"/>
      <c r="O65" s="77" t="s">
        <v>107</v>
      </c>
      <c r="P65" s="348"/>
      <c r="Q65" s="348"/>
      <c r="R65" s="125" t="s">
        <v>108</v>
      </c>
      <c r="S65" s="79" t="s">
        <v>131</v>
      </c>
      <c r="T65" s="80" t="s">
        <v>132</v>
      </c>
      <c r="U65" s="81" t="s">
        <v>133</v>
      </c>
      <c r="V65" s="82" t="s">
        <v>134</v>
      </c>
      <c r="W65" s="5" t="str">
        <f>IF(Q65="","",IF(S65="X",0,IF(T65="X",5,IF(U65="X",10,IF(V65="X",15,"")))))</f>
        <v/>
      </c>
      <c r="X65" s="24"/>
      <c r="Y65" s="5" t="str">
        <f>IF(Q65="","",IF(S65="X",5,IF(T65="X",10,IF(U65="X",15,IF(V65="X",20,"")))))</f>
        <v/>
      </c>
      <c r="Z65" s="24"/>
      <c r="AA65" s="5"/>
      <c r="AB65" s="5"/>
      <c r="AC65" s="77" t="s">
        <v>107</v>
      </c>
      <c r="AD65" s="354"/>
      <c r="AE65" s="354"/>
      <c r="AF65" s="125" t="s">
        <v>108</v>
      </c>
      <c r="AG65" s="79" t="s">
        <v>131</v>
      </c>
      <c r="AH65" s="80" t="s">
        <v>132</v>
      </c>
      <c r="AI65" s="81" t="s">
        <v>133</v>
      </c>
      <c r="AJ65" s="82" t="s">
        <v>134</v>
      </c>
      <c r="AK65" s="5" t="str">
        <f>IF(AE65="","",IF(AG65="X",0,IF(AH65="X",5,IF(AI65="X",10,IF(AJ65="X",15,"")))))</f>
        <v/>
      </c>
      <c r="AL65" s="24"/>
      <c r="AM65" s="5" t="str">
        <f>IF(AE65="","",IF(AG65="X",5,IF(AH65="X",10,IF(AI65="X",15,IF(AJ65="X",20,"")))))</f>
        <v/>
      </c>
      <c r="AN65" s="24"/>
      <c r="AO65" s="5"/>
      <c r="AP65" s="5"/>
      <c r="AQ65" s="5"/>
      <c r="AR65" s="114"/>
      <c r="AS65" s="5"/>
      <c r="AT65" s="12"/>
      <c r="AU65" s="5"/>
      <c r="AV65" s="5"/>
      <c r="AW65" s="5"/>
      <c r="BG65"/>
      <c r="BR65" s="21" t="s">
        <v>107</v>
      </c>
      <c r="BS65" s="349" t="s">
        <v>70</v>
      </c>
      <c r="BT65" s="349"/>
      <c r="BU65" s="197" t="s">
        <v>108</v>
      </c>
      <c r="BV65" s="121" t="s">
        <v>153</v>
      </c>
      <c r="BW65" s="121" t="s">
        <v>154</v>
      </c>
      <c r="BX65" s="123"/>
      <c r="BY65" s="353"/>
    </row>
    <row r="66" spans="14:77" ht="14.4" customHeight="1" x14ac:dyDescent="0.3">
      <c r="N66" s="5"/>
      <c r="O66" s="348" t="s">
        <v>22</v>
      </c>
      <c r="P66" s="107" t="s">
        <v>23</v>
      </c>
      <c r="Q66" s="209">
        <f>IF(OR(S66="X",T66="X",U66="X",V66="X"),1,0)</f>
        <v>0</v>
      </c>
      <c r="R66" s="125" t="s">
        <v>24</v>
      </c>
      <c r="S66" s="167"/>
      <c r="T66" s="167"/>
      <c r="U66" s="167"/>
      <c r="V66" s="167"/>
      <c r="W66" s="5" t="str">
        <f t="shared" ref="W66:W129" si="5">IF(Q66="","",IF(S66="X",0,IF(T66="X",5,IF(U66="X",10,IF(V66="X",15,"")))))</f>
        <v/>
      </c>
      <c r="X66" s="24"/>
      <c r="Y66" s="5" t="str">
        <f t="shared" ref="Y66:Y129" si="6">IF(Q66="","",IF(S66="X",5,IF(T66="X",10,IF(U66="X",15,IF(V66="X",20,"")))))</f>
        <v/>
      </c>
      <c r="Z66" s="6"/>
      <c r="AA66" s="5"/>
      <c r="AB66" s="5"/>
      <c r="AC66" s="348" t="s">
        <v>22</v>
      </c>
      <c r="AD66" s="208" t="s">
        <v>23</v>
      </c>
      <c r="AE66" s="209">
        <f>IF(OR(AG66="X",AH66="X",AI66="X",AJ66="X"),1,0)</f>
        <v>0</v>
      </c>
      <c r="AF66" s="125" t="s">
        <v>24</v>
      </c>
      <c r="AG66" s="167"/>
      <c r="AH66" s="167"/>
      <c r="AI66" s="167"/>
      <c r="AJ66" s="167"/>
      <c r="AK66" s="5" t="str">
        <f t="shared" ref="AK66:AK129" si="7">IF(AE66="","",IF(AG66="X",0,IF(AH66="X",5,IF(AI66="X",10,IF(AJ66="X",15,"")))))</f>
        <v/>
      </c>
      <c r="AL66" s="24"/>
      <c r="AM66" s="5" t="str">
        <f t="shared" ref="AM66:AM129" si="8">IF(AE66="","",IF(AG66="X",5,IF(AH66="X",10,IF(AI66="X",15,IF(AJ66="X",20,"")))))</f>
        <v/>
      </c>
      <c r="AN66" s="6"/>
      <c r="AO66" s="5"/>
      <c r="AP66" s="5"/>
      <c r="AQ66" s="5"/>
      <c r="AR66" s="114"/>
      <c r="AS66" s="5"/>
      <c r="AT66" s="12"/>
      <c r="AU66" s="5"/>
      <c r="AV66" s="5"/>
      <c r="AW66" s="5"/>
      <c r="BG66"/>
      <c r="BR66" s="349" t="s">
        <v>22</v>
      </c>
      <c r="BS66" s="64" t="s">
        <v>23</v>
      </c>
      <c r="BT66" s="207">
        <v>1</v>
      </c>
      <c r="BU66" s="197" t="s">
        <v>24</v>
      </c>
      <c r="BV66" s="145" t="str">
        <f>IF(Q66="","",IF(S66="X",25%,IF(T66="X",50%,IF(U66="X",75%,IF(V66="X",100%,"")))))</f>
        <v/>
      </c>
      <c r="BW66" s="145" t="str">
        <f>IF(AE66="","",IF(AG66="X",25%,IF(AH66="X",50%,IF(AI66="X",75%,IF(AJ66="X",100%,"")))))</f>
        <v/>
      </c>
      <c r="BX66" s="146" t="str">
        <f>IF(BG66="","",IF(BI66="X",25%,IF(BJ66="X",50%,IF(BK66="X",75%,IF(BL66="X",100%,"")))))</f>
        <v/>
      </c>
      <c r="BY66" s="144" t="str">
        <f>IFERROR(AVERAGE(BV66:BX66),"")</f>
        <v/>
      </c>
    </row>
    <row r="67" spans="14:77" ht="27.6" x14ac:dyDescent="0.3">
      <c r="N67" s="5"/>
      <c r="O67" s="348"/>
      <c r="P67" s="107" t="s">
        <v>25</v>
      </c>
      <c r="Q67" s="209">
        <f t="shared" ref="Q67:Q85" si="9">IF(OR(S67="X",T67="X",U67="X",V67="X"),1,0)</f>
        <v>0</v>
      </c>
      <c r="R67" s="125" t="s">
        <v>26</v>
      </c>
      <c r="S67" s="167"/>
      <c r="T67" s="167"/>
      <c r="U67" s="167"/>
      <c r="V67" s="167"/>
      <c r="W67" s="5" t="str">
        <f t="shared" si="5"/>
        <v/>
      </c>
      <c r="X67" s="24"/>
      <c r="Y67" s="5" t="str">
        <f t="shared" si="6"/>
        <v/>
      </c>
      <c r="Z67" s="6"/>
      <c r="AA67" s="5"/>
      <c r="AB67" s="5"/>
      <c r="AC67" s="348"/>
      <c r="AD67" s="208" t="s">
        <v>25</v>
      </c>
      <c r="AE67" s="209">
        <f t="shared" ref="AE67:AE85" si="10">IF(OR(AG67="X",AH67="X",AI67="X",AJ67="X"),1,0)</f>
        <v>0</v>
      </c>
      <c r="AF67" s="125" t="s">
        <v>26</v>
      </c>
      <c r="AG67" s="167"/>
      <c r="AH67" s="167"/>
      <c r="AI67" s="167"/>
      <c r="AJ67" s="167"/>
      <c r="AK67" s="5" t="str">
        <f t="shared" si="7"/>
        <v/>
      </c>
      <c r="AL67" s="24"/>
      <c r="AM67" s="5" t="str">
        <f t="shared" si="8"/>
        <v/>
      </c>
      <c r="AN67" s="6"/>
      <c r="AO67" s="5"/>
      <c r="AP67" s="5"/>
      <c r="AQ67" s="5"/>
      <c r="AR67" s="114"/>
      <c r="AS67" s="5"/>
      <c r="AT67" s="12"/>
      <c r="AU67" s="5"/>
      <c r="AV67" s="5"/>
      <c r="AW67" s="5"/>
      <c r="BG67"/>
      <c r="BR67" s="349"/>
      <c r="BS67" s="64" t="s">
        <v>25</v>
      </c>
      <c r="BT67" s="207">
        <v>1</v>
      </c>
      <c r="BU67" s="197" t="s">
        <v>26</v>
      </c>
      <c r="BV67" s="145" t="str">
        <f t="shared" ref="BV67:BV85" si="11">IF(Q67="","",IF(S67="X",25%,IF(T67="X",50%,IF(U67="X",75%,IF(V67="X",100%,"")))))</f>
        <v/>
      </c>
      <c r="BW67" s="145" t="str">
        <f t="shared" ref="BW67:BW85" si="12">IF(AE67="","",IF(AG67="X",25%,IF(AH67="X",50%,IF(AI67="X",75%,IF(AJ67="X",100%,"")))))</f>
        <v/>
      </c>
      <c r="BX67" s="146" t="str">
        <f t="shared" ref="BX67:BX85" si="13">IF(BG67="","",IF(BI67="X",25%,IF(BJ67="X",50%,IF(BK67="X",75%,IF(BL67="X",100%,"")))))</f>
        <v/>
      </c>
      <c r="BY67" s="144" t="str">
        <f t="shared" ref="BY67:BY85" si="14">IFERROR(AVERAGE(BV67:BX67),"")</f>
        <v/>
      </c>
    </row>
    <row r="68" spans="14:77" ht="27.6" x14ac:dyDescent="0.3">
      <c r="N68" s="5"/>
      <c r="O68" s="348"/>
      <c r="P68" s="107" t="s">
        <v>27</v>
      </c>
      <c r="Q68" s="209">
        <f t="shared" si="9"/>
        <v>0</v>
      </c>
      <c r="R68" s="125" t="s">
        <v>28</v>
      </c>
      <c r="S68" s="167"/>
      <c r="T68" s="167"/>
      <c r="U68" s="167"/>
      <c r="V68" s="167"/>
      <c r="W68" s="5" t="str">
        <f t="shared" si="5"/>
        <v/>
      </c>
      <c r="X68" s="24"/>
      <c r="Y68" s="5" t="str">
        <f t="shared" si="6"/>
        <v/>
      </c>
      <c r="Z68" s="6"/>
      <c r="AA68" s="5"/>
      <c r="AB68" s="5"/>
      <c r="AC68" s="348"/>
      <c r="AD68" s="208" t="s">
        <v>27</v>
      </c>
      <c r="AE68" s="209">
        <f t="shared" si="10"/>
        <v>0</v>
      </c>
      <c r="AF68" s="125" t="s">
        <v>28</v>
      </c>
      <c r="AG68" s="167"/>
      <c r="AH68" s="167"/>
      <c r="AI68" s="167"/>
      <c r="AJ68" s="167"/>
      <c r="AK68" s="5" t="str">
        <f t="shared" si="7"/>
        <v/>
      </c>
      <c r="AL68" s="24"/>
      <c r="AM68" s="5" t="str">
        <f t="shared" si="8"/>
        <v/>
      </c>
      <c r="AN68" s="6"/>
      <c r="AO68" s="5"/>
      <c r="AP68" s="5"/>
      <c r="AQ68" s="5"/>
      <c r="AR68" s="114"/>
      <c r="AS68" s="5"/>
      <c r="AT68" s="12"/>
      <c r="AU68" s="5"/>
      <c r="AV68" s="5"/>
      <c r="AW68" s="5"/>
      <c r="BG68"/>
      <c r="BR68" s="349"/>
      <c r="BS68" s="64" t="s">
        <v>27</v>
      </c>
      <c r="BT68" s="207">
        <v>1</v>
      </c>
      <c r="BU68" s="197" t="s">
        <v>28</v>
      </c>
      <c r="BV68" s="145" t="str">
        <f t="shared" si="11"/>
        <v/>
      </c>
      <c r="BW68" s="145" t="str">
        <f t="shared" si="12"/>
        <v/>
      </c>
      <c r="BX68" s="146" t="str">
        <f t="shared" si="13"/>
        <v/>
      </c>
      <c r="BY68" s="144" t="str">
        <f t="shared" si="14"/>
        <v/>
      </c>
    </row>
    <row r="69" spans="14:77" ht="27.6" x14ac:dyDescent="0.3">
      <c r="N69" s="5"/>
      <c r="O69" s="348"/>
      <c r="P69" s="107" t="s">
        <v>29</v>
      </c>
      <c r="Q69" s="209">
        <f t="shared" si="9"/>
        <v>0</v>
      </c>
      <c r="R69" s="125" t="s">
        <v>30</v>
      </c>
      <c r="S69" s="167"/>
      <c r="T69" s="167"/>
      <c r="U69" s="167"/>
      <c r="V69" s="167"/>
      <c r="W69" s="5" t="str">
        <f t="shared" si="5"/>
        <v/>
      </c>
      <c r="X69" s="24"/>
      <c r="Y69" s="5" t="str">
        <f t="shared" si="6"/>
        <v/>
      </c>
      <c r="Z69" s="6"/>
      <c r="AA69" s="5"/>
      <c r="AB69" s="5"/>
      <c r="AC69" s="348"/>
      <c r="AD69" s="208" t="s">
        <v>29</v>
      </c>
      <c r="AE69" s="209">
        <f t="shared" si="10"/>
        <v>0</v>
      </c>
      <c r="AF69" s="125" t="s">
        <v>30</v>
      </c>
      <c r="AG69" s="167"/>
      <c r="AH69" s="167"/>
      <c r="AI69" s="167"/>
      <c r="AJ69" s="167"/>
      <c r="AK69" s="5" t="str">
        <f t="shared" si="7"/>
        <v/>
      </c>
      <c r="AL69" s="24"/>
      <c r="AM69" s="5" t="str">
        <f t="shared" si="8"/>
        <v/>
      </c>
      <c r="AN69" s="6"/>
      <c r="AO69" s="5"/>
      <c r="AP69" s="5"/>
      <c r="AQ69" s="5"/>
      <c r="AR69" s="114"/>
      <c r="AS69" s="5"/>
      <c r="AT69" s="12"/>
      <c r="AU69" s="5"/>
      <c r="AV69" s="5"/>
      <c r="AW69" s="5"/>
      <c r="BG69"/>
      <c r="BR69" s="349"/>
      <c r="BS69" s="64" t="s">
        <v>29</v>
      </c>
      <c r="BT69" s="207">
        <v>1</v>
      </c>
      <c r="BU69" s="197" t="s">
        <v>30</v>
      </c>
      <c r="BV69" s="145" t="str">
        <f t="shared" si="11"/>
        <v/>
      </c>
      <c r="BW69" s="145" t="str">
        <f t="shared" si="12"/>
        <v/>
      </c>
      <c r="BX69" s="146" t="str">
        <f t="shared" si="13"/>
        <v/>
      </c>
      <c r="BY69" s="144" t="str">
        <f t="shared" si="14"/>
        <v/>
      </c>
    </row>
    <row r="70" spans="14:77" ht="14.4" customHeight="1" x14ac:dyDescent="0.3">
      <c r="N70" s="5"/>
      <c r="O70" s="348" t="s">
        <v>31</v>
      </c>
      <c r="P70" s="107" t="s">
        <v>32</v>
      </c>
      <c r="Q70" s="209">
        <f t="shared" si="9"/>
        <v>0</v>
      </c>
      <c r="R70" s="125" t="s">
        <v>33</v>
      </c>
      <c r="S70" s="167"/>
      <c r="T70" s="167"/>
      <c r="U70" s="167"/>
      <c r="V70" s="167"/>
      <c r="W70" s="5" t="str">
        <f t="shared" si="5"/>
        <v/>
      </c>
      <c r="X70" s="24"/>
      <c r="Y70" s="5" t="str">
        <f t="shared" si="6"/>
        <v/>
      </c>
      <c r="Z70" s="6"/>
      <c r="AA70" s="5"/>
      <c r="AB70" s="5"/>
      <c r="AC70" s="348" t="s">
        <v>31</v>
      </c>
      <c r="AD70" s="208" t="s">
        <v>32</v>
      </c>
      <c r="AE70" s="209">
        <f t="shared" si="10"/>
        <v>0</v>
      </c>
      <c r="AF70" s="125" t="s">
        <v>33</v>
      </c>
      <c r="AG70" s="167"/>
      <c r="AH70" s="167"/>
      <c r="AI70" s="167"/>
      <c r="AJ70" s="167"/>
      <c r="AK70" s="5" t="str">
        <f t="shared" si="7"/>
        <v/>
      </c>
      <c r="AL70" s="24"/>
      <c r="AM70" s="5" t="str">
        <f t="shared" si="8"/>
        <v/>
      </c>
      <c r="AN70" s="6"/>
      <c r="AO70" s="5"/>
      <c r="AP70" s="5"/>
      <c r="AQ70" s="5"/>
      <c r="AR70" s="114"/>
      <c r="AS70" s="5"/>
      <c r="AT70" s="12"/>
      <c r="AU70" s="5"/>
      <c r="AV70" s="5"/>
      <c r="AW70" s="5"/>
      <c r="BG70"/>
      <c r="BR70" s="349" t="s">
        <v>31</v>
      </c>
      <c r="BS70" s="64" t="s">
        <v>32</v>
      </c>
      <c r="BT70" s="207">
        <v>1</v>
      </c>
      <c r="BU70" s="197" t="s">
        <v>33</v>
      </c>
      <c r="BV70" s="145" t="str">
        <f t="shared" si="11"/>
        <v/>
      </c>
      <c r="BW70" s="145" t="str">
        <f t="shared" si="12"/>
        <v/>
      </c>
      <c r="BX70" s="146" t="str">
        <f t="shared" si="13"/>
        <v/>
      </c>
      <c r="BY70" s="144" t="str">
        <f t="shared" si="14"/>
        <v/>
      </c>
    </row>
    <row r="71" spans="14:77" ht="27.6" customHeight="1" x14ac:dyDescent="0.3">
      <c r="N71" s="5"/>
      <c r="O71" s="348"/>
      <c r="P71" s="350" t="s">
        <v>19</v>
      </c>
      <c r="Q71" s="209">
        <f t="shared" si="9"/>
        <v>0</v>
      </c>
      <c r="R71" s="125" t="s">
        <v>110</v>
      </c>
      <c r="S71" s="167"/>
      <c r="T71" s="167"/>
      <c r="U71" s="167"/>
      <c r="V71" s="167"/>
      <c r="W71" s="5" t="str">
        <f t="shared" si="5"/>
        <v/>
      </c>
      <c r="X71" s="24"/>
      <c r="Y71" s="5" t="str">
        <f t="shared" si="6"/>
        <v/>
      </c>
      <c r="Z71" s="6"/>
      <c r="AA71" s="5"/>
      <c r="AB71" s="5"/>
      <c r="AC71" s="348"/>
      <c r="AD71" s="351" t="s">
        <v>19</v>
      </c>
      <c r="AE71" s="209">
        <f t="shared" si="10"/>
        <v>0</v>
      </c>
      <c r="AF71" s="125" t="s">
        <v>110</v>
      </c>
      <c r="AG71" s="167"/>
      <c r="AH71" s="167"/>
      <c r="AI71" s="167"/>
      <c r="AJ71" s="167"/>
      <c r="AK71" s="5" t="str">
        <f t="shared" si="7"/>
        <v/>
      </c>
      <c r="AL71" s="24"/>
      <c r="AM71" s="5" t="str">
        <f t="shared" si="8"/>
        <v/>
      </c>
      <c r="AN71" s="6"/>
      <c r="AO71" s="5"/>
      <c r="AP71" s="5"/>
      <c r="AQ71" s="5"/>
      <c r="AR71" s="114"/>
      <c r="AS71" s="5"/>
      <c r="AT71" s="12"/>
      <c r="AU71" s="5"/>
      <c r="AV71" s="5"/>
      <c r="AW71" s="5"/>
      <c r="BG71"/>
      <c r="BR71" s="349"/>
      <c r="BS71" s="352" t="s">
        <v>19</v>
      </c>
      <c r="BT71" s="207">
        <v>1</v>
      </c>
      <c r="BU71" s="197" t="s">
        <v>110</v>
      </c>
      <c r="BV71" s="145" t="str">
        <f t="shared" si="11"/>
        <v/>
      </c>
      <c r="BW71" s="145" t="str">
        <f t="shared" si="12"/>
        <v/>
      </c>
      <c r="BX71" s="146" t="str">
        <f t="shared" si="13"/>
        <v/>
      </c>
      <c r="BY71" s="144" t="str">
        <f t="shared" si="14"/>
        <v/>
      </c>
    </row>
    <row r="72" spans="14:77" ht="27.6" x14ac:dyDescent="0.3">
      <c r="N72" s="5"/>
      <c r="O72" s="348"/>
      <c r="P72" s="350"/>
      <c r="Q72" s="209">
        <f t="shared" si="9"/>
        <v>0</v>
      </c>
      <c r="R72" s="125" t="s">
        <v>111</v>
      </c>
      <c r="S72" s="167"/>
      <c r="T72" s="167"/>
      <c r="U72" s="167"/>
      <c r="V72" s="167"/>
      <c r="W72" s="5" t="str">
        <f t="shared" si="5"/>
        <v/>
      </c>
      <c r="X72" s="24"/>
      <c r="Y72" s="5" t="str">
        <f t="shared" si="6"/>
        <v/>
      </c>
      <c r="Z72" s="6"/>
      <c r="AA72" s="5"/>
      <c r="AB72" s="5"/>
      <c r="AC72" s="348"/>
      <c r="AD72" s="351"/>
      <c r="AE72" s="209">
        <f t="shared" si="10"/>
        <v>0</v>
      </c>
      <c r="AF72" s="125" t="s">
        <v>111</v>
      </c>
      <c r="AG72" s="167"/>
      <c r="AH72" s="167"/>
      <c r="AI72" s="167"/>
      <c r="AJ72" s="167"/>
      <c r="AK72" s="5" t="str">
        <f t="shared" si="7"/>
        <v/>
      </c>
      <c r="AL72" s="24"/>
      <c r="AM72" s="5" t="str">
        <f t="shared" si="8"/>
        <v/>
      </c>
      <c r="AN72" s="6"/>
      <c r="AO72" s="5"/>
      <c r="AP72" s="5"/>
      <c r="AQ72" s="5"/>
      <c r="AR72" s="114"/>
      <c r="AS72" s="5"/>
      <c r="AT72" s="12"/>
      <c r="AU72" s="5"/>
      <c r="AV72" s="5"/>
      <c r="AW72" s="5"/>
      <c r="BG72"/>
      <c r="BR72" s="349"/>
      <c r="BS72" s="352"/>
      <c r="BT72" s="207">
        <v>1</v>
      </c>
      <c r="BU72" s="197" t="s">
        <v>111</v>
      </c>
      <c r="BV72" s="145" t="str">
        <f t="shared" si="11"/>
        <v/>
      </c>
      <c r="BW72" s="145" t="str">
        <f t="shared" si="12"/>
        <v/>
      </c>
      <c r="BX72" s="146" t="str">
        <f t="shared" si="13"/>
        <v/>
      </c>
      <c r="BY72" s="144" t="str">
        <f t="shared" si="14"/>
        <v/>
      </c>
    </row>
    <row r="73" spans="14:77" ht="27.6" x14ac:dyDescent="0.3">
      <c r="N73" s="5"/>
      <c r="O73" s="348"/>
      <c r="P73" s="350"/>
      <c r="Q73" s="209">
        <f t="shared" si="9"/>
        <v>0</v>
      </c>
      <c r="R73" s="125" t="s">
        <v>112</v>
      </c>
      <c r="S73" s="167"/>
      <c r="T73" s="167"/>
      <c r="U73" s="167"/>
      <c r="V73" s="167"/>
      <c r="W73" s="5" t="str">
        <f t="shared" si="5"/>
        <v/>
      </c>
      <c r="X73" s="24"/>
      <c r="Y73" s="5" t="str">
        <f t="shared" si="6"/>
        <v/>
      </c>
      <c r="Z73" s="6"/>
      <c r="AA73" s="5"/>
      <c r="AB73" s="5"/>
      <c r="AC73" s="348"/>
      <c r="AD73" s="351"/>
      <c r="AE73" s="209">
        <f t="shared" si="10"/>
        <v>0</v>
      </c>
      <c r="AF73" s="125" t="s">
        <v>112</v>
      </c>
      <c r="AG73" s="167"/>
      <c r="AH73" s="167"/>
      <c r="AI73" s="167"/>
      <c r="AJ73" s="167"/>
      <c r="AK73" s="5" t="str">
        <f t="shared" si="7"/>
        <v/>
      </c>
      <c r="AL73" s="24"/>
      <c r="AM73" s="5" t="str">
        <f t="shared" si="8"/>
        <v/>
      </c>
      <c r="AN73" s="6"/>
      <c r="AO73" s="5"/>
      <c r="AP73" s="5"/>
      <c r="AQ73" s="5"/>
      <c r="AR73" s="114"/>
      <c r="AS73" s="5"/>
      <c r="AT73" s="12"/>
      <c r="AU73" s="5"/>
      <c r="AV73" s="5"/>
      <c r="AW73" s="5"/>
      <c r="BG73"/>
      <c r="BR73" s="349"/>
      <c r="BS73" s="352"/>
      <c r="BT73" s="207">
        <v>1</v>
      </c>
      <c r="BU73" s="197" t="s">
        <v>112</v>
      </c>
      <c r="BV73" s="145" t="str">
        <f t="shared" si="11"/>
        <v/>
      </c>
      <c r="BW73" s="145" t="str">
        <f t="shared" si="12"/>
        <v/>
      </c>
      <c r="BX73" s="146" t="str">
        <f t="shared" si="13"/>
        <v/>
      </c>
      <c r="BY73" s="144" t="str">
        <f t="shared" si="14"/>
        <v/>
      </c>
    </row>
    <row r="74" spans="14:77" ht="41.4" x14ac:dyDescent="0.3">
      <c r="N74" s="5"/>
      <c r="O74" s="348"/>
      <c r="P74" s="350"/>
      <c r="Q74" s="209">
        <f t="shared" si="9"/>
        <v>0</v>
      </c>
      <c r="R74" s="125" t="s">
        <v>113</v>
      </c>
      <c r="S74" s="167"/>
      <c r="T74" s="167"/>
      <c r="U74" s="167"/>
      <c r="V74" s="167"/>
      <c r="W74" s="5" t="str">
        <f t="shared" si="5"/>
        <v/>
      </c>
      <c r="X74" s="24"/>
      <c r="Y74" s="5" t="str">
        <f t="shared" si="6"/>
        <v/>
      </c>
      <c r="Z74" s="6"/>
      <c r="AA74" s="5"/>
      <c r="AB74" s="5"/>
      <c r="AC74" s="348"/>
      <c r="AD74" s="351"/>
      <c r="AE74" s="209">
        <f t="shared" si="10"/>
        <v>0</v>
      </c>
      <c r="AF74" s="125" t="s">
        <v>113</v>
      </c>
      <c r="AG74" s="167"/>
      <c r="AH74" s="167"/>
      <c r="AI74" s="167"/>
      <c r="AJ74" s="167"/>
      <c r="AK74" s="5" t="str">
        <f t="shared" si="7"/>
        <v/>
      </c>
      <c r="AL74" s="24"/>
      <c r="AM74" s="5" t="str">
        <f t="shared" si="8"/>
        <v/>
      </c>
      <c r="AN74" s="6"/>
      <c r="AO74" s="5"/>
      <c r="AP74" s="5"/>
      <c r="AQ74" s="5"/>
      <c r="AR74" s="114"/>
      <c r="AS74" s="5"/>
      <c r="AT74" s="12"/>
      <c r="AU74" s="5"/>
      <c r="AV74" s="5"/>
      <c r="AW74" s="5"/>
      <c r="BG74"/>
      <c r="BR74" s="349"/>
      <c r="BS74" s="352"/>
      <c r="BT74" s="207">
        <v>1</v>
      </c>
      <c r="BU74" s="197" t="s">
        <v>113</v>
      </c>
      <c r="BV74" s="145" t="str">
        <f t="shared" si="11"/>
        <v/>
      </c>
      <c r="BW74" s="145" t="str">
        <f t="shared" si="12"/>
        <v/>
      </c>
      <c r="BX74" s="146" t="str">
        <f t="shared" si="13"/>
        <v/>
      </c>
      <c r="BY74" s="144" t="str">
        <f t="shared" si="14"/>
        <v/>
      </c>
    </row>
    <row r="75" spans="14:77" ht="27.6" x14ac:dyDescent="0.3">
      <c r="N75" s="5"/>
      <c r="O75" s="348"/>
      <c r="P75" s="350"/>
      <c r="Q75" s="209">
        <f t="shared" si="9"/>
        <v>0</v>
      </c>
      <c r="R75" s="125" t="s">
        <v>114</v>
      </c>
      <c r="S75" s="167"/>
      <c r="T75" s="167"/>
      <c r="U75" s="167"/>
      <c r="V75" s="167"/>
      <c r="W75" s="5" t="str">
        <f t="shared" si="5"/>
        <v/>
      </c>
      <c r="X75" s="24"/>
      <c r="Y75" s="5" t="str">
        <f t="shared" si="6"/>
        <v/>
      </c>
      <c r="Z75" s="6"/>
      <c r="AA75" s="5"/>
      <c r="AB75" s="5"/>
      <c r="AC75" s="348"/>
      <c r="AD75" s="351"/>
      <c r="AE75" s="209">
        <f t="shared" si="10"/>
        <v>0</v>
      </c>
      <c r="AF75" s="125" t="s">
        <v>114</v>
      </c>
      <c r="AG75" s="167"/>
      <c r="AH75" s="167"/>
      <c r="AI75" s="167"/>
      <c r="AJ75" s="167"/>
      <c r="AK75" s="5" t="str">
        <f t="shared" si="7"/>
        <v/>
      </c>
      <c r="AL75" s="24"/>
      <c r="AM75" s="5" t="str">
        <f t="shared" si="8"/>
        <v/>
      </c>
      <c r="AN75" s="6"/>
      <c r="AO75" s="5"/>
      <c r="AP75" s="5"/>
      <c r="AQ75" s="5"/>
      <c r="AR75" s="114"/>
      <c r="AS75" s="5"/>
      <c r="AT75" s="12"/>
      <c r="AU75" s="5"/>
      <c r="AV75" s="5"/>
      <c r="AW75" s="5"/>
      <c r="BG75"/>
      <c r="BR75" s="349"/>
      <c r="BS75" s="352"/>
      <c r="BT75" s="207">
        <v>1</v>
      </c>
      <c r="BU75" s="197" t="s">
        <v>114</v>
      </c>
      <c r="BV75" s="145" t="str">
        <f t="shared" si="11"/>
        <v/>
      </c>
      <c r="BW75" s="145" t="str">
        <f t="shared" si="12"/>
        <v/>
      </c>
      <c r="BX75" s="146" t="str">
        <f t="shared" si="13"/>
        <v/>
      </c>
      <c r="BY75" s="144" t="str">
        <f t="shared" si="14"/>
        <v/>
      </c>
    </row>
    <row r="76" spans="14:77" ht="41.4" x14ac:dyDescent="0.3">
      <c r="N76" s="5"/>
      <c r="O76" s="348"/>
      <c r="P76" s="350"/>
      <c r="Q76" s="209">
        <f t="shared" si="9"/>
        <v>0</v>
      </c>
      <c r="R76" s="125" t="s">
        <v>115</v>
      </c>
      <c r="S76" s="167"/>
      <c r="T76" s="167"/>
      <c r="U76" s="167"/>
      <c r="V76" s="167"/>
      <c r="W76" s="5" t="str">
        <f t="shared" si="5"/>
        <v/>
      </c>
      <c r="X76" s="24"/>
      <c r="Y76" s="5" t="str">
        <f t="shared" si="6"/>
        <v/>
      </c>
      <c r="Z76" s="6"/>
      <c r="AA76" s="5"/>
      <c r="AB76" s="5"/>
      <c r="AC76" s="348"/>
      <c r="AD76" s="351"/>
      <c r="AE76" s="209">
        <f t="shared" si="10"/>
        <v>0</v>
      </c>
      <c r="AF76" s="125" t="s">
        <v>115</v>
      </c>
      <c r="AG76" s="167"/>
      <c r="AH76" s="167"/>
      <c r="AI76" s="167"/>
      <c r="AJ76" s="167"/>
      <c r="AK76" s="5" t="str">
        <f t="shared" si="7"/>
        <v/>
      </c>
      <c r="AL76" s="24"/>
      <c r="AM76" s="5" t="str">
        <f t="shared" si="8"/>
        <v/>
      </c>
      <c r="AN76" s="6"/>
      <c r="AO76" s="5"/>
      <c r="AP76" s="5"/>
      <c r="AQ76" s="5"/>
      <c r="AR76" s="114"/>
      <c r="AS76" s="5"/>
      <c r="AT76" s="12"/>
      <c r="AU76" s="5"/>
      <c r="AV76" s="5"/>
      <c r="AW76" s="5"/>
      <c r="BG76"/>
      <c r="BR76" s="349"/>
      <c r="BS76" s="352"/>
      <c r="BT76" s="207">
        <v>1</v>
      </c>
      <c r="BU76" s="197" t="s">
        <v>115</v>
      </c>
      <c r="BV76" s="145" t="str">
        <f t="shared" si="11"/>
        <v/>
      </c>
      <c r="BW76" s="145" t="str">
        <f t="shared" si="12"/>
        <v/>
      </c>
      <c r="BX76" s="146" t="str">
        <f t="shared" si="13"/>
        <v/>
      </c>
      <c r="BY76" s="144" t="str">
        <f t="shared" si="14"/>
        <v/>
      </c>
    </row>
    <row r="77" spans="14:77" ht="27.6" x14ac:dyDescent="0.3">
      <c r="N77" s="5"/>
      <c r="O77" s="348"/>
      <c r="P77" s="350"/>
      <c r="Q77" s="209">
        <f t="shared" si="9"/>
        <v>0</v>
      </c>
      <c r="R77" s="125" t="s">
        <v>116</v>
      </c>
      <c r="S77" s="167"/>
      <c r="T77" s="167"/>
      <c r="U77" s="167"/>
      <c r="V77" s="167"/>
      <c r="W77" s="5" t="str">
        <f t="shared" si="5"/>
        <v/>
      </c>
      <c r="X77" s="24"/>
      <c r="Y77" s="5" t="str">
        <f t="shared" si="6"/>
        <v/>
      </c>
      <c r="Z77" s="6"/>
      <c r="AA77" s="5"/>
      <c r="AB77" s="5"/>
      <c r="AC77" s="348"/>
      <c r="AD77" s="351"/>
      <c r="AE77" s="209">
        <f t="shared" si="10"/>
        <v>0</v>
      </c>
      <c r="AF77" s="125" t="s">
        <v>116</v>
      </c>
      <c r="AG77" s="167"/>
      <c r="AH77" s="167"/>
      <c r="AI77" s="167"/>
      <c r="AJ77" s="167"/>
      <c r="AK77" s="5" t="str">
        <f t="shared" si="7"/>
        <v/>
      </c>
      <c r="AL77" s="24"/>
      <c r="AM77" s="5" t="str">
        <f t="shared" si="8"/>
        <v/>
      </c>
      <c r="AN77" s="6"/>
      <c r="AO77" s="5"/>
      <c r="AP77" s="5"/>
      <c r="AQ77" s="5"/>
      <c r="AR77" s="114"/>
      <c r="AS77" s="5"/>
      <c r="AT77" s="12"/>
      <c r="AU77" s="5"/>
      <c r="AV77" s="5"/>
      <c r="AW77" s="5"/>
      <c r="BG77"/>
      <c r="BR77" s="349"/>
      <c r="BS77" s="352"/>
      <c r="BT77" s="207">
        <v>1</v>
      </c>
      <c r="BU77" s="197" t="s">
        <v>116</v>
      </c>
      <c r="BV77" s="145" t="str">
        <f t="shared" si="11"/>
        <v/>
      </c>
      <c r="BW77" s="145" t="str">
        <f t="shared" si="12"/>
        <v/>
      </c>
      <c r="BX77" s="146" t="str">
        <f t="shared" si="13"/>
        <v/>
      </c>
      <c r="BY77" s="144" t="str">
        <f t="shared" si="14"/>
        <v/>
      </c>
    </row>
    <row r="78" spans="14:77" ht="27.6" x14ac:dyDescent="0.3">
      <c r="N78" s="5"/>
      <c r="O78" s="348"/>
      <c r="P78" s="107" t="s">
        <v>34</v>
      </c>
      <c r="Q78" s="209">
        <f t="shared" si="9"/>
        <v>0</v>
      </c>
      <c r="R78" s="125" t="s">
        <v>35</v>
      </c>
      <c r="S78" s="167"/>
      <c r="T78" s="167"/>
      <c r="U78" s="167"/>
      <c r="V78" s="167"/>
      <c r="W78" s="5" t="str">
        <f t="shared" si="5"/>
        <v/>
      </c>
      <c r="X78" s="24"/>
      <c r="Y78" s="5" t="str">
        <f t="shared" si="6"/>
        <v/>
      </c>
      <c r="Z78" s="6"/>
      <c r="AA78" s="5"/>
      <c r="AB78" s="5"/>
      <c r="AC78" s="348"/>
      <c r="AD78" s="208" t="s">
        <v>34</v>
      </c>
      <c r="AE78" s="209">
        <f t="shared" si="10"/>
        <v>0</v>
      </c>
      <c r="AF78" s="125" t="s">
        <v>35</v>
      </c>
      <c r="AG78" s="167"/>
      <c r="AH78" s="167"/>
      <c r="AI78" s="167"/>
      <c r="AJ78" s="167"/>
      <c r="AK78" s="5" t="str">
        <f t="shared" si="7"/>
        <v/>
      </c>
      <c r="AL78" s="24"/>
      <c r="AM78" s="5" t="str">
        <f t="shared" si="8"/>
        <v/>
      </c>
      <c r="AN78" s="6"/>
      <c r="AO78" s="5"/>
      <c r="AP78" s="5"/>
      <c r="AQ78" s="5"/>
      <c r="AR78" s="114"/>
      <c r="AS78" s="5"/>
      <c r="AT78" s="12"/>
      <c r="AU78" s="5"/>
      <c r="AV78" s="5"/>
      <c r="AW78" s="5"/>
      <c r="BG78"/>
      <c r="BR78" s="349"/>
      <c r="BS78" s="64" t="s">
        <v>34</v>
      </c>
      <c r="BT78" s="207">
        <v>1</v>
      </c>
      <c r="BU78" s="197" t="s">
        <v>35</v>
      </c>
      <c r="BV78" s="145" t="str">
        <f t="shared" si="11"/>
        <v/>
      </c>
      <c r="BW78" s="145" t="str">
        <f t="shared" si="12"/>
        <v/>
      </c>
      <c r="BX78" s="146" t="str">
        <f t="shared" si="13"/>
        <v/>
      </c>
      <c r="BY78" s="144" t="str">
        <f t="shared" si="14"/>
        <v/>
      </c>
    </row>
    <row r="79" spans="14:77" ht="27.6" customHeight="1" x14ac:dyDescent="0.3">
      <c r="N79" s="5"/>
      <c r="O79" s="348" t="s">
        <v>117</v>
      </c>
      <c r="P79" s="107" t="s">
        <v>36</v>
      </c>
      <c r="Q79" s="209">
        <f t="shared" si="9"/>
        <v>0</v>
      </c>
      <c r="R79" s="125" t="s">
        <v>129</v>
      </c>
      <c r="S79" s="167"/>
      <c r="T79" s="167"/>
      <c r="U79" s="167"/>
      <c r="V79" s="167"/>
      <c r="W79" s="5" t="str">
        <f t="shared" si="5"/>
        <v/>
      </c>
      <c r="X79" s="24"/>
      <c r="Y79" s="5" t="str">
        <f t="shared" si="6"/>
        <v/>
      </c>
      <c r="Z79" s="25"/>
      <c r="AA79" s="5"/>
      <c r="AB79" s="5"/>
      <c r="AC79" s="348" t="s">
        <v>117</v>
      </c>
      <c r="AD79" s="208" t="s">
        <v>36</v>
      </c>
      <c r="AE79" s="209">
        <f t="shared" si="10"/>
        <v>0</v>
      </c>
      <c r="AF79" s="125" t="s">
        <v>129</v>
      </c>
      <c r="AG79" s="167"/>
      <c r="AH79" s="167"/>
      <c r="AI79" s="167"/>
      <c r="AJ79" s="167"/>
      <c r="AK79" s="5" t="str">
        <f t="shared" si="7"/>
        <v/>
      </c>
      <c r="AL79" s="24"/>
      <c r="AM79" s="5" t="str">
        <f t="shared" si="8"/>
        <v/>
      </c>
      <c r="AN79" s="25"/>
      <c r="AO79" s="5"/>
      <c r="AP79" s="5"/>
      <c r="AQ79" s="5"/>
      <c r="AR79" s="114"/>
      <c r="AS79" s="5"/>
      <c r="AT79" s="12"/>
      <c r="AU79" s="5"/>
      <c r="AV79" s="5"/>
      <c r="AW79" s="5"/>
      <c r="BG79"/>
      <c r="BR79" s="349" t="s">
        <v>117</v>
      </c>
      <c r="BS79" s="64" t="s">
        <v>36</v>
      </c>
      <c r="BT79" s="207">
        <v>1</v>
      </c>
      <c r="BU79" s="197" t="s">
        <v>129</v>
      </c>
      <c r="BV79" s="145" t="str">
        <f t="shared" si="11"/>
        <v/>
      </c>
      <c r="BW79" s="145" t="str">
        <f t="shared" si="12"/>
        <v/>
      </c>
      <c r="BX79" s="146" t="str">
        <f t="shared" si="13"/>
        <v/>
      </c>
      <c r="BY79" s="144" t="str">
        <f t="shared" si="14"/>
        <v/>
      </c>
    </row>
    <row r="80" spans="14:77" x14ac:dyDescent="0.3">
      <c r="N80" s="5"/>
      <c r="O80" s="348"/>
      <c r="P80" s="107" t="s">
        <v>37</v>
      </c>
      <c r="Q80" s="209">
        <f t="shared" si="9"/>
        <v>0</v>
      </c>
      <c r="R80" s="125" t="s">
        <v>118</v>
      </c>
      <c r="S80" s="167"/>
      <c r="T80" s="167"/>
      <c r="U80" s="167"/>
      <c r="V80" s="167"/>
      <c r="W80" s="5" t="str">
        <f t="shared" si="5"/>
        <v/>
      </c>
      <c r="X80" s="24"/>
      <c r="Y80" s="5" t="str">
        <f t="shared" si="6"/>
        <v/>
      </c>
      <c r="Z80" s="25"/>
      <c r="AA80" s="5"/>
      <c r="AB80" s="5"/>
      <c r="AC80" s="348"/>
      <c r="AD80" s="208" t="s">
        <v>37</v>
      </c>
      <c r="AE80" s="209">
        <f t="shared" si="10"/>
        <v>0</v>
      </c>
      <c r="AF80" s="125" t="s">
        <v>118</v>
      </c>
      <c r="AG80" s="167"/>
      <c r="AH80" s="167"/>
      <c r="AI80" s="167"/>
      <c r="AJ80" s="167"/>
      <c r="AK80" s="5" t="str">
        <f t="shared" si="7"/>
        <v/>
      </c>
      <c r="AL80" s="24"/>
      <c r="AM80" s="5" t="str">
        <f t="shared" si="8"/>
        <v/>
      </c>
      <c r="AN80" s="25"/>
      <c r="AO80" s="5"/>
      <c r="AP80" s="5"/>
      <c r="AQ80" s="5"/>
      <c r="AR80" s="114"/>
      <c r="AS80" s="5"/>
      <c r="AT80" s="12"/>
      <c r="AU80" s="5"/>
      <c r="AV80" s="5"/>
      <c r="AW80" s="5"/>
      <c r="BG80"/>
      <c r="BR80" s="349"/>
      <c r="BS80" s="64" t="s">
        <v>37</v>
      </c>
      <c r="BT80" s="207">
        <v>1</v>
      </c>
      <c r="BU80" s="197" t="s">
        <v>118</v>
      </c>
      <c r="BV80" s="145" t="str">
        <f t="shared" si="11"/>
        <v/>
      </c>
      <c r="BW80" s="145" t="str">
        <f t="shared" si="12"/>
        <v/>
      </c>
      <c r="BX80" s="146" t="str">
        <f t="shared" si="13"/>
        <v/>
      </c>
      <c r="BY80" s="144" t="str">
        <f t="shared" si="14"/>
        <v/>
      </c>
    </row>
    <row r="81" spans="11:77" x14ac:dyDescent="0.3">
      <c r="N81" s="5"/>
      <c r="O81" s="348"/>
      <c r="P81" s="107" t="s">
        <v>38</v>
      </c>
      <c r="Q81" s="209">
        <f t="shared" si="9"/>
        <v>0</v>
      </c>
      <c r="R81" s="125" t="s">
        <v>119</v>
      </c>
      <c r="S81" s="167"/>
      <c r="T81" s="167"/>
      <c r="U81" s="167"/>
      <c r="V81" s="167"/>
      <c r="W81" s="5" t="str">
        <f t="shared" si="5"/>
        <v/>
      </c>
      <c r="X81" s="24"/>
      <c r="Y81" s="5" t="str">
        <f t="shared" si="6"/>
        <v/>
      </c>
      <c r="Z81" s="25"/>
      <c r="AA81" s="5"/>
      <c r="AB81" s="5"/>
      <c r="AC81" s="348"/>
      <c r="AD81" s="208" t="s">
        <v>38</v>
      </c>
      <c r="AE81" s="209">
        <f t="shared" si="10"/>
        <v>0</v>
      </c>
      <c r="AF81" s="125" t="s">
        <v>119</v>
      </c>
      <c r="AG81" s="167"/>
      <c r="AH81" s="167"/>
      <c r="AI81" s="167"/>
      <c r="AJ81" s="167"/>
      <c r="AK81" s="5" t="str">
        <f t="shared" si="7"/>
        <v/>
      </c>
      <c r="AL81" s="24"/>
      <c r="AM81" s="5" t="str">
        <f t="shared" si="8"/>
        <v/>
      </c>
      <c r="AN81" s="25"/>
      <c r="AO81" s="5"/>
      <c r="AP81" s="5"/>
      <c r="AQ81" s="5"/>
      <c r="AR81" s="114"/>
      <c r="AS81" s="5"/>
      <c r="AT81" s="12"/>
      <c r="AU81" s="5"/>
      <c r="AV81" s="5"/>
      <c r="AW81" s="5"/>
      <c r="BG81"/>
      <c r="BR81" s="349"/>
      <c r="BS81" s="64" t="s">
        <v>38</v>
      </c>
      <c r="BT81" s="207">
        <v>1</v>
      </c>
      <c r="BU81" s="197" t="s">
        <v>119</v>
      </c>
      <c r="BV81" s="145" t="str">
        <f t="shared" si="11"/>
        <v/>
      </c>
      <c r="BW81" s="145" t="str">
        <f t="shared" si="12"/>
        <v/>
      </c>
      <c r="BX81" s="146" t="str">
        <f t="shared" si="13"/>
        <v/>
      </c>
      <c r="BY81" s="144" t="str">
        <f t="shared" si="14"/>
        <v/>
      </c>
    </row>
    <row r="82" spans="11:77" ht="27.6" x14ac:dyDescent="0.3">
      <c r="K82" s="183"/>
      <c r="N82" s="5"/>
      <c r="O82" s="348"/>
      <c r="P82" s="107" t="s">
        <v>39</v>
      </c>
      <c r="Q82" s="209">
        <f t="shared" si="9"/>
        <v>0</v>
      </c>
      <c r="R82" s="125" t="s">
        <v>120</v>
      </c>
      <c r="S82" s="167"/>
      <c r="T82" s="167"/>
      <c r="U82" s="167"/>
      <c r="V82" s="167"/>
      <c r="W82" s="5" t="str">
        <f t="shared" si="5"/>
        <v/>
      </c>
      <c r="X82" s="24"/>
      <c r="Y82" s="5" t="str">
        <f t="shared" si="6"/>
        <v/>
      </c>
      <c r="Z82" s="25"/>
      <c r="AA82" s="5"/>
      <c r="AB82" s="5"/>
      <c r="AC82" s="348"/>
      <c r="AD82" s="208" t="s">
        <v>39</v>
      </c>
      <c r="AE82" s="209">
        <f t="shared" si="10"/>
        <v>0</v>
      </c>
      <c r="AF82" s="125" t="s">
        <v>120</v>
      </c>
      <c r="AG82" s="167"/>
      <c r="AH82" s="167"/>
      <c r="AI82" s="167"/>
      <c r="AJ82" s="167"/>
      <c r="AK82" s="5" t="str">
        <f t="shared" si="7"/>
        <v/>
      </c>
      <c r="AL82" s="24"/>
      <c r="AM82" s="5" t="str">
        <f t="shared" si="8"/>
        <v/>
      </c>
      <c r="AN82" s="25"/>
      <c r="AO82" s="5"/>
      <c r="AP82" s="5"/>
      <c r="AQ82" s="5"/>
      <c r="AR82" s="114"/>
      <c r="AS82" s="5"/>
      <c r="AT82" s="12"/>
      <c r="AU82" s="5"/>
      <c r="AV82" s="5"/>
      <c r="AW82" s="5"/>
      <c r="BG82"/>
      <c r="BR82" s="349"/>
      <c r="BS82" s="64" t="s">
        <v>39</v>
      </c>
      <c r="BT82" s="207">
        <v>1</v>
      </c>
      <c r="BU82" s="197" t="s">
        <v>120</v>
      </c>
      <c r="BV82" s="145" t="str">
        <f t="shared" si="11"/>
        <v/>
      </c>
      <c r="BW82" s="145" t="str">
        <f t="shared" si="12"/>
        <v/>
      </c>
      <c r="BX82" s="146" t="str">
        <f t="shared" si="13"/>
        <v/>
      </c>
      <c r="BY82" s="144" t="str">
        <f t="shared" si="14"/>
        <v/>
      </c>
    </row>
    <row r="83" spans="11:77" ht="27.6" customHeight="1" x14ac:dyDescent="0.3">
      <c r="N83" s="5"/>
      <c r="O83" s="348" t="s">
        <v>121</v>
      </c>
      <c r="P83" s="107" t="s">
        <v>40</v>
      </c>
      <c r="Q83" s="209">
        <f t="shared" si="9"/>
        <v>0</v>
      </c>
      <c r="R83" s="125" t="s">
        <v>122</v>
      </c>
      <c r="S83" s="167"/>
      <c r="T83" s="167"/>
      <c r="U83" s="167"/>
      <c r="V83" s="167"/>
      <c r="W83" s="5" t="str">
        <f t="shared" si="5"/>
        <v/>
      </c>
      <c r="X83" s="24"/>
      <c r="Y83" s="5" t="str">
        <f t="shared" si="6"/>
        <v/>
      </c>
      <c r="Z83" s="29"/>
      <c r="AA83" s="5"/>
      <c r="AB83" s="5"/>
      <c r="AC83" s="348" t="s">
        <v>121</v>
      </c>
      <c r="AD83" s="208" t="s">
        <v>40</v>
      </c>
      <c r="AE83" s="209">
        <f t="shared" si="10"/>
        <v>0</v>
      </c>
      <c r="AF83" s="125" t="s">
        <v>122</v>
      </c>
      <c r="AG83" s="167"/>
      <c r="AH83" s="167"/>
      <c r="AI83" s="167"/>
      <c r="AJ83" s="167"/>
      <c r="AK83" s="5" t="str">
        <f t="shared" si="7"/>
        <v/>
      </c>
      <c r="AL83" s="24"/>
      <c r="AM83" s="5" t="str">
        <f t="shared" si="8"/>
        <v/>
      </c>
      <c r="AN83" s="29"/>
      <c r="AO83" s="5"/>
      <c r="AP83" s="5"/>
      <c r="AQ83" s="5"/>
      <c r="AR83" s="114"/>
      <c r="AS83" s="5"/>
      <c r="AT83" s="12"/>
      <c r="AU83" s="5"/>
      <c r="AV83" s="5"/>
      <c r="AW83" s="5"/>
      <c r="BG83"/>
      <c r="BR83" s="349" t="s">
        <v>121</v>
      </c>
      <c r="BS83" s="64" t="s">
        <v>40</v>
      </c>
      <c r="BT83" s="207">
        <v>1</v>
      </c>
      <c r="BU83" s="197" t="s">
        <v>122</v>
      </c>
      <c r="BV83" s="145" t="str">
        <f t="shared" si="11"/>
        <v/>
      </c>
      <c r="BW83" s="145" t="str">
        <f t="shared" si="12"/>
        <v/>
      </c>
      <c r="BX83" s="146" t="str">
        <f t="shared" si="13"/>
        <v/>
      </c>
      <c r="BY83" s="144" t="str">
        <f t="shared" si="14"/>
        <v/>
      </c>
    </row>
    <row r="84" spans="11:77" x14ac:dyDescent="0.3">
      <c r="N84" s="5"/>
      <c r="O84" s="348"/>
      <c r="P84" s="107" t="s">
        <v>41</v>
      </c>
      <c r="Q84" s="209">
        <f t="shared" si="9"/>
        <v>0</v>
      </c>
      <c r="R84" s="125" t="s">
        <v>123</v>
      </c>
      <c r="S84" s="167"/>
      <c r="T84" s="167"/>
      <c r="U84" s="167"/>
      <c r="V84" s="167"/>
      <c r="W84" s="5" t="str">
        <f t="shared" si="5"/>
        <v/>
      </c>
      <c r="X84" s="24"/>
      <c r="Y84" s="5" t="str">
        <f t="shared" si="6"/>
        <v/>
      </c>
      <c r="Z84" s="29"/>
      <c r="AA84" s="5"/>
      <c r="AB84" s="5"/>
      <c r="AC84" s="348"/>
      <c r="AD84" s="208" t="s">
        <v>41</v>
      </c>
      <c r="AE84" s="209">
        <f t="shared" si="10"/>
        <v>0</v>
      </c>
      <c r="AF84" s="125" t="s">
        <v>123</v>
      </c>
      <c r="AG84" s="167"/>
      <c r="AH84" s="167"/>
      <c r="AI84" s="167"/>
      <c r="AJ84" s="167"/>
      <c r="AK84" s="5" t="str">
        <f t="shared" si="7"/>
        <v/>
      </c>
      <c r="AL84" s="24"/>
      <c r="AM84" s="5" t="str">
        <f t="shared" si="8"/>
        <v/>
      </c>
      <c r="AN84" s="29"/>
      <c r="AO84" s="5"/>
      <c r="AP84" s="5"/>
      <c r="AQ84" s="5"/>
      <c r="AR84" s="114"/>
      <c r="AS84" s="5"/>
      <c r="AT84" s="12"/>
      <c r="AU84" s="5"/>
      <c r="AV84" s="185"/>
      <c r="AW84" s="5"/>
      <c r="BG84"/>
      <c r="BR84" s="349"/>
      <c r="BS84" s="64" t="s">
        <v>41</v>
      </c>
      <c r="BT84" s="207">
        <v>1</v>
      </c>
      <c r="BU84" s="197" t="s">
        <v>123</v>
      </c>
      <c r="BV84" s="145" t="str">
        <f t="shared" si="11"/>
        <v/>
      </c>
      <c r="BW84" s="145" t="str">
        <f t="shared" si="12"/>
        <v/>
      </c>
      <c r="BX84" s="146" t="str">
        <f t="shared" si="13"/>
        <v/>
      </c>
      <c r="BY84" s="144" t="str">
        <f t="shared" si="14"/>
        <v/>
      </c>
    </row>
    <row r="85" spans="11:77" ht="27.6" x14ac:dyDescent="0.3">
      <c r="N85" s="5"/>
      <c r="O85" s="348"/>
      <c r="P85" s="107" t="s">
        <v>42</v>
      </c>
      <c r="Q85" s="209">
        <f t="shared" si="9"/>
        <v>0</v>
      </c>
      <c r="R85" s="125" t="s">
        <v>124</v>
      </c>
      <c r="S85" s="167"/>
      <c r="T85" s="167"/>
      <c r="U85" s="167"/>
      <c r="V85" s="167"/>
      <c r="W85" s="5" t="str">
        <f t="shared" si="5"/>
        <v/>
      </c>
      <c r="X85" s="24"/>
      <c r="Y85" s="5" t="str">
        <f t="shared" si="6"/>
        <v/>
      </c>
      <c r="Z85" s="29"/>
      <c r="AA85" s="5"/>
      <c r="AB85" s="5"/>
      <c r="AC85" s="348"/>
      <c r="AD85" s="208" t="s">
        <v>42</v>
      </c>
      <c r="AE85" s="209">
        <f t="shared" si="10"/>
        <v>0</v>
      </c>
      <c r="AF85" s="125" t="s">
        <v>124</v>
      </c>
      <c r="AG85" s="167"/>
      <c r="AH85" s="167"/>
      <c r="AI85" s="167"/>
      <c r="AJ85" s="167"/>
      <c r="AK85" s="5" t="str">
        <f t="shared" si="7"/>
        <v/>
      </c>
      <c r="AL85" s="24"/>
      <c r="AM85" s="5" t="str">
        <f t="shared" si="8"/>
        <v/>
      </c>
      <c r="AN85" s="29"/>
      <c r="AO85" s="5"/>
      <c r="AP85" s="5"/>
      <c r="AQ85" s="5"/>
      <c r="AR85" s="114"/>
      <c r="AS85" s="5"/>
      <c r="AT85" s="12"/>
      <c r="AU85" s="5"/>
      <c r="AV85" s="5"/>
      <c r="AW85" s="5"/>
      <c r="BG85"/>
      <c r="BR85" s="349"/>
      <c r="BS85" s="64" t="s">
        <v>42</v>
      </c>
      <c r="BT85" s="207">
        <v>1</v>
      </c>
      <c r="BU85" s="197" t="s">
        <v>124</v>
      </c>
      <c r="BV85" s="145" t="str">
        <f t="shared" si="11"/>
        <v/>
      </c>
      <c r="BW85" s="145" t="str">
        <f t="shared" si="12"/>
        <v/>
      </c>
      <c r="BX85" s="146" t="str">
        <f t="shared" si="13"/>
        <v/>
      </c>
      <c r="BY85" s="144" t="str">
        <f t="shared" si="14"/>
        <v/>
      </c>
    </row>
    <row r="86" spans="11:77" ht="15" thickBot="1" x14ac:dyDescent="0.35">
      <c r="N86" s="5"/>
      <c r="O86" s="30"/>
      <c r="P86" s="355"/>
      <c r="Q86" s="355"/>
      <c r="R86" s="66" t="s">
        <v>173</v>
      </c>
      <c r="S86" s="26" t="e">
        <f>SUM(W66:W85)/SUM(Q66:Q85)</f>
        <v>#DIV/0!</v>
      </c>
      <c r="T86" s="26" t="s">
        <v>20</v>
      </c>
      <c r="U86" s="26" t="e">
        <f>SUM(Y66:Y85)/SUM(Q66:Q85)</f>
        <v>#DIV/0!</v>
      </c>
      <c r="V86" s="26"/>
      <c r="W86" s="5" t="str">
        <f t="shared" si="5"/>
        <v/>
      </c>
      <c r="X86" s="24"/>
      <c r="Y86" s="5" t="str">
        <f t="shared" si="6"/>
        <v/>
      </c>
      <c r="Z86" s="12"/>
      <c r="AA86" s="5"/>
      <c r="AB86" s="5"/>
      <c r="AC86" s="30"/>
      <c r="AD86" s="355"/>
      <c r="AE86" s="355"/>
      <c r="AF86" s="66" t="s">
        <v>173</v>
      </c>
      <c r="AG86" s="26" t="e">
        <f>SUM(AK66:AK85)/SUM(AE66:AE85)</f>
        <v>#DIV/0!</v>
      </c>
      <c r="AH86" s="26" t="s">
        <v>20</v>
      </c>
      <c r="AI86" s="26" t="e">
        <f>SUM(AM66:AM85)/SUM(AE66:AE85)</f>
        <v>#DIV/0!</v>
      </c>
      <c r="AJ86" s="26"/>
      <c r="AK86" s="5" t="str">
        <f t="shared" si="7"/>
        <v/>
      </c>
      <c r="AL86" s="24"/>
      <c r="AM86" s="5" t="str">
        <f t="shared" si="8"/>
        <v/>
      </c>
      <c r="AN86" s="12"/>
      <c r="AO86" s="5"/>
      <c r="AP86" s="5"/>
      <c r="AQ86" s="5"/>
      <c r="AR86" s="114"/>
      <c r="AS86" s="5"/>
      <c r="AT86" s="12"/>
      <c r="AU86" s="5"/>
      <c r="AV86" s="5"/>
      <c r="AW86" s="5"/>
      <c r="BG86"/>
    </row>
    <row r="87" spans="11:77" ht="15" thickBot="1" x14ac:dyDescent="0.35">
      <c r="N87" s="5"/>
      <c r="O87" s="214" t="s">
        <v>306</v>
      </c>
      <c r="Q87" s="220"/>
      <c r="R87" s="32" t="s">
        <v>301</v>
      </c>
      <c r="S87" s="356"/>
      <c r="T87" s="357"/>
      <c r="U87" s="357"/>
      <c r="V87" s="33" t="s">
        <v>21</v>
      </c>
      <c r="W87" s="5" t="str">
        <f t="shared" si="5"/>
        <v/>
      </c>
      <c r="X87" s="24"/>
      <c r="Y87" s="5" t="str">
        <f t="shared" si="6"/>
        <v/>
      </c>
      <c r="Z87" s="5"/>
      <c r="AA87" s="5"/>
      <c r="AB87" s="5"/>
      <c r="AC87" s="214" t="s">
        <v>306</v>
      </c>
      <c r="AD87" s="111"/>
      <c r="AE87" s="220"/>
      <c r="AF87" s="32" t="s">
        <v>301</v>
      </c>
      <c r="AG87" s="356"/>
      <c r="AH87" s="357"/>
      <c r="AI87" s="357"/>
      <c r="AJ87" s="33" t="s">
        <v>21</v>
      </c>
      <c r="AK87" s="5" t="str">
        <f t="shared" si="7"/>
        <v/>
      </c>
      <c r="AL87" s="24"/>
      <c r="AM87" s="5" t="str">
        <f t="shared" si="8"/>
        <v/>
      </c>
      <c r="AN87" s="5"/>
      <c r="AO87" s="5"/>
      <c r="AP87" s="5"/>
      <c r="AQ87" s="5"/>
      <c r="AR87" s="114"/>
      <c r="AS87" s="5"/>
      <c r="AT87" s="12"/>
      <c r="AU87" s="5"/>
      <c r="AV87" s="5"/>
      <c r="AW87" s="5"/>
      <c r="BG87"/>
    </row>
    <row r="88" spans="11:77" ht="15" thickBot="1" x14ac:dyDescent="0.35">
      <c r="N88" s="5"/>
      <c r="O88" s="20"/>
      <c r="Q88" s="20"/>
      <c r="R88" s="221"/>
      <c r="S88" s="20"/>
      <c r="T88" s="20"/>
      <c r="U88" s="20"/>
      <c r="V88" s="20"/>
      <c r="W88" s="5" t="str">
        <f t="shared" si="5"/>
        <v/>
      </c>
      <c r="X88" s="24"/>
      <c r="Y88" s="5" t="str">
        <f t="shared" si="6"/>
        <v/>
      </c>
      <c r="Z88" s="5"/>
      <c r="AA88" s="5"/>
      <c r="AB88" s="5"/>
      <c r="AC88" s="20"/>
      <c r="AD88" s="111"/>
      <c r="AE88" s="20"/>
      <c r="AF88" s="66"/>
      <c r="AG88" s="20"/>
      <c r="AH88" s="20"/>
      <c r="AI88" s="20"/>
      <c r="AJ88" s="20"/>
      <c r="AK88" s="5" t="str">
        <f t="shared" si="7"/>
        <v/>
      </c>
      <c r="AL88" s="24"/>
      <c r="AM88" s="5" t="str">
        <f t="shared" si="8"/>
        <v/>
      </c>
      <c r="AN88" s="5"/>
      <c r="AO88" s="5"/>
      <c r="AP88" s="5"/>
      <c r="AQ88" s="5"/>
      <c r="AR88" s="114"/>
      <c r="AS88" s="5"/>
      <c r="AT88" s="12"/>
      <c r="AU88" s="5"/>
      <c r="AV88" s="5"/>
      <c r="AW88" s="5"/>
      <c r="BG88"/>
    </row>
    <row r="89" spans="11:77" ht="15.6" thickBot="1" x14ac:dyDescent="0.35">
      <c r="M89" s="2"/>
      <c r="N89" s="2"/>
      <c r="O89" s="213" t="s">
        <v>307</v>
      </c>
      <c r="P89" s="113"/>
      <c r="Q89" s="20"/>
      <c r="R89" s="162" t="s">
        <v>299</v>
      </c>
      <c r="S89" s="358">
        <f>SUM(S87)</f>
        <v>0</v>
      </c>
      <c r="T89" s="359"/>
      <c r="U89" s="359"/>
      <c r="V89" s="161" t="s">
        <v>21</v>
      </c>
      <c r="W89" s="5" t="str">
        <f t="shared" si="5"/>
        <v/>
      </c>
      <c r="X89" s="24"/>
      <c r="Y89" s="5" t="str">
        <f t="shared" si="6"/>
        <v/>
      </c>
      <c r="Z89" s="5"/>
      <c r="AA89" s="5"/>
      <c r="AB89" s="5"/>
      <c r="AC89" s="213" t="s">
        <v>307</v>
      </c>
      <c r="AE89" s="20"/>
      <c r="AF89" s="162" t="s">
        <v>300</v>
      </c>
      <c r="AG89" s="358">
        <f>SUM(AG87)</f>
        <v>0</v>
      </c>
      <c r="AH89" s="359"/>
      <c r="AI89" s="359"/>
      <c r="AJ89" s="161" t="s">
        <v>21</v>
      </c>
      <c r="AK89" s="5" t="str">
        <f t="shared" si="7"/>
        <v/>
      </c>
      <c r="AL89" s="24"/>
      <c r="AM89" s="5" t="str">
        <f t="shared" si="8"/>
        <v/>
      </c>
      <c r="AN89" s="5"/>
      <c r="AO89" s="5"/>
      <c r="AP89" s="5"/>
      <c r="AQ89" s="5"/>
      <c r="AS89" s="5"/>
      <c r="AT89" s="5"/>
      <c r="AU89" s="5"/>
      <c r="AV89" s="5"/>
      <c r="AW89" s="5"/>
      <c r="BG89"/>
    </row>
    <row r="90" spans="11:77" x14ac:dyDescent="0.3">
      <c r="M90" s="3"/>
      <c r="N90" s="24"/>
      <c r="O90" s="24"/>
      <c r="P90" s="3"/>
      <c r="Q90" s="20"/>
      <c r="R90" s="43"/>
      <c r="S90" s="5"/>
      <c r="T90" s="5"/>
      <c r="U90" s="5"/>
      <c r="V90" s="5"/>
      <c r="W90" s="5" t="str">
        <f t="shared" si="5"/>
        <v/>
      </c>
      <c r="X90" s="24"/>
      <c r="Y90" s="5" t="str">
        <f t="shared" si="6"/>
        <v/>
      </c>
      <c r="Z90" s="5"/>
      <c r="AA90" s="5"/>
      <c r="AB90" s="5"/>
      <c r="AC90" s="5"/>
      <c r="AE90" s="20"/>
      <c r="AF90" s="43"/>
      <c r="AG90" s="5"/>
      <c r="AH90" s="5"/>
      <c r="AI90" s="5"/>
      <c r="AJ90" s="5"/>
      <c r="AK90" s="5" t="str">
        <f t="shared" si="7"/>
        <v/>
      </c>
      <c r="AL90" s="24"/>
      <c r="AM90" s="5" t="str">
        <f t="shared" si="8"/>
        <v/>
      </c>
      <c r="AN90" s="5"/>
      <c r="AO90" s="5"/>
      <c r="AP90" s="5"/>
      <c r="AQ90" s="5"/>
      <c r="AS90" s="20"/>
      <c r="AT90" s="43"/>
      <c r="AU90" s="5"/>
      <c r="AV90" s="5"/>
      <c r="AW90" s="5"/>
      <c r="AX90" s="5"/>
      <c r="AY90" s="5"/>
      <c r="AZ90" s="5"/>
      <c r="BA90" s="5"/>
      <c r="BB90" s="5"/>
      <c r="BC90" s="5"/>
      <c r="BD90" s="5"/>
      <c r="BF90" s="5"/>
      <c r="BG90" s="43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</row>
    <row r="91" spans="11:77" ht="7.2" customHeight="1" thickBot="1" x14ac:dyDescent="0.35">
      <c r="N91" s="5"/>
      <c r="O91" s="20"/>
      <c r="Q91" s="20"/>
      <c r="R91" s="43"/>
      <c r="S91" s="20"/>
      <c r="T91" s="20"/>
      <c r="U91" s="20"/>
      <c r="V91" s="20"/>
      <c r="W91" s="5" t="str">
        <f t="shared" si="5"/>
        <v/>
      </c>
      <c r="X91" s="24"/>
      <c r="Y91" s="5" t="str">
        <f t="shared" si="6"/>
        <v/>
      </c>
      <c r="Z91" s="5"/>
      <c r="AA91" s="5"/>
      <c r="AB91" s="5"/>
      <c r="AC91" s="5"/>
      <c r="AE91" s="20"/>
      <c r="AF91" s="43"/>
      <c r="AG91" s="5"/>
      <c r="AH91" s="5"/>
      <c r="AI91" s="5"/>
      <c r="AJ91" s="5"/>
      <c r="AK91" s="5" t="str">
        <f t="shared" si="7"/>
        <v/>
      </c>
      <c r="AL91" s="24"/>
      <c r="AM91" s="5" t="str">
        <f t="shared" si="8"/>
        <v/>
      </c>
      <c r="AN91" s="5"/>
      <c r="AO91" s="5"/>
      <c r="AP91" s="5"/>
      <c r="AQ91" s="5"/>
      <c r="AS91" s="20"/>
      <c r="AT91" s="43"/>
      <c r="AU91" s="5"/>
      <c r="AV91" s="5"/>
      <c r="AW91" s="5"/>
      <c r="AX91" s="5"/>
      <c r="AY91" s="5"/>
      <c r="AZ91" s="5"/>
      <c r="BA91" s="5"/>
      <c r="BB91" s="5"/>
      <c r="BC91" s="5"/>
      <c r="BD91" s="5"/>
      <c r="BF91" s="5"/>
      <c r="BG91" s="43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</row>
    <row r="92" spans="11:77" ht="64.2" customHeight="1" thickBot="1" x14ac:dyDescent="0.35">
      <c r="N92" s="5"/>
      <c r="O92" s="360" t="s">
        <v>170</v>
      </c>
      <c r="P92" s="361"/>
      <c r="Q92" s="361"/>
      <c r="R92" s="361"/>
      <c r="S92" s="361"/>
      <c r="T92" s="361"/>
      <c r="U92" s="361"/>
      <c r="V92" s="361"/>
      <c r="W92" s="5" t="str">
        <f t="shared" si="5"/>
        <v/>
      </c>
      <c r="X92" s="24"/>
      <c r="Y92" s="5" t="str">
        <f t="shared" si="6"/>
        <v/>
      </c>
      <c r="Z92" s="2"/>
      <c r="AA92" s="5"/>
      <c r="AB92" s="5"/>
      <c r="AC92" s="360" t="s">
        <v>170</v>
      </c>
      <c r="AD92" s="361"/>
      <c r="AE92" s="361"/>
      <c r="AF92" s="361"/>
      <c r="AG92" s="361"/>
      <c r="AH92" s="361"/>
      <c r="AI92" s="361"/>
      <c r="AJ92" s="361"/>
      <c r="AK92" s="5" t="str">
        <f t="shared" si="7"/>
        <v/>
      </c>
      <c r="AL92" s="24"/>
      <c r="AM92" s="5" t="str">
        <f t="shared" si="8"/>
        <v/>
      </c>
      <c r="AN92" s="2"/>
      <c r="AO92" s="5"/>
      <c r="AP92" s="5"/>
      <c r="AQ92" s="360" t="s">
        <v>171</v>
      </c>
      <c r="AR92" s="361"/>
      <c r="AS92" s="361"/>
      <c r="AT92" s="361"/>
      <c r="AU92" s="361"/>
      <c r="AV92" s="361"/>
      <c r="AW92" s="361"/>
      <c r="AX92" s="361"/>
      <c r="AY92" s="2"/>
      <c r="AZ92" s="2"/>
      <c r="BA92" s="2"/>
      <c r="BB92" s="2"/>
      <c r="BC92" s="5"/>
      <c r="BD92" s="335" t="s">
        <v>228</v>
      </c>
      <c r="BE92" s="336"/>
      <c r="BF92" s="336"/>
      <c r="BG92" s="336"/>
      <c r="BH92" s="336"/>
      <c r="BI92" s="336"/>
      <c r="BJ92" s="336"/>
      <c r="BK92" s="336"/>
      <c r="BL92" s="2"/>
      <c r="BM92" s="2"/>
      <c r="BN92" s="2"/>
      <c r="BO92" s="2"/>
      <c r="BP92" s="5"/>
      <c r="BQ92" s="5"/>
      <c r="BR92" s="321" t="s">
        <v>296</v>
      </c>
      <c r="BS92" s="322"/>
      <c r="BT92" s="322"/>
      <c r="BU92" s="322"/>
      <c r="BV92" s="322"/>
      <c r="BW92" s="322"/>
      <c r="BX92" s="322"/>
      <c r="BY92" s="323"/>
    </row>
    <row r="93" spans="11:77" ht="18" customHeight="1" x14ac:dyDescent="0.3">
      <c r="N93" s="5"/>
      <c r="O93" s="21" t="s">
        <v>125</v>
      </c>
      <c r="P93" s="247">
        <f>$D$5</f>
        <v>0</v>
      </c>
      <c r="Q93" s="247"/>
      <c r="R93" s="247"/>
      <c r="S93" s="41" t="s">
        <v>152</v>
      </c>
      <c r="T93" s="248"/>
      <c r="U93" s="248"/>
      <c r="V93" s="248"/>
      <c r="W93" s="5" t="str">
        <f t="shared" si="5"/>
        <v/>
      </c>
      <c r="X93" s="24"/>
      <c r="Y93" s="5" t="str">
        <f t="shared" si="6"/>
        <v/>
      </c>
      <c r="Z93" s="2"/>
      <c r="AA93" s="5"/>
      <c r="AB93" s="5"/>
      <c r="AC93" s="21" t="s">
        <v>125</v>
      </c>
      <c r="AD93" s="247">
        <f>$D$5</f>
        <v>0</v>
      </c>
      <c r="AE93" s="247"/>
      <c r="AF93" s="247"/>
      <c r="AG93" s="41" t="s">
        <v>152</v>
      </c>
      <c r="AH93" s="248"/>
      <c r="AI93" s="248"/>
      <c r="AJ93" s="248"/>
      <c r="AK93" s="5" t="str">
        <f t="shared" si="7"/>
        <v/>
      </c>
      <c r="AL93" s="24"/>
      <c r="AM93" s="5" t="str">
        <f t="shared" si="8"/>
        <v/>
      </c>
      <c r="AN93" s="2"/>
      <c r="AO93" s="5"/>
      <c r="AP93" s="5"/>
      <c r="AQ93" s="21" t="s">
        <v>125</v>
      </c>
      <c r="AR93" s="247">
        <f>$D$5</f>
        <v>0</v>
      </c>
      <c r="AS93" s="247"/>
      <c r="AT93" s="247"/>
      <c r="AU93" s="41" t="s">
        <v>152</v>
      </c>
      <c r="AV93" s="248"/>
      <c r="AW93" s="248"/>
      <c r="AX93" s="248"/>
      <c r="AY93" s="2"/>
      <c r="AZ93" s="2"/>
      <c r="BA93" s="2"/>
      <c r="BB93" s="2"/>
      <c r="BC93" s="5"/>
      <c r="BD93" s="21" t="s">
        <v>125</v>
      </c>
      <c r="BE93" s="247">
        <f>$D$5</f>
        <v>0</v>
      </c>
      <c r="BF93" s="247"/>
      <c r="BG93" s="247"/>
      <c r="BH93" s="41" t="s">
        <v>152</v>
      </c>
      <c r="BI93" s="248"/>
      <c r="BJ93" s="248"/>
      <c r="BK93" s="248"/>
      <c r="BL93" s="2"/>
      <c r="BM93" s="2"/>
      <c r="BN93" s="2"/>
      <c r="BO93" s="2"/>
      <c r="BP93" s="5"/>
      <c r="BQ93" s="5"/>
      <c r="BR93" s="21" t="s">
        <v>125</v>
      </c>
      <c r="BS93" s="247">
        <f>$D$5</f>
        <v>0</v>
      </c>
      <c r="BT93" s="247"/>
      <c r="BU93" s="247"/>
      <c r="BV93" s="41" t="s">
        <v>152</v>
      </c>
      <c r="BW93" s="338"/>
      <c r="BX93" s="339"/>
      <c r="BY93" s="340"/>
    </row>
    <row r="94" spans="11:77" ht="35.4" customHeight="1" x14ac:dyDescent="0.3">
      <c r="N94" s="5"/>
      <c r="O94" s="21" t="s">
        <v>158</v>
      </c>
      <c r="P94" s="247">
        <f>$D$6</f>
        <v>0</v>
      </c>
      <c r="Q94" s="247"/>
      <c r="R94" s="247"/>
      <c r="S94" s="175" t="s">
        <v>89</v>
      </c>
      <c r="T94" s="247">
        <f>$K$6</f>
        <v>0</v>
      </c>
      <c r="U94" s="247"/>
      <c r="V94" s="247"/>
      <c r="W94" s="5" t="str">
        <f t="shared" si="5"/>
        <v/>
      </c>
      <c r="X94" s="24"/>
      <c r="Y94" s="5" t="str">
        <f t="shared" si="6"/>
        <v/>
      </c>
      <c r="Z94" s="2"/>
      <c r="AA94" s="5"/>
      <c r="AB94" s="5"/>
      <c r="AC94" s="21" t="s">
        <v>158</v>
      </c>
      <c r="AD94" s="247">
        <f>$D$6</f>
        <v>0</v>
      </c>
      <c r="AE94" s="247"/>
      <c r="AF94" s="247"/>
      <c r="AG94" s="175" t="s">
        <v>89</v>
      </c>
      <c r="AH94" s="247">
        <f>$K$6</f>
        <v>0</v>
      </c>
      <c r="AI94" s="247"/>
      <c r="AJ94" s="247"/>
      <c r="AK94" s="5" t="str">
        <f t="shared" si="7"/>
        <v/>
      </c>
      <c r="AL94" s="24"/>
      <c r="AM94" s="5" t="str">
        <f t="shared" si="8"/>
        <v/>
      </c>
      <c r="AN94" s="2"/>
      <c r="AO94" s="5"/>
      <c r="AP94" s="5"/>
      <c r="AQ94" s="21" t="s">
        <v>158</v>
      </c>
      <c r="AR94" s="247">
        <f>$D$6</f>
        <v>0</v>
      </c>
      <c r="AS94" s="247"/>
      <c r="AT94" s="247"/>
      <c r="AU94" s="175" t="s">
        <v>89</v>
      </c>
      <c r="AV94" s="247">
        <f>$K$6</f>
        <v>0</v>
      </c>
      <c r="AW94" s="247"/>
      <c r="AX94" s="247"/>
      <c r="AY94" s="2"/>
      <c r="AZ94" s="2"/>
      <c r="BA94" s="2"/>
      <c r="BB94" s="2"/>
      <c r="BC94" s="5"/>
      <c r="BD94" s="21" t="s">
        <v>158</v>
      </c>
      <c r="BE94" s="247">
        <f>$D$6</f>
        <v>0</v>
      </c>
      <c r="BF94" s="247"/>
      <c r="BG94" s="247"/>
      <c r="BH94" s="175" t="s">
        <v>89</v>
      </c>
      <c r="BI94" s="247">
        <f>$K$6</f>
        <v>0</v>
      </c>
      <c r="BJ94" s="247"/>
      <c r="BK94" s="247"/>
      <c r="BL94" s="2"/>
      <c r="BM94" s="2"/>
      <c r="BN94" s="2"/>
      <c r="BO94" s="2"/>
      <c r="BP94" s="5"/>
      <c r="BQ94" s="5"/>
      <c r="BR94" s="21" t="s">
        <v>158</v>
      </c>
      <c r="BS94" s="247">
        <f>$D$6</f>
        <v>0</v>
      </c>
      <c r="BT94" s="247"/>
      <c r="BU94" s="247"/>
      <c r="BV94" s="65" t="s">
        <v>89</v>
      </c>
      <c r="BW94" s="247">
        <f>$K$6</f>
        <v>0</v>
      </c>
      <c r="BX94" s="247"/>
      <c r="BY94" s="247"/>
    </row>
    <row r="95" spans="11:77" ht="35.4" customHeight="1" x14ac:dyDescent="0.3">
      <c r="N95" s="5"/>
      <c r="O95" s="349" t="s">
        <v>160</v>
      </c>
      <c r="P95" s="346"/>
      <c r="Q95" s="346"/>
      <c r="R95" s="346"/>
      <c r="S95" s="349" t="s">
        <v>168</v>
      </c>
      <c r="T95" s="247"/>
      <c r="U95" s="247"/>
      <c r="V95" s="247"/>
      <c r="W95" s="5" t="str">
        <f t="shared" si="5"/>
        <v/>
      </c>
      <c r="X95" s="24"/>
      <c r="Y95" s="5" t="str">
        <f t="shared" si="6"/>
        <v/>
      </c>
      <c r="Z95" s="2"/>
      <c r="AA95" s="5"/>
      <c r="AB95" s="5"/>
      <c r="AC95" s="349" t="s">
        <v>160</v>
      </c>
      <c r="AD95" s="346"/>
      <c r="AE95" s="346"/>
      <c r="AF95" s="346"/>
      <c r="AG95" s="349" t="s">
        <v>168</v>
      </c>
      <c r="AH95" s="247"/>
      <c r="AI95" s="247"/>
      <c r="AJ95" s="247"/>
      <c r="AK95" s="5" t="str">
        <f t="shared" si="7"/>
        <v/>
      </c>
      <c r="AL95" s="24"/>
      <c r="AM95" s="5" t="str">
        <f t="shared" si="8"/>
        <v/>
      </c>
      <c r="AN95" s="2"/>
      <c r="AO95" s="5"/>
      <c r="AP95" s="5"/>
      <c r="AQ95" s="349" t="s">
        <v>160</v>
      </c>
      <c r="AR95" s="346"/>
      <c r="AS95" s="346"/>
      <c r="AT95" s="346"/>
      <c r="AU95" s="349" t="s">
        <v>168</v>
      </c>
      <c r="AV95" s="247"/>
      <c r="AW95" s="247"/>
      <c r="AX95" s="247"/>
      <c r="AY95" s="2"/>
      <c r="AZ95" s="2"/>
      <c r="BA95" s="2"/>
      <c r="BB95" s="2"/>
      <c r="BC95" s="5"/>
      <c r="BD95" s="349" t="s">
        <v>160</v>
      </c>
      <c r="BE95" s="346"/>
      <c r="BF95" s="346"/>
      <c r="BG95" s="346"/>
      <c r="BH95" s="349" t="s">
        <v>168</v>
      </c>
      <c r="BI95" s="247"/>
      <c r="BJ95" s="247"/>
      <c r="BK95" s="247"/>
      <c r="BL95" s="2"/>
      <c r="BM95" s="2"/>
      <c r="BN95" s="2"/>
      <c r="BO95" s="2"/>
      <c r="BP95" s="5"/>
      <c r="BQ95" s="5"/>
      <c r="BR95" s="5"/>
    </row>
    <row r="96" spans="11:77" ht="69" customHeight="1" x14ac:dyDescent="0.3">
      <c r="N96" s="5"/>
      <c r="O96" s="349"/>
      <c r="P96" s="346"/>
      <c r="Q96" s="346"/>
      <c r="R96" s="346"/>
      <c r="S96" s="362"/>
      <c r="T96" s="362"/>
      <c r="U96" s="362"/>
      <c r="V96" s="362"/>
      <c r="W96" s="5" t="str">
        <f t="shared" si="5"/>
        <v/>
      </c>
      <c r="X96" s="24"/>
      <c r="Y96" s="5" t="str">
        <f t="shared" si="6"/>
        <v/>
      </c>
      <c r="Z96" s="2"/>
      <c r="AA96" s="5"/>
      <c r="AB96" s="5"/>
      <c r="AC96" s="349"/>
      <c r="AD96" s="346"/>
      <c r="AE96" s="346"/>
      <c r="AF96" s="346"/>
      <c r="AG96" s="362"/>
      <c r="AH96" s="362"/>
      <c r="AI96" s="362"/>
      <c r="AJ96" s="362"/>
      <c r="AK96" s="5" t="str">
        <f t="shared" si="7"/>
        <v/>
      </c>
      <c r="AL96" s="24"/>
      <c r="AM96" s="5" t="str">
        <f t="shared" si="8"/>
        <v/>
      </c>
      <c r="AN96" s="2"/>
      <c r="AO96" s="5"/>
      <c r="AP96" s="5"/>
      <c r="AQ96" s="349"/>
      <c r="AR96" s="346"/>
      <c r="AS96" s="346"/>
      <c r="AT96" s="346"/>
      <c r="AU96" s="362"/>
      <c r="AV96" s="362"/>
      <c r="AW96" s="362"/>
      <c r="AX96" s="362"/>
      <c r="AY96" s="2"/>
      <c r="AZ96" s="2"/>
      <c r="BA96" s="2"/>
      <c r="BB96" s="2"/>
      <c r="BC96" s="5"/>
      <c r="BD96" s="349"/>
      <c r="BE96" s="346"/>
      <c r="BF96" s="346"/>
      <c r="BG96" s="346"/>
      <c r="BH96" s="362"/>
      <c r="BI96" s="362"/>
      <c r="BJ96" s="362"/>
      <c r="BK96" s="362"/>
      <c r="BL96" s="2"/>
      <c r="BM96" s="2"/>
      <c r="BN96" s="2"/>
      <c r="BO96" s="2"/>
      <c r="BP96" s="5"/>
      <c r="BQ96" s="5"/>
      <c r="BR96" s="5"/>
    </row>
    <row r="97" spans="14:70" ht="69" customHeight="1" x14ac:dyDescent="0.3">
      <c r="N97" s="5"/>
      <c r="O97" s="337" t="s">
        <v>169</v>
      </c>
      <c r="P97" s="337"/>
      <c r="Q97" s="337"/>
      <c r="R97" s="337"/>
      <c r="S97" s="337"/>
      <c r="T97" s="337"/>
      <c r="U97" s="337"/>
      <c r="V97" s="337"/>
      <c r="W97" s="5" t="str">
        <f t="shared" si="5"/>
        <v/>
      </c>
      <c r="X97" s="24"/>
      <c r="Y97" s="5" t="str">
        <f t="shared" si="6"/>
        <v/>
      </c>
      <c r="Z97" s="2"/>
      <c r="AA97" s="5"/>
      <c r="AB97" s="5"/>
      <c r="AC97" s="337" t="s">
        <v>169</v>
      </c>
      <c r="AD97" s="337"/>
      <c r="AE97" s="337"/>
      <c r="AF97" s="337"/>
      <c r="AG97" s="337"/>
      <c r="AH97" s="337"/>
      <c r="AI97" s="337"/>
      <c r="AJ97" s="337"/>
      <c r="AK97" s="5" t="str">
        <f t="shared" si="7"/>
        <v/>
      </c>
      <c r="AL97" s="24"/>
      <c r="AM97" s="5" t="str">
        <f t="shared" si="8"/>
        <v/>
      </c>
      <c r="AN97" s="2"/>
      <c r="AO97" s="5"/>
      <c r="AP97" s="5"/>
      <c r="AQ97" s="337" t="s">
        <v>169</v>
      </c>
      <c r="AR97" s="337"/>
      <c r="AS97" s="337"/>
      <c r="AT97" s="337"/>
      <c r="AU97" s="337"/>
      <c r="AV97" s="337"/>
      <c r="AW97" s="337"/>
      <c r="AX97" s="337"/>
      <c r="AY97" s="2"/>
      <c r="AZ97" s="2"/>
      <c r="BA97" s="2"/>
      <c r="BB97" s="2"/>
      <c r="BC97" s="5"/>
      <c r="BD97" s="337" t="s">
        <v>169</v>
      </c>
      <c r="BE97" s="337"/>
      <c r="BF97" s="337"/>
      <c r="BG97" s="337"/>
      <c r="BH97" s="337"/>
      <c r="BI97" s="337"/>
      <c r="BJ97" s="337"/>
      <c r="BK97" s="337"/>
      <c r="BL97" s="2"/>
      <c r="BM97" s="2"/>
      <c r="BN97" s="2"/>
      <c r="BO97" s="2"/>
      <c r="BP97" s="5"/>
      <c r="BQ97" s="5"/>
      <c r="BR97" s="5"/>
    </row>
    <row r="98" spans="14:70" ht="35.4" customHeight="1" x14ac:dyDescent="0.3">
      <c r="N98" s="57"/>
      <c r="O98" s="59" t="s">
        <v>163</v>
      </c>
      <c r="P98" s="247" t="s">
        <v>87</v>
      </c>
      <c r="Q98" s="247"/>
      <c r="R98" s="247"/>
      <c r="S98" s="364" t="s">
        <v>164</v>
      </c>
      <c r="T98" s="247"/>
      <c r="U98" s="247"/>
      <c r="V98" s="247"/>
      <c r="W98" s="5" t="str">
        <f t="shared" si="5"/>
        <v/>
      </c>
      <c r="X98" s="24"/>
      <c r="Y98" s="5" t="str">
        <f t="shared" si="6"/>
        <v/>
      </c>
      <c r="Z98" s="2"/>
      <c r="AA98" s="5"/>
      <c r="AB98" s="5"/>
      <c r="AC98" s="59" t="s">
        <v>163</v>
      </c>
      <c r="AD98" s="247" t="s">
        <v>87</v>
      </c>
      <c r="AE98" s="247"/>
      <c r="AF98" s="247"/>
      <c r="AG98" s="247" t="s">
        <v>164</v>
      </c>
      <c r="AH98" s="247"/>
      <c r="AI98" s="247"/>
      <c r="AJ98" s="247"/>
      <c r="AK98" s="5" t="str">
        <f t="shared" si="7"/>
        <v/>
      </c>
      <c r="AL98" s="24"/>
      <c r="AM98" s="5" t="str">
        <f t="shared" si="8"/>
        <v/>
      </c>
      <c r="AN98" s="2"/>
      <c r="AO98" s="5"/>
      <c r="AP98" s="5"/>
      <c r="AQ98" s="59" t="s">
        <v>163</v>
      </c>
      <c r="AR98" s="247" t="s">
        <v>87</v>
      </c>
      <c r="AS98" s="247"/>
      <c r="AT98" s="247"/>
      <c r="AU98" s="364" t="s">
        <v>164</v>
      </c>
      <c r="AV98" s="247"/>
      <c r="AW98" s="247"/>
      <c r="AX98" s="247"/>
      <c r="AY98" s="2"/>
      <c r="AZ98" s="2"/>
      <c r="BA98" s="2"/>
      <c r="BB98" s="2"/>
      <c r="BC98" s="5"/>
      <c r="BD98" s="59" t="s">
        <v>163</v>
      </c>
      <c r="BE98" s="247" t="s">
        <v>87</v>
      </c>
      <c r="BF98" s="247"/>
      <c r="BG98" s="247"/>
      <c r="BH98" s="247" t="s">
        <v>164</v>
      </c>
      <c r="BI98" s="247"/>
      <c r="BJ98" s="247"/>
      <c r="BK98" s="247"/>
      <c r="BL98" s="2"/>
      <c r="BM98" s="2"/>
      <c r="BN98" s="2"/>
      <c r="BO98" s="2"/>
      <c r="BP98" s="5"/>
      <c r="BQ98" s="5"/>
      <c r="BR98" s="5"/>
    </row>
    <row r="99" spans="14:70" ht="35.4" customHeight="1" x14ac:dyDescent="0.3">
      <c r="N99" s="57"/>
      <c r="O99" s="59" t="s">
        <v>161</v>
      </c>
      <c r="P99" s="346"/>
      <c r="Q99" s="346"/>
      <c r="R99" s="346"/>
      <c r="S99" s="363"/>
      <c r="T99" s="347"/>
      <c r="U99" s="347"/>
      <c r="V99" s="347"/>
      <c r="W99" s="5" t="str">
        <f t="shared" si="5"/>
        <v/>
      </c>
      <c r="X99" s="24"/>
      <c r="Y99" s="5" t="str">
        <f t="shared" si="6"/>
        <v/>
      </c>
      <c r="Z99" s="2"/>
      <c r="AA99" s="5"/>
      <c r="AB99" s="5"/>
      <c r="AC99" s="59" t="s">
        <v>161</v>
      </c>
      <c r="AD99" s="346"/>
      <c r="AE99" s="346"/>
      <c r="AF99" s="346"/>
      <c r="AG99" s="347"/>
      <c r="AH99" s="347"/>
      <c r="AI99" s="347"/>
      <c r="AJ99" s="347"/>
      <c r="AK99" s="5" t="str">
        <f t="shared" si="7"/>
        <v/>
      </c>
      <c r="AL99" s="24"/>
      <c r="AM99" s="5" t="str">
        <f t="shared" si="8"/>
        <v/>
      </c>
      <c r="AN99" s="2"/>
      <c r="AO99" s="5"/>
      <c r="AP99" s="5"/>
      <c r="AQ99" s="59" t="s">
        <v>161</v>
      </c>
      <c r="AR99" s="346"/>
      <c r="AS99" s="346"/>
      <c r="AT99" s="346"/>
      <c r="AU99" s="363"/>
      <c r="AV99" s="347"/>
      <c r="AW99" s="347"/>
      <c r="AX99" s="347"/>
      <c r="AY99" s="2"/>
      <c r="AZ99" s="2"/>
      <c r="BA99" s="2"/>
      <c r="BB99" s="2"/>
      <c r="BC99" s="5"/>
      <c r="BD99" s="59" t="s">
        <v>161</v>
      </c>
      <c r="BE99" s="346"/>
      <c r="BF99" s="346"/>
      <c r="BG99" s="346"/>
      <c r="BH99" s="363"/>
      <c r="BI99" s="347"/>
      <c r="BJ99" s="347"/>
      <c r="BK99" s="347"/>
      <c r="BL99" s="2"/>
      <c r="BM99" s="2"/>
      <c r="BN99" s="2"/>
      <c r="BO99" s="2"/>
      <c r="BP99" s="5"/>
      <c r="BQ99" s="5"/>
      <c r="BR99" s="5"/>
    </row>
    <row r="100" spans="14:70" ht="35.4" customHeight="1" x14ac:dyDescent="0.3">
      <c r="N100" s="58"/>
      <c r="O100" s="59" t="s">
        <v>162</v>
      </c>
      <c r="P100" s="346"/>
      <c r="Q100" s="346"/>
      <c r="R100" s="346"/>
      <c r="S100" s="363"/>
      <c r="T100" s="347"/>
      <c r="U100" s="347"/>
      <c r="V100" s="347"/>
      <c r="W100" s="5" t="str">
        <f t="shared" si="5"/>
        <v/>
      </c>
      <c r="X100" s="24"/>
      <c r="Y100" s="5" t="str">
        <f t="shared" si="6"/>
        <v/>
      </c>
      <c r="Z100" s="2"/>
      <c r="AA100" s="5"/>
      <c r="AB100" s="5"/>
      <c r="AC100" s="59" t="s">
        <v>162</v>
      </c>
      <c r="AD100" s="346"/>
      <c r="AE100" s="346"/>
      <c r="AF100" s="346"/>
      <c r="AG100" s="363"/>
      <c r="AH100" s="347"/>
      <c r="AI100" s="347"/>
      <c r="AJ100" s="347"/>
      <c r="AK100" s="5" t="str">
        <f t="shared" si="7"/>
        <v/>
      </c>
      <c r="AL100" s="24"/>
      <c r="AM100" s="5" t="str">
        <f t="shared" si="8"/>
        <v/>
      </c>
      <c r="AN100" s="2"/>
      <c r="AO100" s="5"/>
      <c r="AP100" s="5"/>
      <c r="AQ100" s="59" t="s">
        <v>162</v>
      </c>
      <c r="AR100" s="346"/>
      <c r="AS100" s="346"/>
      <c r="AT100" s="346"/>
      <c r="AU100" s="363"/>
      <c r="AV100" s="347"/>
      <c r="AW100" s="347"/>
      <c r="AX100" s="347"/>
      <c r="AY100" s="2"/>
      <c r="AZ100" s="2"/>
      <c r="BA100" s="2"/>
      <c r="BB100" s="2"/>
      <c r="BC100" s="5"/>
      <c r="BD100" s="59" t="s">
        <v>162</v>
      </c>
      <c r="BE100" s="346"/>
      <c r="BF100" s="346"/>
      <c r="BG100" s="346"/>
      <c r="BH100" s="363"/>
      <c r="BI100" s="347"/>
      <c r="BJ100" s="347"/>
      <c r="BK100" s="347"/>
      <c r="BL100" s="2"/>
      <c r="BM100" s="2"/>
      <c r="BN100" s="2"/>
      <c r="BO100" s="2"/>
      <c r="BP100" s="5"/>
      <c r="BQ100" s="5"/>
      <c r="BR100" s="5"/>
    </row>
    <row r="101" spans="14:70" ht="21.75" customHeight="1" x14ac:dyDescent="0.3">
      <c r="N101" s="5"/>
      <c r="O101" s="365"/>
      <c r="P101" s="365"/>
      <c r="Q101" s="365"/>
      <c r="R101" s="55"/>
      <c r="S101" s="56"/>
      <c r="T101" s="55"/>
      <c r="U101" s="55"/>
      <c r="V101" s="55"/>
      <c r="W101" s="5" t="str">
        <f t="shared" si="5"/>
        <v/>
      </c>
      <c r="X101" s="24"/>
      <c r="Y101" s="5" t="str">
        <f t="shared" si="6"/>
        <v/>
      </c>
      <c r="Z101" s="2"/>
      <c r="AA101" s="5"/>
      <c r="AB101" s="5"/>
      <c r="AC101" s="54"/>
      <c r="AD101" s="93"/>
      <c r="AE101" s="55"/>
      <c r="AF101" s="55"/>
      <c r="AG101" s="56"/>
      <c r="AH101" s="55"/>
      <c r="AI101" s="55"/>
      <c r="AJ101" s="55"/>
      <c r="AK101" s="5" t="str">
        <f t="shared" si="7"/>
        <v/>
      </c>
      <c r="AL101" s="24"/>
      <c r="AM101" s="5" t="str">
        <f t="shared" si="8"/>
        <v/>
      </c>
      <c r="AN101" s="2"/>
      <c r="AO101" s="5"/>
      <c r="AP101" s="5"/>
      <c r="AQ101" s="54"/>
      <c r="AR101" s="93"/>
      <c r="AS101" s="55"/>
      <c r="AT101" s="55"/>
      <c r="AU101" s="56"/>
      <c r="AV101" s="55"/>
      <c r="AW101" s="55"/>
      <c r="AX101" s="55"/>
      <c r="AY101" s="2"/>
      <c r="AZ101" s="2"/>
      <c r="BA101" s="2"/>
      <c r="BB101" s="2"/>
      <c r="BC101" s="5"/>
      <c r="BD101" s="54"/>
      <c r="BE101" s="93"/>
      <c r="BF101" s="55"/>
      <c r="BG101" s="55"/>
      <c r="BH101" s="56"/>
      <c r="BI101" s="55"/>
      <c r="BJ101" s="55"/>
      <c r="BK101" s="55"/>
      <c r="BL101" s="2"/>
      <c r="BM101" s="2"/>
      <c r="BN101" s="2"/>
      <c r="BO101" s="2"/>
      <c r="BP101" s="5"/>
      <c r="BQ101" s="5"/>
      <c r="BR101" s="5"/>
    </row>
    <row r="102" spans="14:70" ht="15" x14ac:dyDescent="0.3">
      <c r="N102" s="5"/>
      <c r="O102" s="366" t="s">
        <v>183</v>
      </c>
      <c r="P102" s="366"/>
      <c r="Q102" s="366"/>
      <c r="R102" s="366"/>
      <c r="S102" s="366"/>
      <c r="T102" s="366"/>
      <c r="U102" s="366"/>
      <c r="V102" s="366"/>
      <c r="W102" s="5" t="str">
        <f t="shared" si="5"/>
        <v/>
      </c>
      <c r="X102" s="24"/>
      <c r="Y102" s="5" t="str">
        <f t="shared" si="6"/>
        <v/>
      </c>
      <c r="Z102" s="2"/>
      <c r="AA102" s="5"/>
      <c r="AB102" s="5"/>
      <c r="AC102" s="366" t="s">
        <v>183</v>
      </c>
      <c r="AD102" s="366"/>
      <c r="AE102" s="366"/>
      <c r="AF102" s="366"/>
      <c r="AG102" s="366"/>
      <c r="AH102" s="366"/>
      <c r="AI102" s="366"/>
      <c r="AJ102" s="366"/>
      <c r="AK102" s="5" t="str">
        <f t="shared" si="7"/>
        <v/>
      </c>
      <c r="AL102" s="24"/>
      <c r="AM102" s="5" t="str">
        <f t="shared" si="8"/>
        <v/>
      </c>
      <c r="AN102" s="84"/>
      <c r="AO102" s="5"/>
      <c r="AP102" s="5"/>
      <c r="AQ102" s="366" t="s">
        <v>183</v>
      </c>
      <c r="AR102" s="366"/>
      <c r="AS102" s="366"/>
      <c r="AT102" s="366"/>
      <c r="AU102" s="366"/>
      <c r="AV102" s="366"/>
      <c r="AW102" s="366"/>
      <c r="AX102" s="366"/>
      <c r="AY102" s="2"/>
      <c r="AZ102" s="2"/>
      <c r="BA102" s="2"/>
      <c r="BB102" s="2"/>
      <c r="BC102" s="5"/>
      <c r="BD102" s="366" t="s">
        <v>183</v>
      </c>
      <c r="BE102" s="366"/>
      <c r="BF102" s="366"/>
      <c r="BG102" s="366"/>
      <c r="BH102" s="366"/>
      <c r="BI102" s="366"/>
      <c r="BJ102" s="366"/>
      <c r="BK102" s="366"/>
      <c r="BL102" s="2"/>
      <c r="BM102" s="2"/>
      <c r="BN102" s="2"/>
      <c r="BO102" s="2"/>
      <c r="BP102" s="5"/>
      <c r="BQ102" s="5"/>
      <c r="BR102" s="5"/>
    </row>
    <row r="103" spans="14:70" ht="28.2" x14ac:dyDescent="0.3">
      <c r="N103" s="5"/>
      <c r="O103" s="368" t="s">
        <v>184</v>
      </c>
      <c r="P103" s="368"/>
      <c r="Q103" s="368"/>
      <c r="R103" s="368"/>
      <c r="S103" s="79" t="s">
        <v>131</v>
      </c>
      <c r="T103" s="80" t="s">
        <v>132</v>
      </c>
      <c r="U103" s="81" t="s">
        <v>133</v>
      </c>
      <c r="V103" s="82" t="s">
        <v>134</v>
      </c>
      <c r="W103" s="5" t="str">
        <f t="shared" si="5"/>
        <v/>
      </c>
      <c r="X103" s="24"/>
      <c r="Y103" s="5" t="str">
        <f t="shared" si="6"/>
        <v/>
      </c>
      <c r="Z103" s="2"/>
      <c r="AA103" s="5"/>
      <c r="AB103" s="5"/>
      <c r="AC103" s="368" t="s">
        <v>184</v>
      </c>
      <c r="AD103" s="368"/>
      <c r="AE103" s="368"/>
      <c r="AF103" s="368"/>
      <c r="AG103" s="79" t="s">
        <v>131</v>
      </c>
      <c r="AH103" s="80" t="s">
        <v>132</v>
      </c>
      <c r="AI103" s="81" t="s">
        <v>133</v>
      </c>
      <c r="AJ103" s="82" t="s">
        <v>134</v>
      </c>
      <c r="AK103" s="5" t="str">
        <f t="shared" si="7"/>
        <v/>
      </c>
      <c r="AL103" s="24"/>
      <c r="AM103" s="5" t="str">
        <f t="shared" si="8"/>
        <v/>
      </c>
      <c r="AN103" s="2"/>
      <c r="AO103" s="5"/>
      <c r="AP103" s="5"/>
      <c r="AQ103" s="368" t="s">
        <v>184</v>
      </c>
      <c r="AR103" s="368"/>
      <c r="AS103" s="368"/>
      <c r="AT103" s="368"/>
      <c r="AU103" s="79" t="s">
        <v>131</v>
      </c>
      <c r="AV103" s="80" t="s">
        <v>132</v>
      </c>
      <c r="AW103" s="81" t="s">
        <v>133</v>
      </c>
      <c r="AX103" s="82" t="s">
        <v>134</v>
      </c>
      <c r="AY103" s="2"/>
      <c r="AZ103" s="2"/>
      <c r="BA103" s="2"/>
      <c r="BB103" s="2"/>
      <c r="BC103" s="5"/>
      <c r="BD103" s="368" t="s">
        <v>184</v>
      </c>
      <c r="BE103" s="368"/>
      <c r="BF103" s="368"/>
      <c r="BG103" s="368"/>
      <c r="BH103" s="79" t="s">
        <v>131</v>
      </c>
      <c r="BI103" s="80" t="s">
        <v>132</v>
      </c>
      <c r="BJ103" s="81" t="s">
        <v>133</v>
      </c>
      <c r="BK103" s="82" t="s">
        <v>134</v>
      </c>
      <c r="BL103" s="2"/>
      <c r="BM103" s="2"/>
      <c r="BN103" s="2"/>
      <c r="BO103" s="2"/>
      <c r="BP103" s="5"/>
      <c r="BQ103" s="5"/>
      <c r="BR103" s="5"/>
    </row>
    <row r="104" spans="14:70" ht="15" customHeight="1" x14ac:dyDescent="0.3">
      <c r="N104" s="5"/>
      <c r="O104" s="369" t="s">
        <v>186</v>
      </c>
      <c r="P104" s="369"/>
      <c r="Q104" s="369"/>
      <c r="R104" s="369"/>
      <c r="S104" s="168"/>
      <c r="T104" s="168"/>
      <c r="U104" s="168"/>
      <c r="V104" s="168"/>
      <c r="W104" s="5" t="str">
        <f t="shared" si="5"/>
        <v/>
      </c>
      <c r="X104" s="24"/>
      <c r="Y104" s="5" t="str">
        <f t="shared" si="6"/>
        <v/>
      </c>
      <c r="Z104" s="2"/>
      <c r="AA104" s="5"/>
      <c r="AB104" s="5"/>
      <c r="AC104" s="369" t="s">
        <v>186</v>
      </c>
      <c r="AD104" s="369"/>
      <c r="AE104" s="369"/>
      <c r="AF104" s="369"/>
      <c r="AG104" s="168"/>
      <c r="AH104" s="168"/>
      <c r="AI104" s="168"/>
      <c r="AJ104" s="168"/>
      <c r="AK104" s="5" t="str">
        <f t="shared" si="7"/>
        <v/>
      </c>
      <c r="AL104" s="24"/>
      <c r="AM104" s="5" t="str">
        <f t="shared" si="8"/>
        <v/>
      </c>
      <c r="AN104" s="2"/>
      <c r="AO104" s="5"/>
      <c r="AP104" s="5"/>
      <c r="AQ104" s="369" t="s">
        <v>186</v>
      </c>
      <c r="AR104" s="369"/>
      <c r="AS104" s="369"/>
      <c r="AT104" s="369"/>
      <c r="AU104" s="168"/>
      <c r="AV104" s="168"/>
      <c r="AW104" s="168"/>
      <c r="AX104" s="168"/>
      <c r="AY104" s="2"/>
      <c r="AZ104" s="2"/>
      <c r="BA104" s="2"/>
      <c r="BB104" s="2"/>
      <c r="BC104" s="5"/>
      <c r="BD104" s="369" t="s">
        <v>186</v>
      </c>
      <c r="BE104" s="369"/>
      <c r="BF104" s="369"/>
      <c r="BG104" s="369"/>
      <c r="BH104" s="168"/>
      <c r="BI104" s="168"/>
      <c r="BJ104" s="168"/>
      <c r="BK104" s="168"/>
      <c r="BL104" s="2"/>
      <c r="BM104" s="2"/>
      <c r="BN104" s="2"/>
      <c r="BO104" s="2"/>
      <c r="BP104" s="5"/>
      <c r="BQ104" s="5"/>
      <c r="BR104" s="5"/>
    </row>
    <row r="105" spans="14:70" ht="15" customHeight="1" x14ac:dyDescent="0.3">
      <c r="N105" s="5"/>
      <c r="O105" s="367" t="s">
        <v>222</v>
      </c>
      <c r="P105" s="367"/>
      <c r="Q105" s="367"/>
      <c r="R105" s="367"/>
      <c r="S105" s="168"/>
      <c r="T105" s="168"/>
      <c r="U105" s="168"/>
      <c r="V105" s="168"/>
      <c r="W105" s="5" t="str">
        <f t="shared" si="5"/>
        <v/>
      </c>
      <c r="X105" s="24"/>
      <c r="Y105" s="5" t="str">
        <f t="shared" si="6"/>
        <v/>
      </c>
      <c r="Z105" s="2"/>
      <c r="AA105" s="5"/>
      <c r="AB105" s="5"/>
      <c r="AC105" s="367" t="s">
        <v>222</v>
      </c>
      <c r="AD105" s="367"/>
      <c r="AE105" s="367"/>
      <c r="AF105" s="367"/>
      <c r="AG105" s="168"/>
      <c r="AH105" s="168"/>
      <c r="AI105" s="168"/>
      <c r="AJ105" s="168"/>
      <c r="AK105" s="5" t="str">
        <f t="shared" si="7"/>
        <v/>
      </c>
      <c r="AL105" s="24"/>
      <c r="AM105" s="5" t="str">
        <f t="shared" si="8"/>
        <v/>
      </c>
      <c r="AN105" s="2"/>
      <c r="AO105" s="5"/>
      <c r="AP105" s="5"/>
      <c r="AQ105" s="367" t="s">
        <v>222</v>
      </c>
      <c r="AR105" s="367"/>
      <c r="AS105" s="367"/>
      <c r="AT105" s="367"/>
      <c r="AU105" s="168"/>
      <c r="AV105" s="168"/>
      <c r="AW105" s="168"/>
      <c r="AX105" s="168"/>
      <c r="AY105" s="2"/>
      <c r="AZ105" s="2"/>
      <c r="BA105" s="2"/>
      <c r="BB105" s="2"/>
      <c r="BC105" s="5"/>
      <c r="BD105" s="367" t="s">
        <v>222</v>
      </c>
      <c r="BE105" s="367"/>
      <c r="BF105" s="367"/>
      <c r="BG105" s="367"/>
      <c r="BH105" s="168"/>
      <c r="BI105" s="168"/>
      <c r="BJ105" s="168"/>
      <c r="BK105" s="168"/>
      <c r="BL105" s="2"/>
      <c r="BM105" s="2"/>
      <c r="BN105" s="2"/>
      <c r="BO105" s="2"/>
      <c r="BP105" s="5"/>
      <c r="BQ105" s="5"/>
      <c r="BR105" s="5"/>
    </row>
    <row r="106" spans="14:70" ht="14.4" customHeight="1" x14ac:dyDescent="0.3">
      <c r="N106" s="5"/>
      <c r="O106" s="367" t="s">
        <v>223</v>
      </c>
      <c r="P106" s="367"/>
      <c r="Q106" s="367"/>
      <c r="R106" s="367"/>
      <c r="S106" s="168"/>
      <c r="T106" s="168"/>
      <c r="U106" s="168"/>
      <c r="V106" s="168"/>
      <c r="W106" s="5" t="str">
        <f t="shared" si="5"/>
        <v/>
      </c>
      <c r="X106" s="24"/>
      <c r="Y106" s="5" t="str">
        <f t="shared" si="6"/>
        <v/>
      </c>
      <c r="Z106" s="24"/>
      <c r="AA106" s="5"/>
      <c r="AB106" s="5"/>
      <c r="AC106" s="367" t="s">
        <v>223</v>
      </c>
      <c r="AD106" s="367"/>
      <c r="AE106" s="367"/>
      <c r="AF106" s="367"/>
      <c r="AG106" s="168"/>
      <c r="AH106" s="168"/>
      <c r="AI106" s="168"/>
      <c r="AJ106" s="168"/>
      <c r="AK106" s="5" t="str">
        <f t="shared" si="7"/>
        <v/>
      </c>
      <c r="AL106" s="24"/>
      <c r="AM106" s="5" t="str">
        <f t="shared" si="8"/>
        <v/>
      </c>
      <c r="AN106" s="24"/>
      <c r="AO106" s="5"/>
      <c r="AP106" s="5"/>
      <c r="AQ106" s="367" t="s">
        <v>223</v>
      </c>
      <c r="AR106" s="367"/>
      <c r="AS106" s="367"/>
      <c r="AT106" s="367"/>
      <c r="AU106" s="168"/>
      <c r="AV106" s="168"/>
      <c r="AW106" s="168"/>
      <c r="AX106" s="168"/>
      <c r="AY106" s="24"/>
      <c r="AZ106" s="24"/>
      <c r="BA106" s="24"/>
      <c r="BB106" s="24"/>
      <c r="BC106" s="5"/>
      <c r="BD106" s="367" t="s">
        <v>223</v>
      </c>
      <c r="BE106" s="367"/>
      <c r="BF106" s="367"/>
      <c r="BG106" s="367"/>
      <c r="BH106" s="168"/>
      <c r="BI106" s="168"/>
      <c r="BJ106" s="168"/>
      <c r="BK106" s="168"/>
      <c r="BL106" s="24"/>
      <c r="BM106" s="24"/>
      <c r="BN106" s="24"/>
      <c r="BO106" s="24"/>
      <c r="BP106" s="5"/>
      <c r="BQ106" s="5"/>
      <c r="BR106" s="5"/>
    </row>
    <row r="107" spans="14:70" ht="14.4" customHeight="1" x14ac:dyDescent="0.3">
      <c r="N107" s="5"/>
      <c r="O107" s="369" t="s">
        <v>224</v>
      </c>
      <c r="P107" s="369"/>
      <c r="Q107" s="369"/>
      <c r="R107" s="369"/>
      <c r="S107" s="168"/>
      <c r="T107" s="168"/>
      <c r="U107" s="168"/>
      <c r="V107" s="168"/>
      <c r="W107" s="5" t="str">
        <f t="shared" si="5"/>
        <v/>
      </c>
      <c r="X107" s="24"/>
      <c r="Y107" s="5" t="str">
        <f t="shared" si="6"/>
        <v/>
      </c>
      <c r="Z107" s="27"/>
      <c r="AA107" s="5"/>
      <c r="AB107" s="5"/>
      <c r="AC107" s="369" t="s">
        <v>224</v>
      </c>
      <c r="AD107" s="369"/>
      <c r="AE107" s="369"/>
      <c r="AF107" s="369"/>
      <c r="AG107" s="168"/>
      <c r="AH107" s="168"/>
      <c r="AI107" s="168"/>
      <c r="AJ107" s="168"/>
      <c r="AK107" s="5" t="str">
        <f t="shared" si="7"/>
        <v/>
      </c>
      <c r="AL107" s="24"/>
      <c r="AM107" s="5" t="str">
        <f t="shared" si="8"/>
        <v/>
      </c>
      <c r="AN107" s="27"/>
      <c r="AO107" s="5"/>
      <c r="AP107" s="5"/>
      <c r="AQ107" s="369" t="s">
        <v>224</v>
      </c>
      <c r="AR107" s="369"/>
      <c r="AS107" s="369"/>
      <c r="AT107" s="369"/>
      <c r="AU107" s="168"/>
      <c r="AV107" s="168"/>
      <c r="AW107" s="168"/>
      <c r="AX107" s="168"/>
      <c r="AY107" s="27"/>
      <c r="AZ107" s="27"/>
      <c r="BA107" s="27"/>
      <c r="BB107" s="27"/>
      <c r="BC107" s="5"/>
      <c r="BD107" s="369" t="s">
        <v>224</v>
      </c>
      <c r="BE107" s="369"/>
      <c r="BF107" s="369"/>
      <c r="BG107" s="369"/>
      <c r="BH107" s="168"/>
      <c r="BI107" s="168"/>
      <c r="BJ107" s="168"/>
      <c r="BK107" s="168"/>
      <c r="BL107" s="27"/>
      <c r="BM107" s="27"/>
      <c r="BN107" s="27"/>
      <c r="BO107" s="27"/>
      <c r="BP107" s="5"/>
      <c r="BQ107" s="5"/>
      <c r="BR107" s="5"/>
    </row>
    <row r="108" spans="14:70" x14ac:dyDescent="0.3">
      <c r="N108" s="5"/>
      <c r="O108" s="369" t="s">
        <v>225</v>
      </c>
      <c r="P108" s="369"/>
      <c r="Q108" s="369"/>
      <c r="R108" s="369"/>
      <c r="S108" s="168"/>
      <c r="T108" s="168"/>
      <c r="U108" s="168"/>
      <c r="V108" s="168"/>
      <c r="W108" s="5" t="str">
        <f t="shared" si="5"/>
        <v/>
      </c>
      <c r="X108" s="24"/>
      <c r="Y108" s="5" t="str">
        <f t="shared" si="6"/>
        <v/>
      </c>
      <c r="Z108" s="24"/>
      <c r="AA108" s="5"/>
      <c r="AB108" s="5"/>
      <c r="AC108" s="369" t="s">
        <v>225</v>
      </c>
      <c r="AD108" s="369"/>
      <c r="AE108" s="369"/>
      <c r="AF108" s="369"/>
      <c r="AG108" s="168"/>
      <c r="AH108" s="168"/>
      <c r="AI108" s="168"/>
      <c r="AJ108" s="168"/>
      <c r="AK108" s="5" t="str">
        <f t="shared" si="7"/>
        <v/>
      </c>
      <c r="AL108" s="24"/>
      <c r="AM108" s="5" t="str">
        <f t="shared" si="8"/>
        <v/>
      </c>
      <c r="AN108" s="24"/>
      <c r="AO108" s="5"/>
      <c r="AP108" s="5"/>
      <c r="AQ108" s="369" t="s">
        <v>225</v>
      </c>
      <c r="AR108" s="369"/>
      <c r="AS108" s="369"/>
      <c r="AT108" s="369"/>
      <c r="AU108" s="168"/>
      <c r="AV108" s="168"/>
      <c r="AW108" s="168"/>
      <c r="AX108" s="168"/>
      <c r="AY108" s="342"/>
      <c r="AZ108" s="342"/>
      <c r="BA108" s="342"/>
      <c r="BB108" s="342"/>
      <c r="BC108" s="5"/>
      <c r="BD108" s="369" t="s">
        <v>225</v>
      </c>
      <c r="BE108" s="369"/>
      <c r="BF108" s="369"/>
      <c r="BG108" s="369"/>
      <c r="BH108" s="168"/>
      <c r="BI108" s="168"/>
      <c r="BJ108" s="168"/>
      <c r="BK108" s="168"/>
      <c r="BL108" s="342"/>
      <c r="BM108" s="342"/>
      <c r="BN108" s="342"/>
      <c r="BO108" s="342"/>
      <c r="BP108" s="5"/>
      <c r="BQ108" s="5"/>
      <c r="BR108" s="5"/>
    </row>
    <row r="109" spans="14:70" ht="14.4" customHeight="1" x14ac:dyDescent="0.3">
      <c r="N109" s="5"/>
      <c r="O109" s="369" t="s">
        <v>188</v>
      </c>
      <c r="P109" s="369"/>
      <c r="Q109" s="369"/>
      <c r="R109" s="369"/>
      <c r="S109" s="168"/>
      <c r="T109" s="168"/>
      <c r="U109" s="168"/>
      <c r="V109" s="168"/>
      <c r="W109" s="5" t="str">
        <f t="shared" si="5"/>
        <v/>
      </c>
      <c r="X109" s="24"/>
      <c r="Y109" s="5" t="str">
        <f t="shared" si="6"/>
        <v/>
      </c>
      <c r="Z109" s="5"/>
      <c r="AA109" s="5"/>
      <c r="AB109" s="5"/>
      <c r="AC109" s="369" t="s">
        <v>188</v>
      </c>
      <c r="AD109" s="369"/>
      <c r="AE109" s="369"/>
      <c r="AF109" s="369"/>
      <c r="AG109" s="168"/>
      <c r="AH109" s="168"/>
      <c r="AI109" s="168"/>
      <c r="AJ109" s="168"/>
      <c r="AK109" s="5" t="str">
        <f t="shared" si="7"/>
        <v/>
      </c>
      <c r="AL109" s="24"/>
      <c r="AM109" s="5" t="str">
        <f t="shared" si="8"/>
        <v/>
      </c>
      <c r="AN109" s="5"/>
      <c r="AO109" s="5"/>
      <c r="AP109" s="5"/>
      <c r="AQ109" s="369" t="s">
        <v>188</v>
      </c>
      <c r="AR109" s="369"/>
      <c r="AS109" s="369"/>
      <c r="AT109" s="369"/>
      <c r="AU109" s="168"/>
      <c r="AV109" s="168"/>
      <c r="AW109" s="168"/>
      <c r="AX109" s="168"/>
      <c r="AY109" s="5" t="str">
        <f>IF(AS109="","",IF(AU109="X",0,IF(AV109="X",8,IF(AW109="X",12,IF(AX109="X",16,"")))))</f>
        <v/>
      </c>
      <c r="AZ109" s="20"/>
      <c r="BA109" s="5" t="str">
        <f>IF(AS109="","",IF(AU109="X",7.5,IF(AV109="X",11.5,IF(AW109="X",15.5,IF(AX109="X",20,"")))))</f>
        <v/>
      </c>
      <c r="BB109" s="5"/>
      <c r="BC109" s="5"/>
      <c r="BD109" s="369" t="s">
        <v>188</v>
      </c>
      <c r="BE109" s="369"/>
      <c r="BF109" s="369"/>
      <c r="BG109" s="369"/>
      <c r="BH109" s="168"/>
      <c r="BI109" s="168"/>
      <c r="BJ109" s="168"/>
      <c r="BK109" s="168"/>
      <c r="BL109" s="5" t="str">
        <f>IF(BF109="","",IF(BH109="X",0,IF(BI109="X",8,IF(BJ109="X",12,IF(BK109="X",16,"")))))</f>
        <v/>
      </c>
      <c r="BM109" s="20"/>
      <c r="BN109" s="5" t="str">
        <f t="shared" ref="BN109:BN119" si="15">IF(BF109="","",IF(BH109="X",7.5,IF(BI109="X",11.5,IF(BJ109="X",15.5,IF(BK109="X",20,"")))))</f>
        <v/>
      </c>
      <c r="BO109" s="5"/>
      <c r="BP109" s="5"/>
      <c r="BQ109" s="5"/>
      <c r="BR109" s="5"/>
    </row>
    <row r="110" spans="14:70" ht="14.4" customHeight="1" x14ac:dyDescent="0.3">
      <c r="N110" s="5"/>
      <c r="O110" s="369" t="s">
        <v>226</v>
      </c>
      <c r="P110" s="369"/>
      <c r="Q110" s="369"/>
      <c r="R110" s="369"/>
      <c r="S110" s="168"/>
      <c r="T110" s="168"/>
      <c r="U110" s="168"/>
      <c r="V110" s="168"/>
      <c r="W110" s="5" t="str">
        <f t="shared" si="5"/>
        <v/>
      </c>
      <c r="X110" s="24"/>
      <c r="Y110" s="5" t="str">
        <f t="shared" si="6"/>
        <v/>
      </c>
      <c r="Z110" s="5"/>
      <c r="AA110" s="5"/>
      <c r="AB110" s="5"/>
      <c r="AC110" s="369" t="s">
        <v>226</v>
      </c>
      <c r="AD110" s="369"/>
      <c r="AE110" s="369"/>
      <c r="AF110" s="369"/>
      <c r="AG110" s="168"/>
      <c r="AH110" s="168"/>
      <c r="AI110" s="168"/>
      <c r="AJ110" s="168"/>
      <c r="AK110" s="5" t="str">
        <f t="shared" si="7"/>
        <v/>
      </c>
      <c r="AL110" s="24"/>
      <c r="AM110" s="5" t="str">
        <f t="shared" si="8"/>
        <v/>
      </c>
      <c r="AN110" s="5"/>
      <c r="AO110" s="5"/>
      <c r="AP110" s="5"/>
      <c r="AQ110" s="369" t="s">
        <v>226</v>
      </c>
      <c r="AR110" s="369"/>
      <c r="AS110" s="369"/>
      <c r="AT110" s="369"/>
      <c r="AU110" s="168"/>
      <c r="AV110" s="168"/>
      <c r="AW110" s="168"/>
      <c r="AX110" s="168"/>
      <c r="AY110" s="5" t="str">
        <f t="shared" ref="AY110:AY119" si="16">IF(AS110="","",IF(AU110="X",0,IF(AV110="X",8,IF(AW110="X",12,IF(AX110="X",16,"")))))</f>
        <v/>
      </c>
      <c r="AZ110" s="20"/>
      <c r="BA110" s="5" t="str">
        <f t="shared" ref="BA110:BA119" si="17">IF(AS110="","",IF(AU110="X",7.5,IF(AV110="X",11.5,IF(AW110="X",15.5,IF(AX110="X",20,"")))))</f>
        <v/>
      </c>
      <c r="BB110" s="5"/>
      <c r="BC110" s="5"/>
      <c r="BD110" s="369" t="s">
        <v>226</v>
      </c>
      <c r="BE110" s="369"/>
      <c r="BF110" s="369"/>
      <c r="BG110" s="369"/>
      <c r="BH110" s="168"/>
      <c r="BI110" s="168"/>
      <c r="BJ110" s="168"/>
      <c r="BK110" s="168"/>
      <c r="BL110" s="5" t="str">
        <f t="shared" ref="BL110:BL119" si="18">IF(BF110="","",IF(BH110="X",0,IF(BI110="X",8,IF(BJ110="X",12,IF(BK110="X",16,"")))))</f>
        <v/>
      </c>
      <c r="BM110" s="20"/>
      <c r="BN110" s="5" t="str">
        <f t="shared" si="15"/>
        <v/>
      </c>
      <c r="BO110" s="5"/>
      <c r="BP110" s="5"/>
      <c r="BQ110" s="5"/>
      <c r="BR110" s="5"/>
    </row>
    <row r="111" spans="14:70" ht="24" customHeight="1" x14ac:dyDescent="0.3">
      <c r="N111" s="5"/>
      <c r="O111" s="369" t="s">
        <v>187</v>
      </c>
      <c r="P111" s="369"/>
      <c r="Q111" s="369"/>
      <c r="R111" s="369"/>
      <c r="S111" s="168"/>
      <c r="T111" s="168"/>
      <c r="U111" s="168"/>
      <c r="V111" s="168"/>
      <c r="W111" s="5" t="str">
        <f t="shared" si="5"/>
        <v/>
      </c>
      <c r="X111" s="24"/>
      <c r="Y111" s="5" t="str">
        <f t="shared" si="6"/>
        <v/>
      </c>
      <c r="Z111" s="5"/>
      <c r="AA111" s="5"/>
      <c r="AB111" s="5"/>
      <c r="AC111" s="369" t="s">
        <v>187</v>
      </c>
      <c r="AD111" s="369"/>
      <c r="AE111" s="369"/>
      <c r="AF111" s="369"/>
      <c r="AG111" s="168"/>
      <c r="AH111" s="168"/>
      <c r="AI111" s="168"/>
      <c r="AJ111" s="168"/>
      <c r="AK111" s="5" t="str">
        <f t="shared" si="7"/>
        <v/>
      </c>
      <c r="AL111" s="24"/>
      <c r="AM111" s="5" t="str">
        <f t="shared" si="8"/>
        <v/>
      </c>
      <c r="AN111" s="5"/>
      <c r="AO111" s="5"/>
      <c r="AP111" s="5"/>
      <c r="AQ111" s="369" t="s">
        <v>187</v>
      </c>
      <c r="AR111" s="369"/>
      <c r="AS111" s="369"/>
      <c r="AT111" s="369"/>
      <c r="AU111" s="168"/>
      <c r="AV111" s="168"/>
      <c r="AW111" s="168"/>
      <c r="AX111" s="168"/>
      <c r="AY111" s="5" t="str">
        <f t="shared" si="16"/>
        <v/>
      </c>
      <c r="AZ111" s="20"/>
      <c r="BA111" s="5" t="str">
        <f t="shared" si="17"/>
        <v/>
      </c>
      <c r="BB111" s="5"/>
      <c r="BC111" s="5"/>
      <c r="BD111" s="369" t="s">
        <v>187</v>
      </c>
      <c r="BE111" s="369"/>
      <c r="BF111" s="369"/>
      <c r="BG111" s="369"/>
      <c r="BH111" s="168"/>
      <c r="BI111" s="168"/>
      <c r="BJ111" s="168"/>
      <c r="BK111" s="168"/>
      <c r="BL111" s="5" t="str">
        <f t="shared" si="18"/>
        <v/>
      </c>
      <c r="BM111" s="20"/>
      <c r="BN111" s="5" t="str">
        <f t="shared" si="15"/>
        <v/>
      </c>
      <c r="BO111" s="5"/>
      <c r="BP111" s="5"/>
      <c r="BQ111" s="5"/>
      <c r="BR111" s="5"/>
    </row>
    <row r="112" spans="14:70" ht="14.4" customHeight="1" x14ac:dyDescent="0.3">
      <c r="N112" s="5"/>
      <c r="O112" s="369" t="s">
        <v>227</v>
      </c>
      <c r="P112" s="369"/>
      <c r="Q112" s="369"/>
      <c r="R112" s="369"/>
      <c r="S112" s="168"/>
      <c r="T112" s="168"/>
      <c r="U112" s="168"/>
      <c r="V112" s="168"/>
      <c r="W112" s="5" t="str">
        <f t="shared" si="5"/>
        <v/>
      </c>
      <c r="X112" s="24"/>
      <c r="Y112" s="5" t="str">
        <f t="shared" si="6"/>
        <v/>
      </c>
      <c r="Z112" s="5"/>
      <c r="AA112" s="5"/>
      <c r="AB112" s="5"/>
      <c r="AC112" s="369" t="s">
        <v>227</v>
      </c>
      <c r="AD112" s="369"/>
      <c r="AE112" s="369"/>
      <c r="AF112" s="369"/>
      <c r="AG112" s="168"/>
      <c r="AH112" s="168"/>
      <c r="AI112" s="168"/>
      <c r="AJ112" s="168"/>
      <c r="AK112" s="5" t="str">
        <f t="shared" si="7"/>
        <v/>
      </c>
      <c r="AL112" s="24"/>
      <c r="AM112" s="5" t="str">
        <f t="shared" si="8"/>
        <v/>
      </c>
      <c r="AN112" s="5"/>
      <c r="AO112" s="5"/>
      <c r="AP112" s="5"/>
      <c r="AQ112" s="369" t="s">
        <v>227</v>
      </c>
      <c r="AR112" s="369"/>
      <c r="AS112" s="369"/>
      <c r="AT112" s="369"/>
      <c r="AU112" s="168"/>
      <c r="AV112" s="168"/>
      <c r="AW112" s="168"/>
      <c r="AX112" s="168"/>
      <c r="AY112" s="5" t="str">
        <f t="shared" si="16"/>
        <v/>
      </c>
      <c r="AZ112" s="20"/>
      <c r="BA112" s="5" t="str">
        <f t="shared" si="17"/>
        <v/>
      </c>
      <c r="BB112" s="5"/>
      <c r="BC112" s="5"/>
      <c r="BD112" s="369" t="s">
        <v>227</v>
      </c>
      <c r="BE112" s="369"/>
      <c r="BF112" s="369"/>
      <c r="BG112" s="369"/>
      <c r="BH112" s="168"/>
      <c r="BI112" s="168"/>
      <c r="BJ112" s="168"/>
      <c r="BK112" s="168"/>
      <c r="BL112" s="5" t="str">
        <f t="shared" si="18"/>
        <v/>
      </c>
      <c r="BM112" s="20"/>
      <c r="BN112" s="5" t="str">
        <f t="shared" si="15"/>
        <v/>
      </c>
      <c r="BO112" s="5"/>
      <c r="BP112" s="5"/>
      <c r="BQ112" s="5"/>
      <c r="BR112" s="5"/>
    </row>
    <row r="113" spans="14:78" ht="14.4" customHeight="1" x14ac:dyDescent="0.3">
      <c r="N113" s="5"/>
      <c r="O113" s="369" t="s">
        <v>185</v>
      </c>
      <c r="P113" s="369"/>
      <c r="Q113" s="369"/>
      <c r="R113" s="369"/>
      <c r="S113" s="168"/>
      <c r="T113" s="168"/>
      <c r="U113" s="168"/>
      <c r="V113" s="168"/>
      <c r="W113" s="5" t="str">
        <f t="shared" si="5"/>
        <v/>
      </c>
      <c r="X113" s="24"/>
      <c r="Y113" s="5" t="str">
        <f t="shared" si="6"/>
        <v/>
      </c>
      <c r="Z113" s="5"/>
      <c r="AA113" s="5"/>
      <c r="AB113" s="5"/>
      <c r="AC113" s="369" t="s">
        <v>185</v>
      </c>
      <c r="AD113" s="369"/>
      <c r="AE113" s="369"/>
      <c r="AF113" s="369"/>
      <c r="AG113" s="168"/>
      <c r="AH113" s="168"/>
      <c r="AI113" s="168"/>
      <c r="AJ113" s="168"/>
      <c r="AK113" s="5" t="str">
        <f t="shared" si="7"/>
        <v/>
      </c>
      <c r="AL113" s="24"/>
      <c r="AM113" s="5" t="str">
        <f t="shared" si="8"/>
        <v/>
      </c>
      <c r="AN113" s="5"/>
      <c r="AO113" s="5"/>
      <c r="AP113" s="5"/>
      <c r="AQ113" s="369" t="s">
        <v>185</v>
      </c>
      <c r="AR113" s="369"/>
      <c r="AS113" s="369"/>
      <c r="AT113" s="369"/>
      <c r="AU113" s="168"/>
      <c r="AV113" s="168"/>
      <c r="AW113" s="168"/>
      <c r="AX113" s="168"/>
      <c r="AY113" s="5" t="str">
        <f t="shared" si="16"/>
        <v/>
      </c>
      <c r="AZ113" s="20"/>
      <c r="BA113" s="5" t="str">
        <f t="shared" si="17"/>
        <v/>
      </c>
      <c r="BB113" s="5"/>
      <c r="BC113" s="5"/>
      <c r="BD113" s="369" t="s">
        <v>185</v>
      </c>
      <c r="BE113" s="369"/>
      <c r="BF113" s="369"/>
      <c r="BG113" s="369"/>
      <c r="BH113" s="168"/>
      <c r="BI113" s="168"/>
      <c r="BJ113" s="168"/>
      <c r="BK113" s="168"/>
      <c r="BL113" s="5" t="str">
        <f t="shared" si="18"/>
        <v/>
      </c>
      <c r="BM113" s="20"/>
      <c r="BN113" s="5" t="str">
        <f t="shared" si="15"/>
        <v/>
      </c>
      <c r="BO113" s="5"/>
      <c r="BP113" s="5"/>
      <c r="BQ113" s="5"/>
      <c r="BR113" s="5"/>
    </row>
    <row r="114" spans="14:78" ht="14.4" customHeight="1" x14ac:dyDescent="0.3">
      <c r="N114" s="5"/>
      <c r="O114" s="369" t="s">
        <v>189</v>
      </c>
      <c r="P114" s="369"/>
      <c r="Q114" s="369"/>
      <c r="R114" s="369"/>
      <c r="S114" s="168"/>
      <c r="T114" s="168"/>
      <c r="U114" s="168"/>
      <c r="V114" s="168"/>
      <c r="W114" s="5" t="str">
        <f t="shared" si="5"/>
        <v/>
      </c>
      <c r="X114" s="24"/>
      <c r="Y114" s="5" t="str">
        <f t="shared" si="6"/>
        <v/>
      </c>
      <c r="Z114" s="5"/>
      <c r="AA114" s="5"/>
      <c r="AB114" s="5"/>
      <c r="AC114" s="369" t="s">
        <v>189</v>
      </c>
      <c r="AD114" s="369"/>
      <c r="AE114" s="369"/>
      <c r="AF114" s="369"/>
      <c r="AG114" s="168"/>
      <c r="AH114" s="168"/>
      <c r="AI114" s="168"/>
      <c r="AJ114" s="168"/>
      <c r="AK114" s="5" t="str">
        <f t="shared" si="7"/>
        <v/>
      </c>
      <c r="AL114" s="24"/>
      <c r="AM114" s="5" t="str">
        <f t="shared" si="8"/>
        <v/>
      </c>
      <c r="AN114" s="5"/>
      <c r="AO114" s="5"/>
      <c r="AP114" s="5"/>
      <c r="AQ114" s="369" t="s">
        <v>189</v>
      </c>
      <c r="AR114" s="369"/>
      <c r="AS114" s="369"/>
      <c r="AT114" s="369"/>
      <c r="AU114" s="168"/>
      <c r="AV114" s="168"/>
      <c r="AW114" s="168"/>
      <c r="AX114" s="168"/>
      <c r="AY114" s="5" t="str">
        <f t="shared" si="16"/>
        <v/>
      </c>
      <c r="AZ114" s="20"/>
      <c r="BA114" s="5" t="str">
        <f t="shared" si="17"/>
        <v/>
      </c>
      <c r="BB114" s="5"/>
      <c r="BC114" s="5"/>
      <c r="BD114" s="369" t="s">
        <v>189</v>
      </c>
      <c r="BE114" s="369"/>
      <c r="BF114" s="369"/>
      <c r="BG114" s="369"/>
      <c r="BH114" s="168"/>
      <c r="BI114" s="168"/>
      <c r="BJ114" s="168"/>
      <c r="BK114" s="168"/>
      <c r="BL114" s="5" t="str">
        <f t="shared" si="18"/>
        <v/>
      </c>
      <c r="BM114" s="20"/>
      <c r="BN114" s="5" t="str">
        <f t="shared" si="15"/>
        <v/>
      </c>
      <c r="BO114" s="5"/>
      <c r="BP114" s="5"/>
      <c r="BQ114" s="5"/>
      <c r="BR114" s="5"/>
    </row>
    <row r="115" spans="14:78" x14ac:dyDescent="0.3">
      <c r="N115" s="5"/>
      <c r="O115" s="83"/>
      <c r="P115" s="109"/>
      <c r="Q115" s="83"/>
      <c r="R115" s="83"/>
      <c r="S115" s="83"/>
      <c r="T115" s="83"/>
      <c r="U115" s="83"/>
      <c r="V115" s="83"/>
      <c r="W115" s="5" t="str">
        <f t="shared" si="5"/>
        <v/>
      </c>
      <c r="X115" s="24"/>
      <c r="Y115" s="5" t="str">
        <f t="shared" si="6"/>
        <v/>
      </c>
      <c r="Z115" s="5"/>
      <c r="AA115" s="5"/>
      <c r="AB115" s="5"/>
      <c r="AC115" s="83"/>
      <c r="AD115" s="109"/>
      <c r="AE115" s="83"/>
      <c r="AF115" s="83"/>
      <c r="AG115" s="83"/>
      <c r="AH115" s="83"/>
      <c r="AI115" s="83"/>
      <c r="AJ115" s="83"/>
      <c r="AK115" s="5" t="str">
        <f t="shared" si="7"/>
        <v/>
      </c>
      <c r="AL115" s="24"/>
      <c r="AM115" s="5" t="str">
        <f t="shared" si="8"/>
        <v/>
      </c>
      <c r="AN115" s="5"/>
      <c r="AO115" s="5"/>
      <c r="AP115" s="5"/>
      <c r="AQ115" s="83"/>
      <c r="AR115" s="109"/>
      <c r="AS115" s="83"/>
      <c r="AT115" s="83"/>
      <c r="AU115" s="83"/>
      <c r="AV115" s="83"/>
      <c r="AW115" s="83"/>
      <c r="AX115" s="83"/>
      <c r="AY115" s="5" t="str">
        <f t="shared" si="16"/>
        <v/>
      </c>
      <c r="AZ115" s="20"/>
      <c r="BA115" s="5" t="str">
        <f t="shared" si="17"/>
        <v/>
      </c>
      <c r="BB115" s="5"/>
      <c r="BC115" s="5"/>
      <c r="BD115" s="83"/>
      <c r="BE115" s="109"/>
      <c r="BF115" s="83"/>
      <c r="BG115" s="83"/>
      <c r="BH115" s="83"/>
      <c r="BI115" s="83"/>
      <c r="BJ115" s="83"/>
      <c r="BK115" s="83"/>
      <c r="BL115" s="5" t="str">
        <f t="shared" si="18"/>
        <v/>
      </c>
      <c r="BM115" s="20"/>
      <c r="BN115" s="5" t="str">
        <f t="shared" si="15"/>
        <v/>
      </c>
      <c r="BO115" s="5"/>
      <c r="BP115" s="5"/>
      <c r="BQ115" s="5"/>
      <c r="BR115" s="5"/>
    </row>
    <row r="116" spans="14:78" x14ac:dyDescent="0.3">
      <c r="N116" s="5"/>
      <c r="O116" s="31"/>
      <c r="P116" s="110"/>
      <c r="Q116" s="26"/>
      <c r="R116" s="45"/>
      <c r="S116" s="25"/>
      <c r="T116" s="25"/>
      <c r="U116" s="25"/>
      <c r="V116" s="26"/>
      <c r="W116" s="5" t="str">
        <f t="shared" si="5"/>
        <v/>
      </c>
      <c r="X116" s="24"/>
      <c r="Y116" s="5" t="str">
        <f t="shared" si="6"/>
        <v/>
      </c>
      <c r="Z116" s="12"/>
      <c r="AA116" s="5"/>
      <c r="AB116" s="5"/>
      <c r="AC116" s="31"/>
      <c r="AD116" s="110"/>
      <c r="AE116" s="26"/>
      <c r="AF116" s="45"/>
      <c r="AG116" s="25"/>
      <c r="AH116" s="25"/>
      <c r="AI116" s="25"/>
      <c r="AJ116" s="26"/>
      <c r="AK116" s="5" t="str">
        <f t="shared" si="7"/>
        <v/>
      </c>
      <c r="AL116" s="24"/>
      <c r="AM116" s="5" t="str">
        <f t="shared" si="8"/>
        <v/>
      </c>
      <c r="AN116" s="12"/>
      <c r="AO116" s="5"/>
      <c r="AP116" s="5"/>
      <c r="AQ116" s="31"/>
      <c r="AR116" s="110"/>
      <c r="AS116" s="26"/>
      <c r="AT116" s="45"/>
      <c r="AU116" s="25"/>
      <c r="AV116" s="25"/>
      <c r="AW116" s="25"/>
      <c r="AX116" s="26"/>
      <c r="AY116" s="5" t="str">
        <f t="shared" si="16"/>
        <v/>
      </c>
      <c r="AZ116" s="12"/>
      <c r="BA116" s="5" t="str">
        <f t="shared" si="17"/>
        <v/>
      </c>
      <c r="BB116" s="12"/>
      <c r="BC116" s="5"/>
      <c r="BD116" s="31"/>
      <c r="BE116" s="110"/>
      <c r="BF116" s="26"/>
      <c r="BG116" s="45"/>
      <c r="BH116" s="25"/>
      <c r="BI116" s="25"/>
      <c r="BJ116" s="25"/>
      <c r="BK116" s="26"/>
      <c r="BL116" s="5" t="str">
        <f t="shared" si="18"/>
        <v/>
      </c>
      <c r="BM116" s="12"/>
      <c r="BN116" s="5" t="str">
        <f t="shared" si="15"/>
        <v/>
      </c>
      <c r="BO116" s="12"/>
      <c r="BP116" s="5"/>
      <c r="BQ116" s="5"/>
      <c r="BR116" s="5"/>
    </row>
    <row r="117" spans="14:78" ht="18.600000000000001" customHeight="1" x14ac:dyDescent="0.3">
      <c r="N117" s="5"/>
      <c r="O117" s="20"/>
      <c r="Q117" s="20"/>
      <c r="R117" s="43"/>
      <c r="S117" s="20"/>
      <c r="T117" s="20"/>
      <c r="U117" s="20"/>
      <c r="V117" s="20"/>
      <c r="W117" s="5" t="str">
        <f t="shared" si="5"/>
        <v/>
      </c>
      <c r="X117" s="24"/>
      <c r="Y117" s="5" t="str">
        <f t="shared" si="6"/>
        <v/>
      </c>
      <c r="Z117" s="5"/>
      <c r="AA117" s="5"/>
      <c r="AB117" s="5"/>
      <c r="AC117" s="20"/>
      <c r="AD117" s="111"/>
      <c r="AE117" s="20"/>
      <c r="AF117" s="43"/>
      <c r="AG117" s="20"/>
      <c r="AH117" s="20"/>
      <c r="AI117" s="20"/>
      <c r="AJ117" s="20"/>
      <c r="AK117" s="5" t="str">
        <f t="shared" si="7"/>
        <v/>
      </c>
      <c r="AL117" s="24"/>
      <c r="AM117" s="5" t="str">
        <f t="shared" si="8"/>
        <v/>
      </c>
      <c r="AN117" s="5"/>
      <c r="AO117" s="5"/>
      <c r="AP117" s="5"/>
      <c r="AQ117" s="20"/>
      <c r="AR117" s="111"/>
      <c r="AS117" s="20"/>
      <c r="AT117" s="43"/>
      <c r="AU117" s="20"/>
      <c r="AV117" s="20"/>
      <c r="AW117" s="20"/>
      <c r="AX117" s="20"/>
      <c r="AY117" s="5" t="str">
        <f t="shared" si="16"/>
        <v/>
      </c>
      <c r="AZ117" s="5"/>
      <c r="BA117" s="5" t="str">
        <f t="shared" si="17"/>
        <v/>
      </c>
      <c r="BB117" s="5"/>
      <c r="BC117" s="5"/>
      <c r="BD117" s="5"/>
      <c r="BF117" s="5"/>
      <c r="BG117" s="43"/>
      <c r="BH117" s="5"/>
      <c r="BI117" s="5"/>
      <c r="BJ117" s="5"/>
      <c r="BK117" s="174"/>
      <c r="BL117" s="5" t="str">
        <f t="shared" si="18"/>
        <v/>
      </c>
      <c r="BM117" s="5"/>
      <c r="BN117" s="5" t="str">
        <f t="shared" si="15"/>
        <v/>
      </c>
      <c r="BO117" s="5"/>
      <c r="BP117" s="5"/>
      <c r="BQ117" s="5"/>
      <c r="BR117" s="5"/>
    </row>
    <row r="118" spans="14:78" ht="14.4" customHeight="1" x14ac:dyDescent="0.3">
      <c r="N118" s="5"/>
      <c r="O118" s="371" t="s">
        <v>18</v>
      </c>
      <c r="P118" s="371"/>
      <c r="Q118" s="371"/>
      <c r="R118" s="371"/>
      <c r="S118" s="371"/>
      <c r="T118" s="371"/>
      <c r="U118" s="371"/>
      <c r="V118" s="371"/>
      <c r="W118" s="5" t="str">
        <f t="shared" si="5"/>
        <v/>
      </c>
      <c r="X118" s="24"/>
      <c r="Y118" s="5" t="str">
        <f t="shared" si="6"/>
        <v/>
      </c>
      <c r="Z118" s="27"/>
      <c r="AA118" s="5"/>
      <c r="AB118" s="5"/>
      <c r="AC118" s="371" t="s">
        <v>18</v>
      </c>
      <c r="AD118" s="371"/>
      <c r="AE118" s="371"/>
      <c r="AF118" s="371"/>
      <c r="AG118" s="371"/>
      <c r="AH118" s="371"/>
      <c r="AI118" s="371"/>
      <c r="AJ118" s="371"/>
      <c r="AK118" s="5" t="str">
        <f t="shared" si="7"/>
        <v/>
      </c>
      <c r="AL118" s="24"/>
      <c r="AM118" s="5" t="str">
        <f t="shared" si="8"/>
        <v/>
      </c>
      <c r="AN118" s="27"/>
      <c r="AO118" s="5"/>
      <c r="AP118" s="5"/>
      <c r="AQ118" s="371" t="s">
        <v>18</v>
      </c>
      <c r="AR118" s="371"/>
      <c r="AS118" s="371"/>
      <c r="AT118" s="371"/>
      <c r="AU118" s="371"/>
      <c r="AV118" s="371"/>
      <c r="AW118" s="371"/>
      <c r="AX118" s="371"/>
      <c r="AY118" s="5" t="str">
        <f t="shared" si="16"/>
        <v/>
      </c>
      <c r="AZ118" s="27"/>
      <c r="BA118" s="5" t="str">
        <f t="shared" si="17"/>
        <v/>
      </c>
      <c r="BB118" s="27"/>
      <c r="BC118" s="5"/>
      <c r="BD118" s="372" t="s">
        <v>18</v>
      </c>
      <c r="BE118" s="372"/>
      <c r="BF118" s="372"/>
      <c r="BG118" s="372"/>
      <c r="BH118" s="372"/>
      <c r="BI118" s="372"/>
      <c r="BJ118" s="372"/>
      <c r="BK118" s="372"/>
      <c r="BL118" s="5" t="str">
        <f t="shared" si="18"/>
        <v/>
      </c>
      <c r="BM118" s="27"/>
      <c r="BN118" s="5" t="str">
        <f t="shared" si="15"/>
        <v/>
      </c>
      <c r="BO118" s="27"/>
      <c r="BP118" s="5"/>
      <c r="BQ118" s="5"/>
      <c r="BR118" s="345" t="s">
        <v>18</v>
      </c>
      <c r="BS118" s="345"/>
      <c r="BT118" s="345"/>
      <c r="BU118" s="345"/>
      <c r="BV118" s="345"/>
      <c r="BW118" s="345"/>
      <c r="BX118" s="345"/>
      <c r="BY118" s="345"/>
      <c r="BZ118" s="353" t="s">
        <v>254</v>
      </c>
    </row>
    <row r="119" spans="14:78" ht="28.2" customHeight="1" x14ac:dyDescent="0.3">
      <c r="N119" s="5"/>
      <c r="O119" s="127" t="s">
        <v>107</v>
      </c>
      <c r="P119" s="370"/>
      <c r="Q119" s="370"/>
      <c r="R119" s="126" t="s">
        <v>108</v>
      </c>
      <c r="S119" s="133" t="s">
        <v>259</v>
      </c>
      <c r="T119" s="80" t="s">
        <v>132</v>
      </c>
      <c r="U119" s="81" t="s">
        <v>133</v>
      </c>
      <c r="V119" s="82" t="s">
        <v>134</v>
      </c>
      <c r="W119" s="5" t="str">
        <f t="shared" si="5"/>
        <v/>
      </c>
      <c r="X119" s="24"/>
      <c r="Y119" s="5" t="str">
        <f t="shared" si="6"/>
        <v/>
      </c>
      <c r="Z119" s="24"/>
      <c r="AA119" s="5"/>
      <c r="AB119" s="5"/>
      <c r="AC119" s="127" t="s">
        <v>107</v>
      </c>
      <c r="AD119" s="370"/>
      <c r="AE119" s="370"/>
      <c r="AF119" s="126" t="s">
        <v>108</v>
      </c>
      <c r="AG119" s="133" t="s">
        <v>259</v>
      </c>
      <c r="AH119" s="80" t="s">
        <v>132</v>
      </c>
      <c r="AI119" s="81" t="s">
        <v>133</v>
      </c>
      <c r="AJ119" s="82" t="s">
        <v>134</v>
      </c>
      <c r="AK119" s="5" t="str">
        <f t="shared" si="7"/>
        <v/>
      </c>
      <c r="AL119" s="24"/>
      <c r="AM119" s="5" t="str">
        <f t="shared" si="8"/>
        <v/>
      </c>
      <c r="AN119" s="24"/>
      <c r="AO119" s="5"/>
      <c r="AP119" s="5"/>
      <c r="AQ119" s="127" t="s">
        <v>107</v>
      </c>
      <c r="AR119" s="370"/>
      <c r="AS119" s="370"/>
      <c r="AT119" s="126" t="s">
        <v>108</v>
      </c>
      <c r="AU119" s="133" t="s">
        <v>259</v>
      </c>
      <c r="AV119" s="80" t="s">
        <v>132</v>
      </c>
      <c r="AW119" s="81" t="s">
        <v>133</v>
      </c>
      <c r="AX119" s="82" t="s">
        <v>134</v>
      </c>
      <c r="AY119" s="5" t="str">
        <f t="shared" si="16"/>
        <v/>
      </c>
      <c r="AZ119" s="24"/>
      <c r="BA119" s="5" t="str">
        <f t="shared" si="17"/>
        <v/>
      </c>
      <c r="BB119" s="24"/>
      <c r="BC119" s="5"/>
      <c r="BD119" s="77" t="s">
        <v>107</v>
      </c>
      <c r="BE119" s="348"/>
      <c r="BF119" s="348"/>
      <c r="BG119" s="125" t="s">
        <v>108</v>
      </c>
      <c r="BH119" s="133" t="s">
        <v>259</v>
      </c>
      <c r="BI119" s="80" t="s">
        <v>132</v>
      </c>
      <c r="BJ119" s="81" t="s">
        <v>133</v>
      </c>
      <c r="BK119" s="82" t="s">
        <v>134</v>
      </c>
      <c r="BL119" s="5" t="str">
        <f t="shared" si="18"/>
        <v/>
      </c>
      <c r="BM119" s="24"/>
      <c r="BN119" s="5" t="str">
        <f t="shared" si="15"/>
        <v/>
      </c>
      <c r="BO119" s="24"/>
      <c r="BP119" s="5"/>
      <c r="BQ119" s="5"/>
      <c r="BR119" s="77" t="s">
        <v>107</v>
      </c>
      <c r="BS119" s="348" t="s">
        <v>70</v>
      </c>
      <c r="BT119" s="348"/>
      <c r="BU119" s="125" t="s">
        <v>108</v>
      </c>
      <c r="BV119" s="122" t="s">
        <v>155</v>
      </c>
      <c r="BW119" s="122" t="s">
        <v>156</v>
      </c>
      <c r="BX119" s="122" t="s">
        <v>157</v>
      </c>
      <c r="BY119" s="122" t="s">
        <v>248</v>
      </c>
      <c r="BZ119" s="353"/>
    </row>
    <row r="120" spans="14:78" ht="14.4" customHeight="1" x14ac:dyDescent="0.3">
      <c r="N120" s="5"/>
      <c r="O120" s="370" t="s">
        <v>22</v>
      </c>
      <c r="P120" s="107" t="s">
        <v>23</v>
      </c>
      <c r="Q120" s="209">
        <f>IF(OR(S120="X",T120="X",U120="X",V120="X"),1,0)</f>
        <v>0</v>
      </c>
      <c r="R120" s="126" t="s">
        <v>24</v>
      </c>
      <c r="S120" s="169"/>
      <c r="T120" s="169"/>
      <c r="U120" s="169"/>
      <c r="V120" s="169"/>
      <c r="W120" s="5" t="str">
        <f t="shared" si="5"/>
        <v/>
      </c>
      <c r="X120" s="24"/>
      <c r="Y120" s="5" t="str">
        <f t="shared" si="6"/>
        <v/>
      </c>
      <c r="Z120" s="29"/>
      <c r="AA120" s="5"/>
      <c r="AB120" s="5"/>
      <c r="AC120" s="370" t="s">
        <v>22</v>
      </c>
      <c r="AD120" s="107" t="s">
        <v>23</v>
      </c>
      <c r="AE120" s="209">
        <f>IF(OR(AG120="X",AH120="X",AI120="X",AJ120="X"),1,0)</f>
        <v>0</v>
      </c>
      <c r="AF120" s="126" t="s">
        <v>24</v>
      </c>
      <c r="AG120" s="169"/>
      <c r="AH120" s="169"/>
      <c r="AI120" s="169"/>
      <c r="AJ120" s="169"/>
      <c r="AK120" s="5" t="str">
        <f t="shared" si="7"/>
        <v/>
      </c>
      <c r="AL120" s="24"/>
      <c r="AM120" s="5" t="str">
        <f t="shared" si="8"/>
        <v/>
      </c>
      <c r="AN120" s="29"/>
      <c r="AO120" s="5"/>
      <c r="AP120" s="5"/>
      <c r="AQ120" s="370" t="s">
        <v>22</v>
      </c>
      <c r="AR120" s="107" t="s">
        <v>23</v>
      </c>
      <c r="AS120" s="209">
        <f>IF(OR(AU120="X",AV120="X",AW120="X",AX120="X"),1,0)</f>
        <v>0</v>
      </c>
      <c r="AT120" s="126" t="s">
        <v>24</v>
      </c>
      <c r="AU120" s="169"/>
      <c r="AV120" s="169"/>
      <c r="AW120" s="169"/>
      <c r="AX120" s="169"/>
      <c r="AY120" s="5" t="str">
        <f>IF(AS120="","",IF(AU120="X",0,IF(AV120="X",5,IF(AW120="X",10,IF(AX120="X",15,"")))))</f>
        <v/>
      </c>
      <c r="AZ120" s="29"/>
      <c r="BA120" s="5" t="str">
        <f>IF(AS120="","",IF(AU120="X",5,IF(AV120="X",10,IF(AW120="X",15,IF(AX120="X",20,"")))))</f>
        <v/>
      </c>
      <c r="BB120" s="29"/>
      <c r="BC120" s="5"/>
      <c r="BD120" s="348" t="s">
        <v>22</v>
      </c>
      <c r="BE120" s="107" t="s">
        <v>23</v>
      </c>
      <c r="BF120" s="209">
        <f>IF(OR(BH120="X",BI120="X",BJ120="X",BK120="X"),1,0)</f>
        <v>0</v>
      </c>
      <c r="BG120" s="125" t="s">
        <v>24</v>
      </c>
      <c r="BH120" s="167"/>
      <c r="BI120" s="167"/>
      <c r="BJ120" s="167"/>
      <c r="BK120" s="167"/>
      <c r="BL120" s="5" t="str">
        <f>IF(BF120="","",IF(BH120="X",0,IF(BI120="X",5,IF(BJ120="X",10,IF(BK120="X",15,"")))))</f>
        <v/>
      </c>
      <c r="BM120" s="6"/>
      <c r="BN120" s="5" t="str">
        <f>IF(BF120="","",IF(BH120="X",5,IF(BI120="X",10,IF(BJ120="X",15,IF(BK120="X",20,"")))))</f>
        <v/>
      </c>
      <c r="BO120" s="6"/>
      <c r="BP120" s="5"/>
      <c r="BQ120" s="5"/>
      <c r="BR120" s="348" t="s">
        <v>22</v>
      </c>
      <c r="BS120" s="107" t="s">
        <v>23</v>
      </c>
      <c r="BT120" s="209">
        <v>1</v>
      </c>
      <c r="BU120" s="125" t="s">
        <v>24</v>
      </c>
      <c r="BV120" s="143" t="str">
        <f>IF(AE120="","",IF(AG120="X",25%,IF(AH120="X",50%,IF(AI120="X",75%,IF(AJ120="X",100%,"")))))</f>
        <v/>
      </c>
      <c r="BW120" s="143" t="str">
        <f>IF(AS120="","",IF(AU120="X",25%,IF(AV120="X",50%,IF(AW120="X",75%,IF(AX120="X",100%,"")))))</f>
        <v/>
      </c>
      <c r="BX120" s="143" t="str">
        <f>IF(BG120="","",IF(BI120="X",25%,IF(BJ120="X",50%,IF(BK120="X",75%,IF(BL120="X",100%,"")))))</f>
        <v/>
      </c>
      <c r="BY120" s="143" t="str">
        <f>IF(BE120="","",IF(BH120="X",25%,IF(BI120="X",50%,IF(BJ120="X",75%,IF(BK120="X",100%,"")))))</f>
        <v/>
      </c>
      <c r="BZ120" s="144" t="str">
        <f>IFERROR(AVERAGE(BV120:BY120),"")</f>
        <v/>
      </c>
    </row>
    <row r="121" spans="14:78" ht="27.6" x14ac:dyDescent="0.3">
      <c r="N121" s="5"/>
      <c r="O121" s="370"/>
      <c r="P121" s="107" t="s">
        <v>25</v>
      </c>
      <c r="Q121" s="209">
        <f t="shared" ref="Q121:Q139" si="19">IF(OR(S121="X",T121="X",U121="X",V121="X"),1,0)</f>
        <v>0</v>
      </c>
      <c r="R121" s="126" t="s">
        <v>26</v>
      </c>
      <c r="S121" s="169"/>
      <c r="T121" s="169"/>
      <c r="U121" s="169"/>
      <c r="V121" s="169"/>
      <c r="W121" s="5" t="str">
        <f t="shared" si="5"/>
        <v/>
      </c>
      <c r="X121" s="24"/>
      <c r="Y121" s="5" t="str">
        <f t="shared" si="6"/>
        <v/>
      </c>
      <c r="Z121" s="29"/>
      <c r="AA121" s="5"/>
      <c r="AB121" s="5"/>
      <c r="AC121" s="370"/>
      <c r="AD121" s="107" t="s">
        <v>25</v>
      </c>
      <c r="AE121" s="209">
        <f t="shared" ref="AE121:AE139" si="20">IF(OR(AG121="X",AH121="X",AI121="X",AJ121="X"),1,0)</f>
        <v>0</v>
      </c>
      <c r="AF121" s="126" t="s">
        <v>26</v>
      </c>
      <c r="AG121" s="169"/>
      <c r="AH121" s="169"/>
      <c r="AI121" s="169"/>
      <c r="AJ121" s="169"/>
      <c r="AK121" s="5" t="str">
        <f t="shared" si="7"/>
        <v/>
      </c>
      <c r="AL121" s="24"/>
      <c r="AM121" s="5" t="str">
        <f t="shared" si="8"/>
        <v/>
      </c>
      <c r="AN121" s="29"/>
      <c r="AO121" s="5"/>
      <c r="AP121" s="5"/>
      <c r="AQ121" s="370"/>
      <c r="AR121" s="107" t="s">
        <v>25</v>
      </c>
      <c r="AS121" s="209">
        <f t="shared" ref="AS121:AS139" si="21">IF(OR(AU121="X",AV121="X",AW121="X",AX121="X"),1,0)</f>
        <v>0</v>
      </c>
      <c r="AT121" s="126" t="s">
        <v>26</v>
      </c>
      <c r="AU121" s="169"/>
      <c r="AV121" s="169"/>
      <c r="AW121" s="169"/>
      <c r="AX121" s="169"/>
      <c r="AY121" s="5" t="str">
        <f t="shared" ref="AY121:AY184" si="22">IF(AS121="","",IF(AU121="X",0,IF(AV121="X",5,IF(AW121="X",10,IF(AX121="X",15,"")))))</f>
        <v/>
      </c>
      <c r="AZ121" s="29"/>
      <c r="BA121" s="5" t="str">
        <f t="shared" ref="BA121:BA184" si="23">IF(AS121="","",IF(AU121="X",5,IF(AV121="X",10,IF(AW121="X",15,IF(AX121="X",20,"")))))</f>
        <v/>
      </c>
      <c r="BB121" s="29"/>
      <c r="BC121" s="5"/>
      <c r="BD121" s="348"/>
      <c r="BE121" s="107" t="s">
        <v>25</v>
      </c>
      <c r="BF121" s="209">
        <f t="shared" ref="BF121:BF139" si="24">IF(OR(BH121="X",BI121="X",BJ121="X",BK121="X"),1,0)</f>
        <v>0</v>
      </c>
      <c r="BG121" s="125" t="s">
        <v>26</v>
      </c>
      <c r="BH121" s="167"/>
      <c r="BI121" s="167"/>
      <c r="BJ121" s="167"/>
      <c r="BK121" s="167"/>
      <c r="BL121" s="5" t="str">
        <f t="shared" ref="BL121:BL184" si="25">IF(BF121="","",IF(BH121="X",0,IF(BI121="X",5,IF(BJ121="X",10,IF(BK121="X",15,"")))))</f>
        <v/>
      </c>
      <c r="BM121" s="6"/>
      <c r="BN121" s="5" t="str">
        <f t="shared" ref="BN121:BN184" si="26">IF(BF121="","",IF(BH121="X",5,IF(BI121="X",10,IF(BJ121="X",15,IF(BK121="X",20,"")))))</f>
        <v/>
      </c>
      <c r="BO121" s="6"/>
      <c r="BP121" s="5"/>
      <c r="BQ121" s="5"/>
      <c r="BR121" s="348"/>
      <c r="BS121" s="107" t="s">
        <v>25</v>
      </c>
      <c r="BT121" s="209">
        <v>1</v>
      </c>
      <c r="BU121" s="125" t="s">
        <v>26</v>
      </c>
      <c r="BV121" s="143" t="str">
        <f t="shared" ref="BV121:BV139" si="27">IF(AE121="","",IF(AG121="X",25%,IF(AH121="X",50%,IF(AI121="X",75%,IF(AJ121="X",100%,"")))))</f>
        <v/>
      </c>
      <c r="BW121" s="143" t="str">
        <f t="shared" ref="BW121:BW139" si="28">IF(AS121="","",IF(AU121="X",25%,IF(AV121="X",50%,IF(AW121="X",75%,IF(AX121="X",100%,"")))))</f>
        <v/>
      </c>
      <c r="BX121" s="143" t="str">
        <f t="shared" ref="BX121:BX139" si="29">IF(BG121="","",IF(BI121="X",25%,IF(BJ121="X",50%,IF(BK121="X",75%,IF(BL121="X",100%,"")))))</f>
        <v/>
      </c>
      <c r="BY121" s="143" t="str">
        <f t="shared" ref="BY121:BY139" si="30">IF(BE121="","",IF(BH121="X",25%,IF(BI121="X",50%,IF(BJ121="X",75%,IF(BK121="X",100%,"")))))</f>
        <v/>
      </c>
      <c r="BZ121" s="144" t="str">
        <f t="shared" ref="BZ121:BZ139" si="31">IFERROR(AVERAGE(BV121:BY121),"")</f>
        <v/>
      </c>
    </row>
    <row r="122" spans="14:78" ht="27.6" x14ac:dyDescent="0.3">
      <c r="N122" s="5"/>
      <c r="O122" s="370"/>
      <c r="P122" s="107" t="s">
        <v>27</v>
      </c>
      <c r="Q122" s="209">
        <f t="shared" si="19"/>
        <v>0</v>
      </c>
      <c r="R122" s="126" t="s">
        <v>28</v>
      </c>
      <c r="S122" s="169"/>
      <c r="T122" s="169"/>
      <c r="U122" s="169"/>
      <c r="V122" s="169"/>
      <c r="W122" s="5" t="str">
        <f t="shared" si="5"/>
        <v/>
      </c>
      <c r="X122" s="24"/>
      <c r="Y122" s="5" t="str">
        <f t="shared" si="6"/>
        <v/>
      </c>
      <c r="Z122" s="29"/>
      <c r="AA122" s="5"/>
      <c r="AB122" s="5"/>
      <c r="AC122" s="370"/>
      <c r="AD122" s="107" t="s">
        <v>27</v>
      </c>
      <c r="AE122" s="209">
        <f t="shared" si="20"/>
        <v>0</v>
      </c>
      <c r="AF122" s="126" t="s">
        <v>28</v>
      </c>
      <c r="AG122" s="169"/>
      <c r="AH122" s="169"/>
      <c r="AI122" s="169"/>
      <c r="AJ122" s="169"/>
      <c r="AK122" s="5" t="str">
        <f t="shared" si="7"/>
        <v/>
      </c>
      <c r="AL122" s="24"/>
      <c r="AM122" s="5" t="str">
        <f t="shared" si="8"/>
        <v/>
      </c>
      <c r="AN122" s="29"/>
      <c r="AO122" s="5"/>
      <c r="AP122" s="5"/>
      <c r="AQ122" s="370"/>
      <c r="AR122" s="107" t="s">
        <v>27</v>
      </c>
      <c r="AS122" s="209">
        <f t="shared" si="21"/>
        <v>0</v>
      </c>
      <c r="AT122" s="126" t="s">
        <v>28</v>
      </c>
      <c r="AU122" s="169"/>
      <c r="AV122" s="169"/>
      <c r="AW122" s="169"/>
      <c r="AX122" s="169"/>
      <c r="AY122" s="5" t="str">
        <f t="shared" si="22"/>
        <v/>
      </c>
      <c r="AZ122" s="29"/>
      <c r="BA122" s="5" t="str">
        <f t="shared" si="23"/>
        <v/>
      </c>
      <c r="BB122" s="29"/>
      <c r="BC122" s="5"/>
      <c r="BD122" s="348"/>
      <c r="BE122" s="107" t="s">
        <v>27</v>
      </c>
      <c r="BF122" s="209">
        <f t="shared" si="24"/>
        <v>0</v>
      </c>
      <c r="BG122" s="125" t="s">
        <v>28</v>
      </c>
      <c r="BH122" s="167"/>
      <c r="BI122" s="167"/>
      <c r="BJ122" s="167"/>
      <c r="BK122" s="167"/>
      <c r="BL122" s="5" t="str">
        <f t="shared" si="25"/>
        <v/>
      </c>
      <c r="BM122" s="6"/>
      <c r="BN122" s="5" t="str">
        <f t="shared" si="26"/>
        <v/>
      </c>
      <c r="BO122" s="6"/>
      <c r="BP122" s="5"/>
      <c r="BQ122" s="5"/>
      <c r="BR122" s="348"/>
      <c r="BS122" s="107" t="s">
        <v>27</v>
      </c>
      <c r="BT122" s="209">
        <v>1</v>
      </c>
      <c r="BU122" s="125" t="s">
        <v>28</v>
      </c>
      <c r="BV122" s="143" t="str">
        <f t="shared" si="27"/>
        <v/>
      </c>
      <c r="BW122" s="143" t="str">
        <f t="shared" si="28"/>
        <v/>
      </c>
      <c r="BX122" s="143" t="str">
        <f t="shared" si="29"/>
        <v/>
      </c>
      <c r="BY122" s="143" t="str">
        <f t="shared" si="30"/>
        <v/>
      </c>
      <c r="BZ122" s="144" t="str">
        <f t="shared" si="31"/>
        <v/>
      </c>
    </row>
    <row r="123" spans="14:78" ht="27.6" x14ac:dyDescent="0.3">
      <c r="N123" s="5"/>
      <c r="O123" s="370"/>
      <c r="P123" s="107" t="s">
        <v>29</v>
      </c>
      <c r="Q123" s="209">
        <f t="shared" si="19"/>
        <v>0</v>
      </c>
      <c r="R123" s="126" t="s">
        <v>30</v>
      </c>
      <c r="S123" s="169"/>
      <c r="T123" s="169"/>
      <c r="U123" s="169"/>
      <c r="V123" s="169"/>
      <c r="W123" s="5" t="str">
        <f t="shared" si="5"/>
        <v/>
      </c>
      <c r="X123" s="24"/>
      <c r="Y123" s="5" t="str">
        <f t="shared" si="6"/>
        <v/>
      </c>
      <c r="Z123" s="29"/>
      <c r="AA123" s="5"/>
      <c r="AB123" s="5"/>
      <c r="AC123" s="370"/>
      <c r="AD123" s="107" t="s">
        <v>29</v>
      </c>
      <c r="AE123" s="209">
        <f t="shared" si="20"/>
        <v>0</v>
      </c>
      <c r="AF123" s="126" t="s">
        <v>30</v>
      </c>
      <c r="AG123" s="169"/>
      <c r="AH123" s="169"/>
      <c r="AI123" s="169"/>
      <c r="AJ123" s="169"/>
      <c r="AK123" s="5" t="str">
        <f t="shared" si="7"/>
        <v/>
      </c>
      <c r="AL123" s="24"/>
      <c r="AM123" s="5" t="str">
        <f t="shared" si="8"/>
        <v/>
      </c>
      <c r="AN123" s="29"/>
      <c r="AO123" s="5"/>
      <c r="AP123" s="5"/>
      <c r="AQ123" s="370"/>
      <c r="AR123" s="107" t="s">
        <v>29</v>
      </c>
      <c r="AS123" s="209">
        <f t="shared" si="21"/>
        <v>0</v>
      </c>
      <c r="AT123" s="126" t="s">
        <v>30</v>
      </c>
      <c r="AU123" s="169"/>
      <c r="AV123" s="169"/>
      <c r="AW123" s="169"/>
      <c r="AX123" s="169"/>
      <c r="AY123" s="5" t="str">
        <f t="shared" si="22"/>
        <v/>
      </c>
      <c r="AZ123" s="29"/>
      <c r="BA123" s="5" t="str">
        <f t="shared" si="23"/>
        <v/>
      </c>
      <c r="BB123" s="29"/>
      <c r="BC123" s="5"/>
      <c r="BD123" s="348"/>
      <c r="BE123" s="107" t="s">
        <v>29</v>
      </c>
      <c r="BF123" s="209">
        <f t="shared" si="24"/>
        <v>0</v>
      </c>
      <c r="BG123" s="125" t="s">
        <v>30</v>
      </c>
      <c r="BH123" s="167"/>
      <c r="BI123" s="167"/>
      <c r="BJ123" s="167"/>
      <c r="BK123" s="167"/>
      <c r="BL123" s="5" t="str">
        <f t="shared" si="25"/>
        <v/>
      </c>
      <c r="BM123" s="6"/>
      <c r="BN123" s="5" t="str">
        <f t="shared" si="26"/>
        <v/>
      </c>
      <c r="BO123" s="6"/>
      <c r="BP123" s="5"/>
      <c r="BQ123" s="5"/>
      <c r="BR123" s="348"/>
      <c r="BS123" s="107" t="s">
        <v>29</v>
      </c>
      <c r="BT123" s="209">
        <v>1</v>
      </c>
      <c r="BU123" s="125" t="s">
        <v>30</v>
      </c>
      <c r="BV123" s="143" t="str">
        <f t="shared" si="27"/>
        <v/>
      </c>
      <c r="BW123" s="143" t="str">
        <f t="shared" si="28"/>
        <v/>
      </c>
      <c r="BX123" s="143" t="str">
        <f t="shared" si="29"/>
        <v/>
      </c>
      <c r="BY123" s="143" t="str">
        <f t="shared" si="30"/>
        <v/>
      </c>
      <c r="BZ123" s="144" t="str">
        <f t="shared" si="31"/>
        <v/>
      </c>
    </row>
    <row r="124" spans="14:78" ht="14.4" customHeight="1" x14ac:dyDescent="0.3">
      <c r="N124" s="5"/>
      <c r="O124" s="370" t="s">
        <v>31</v>
      </c>
      <c r="P124" s="107" t="s">
        <v>32</v>
      </c>
      <c r="Q124" s="209">
        <f t="shared" si="19"/>
        <v>0</v>
      </c>
      <c r="R124" s="126" t="s">
        <v>33</v>
      </c>
      <c r="S124" s="169"/>
      <c r="T124" s="169"/>
      <c r="U124" s="169"/>
      <c r="V124" s="169"/>
      <c r="W124" s="5" t="str">
        <f t="shared" si="5"/>
        <v/>
      </c>
      <c r="X124" s="24"/>
      <c r="Y124" s="5" t="str">
        <f t="shared" si="6"/>
        <v/>
      </c>
      <c r="Z124" s="29"/>
      <c r="AA124" s="5"/>
      <c r="AB124" s="5"/>
      <c r="AC124" s="370" t="s">
        <v>31</v>
      </c>
      <c r="AD124" s="107" t="s">
        <v>32</v>
      </c>
      <c r="AE124" s="209">
        <f t="shared" si="20"/>
        <v>0</v>
      </c>
      <c r="AF124" s="126" t="s">
        <v>33</v>
      </c>
      <c r="AG124" s="169"/>
      <c r="AH124" s="169"/>
      <c r="AI124" s="169"/>
      <c r="AJ124" s="169"/>
      <c r="AK124" s="5" t="str">
        <f t="shared" si="7"/>
        <v/>
      </c>
      <c r="AL124" s="24"/>
      <c r="AM124" s="5" t="str">
        <f t="shared" si="8"/>
        <v/>
      </c>
      <c r="AN124" s="29"/>
      <c r="AO124" s="5"/>
      <c r="AP124" s="5"/>
      <c r="AQ124" s="370" t="s">
        <v>31</v>
      </c>
      <c r="AR124" s="107" t="s">
        <v>32</v>
      </c>
      <c r="AS124" s="209">
        <f t="shared" si="21"/>
        <v>0</v>
      </c>
      <c r="AT124" s="126" t="s">
        <v>33</v>
      </c>
      <c r="AU124" s="169"/>
      <c r="AV124" s="169"/>
      <c r="AW124" s="169"/>
      <c r="AX124" s="169"/>
      <c r="AY124" s="5" t="str">
        <f t="shared" si="22"/>
        <v/>
      </c>
      <c r="AZ124" s="29"/>
      <c r="BA124" s="5" t="str">
        <f t="shared" si="23"/>
        <v/>
      </c>
      <c r="BB124" s="29"/>
      <c r="BC124" s="5"/>
      <c r="BD124" s="348" t="s">
        <v>31</v>
      </c>
      <c r="BE124" s="107" t="s">
        <v>32</v>
      </c>
      <c r="BF124" s="209">
        <f t="shared" si="24"/>
        <v>0</v>
      </c>
      <c r="BG124" s="125" t="s">
        <v>33</v>
      </c>
      <c r="BH124" s="167"/>
      <c r="BI124" s="167"/>
      <c r="BJ124" s="167"/>
      <c r="BK124" s="167"/>
      <c r="BL124" s="5" t="str">
        <f t="shared" si="25"/>
        <v/>
      </c>
      <c r="BM124" s="6"/>
      <c r="BN124" s="5" t="str">
        <f t="shared" si="26"/>
        <v/>
      </c>
      <c r="BO124" s="6"/>
      <c r="BP124" s="5"/>
      <c r="BQ124" s="5"/>
      <c r="BR124" s="348" t="s">
        <v>31</v>
      </c>
      <c r="BS124" s="107" t="s">
        <v>32</v>
      </c>
      <c r="BT124" s="209">
        <v>1</v>
      </c>
      <c r="BU124" s="125" t="s">
        <v>33</v>
      </c>
      <c r="BV124" s="143" t="str">
        <f t="shared" si="27"/>
        <v/>
      </c>
      <c r="BW124" s="143" t="str">
        <f t="shared" si="28"/>
        <v/>
      </c>
      <c r="BX124" s="143" t="str">
        <f t="shared" si="29"/>
        <v/>
      </c>
      <c r="BY124" s="143" t="str">
        <f t="shared" si="30"/>
        <v/>
      </c>
      <c r="BZ124" s="144" t="str">
        <f t="shared" si="31"/>
        <v/>
      </c>
    </row>
    <row r="125" spans="14:78" ht="27.6" customHeight="1" x14ac:dyDescent="0.3">
      <c r="N125" s="5"/>
      <c r="O125" s="370"/>
      <c r="P125" s="350" t="s">
        <v>19</v>
      </c>
      <c r="Q125" s="209">
        <f t="shared" si="19"/>
        <v>0</v>
      </c>
      <c r="R125" s="126" t="s">
        <v>110</v>
      </c>
      <c r="S125" s="169"/>
      <c r="T125" s="169"/>
      <c r="U125" s="169"/>
      <c r="V125" s="169"/>
      <c r="W125" s="5" t="str">
        <f t="shared" si="5"/>
        <v/>
      </c>
      <c r="X125" s="24"/>
      <c r="Y125" s="5" t="str">
        <f t="shared" si="6"/>
        <v/>
      </c>
      <c r="Z125" s="29"/>
      <c r="AA125" s="5"/>
      <c r="AB125" s="5"/>
      <c r="AC125" s="370"/>
      <c r="AD125" s="350" t="s">
        <v>19</v>
      </c>
      <c r="AE125" s="209">
        <f t="shared" si="20"/>
        <v>0</v>
      </c>
      <c r="AF125" s="126" t="s">
        <v>110</v>
      </c>
      <c r="AG125" s="169"/>
      <c r="AH125" s="169"/>
      <c r="AI125" s="169"/>
      <c r="AJ125" s="169"/>
      <c r="AK125" s="5" t="str">
        <f t="shared" si="7"/>
        <v/>
      </c>
      <c r="AL125" s="24"/>
      <c r="AM125" s="5" t="str">
        <f t="shared" si="8"/>
        <v/>
      </c>
      <c r="AN125" s="29"/>
      <c r="AO125" s="5"/>
      <c r="AP125" s="5"/>
      <c r="AQ125" s="370"/>
      <c r="AR125" s="350" t="s">
        <v>19</v>
      </c>
      <c r="AS125" s="209">
        <f t="shared" si="21"/>
        <v>0</v>
      </c>
      <c r="AT125" s="126" t="s">
        <v>110</v>
      </c>
      <c r="AU125" s="169"/>
      <c r="AV125" s="169"/>
      <c r="AW125" s="169"/>
      <c r="AX125" s="169"/>
      <c r="AY125" s="5" t="str">
        <f t="shared" si="22"/>
        <v/>
      </c>
      <c r="AZ125" s="29"/>
      <c r="BA125" s="5" t="str">
        <f t="shared" si="23"/>
        <v/>
      </c>
      <c r="BB125" s="29"/>
      <c r="BC125" s="5"/>
      <c r="BD125" s="348"/>
      <c r="BE125" s="350" t="s">
        <v>19</v>
      </c>
      <c r="BF125" s="209">
        <f t="shared" si="24"/>
        <v>0</v>
      </c>
      <c r="BG125" s="125" t="s">
        <v>110</v>
      </c>
      <c r="BH125" s="167"/>
      <c r="BI125" s="167"/>
      <c r="BJ125" s="167"/>
      <c r="BK125" s="167"/>
      <c r="BL125" s="5" t="str">
        <f t="shared" si="25"/>
        <v/>
      </c>
      <c r="BM125" s="6"/>
      <c r="BN125" s="5" t="str">
        <f t="shared" si="26"/>
        <v/>
      </c>
      <c r="BO125" s="6"/>
      <c r="BP125" s="5"/>
      <c r="BQ125" s="5"/>
      <c r="BR125" s="348"/>
      <c r="BS125" s="350" t="s">
        <v>19</v>
      </c>
      <c r="BT125" s="209">
        <v>1</v>
      </c>
      <c r="BU125" s="125" t="s">
        <v>110</v>
      </c>
      <c r="BV125" s="143" t="str">
        <f t="shared" si="27"/>
        <v/>
      </c>
      <c r="BW125" s="143" t="str">
        <f t="shared" si="28"/>
        <v/>
      </c>
      <c r="BX125" s="143" t="str">
        <f t="shared" si="29"/>
        <v/>
      </c>
      <c r="BY125" s="143" t="str">
        <f t="shared" si="30"/>
        <v/>
      </c>
      <c r="BZ125" s="144" t="str">
        <f t="shared" si="31"/>
        <v/>
      </c>
    </row>
    <row r="126" spans="14:78" ht="27.6" x14ac:dyDescent="0.3">
      <c r="N126" s="5"/>
      <c r="O126" s="370"/>
      <c r="P126" s="350"/>
      <c r="Q126" s="209">
        <f t="shared" si="19"/>
        <v>0</v>
      </c>
      <c r="R126" s="126" t="s">
        <v>111</v>
      </c>
      <c r="S126" s="169"/>
      <c r="T126" s="169"/>
      <c r="U126" s="169"/>
      <c r="V126" s="169"/>
      <c r="W126" s="5" t="str">
        <f t="shared" si="5"/>
        <v/>
      </c>
      <c r="X126" s="24"/>
      <c r="Y126" s="5" t="str">
        <f t="shared" si="6"/>
        <v/>
      </c>
      <c r="Z126" s="29"/>
      <c r="AA126" s="5"/>
      <c r="AB126" s="5"/>
      <c r="AC126" s="370"/>
      <c r="AD126" s="350"/>
      <c r="AE126" s="209">
        <f t="shared" si="20"/>
        <v>0</v>
      </c>
      <c r="AF126" s="126" t="s">
        <v>111</v>
      </c>
      <c r="AG126" s="169"/>
      <c r="AH126" s="169"/>
      <c r="AI126" s="169"/>
      <c r="AJ126" s="169"/>
      <c r="AK126" s="5" t="str">
        <f t="shared" si="7"/>
        <v/>
      </c>
      <c r="AL126" s="24"/>
      <c r="AM126" s="5" t="str">
        <f t="shared" si="8"/>
        <v/>
      </c>
      <c r="AN126" s="29"/>
      <c r="AO126" s="5"/>
      <c r="AP126" s="5"/>
      <c r="AQ126" s="370"/>
      <c r="AR126" s="350"/>
      <c r="AS126" s="209">
        <f t="shared" si="21"/>
        <v>0</v>
      </c>
      <c r="AT126" s="126" t="s">
        <v>111</v>
      </c>
      <c r="AU126" s="169"/>
      <c r="AV126" s="169"/>
      <c r="AW126" s="169"/>
      <c r="AX126" s="169"/>
      <c r="AY126" s="5" t="str">
        <f t="shared" si="22"/>
        <v/>
      </c>
      <c r="AZ126" s="29"/>
      <c r="BA126" s="5" t="str">
        <f t="shared" si="23"/>
        <v/>
      </c>
      <c r="BB126" s="29"/>
      <c r="BC126" s="5"/>
      <c r="BD126" s="348"/>
      <c r="BE126" s="350"/>
      <c r="BF126" s="209">
        <f t="shared" si="24"/>
        <v>0</v>
      </c>
      <c r="BG126" s="125" t="s">
        <v>111</v>
      </c>
      <c r="BH126" s="167"/>
      <c r="BI126" s="167"/>
      <c r="BJ126" s="167"/>
      <c r="BK126" s="167"/>
      <c r="BL126" s="5" t="str">
        <f t="shared" si="25"/>
        <v/>
      </c>
      <c r="BM126" s="6"/>
      <c r="BN126" s="5" t="str">
        <f t="shared" si="26"/>
        <v/>
      </c>
      <c r="BO126" s="6"/>
      <c r="BP126" s="5"/>
      <c r="BQ126" s="5"/>
      <c r="BR126" s="348"/>
      <c r="BS126" s="350"/>
      <c r="BT126" s="209">
        <v>1</v>
      </c>
      <c r="BU126" s="125" t="s">
        <v>111</v>
      </c>
      <c r="BV126" s="143" t="str">
        <f t="shared" si="27"/>
        <v/>
      </c>
      <c r="BW126" s="143" t="str">
        <f t="shared" si="28"/>
        <v/>
      </c>
      <c r="BX126" s="143" t="str">
        <f t="shared" si="29"/>
        <v/>
      </c>
      <c r="BY126" s="143" t="str">
        <f t="shared" si="30"/>
        <v/>
      </c>
      <c r="BZ126" s="144" t="str">
        <f t="shared" si="31"/>
        <v/>
      </c>
    </row>
    <row r="127" spans="14:78" ht="27.6" x14ac:dyDescent="0.3">
      <c r="N127" s="5"/>
      <c r="O127" s="370"/>
      <c r="P127" s="350"/>
      <c r="Q127" s="209">
        <f t="shared" si="19"/>
        <v>0</v>
      </c>
      <c r="R127" s="126" t="s">
        <v>112</v>
      </c>
      <c r="S127" s="169"/>
      <c r="T127" s="169"/>
      <c r="U127" s="169"/>
      <c r="V127" s="169"/>
      <c r="W127" s="5" t="str">
        <f t="shared" si="5"/>
        <v/>
      </c>
      <c r="X127" s="24"/>
      <c r="Y127" s="5" t="str">
        <f t="shared" si="6"/>
        <v/>
      </c>
      <c r="Z127" s="29"/>
      <c r="AA127" s="5"/>
      <c r="AB127" s="5"/>
      <c r="AC127" s="370"/>
      <c r="AD127" s="350"/>
      <c r="AE127" s="209">
        <f t="shared" si="20"/>
        <v>0</v>
      </c>
      <c r="AF127" s="126" t="s">
        <v>112</v>
      </c>
      <c r="AG127" s="169"/>
      <c r="AH127" s="169"/>
      <c r="AI127" s="169"/>
      <c r="AJ127" s="169"/>
      <c r="AK127" s="5" t="str">
        <f t="shared" si="7"/>
        <v/>
      </c>
      <c r="AL127" s="24"/>
      <c r="AM127" s="5" t="str">
        <f t="shared" si="8"/>
        <v/>
      </c>
      <c r="AN127" s="29"/>
      <c r="AO127" s="5"/>
      <c r="AP127" s="5"/>
      <c r="AQ127" s="370"/>
      <c r="AR127" s="350"/>
      <c r="AS127" s="209">
        <f t="shared" si="21"/>
        <v>0</v>
      </c>
      <c r="AT127" s="126" t="s">
        <v>112</v>
      </c>
      <c r="AU127" s="169"/>
      <c r="AV127" s="169"/>
      <c r="AW127" s="169"/>
      <c r="AX127" s="169"/>
      <c r="AY127" s="5" t="str">
        <f t="shared" si="22"/>
        <v/>
      </c>
      <c r="AZ127" s="29"/>
      <c r="BA127" s="5" t="str">
        <f t="shared" si="23"/>
        <v/>
      </c>
      <c r="BB127" s="29"/>
      <c r="BC127" s="5"/>
      <c r="BD127" s="348"/>
      <c r="BE127" s="350"/>
      <c r="BF127" s="209">
        <f t="shared" si="24"/>
        <v>0</v>
      </c>
      <c r="BG127" s="125" t="s">
        <v>112</v>
      </c>
      <c r="BH127" s="167"/>
      <c r="BI127" s="167"/>
      <c r="BJ127" s="167"/>
      <c r="BK127" s="167"/>
      <c r="BL127" s="5" t="str">
        <f t="shared" si="25"/>
        <v/>
      </c>
      <c r="BM127" s="6"/>
      <c r="BN127" s="5" t="str">
        <f t="shared" si="26"/>
        <v/>
      </c>
      <c r="BO127" s="6"/>
      <c r="BP127" s="5"/>
      <c r="BQ127" s="5"/>
      <c r="BR127" s="348"/>
      <c r="BS127" s="350"/>
      <c r="BT127" s="209">
        <v>1</v>
      </c>
      <c r="BU127" s="125" t="s">
        <v>112</v>
      </c>
      <c r="BV127" s="143" t="str">
        <f t="shared" si="27"/>
        <v/>
      </c>
      <c r="BW127" s="143" t="str">
        <f t="shared" si="28"/>
        <v/>
      </c>
      <c r="BX127" s="143" t="str">
        <f t="shared" si="29"/>
        <v/>
      </c>
      <c r="BY127" s="143" t="str">
        <f t="shared" si="30"/>
        <v/>
      </c>
      <c r="BZ127" s="144" t="str">
        <f t="shared" si="31"/>
        <v/>
      </c>
    </row>
    <row r="128" spans="14:78" ht="41.4" x14ac:dyDescent="0.3">
      <c r="N128" s="5"/>
      <c r="O128" s="370"/>
      <c r="P128" s="350"/>
      <c r="Q128" s="209">
        <f t="shared" si="19"/>
        <v>0</v>
      </c>
      <c r="R128" s="126" t="s">
        <v>113</v>
      </c>
      <c r="S128" s="169"/>
      <c r="T128" s="169"/>
      <c r="U128" s="169"/>
      <c r="V128" s="169"/>
      <c r="W128" s="5" t="str">
        <f t="shared" si="5"/>
        <v/>
      </c>
      <c r="X128" s="24"/>
      <c r="Y128" s="5" t="str">
        <f t="shared" si="6"/>
        <v/>
      </c>
      <c r="Z128" s="29"/>
      <c r="AA128" s="5"/>
      <c r="AB128" s="5"/>
      <c r="AC128" s="370"/>
      <c r="AD128" s="350"/>
      <c r="AE128" s="209">
        <f t="shared" si="20"/>
        <v>0</v>
      </c>
      <c r="AF128" s="126" t="s">
        <v>113</v>
      </c>
      <c r="AG128" s="169"/>
      <c r="AH128" s="169"/>
      <c r="AI128" s="169"/>
      <c r="AJ128" s="169"/>
      <c r="AK128" s="5" t="str">
        <f t="shared" si="7"/>
        <v/>
      </c>
      <c r="AL128" s="24"/>
      <c r="AM128" s="5" t="str">
        <f t="shared" si="8"/>
        <v/>
      </c>
      <c r="AN128" s="29"/>
      <c r="AO128" s="5"/>
      <c r="AP128" s="5"/>
      <c r="AQ128" s="370"/>
      <c r="AR128" s="350"/>
      <c r="AS128" s="209">
        <f t="shared" si="21"/>
        <v>0</v>
      </c>
      <c r="AT128" s="126" t="s">
        <v>113</v>
      </c>
      <c r="AU128" s="169"/>
      <c r="AV128" s="169"/>
      <c r="AW128" s="169"/>
      <c r="AX128" s="169"/>
      <c r="AY128" s="5" t="str">
        <f t="shared" si="22"/>
        <v/>
      </c>
      <c r="AZ128" s="29"/>
      <c r="BA128" s="5" t="str">
        <f t="shared" si="23"/>
        <v/>
      </c>
      <c r="BB128" s="29"/>
      <c r="BC128" s="5"/>
      <c r="BD128" s="348"/>
      <c r="BE128" s="350"/>
      <c r="BF128" s="209">
        <f t="shared" si="24"/>
        <v>0</v>
      </c>
      <c r="BG128" s="125" t="s">
        <v>113</v>
      </c>
      <c r="BH128" s="167"/>
      <c r="BI128" s="167"/>
      <c r="BJ128" s="167"/>
      <c r="BK128" s="167"/>
      <c r="BL128" s="5" t="str">
        <f t="shared" si="25"/>
        <v/>
      </c>
      <c r="BM128" s="6"/>
      <c r="BN128" s="5" t="str">
        <f t="shared" si="26"/>
        <v/>
      </c>
      <c r="BO128" s="6"/>
      <c r="BP128" s="5"/>
      <c r="BQ128" s="5"/>
      <c r="BR128" s="348"/>
      <c r="BS128" s="350"/>
      <c r="BT128" s="209">
        <v>1</v>
      </c>
      <c r="BU128" s="125" t="s">
        <v>113</v>
      </c>
      <c r="BV128" s="143" t="str">
        <f t="shared" si="27"/>
        <v/>
      </c>
      <c r="BW128" s="143" t="str">
        <f t="shared" si="28"/>
        <v/>
      </c>
      <c r="BX128" s="143" t="str">
        <f t="shared" si="29"/>
        <v/>
      </c>
      <c r="BY128" s="143" t="str">
        <f t="shared" si="30"/>
        <v/>
      </c>
      <c r="BZ128" s="144" t="str">
        <f t="shared" si="31"/>
        <v/>
      </c>
    </row>
    <row r="129" spans="5:78" ht="27.6" x14ac:dyDescent="0.3">
      <c r="N129" s="5"/>
      <c r="O129" s="370"/>
      <c r="P129" s="350"/>
      <c r="Q129" s="209">
        <f t="shared" si="19"/>
        <v>0</v>
      </c>
      <c r="R129" s="126" t="s">
        <v>114</v>
      </c>
      <c r="S129" s="169"/>
      <c r="T129" s="169"/>
      <c r="U129" s="169"/>
      <c r="V129" s="169"/>
      <c r="W129" s="5" t="str">
        <f t="shared" si="5"/>
        <v/>
      </c>
      <c r="X129" s="24"/>
      <c r="Y129" s="5" t="str">
        <f t="shared" si="6"/>
        <v/>
      </c>
      <c r="Z129" s="29"/>
      <c r="AA129" s="5"/>
      <c r="AB129" s="5"/>
      <c r="AC129" s="370"/>
      <c r="AD129" s="350"/>
      <c r="AE129" s="209">
        <f t="shared" si="20"/>
        <v>0</v>
      </c>
      <c r="AF129" s="126" t="s">
        <v>114</v>
      </c>
      <c r="AG129" s="169"/>
      <c r="AH129" s="169"/>
      <c r="AI129" s="169"/>
      <c r="AJ129" s="169"/>
      <c r="AK129" s="5" t="str">
        <f t="shared" si="7"/>
        <v/>
      </c>
      <c r="AL129" s="24"/>
      <c r="AM129" s="5" t="str">
        <f t="shared" si="8"/>
        <v/>
      </c>
      <c r="AN129" s="29"/>
      <c r="AO129" s="5"/>
      <c r="AP129" s="5"/>
      <c r="AQ129" s="370"/>
      <c r="AR129" s="350"/>
      <c r="AS129" s="209">
        <f t="shared" si="21"/>
        <v>0</v>
      </c>
      <c r="AT129" s="126" t="s">
        <v>114</v>
      </c>
      <c r="AU129" s="169"/>
      <c r="AV129" s="169"/>
      <c r="AW129" s="169"/>
      <c r="AX129" s="169"/>
      <c r="AY129" s="5" t="str">
        <f t="shared" si="22"/>
        <v/>
      </c>
      <c r="AZ129" s="29"/>
      <c r="BA129" s="5" t="str">
        <f t="shared" si="23"/>
        <v/>
      </c>
      <c r="BB129" s="29"/>
      <c r="BC129" s="5"/>
      <c r="BD129" s="348"/>
      <c r="BE129" s="350"/>
      <c r="BF129" s="209">
        <f t="shared" si="24"/>
        <v>0</v>
      </c>
      <c r="BG129" s="125" t="s">
        <v>114</v>
      </c>
      <c r="BH129" s="167"/>
      <c r="BI129" s="167"/>
      <c r="BJ129" s="167"/>
      <c r="BK129" s="167"/>
      <c r="BL129" s="5" t="str">
        <f t="shared" si="25"/>
        <v/>
      </c>
      <c r="BM129" s="6"/>
      <c r="BN129" s="5" t="str">
        <f t="shared" si="26"/>
        <v/>
      </c>
      <c r="BO129" s="6"/>
      <c r="BP129" s="5"/>
      <c r="BQ129" s="5"/>
      <c r="BR129" s="348"/>
      <c r="BS129" s="350"/>
      <c r="BT129" s="209">
        <v>1</v>
      </c>
      <c r="BU129" s="125" t="s">
        <v>114</v>
      </c>
      <c r="BV129" s="143" t="str">
        <f t="shared" si="27"/>
        <v/>
      </c>
      <c r="BW129" s="143" t="str">
        <f t="shared" si="28"/>
        <v/>
      </c>
      <c r="BX129" s="143" t="str">
        <f t="shared" si="29"/>
        <v/>
      </c>
      <c r="BY129" s="143" t="str">
        <f t="shared" si="30"/>
        <v/>
      </c>
      <c r="BZ129" s="144" t="str">
        <f t="shared" si="31"/>
        <v/>
      </c>
    </row>
    <row r="130" spans="5:78" ht="41.4" x14ac:dyDescent="0.3">
      <c r="N130" s="5"/>
      <c r="O130" s="370"/>
      <c r="P130" s="350"/>
      <c r="Q130" s="209">
        <f t="shared" si="19"/>
        <v>0</v>
      </c>
      <c r="R130" s="126" t="s">
        <v>115</v>
      </c>
      <c r="S130" s="169"/>
      <c r="T130" s="169"/>
      <c r="U130" s="169"/>
      <c r="V130" s="169"/>
      <c r="W130" s="5" t="str">
        <f t="shared" ref="W130:W193" si="32">IF(Q130="","",IF(S130="X",0,IF(T130="X",5,IF(U130="X",10,IF(V130="X",15,"")))))</f>
        <v/>
      </c>
      <c r="X130" s="24"/>
      <c r="Y130" s="5" t="str">
        <f t="shared" ref="Y130:Y193" si="33">IF(Q130="","",IF(S130="X",5,IF(T130="X",10,IF(U130="X",15,IF(V130="X",20,"")))))</f>
        <v/>
      </c>
      <c r="Z130" s="29"/>
      <c r="AA130" s="5"/>
      <c r="AB130" s="5"/>
      <c r="AC130" s="370"/>
      <c r="AD130" s="350"/>
      <c r="AE130" s="209">
        <f t="shared" si="20"/>
        <v>0</v>
      </c>
      <c r="AF130" s="126" t="s">
        <v>115</v>
      </c>
      <c r="AG130" s="169"/>
      <c r="AH130" s="169"/>
      <c r="AI130" s="169"/>
      <c r="AJ130" s="169"/>
      <c r="AK130" s="5" t="str">
        <f t="shared" ref="AK130:AK139" si="34">IF(AE130="","",IF(AG130="X",0,IF(AH130="X",5,IF(AI130="X",10,IF(AJ130="X",15,"")))))</f>
        <v/>
      </c>
      <c r="AL130" s="24"/>
      <c r="AM130" s="5" t="str">
        <f t="shared" ref="AM130:AM139" si="35">IF(AE130="","",IF(AG130="X",5,IF(AH130="X",10,IF(AI130="X",15,IF(AJ130="X",20,"")))))</f>
        <v/>
      </c>
      <c r="AN130" s="29"/>
      <c r="AO130" s="5"/>
      <c r="AP130" s="5"/>
      <c r="AQ130" s="370"/>
      <c r="AR130" s="350"/>
      <c r="AS130" s="209">
        <f t="shared" si="21"/>
        <v>0</v>
      </c>
      <c r="AT130" s="126" t="s">
        <v>115</v>
      </c>
      <c r="AU130" s="169"/>
      <c r="AV130" s="169"/>
      <c r="AW130" s="169"/>
      <c r="AX130" s="169"/>
      <c r="AY130" s="5" t="str">
        <f t="shared" si="22"/>
        <v/>
      </c>
      <c r="AZ130" s="29"/>
      <c r="BA130" s="5" t="str">
        <f t="shared" si="23"/>
        <v/>
      </c>
      <c r="BB130" s="29"/>
      <c r="BC130" s="5"/>
      <c r="BD130" s="348"/>
      <c r="BE130" s="350"/>
      <c r="BF130" s="209">
        <f t="shared" si="24"/>
        <v>0</v>
      </c>
      <c r="BG130" s="125" t="s">
        <v>115</v>
      </c>
      <c r="BH130" s="167"/>
      <c r="BI130" s="167"/>
      <c r="BJ130" s="167"/>
      <c r="BK130" s="167"/>
      <c r="BL130" s="5" t="str">
        <f t="shared" si="25"/>
        <v/>
      </c>
      <c r="BM130" s="6"/>
      <c r="BN130" s="5" t="str">
        <f t="shared" si="26"/>
        <v/>
      </c>
      <c r="BO130" s="6"/>
      <c r="BP130" s="5"/>
      <c r="BQ130" s="5"/>
      <c r="BR130" s="348"/>
      <c r="BS130" s="350"/>
      <c r="BT130" s="209">
        <v>1</v>
      </c>
      <c r="BU130" s="125" t="s">
        <v>115</v>
      </c>
      <c r="BV130" s="143" t="str">
        <f t="shared" si="27"/>
        <v/>
      </c>
      <c r="BW130" s="143" t="str">
        <f t="shared" si="28"/>
        <v/>
      </c>
      <c r="BX130" s="143" t="str">
        <f t="shared" si="29"/>
        <v/>
      </c>
      <c r="BY130" s="143" t="str">
        <f t="shared" si="30"/>
        <v/>
      </c>
      <c r="BZ130" s="144" t="str">
        <f t="shared" si="31"/>
        <v/>
      </c>
    </row>
    <row r="131" spans="5:78" ht="27.6" x14ac:dyDescent="0.3">
      <c r="N131" s="5"/>
      <c r="O131" s="370"/>
      <c r="P131" s="350"/>
      <c r="Q131" s="209">
        <f t="shared" si="19"/>
        <v>0</v>
      </c>
      <c r="R131" s="126" t="s">
        <v>116</v>
      </c>
      <c r="S131" s="169"/>
      <c r="T131" s="169"/>
      <c r="U131" s="169"/>
      <c r="V131" s="169"/>
      <c r="W131" s="5" t="str">
        <f t="shared" si="32"/>
        <v/>
      </c>
      <c r="X131" s="24"/>
      <c r="Y131" s="5" t="str">
        <f t="shared" si="33"/>
        <v/>
      </c>
      <c r="Z131" s="29"/>
      <c r="AA131" s="5"/>
      <c r="AB131" s="5"/>
      <c r="AC131" s="370"/>
      <c r="AD131" s="350"/>
      <c r="AE131" s="209">
        <f t="shared" si="20"/>
        <v>0</v>
      </c>
      <c r="AF131" s="126" t="s">
        <v>116</v>
      </c>
      <c r="AG131" s="169"/>
      <c r="AH131" s="169"/>
      <c r="AI131" s="169"/>
      <c r="AJ131" s="169"/>
      <c r="AK131" s="5" t="str">
        <f t="shared" si="34"/>
        <v/>
      </c>
      <c r="AL131" s="24"/>
      <c r="AM131" s="5" t="str">
        <f t="shared" si="35"/>
        <v/>
      </c>
      <c r="AN131" s="29"/>
      <c r="AO131" s="5"/>
      <c r="AP131" s="5"/>
      <c r="AQ131" s="370"/>
      <c r="AR131" s="350"/>
      <c r="AS131" s="209">
        <f t="shared" si="21"/>
        <v>0</v>
      </c>
      <c r="AT131" s="126" t="s">
        <v>116</v>
      </c>
      <c r="AU131" s="169"/>
      <c r="AV131" s="169"/>
      <c r="AW131" s="169"/>
      <c r="AX131" s="169"/>
      <c r="AY131" s="5" t="str">
        <f t="shared" si="22"/>
        <v/>
      </c>
      <c r="AZ131" s="29"/>
      <c r="BA131" s="5" t="str">
        <f t="shared" si="23"/>
        <v/>
      </c>
      <c r="BB131" s="29"/>
      <c r="BC131" s="5"/>
      <c r="BD131" s="348"/>
      <c r="BE131" s="350"/>
      <c r="BF131" s="209">
        <f t="shared" si="24"/>
        <v>0</v>
      </c>
      <c r="BG131" s="125" t="s">
        <v>116</v>
      </c>
      <c r="BH131" s="167"/>
      <c r="BI131" s="167"/>
      <c r="BJ131" s="167"/>
      <c r="BK131" s="167"/>
      <c r="BL131" s="5" t="str">
        <f t="shared" si="25"/>
        <v/>
      </c>
      <c r="BM131" s="6"/>
      <c r="BN131" s="5" t="str">
        <f t="shared" si="26"/>
        <v/>
      </c>
      <c r="BO131" s="6"/>
      <c r="BP131" s="5"/>
      <c r="BQ131" s="5"/>
      <c r="BR131" s="348"/>
      <c r="BS131" s="350"/>
      <c r="BT131" s="209">
        <v>1</v>
      </c>
      <c r="BU131" s="125" t="s">
        <v>116</v>
      </c>
      <c r="BV131" s="143" t="str">
        <f t="shared" si="27"/>
        <v/>
      </c>
      <c r="BW131" s="143" t="str">
        <f t="shared" si="28"/>
        <v/>
      </c>
      <c r="BX131" s="143" t="str">
        <f t="shared" si="29"/>
        <v/>
      </c>
      <c r="BY131" s="143" t="str">
        <f t="shared" si="30"/>
        <v/>
      </c>
      <c r="BZ131" s="144" t="str">
        <f t="shared" si="31"/>
        <v/>
      </c>
    </row>
    <row r="132" spans="5:78" ht="27.6" x14ac:dyDescent="0.3">
      <c r="N132" s="5"/>
      <c r="O132" s="370"/>
      <c r="P132" s="107" t="s">
        <v>34</v>
      </c>
      <c r="Q132" s="209">
        <f t="shared" si="19"/>
        <v>0</v>
      </c>
      <c r="R132" s="126" t="s">
        <v>35</v>
      </c>
      <c r="S132" s="169"/>
      <c r="T132" s="169"/>
      <c r="U132" s="169"/>
      <c r="V132" s="169"/>
      <c r="W132" s="5" t="str">
        <f t="shared" si="32"/>
        <v/>
      </c>
      <c r="X132" s="24"/>
      <c r="Y132" s="5" t="str">
        <f t="shared" si="33"/>
        <v/>
      </c>
      <c r="Z132" s="29"/>
      <c r="AA132" s="5"/>
      <c r="AB132" s="5"/>
      <c r="AC132" s="370"/>
      <c r="AD132" s="107" t="s">
        <v>34</v>
      </c>
      <c r="AE132" s="209">
        <f t="shared" si="20"/>
        <v>0</v>
      </c>
      <c r="AF132" s="126" t="s">
        <v>35</v>
      </c>
      <c r="AG132" s="169"/>
      <c r="AH132" s="169"/>
      <c r="AI132" s="169"/>
      <c r="AJ132" s="169"/>
      <c r="AK132" s="5" t="str">
        <f t="shared" si="34"/>
        <v/>
      </c>
      <c r="AL132" s="24"/>
      <c r="AM132" s="5" t="str">
        <f t="shared" si="35"/>
        <v/>
      </c>
      <c r="AN132" s="29"/>
      <c r="AO132" s="5"/>
      <c r="AP132" s="5"/>
      <c r="AQ132" s="370"/>
      <c r="AR132" s="107" t="s">
        <v>34</v>
      </c>
      <c r="AS132" s="209">
        <f t="shared" si="21"/>
        <v>0</v>
      </c>
      <c r="AT132" s="126" t="s">
        <v>35</v>
      </c>
      <c r="AU132" s="169"/>
      <c r="AV132" s="169"/>
      <c r="AW132" s="169"/>
      <c r="AX132" s="169"/>
      <c r="AY132" s="5" t="str">
        <f t="shared" si="22"/>
        <v/>
      </c>
      <c r="AZ132" s="29"/>
      <c r="BA132" s="5" t="str">
        <f t="shared" si="23"/>
        <v/>
      </c>
      <c r="BB132" s="29"/>
      <c r="BC132" s="5"/>
      <c r="BD132" s="348"/>
      <c r="BE132" s="107" t="s">
        <v>34</v>
      </c>
      <c r="BF132" s="209">
        <f t="shared" si="24"/>
        <v>0</v>
      </c>
      <c r="BG132" s="125" t="s">
        <v>35</v>
      </c>
      <c r="BH132" s="167"/>
      <c r="BI132" s="167"/>
      <c r="BJ132" s="167"/>
      <c r="BK132" s="167"/>
      <c r="BL132" s="5" t="str">
        <f t="shared" si="25"/>
        <v/>
      </c>
      <c r="BM132" s="6"/>
      <c r="BN132" s="5" t="str">
        <f t="shared" si="26"/>
        <v/>
      </c>
      <c r="BO132" s="6"/>
      <c r="BP132" s="5"/>
      <c r="BQ132" s="5"/>
      <c r="BR132" s="348"/>
      <c r="BS132" s="107" t="s">
        <v>34</v>
      </c>
      <c r="BT132" s="209">
        <v>1</v>
      </c>
      <c r="BU132" s="125" t="s">
        <v>35</v>
      </c>
      <c r="BV132" s="143" t="str">
        <f t="shared" si="27"/>
        <v/>
      </c>
      <c r="BW132" s="143" t="str">
        <f t="shared" si="28"/>
        <v/>
      </c>
      <c r="BX132" s="143" t="str">
        <f t="shared" si="29"/>
        <v/>
      </c>
      <c r="BY132" s="143" t="str">
        <f t="shared" si="30"/>
        <v/>
      </c>
      <c r="BZ132" s="144" t="str">
        <f t="shared" si="31"/>
        <v/>
      </c>
    </row>
    <row r="133" spans="5:78" ht="27.6" customHeight="1" x14ac:dyDescent="0.3">
      <c r="N133" s="5"/>
      <c r="O133" s="370" t="s">
        <v>117</v>
      </c>
      <c r="P133" s="107" t="s">
        <v>36</v>
      </c>
      <c r="Q133" s="209">
        <f t="shared" si="19"/>
        <v>0</v>
      </c>
      <c r="R133" s="126" t="s">
        <v>129</v>
      </c>
      <c r="S133" s="169"/>
      <c r="T133" s="169"/>
      <c r="U133" s="169"/>
      <c r="V133" s="169"/>
      <c r="W133" s="5" t="str">
        <f t="shared" si="32"/>
        <v/>
      </c>
      <c r="X133" s="24"/>
      <c r="Y133" s="5" t="str">
        <f t="shared" si="33"/>
        <v/>
      </c>
      <c r="Z133" s="25"/>
      <c r="AA133" s="5"/>
      <c r="AB133" s="5"/>
      <c r="AC133" s="370" t="s">
        <v>117</v>
      </c>
      <c r="AD133" s="107" t="s">
        <v>36</v>
      </c>
      <c r="AE133" s="209">
        <f t="shared" si="20"/>
        <v>0</v>
      </c>
      <c r="AF133" s="126" t="s">
        <v>129</v>
      </c>
      <c r="AG133" s="169"/>
      <c r="AH133" s="169"/>
      <c r="AI133" s="169"/>
      <c r="AJ133" s="169"/>
      <c r="AK133" s="5" t="str">
        <f t="shared" si="34"/>
        <v/>
      </c>
      <c r="AL133" s="24"/>
      <c r="AM133" s="5" t="str">
        <f t="shared" si="35"/>
        <v/>
      </c>
      <c r="AN133" s="25"/>
      <c r="AO133" s="5"/>
      <c r="AP133" s="5"/>
      <c r="AQ133" s="370" t="s">
        <v>117</v>
      </c>
      <c r="AR133" s="107" t="s">
        <v>36</v>
      </c>
      <c r="AS133" s="209">
        <f t="shared" si="21"/>
        <v>0</v>
      </c>
      <c r="AT133" s="126" t="s">
        <v>129</v>
      </c>
      <c r="AU133" s="169"/>
      <c r="AV133" s="169"/>
      <c r="AW133" s="169"/>
      <c r="AX133" s="169"/>
      <c r="AY133" s="5" t="str">
        <f t="shared" si="22"/>
        <v/>
      </c>
      <c r="AZ133" s="29"/>
      <c r="BA133" s="5" t="str">
        <f t="shared" si="23"/>
        <v/>
      </c>
      <c r="BB133" s="25"/>
      <c r="BC133" s="5"/>
      <c r="BD133" s="348" t="s">
        <v>117</v>
      </c>
      <c r="BE133" s="107" t="s">
        <v>36</v>
      </c>
      <c r="BF133" s="209">
        <f t="shared" si="24"/>
        <v>0</v>
      </c>
      <c r="BG133" s="125" t="s">
        <v>129</v>
      </c>
      <c r="BH133" s="167"/>
      <c r="BI133" s="167"/>
      <c r="BJ133" s="167"/>
      <c r="BK133" s="167"/>
      <c r="BL133" s="5" t="str">
        <f t="shared" si="25"/>
        <v/>
      </c>
      <c r="BM133" s="6"/>
      <c r="BN133" s="5" t="str">
        <f t="shared" si="26"/>
        <v/>
      </c>
      <c r="BO133" s="25"/>
      <c r="BP133" s="5"/>
      <c r="BQ133" s="5"/>
      <c r="BR133" s="348" t="s">
        <v>117</v>
      </c>
      <c r="BS133" s="107" t="s">
        <v>36</v>
      </c>
      <c r="BT133" s="209">
        <v>1</v>
      </c>
      <c r="BU133" s="125" t="s">
        <v>129</v>
      </c>
      <c r="BV133" s="143" t="str">
        <f t="shared" si="27"/>
        <v/>
      </c>
      <c r="BW133" s="143" t="str">
        <f t="shared" si="28"/>
        <v/>
      </c>
      <c r="BX133" s="143" t="str">
        <f t="shared" si="29"/>
        <v/>
      </c>
      <c r="BY133" s="143" t="str">
        <f t="shared" si="30"/>
        <v/>
      </c>
      <c r="BZ133" s="144" t="str">
        <f t="shared" si="31"/>
        <v/>
      </c>
    </row>
    <row r="134" spans="5:78" x14ac:dyDescent="0.3">
      <c r="N134" s="5"/>
      <c r="O134" s="370"/>
      <c r="P134" s="107" t="s">
        <v>37</v>
      </c>
      <c r="Q134" s="209">
        <f t="shared" si="19"/>
        <v>0</v>
      </c>
      <c r="R134" s="126" t="s">
        <v>118</v>
      </c>
      <c r="S134" s="169"/>
      <c r="T134" s="169"/>
      <c r="U134" s="169"/>
      <c r="V134" s="169"/>
      <c r="W134" s="5" t="str">
        <f t="shared" si="32"/>
        <v/>
      </c>
      <c r="X134" s="24"/>
      <c r="Y134" s="5" t="str">
        <f t="shared" si="33"/>
        <v/>
      </c>
      <c r="Z134" s="25"/>
      <c r="AA134" s="5"/>
      <c r="AB134" s="5"/>
      <c r="AC134" s="370"/>
      <c r="AD134" s="107" t="s">
        <v>37</v>
      </c>
      <c r="AE134" s="209">
        <f t="shared" si="20"/>
        <v>0</v>
      </c>
      <c r="AF134" s="126" t="s">
        <v>118</v>
      </c>
      <c r="AG134" s="169"/>
      <c r="AH134" s="169"/>
      <c r="AI134" s="169"/>
      <c r="AJ134" s="169"/>
      <c r="AK134" s="5" t="str">
        <f t="shared" si="34"/>
        <v/>
      </c>
      <c r="AL134" s="24"/>
      <c r="AM134" s="5" t="str">
        <f t="shared" si="35"/>
        <v/>
      </c>
      <c r="AN134" s="25"/>
      <c r="AO134" s="5"/>
      <c r="AP134" s="5"/>
      <c r="AQ134" s="370"/>
      <c r="AR134" s="107" t="s">
        <v>37</v>
      </c>
      <c r="AS134" s="209">
        <f t="shared" si="21"/>
        <v>0</v>
      </c>
      <c r="AT134" s="126" t="s">
        <v>118</v>
      </c>
      <c r="AU134" s="169"/>
      <c r="AV134" s="169"/>
      <c r="AW134" s="169"/>
      <c r="AX134" s="169"/>
      <c r="AY134" s="5" t="str">
        <f t="shared" si="22"/>
        <v/>
      </c>
      <c r="AZ134" s="29"/>
      <c r="BA134" s="5" t="str">
        <f t="shared" si="23"/>
        <v/>
      </c>
      <c r="BB134" s="25"/>
      <c r="BC134" s="5"/>
      <c r="BD134" s="348"/>
      <c r="BE134" s="107" t="s">
        <v>37</v>
      </c>
      <c r="BF134" s="209">
        <f t="shared" si="24"/>
        <v>0</v>
      </c>
      <c r="BG134" s="125" t="s">
        <v>118</v>
      </c>
      <c r="BH134" s="167"/>
      <c r="BI134" s="167"/>
      <c r="BJ134" s="167"/>
      <c r="BK134" s="167"/>
      <c r="BL134" s="5" t="str">
        <f t="shared" si="25"/>
        <v/>
      </c>
      <c r="BM134" s="6"/>
      <c r="BN134" s="5" t="str">
        <f t="shared" si="26"/>
        <v/>
      </c>
      <c r="BO134" s="25"/>
      <c r="BP134" s="5"/>
      <c r="BQ134" s="5"/>
      <c r="BR134" s="348"/>
      <c r="BS134" s="107" t="s">
        <v>37</v>
      </c>
      <c r="BT134" s="209">
        <v>1</v>
      </c>
      <c r="BU134" s="125" t="s">
        <v>118</v>
      </c>
      <c r="BV134" s="143" t="str">
        <f t="shared" si="27"/>
        <v/>
      </c>
      <c r="BW134" s="143" t="str">
        <f t="shared" si="28"/>
        <v/>
      </c>
      <c r="BX134" s="143" t="str">
        <f t="shared" si="29"/>
        <v/>
      </c>
      <c r="BY134" s="143" t="str">
        <f t="shared" si="30"/>
        <v/>
      </c>
      <c r="BZ134" s="144" t="str">
        <f t="shared" si="31"/>
        <v/>
      </c>
    </row>
    <row r="135" spans="5:78" x14ac:dyDescent="0.3">
      <c r="N135" s="5"/>
      <c r="O135" s="370"/>
      <c r="P135" s="107" t="s">
        <v>38</v>
      </c>
      <c r="Q135" s="209">
        <f t="shared" si="19"/>
        <v>0</v>
      </c>
      <c r="R135" s="126" t="s">
        <v>119</v>
      </c>
      <c r="S135" s="169"/>
      <c r="T135" s="169"/>
      <c r="U135" s="169"/>
      <c r="V135" s="169"/>
      <c r="W135" s="5" t="str">
        <f t="shared" si="32"/>
        <v/>
      </c>
      <c r="X135" s="24"/>
      <c r="Y135" s="5" t="str">
        <f t="shared" si="33"/>
        <v/>
      </c>
      <c r="Z135" s="25"/>
      <c r="AA135" s="5"/>
      <c r="AB135" s="5"/>
      <c r="AC135" s="370"/>
      <c r="AD135" s="107" t="s">
        <v>38</v>
      </c>
      <c r="AE135" s="209">
        <f t="shared" si="20"/>
        <v>0</v>
      </c>
      <c r="AF135" s="126" t="s">
        <v>119</v>
      </c>
      <c r="AG135" s="169"/>
      <c r="AH135" s="169"/>
      <c r="AI135" s="169"/>
      <c r="AJ135" s="169"/>
      <c r="AK135" s="5" t="str">
        <f t="shared" si="34"/>
        <v/>
      </c>
      <c r="AL135" s="24"/>
      <c r="AM135" s="5" t="str">
        <f t="shared" si="35"/>
        <v/>
      </c>
      <c r="AN135" s="25"/>
      <c r="AO135" s="5"/>
      <c r="AP135" s="5"/>
      <c r="AQ135" s="370"/>
      <c r="AR135" s="107" t="s">
        <v>38</v>
      </c>
      <c r="AS135" s="209">
        <f t="shared" si="21"/>
        <v>0</v>
      </c>
      <c r="AT135" s="126" t="s">
        <v>119</v>
      </c>
      <c r="AU135" s="169"/>
      <c r="AV135" s="169"/>
      <c r="AW135" s="169"/>
      <c r="AX135" s="169"/>
      <c r="AY135" s="5" t="str">
        <f t="shared" si="22"/>
        <v/>
      </c>
      <c r="AZ135" s="29"/>
      <c r="BA135" s="5" t="str">
        <f t="shared" si="23"/>
        <v/>
      </c>
      <c r="BB135" s="25"/>
      <c r="BC135" s="5"/>
      <c r="BD135" s="348"/>
      <c r="BE135" s="107" t="s">
        <v>38</v>
      </c>
      <c r="BF135" s="209">
        <f t="shared" si="24"/>
        <v>0</v>
      </c>
      <c r="BG135" s="125" t="s">
        <v>119</v>
      </c>
      <c r="BH135" s="167"/>
      <c r="BI135" s="167"/>
      <c r="BJ135" s="167"/>
      <c r="BK135" s="167"/>
      <c r="BL135" s="5" t="str">
        <f t="shared" si="25"/>
        <v/>
      </c>
      <c r="BM135" s="6"/>
      <c r="BN135" s="5" t="str">
        <f t="shared" si="26"/>
        <v/>
      </c>
      <c r="BO135" s="25"/>
      <c r="BP135" s="5"/>
      <c r="BQ135" s="5"/>
      <c r="BR135" s="348"/>
      <c r="BS135" s="107" t="s">
        <v>38</v>
      </c>
      <c r="BT135" s="209">
        <v>1</v>
      </c>
      <c r="BU135" s="125" t="s">
        <v>119</v>
      </c>
      <c r="BV135" s="143" t="str">
        <f t="shared" si="27"/>
        <v/>
      </c>
      <c r="BW135" s="143" t="str">
        <f t="shared" si="28"/>
        <v/>
      </c>
      <c r="BX135" s="143" t="str">
        <f t="shared" si="29"/>
        <v/>
      </c>
      <c r="BY135" s="143" t="str">
        <f t="shared" si="30"/>
        <v/>
      </c>
      <c r="BZ135" s="144" t="str">
        <f t="shared" si="31"/>
        <v/>
      </c>
    </row>
    <row r="136" spans="5:78" ht="27.6" x14ac:dyDescent="0.3">
      <c r="N136" s="5"/>
      <c r="O136" s="370"/>
      <c r="P136" s="107" t="s">
        <v>39</v>
      </c>
      <c r="Q136" s="209">
        <f t="shared" si="19"/>
        <v>0</v>
      </c>
      <c r="R136" s="126" t="s">
        <v>120</v>
      </c>
      <c r="S136" s="169"/>
      <c r="T136" s="169"/>
      <c r="U136" s="169"/>
      <c r="V136" s="169"/>
      <c r="W136" s="5" t="str">
        <f t="shared" si="32"/>
        <v/>
      </c>
      <c r="X136" s="24"/>
      <c r="Y136" s="5" t="str">
        <f t="shared" si="33"/>
        <v/>
      </c>
      <c r="Z136" s="25"/>
      <c r="AA136" s="5"/>
      <c r="AB136" s="5"/>
      <c r="AC136" s="370"/>
      <c r="AD136" s="107" t="s">
        <v>39</v>
      </c>
      <c r="AE136" s="209">
        <f t="shared" si="20"/>
        <v>0</v>
      </c>
      <c r="AF136" s="126" t="s">
        <v>120</v>
      </c>
      <c r="AG136" s="169"/>
      <c r="AH136" s="169"/>
      <c r="AI136" s="169"/>
      <c r="AJ136" s="169"/>
      <c r="AK136" s="5" t="str">
        <f t="shared" si="34"/>
        <v/>
      </c>
      <c r="AL136" s="24"/>
      <c r="AM136" s="5" t="str">
        <f t="shared" si="35"/>
        <v/>
      </c>
      <c r="AN136" s="25"/>
      <c r="AO136" s="5"/>
      <c r="AP136" s="5"/>
      <c r="AQ136" s="370"/>
      <c r="AR136" s="107" t="s">
        <v>39</v>
      </c>
      <c r="AS136" s="209">
        <f t="shared" si="21"/>
        <v>0</v>
      </c>
      <c r="AT136" s="126" t="s">
        <v>120</v>
      </c>
      <c r="AU136" s="169"/>
      <c r="AV136" s="169"/>
      <c r="AW136" s="169"/>
      <c r="AX136" s="169"/>
      <c r="AY136" s="5" t="str">
        <f t="shared" si="22"/>
        <v/>
      </c>
      <c r="AZ136" s="29"/>
      <c r="BA136" s="5" t="str">
        <f t="shared" si="23"/>
        <v/>
      </c>
      <c r="BB136" s="25"/>
      <c r="BC136" s="5"/>
      <c r="BD136" s="348"/>
      <c r="BE136" s="107" t="s">
        <v>39</v>
      </c>
      <c r="BF136" s="209">
        <f t="shared" si="24"/>
        <v>0</v>
      </c>
      <c r="BG136" s="125" t="s">
        <v>120</v>
      </c>
      <c r="BH136" s="167"/>
      <c r="BI136" s="167"/>
      <c r="BJ136" s="167"/>
      <c r="BK136" s="167"/>
      <c r="BL136" s="5" t="str">
        <f t="shared" si="25"/>
        <v/>
      </c>
      <c r="BM136" s="6"/>
      <c r="BN136" s="5" t="str">
        <f t="shared" si="26"/>
        <v/>
      </c>
      <c r="BO136" s="25"/>
      <c r="BP136" s="5"/>
      <c r="BQ136" s="5"/>
      <c r="BR136" s="348"/>
      <c r="BS136" s="107" t="s">
        <v>39</v>
      </c>
      <c r="BT136" s="209">
        <v>1</v>
      </c>
      <c r="BU136" s="125" t="s">
        <v>120</v>
      </c>
      <c r="BV136" s="143" t="str">
        <f t="shared" si="27"/>
        <v/>
      </c>
      <c r="BW136" s="143" t="str">
        <f t="shared" si="28"/>
        <v/>
      </c>
      <c r="BX136" s="143" t="str">
        <f t="shared" si="29"/>
        <v/>
      </c>
      <c r="BY136" s="143" t="str">
        <f t="shared" si="30"/>
        <v/>
      </c>
      <c r="BZ136" s="144" t="str">
        <f t="shared" si="31"/>
        <v/>
      </c>
    </row>
    <row r="137" spans="5:78" ht="24" customHeight="1" x14ac:dyDescent="0.3">
      <c r="N137" s="5"/>
      <c r="O137" s="370" t="s">
        <v>121</v>
      </c>
      <c r="P137" s="107" t="s">
        <v>40</v>
      </c>
      <c r="Q137" s="209">
        <f t="shared" si="19"/>
        <v>0</v>
      </c>
      <c r="R137" s="126" t="s">
        <v>122</v>
      </c>
      <c r="S137" s="169"/>
      <c r="T137" s="169"/>
      <c r="U137" s="169"/>
      <c r="V137" s="169"/>
      <c r="W137" s="5" t="str">
        <f t="shared" si="32"/>
        <v/>
      </c>
      <c r="X137" s="24"/>
      <c r="Y137" s="5" t="str">
        <f t="shared" si="33"/>
        <v/>
      </c>
      <c r="Z137" s="29"/>
      <c r="AA137" s="5"/>
      <c r="AB137" s="5"/>
      <c r="AC137" s="370" t="s">
        <v>121</v>
      </c>
      <c r="AD137" s="107" t="s">
        <v>40</v>
      </c>
      <c r="AE137" s="209">
        <f t="shared" si="20"/>
        <v>0</v>
      </c>
      <c r="AF137" s="126" t="s">
        <v>122</v>
      </c>
      <c r="AG137" s="169"/>
      <c r="AH137" s="169"/>
      <c r="AI137" s="169"/>
      <c r="AJ137" s="169"/>
      <c r="AK137" s="5" t="str">
        <f t="shared" si="34"/>
        <v/>
      </c>
      <c r="AL137" s="24"/>
      <c r="AM137" s="5" t="str">
        <f t="shared" si="35"/>
        <v/>
      </c>
      <c r="AN137" s="29"/>
      <c r="AO137" s="5"/>
      <c r="AP137" s="5"/>
      <c r="AQ137" s="370" t="s">
        <v>121</v>
      </c>
      <c r="AR137" s="107" t="s">
        <v>40</v>
      </c>
      <c r="AS137" s="209">
        <f t="shared" si="21"/>
        <v>0</v>
      </c>
      <c r="AT137" s="126" t="s">
        <v>122</v>
      </c>
      <c r="AU137" s="169"/>
      <c r="AV137" s="169"/>
      <c r="AW137" s="169"/>
      <c r="AX137" s="169"/>
      <c r="AY137" s="5" t="str">
        <f t="shared" si="22"/>
        <v/>
      </c>
      <c r="AZ137" s="29"/>
      <c r="BA137" s="5" t="str">
        <f t="shared" si="23"/>
        <v/>
      </c>
      <c r="BB137" s="29"/>
      <c r="BC137" s="5"/>
      <c r="BD137" s="348" t="s">
        <v>121</v>
      </c>
      <c r="BE137" s="107" t="s">
        <v>40</v>
      </c>
      <c r="BF137" s="209">
        <f t="shared" si="24"/>
        <v>0</v>
      </c>
      <c r="BG137" s="125" t="s">
        <v>122</v>
      </c>
      <c r="BH137" s="167"/>
      <c r="BI137" s="167"/>
      <c r="BJ137" s="167"/>
      <c r="BK137" s="167"/>
      <c r="BL137" s="5" t="str">
        <f t="shared" si="25"/>
        <v/>
      </c>
      <c r="BM137" s="6"/>
      <c r="BN137" s="5" t="str">
        <f t="shared" si="26"/>
        <v/>
      </c>
      <c r="BO137" s="29"/>
      <c r="BP137" s="5"/>
      <c r="BQ137" s="5"/>
      <c r="BR137" s="348" t="s">
        <v>121</v>
      </c>
      <c r="BS137" s="107" t="s">
        <v>40</v>
      </c>
      <c r="BT137" s="209">
        <v>1</v>
      </c>
      <c r="BU137" s="125" t="s">
        <v>122</v>
      </c>
      <c r="BV137" s="143" t="str">
        <f t="shared" si="27"/>
        <v/>
      </c>
      <c r="BW137" s="143" t="str">
        <f t="shared" si="28"/>
        <v/>
      </c>
      <c r="BX137" s="143" t="str">
        <f t="shared" si="29"/>
        <v/>
      </c>
      <c r="BY137" s="143" t="str">
        <f t="shared" si="30"/>
        <v/>
      </c>
      <c r="BZ137" s="144" t="str">
        <f t="shared" si="31"/>
        <v/>
      </c>
    </row>
    <row r="138" spans="5:78" x14ac:dyDescent="0.3">
      <c r="N138" s="5"/>
      <c r="O138" s="370"/>
      <c r="P138" s="107" t="s">
        <v>41</v>
      </c>
      <c r="Q138" s="209">
        <f t="shared" si="19"/>
        <v>0</v>
      </c>
      <c r="R138" s="126" t="s">
        <v>123</v>
      </c>
      <c r="S138" s="169"/>
      <c r="T138" s="169"/>
      <c r="U138" s="169"/>
      <c r="V138" s="169"/>
      <c r="W138" s="5" t="str">
        <f t="shared" si="32"/>
        <v/>
      </c>
      <c r="X138" s="24"/>
      <c r="Y138" s="5" t="str">
        <f t="shared" si="33"/>
        <v/>
      </c>
      <c r="Z138" s="29"/>
      <c r="AA138" s="5"/>
      <c r="AB138" s="5"/>
      <c r="AC138" s="370"/>
      <c r="AD138" s="107" t="s">
        <v>41</v>
      </c>
      <c r="AE138" s="209">
        <f t="shared" si="20"/>
        <v>0</v>
      </c>
      <c r="AF138" s="126" t="s">
        <v>123</v>
      </c>
      <c r="AG138" s="169"/>
      <c r="AH138" s="169"/>
      <c r="AI138" s="169"/>
      <c r="AJ138" s="169"/>
      <c r="AK138" s="5" t="str">
        <f t="shared" si="34"/>
        <v/>
      </c>
      <c r="AL138" s="24"/>
      <c r="AM138" s="5" t="str">
        <f t="shared" si="35"/>
        <v/>
      </c>
      <c r="AN138" s="29"/>
      <c r="AO138" s="5"/>
      <c r="AP138" s="5"/>
      <c r="AQ138" s="370"/>
      <c r="AR138" s="107" t="s">
        <v>41</v>
      </c>
      <c r="AS138" s="209">
        <f t="shared" si="21"/>
        <v>0</v>
      </c>
      <c r="AT138" s="126" t="s">
        <v>123</v>
      </c>
      <c r="AU138" s="169"/>
      <c r="AV138" s="169"/>
      <c r="AW138" s="169"/>
      <c r="AX138" s="169"/>
      <c r="AY138" s="5" t="str">
        <f t="shared" si="22"/>
        <v/>
      </c>
      <c r="AZ138" s="29"/>
      <c r="BA138" s="5" t="str">
        <f t="shared" si="23"/>
        <v/>
      </c>
      <c r="BB138" s="29"/>
      <c r="BC138" s="5"/>
      <c r="BD138" s="348"/>
      <c r="BE138" s="107" t="s">
        <v>41</v>
      </c>
      <c r="BF138" s="209">
        <f t="shared" si="24"/>
        <v>0</v>
      </c>
      <c r="BG138" s="125" t="s">
        <v>123</v>
      </c>
      <c r="BH138" s="167"/>
      <c r="BI138" s="167"/>
      <c r="BJ138" s="167"/>
      <c r="BK138" s="167"/>
      <c r="BL138" s="5" t="str">
        <f t="shared" si="25"/>
        <v/>
      </c>
      <c r="BM138" s="6"/>
      <c r="BN138" s="5" t="str">
        <f t="shared" si="26"/>
        <v/>
      </c>
      <c r="BO138" s="29"/>
      <c r="BP138" s="5"/>
      <c r="BQ138" s="5"/>
      <c r="BR138" s="348"/>
      <c r="BS138" s="107" t="s">
        <v>41</v>
      </c>
      <c r="BT138" s="209">
        <v>1</v>
      </c>
      <c r="BU138" s="125" t="s">
        <v>123</v>
      </c>
      <c r="BV138" s="143" t="str">
        <f t="shared" si="27"/>
        <v/>
      </c>
      <c r="BW138" s="143" t="str">
        <f t="shared" si="28"/>
        <v/>
      </c>
      <c r="BX138" s="143" t="str">
        <f t="shared" si="29"/>
        <v/>
      </c>
      <c r="BY138" s="143" t="str">
        <f t="shared" si="30"/>
        <v/>
      </c>
      <c r="BZ138" s="144" t="str">
        <f t="shared" si="31"/>
        <v/>
      </c>
    </row>
    <row r="139" spans="5:78" ht="27.6" x14ac:dyDescent="0.3">
      <c r="N139" s="5"/>
      <c r="O139" s="370"/>
      <c r="P139" s="107" t="s">
        <v>42</v>
      </c>
      <c r="Q139" s="209">
        <f t="shared" si="19"/>
        <v>0</v>
      </c>
      <c r="R139" s="126" t="s">
        <v>124</v>
      </c>
      <c r="S139" s="169"/>
      <c r="T139" s="169"/>
      <c r="U139" s="169"/>
      <c r="V139" s="169"/>
      <c r="W139" s="5" t="str">
        <f t="shared" si="32"/>
        <v/>
      </c>
      <c r="X139" s="24"/>
      <c r="Y139" s="5" t="str">
        <f t="shared" si="33"/>
        <v/>
      </c>
      <c r="Z139" s="29"/>
      <c r="AA139" s="5"/>
      <c r="AB139" s="5"/>
      <c r="AC139" s="370"/>
      <c r="AD139" s="107" t="s">
        <v>42</v>
      </c>
      <c r="AE139" s="209">
        <f t="shared" si="20"/>
        <v>0</v>
      </c>
      <c r="AF139" s="126" t="s">
        <v>124</v>
      </c>
      <c r="AG139" s="169"/>
      <c r="AH139" s="169"/>
      <c r="AI139" s="169"/>
      <c r="AJ139" s="169"/>
      <c r="AK139" s="5" t="str">
        <f t="shared" si="34"/>
        <v/>
      </c>
      <c r="AL139" s="24"/>
      <c r="AM139" s="5" t="str">
        <f t="shared" si="35"/>
        <v/>
      </c>
      <c r="AN139" s="29"/>
      <c r="AO139" s="5"/>
      <c r="AP139" s="5"/>
      <c r="AQ139" s="370"/>
      <c r="AR139" s="107" t="s">
        <v>42</v>
      </c>
      <c r="AS139" s="209">
        <f t="shared" si="21"/>
        <v>0</v>
      </c>
      <c r="AT139" s="126" t="s">
        <v>124</v>
      </c>
      <c r="AU139" s="169"/>
      <c r="AV139" s="169"/>
      <c r="AW139" s="169"/>
      <c r="AX139" s="169"/>
      <c r="AY139" s="5" t="str">
        <f t="shared" si="22"/>
        <v/>
      </c>
      <c r="AZ139" s="29"/>
      <c r="BA139" s="5" t="str">
        <f t="shared" si="23"/>
        <v/>
      </c>
      <c r="BB139" s="29"/>
      <c r="BC139" s="5"/>
      <c r="BD139" s="348"/>
      <c r="BE139" s="107" t="s">
        <v>42</v>
      </c>
      <c r="BF139" s="209">
        <f t="shared" si="24"/>
        <v>0</v>
      </c>
      <c r="BG139" s="125" t="s">
        <v>124</v>
      </c>
      <c r="BH139" s="167"/>
      <c r="BI139" s="167"/>
      <c r="BJ139" s="167"/>
      <c r="BK139" s="167"/>
      <c r="BL139" s="5" t="str">
        <f t="shared" si="25"/>
        <v/>
      </c>
      <c r="BM139" s="6"/>
      <c r="BN139" s="5" t="str">
        <f t="shared" si="26"/>
        <v/>
      </c>
      <c r="BO139" s="29"/>
      <c r="BP139" s="5"/>
      <c r="BQ139" s="5"/>
      <c r="BR139" s="348"/>
      <c r="BS139" s="107" t="s">
        <v>42</v>
      </c>
      <c r="BT139" s="209">
        <v>1</v>
      </c>
      <c r="BU139" s="125" t="s">
        <v>124</v>
      </c>
      <c r="BV139" s="143" t="str">
        <f t="shared" si="27"/>
        <v/>
      </c>
      <c r="BW139" s="143" t="str">
        <f t="shared" si="28"/>
        <v/>
      </c>
      <c r="BX139" s="143" t="str">
        <f t="shared" si="29"/>
        <v/>
      </c>
      <c r="BY139" s="143" t="str">
        <f t="shared" si="30"/>
        <v/>
      </c>
      <c r="BZ139" s="144" t="str">
        <f t="shared" si="31"/>
        <v/>
      </c>
    </row>
    <row r="140" spans="5:78" ht="15" thickBot="1" x14ac:dyDescent="0.35">
      <c r="N140" s="5"/>
      <c r="O140" s="30"/>
      <c r="P140" s="355"/>
      <c r="Q140" s="355"/>
      <c r="R140" s="128" t="s">
        <v>173</v>
      </c>
      <c r="S140" s="129" t="e">
        <f>SUM(W120:W139)/SUM(Q120:Q139)</f>
        <v>#DIV/0!</v>
      </c>
      <c r="T140" s="129" t="s">
        <v>20</v>
      </c>
      <c r="U140" s="129" t="e">
        <f>SUM(Y120:Y139)/SUM(Q120:Q139)</f>
        <v>#DIV/0!</v>
      </c>
      <c r="V140" s="129"/>
      <c r="W140" s="5" t="str">
        <f t="shared" si="32"/>
        <v/>
      </c>
      <c r="X140" s="24"/>
      <c r="Y140" s="5" t="str">
        <f t="shared" si="33"/>
        <v/>
      </c>
      <c r="Z140" s="12"/>
      <c r="AA140" s="5"/>
      <c r="AB140" s="5"/>
      <c r="AC140" s="30"/>
      <c r="AD140" s="355"/>
      <c r="AE140" s="355"/>
      <c r="AF140" s="66" t="s">
        <v>173</v>
      </c>
      <c r="AG140" s="26" t="e">
        <f>SUM(AK120:AK139)/SUM(AE120:AE139)</f>
        <v>#DIV/0!</v>
      </c>
      <c r="AH140" s="26" t="s">
        <v>20</v>
      </c>
      <c r="AI140" s="26" t="e">
        <f>SUM(AM120:AM139)/SUM(AE120:AE139)</f>
        <v>#DIV/0!</v>
      </c>
      <c r="AJ140" s="26"/>
      <c r="AK140" s="5" t="str">
        <f>IF(AE140="","",IF(AG140="X",0,IF(AH140="X",5,IF(AI140="X",10,IF(AJ140="X",15,"")))))</f>
        <v/>
      </c>
      <c r="AL140" s="24"/>
      <c r="AM140" s="5" t="str">
        <f>IF(AE140="","",IF(AG140="X",5,IF(AH140="X",10,IF(AI140="X",15,IF(AJ140="X",20,"")))))</f>
        <v/>
      </c>
      <c r="AN140" s="12"/>
      <c r="AO140" s="5"/>
      <c r="AP140" s="5"/>
      <c r="AQ140" s="30"/>
      <c r="AR140" s="355"/>
      <c r="AS140" s="355"/>
      <c r="AT140" s="66" t="s">
        <v>173</v>
      </c>
      <c r="AU140" s="26" t="e">
        <f>SUM(AY120:AY139)/SUM(AS120:AS139)</f>
        <v>#DIV/0!</v>
      </c>
      <c r="AV140" s="26" t="s">
        <v>20</v>
      </c>
      <c r="AW140" s="26" t="e">
        <f>SUM(BA120:BA139)/SUM(AS120:AS139)</f>
        <v>#DIV/0!</v>
      </c>
      <c r="AX140" s="26"/>
      <c r="AY140" s="5" t="str">
        <f t="shared" si="22"/>
        <v/>
      </c>
      <c r="AZ140" s="29"/>
      <c r="BA140" s="5" t="str">
        <f t="shared" si="23"/>
        <v/>
      </c>
      <c r="BB140" s="12"/>
      <c r="BC140" s="5"/>
      <c r="BD140" s="30"/>
      <c r="BE140" s="355"/>
      <c r="BF140" s="355"/>
      <c r="BG140" s="163" t="s">
        <v>173</v>
      </c>
      <c r="BH140" s="26" t="e">
        <f>SUM(BL120:BL139)/SUM(BF120:BF139)</f>
        <v>#DIV/0!</v>
      </c>
      <c r="BI140" s="26" t="s">
        <v>20</v>
      </c>
      <c r="BJ140" s="26" t="e">
        <f>SUM(BN120:BN139)/SUM(BF120:BF139)</f>
        <v>#DIV/0!</v>
      </c>
      <c r="BK140" s="26"/>
      <c r="BL140" s="5" t="str">
        <f t="shared" si="25"/>
        <v/>
      </c>
      <c r="BM140" s="6"/>
      <c r="BN140" s="5" t="str">
        <f t="shared" si="26"/>
        <v/>
      </c>
      <c r="BO140" s="12"/>
      <c r="BP140" s="5"/>
      <c r="BQ140" s="5"/>
      <c r="BR140" s="5"/>
    </row>
    <row r="141" spans="5:78" ht="15" thickBot="1" x14ac:dyDescent="0.35">
      <c r="N141" s="5"/>
      <c r="O141" s="214" t="s">
        <v>306</v>
      </c>
      <c r="P141" s="130"/>
      <c r="Q141" s="220"/>
      <c r="R141" s="32" t="s">
        <v>301</v>
      </c>
      <c r="S141" s="373"/>
      <c r="T141" s="374"/>
      <c r="U141" s="374"/>
      <c r="V141" s="132" t="s">
        <v>21</v>
      </c>
      <c r="W141" s="5" t="str">
        <f t="shared" si="32"/>
        <v/>
      </c>
      <c r="X141" s="24"/>
      <c r="Y141" s="5" t="str">
        <f t="shared" si="33"/>
        <v/>
      </c>
      <c r="Z141" s="5"/>
      <c r="AA141" s="5"/>
      <c r="AB141" s="5"/>
      <c r="AC141" s="214" t="s">
        <v>306</v>
      </c>
      <c r="AD141" s="111"/>
      <c r="AE141" s="220"/>
      <c r="AF141" s="32" t="s">
        <v>301</v>
      </c>
      <c r="AG141" s="356"/>
      <c r="AH141" s="357"/>
      <c r="AI141" s="357"/>
      <c r="AJ141" s="33" t="s">
        <v>21</v>
      </c>
      <c r="AK141" s="5" t="str">
        <f t="shared" ref="AK141:AK204" si="36">IF(AE141="","",IF(AG141="X",0,IF(AH141="X",5,IF(AI141="X",10,IF(AJ141="X",15,"")))))</f>
        <v/>
      </c>
      <c r="AL141" s="24"/>
      <c r="AM141" s="5" t="str">
        <f t="shared" ref="AM141:AM204" si="37">IF(AE141="","",IF(AG141="X",5,IF(AH141="X",10,IF(AI141="X",15,IF(AJ141="X",20,"")))))</f>
        <v/>
      </c>
      <c r="AN141" s="5"/>
      <c r="AO141" s="5"/>
      <c r="AP141" s="5"/>
      <c r="AQ141" s="214" t="s">
        <v>306</v>
      </c>
      <c r="AR141" s="111"/>
      <c r="AS141" s="20"/>
      <c r="AT141" s="32" t="s">
        <v>301</v>
      </c>
      <c r="AU141" s="356"/>
      <c r="AV141" s="357"/>
      <c r="AW141" s="357"/>
      <c r="AX141" s="33" t="s">
        <v>21</v>
      </c>
      <c r="AY141" s="5" t="str">
        <f t="shared" si="22"/>
        <v/>
      </c>
      <c r="AZ141" s="29"/>
      <c r="BA141" s="5" t="str">
        <f t="shared" si="23"/>
        <v/>
      </c>
      <c r="BB141" s="5"/>
      <c r="BC141" s="5"/>
      <c r="BD141" s="214" t="s">
        <v>306</v>
      </c>
      <c r="BE141" s="111"/>
      <c r="BF141" s="20"/>
      <c r="BG141" s="164" t="s">
        <v>301</v>
      </c>
      <c r="BH141" s="356"/>
      <c r="BI141" s="357"/>
      <c r="BJ141" s="357"/>
      <c r="BK141" s="33" t="s">
        <v>21</v>
      </c>
      <c r="BL141" s="5" t="str">
        <f t="shared" si="25"/>
        <v/>
      </c>
      <c r="BM141" s="6"/>
      <c r="BN141" s="5" t="str">
        <f t="shared" si="26"/>
        <v/>
      </c>
      <c r="BO141" s="5"/>
      <c r="BP141" s="5"/>
      <c r="BQ141" s="5"/>
      <c r="BR141" s="5"/>
    </row>
    <row r="142" spans="5:78" ht="15" thickBot="1" x14ac:dyDescent="0.35">
      <c r="N142" s="5"/>
      <c r="O142" s="20"/>
      <c r="P142" s="130"/>
      <c r="Q142" s="131"/>
      <c r="R142" s="128"/>
      <c r="S142" s="131"/>
      <c r="T142" s="131"/>
      <c r="U142" s="131"/>
      <c r="V142" s="131"/>
      <c r="W142" s="5" t="str">
        <f t="shared" si="32"/>
        <v/>
      </c>
      <c r="X142" s="24"/>
      <c r="Y142" s="5" t="str">
        <f t="shared" si="33"/>
        <v/>
      </c>
      <c r="Z142" s="5"/>
      <c r="AA142" s="5"/>
      <c r="AB142" s="5"/>
      <c r="AC142" s="20"/>
      <c r="AE142" s="20"/>
      <c r="AF142" s="66"/>
      <c r="AG142" s="5"/>
      <c r="AH142" s="5"/>
      <c r="AI142" s="5"/>
      <c r="AJ142" s="5"/>
      <c r="AK142" s="5" t="str">
        <f t="shared" si="36"/>
        <v/>
      </c>
      <c r="AL142" s="24"/>
      <c r="AM142" s="5" t="str">
        <f t="shared" si="37"/>
        <v/>
      </c>
      <c r="AN142" s="5"/>
      <c r="AO142" s="5"/>
      <c r="AP142" s="5"/>
      <c r="AQ142" s="20"/>
      <c r="AS142" s="20"/>
      <c r="AT142" s="43"/>
      <c r="AU142" s="5"/>
      <c r="AV142" s="5"/>
      <c r="AW142" s="5"/>
      <c r="AX142" s="5"/>
      <c r="AY142" s="5" t="str">
        <f t="shared" si="22"/>
        <v/>
      </c>
      <c r="AZ142" s="29"/>
      <c r="BA142" s="5" t="str">
        <f t="shared" si="23"/>
        <v/>
      </c>
      <c r="BB142" s="5"/>
      <c r="BC142" s="5"/>
      <c r="BD142" s="20"/>
      <c r="BE142" s="111"/>
      <c r="BF142" s="20"/>
      <c r="BG142" s="66"/>
      <c r="BH142" s="20"/>
      <c r="BI142" s="20"/>
      <c r="BJ142" s="20"/>
      <c r="BK142" s="20"/>
      <c r="BL142" s="5" t="str">
        <f t="shared" si="25"/>
        <v/>
      </c>
      <c r="BM142" s="6"/>
      <c r="BN142" s="5" t="str">
        <f t="shared" si="26"/>
        <v/>
      </c>
      <c r="BO142" s="5"/>
      <c r="BP142" s="5"/>
      <c r="BQ142" s="5"/>
      <c r="BR142" s="5"/>
    </row>
    <row r="143" spans="5:78" ht="15" thickBot="1" x14ac:dyDescent="0.35">
      <c r="N143" s="5"/>
      <c r="O143" s="213" t="s">
        <v>307</v>
      </c>
      <c r="P143" s="130"/>
      <c r="Q143" s="131"/>
      <c r="R143" s="375" t="s">
        <v>232</v>
      </c>
      <c r="S143" s="375"/>
      <c r="T143" s="376"/>
      <c r="U143" s="134">
        <f>SUM(S141)</f>
        <v>0</v>
      </c>
      <c r="V143" s="135" t="s">
        <v>21</v>
      </c>
      <c r="W143" s="5" t="str">
        <f t="shared" si="32"/>
        <v/>
      </c>
      <c r="X143" s="24"/>
      <c r="Y143" s="5" t="str">
        <f t="shared" si="33"/>
        <v/>
      </c>
      <c r="Z143" s="5"/>
      <c r="AA143" s="5"/>
      <c r="AB143" s="5"/>
      <c r="AC143" s="213" t="s">
        <v>307</v>
      </c>
      <c r="AE143" s="20"/>
      <c r="AF143" s="377" t="s">
        <v>231</v>
      </c>
      <c r="AG143" s="377"/>
      <c r="AH143" s="378"/>
      <c r="AI143" s="134">
        <f>SUM(AG141)</f>
        <v>0</v>
      </c>
      <c r="AJ143" s="135" t="s">
        <v>21</v>
      </c>
      <c r="AK143" s="5" t="str">
        <f t="shared" si="36"/>
        <v/>
      </c>
      <c r="AL143" s="24"/>
      <c r="AM143" s="5" t="str">
        <f t="shared" si="37"/>
        <v/>
      </c>
      <c r="AN143" s="5"/>
      <c r="AO143" s="5"/>
      <c r="AP143" s="5"/>
      <c r="AQ143" s="213" t="s">
        <v>307</v>
      </c>
      <c r="AS143" s="20"/>
      <c r="AT143" s="377" t="s">
        <v>230</v>
      </c>
      <c r="AU143" s="377"/>
      <c r="AV143" s="378"/>
      <c r="AW143" s="134">
        <f>SUM(AU141)</f>
        <v>0</v>
      </c>
      <c r="AX143" s="135" t="s">
        <v>21</v>
      </c>
      <c r="AY143" s="5" t="str">
        <f t="shared" si="22"/>
        <v/>
      </c>
      <c r="AZ143" s="29"/>
      <c r="BA143" s="5" t="str">
        <f t="shared" si="23"/>
        <v/>
      </c>
      <c r="BB143" s="5"/>
      <c r="BC143" s="5"/>
      <c r="BD143" s="213" t="s">
        <v>307</v>
      </c>
      <c r="BF143" s="20"/>
      <c r="BG143" s="162" t="s">
        <v>229</v>
      </c>
      <c r="BH143" s="358">
        <f>SUM(BH141)</f>
        <v>0</v>
      </c>
      <c r="BI143" s="359"/>
      <c r="BJ143" s="359"/>
      <c r="BK143" s="161" t="s">
        <v>21</v>
      </c>
      <c r="BL143" s="5" t="str">
        <f t="shared" si="25"/>
        <v/>
      </c>
      <c r="BM143" s="6"/>
      <c r="BN143" s="5" t="str">
        <f t="shared" si="26"/>
        <v/>
      </c>
      <c r="BO143" s="5"/>
      <c r="BP143" s="5"/>
      <c r="BQ143" s="5"/>
      <c r="BR143" s="5"/>
    </row>
    <row r="144" spans="5:78" s="91" customFormat="1" ht="5.4" customHeight="1" x14ac:dyDescent="0.3">
      <c r="E144" s="73"/>
      <c r="F144" s="73"/>
      <c r="G144" s="73"/>
      <c r="H144" s="73"/>
      <c r="I144" s="73"/>
      <c r="J144" s="73"/>
      <c r="N144" s="185"/>
      <c r="O144" s="184"/>
      <c r="P144" s="186"/>
      <c r="Q144" s="187"/>
      <c r="R144" s="188"/>
      <c r="S144" s="188"/>
      <c r="T144" s="188"/>
      <c r="U144" s="189"/>
      <c r="V144" s="190"/>
      <c r="W144" s="5" t="str">
        <f t="shared" si="32"/>
        <v/>
      </c>
      <c r="X144" s="24"/>
      <c r="Y144" s="5" t="str">
        <f t="shared" si="33"/>
        <v/>
      </c>
      <c r="Z144" s="185"/>
      <c r="AA144" s="185"/>
      <c r="AB144" s="185"/>
      <c r="AC144" s="184"/>
      <c r="AD144" s="191"/>
      <c r="AE144" s="192"/>
      <c r="AF144" s="193"/>
      <c r="AG144" s="193"/>
      <c r="AH144" s="193"/>
      <c r="AI144" s="189"/>
      <c r="AJ144" s="190"/>
      <c r="AK144" s="5" t="str">
        <f t="shared" si="36"/>
        <v/>
      </c>
      <c r="AL144" s="24"/>
      <c r="AM144" s="5" t="str">
        <f t="shared" si="37"/>
        <v/>
      </c>
      <c r="AN144" s="185"/>
      <c r="AO144" s="185"/>
      <c r="AP144" s="185"/>
      <c r="AQ144" s="184"/>
      <c r="AR144" s="191"/>
      <c r="AS144" s="192"/>
      <c r="AT144" s="193"/>
      <c r="AU144" s="193"/>
      <c r="AV144" s="193"/>
      <c r="AW144" s="189"/>
      <c r="AX144" s="190"/>
      <c r="AY144" s="5" t="str">
        <f t="shared" si="22"/>
        <v/>
      </c>
      <c r="AZ144" s="29"/>
      <c r="BA144" s="5" t="str">
        <f t="shared" si="23"/>
        <v/>
      </c>
      <c r="BB144" s="185"/>
      <c r="BC144" s="185"/>
      <c r="BD144" s="184"/>
      <c r="BE144" s="191"/>
      <c r="BF144" s="192"/>
      <c r="BG144" s="193"/>
      <c r="BH144" s="194"/>
      <c r="BI144" s="194"/>
      <c r="BJ144" s="194"/>
      <c r="BK144" s="194"/>
      <c r="BL144" s="5" t="str">
        <f t="shared" si="25"/>
        <v/>
      </c>
      <c r="BM144" s="6"/>
      <c r="BN144" s="5" t="str">
        <f t="shared" si="26"/>
        <v/>
      </c>
      <c r="BO144" s="185"/>
      <c r="BP144" s="185"/>
      <c r="BQ144" s="185"/>
      <c r="BR144" s="185"/>
      <c r="BS144" s="191"/>
      <c r="BV144" s="185"/>
      <c r="BW144" s="185"/>
      <c r="BX144" s="185"/>
      <c r="BY144" s="185"/>
      <c r="BZ144" s="185"/>
    </row>
    <row r="145" spans="14:78" ht="6.6" customHeight="1" x14ac:dyDescent="0.3">
      <c r="N145" s="5"/>
      <c r="O145" s="20"/>
      <c r="Q145" s="20"/>
      <c r="R145" s="43"/>
      <c r="S145" s="20"/>
      <c r="T145" s="20"/>
      <c r="U145" s="20"/>
      <c r="V145" s="20"/>
      <c r="W145" s="5" t="str">
        <f t="shared" si="32"/>
        <v/>
      </c>
      <c r="X145" s="24"/>
      <c r="Y145" s="5" t="str">
        <f t="shared" si="33"/>
        <v/>
      </c>
      <c r="Z145" s="5"/>
      <c r="AA145" s="5"/>
      <c r="AB145" s="5"/>
      <c r="AC145" s="5"/>
      <c r="AE145" s="20"/>
      <c r="AF145" s="43"/>
      <c r="AG145" s="5"/>
      <c r="AH145" s="5"/>
      <c r="AI145" s="5"/>
      <c r="AJ145" s="5"/>
      <c r="AK145" s="5" t="str">
        <f t="shared" si="36"/>
        <v/>
      </c>
      <c r="AL145" s="24"/>
      <c r="AM145" s="5" t="str">
        <f t="shared" si="37"/>
        <v/>
      </c>
      <c r="AN145" s="5"/>
      <c r="AO145" s="5"/>
      <c r="AP145" s="5"/>
      <c r="AQ145" s="5"/>
      <c r="AS145" s="20"/>
      <c r="AT145" s="43"/>
      <c r="AU145" s="5"/>
      <c r="AV145" s="5"/>
      <c r="AW145" s="5"/>
      <c r="AX145" s="5"/>
      <c r="AY145" s="5" t="str">
        <f t="shared" si="22"/>
        <v/>
      </c>
      <c r="AZ145" s="29"/>
      <c r="BA145" s="5" t="str">
        <f t="shared" si="23"/>
        <v/>
      </c>
      <c r="BB145" s="5"/>
      <c r="BC145" s="5"/>
      <c r="BD145" s="5"/>
      <c r="BF145" s="20"/>
      <c r="BG145" s="43"/>
      <c r="BH145" s="5"/>
      <c r="BI145" s="5"/>
      <c r="BJ145" s="5"/>
      <c r="BK145" s="5"/>
      <c r="BL145" s="5" t="str">
        <f t="shared" si="25"/>
        <v/>
      </c>
      <c r="BM145" s="6"/>
      <c r="BN145" s="5" t="str">
        <f t="shared" si="26"/>
        <v/>
      </c>
      <c r="BO145" s="5"/>
      <c r="BP145" s="5"/>
      <c r="BQ145" s="5"/>
      <c r="BR145" s="5"/>
    </row>
    <row r="146" spans="14:78" ht="72.599999999999994" customHeight="1" x14ac:dyDescent="0.3">
      <c r="N146" s="5"/>
      <c r="O146" s="379" t="s">
        <v>314</v>
      </c>
      <c r="P146" s="380"/>
      <c r="Q146" s="380"/>
      <c r="R146" s="380"/>
      <c r="S146" s="380"/>
      <c r="T146" s="380"/>
      <c r="U146" s="380"/>
      <c r="V146" s="380"/>
      <c r="W146" s="5" t="str">
        <f t="shared" si="32"/>
        <v/>
      </c>
      <c r="X146" s="24"/>
      <c r="Y146" s="5" t="str">
        <f t="shared" si="33"/>
        <v/>
      </c>
      <c r="Z146" s="5"/>
      <c r="AA146" s="5"/>
      <c r="AB146" s="5"/>
      <c r="AC146" s="379" t="s">
        <v>311</v>
      </c>
      <c r="AD146" s="380"/>
      <c r="AE146" s="380"/>
      <c r="AF146" s="380"/>
      <c r="AG146" s="380"/>
      <c r="AH146" s="380"/>
      <c r="AI146" s="380"/>
      <c r="AJ146" s="380"/>
      <c r="AK146" s="5" t="str">
        <f t="shared" si="36"/>
        <v/>
      </c>
      <c r="AL146" s="24"/>
      <c r="AM146" s="5" t="str">
        <f t="shared" si="37"/>
        <v/>
      </c>
      <c r="AN146" s="5"/>
      <c r="AO146" s="5"/>
      <c r="AP146" s="5"/>
      <c r="AQ146" s="379" t="s">
        <v>312</v>
      </c>
      <c r="AR146" s="380"/>
      <c r="AS146" s="380"/>
      <c r="AT146" s="380"/>
      <c r="AU146" s="380"/>
      <c r="AV146" s="380"/>
      <c r="AW146" s="380"/>
      <c r="AX146" s="380"/>
      <c r="AY146" s="5" t="str">
        <f t="shared" si="22"/>
        <v/>
      </c>
      <c r="AZ146" s="29"/>
      <c r="BA146" s="5" t="str">
        <f t="shared" si="23"/>
        <v/>
      </c>
      <c r="BB146" s="5"/>
      <c r="BC146" s="5"/>
      <c r="BD146" s="379" t="s">
        <v>313</v>
      </c>
      <c r="BE146" s="380"/>
      <c r="BF146" s="380"/>
      <c r="BG146" s="380"/>
      <c r="BH146" s="380"/>
      <c r="BI146" s="380"/>
      <c r="BJ146" s="380"/>
      <c r="BK146" s="380"/>
      <c r="BL146" s="5" t="str">
        <f t="shared" si="25"/>
        <v/>
      </c>
      <c r="BM146" s="6"/>
      <c r="BN146" s="5" t="str">
        <f t="shared" si="26"/>
        <v/>
      </c>
      <c r="BO146" s="5"/>
      <c r="BP146" s="5"/>
      <c r="BQ146" s="5"/>
      <c r="BR146" s="5"/>
    </row>
    <row r="147" spans="14:78" ht="24.6" customHeight="1" x14ac:dyDescent="0.3">
      <c r="N147" s="5"/>
      <c r="O147" s="21" t="s">
        <v>125</v>
      </c>
      <c r="P147" s="247">
        <f>$D$5</f>
        <v>0</v>
      </c>
      <c r="Q147" s="247"/>
      <c r="R147" s="247"/>
      <c r="S147" s="41" t="s">
        <v>152</v>
      </c>
      <c r="T147" s="248"/>
      <c r="U147" s="248"/>
      <c r="V147" s="248"/>
      <c r="W147" s="5" t="str">
        <f t="shared" si="32"/>
        <v/>
      </c>
      <c r="X147" s="24"/>
      <c r="Y147" s="5" t="str">
        <f t="shared" si="33"/>
        <v/>
      </c>
      <c r="Z147" s="5"/>
      <c r="AA147" s="5"/>
      <c r="AB147" s="5"/>
      <c r="AC147" s="21" t="s">
        <v>125</v>
      </c>
      <c r="AD147" s="247">
        <f>$D$5</f>
        <v>0</v>
      </c>
      <c r="AE147" s="247"/>
      <c r="AF147" s="247"/>
      <c r="AG147" s="41" t="s">
        <v>152</v>
      </c>
      <c r="AH147" s="248"/>
      <c r="AI147" s="248"/>
      <c r="AJ147" s="248"/>
      <c r="AK147" s="5" t="str">
        <f t="shared" si="36"/>
        <v/>
      </c>
      <c r="AL147" s="24"/>
      <c r="AM147" s="5" t="str">
        <f t="shared" si="37"/>
        <v/>
      </c>
      <c r="AN147" s="5"/>
      <c r="AO147" s="5"/>
      <c r="AP147" s="5"/>
      <c r="AQ147" s="21" t="s">
        <v>125</v>
      </c>
      <c r="AR147" s="247">
        <f>$D$5</f>
        <v>0</v>
      </c>
      <c r="AS147" s="247"/>
      <c r="AT147" s="247"/>
      <c r="AU147" s="41" t="s">
        <v>152</v>
      </c>
      <c r="AV147" s="248"/>
      <c r="AW147" s="248"/>
      <c r="AX147" s="248"/>
      <c r="AY147" s="5" t="str">
        <f t="shared" si="22"/>
        <v/>
      </c>
      <c r="AZ147" s="29"/>
      <c r="BA147" s="5" t="str">
        <f t="shared" si="23"/>
        <v/>
      </c>
      <c r="BB147" s="5"/>
      <c r="BC147" s="5"/>
      <c r="BD147" s="21" t="s">
        <v>125</v>
      </c>
      <c r="BE147" s="247">
        <f>$D$5</f>
        <v>0</v>
      </c>
      <c r="BF147" s="247"/>
      <c r="BG147" s="247"/>
      <c r="BH147" s="41" t="s">
        <v>152</v>
      </c>
      <c r="BI147" s="248"/>
      <c r="BJ147" s="248"/>
      <c r="BK147" s="248"/>
      <c r="BL147" s="5" t="str">
        <f t="shared" si="25"/>
        <v/>
      </c>
      <c r="BM147" s="6"/>
      <c r="BN147" s="5" t="str">
        <f t="shared" si="26"/>
        <v/>
      </c>
      <c r="BO147" s="5"/>
      <c r="BP147" s="5"/>
      <c r="BQ147" s="5"/>
      <c r="BR147" s="5"/>
    </row>
    <row r="148" spans="14:78" ht="28.2" customHeight="1" x14ac:dyDescent="0.3">
      <c r="N148" s="5"/>
      <c r="O148" s="21" t="s">
        <v>158</v>
      </c>
      <c r="P148" s="247">
        <f>$D$6</f>
        <v>0</v>
      </c>
      <c r="Q148" s="247"/>
      <c r="R148" s="247"/>
      <c r="S148" s="175" t="s">
        <v>89</v>
      </c>
      <c r="T148" s="247">
        <f>$K$6</f>
        <v>0</v>
      </c>
      <c r="U148" s="247"/>
      <c r="V148" s="247"/>
      <c r="W148" s="5" t="str">
        <f t="shared" si="32"/>
        <v/>
      </c>
      <c r="X148" s="24"/>
      <c r="Y148" s="5" t="str">
        <f t="shared" si="33"/>
        <v/>
      </c>
      <c r="Z148" s="5"/>
      <c r="AA148" s="5"/>
      <c r="AB148" s="5"/>
      <c r="AC148" s="21" t="s">
        <v>158</v>
      </c>
      <c r="AD148" s="247">
        <f>$D$6</f>
        <v>0</v>
      </c>
      <c r="AE148" s="247"/>
      <c r="AF148" s="247"/>
      <c r="AG148" s="175" t="s">
        <v>89</v>
      </c>
      <c r="AH148" s="247">
        <f>$K$6</f>
        <v>0</v>
      </c>
      <c r="AI148" s="247"/>
      <c r="AJ148" s="247"/>
      <c r="AK148" s="5" t="str">
        <f t="shared" si="36"/>
        <v/>
      </c>
      <c r="AL148" s="24"/>
      <c r="AM148" s="5" t="str">
        <f t="shared" si="37"/>
        <v/>
      </c>
      <c r="AN148" s="5"/>
      <c r="AO148" s="5"/>
      <c r="AP148" s="5"/>
      <c r="AQ148" s="21" t="s">
        <v>158</v>
      </c>
      <c r="AR148" s="247">
        <f>$D$6</f>
        <v>0</v>
      </c>
      <c r="AS148" s="247"/>
      <c r="AT148" s="247"/>
      <c r="AU148" s="175" t="s">
        <v>89</v>
      </c>
      <c r="AV148" s="247">
        <f>$K$6</f>
        <v>0</v>
      </c>
      <c r="AW148" s="247"/>
      <c r="AX148" s="247"/>
      <c r="AY148" s="5" t="str">
        <f t="shared" si="22"/>
        <v/>
      </c>
      <c r="AZ148" s="29"/>
      <c r="BA148" s="5" t="str">
        <f t="shared" si="23"/>
        <v/>
      </c>
      <c r="BB148" s="5"/>
      <c r="BC148" s="5"/>
      <c r="BD148" s="21" t="s">
        <v>158</v>
      </c>
      <c r="BE148" s="247">
        <f>$D$6</f>
        <v>0</v>
      </c>
      <c r="BF148" s="247"/>
      <c r="BG148" s="247"/>
      <c r="BH148" s="175" t="s">
        <v>89</v>
      </c>
      <c r="BI148" s="247">
        <f>$K$6</f>
        <v>0</v>
      </c>
      <c r="BJ148" s="247"/>
      <c r="BK148" s="247"/>
      <c r="BL148" s="5" t="str">
        <f t="shared" si="25"/>
        <v/>
      </c>
      <c r="BM148" s="6"/>
      <c r="BN148" s="5" t="str">
        <f t="shared" si="26"/>
        <v/>
      </c>
      <c r="BO148" s="5"/>
      <c r="BP148" s="5"/>
      <c r="BQ148" s="5"/>
      <c r="BR148" s="5"/>
    </row>
    <row r="149" spans="14:78" ht="4.95" customHeight="1" x14ac:dyDescent="0.3">
      <c r="N149" s="5"/>
      <c r="O149" s="25"/>
      <c r="P149" s="112"/>
      <c r="Q149" s="26"/>
      <c r="R149" s="46"/>
      <c r="S149" s="25"/>
      <c r="T149" s="25"/>
      <c r="U149" s="25"/>
      <c r="V149" s="25"/>
      <c r="W149" s="5" t="str">
        <f t="shared" si="32"/>
        <v/>
      </c>
      <c r="X149" s="24"/>
      <c r="Y149" s="5" t="str">
        <f t="shared" si="33"/>
        <v/>
      </c>
      <c r="Z149" s="5"/>
      <c r="AA149" s="5"/>
      <c r="AB149" s="5"/>
      <c r="AC149" s="25"/>
      <c r="AD149" s="112"/>
      <c r="AE149" s="26"/>
      <c r="AF149" s="46"/>
      <c r="AG149" s="25"/>
      <c r="AH149" s="25"/>
      <c r="AI149" s="25"/>
      <c r="AJ149" s="25"/>
      <c r="AK149" s="5" t="str">
        <f t="shared" si="36"/>
        <v/>
      </c>
      <c r="AL149" s="24"/>
      <c r="AM149" s="5" t="str">
        <f t="shared" si="37"/>
        <v/>
      </c>
      <c r="AN149" s="5"/>
      <c r="AO149" s="5"/>
      <c r="AP149" s="5"/>
      <c r="AQ149" s="25"/>
      <c r="AR149" s="112"/>
      <c r="AS149" s="26"/>
      <c r="AT149" s="46"/>
      <c r="AU149" s="25"/>
      <c r="AV149" s="25"/>
      <c r="AW149" s="25"/>
      <c r="AX149" s="25"/>
      <c r="AY149" s="5" t="str">
        <f t="shared" si="22"/>
        <v/>
      </c>
      <c r="AZ149" s="29"/>
      <c r="BA149" s="5" t="str">
        <f t="shared" si="23"/>
        <v/>
      </c>
      <c r="BB149" s="5"/>
      <c r="BC149" s="5"/>
      <c r="BD149" s="25"/>
      <c r="BE149" s="112"/>
      <c r="BF149" s="26"/>
      <c r="BG149" s="46"/>
      <c r="BH149" s="25"/>
      <c r="BI149" s="25"/>
      <c r="BJ149" s="25"/>
      <c r="BK149" s="25"/>
      <c r="BL149" s="5" t="str">
        <f t="shared" si="25"/>
        <v/>
      </c>
      <c r="BM149" s="6"/>
      <c r="BN149" s="5" t="str">
        <f t="shared" si="26"/>
        <v/>
      </c>
      <c r="BO149" s="5"/>
      <c r="BP149" s="5"/>
      <c r="BQ149" s="5"/>
      <c r="BR149" s="5"/>
    </row>
    <row r="150" spans="14:78" ht="15" customHeight="1" x14ac:dyDescent="0.3">
      <c r="N150" s="5"/>
      <c r="O150" s="381" t="s">
        <v>17</v>
      </c>
      <c r="P150" s="381"/>
      <c r="Q150" s="381"/>
      <c r="R150" s="381"/>
      <c r="S150" s="381"/>
      <c r="T150" s="381"/>
      <c r="U150" s="381"/>
      <c r="V150" s="381"/>
      <c r="W150" s="5" t="str">
        <f t="shared" si="32"/>
        <v/>
      </c>
      <c r="X150" s="24"/>
      <c r="Y150" s="5" t="str">
        <f t="shared" si="33"/>
        <v/>
      </c>
      <c r="Z150" s="5"/>
      <c r="AA150" s="5"/>
      <c r="AB150" s="5"/>
      <c r="AC150" s="381" t="s">
        <v>17</v>
      </c>
      <c r="AD150" s="381"/>
      <c r="AE150" s="381"/>
      <c r="AF150" s="381"/>
      <c r="AG150" s="381"/>
      <c r="AH150" s="381"/>
      <c r="AI150" s="381"/>
      <c r="AJ150" s="381"/>
      <c r="AK150" s="5" t="str">
        <f t="shared" si="36"/>
        <v/>
      </c>
      <c r="AL150" s="24"/>
      <c r="AM150" s="5" t="str">
        <f t="shared" si="37"/>
        <v/>
      </c>
      <c r="AN150" s="5"/>
      <c r="AO150" s="5"/>
      <c r="AP150" s="5"/>
      <c r="AQ150" s="381" t="s">
        <v>17</v>
      </c>
      <c r="AR150" s="381"/>
      <c r="AS150" s="381"/>
      <c r="AT150" s="381"/>
      <c r="AU150" s="381"/>
      <c r="AV150" s="381"/>
      <c r="AW150" s="381"/>
      <c r="AX150" s="381"/>
      <c r="AY150" s="5" t="str">
        <f t="shared" si="22"/>
        <v/>
      </c>
      <c r="AZ150" s="29"/>
      <c r="BA150" s="5" t="str">
        <f t="shared" si="23"/>
        <v/>
      </c>
      <c r="BB150" s="5"/>
      <c r="BC150" s="5"/>
      <c r="BD150" s="381" t="s">
        <v>17</v>
      </c>
      <c r="BE150" s="381"/>
      <c r="BF150" s="381"/>
      <c r="BG150" s="381"/>
      <c r="BH150" s="381"/>
      <c r="BI150" s="381"/>
      <c r="BJ150" s="381"/>
      <c r="BK150" s="381"/>
      <c r="BL150" s="5" t="str">
        <f t="shared" si="25"/>
        <v/>
      </c>
      <c r="BM150" s="6"/>
      <c r="BN150" s="5" t="str">
        <f t="shared" si="26"/>
        <v/>
      </c>
      <c r="BO150" s="5"/>
      <c r="BP150" s="5"/>
      <c r="BQ150" s="5"/>
      <c r="BR150" s="345" t="s">
        <v>17</v>
      </c>
      <c r="BS150" s="345"/>
      <c r="BT150" s="345"/>
      <c r="BU150" s="345"/>
      <c r="BV150" s="381" t="s">
        <v>249</v>
      </c>
      <c r="BW150" s="381" t="s">
        <v>250</v>
      </c>
      <c r="BX150" s="381" t="s">
        <v>251</v>
      </c>
      <c r="BY150" s="381" t="s">
        <v>252</v>
      </c>
      <c r="BZ150" s="382" t="s">
        <v>255</v>
      </c>
    </row>
    <row r="151" spans="14:78" ht="28.2" customHeight="1" x14ac:dyDescent="0.3">
      <c r="N151" s="5"/>
      <c r="O151" s="240" t="s">
        <v>107</v>
      </c>
      <c r="P151" s="241"/>
      <c r="Q151" s="240" t="s">
        <v>294</v>
      </c>
      <c r="R151" s="241"/>
      <c r="S151" s="133" t="s">
        <v>259</v>
      </c>
      <c r="T151" s="80" t="s">
        <v>132</v>
      </c>
      <c r="U151" s="81" t="s">
        <v>133</v>
      </c>
      <c r="V151" s="82" t="s">
        <v>134</v>
      </c>
      <c r="W151" s="5" t="str">
        <f t="shared" si="32"/>
        <v/>
      </c>
      <c r="X151" s="24"/>
      <c r="Y151" s="5" t="str">
        <f t="shared" si="33"/>
        <v/>
      </c>
      <c r="Z151" s="5"/>
      <c r="AA151" s="5"/>
      <c r="AB151" s="5"/>
      <c r="AC151" s="240" t="s">
        <v>107</v>
      </c>
      <c r="AD151" s="241"/>
      <c r="AE151" s="240" t="s">
        <v>294</v>
      </c>
      <c r="AF151" s="241"/>
      <c r="AG151" s="133" t="s">
        <v>259</v>
      </c>
      <c r="AH151" s="80" t="s">
        <v>132</v>
      </c>
      <c r="AI151" s="81" t="s">
        <v>133</v>
      </c>
      <c r="AJ151" s="82" t="s">
        <v>134</v>
      </c>
      <c r="AK151" s="5" t="str">
        <f t="shared" si="36"/>
        <v/>
      </c>
      <c r="AL151" s="24"/>
      <c r="AM151" s="5" t="str">
        <f t="shared" si="37"/>
        <v/>
      </c>
      <c r="AN151" s="5"/>
      <c r="AO151" s="5"/>
      <c r="AP151" s="5"/>
      <c r="AQ151" s="240" t="s">
        <v>107</v>
      </c>
      <c r="AR151" s="241"/>
      <c r="AS151" s="240" t="s">
        <v>294</v>
      </c>
      <c r="AT151" s="241"/>
      <c r="AU151" s="133" t="s">
        <v>259</v>
      </c>
      <c r="AV151" s="80" t="s">
        <v>132</v>
      </c>
      <c r="AW151" s="81" t="s">
        <v>133</v>
      </c>
      <c r="AX151" s="82" t="s">
        <v>134</v>
      </c>
      <c r="AY151" s="5" t="str">
        <f t="shared" si="22"/>
        <v/>
      </c>
      <c r="AZ151" s="29"/>
      <c r="BA151" s="5" t="str">
        <f t="shared" si="23"/>
        <v/>
      </c>
      <c r="BB151" s="5"/>
      <c r="BC151" s="5"/>
      <c r="BD151" s="240" t="s">
        <v>107</v>
      </c>
      <c r="BE151" s="241"/>
      <c r="BF151" s="240" t="s">
        <v>294</v>
      </c>
      <c r="BG151" s="241"/>
      <c r="BH151" s="133" t="s">
        <v>259</v>
      </c>
      <c r="BI151" s="80" t="s">
        <v>132</v>
      </c>
      <c r="BJ151" s="81" t="s">
        <v>133</v>
      </c>
      <c r="BK151" s="82" t="s">
        <v>134</v>
      </c>
      <c r="BL151" s="5" t="str">
        <f t="shared" si="25"/>
        <v/>
      </c>
      <c r="BM151" s="6"/>
      <c r="BN151" s="5" t="str">
        <f t="shared" si="26"/>
        <v/>
      </c>
      <c r="BO151" s="5"/>
      <c r="BP151" s="5"/>
      <c r="BQ151" s="5"/>
      <c r="BR151" s="119" t="s">
        <v>107</v>
      </c>
      <c r="BS151" s="384" t="s">
        <v>70</v>
      </c>
      <c r="BT151" s="384"/>
      <c r="BU151" s="119" t="s">
        <v>294</v>
      </c>
      <c r="BV151" s="381"/>
      <c r="BW151" s="381"/>
      <c r="BX151" s="381"/>
      <c r="BY151" s="381"/>
      <c r="BZ151" s="383"/>
    </row>
    <row r="152" spans="14:78" ht="27.6" customHeight="1" x14ac:dyDescent="0.3">
      <c r="N152" s="5"/>
      <c r="O152" s="242" t="s">
        <v>43</v>
      </c>
      <c r="P152" s="243"/>
      <c r="Q152" s="210">
        <f>IF(OR(S152="X",T152="X",U152="X",V152="X"),1,0)</f>
        <v>0</v>
      </c>
      <c r="R152" s="120" t="s">
        <v>44</v>
      </c>
      <c r="S152" s="170"/>
      <c r="T152" s="170"/>
      <c r="U152" s="170"/>
      <c r="V152" s="170"/>
      <c r="W152" s="5" t="str">
        <f t="shared" si="32"/>
        <v/>
      </c>
      <c r="X152" s="24"/>
      <c r="Y152" s="5" t="str">
        <f t="shared" si="33"/>
        <v/>
      </c>
      <c r="Z152" s="29"/>
      <c r="AA152" s="5"/>
      <c r="AB152" s="5"/>
      <c r="AC152" s="242" t="s">
        <v>43</v>
      </c>
      <c r="AD152" s="243"/>
      <c r="AE152" s="210">
        <f>IF(OR(AG152="X",AH152="X",AI152="X",AJ152="X"),1,0)</f>
        <v>0</v>
      </c>
      <c r="AF152" s="120" t="s">
        <v>44</v>
      </c>
      <c r="AG152" s="170"/>
      <c r="AH152" s="170"/>
      <c r="AI152" s="170"/>
      <c r="AJ152" s="170"/>
      <c r="AK152" s="5" t="str">
        <f t="shared" si="36"/>
        <v/>
      </c>
      <c r="AL152" s="24"/>
      <c r="AM152" s="5" t="str">
        <f t="shared" si="37"/>
        <v/>
      </c>
      <c r="AN152" s="29"/>
      <c r="AO152" s="5"/>
      <c r="AP152" s="5"/>
      <c r="AQ152" s="242" t="s">
        <v>43</v>
      </c>
      <c r="AR152" s="243"/>
      <c r="AS152" s="210">
        <f>IF(OR(AU152="X",AV152="X",AW152="X",AX152="X"),1,0)</f>
        <v>0</v>
      </c>
      <c r="AT152" s="120" t="s">
        <v>44</v>
      </c>
      <c r="AU152" s="170"/>
      <c r="AV152" s="170"/>
      <c r="AW152" s="170"/>
      <c r="AX152" s="170"/>
      <c r="AY152" s="5" t="str">
        <f t="shared" si="22"/>
        <v/>
      </c>
      <c r="AZ152" s="29"/>
      <c r="BA152" s="5" t="str">
        <f t="shared" si="23"/>
        <v/>
      </c>
      <c r="BB152" s="5"/>
      <c r="BC152" s="5"/>
      <c r="BD152" s="242" t="s">
        <v>43</v>
      </c>
      <c r="BE152" s="243"/>
      <c r="BF152" s="210">
        <f>IF(OR(BH152="X",BI152="X",BJ152="X",BK152="X"),1,0)</f>
        <v>0</v>
      </c>
      <c r="BG152" s="120" t="s">
        <v>44</v>
      </c>
      <c r="BH152" s="170"/>
      <c r="BI152" s="170"/>
      <c r="BJ152" s="170"/>
      <c r="BK152" s="170"/>
      <c r="BL152" s="5" t="str">
        <f t="shared" si="25"/>
        <v/>
      </c>
      <c r="BM152" s="6"/>
      <c r="BN152" s="5" t="str">
        <f t="shared" si="26"/>
        <v/>
      </c>
      <c r="BO152" s="29"/>
      <c r="BP152" s="5"/>
      <c r="BQ152" s="5"/>
      <c r="BR152" s="384" t="s">
        <v>43</v>
      </c>
      <c r="BS152" s="435"/>
      <c r="BT152" s="210">
        <v>1</v>
      </c>
      <c r="BU152" s="120" t="s">
        <v>44</v>
      </c>
      <c r="BV152" s="147" t="str">
        <f>IF(Q152="","",IF(S152="X",25%,IF(T152="X",50%,IF(U152="X",75%,IF(V152="X",100%,"")))))</f>
        <v/>
      </c>
      <c r="BW152" s="147" t="str">
        <f>IF(AE152="","",IF(AG152="X",25%,IF(AH152="X",50%,IF(AI152="X",75%,IF(AJ152="X",100%,"")))))</f>
        <v/>
      </c>
      <c r="BX152" s="147" t="str">
        <f>IF(AS152="","",IF(AU152="X",25%,IF(AV152="X",50%,IF(AW152="X",75%,IF(AX152="X",100%,"")))))</f>
        <v/>
      </c>
      <c r="BY152" s="147" t="str">
        <f>IF(BF152="","",IF(BH152="X",25%,IF(BI152="X",50%,IF(BJ152="X",75%,IF(BK152="X",100%,"")))))</f>
        <v/>
      </c>
      <c r="BZ152" s="148" t="str">
        <f>IFERROR(AVERAGE(BV152:BY152),"")</f>
        <v/>
      </c>
    </row>
    <row r="153" spans="14:78" x14ac:dyDescent="0.3">
      <c r="N153" s="5"/>
      <c r="O153" s="263"/>
      <c r="P153" s="264"/>
      <c r="Q153" s="210">
        <f t="shared" ref="Q153:Q164" si="38">IF(OR(S153="X",T153="X",U153="X",V153="X"),1,0)</f>
        <v>0</v>
      </c>
      <c r="R153" s="120" t="s">
        <v>45</v>
      </c>
      <c r="S153" s="170"/>
      <c r="T153" s="170"/>
      <c r="U153" s="170"/>
      <c r="V153" s="170"/>
      <c r="W153" s="5" t="str">
        <f t="shared" si="32"/>
        <v/>
      </c>
      <c r="X153" s="24"/>
      <c r="Y153" s="5" t="str">
        <f t="shared" si="33"/>
        <v/>
      </c>
      <c r="Z153" s="29"/>
      <c r="AA153" s="5"/>
      <c r="AB153" s="5"/>
      <c r="AC153" s="263"/>
      <c r="AD153" s="264"/>
      <c r="AE153" s="210">
        <f t="shared" ref="AE153:AE164" si="39">IF(OR(AG153="X",AH153="X",AI153="X",AJ153="X"),1,0)</f>
        <v>0</v>
      </c>
      <c r="AF153" s="120" t="s">
        <v>45</v>
      </c>
      <c r="AG153" s="170"/>
      <c r="AH153" s="170"/>
      <c r="AI153" s="170"/>
      <c r="AJ153" s="170"/>
      <c r="AK153" s="5" t="str">
        <f t="shared" si="36"/>
        <v/>
      </c>
      <c r="AL153" s="24"/>
      <c r="AM153" s="5" t="str">
        <f t="shared" si="37"/>
        <v/>
      </c>
      <c r="AN153" s="29"/>
      <c r="AO153" s="5"/>
      <c r="AP153" s="5"/>
      <c r="AQ153" s="263"/>
      <c r="AR153" s="264"/>
      <c r="AS153" s="210">
        <f t="shared" ref="AS153:AS164" si="40">IF(OR(AU153="X",AV153="X",AW153="X",AX153="X"),1,0)</f>
        <v>0</v>
      </c>
      <c r="AT153" s="120" t="s">
        <v>45</v>
      </c>
      <c r="AU153" s="170"/>
      <c r="AV153" s="170"/>
      <c r="AW153" s="170"/>
      <c r="AX153" s="170"/>
      <c r="AY153" s="5" t="str">
        <f t="shared" si="22"/>
        <v/>
      </c>
      <c r="AZ153" s="29"/>
      <c r="BA153" s="5" t="str">
        <f t="shared" si="23"/>
        <v/>
      </c>
      <c r="BB153" s="5"/>
      <c r="BC153" s="5"/>
      <c r="BD153" s="263"/>
      <c r="BE153" s="264"/>
      <c r="BF153" s="210">
        <f t="shared" ref="BF153:BF164" si="41">IF(OR(BH153="X",BI153="X",BJ153="X",BK153="X"),1,0)</f>
        <v>0</v>
      </c>
      <c r="BG153" s="120" t="s">
        <v>45</v>
      </c>
      <c r="BH153" s="170"/>
      <c r="BI153" s="170"/>
      <c r="BJ153" s="170"/>
      <c r="BK153" s="170"/>
      <c r="BL153" s="5" t="str">
        <f t="shared" si="25"/>
        <v/>
      </c>
      <c r="BM153" s="6"/>
      <c r="BN153" s="5" t="str">
        <f t="shared" si="26"/>
        <v/>
      </c>
      <c r="BO153" s="29"/>
      <c r="BP153" s="5"/>
      <c r="BQ153" s="5"/>
      <c r="BR153" s="384"/>
      <c r="BS153" s="436"/>
      <c r="BT153" s="210">
        <v>1</v>
      </c>
      <c r="BU153" s="120" t="s">
        <v>45</v>
      </c>
      <c r="BV153" s="147" t="str">
        <f t="shared" ref="BV153:BV164" si="42">IF(Q153="","",IF(S153="X",25%,IF(T153="X",50%,IF(U153="X",75%,IF(V153="X",100%,"")))))</f>
        <v/>
      </c>
      <c r="BW153" s="147" t="str">
        <f t="shared" ref="BW153:BW164" si="43">IF(AE153="","",IF(AG153="X",25%,IF(AH153="X",50%,IF(AI153="X",75%,IF(AJ153="X",100%,"")))))</f>
        <v/>
      </c>
      <c r="BX153" s="147" t="str">
        <f t="shared" ref="BX153:BX164" si="44">IF(AS153="","",IF(AU153="X",25%,IF(AV153="X",50%,IF(AW153="X",75%,IF(AX153="X",100%,"")))))</f>
        <v/>
      </c>
      <c r="BY153" s="147" t="str">
        <f t="shared" ref="BY153:BY164" si="45">IF(BF153="","",IF(BH153="X",25%,IF(BI153="X",50%,IF(BJ153="X",75%,IF(BK153="X",100%,"")))))</f>
        <v/>
      </c>
      <c r="BZ153" s="148" t="str">
        <f t="shared" ref="BZ153:BZ164" si="46">IFERROR(AVERAGE(BV153:BY153),"")</f>
        <v/>
      </c>
    </row>
    <row r="154" spans="14:78" ht="27.6" x14ac:dyDescent="0.3">
      <c r="N154" s="5"/>
      <c r="O154" s="244"/>
      <c r="P154" s="245"/>
      <c r="Q154" s="210">
        <f t="shared" si="38"/>
        <v>0</v>
      </c>
      <c r="R154" s="120" t="s">
        <v>46</v>
      </c>
      <c r="S154" s="170"/>
      <c r="T154" s="170"/>
      <c r="U154" s="170"/>
      <c r="V154" s="170"/>
      <c r="W154" s="5" t="str">
        <f t="shared" si="32"/>
        <v/>
      </c>
      <c r="X154" s="24"/>
      <c r="Y154" s="5" t="str">
        <f t="shared" si="33"/>
        <v/>
      </c>
      <c r="Z154" s="29"/>
      <c r="AA154" s="5"/>
      <c r="AB154" s="5"/>
      <c r="AC154" s="244"/>
      <c r="AD154" s="245"/>
      <c r="AE154" s="210">
        <f t="shared" si="39"/>
        <v>0</v>
      </c>
      <c r="AF154" s="120" t="s">
        <v>46</v>
      </c>
      <c r="AG154" s="170"/>
      <c r="AH154" s="170"/>
      <c r="AI154" s="170"/>
      <c r="AJ154" s="170"/>
      <c r="AK154" s="5" t="str">
        <f t="shared" si="36"/>
        <v/>
      </c>
      <c r="AL154" s="24"/>
      <c r="AM154" s="5" t="str">
        <f t="shared" si="37"/>
        <v/>
      </c>
      <c r="AN154" s="29"/>
      <c r="AO154" s="5"/>
      <c r="AP154" s="5"/>
      <c r="AQ154" s="244"/>
      <c r="AR154" s="245"/>
      <c r="AS154" s="210">
        <f t="shared" si="40"/>
        <v>0</v>
      </c>
      <c r="AT154" s="120" t="s">
        <v>46</v>
      </c>
      <c r="AU154" s="170"/>
      <c r="AV154" s="170"/>
      <c r="AW154" s="170"/>
      <c r="AX154" s="170"/>
      <c r="AY154" s="5" t="str">
        <f t="shared" si="22"/>
        <v/>
      </c>
      <c r="AZ154" s="29"/>
      <c r="BA154" s="5" t="str">
        <f t="shared" si="23"/>
        <v/>
      </c>
      <c r="BB154" s="5"/>
      <c r="BC154" s="5"/>
      <c r="BD154" s="244"/>
      <c r="BE154" s="245"/>
      <c r="BF154" s="210">
        <f t="shared" si="41"/>
        <v>0</v>
      </c>
      <c r="BG154" s="120" t="s">
        <v>46</v>
      </c>
      <c r="BH154" s="170"/>
      <c r="BI154" s="170"/>
      <c r="BJ154" s="170"/>
      <c r="BK154" s="170"/>
      <c r="BL154" s="5" t="str">
        <f t="shared" si="25"/>
        <v/>
      </c>
      <c r="BM154" s="6"/>
      <c r="BN154" s="5" t="str">
        <f t="shared" si="26"/>
        <v/>
      </c>
      <c r="BO154" s="29"/>
      <c r="BP154" s="5"/>
      <c r="BQ154" s="5"/>
      <c r="BR154" s="384"/>
      <c r="BS154" s="437"/>
      <c r="BT154" s="210">
        <v>1</v>
      </c>
      <c r="BU154" s="120" t="s">
        <v>46</v>
      </c>
      <c r="BV154" s="147" t="str">
        <f t="shared" si="42"/>
        <v/>
      </c>
      <c r="BW154" s="147" t="str">
        <f t="shared" si="43"/>
        <v/>
      </c>
      <c r="BX154" s="147" t="str">
        <f t="shared" si="44"/>
        <v/>
      </c>
      <c r="BY154" s="147" t="str">
        <f t="shared" si="45"/>
        <v/>
      </c>
      <c r="BZ154" s="148" t="str">
        <f t="shared" si="46"/>
        <v/>
      </c>
    </row>
    <row r="155" spans="14:78" ht="27.6" x14ac:dyDescent="0.3">
      <c r="N155" s="5"/>
      <c r="O155" s="240" t="s">
        <v>47</v>
      </c>
      <c r="P155" s="241"/>
      <c r="Q155" s="210">
        <f t="shared" si="38"/>
        <v>0</v>
      </c>
      <c r="R155" s="120" t="s">
        <v>49</v>
      </c>
      <c r="S155" s="170"/>
      <c r="T155" s="170"/>
      <c r="U155" s="170"/>
      <c r="V155" s="170"/>
      <c r="W155" s="5" t="str">
        <f t="shared" si="32"/>
        <v/>
      </c>
      <c r="X155" s="24"/>
      <c r="Y155" s="5" t="str">
        <f t="shared" si="33"/>
        <v/>
      </c>
      <c r="Z155" s="29"/>
      <c r="AA155" s="5"/>
      <c r="AB155" s="5"/>
      <c r="AC155" s="240" t="s">
        <v>47</v>
      </c>
      <c r="AD155" s="241"/>
      <c r="AE155" s="210">
        <f t="shared" si="39"/>
        <v>0</v>
      </c>
      <c r="AF155" s="120" t="s">
        <v>49</v>
      </c>
      <c r="AG155" s="170"/>
      <c r="AH155" s="170"/>
      <c r="AI155" s="170"/>
      <c r="AJ155" s="170"/>
      <c r="AK155" s="5" t="str">
        <f t="shared" si="36"/>
        <v/>
      </c>
      <c r="AL155" s="24"/>
      <c r="AM155" s="5" t="str">
        <f t="shared" si="37"/>
        <v/>
      </c>
      <c r="AN155" s="29"/>
      <c r="AO155" s="5"/>
      <c r="AP155" s="5"/>
      <c r="AQ155" s="240" t="s">
        <v>47</v>
      </c>
      <c r="AR155" s="241"/>
      <c r="AS155" s="210">
        <f t="shared" si="40"/>
        <v>0</v>
      </c>
      <c r="AT155" s="120" t="s">
        <v>49</v>
      </c>
      <c r="AU155" s="170"/>
      <c r="AV155" s="170"/>
      <c r="AW155" s="170"/>
      <c r="AX155" s="170"/>
      <c r="AY155" s="5" t="str">
        <f t="shared" si="22"/>
        <v/>
      </c>
      <c r="AZ155" s="29"/>
      <c r="BA155" s="5" t="str">
        <f t="shared" si="23"/>
        <v/>
      </c>
      <c r="BB155" s="5"/>
      <c r="BC155" s="5"/>
      <c r="BD155" s="240" t="s">
        <v>47</v>
      </c>
      <c r="BE155" s="241"/>
      <c r="BF155" s="210">
        <f t="shared" si="41"/>
        <v>0</v>
      </c>
      <c r="BG155" s="120" t="s">
        <v>49</v>
      </c>
      <c r="BH155" s="170"/>
      <c r="BI155" s="170"/>
      <c r="BJ155" s="170"/>
      <c r="BK155" s="170"/>
      <c r="BL155" s="5" t="str">
        <f t="shared" si="25"/>
        <v/>
      </c>
      <c r="BM155" s="6"/>
      <c r="BN155" s="5" t="str">
        <f t="shared" si="26"/>
        <v/>
      </c>
      <c r="BO155" s="29"/>
      <c r="BP155" s="5"/>
      <c r="BQ155" s="5"/>
      <c r="BR155" s="119" t="s">
        <v>47</v>
      </c>
      <c r="BS155" s="205"/>
      <c r="BT155" s="210">
        <v>1</v>
      </c>
      <c r="BU155" s="120" t="s">
        <v>49</v>
      </c>
      <c r="BV155" s="147" t="str">
        <f t="shared" si="42"/>
        <v/>
      </c>
      <c r="BW155" s="147" t="str">
        <f t="shared" si="43"/>
        <v/>
      </c>
      <c r="BX155" s="147" t="str">
        <f t="shared" si="44"/>
        <v/>
      </c>
      <c r="BY155" s="147" t="str">
        <f t="shared" si="45"/>
        <v/>
      </c>
      <c r="BZ155" s="148" t="str">
        <f t="shared" si="46"/>
        <v/>
      </c>
    </row>
    <row r="156" spans="14:78" ht="55.2" x14ac:dyDescent="0.3">
      <c r="N156" s="5"/>
      <c r="O156" s="240" t="s">
        <v>71</v>
      </c>
      <c r="P156" s="241"/>
      <c r="Q156" s="210">
        <f t="shared" si="38"/>
        <v>0</v>
      </c>
      <c r="R156" s="120" t="s">
        <v>49</v>
      </c>
      <c r="S156" s="170"/>
      <c r="T156" s="170"/>
      <c r="U156" s="170"/>
      <c r="V156" s="170"/>
      <c r="W156" s="5" t="str">
        <f t="shared" si="32"/>
        <v/>
      </c>
      <c r="X156" s="24"/>
      <c r="Y156" s="5" t="str">
        <f t="shared" si="33"/>
        <v/>
      </c>
      <c r="Z156" s="29"/>
      <c r="AA156" s="5"/>
      <c r="AB156" s="5"/>
      <c r="AC156" s="240" t="s">
        <v>71</v>
      </c>
      <c r="AD156" s="241"/>
      <c r="AE156" s="210">
        <f t="shared" si="39"/>
        <v>0</v>
      </c>
      <c r="AF156" s="120" t="s">
        <v>49</v>
      </c>
      <c r="AG156" s="170"/>
      <c r="AH156" s="170"/>
      <c r="AI156" s="170"/>
      <c r="AJ156" s="170"/>
      <c r="AK156" s="5" t="str">
        <f t="shared" si="36"/>
        <v/>
      </c>
      <c r="AL156" s="24"/>
      <c r="AM156" s="5" t="str">
        <f t="shared" si="37"/>
        <v/>
      </c>
      <c r="AN156" s="29"/>
      <c r="AO156" s="5"/>
      <c r="AP156" s="5"/>
      <c r="AQ156" s="240" t="s">
        <v>71</v>
      </c>
      <c r="AR156" s="241"/>
      <c r="AS156" s="210">
        <f t="shared" si="40"/>
        <v>0</v>
      </c>
      <c r="AT156" s="120" t="s">
        <v>49</v>
      </c>
      <c r="AU156" s="170"/>
      <c r="AV156" s="170"/>
      <c r="AW156" s="170"/>
      <c r="AX156" s="170"/>
      <c r="AY156" s="5" t="str">
        <f t="shared" si="22"/>
        <v/>
      </c>
      <c r="AZ156" s="29"/>
      <c r="BA156" s="5" t="str">
        <f t="shared" si="23"/>
        <v/>
      </c>
      <c r="BB156" s="5"/>
      <c r="BC156" s="5"/>
      <c r="BD156" s="240" t="s">
        <v>71</v>
      </c>
      <c r="BE156" s="241"/>
      <c r="BF156" s="210">
        <f t="shared" si="41"/>
        <v>0</v>
      </c>
      <c r="BG156" s="120" t="s">
        <v>49</v>
      </c>
      <c r="BH156" s="170"/>
      <c r="BI156" s="170"/>
      <c r="BJ156" s="170"/>
      <c r="BK156" s="170"/>
      <c r="BL156" s="5" t="str">
        <f t="shared" si="25"/>
        <v/>
      </c>
      <c r="BM156" s="6"/>
      <c r="BN156" s="5" t="str">
        <f t="shared" si="26"/>
        <v/>
      </c>
      <c r="BO156" s="29"/>
      <c r="BP156" s="5"/>
      <c r="BQ156" s="5"/>
      <c r="BR156" s="119" t="s">
        <v>71</v>
      </c>
      <c r="BS156" s="205"/>
      <c r="BT156" s="210">
        <v>1</v>
      </c>
      <c r="BU156" s="120" t="s">
        <v>49</v>
      </c>
      <c r="BV156" s="147" t="str">
        <f t="shared" si="42"/>
        <v/>
      </c>
      <c r="BW156" s="147" t="str">
        <f t="shared" si="43"/>
        <v/>
      </c>
      <c r="BX156" s="147" t="str">
        <f t="shared" si="44"/>
        <v/>
      </c>
      <c r="BY156" s="147" t="str">
        <f t="shared" si="45"/>
        <v/>
      </c>
      <c r="BZ156" s="148" t="str">
        <f t="shared" si="46"/>
        <v/>
      </c>
    </row>
    <row r="157" spans="14:78" ht="51" customHeight="1" x14ac:dyDescent="0.3">
      <c r="N157" s="5"/>
      <c r="O157" s="240" t="s">
        <v>48</v>
      </c>
      <c r="P157" s="241"/>
      <c r="Q157" s="210">
        <f t="shared" si="38"/>
        <v>0</v>
      </c>
      <c r="R157" s="120" t="s">
        <v>49</v>
      </c>
      <c r="S157" s="170"/>
      <c r="T157" s="170"/>
      <c r="U157" s="170"/>
      <c r="V157" s="170"/>
      <c r="W157" s="5" t="str">
        <f t="shared" si="32"/>
        <v/>
      </c>
      <c r="X157" s="24"/>
      <c r="Y157" s="5" t="str">
        <f t="shared" si="33"/>
        <v/>
      </c>
      <c r="Z157" s="29"/>
      <c r="AA157" s="5"/>
      <c r="AB157" s="5"/>
      <c r="AC157" s="240" t="s">
        <v>48</v>
      </c>
      <c r="AD157" s="241"/>
      <c r="AE157" s="210">
        <f t="shared" si="39"/>
        <v>0</v>
      </c>
      <c r="AF157" s="120" t="s">
        <v>49</v>
      </c>
      <c r="AG157" s="170"/>
      <c r="AH157" s="170"/>
      <c r="AI157" s="170"/>
      <c r="AJ157" s="170"/>
      <c r="AK157" s="5" t="str">
        <f t="shared" si="36"/>
        <v/>
      </c>
      <c r="AL157" s="24"/>
      <c r="AM157" s="5" t="str">
        <f t="shared" si="37"/>
        <v/>
      </c>
      <c r="AN157" s="29"/>
      <c r="AO157" s="5"/>
      <c r="AP157" s="5"/>
      <c r="AQ157" s="240" t="s">
        <v>48</v>
      </c>
      <c r="AR157" s="241"/>
      <c r="AS157" s="210">
        <f t="shared" si="40"/>
        <v>0</v>
      </c>
      <c r="AT157" s="120" t="s">
        <v>49</v>
      </c>
      <c r="AU157" s="170"/>
      <c r="AV157" s="170"/>
      <c r="AW157" s="170"/>
      <c r="AX157" s="170"/>
      <c r="AY157" s="5" t="str">
        <f t="shared" si="22"/>
        <v/>
      </c>
      <c r="AZ157" s="29"/>
      <c r="BA157" s="5" t="str">
        <f t="shared" si="23"/>
        <v/>
      </c>
      <c r="BB157" s="5"/>
      <c r="BC157" s="5"/>
      <c r="BD157" s="240" t="s">
        <v>48</v>
      </c>
      <c r="BE157" s="241"/>
      <c r="BF157" s="210">
        <f t="shared" si="41"/>
        <v>0</v>
      </c>
      <c r="BG157" s="120" t="s">
        <v>49</v>
      </c>
      <c r="BH157" s="170"/>
      <c r="BI157" s="170"/>
      <c r="BJ157" s="170"/>
      <c r="BK157" s="170"/>
      <c r="BL157" s="5" t="str">
        <f t="shared" si="25"/>
        <v/>
      </c>
      <c r="BM157" s="6"/>
      <c r="BN157" s="5" t="str">
        <f t="shared" si="26"/>
        <v/>
      </c>
      <c r="BO157" s="29"/>
      <c r="BP157" s="5"/>
      <c r="BQ157" s="5"/>
      <c r="BR157" s="119" t="s">
        <v>48</v>
      </c>
      <c r="BS157" s="205"/>
      <c r="BT157" s="210">
        <v>1</v>
      </c>
      <c r="BU157" s="120" t="s">
        <v>49</v>
      </c>
      <c r="BV157" s="147" t="str">
        <f t="shared" si="42"/>
        <v/>
      </c>
      <c r="BW157" s="147" t="str">
        <f t="shared" si="43"/>
        <v/>
      </c>
      <c r="BX157" s="147" t="str">
        <f t="shared" si="44"/>
        <v/>
      </c>
      <c r="BY157" s="147" t="str">
        <f t="shared" si="45"/>
        <v/>
      </c>
      <c r="BZ157" s="148" t="str">
        <f t="shared" si="46"/>
        <v/>
      </c>
    </row>
    <row r="158" spans="14:78" ht="18" customHeight="1" x14ac:dyDescent="0.3">
      <c r="N158" s="5"/>
      <c r="O158" s="242" t="s">
        <v>50</v>
      </c>
      <c r="P158" s="243"/>
      <c r="Q158" s="210">
        <f t="shared" si="38"/>
        <v>0</v>
      </c>
      <c r="R158" s="120" t="s">
        <v>51</v>
      </c>
      <c r="S158" s="170"/>
      <c r="T158" s="170"/>
      <c r="U158" s="170"/>
      <c r="V158" s="170"/>
      <c r="W158" s="5" t="str">
        <f t="shared" si="32"/>
        <v/>
      </c>
      <c r="X158" s="24"/>
      <c r="Y158" s="5" t="str">
        <f t="shared" si="33"/>
        <v/>
      </c>
      <c r="Z158" s="29"/>
      <c r="AA158" s="5"/>
      <c r="AB158" s="5"/>
      <c r="AC158" s="242" t="s">
        <v>50</v>
      </c>
      <c r="AD158" s="243"/>
      <c r="AE158" s="210">
        <f t="shared" si="39"/>
        <v>0</v>
      </c>
      <c r="AF158" s="120" t="s">
        <v>51</v>
      </c>
      <c r="AG158" s="170"/>
      <c r="AH158" s="170"/>
      <c r="AI158" s="170"/>
      <c r="AJ158" s="170"/>
      <c r="AK158" s="5" t="str">
        <f t="shared" si="36"/>
        <v/>
      </c>
      <c r="AL158" s="24"/>
      <c r="AM158" s="5" t="str">
        <f t="shared" si="37"/>
        <v/>
      </c>
      <c r="AN158" s="29"/>
      <c r="AO158" s="5"/>
      <c r="AP158" s="5"/>
      <c r="AQ158" s="242" t="s">
        <v>50</v>
      </c>
      <c r="AR158" s="243"/>
      <c r="AS158" s="210">
        <f t="shared" si="40"/>
        <v>0</v>
      </c>
      <c r="AT158" s="120" t="s">
        <v>51</v>
      </c>
      <c r="AU158" s="170"/>
      <c r="AV158" s="170"/>
      <c r="AW158" s="170"/>
      <c r="AX158" s="170"/>
      <c r="AY158" s="5" t="str">
        <f t="shared" si="22"/>
        <v/>
      </c>
      <c r="AZ158" s="29"/>
      <c r="BA158" s="5" t="str">
        <f t="shared" si="23"/>
        <v/>
      </c>
      <c r="BB158" s="5"/>
      <c r="BC158" s="5"/>
      <c r="BD158" s="242" t="s">
        <v>50</v>
      </c>
      <c r="BE158" s="243"/>
      <c r="BF158" s="210">
        <f t="shared" si="41"/>
        <v>0</v>
      </c>
      <c r="BG158" s="120" t="s">
        <v>51</v>
      </c>
      <c r="BH158" s="170"/>
      <c r="BI158" s="170"/>
      <c r="BJ158" s="170"/>
      <c r="BK158" s="170"/>
      <c r="BL158" s="5" t="str">
        <f t="shared" si="25"/>
        <v/>
      </c>
      <c r="BM158" s="6"/>
      <c r="BN158" s="5" t="str">
        <f t="shared" si="26"/>
        <v/>
      </c>
      <c r="BO158" s="29"/>
      <c r="BP158" s="5"/>
      <c r="BQ158" s="5"/>
      <c r="BR158" s="384" t="s">
        <v>50</v>
      </c>
      <c r="BS158" s="433"/>
      <c r="BT158" s="210">
        <v>1</v>
      </c>
      <c r="BU158" s="120" t="s">
        <v>51</v>
      </c>
      <c r="BV158" s="147" t="str">
        <f t="shared" si="42"/>
        <v/>
      </c>
      <c r="BW158" s="147" t="str">
        <f t="shared" si="43"/>
        <v/>
      </c>
      <c r="BX158" s="147" t="str">
        <f t="shared" si="44"/>
        <v/>
      </c>
      <c r="BY158" s="147" t="str">
        <f t="shared" si="45"/>
        <v/>
      </c>
      <c r="BZ158" s="148" t="str">
        <f t="shared" si="46"/>
        <v/>
      </c>
    </row>
    <row r="159" spans="14:78" ht="21" customHeight="1" x14ac:dyDescent="0.3">
      <c r="N159" s="5"/>
      <c r="O159" s="244"/>
      <c r="P159" s="245"/>
      <c r="Q159" s="210">
        <f t="shared" si="38"/>
        <v>0</v>
      </c>
      <c r="R159" s="120" t="s">
        <v>52</v>
      </c>
      <c r="S159" s="170"/>
      <c r="T159" s="170"/>
      <c r="U159" s="170"/>
      <c r="V159" s="170"/>
      <c r="W159" s="5" t="str">
        <f t="shared" si="32"/>
        <v/>
      </c>
      <c r="X159" s="24"/>
      <c r="Y159" s="5" t="str">
        <f t="shared" si="33"/>
        <v/>
      </c>
      <c r="Z159" s="29"/>
      <c r="AA159" s="5"/>
      <c r="AB159" s="5"/>
      <c r="AC159" s="244"/>
      <c r="AD159" s="245"/>
      <c r="AE159" s="210">
        <f t="shared" si="39"/>
        <v>0</v>
      </c>
      <c r="AF159" s="120" t="s">
        <v>52</v>
      </c>
      <c r="AG159" s="170"/>
      <c r="AH159" s="170"/>
      <c r="AI159" s="170"/>
      <c r="AJ159" s="170"/>
      <c r="AK159" s="5" t="str">
        <f t="shared" si="36"/>
        <v/>
      </c>
      <c r="AL159" s="24"/>
      <c r="AM159" s="5" t="str">
        <f t="shared" si="37"/>
        <v/>
      </c>
      <c r="AN159" s="29"/>
      <c r="AO159" s="5"/>
      <c r="AP159" s="5"/>
      <c r="AQ159" s="244"/>
      <c r="AR159" s="245"/>
      <c r="AS159" s="210">
        <f t="shared" si="40"/>
        <v>0</v>
      </c>
      <c r="AT159" s="120" t="s">
        <v>52</v>
      </c>
      <c r="AU159" s="170"/>
      <c r="AV159" s="170"/>
      <c r="AW159" s="170"/>
      <c r="AX159" s="170"/>
      <c r="AY159" s="5" t="str">
        <f t="shared" si="22"/>
        <v/>
      </c>
      <c r="AZ159" s="29"/>
      <c r="BA159" s="5" t="str">
        <f t="shared" si="23"/>
        <v/>
      </c>
      <c r="BB159" s="5"/>
      <c r="BC159" s="5"/>
      <c r="BD159" s="244"/>
      <c r="BE159" s="245"/>
      <c r="BF159" s="210">
        <f t="shared" si="41"/>
        <v>0</v>
      </c>
      <c r="BG159" s="120" t="s">
        <v>52</v>
      </c>
      <c r="BH159" s="170"/>
      <c r="BI159" s="170"/>
      <c r="BJ159" s="170"/>
      <c r="BK159" s="170"/>
      <c r="BL159" s="5" t="str">
        <f t="shared" si="25"/>
        <v/>
      </c>
      <c r="BM159" s="6"/>
      <c r="BN159" s="5" t="str">
        <f t="shared" si="26"/>
        <v/>
      </c>
      <c r="BO159" s="29"/>
      <c r="BP159" s="5"/>
      <c r="BQ159" s="5"/>
      <c r="BR159" s="384"/>
      <c r="BS159" s="434"/>
      <c r="BT159" s="210">
        <v>1</v>
      </c>
      <c r="BU159" s="120" t="s">
        <v>52</v>
      </c>
      <c r="BV159" s="147" t="str">
        <f t="shared" si="42"/>
        <v/>
      </c>
      <c r="BW159" s="147" t="str">
        <f t="shared" si="43"/>
        <v/>
      </c>
      <c r="BX159" s="147" t="str">
        <f t="shared" si="44"/>
        <v/>
      </c>
      <c r="BY159" s="147" t="str">
        <f t="shared" si="45"/>
        <v/>
      </c>
      <c r="BZ159" s="148" t="str">
        <f t="shared" si="46"/>
        <v/>
      </c>
    </row>
    <row r="160" spans="14:78" ht="27.6" customHeight="1" x14ac:dyDescent="0.3">
      <c r="N160" s="5"/>
      <c r="O160" s="242" t="s">
        <v>53</v>
      </c>
      <c r="P160" s="243"/>
      <c r="Q160" s="210">
        <f t="shared" si="38"/>
        <v>0</v>
      </c>
      <c r="R160" s="120" t="s">
        <v>54</v>
      </c>
      <c r="S160" s="170"/>
      <c r="T160" s="170"/>
      <c r="U160" s="170"/>
      <c r="V160" s="170"/>
      <c r="W160" s="5" t="str">
        <f t="shared" si="32"/>
        <v/>
      </c>
      <c r="X160" s="24"/>
      <c r="Y160" s="5" t="str">
        <f t="shared" si="33"/>
        <v/>
      </c>
      <c r="Z160" s="29"/>
      <c r="AA160" s="5"/>
      <c r="AB160" s="5"/>
      <c r="AC160" s="242" t="s">
        <v>53</v>
      </c>
      <c r="AD160" s="243"/>
      <c r="AE160" s="210">
        <f t="shared" si="39"/>
        <v>0</v>
      </c>
      <c r="AF160" s="120" t="s">
        <v>54</v>
      </c>
      <c r="AG160" s="170"/>
      <c r="AH160" s="170"/>
      <c r="AI160" s="170"/>
      <c r="AJ160" s="170"/>
      <c r="AK160" s="5" t="str">
        <f t="shared" si="36"/>
        <v/>
      </c>
      <c r="AL160" s="24"/>
      <c r="AM160" s="5" t="str">
        <f t="shared" si="37"/>
        <v/>
      </c>
      <c r="AN160" s="29"/>
      <c r="AO160" s="5"/>
      <c r="AP160" s="5"/>
      <c r="AQ160" s="242" t="s">
        <v>53</v>
      </c>
      <c r="AR160" s="243"/>
      <c r="AS160" s="210">
        <f t="shared" si="40"/>
        <v>0</v>
      </c>
      <c r="AT160" s="120" t="s">
        <v>54</v>
      </c>
      <c r="AU160" s="170"/>
      <c r="AV160" s="170"/>
      <c r="AW160" s="170"/>
      <c r="AX160" s="170"/>
      <c r="AY160" s="5" t="str">
        <f t="shared" si="22"/>
        <v/>
      </c>
      <c r="AZ160" s="29"/>
      <c r="BA160" s="5" t="str">
        <f t="shared" si="23"/>
        <v/>
      </c>
      <c r="BB160" s="5"/>
      <c r="BC160" s="5"/>
      <c r="BD160" s="242" t="s">
        <v>53</v>
      </c>
      <c r="BE160" s="243"/>
      <c r="BF160" s="210">
        <f t="shared" si="41"/>
        <v>0</v>
      </c>
      <c r="BG160" s="120" t="s">
        <v>54</v>
      </c>
      <c r="BH160" s="170"/>
      <c r="BI160" s="170"/>
      <c r="BJ160" s="170"/>
      <c r="BK160" s="170"/>
      <c r="BL160" s="5" t="str">
        <f t="shared" si="25"/>
        <v/>
      </c>
      <c r="BM160" s="6"/>
      <c r="BN160" s="5" t="str">
        <f t="shared" si="26"/>
        <v/>
      </c>
      <c r="BO160" s="29"/>
      <c r="BP160" s="5"/>
      <c r="BQ160" s="5"/>
      <c r="BR160" s="384" t="s">
        <v>53</v>
      </c>
      <c r="BS160" s="433"/>
      <c r="BT160" s="210">
        <v>1</v>
      </c>
      <c r="BU160" s="120" t="s">
        <v>54</v>
      </c>
      <c r="BV160" s="147" t="str">
        <f t="shared" si="42"/>
        <v/>
      </c>
      <c r="BW160" s="147" t="str">
        <f t="shared" si="43"/>
        <v/>
      </c>
      <c r="BX160" s="147" t="str">
        <f t="shared" si="44"/>
        <v/>
      </c>
      <c r="BY160" s="147" t="str">
        <f t="shared" si="45"/>
        <v/>
      </c>
      <c r="BZ160" s="148" t="str">
        <f t="shared" si="46"/>
        <v/>
      </c>
    </row>
    <row r="161" spans="5:78" ht="27.6" x14ac:dyDescent="0.3">
      <c r="N161" s="5"/>
      <c r="O161" s="244"/>
      <c r="P161" s="245"/>
      <c r="Q161" s="210">
        <f t="shared" si="38"/>
        <v>0</v>
      </c>
      <c r="R161" s="120" t="s">
        <v>55</v>
      </c>
      <c r="S161" s="170"/>
      <c r="T161" s="170"/>
      <c r="U161" s="170"/>
      <c r="V161" s="170"/>
      <c r="W161" s="5" t="str">
        <f t="shared" si="32"/>
        <v/>
      </c>
      <c r="X161" s="24"/>
      <c r="Y161" s="5" t="str">
        <f t="shared" si="33"/>
        <v/>
      </c>
      <c r="Z161" s="29"/>
      <c r="AA161" s="5"/>
      <c r="AB161" s="5"/>
      <c r="AC161" s="244"/>
      <c r="AD161" s="245"/>
      <c r="AE161" s="210">
        <f t="shared" si="39"/>
        <v>0</v>
      </c>
      <c r="AF161" s="120" t="s">
        <v>55</v>
      </c>
      <c r="AG161" s="170"/>
      <c r="AH161" s="170"/>
      <c r="AI161" s="170"/>
      <c r="AJ161" s="170"/>
      <c r="AK161" s="5" t="str">
        <f t="shared" si="36"/>
        <v/>
      </c>
      <c r="AL161" s="24"/>
      <c r="AM161" s="5" t="str">
        <f t="shared" si="37"/>
        <v/>
      </c>
      <c r="AN161" s="29"/>
      <c r="AO161" s="5"/>
      <c r="AP161" s="5"/>
      <c r="AQ161" s="244"/>
      <c r="AR161" s="245"/>
      <c r="AS161" s="210">
        <f t="shared" si="40"/>
        <v>0</v>
      </c>
      <c r="AT161" s="120" t="s">
        <v>55</v>
      </c>
      <c r="AU161" s="170"/>
      <c r="AV161" s="170"/>
      <c r="AW161" s="170"/>
      <c r="AX161" s="170"/>
      <c r="AY161" s="5" t="str">
        <f t="shared" si="22"/>
        <v/>
      </c>
      <c r="AZ161" s="29"/>
      <c r="BA161" s="5" t="str">
        <f t="shared" si="23"/>
        <v/>
      </c>
      <c r="BB161" s="5"/>
      <c r="BC161" s="5"/>
      <c r="BD161" s="244"/>
      <c r="BE161" s="245"/>
      <c r="BF161" s="210">
        <f t="shared" si="41"/>
        <v>0</v>
      </c>
      <c r="BG161" s="120" t="s">
        <v>55</v>
      </c>
      <c r="BH161" s="170"/>
      <c r="BI161" s="170"/>
      <c r="BJ161" s="170"/>
      <c r="BK161" s="170"/>
      <c r="BL161" s="5" t="str">
        <f t="shared" si="25"/>
        <v/>
      </c>
      <c r="BM161" s="6"/>
      <c r="BN161" s="5" t="str">
        <f t="shared" si="26"/>
        <v/>
      </c>
      <c r="BO161" s="29"/>
      <c r="BP161" s="5"/>
      <c r="BQ161" s="5"/>
      <c r="BR161" s="384"/>
      <c r="BS161" s="434"/>
      <c r="BT161" s="210">
        <v>1</v>
      </c>
      <c r="BU161" s="120" t="s">
        <v>55</v>
      </c>
      <c r="BV161" s="147" t="str">
        <f t="shared" si="42"/>
        <v/>
      </c>
      <c r="BW161" s="147" t="str">
        <f t="shared" si="43"/>
        <v/>
      </c>
      <c r="BX161" s="147" t="str">
        <f t="shared" si="44"/>
        <v/>
      </c>
      <c r="BY161" s="147" t="str">
        <f t="shared" si="45"/>
        <v/>
      </c>
      <c r="BZ161" s="148" t="str">
        <f t="shared" si="46"/>
        <v/>
      </c>
    </row>
    <row r="162" spans="5:78" ht="55.2" x14ac:dyDescent="0.3">
      <c r="N162" s="5"/>
      <c r="O162" s="240" t="s">
        <v>56</v>
      </c>
      <c r="P162" s="241"/>
      <c r="Q162" s="210">
        <f t="shared" si="38"/>
        <v>0</v>
      </c>
      <c r="R162" s="120" t="s">
        <v>55</v>
      </c>
      <c r="S162" s="170"/>
      <c r="T162" s="170"/>
      <c r="U162" s="170"/>
      <c r="V162" s="170"/>
      <c r="W162" s="5" t="str">
        <f t="shared" si="32"/>
        <v/>
      </c>
      <c r="X162" s="24"/>
      <c r="Y162" s="5" t="str">
        <f t="shared" si="33"/>
        <v/>
      </c>
      <c r="Z162" s="29"/>
      <c r="AA162" s="5"/>
      <c r="AB162" s="5"/>
      <c r="AC162" s="240" t="s">
        <v>56</v>
      </c>
      <c r="AD162" s="241"/>
      <c r="AE162" s="210">
        <f t="shared" si="39"/>
        <v>0</v>
      </c>
      <c r="AF162" s="120" t="s">
        <v>55</v>
      </c>
      <c r="AG162" s="170"/>
      <c r="AH162" s="170"/>
      <c r="AI162" s="170"/>
      <c r="AJ162" s="170"/>
      <c r="AK162" s="5" t="str">
        <f t="shared" si="36"/>
        <v/>
      </c>
      <c r="AL162" s="24"/>
      <c r="AM162" s="5" t="str">
        <f t="shared" si="37"/>
        <v/>
      </c>
      <c r="AN162" s="29"/>
      <c r="AO162" s="5"/>
      <c r="AP162" s="5"/>
      <c r="AQ162" s="240" t="s">
        <v>56</v>
      </c>
      <c r="AR162" s="241"/>
      <c r="AS162" s="210">
        <f t="shared" si="40"/>
        <v>0</v>
      </c>
      <c r="AT162" s="120" t="s">
        <v>55</v>
      </c>
      <c r="AU162" s="170"/>
      <c r="AV162" s="170"/>
      <c r="AW162" s="170"/>
      <c r="AX162" s="170"/>
      <c r="AY162" s="5" t="str">
        <f t="shared" si="22"/>
        <v/>
      </c>
      <c r="AZ162" s="29"/>
      <c r="BA162" s="5" t="str">
        <f t="shared" si="23"/>
        <v/>
      </c>
      <c r="BB162" s="5"/>
      <c r="BC162" s="5"/>
      <c r="BD162" s="240" t="s">
        <v>56</v>
      </c>
      <c r="BE162" s="241"/>
      <c r="BF162" s="210">
        <f t="shared" si="41"/>
        <v>0</v>
      </c>
      <c r="BG162" s="120" t="s">
        <v>55</v>
      </c>
      <c r="BH162" s="170"/>
      <c r="BI162" s="170"/>
      <c r="BJ162" s="170"/>
      <c r="BK162" s="170"/>
      <c r="BL162" s="5" t="str">
        <f t="shared" si="25"/>
        <v/>
      </c>
      <c r="BM162" s="6"/>
      <c r="BN162" s="5" t="str">
        <f t="shared" si="26"/>
        <v/>
      </c>
      <c r="BO162" s="29"/>
      <c r="BP162" s="5"/>
      <c r="BQ162" s="5"/>
      <c r="BR162" s="119" t="s">
        <v>56</v>
      </c>
      <c r="BS162" s="206"/>
      <c r="BT162" s="210">
        <v>1</v>
      </c>
      <c r="BU162" s="120" t="s">
        <v>55</v>
      </c>
      <c r="BV162" s="147" t="str">
        <f t="shared" si="42"/>
        <v/>
      </c>
      <c r="BW162" s="147" t="str">
        <f t="shared" si="43"/>
        <v/>
      </c>
      <c r="BX162" s="147" t="str">
        <f t="shared" si="44"/>
        <v/>
      </c>
      <c r="BY162" s="147" t="str">
        <f t="shared" si="45"/>
        <v/>
      </c>
      <c r="BZ162" s="148" t="str">
        <f t="shared" si="46"/>
        <v/>
      </c>
    </row>
    <row r="163" spans="5:78" ht="27.6" x14ac:dyDescent="0.3">
      <c r="N163" s="5"/>
      <c r="O163" s="242" t="s">
        <v>57</v>
      </c>
      <c r="P163" s="243"/>
      <c r="Q163" s="210">
        <f t="shared" si="38"/>
        <v>0</v>
      </c>
      <c r="R163" s="120" t="s">
        <v>130</v>
      </c>
      <c r="S163" s="170"/>
      <c r="T163" s="170"/>
      <c r="U163" s="170"/>
      <c r="V163" s="170"/>
      <c r="W163" s="5" t="str">
        <f t="shared" si="32"/>
        <v/>
      </c>
      <c r="X163" s="24"/>
      <c r="Y163" s="5" t="str">
        <f t="shared" si="33"/>
        <v/>
      </c>
      <c r="Z163" s="29"/>
      <c r="AA163" s="5"/>
      <c r="AB163" s="5"/>
      <c r="AC163" s="242" t="s">
        <v>57</v>
      </c>
      <c r="AD163" s="243"/>
      <c r="AE163" s="210">
        <f t="shared" si="39"/>
        <v>0</v>
      </c>
      <c r="AF163" s="120" t="s">
        <v>130</v>
      </c>
      <c r="AG163" s="170"/>
      <c r="AH163" s="170"/>
      <c r="AI163" s="170"/>
      <c r="AJ163" s="170"/>
      <c r="AK163" s="5" t="str">
        <f t="shared" si="36"/>
        <v/>
      </c>
      <c r="AL163" s="24"/>
      <c r="AM163" s="5" t="str">
        <f t="shared" si="37"/>
        <v/>
      </c>
      <c r="AN163" s="29"/>
      <c r="AO163" s="5"/>
      <c r="AP163" s="5"/>
      <c r="AQ163" s="242" t="s">
        <v>57</v>
      </c>
      <c r="AR163" s="243"/>
      <c r="AS163" s="210">
        <f t="shared" si="40"/>
        <v>0</v>
      </c>
      <c r="AT163" s="120" t="s">
        <v>130</v>
      </c>
      <c r="AU163" s="170"/>
      <c r="AV163" s="170"/>
      <c r="AW163" s="170"/>
      <c r="AX163" s="170"/>
      <c r="AY163" s="5" t="str">
        <f t="shared" si="22"/>
        <v/>
      </c>
      <c r="AZ163" s="29"/>
      <c r="BA163" s="5" t="str">
        <f t="shared" si="23"/>
        <v/>
      </c>
      <c r="BB163" s="5"/>
      <c r="BC163" s="5"/>
      <c r="BD163" s="242" t="s">
        <v>57</v>
      </c>
      <c r="BE163" s="243"/>
      <c r="BF163" s="210">
        <f t="shared" si="41"/>
        <v>0</v>
      </c>
      <c r="BG163" s="120" t="s">
        <v>130</v>
      </c>
      <c r="BH163" s="170"/>
      <c r="BI163" s="170"/>
      <c r="BJ163" s="170"/>
      <c r="BK163" s="170"/>
      <c r="BL163" s="5" t="str">
        <f t="shared" si="25"/>
        <v/>
      </c>
      <c r="BM163" s="6"/>
      <c r="BN163" s="5" t="str">
        <f t="shared" si="26"/>
        <v/>
      </c>
      <c r="BO163" s="29"/>
      <c r="BP163" s="5"/>
      <c r="BQ163" s="5"/>
      <c r="BR163" s="384" t="s">
        <v>57</v>
      </c>
      <c r="BS163" s="433"/>
      <c r="BT163" s="210">
        <v>1</v>
      </c>
      <c r="BU163" s="120" t="s">
        <v>130</v>
      </c>
      <c r="BV163" s="147" t="str">
        <f t="shared" si="42"/>
        <v/>
      </c>
      <c r="BW163" s="147" t="str">
        <f t="shared" si="43"/>
        <v/>
      </c>
      <c r="BX163" s="147" t="str">
        <f t="shared" si="44"/>
        <v/>
      </c>
      <c r="BY163" s="147" t="str">
        <f t="shared" si="45"/>
        <v/>
      </c>
      <c r="BZ163" s="148" t="str">
        <f t="shared" si="46"/>
        <v/>
      </c>
    </row>
    <row r="164" spans="5:78" ht="27.6" x14ac:dyDescent="0.3">
      <c r="N164" s="5"/>
      <c r="O164" s="244"/>
      <c r="P164" s="245"/>
      <c r="Q164" s="210">
        <f t="shared" si="38"/>
        <v>0</v>
      </c>
      <c r="R164" s="120" t="s">
        <v>58</v>
      </c>
      <c r="S164" s="170"/>
      <c r="T164" s="170"/>
      <c r="U164" s="170"/>
      <c r="V164" s="170"/>
      <c r="W164" s="5" t="str">
        <f t="shared" si="32"/>
        <v/>
      </c>
      <c r="X164" s="24"/>
      <c r="Y164" s="5" t="str">
        <f t="shared" si="33"/>
        <v/>
      </c>
      <c r="Z164" s="29"/>
      <c r="AA164" s="5"/>
      <c r="AB164" s="5"/>
      <c r="AC164" s="244"/>
      <c r="AD164" s="245"/>
      <c r="AE164" s="210">
        <f t="shared" si="39"/>
        <v>0</v>
      </c>
      <c r="AF164" s="120" t="s">
        <v>58</v>
      </c>
      <c r="AG164" s="170"/>
      <c r="AH164" s="170"/>
      <c r="AI164" s="170"/>
      <c r="AJ164" s="170"/>
      <c r="AK164" s="5" t="str">
        <f t="shared" si="36"/>
        <v/>
      </c>
      <c r="AL164" s="24"/>
      <c r="AM164" s="5" t="str">
        <f t="shared" si="37"/>
        <v/>
      </c>
      <c r="AN164" s="29"/>
      <c r="AO164" s="5"/>
      <c r="AP164" s="5"/>
      <c r="AQ164" s="244"/>
      <c r="AR164" s="245"/>
      <c r="AS164" s="210">
        <f t="shared" si="40"/>
        <v>0</v>
      </c>
      <c r="AT164" s="120" t="s">
        <v>58</v>
      </c>
      <c r="AU164" s="170"/>
      <c r="AV164" s="170"/>
      <c r="AW164" s="170"/>
      <c r="AX164" s="170"/>
      <c r="AY164" s="5" t="str">
        <f t="shared" si="22"/>
        <v/>
      </c>
      <c r="AZ164" s="29"/>
      <c r="BA164" s="5" t="str">
        <f t="shared" si="23"/>
        <v/>
      </c>
      <c r="BB164" s="5"/>
      <c r="BC164" s="5"/>
      <c r="BD164" s="244"/>
      <c r="BE164" s="245"/>
      <c r="BF164" s="210">
        <f t="shared" si="41"/>
        <v>0</v>
      </c>
      <c r="BG164" s="120" t="s">
        <v>58</v>
      </c>
      <c r="BH164" s="170"/>
      <c r="BI164" s="170"/>
      <c r="BJ164" s="170"/>
      <c r="BK164" s="170"/>
      <c r="BL164" s="5" t="str">
        <f t="shared" si="25"/>
        <v/>
      </c>
      <c r="BM164" s="6"/>
      <c r="BN164" s="5" t="str">
        <f t="shared" si="26"/>
        <v/>
      </c>
      <c r="BO164" s="29"/>
      <c r="BP164" s="5"/>
      <c r="BQ164" s="5"/>
      <c r="BR164" s="384"/>
      <c r="BS164" s="434"/>
      <c r="BT164" s="210">
        <v>1</v>
      </c>
      <c r="BU164" s="120" t="s">
        <v>58</v>
      </c>
      <c r="BV164" s="147" t="str">
        <f t="shared" si="42"/>
        <v/>
      </c>
      <c r="BW164" s="147" t="str">
        <f t="shared" si="43"/>
        <v/>
      </c>
      <c r="BX164" s="147" t="str">
        <f t="shared" si="44"/>
        <v/>
      </c>
      <c r="BY164" s="147" t="str">
        <f t="shared" si="45"/>
        <v/>
      </c>
      <c r="BZ164" s="148" t="str">
        <f t="shared" si="46"/>
        <v/>
      </c>
    </row>
    <row r="165" spans="5:78" ht="15" thickBot="1" x14ac:dyDescent="0.35">
      <c r="N165" s="5"/>
      <c r="O165" s="30"/>
      <c r="P165" s="355"/>
      <c r="Q165" s="355"/>
      <c r="R165" s="66" t="s">
        <v>173</v>
      </c>
      <c r="S165" s="26" t="e">
        <f>SUM(W152:W164)/SUM(Q152:Q164)</f>
        <v>#DIV/0!</v>
      </c>
      <c r="T165" s="26" t="s">
        <v>20</v>
      </c>
      <c r="U165" s="26" t="e">
        <f>SUM(Y152:Y164)/SUM(Q152:Q164)</f>
        <v>#DIV/0!</v>
      </c>
      <c r="V165" s="26"/>
      <c r="W165" s="5" t="str">
        <f t="shared" si="32"/>
        <v/>
      </c>
      <c r="X165" s="24"/>
      <c r="Y165" s="5" t="str">
        <f t="shared" si="33"/>
        <v/>
      </c>
      <c r="Z165" s="29"/>
      <c r="AA165" s="5"/>
      <c r="AB165" s="5"/>
      <c r="AC165" s="30"/>
      <c r="AD165" s="355"/>
      <c r="AE165" s="355"/>
      <c r="AF165" s="66" t="s">
        <v>173</v>
      </c>
      <c r="AG165" s="26" t="e">
        <f>SUM(AK152:AK164)/SUM(AE152:AE164)</f>
        <v>#DIV/0!</v>
      </c>
      <c r="AH165" s="26" t="s">
        <v>20</v>
      </c>
      <c r="AI165" s="26" t="e">
        <f>SUM(AM152:AM164)/SUM(AE152:AE164)</f>
        <v>#DIV/0!</v>
      </c>
      <c r="AJ165" s="26"/>
      <c r="AK165" s="5" t="str">
        <f t="shared" si="36"/>
        <v/>
      </c>
      <c r="AL165" s="24"/>
      <c r="AM165" s="5" t="str">
        <f t="shared" si="37"/>
        <v/>
      </c>
      <c r="AN165" s="29"/>
      <c r="AO165" s="5"/>
      <c r="AP165" s="5"/>
      <c r="AQ165" s="30"/>
      <c r="AR165" s="355"/>
      <c r="AS165" s="355"/>
      <c r="AT165" s="66" t="s">
        <v>173</v>
      </c>
      <c r="AU165" s="26" t="e">
        <f>SUM(AY152:AY164)/SUM(AS152:AS164)</f>
        <v>#DIV/0!</v>
      </c>
      <c r="AV165" s="26" t="s">
        <v>20</v>
      </c>
      <c r="AW165" s="26" t="e">
        <f>SUM(BA152:BA164)/SUM(AS152:AS164)</f>
        <v>#DIV/0!</v>
      </c>
      <c r="AX165" s="26"/>
      <c r="AY165" s="5" t="str">
        <f t="shared" si="22"/>
        <v/>
      </c>
      <c r="AZ165" s="29"/>
      <c r="BA165" s="5" t="str">
        <f t="shared" si="23"/>
        <v/>
      </c>
      <c r="BB165" s="5"/>
      <c r="BC165" s="5"/>
      <c r="BD165" s="30"/>
      <c r="BE165" s="355"/>
      <c r="BF165" s="355"/>
      <c r="BG165" s="66" t="s">
        <v>173</v>
      </c>
      <c r="BH165" s="26" t="e">
        <f>SUM(BL152:BL164)/SUM(BF152:BF164)</f>
        <v>#DIV/0!</v>
      </c>
      <c r="BI165" s="26" t="s">
        <v>20</v>
      </c>
      <c r="BJ165" s="26" t="e">
        <f>SUM(BN152:BN164)/SUM(BF152:BF164)</f>
        <v>#DIV/0!</v>
      </c>
      <c r="BK165" s="26"/>
      <c r="BL165" s="5" t="str">
        <f t="shared" si="25"/>
        <v/>
      </c>
      <c r="BM165" s="6"/>
      <c r="BN165" s="5" t="str">
        <f t="shared" si="26"/>
        <v/>
      </c>
      <c r="BO165" s="29"/>
      <c r="BP165" s="5"/>
      <c r="BQ165" s="5"/>
      <c r="BR165" s="5"/>
    </row>
    <row r="166" spans="5:78" ht="15" thickBot="1" x14ac:dyDescent="0.35">
      <c r="N166" s="5"/>
      <c r="O166" s="214" t="s">
        <v>306</v>
      </c>
      <c r="P166" s="110"/>
      <c r="Q166" s="220"/>
      <c r="R166" s="32" t="s">
        <v>301</v>
      </c>
      <c r="S166" s="356"/>
      <c r="T166" s="357"/>
      <c r="U166" s="357"/>
      <c r="V166" s="33" t="s">
        <v>21</v>
      </c>
      <c r="W166" s="5" t="str">
        <f t="shared" si="32"/>
        <v/>
      </c>
      <c r="X166" s="24"/>
      <c r="Y166" s="5" t="str">
        <f t="shared" si="33"/>
        <v/>
      </c>
      <c r="Z166" s="29"/>
      <c r="AA166" s="5"/>
      <c r="AB166" s="5"/>
      <c r="AC166" s="214" t="s">
        <v>306</v>
      </c>
      <c r="AD166" s="110"/>
      <c r="AE166" s="220"/>
      <c r="AF166" s="32" t="s">
        <v>301</v>
      </c>
      <c r="AG166" s="356"/>
      <c r="AH166" s="357"/>
      <c r="AI166" s="357"/>
      <c r="AJ166" s="33" t="s">
        <v>21</v>
      </c>
      <c r="AK166" s="5" t="str">
        <f t="shared" si="36"/>
        <v/>
      </c>
      <c r="AL166" s="24"/>
      <c r="AM166" s="5" t="str">
        <f t="shared" si="37"/>
        <v/>
      </c>
      <c r="AN166" s="29"/>
      <c r="AO166" s="5"/>
      <c r="AP166" s="5"/>
      <c r="AQ166" s="214" t="s">
        <v>306</v>
      </c>
      <c r="AR166" s="110"/>
      <c r="AS166" s="26"/>
      <c r="AT166" s="32" t="s">
        <v>301</v>
      </c>
      <c r="AU166" s="356"/>
      <c r="AV166" s="357"/>
      <c r="AW166" s="357"/>
      <c r="AX166" s="33" t="s">
        <v>21</v>
      </c>
      <c r="AY166" s="5" t="str">
        <f t="shared" si="22"/>
        <v/>
      </c>
      <c r="AZ166" s="29"/>
      <c r="BA166" s="5" t="str">
        <f t="shared" si="23"/>
        <v/>
      </c>
      <c r="BB166" s="5"/>
      <c r="BC166" s="5"/>
      <c r="BD166" s="214" t="s">
        <v>306</v>
      </c>
      <c r="BE166" s="110"/>
      <c r="BF166" s="26"/>
      <c r="BG166" s="32" t="s">
        <v>301</v>
      </c>
      <c r="BH166" s="356"/>
      <c r="BI166" s="357"/>
      <c r="BJ166" s="357"/>
      <c r="BK166" s="33" t="s">
        <v>21</v>
      </c>
      <c r="BL166" s="5" t="str">
        <f t="shared" si="25"/>
        <v/>
      </c>
      <c r="BM166" s="6"/>
      <c r="BN166" s="5" t="str">
        <f t="shared" si="26"/>
        <v/>
      </c>
      <c r="BO166" s="29"/>
      <c r="BP166" s="5"/>
      <c r="BQ166" s="5"/>
      <c r="BR166" s="5"/>
    </row>
    <row r="167" spans="5:78" ht="15" thickBot="1" x14ac:dyDescent="0.35">
      <c r="N167" s="5"/>
      <c r="O167" s="20"/>
      <c r="Q167" s="20"/>
      <c r="R167" s="43"/>
      <c r="S167" s="20"/>
      <c r="T167" s="20"/>
      <c r="U167" s="20"/>
      <c r="V167" s="20"/>
      <c r="W167" s="5" t="str">
        <f t="shared" si="32"/>
        <v/>
      </c>
      <c r="X167" s="24"/>
      <c r="Y167" s="5" t="str">
        <f t="shared" si="33"/>
        <v/>
      </c>
      <c r="Z167" s="29"/>
      <c r="AA167" s="5"/>
      <c r="AB167" s="5"/>
      <c r="AC167" s="20"/>
      <c r="AD167" s="111"/>
      <c r="AE167" s="20"/>
      <c r="AF167" s="43"/>
      <c r="AG167" s="20"/>
      <c r="AH167" s="20"/>
      <c r="AI167" s="20"/>
      <c r="AJ167" s="20"/>
      <c r="AK167" s="5" t="str">
        <f t="shared" si="36"/>
        <v/>
      </c>
      <c r="AL167" s="24"/>
      <c r="AM167" s="5" t="str">
        <f t="shared" si="37"/>
        <v/>
      </c>
      <c r="AN167" s="29"/>
      <c r="AO167" s="5"/>
      <c r="AP167" s="5"/>
      <c r="AQ167" s="20"/>
      <c r="AR167" s="111"/>
      <c r="AS167" s="20"/>
      <c r="AT167" s="43"/>
      <c r="AU167" s="20"/>
      <c r="AV167" s="20"/>
      <c r="AW167" s="20"/>
      <c r="AX167" s="20"/>
      <c r="AY167" s="5" t="str">
        <f t="shared" si="22"/>
        <v/>
      </c>
      <c r="AZ167" s="29"/>
      <c r="BA167" s="5" t="str">
        <f t="shared" si="23"/>
        <v/>
      </c>
      <c r="BB167" s="5"/>
      <c r="BC167" s="5"/>
      <c r="BD167" s="20"/>
      <c r="BE167" s="111"/>
      <c r="BF167" s="20"/>
      <c r="BG167" s="43"/>
      <c r="BH167" s="20"/>
      <c r="BI167" s="20"/>
      <c r="BJ167" s="20"/>
      <c r="BK167" s="20"/>
      <c r="BL167" s="5" t="str">
        <f t="shared" si="25"/>
        <v/>
      </c>
      <c r="BM167" s="6"/>
      <c r="BN167" s="5" t="str">
        <f t="shared" si="26"/>
        <v/>
      </c>
      <c r="BO167" s="29"/>
      <c r="BP167" s="5"/>
      <c r="BQ167" s="5"/>
      <c r="BR167" s="5"/>
    </row>
    <row r="168" spans="5:78" ht="19.95" customHeight="1" thickBot="1" x14ac:dyDescent="0.35">
      <c r="N168" s="5"/>
      <c r="O168" s="213" t="s">
        <v>307</v>
      </c>
      <c r="P168" s="387" t="s">
        <v>72</v>
      </c>
      <c r="Q168" s="377"/>
      <c r="R168" s="377"/>
      <c r="S168" s="377"/>
      <c r="T168" s="378"/>
      <c r="U168" s="139">
        <f>SUM(S166)</f>
        <v>0</v>
      </c>
      <c r="V168" s="140" t="s">
        <v>21</v>
      </c>
      <c r="W168" s="5" t="str">
        <f t="shared" si="32"/>
        <v/>
      </c>
      <c r="X168" s="24"/>
      <c r="Y168" s="5" t="str">
        <f t="shared" si="33"/>
        <v/>
      </c>
      <c r="Z168" s="5"/>
      <c r="AA168" s="5"/>
      <c r="AB168" s="5"/>
      <c r="AC168" s="213" t="s">
        <v>307</v>
      </c>
      <c r="AD168" s="387" t="s">
        <v>97</v>
      </c>
      <c r="AE168" s="377"/>
      <c r="AF168" s="377"/>
      <c r="AG168" s="377"/>
      <c r="AH168" s="378"/>
      <c r="AI168" s="139">
        <f>SUM(AG166)</f>
        <v>0</v>
      </c>
      <c r="AJ168" s="140" t="s">
        <v>21</v>
      </c>
      <c r="AK168" s="5" t="str">
        <f t="shared" si="36"/>
        <v/>
      </c>
      <c r="AL168" s="24"/>
      <c r="AM168" s="5" t="str">
        <f t="shared" si="37"/>
        <v/>
      </c>
      <c r="AN168" s="5"/>
      <c r="AO168" s="5"/>
      <c r="AP168" s="5"/>
      <c r="AQ168" s="213" t="s">
        <v>307</v>
      </c>
      <c r="AR168" s="387" t="s">
        <v>98</v>
      </c>
      <c r="AS168" s="377"/>
      <c r="AT168" s="377"/>
      <c r="AU168" s="377"/>
      <c r="AV168" s="378"/>
      <c r="AW168" s="139">
        <f>SUM(AU166)</f>
        <v>0</v>
      </c>
      <c r="AX168" s="140" t="s">
        <v>21</v>
      </c>
      <c r="AY168" s="5" t="str">
        <f t="shared" si="22"/>
        <v/>
      </c>
      <c r="AZ168" s="29"/>
      <c r="BA168" s="5" t="str">
        <f t="shared" si="23"/>
        <v/>
      </c>
      <c r="BB168" s="5"/>
      <c r="BC168" s="5"/>
      <c r="BD168" s="213" t="s">
        <v>307</v>
      </c>
      <c r="BE168" s="387" t="s">
        <v>235</v>
      </c>
      <c r="BF168" s="377"/>
      <c r="BG168" s="377"/>
      <c r="BH168" s="377"/>
      <c r="BI168" s="378"/>
      <c r="BJ168" s="139">
        <f>SUM(BH166)</f>
        <v>0</v>
      </c>
      <c r="BK168" s="140" t="s">
        <v>21</v>
      </c>
      <c r="BL168" s="5" t="str">
        <f t="shared" si="25"/>
        <v/>
      </c>
      <c r="BM168" s="6"/>
      <c r="BN168" s="5" t="str">
        <f t="shared" si="26"/>
        <v/>
      </c>
      <c r="BO168" s="5"/>
      <c r="BP168" s="5"/>
      <c r="BQ168" s="5"/>
      <c r="BR168" s="5"/>
    </row>
    <row r="169" spans="5:78" s="91" customFormat="1" ht="4.95" customHeight="1" x14ac:dyDescent="0.3">
      <c r="E169" s="73"/>
      <c r="F169" s="73"/>
      <c r="G169" s="73"/>
      <c r="H169" s="73"/>
      <c r="I169" s="73"/>
      <c r="J169" s="73"/>
      <c r="N169" s="185"/>
      <c r="O169" s="184"/>
      <c r="P169" s="117"/>
      <c r="Q169" s="193"/>
      <c r="R169" s="193"/>
      <c r="S169" s="193"/>
      <c r="T169" s="193"/>
      <c r="U169" s="195"/>
      <c r="V169" s="195"/>
      <c r="W169" s="5" t="str">
        <f t="shared" si="32"/>
        <v/>
      </c>
      <c r="X169" s="24"/>
      <c r="Y169" s="5" t="str">
        <f t="shared" si="33"/>
        <v/>
      </c>
      <c r="Z169" s="185"/>
      <c r="AA169" s="185"/>
      <c r="AB169" s="185"/>
      <c r="AC169" s="184"/>
      <c r="AD169" s="191"/>
      <c r="AE169" s="193"/>
      <c r="AF169" s="193"/>
      <c r="AG169" s="193"/>
      <c r="AH169" s="193"/>
      <c r="AI169" s="195"/>
      <c r="AJ169" s="195"/>
      <c r="AK169" s="5" t="str">
        <f t="shared" si="36"/>
        <v/>
      </c>
      <c r="AL169" s="24"/>
      <c r="AM169" s="5" t="str">
        <f t="shared" si="37"/>
        <v/>
      </c>
      <c r="AN169" s="185"/>
      <c r="AO169" s="185"/>
      <c r="AP169" s="185"/>
      <c r="AQ169" s="184"/>
      <c r="AR169" s="191"/>
      <c r="AS169" s="193"/>
      <c r="AT169" s="193"/>
      <c r="AU169" s="193"/>
      <c r="AV169" s="193"/>
      <c r="AW169" s="195"/>
      <c r="AX169" s="195"/>
      <c r="AY169" s="5" t="str">
        <f t="shared" si="22"/>
        <v/>
      </c>
      <c r="AZ169" s="29"/>
      <c r="BA169" s="5" t="str">
        <f t="shared" si="23"/>
        <v/>
      </c>
      <c r="BB169" s="185"/>
      <c r="BC169" s="185"/>
      <c r="BD169" s="184"/>
      <c r="BE169" s="117"/>
      <c r="BF169" s="193"/>
      <c r="BG169" s="193"/>
      <c r="BH169" s="193"/>
      <c r="BI169" s="193"/>
      <c r="BJ169" s="195"/>
      <c r="BK169" s="195"/>
      <c r="BL169" s="5" t="str">
        <f t="shared" si="25"/>
        <v/>
      </c>
      <c r="BM169" s="6"/>
      <c r="BN169" s="5" t="str">
        <f t="shared" si="26"/>
        <v/>
      </c>
      <c r="BO169" s="185"/>
      <c r="BP169" s="185"/>
      <c r="BQ169" s="185"/>
      <c r="BR169" s="185"/>
      <c r="BS169" s="191"/>
      <c r="BV169" s="185"/>
      <c r="BW169" s="185"/>
      <c r="BX169" s="185"/>
      <c r="BY169" s="185"/>
      <c r="BZ169" s="185"/>
    </row>
    <row r="170" spans="5:78" ht="8.4" customHeight="1" x14ac:dyDescent="0.3">
      <c r="N170" s="5"/>
      <c r="O170" s="20"/>
      <c r="Q170" s="20"/>
      <c r="R170" s="43"/>
      <c r="S170" s="20"/>
      <c r="T170" s="20"/>
      <c r="U170" s="20"/>
      <c r="V170" s="20"/>
      <c r="W170" s="5" t="str">
        <f t="shared" si="32"/>
        <v/>
      </c>
      <c r="X170" s="24"/>
      <c r="Y170" s="5" t="str">
        <f t="shared" si="33"/>
        <v/>
      </c>
      <c r="Z170" s="5"/>
      <c r="AA170" s="5"/>
      <c r="AB170" s="5"/>
      <c r="AC170" s="5"/>
      <c r="AE170" s="20"/>
      <c r="AF170" s="43"/>
      <c r="AG170" s="5"/>
      <c r="AH170" s="5"/>
      <c r="AI170" s="5"/>
      <c r="AJ170" s="5"/>
      <c r="AK170" s="5" t="str">
        <f t="shared" si="36"/>
        <v/>
      </c>
      <c r="AL170" s="24"/>
      <c r="AM170" s="5" t="str">
        <f t="shared" si="37"/>
        <v/>
      </c>
      <c r="AN170" s="5"/>
      <c r="AO170" s="5"/>
      <c r="AP170" s="5"/>
      <c r="AQ170" s="5"/>
      <c r="AS170" s="20"/>
      <c r="AT170" s="43"/>
      <c r="AU170" s="5"/>
      <c r="AV170" s="5"/>
      <c r="AW170" s="5"/>
      <c r="AX170" s="5"/>
      <c r="AY170" s="5" t="str">
        <f t="shared" si="22"/>
        <v/>
      </c>
      <c r="AZ170" s="29"/>
      <c r="BA170" s="5" t="str">
        <f t="shared" si="23"/>
        <v/>
      </c>
      <c r="BB170" s="5"/>
      <c r="BC170" s="5"/>
      <c r="BD170" s="20"/>
      <c r="BE170" s="111"/>
      <c r="BF170" s="20"/>
      <c r="BG170" s="43"/>
      <c r="BH170" s="20"/>
      <c r="BI170" s="20"/>
      <c r="BJ170" s="20"/>
      <c r="BK170" s="20"/>
      <c r="BL170" s="5" t="str">
        <f t="shared" si="25"/>
        <v/>
      </c>
      <c r="BM170" s="6"/>
      <c r="BN170" s="5" t="str">
        <f t="shared" si="26"/>
        <v/>
      </c>
      <c r="BO170" s="5"/>
      <c r="BP170" s="5"/>
      <c r="BQ170" s="5"/>
      <c r="BR170" s="5"/>
    </row>
    <row r="171" spans="5:78" ht="42" customHeight="1" x14ac:dyDescent="0.3">
      <c r="N171" s="5"/>
      <c r="O171" s="385" t="s">
        <v>309</v>
      </c>
      <c r="P171" s="386"/>
      <c r="Q171" s="386"/>
      <c r="R171" s="386"/>
      <c r="S171" s="386"/>
      <c r="T171" s="386"/>
      <c r="U171" s="386"/>
      <c r="V171" s="386"/>
      <c r="W171" s="5" t="str">
        <f t="shared" si="32"/>
        <v/>
      </c>
      <c r="X171" s="24"/>
      <c r="Y171" s="5" t="str">
        <f t="shared" si="33"/>
        <v/>
      </c>
      <c r="Z171" s="2"/>
      <c r="AA171" s="5"/>
      <c r="AB171" s="5"/>
      <c r="AC171" s="254"/>
      <c r="AD171" s="254"/>
      <c r="AE171" s="254"/>
      <c r="AF171" s="254"/>
      <c r="AG171" s="254"/>
      <c r="AH171" s="254"/>
      <c r="AI171" s="254"/>
      <c r="AJ171" s="254"/>
      <c r="AK171" s="5" t="str">
        <f t="shared" si="36"/>
        <v/>
      </c>
      <c r="AL171" s="24"/>
      <c r="AM171" s="5" t="str">
        <f t="shared" si="37"/>
        <v/>
      </c>
      <c r="AN171" s="2"/>
      <c r="AO171" s="5"/>
      <c r="AP171" s="5"/>
      <c r="AQ171" s="5"/>
      <c r="AS171" s="20"/>
      <c r="AT171" s="43"/>
      <c r="AU171" s="5"/>
      <c r="AV171" s="5"/>
      <c r="AW171" s="5"/>
      <c r="AX171" s="5"/>
      <c r="AY171" s="5" t="str">
        <f t="shared" si="22"/>
        <v/>
      </c>
      <c r="AZ171" s="29"/>
      <c r="BA171" s="5" t="str">
        <f t="shared" si="23"/>
        <v/>
      </c>
      <c r="BB171" s="5"/>
      <c r="BC171" s="5"/>
      <c r="BD171" s="20"/>
      <c r="BE171" s="111"/>
      <c r="BF171" s="20"/>
      <c r="BG171" s="43"/>
      <c r="BH171" s="20"/>
      <c r="BI171" s="20"/>
      <c r="BJ171" s="20"/>
      <c r="BK171" s="20"/>
      <c r="BL171" s="5" t="str">
        <f t="shared" si="25"/>
        <v/>
      </c>
      <c r="BM171" s="6"/>
      <c r="BN171" s="5" t="str">
        <f t="shared" si="26"/>
        <v/>
      </c>
      <c r="BO171" s="5"/>
      <c r="BP171" s="5"/>
      <c r="BQ171" s="5"/>
      <c r="BR171" s="5"/>
    </row>
    <row r="172" spans="5:78" ht="27" customHeight="1" x14ac:dyDescent="0.3">
      <c r="N172" s="5"/>
      <c r="O172" s="21" t="s">
        <v>125</v>
      </c>
      <c r="P172" s="247">
        <f>$D$5</f>
        <v>0</v>
      </c>
      <c r="Q172" s="247"/>
      <c r="R172" s="247"/>
      <c r="S172" s="41" t="s">
        <v>152</v>
      </c>
      <c r="T172" s="248"/>
      <c r="U172" s="248"/>
      <c r="V172" s="248"/>
      <c r="W172" s="5" t="str">
        <f t="shared" si="32"/>
        <v/>
      </c>
      <c r="X172" s="24"/>
      <c r="Y172" s="5" t="str">
        <f t="shared" si="33"/>
        <v/>
      </c>
      <c r="Z172" s="2"/>
      <c r="AA172" s="5"/>
      <c r="AB172" s="5"/>
      <c r="AC172" s="12"/>
      <c r="AD172" s="114"/>
      <c r="AE172" s="219"/>
      <c r="AF172" s="43"/>
      <c r="AG172" s="12"/>
      <c r="AH172" s="12"/>
      <c r="AI172" s="12"/>
      <c r="AJ172" s="12"/>
      <c r="AK172" s="5" t="str">
        <f t="shared" si="36"/>
        <v/>
      </c>
      <c r="AL172" s="24"/>
      <c r="AM172" s="5" t="str">
        <f t="shared" si="37"/>
        <v/>
      </c>
      <c r="AN172" s="2"/>
      <c r="AO172" s="5"/>
      <c r="AP172" s="5"/>
      <c r="AQ172" s="5"/>
      <c r="AS172" s="20"/>
      <c r="AT172" s="43"/>
      <c r="AU172" s="5"/>
      <c r="AV172" s="5"/>
      <c r="AW172" s="5"/>
      <c r="AX172" s="5"/>
      <c r="AY172" s="5" t="str">
        <f t="shared" si="22"/>
        <v/>
      </c>
      <c r="AZ172" s="29"/>
      <c r="BA172" s="5" t="str">
        <f t="shared" si="23"/>
        <v/>
      </c>
      <c r="BB172" s="5"/>
      <c r="BC172" s="5"/>
      <c r="BD172" s="20"/>
      <c r="BE172" s="111"/>
      <c r="BF172" s="20"/>
      <c r="BG172" s="43"/>
      <c r="BH172" s="20"/>
      <c r="BI172" s="20"/>
      <c r="BJ172" s="20"/>
      <c r="BK172" s="20"/>
      <c r="BL172" s="5" t="str">
        <f t="shared" si="25"/>
        <v/>
      </c>
      <c r="BM172" s="6"/>
      <c r="BN172" s="5" t="str">
        <f t="shared" si="26"/>
        <v/>
      </c>
      <c r="BO172" s="5"/>
      <c r="BP172" s="5"/>
      <c r="BQ172" s="5"/>
      <c r="BR172" s="5"/>
    </row>
    <row r="173" spans="5:78" ht="30.6" customHeight="1" x14ac:dyDescent="0.3">
      <c r="N173" s="5"/>
      <c r="O173" s="21" t="s">
        <v>158</v>
      </c>
      <c r="P173" s="247">
        <f>$D$6</f>
        <v>0</v>
      </c>
      <c r="Q173" s="247"/>
      <c r="R173" s="247"/>
      <c r="S173" s="175" t="s">
        <v>89</v>
      </c>
      <c r="T173" s="247">
        <f>$K$6</f>
        <v>0</v>
      </c>
      <c r="U173" s="247"/>
      <c r="V173" s="247"/>
      <c r="W173" s="5" t="str">
        <f t="shared" si="32"/>
        <v/>
      </c>
      <c r="X173" s="24"/>
      <c r="Y173" s="5" t="str">
        <f t="shared" si="33"/>
        <v/>
      </c>
      <c r="Z173" s="2"/>
      <c r="AA173" s="5"/>
      <c r="AB173" s="5"/>
      <c r="AC173" s="12"/>
      <c r="AD173" s="114"/>
      <c r="AE173" s="12"/>
      <c r="AF173" s="43"/>
      <c r="AG173" s="12"/>
      <c r="AH173" s="12"/>
      <c r="AI173" s="12"/>
      <c r="AJ173" s="12"/>
      <c r="AK173" s="5" t="str">
        <f t="shared" si="36"/>
        <v/>
      </c>
      <c r="AL173" s="24"/>
      <c r="AM173" s="5" t="str">
        <f t="shared" si="37"/>
        <v/>
      </c>
      <c r="AN173" s="2"/>
      <c r="AO173" s="5"/>
      <c r="AP173" s="5"/>
      <c r="AQ173" s="5"/>
      <c r="AS173" s="20"/>
      <c r="AT173" s="43"/>
      <c r="AU173" s="5"/>
      <c r="AV173" s="5"/>
      <c r="AW173" s="5"/>
      <c r="AX173" s="5"/>
      <c r="AY173" s="5" t="str">
        <f t="shared" si="22"/>
        <v/>
      </c>
      <c r="AZ173" s="29"/>
      <c r="BA173" s="5" t="str">
        <f t="shared" si="23"/>
        <v/>
      </c>
      <c r="BB173" s="5"/>
      <c r="BC173" s="5"/>
      <c r="BD173" s="20"/>
      <c r="BE173" s="111"/>
      <c r="BF173" s="20"/>
      <c r="BG173" s="43"/>
      <c r="BH173" s="20"/>
      <c r="BI173" s="20"/>
      <c r="BJ173" s="20"/>
      <c r="BK173" s="20"/>
      <c r="BL173" s="5" t="str">
        <f t="shared" si="25"/>
        <v/>
      </c>
      <c r="BM173" s="6"/>
      <c r="BN173" s="5" t="str">
        <f t="shared" si="26"/>
        <v/>
      </c>
      <c r="BO173" s="5"/>
      <c r="BP173" s="5"/>
      <c r="BQ173" s="5"/>
      <c r="BR173" s="5"/>
    </row>
    <row r="174" spans="5:78" ht="30.6" customHeight="1" x14ac:dyDescent="0.3">
      <c r="N174" s="5"/>
      <c r="O174" s="337" t="s">
        <v>169</v>
      </c>
      <c r="P174" s="337"/>
      <c r="Q174" s="337"/>
      <c r="R174" s="337"/>
      <c r="S174" s="337"/>
      <c r="T174" s="337"/>
      <c r="U174" s="337"/>
      <c r="V174" s="337"/>
      <c r="W174" s="5" t="str">
        <f t="shared" si="32"/>
        <v/>
      </c>
      <c r="X174" s="24"/>
      <c r="Y174" s="5" t="str">
        <f t="shared" si="33"/>
        <v/>
      </c>
      <c r="Z174" s="2"/>
      <c r="AA174" s="5"/>
      <c r="AB174" s="5"/>
      <c r="AC174" s="12"/>
      <c r="AD174" s="114"/>
      <c r="AE174" s="12"/>
      <c r="AF174" s="43"/>
      <c r="AG174" s="12"/>
      <c r="AH174" s="12"/>
      <c r="AI174" s="12"/>
      <c r="AJ174" s="12"/>
      <c r="AK174" s="5" t="str">
        <f t="shared" si="36"/>
        <v/>
      </c>
      <c r="AL174" s="24"/>
      <c r="AM174" s="5" t="str">
        <f t="shared" si="37"/>
        <v/>
      </c>
      <c r="AN174" s="2"/>
      <c r="AO174" s="5"/>
      <c r="AP174" s="5"/>
      <c r="AQ174" s="5"/>
      <c r="AS174" s="20"/>
      <c r="AT174" s="43"/>
      <c r="AU174" s="5"/>
      <c r="AV174" s="5"/>
      <c r="AW174" s="5"/>
      <c r="AX174" s="5"/>
      <c r="AY174" s="5" t="str">
        <f t="shared" si="22"/>
        <v/>
      </c>
      <c r="AZ174" s="29"/>
      <c r="BA174" s="5" t="str">
        <f t="shared" si="23"/>
        <v/>
      </c>
      <c r="BB174" s="5"/>
      <c r="BC174" s="5"/>
      <c r="BD174" s="20"/>
      <c r="BE174" s="111"/>
      <c r="BF174" s="20"/>
      <c r="BG174" s="43"/>
      <c r="BH174" s="20"/>
      <c r="BI174" s="20"/>
      <c r="BJ174" s="20"/>
      <c r="BK174" s="20"/>
      <c r="BL174" s="5" t="str">
        <f t="shared" si="25"/>
        <v/>
      </c>
      <c r="BM174" s="6"/>
      <c r="BN174" s="5" t="str">
        <f t="shared" si="26"/>
        <v/>
      </c>
      <c r="BO174" s="5"/>
      <c r="BP174" s="5"/>
      <c r="BQ174" s="5"/>
      <c r="BR174" s="5"/>
    </row>
    <row r="175" spans="5:78" ht="30.6" customHeight="1" x14ac:dyDescent="0.3">
      <c r="N175" s="5"/>
      <c r="O175" s="337"/>
      <c r="P175" s="337"/>
      <c r="Q175" s="337"/>
      <c r="R175" s="337"/>
      <c r="S175" s="337"/>
      <c r="T175" s="337"/>
      <c r="U175" s="337"/>
      <c r="V175" s="337"/>
      <c r="W175" s="5" t="str">
        <f t="shared" si="32"/>
        <v/>
      </c>
      <c r="X175" s="24"/>
      <c r="Y175" s="5" t="str">
        <f t="shared" si="33"/>
        <v/>
      </c>
      <c r="Z175" s="2"/>
      <c r="AA175" s="5"/>
      <c r="AB175" s="5"/>
      <c r="AC175" s="12"/>
      <c r="AD175" s="114"/>
      <c r="AE175" s="12"/>
      <c r="AF175" s="43"/>
      <c r="AG175" s="12"/>
      <c r="AH175" s="12"/>
      <c r="AI175" s="12"/>
      <c r="AJ175" s="12"/>
      <c r="AK175" s="5" t="str">
        <f t="shared" si="36"/>
        <v/>
      </c>
      <c r="AL175" s="24"/>
      <c r="AM175" s="5" t="str">
        <f t="shared" si="37"/>
        <v/>
      </c>
      <c r="AN175" s="2"/>
      <c r="AO175" s="5"/>
      <c r="AP175" s="5"/>
      <c r="AQ175" s="5"/>
      <c r="AS175" s="20"/>
      <c r="AT175" s="43"/>
      <c r="AU175" s="5"/>
      <c r="AV175" s="5"/>
      <c r="AW175" s="5"/>
      <c r="AX175" s="5"/>
      <c r="AY175" s="5" t="str">
        <f t="shared" si="22"/>
        <v/>
      </c>
      <c r="AZ175" s="29"/>
      <c r="BA175" s="5" t="str">
        <f t="shared" si="23"/>
        <v/>
      </c>
      <c r="BB175" s="5"/>
      <c r="BC175" s="5"/>
      <c r="BD175" s="20"/>
      <c r="BE175" s="111"/>
      <c r="BF175" s="20"/>
      <c r="BG175" s="43"/>
      <c r="BH175" s="20"/>
      <c r="BI175" s="20"/>
      <c r="BJ175" s="20"/>
      <c r="BK175" s="20"/>
      <c r="BL175" s="5" t="str">
        <f t="shared" si="25"/>
        <v/>
      </c>
      <c r="BM175" s="6"/>
      <c r="BN175" s="5" t="str">
        <f t="shared" si="26"/>
        <v/>
      </c>
      <c r="BO175" s="5"/>
      <c r="BP175" s="5"/>
      <c r="BQ175" s="5"/>
      <c r="BR175" s="5"/>
    </row>
    <row r="176" spans="5:78" ht="30.6" customHeight="1" x14ac:dyDescent="0.3">
      <c r="N176" s="5"/>
      <c r="O176" s="337"/>
      <c r="P176" s="337"/>
      <c r="Q176" s="337"/>
      <c r="R176" s="337"/>
      <c r="S176" s="337"/>
      <c r="T176" s="337"/>
      <c r="U176" s="337"/>
      <c r="V176" s="337"/>
      <c r="W176" s="5" t="str">
        <f t="shared" si="32"/>
        <v/>
      </c>
      <c r="X176" s="24"/>
      <c r="Y176" s="5" t="str">
        <f t="shared" si="33"/>
        <v/>
      </c>
      <c r="Z176" s="2"/>
      <c r="AA176" s="5"/>
      <c r="AB176" s="5"/>
      <c r="AC176" s="12"/>
      <c r="AD176" s="114"/>
      <c r="AE176" s="12"/>
      <c r="AF176" s="43"/>
      <c r="AG176" s="12"/>
      <c r="AH176" s="12"/>
      <c r="AI176" s="12"/>
      <c r="AJ176" s="12"/>
      <c r="AK176" s="5" t="str">
        <f t="shared" si="36"/>
        <v/>
      </c>
      <c r="AL176" s="24"/>
      <c r="AM176" s="5" t="str">
        <f t="shared" si="37"/>
        <v/>
      </c>
      <c r="AN176" s="2"/>
      <c r="AO176" s="5"/>
      <c r="AP176" s="5"/>
      <c r="AQ176" s="5"/>
      <c r="AS176" s="20"/>
      <c r="AT176" s="43"/>
      <c r="AU176" s="5"/>
      <c r="AV176" s="5"/>
      <c r="AW176" s="5"/>
      <c r="AX176" s="5"/>
      <c r="AY176" s="5" t="str">
        <f t="shared" si="22"/>
        <v/>
      </c>
      <c r="AZ176" s="29"/>
      <c r="BA176" s="5" t="str">
        <f t="shared" si="23"/>
        <v/>
      </c>
      <c r="BB176" s="5"/>
      <c r="BC176" s="5"/>
      <c r="BD176" s="20"/>
      <c r="BE176" s="111"/>
      <c r="BF176" s="20"/>
      <c r="BG176" s="43"/>
      <c r="BH176" s="20"/>
      <c r="BI176" s="20"/>
      <c r="BJ176" s="20"/>
      <c r="BK176" s="20"/>
      <c r="BL176" s="5" t="str">
        <f t="shared" si="25"/>
        <v/>
      </c>
      <c r="BM176" s="6"/>
      <c r="BN176" s="5" t="str">
        <f t="shared" si="26"/>
        <v/>
      </c>
      <c r="BO176" s="5"/>
      <c r="BP176" s="5"/>
      <c r="BQ176" s="5"/>
      <c r="BR176" s="5"/>
    </row>
    <row r="177" spans="1:78" ht="30.6" customHeight="1" x14ac:dyDescent="0.3">
      <c r="N177" s="5"/>
      <c r="O177" s="21" t="s">
        <v>163</v>
      </c>
      <c r="P177" s="247" t="s">
        <v>87</v>
      </c>
      <c r="Q177" s="247"/>
      <c r="R177" s="247"/>
      <c r="S177" s="247" t="s">
        <v>164</v>
      </c>
      <c r="T177" s="247"/>
      <c r="U177" s="247"/>
      <c r="V177" s="247"/>
      <c r="W177" s="5" t="str">
        <f t="shared" si="32"/>
        <v/>
      </c>
      <c r="X177" s="24"/>
      <c r="Y177" s="5" t="str">
        <f t="shared" si="33"/>
        <v/>
      </c>
      <c r="Z177" s="2"/>
      <c r="AA177" s="5"/>
      <c r="AB177" s="5"/>
      <c r="AC177" s="12"/>
      <c r="AD177" s="114"/>
      <c r="AE177" s="12"/>
      <c r="AF177" s="43"/>
      <c r="AG177" s="12"/>
      <c r="AH177" s="12"/>
      <c r="AI177" s="12"/>
      <c r="AJ177" s="12"/>
      <c r="AK177" s="5" t="str">
        <f t="shared" si="36"/>
        <v/>
      </c>
      <c r="AL177" s="24"/>
      <c r="AM177" s="5" t="str">
        <f t="shared" si="37"/>
        <v/>
      </c>
      <c r="AN177" s="2"/>
      <c r="AO177" s="5"/>
      <c r="AP177" s="5"/>
      <c r="AQ177" s="5"/>
      <c r="AS177" s="20"/>
      <c r="AT177" s="43"/>
      <c r="AU177" s="5"/>
      <c r="AV177" s="5"/>
      <c r="AW177" s="5"/>
      <c r="AX177" s="5"/>
      <c r="AY177" s="5" t="str">
        <f t="shared" si="22"/>
        <v/>
      </c>
      <c r="AZ177" s="29"/>
      <c r="BA177" s="5" t="str">
        <f t="shared" si="23"/>
        <v/>
      </c>
      <c r="BB177" s="5"/>
      <c r="BC177" s="5"/>
      <c r="BD177" s="20"/>
      <c r="BE177" s="111"/>
      <c r="BF177" s="20"/>
      <c r="BG177" s="43"/>
      <c r="BH177" s="20"/>
      <c r="BI177" s="20"/>
      <c r="BJ177" s="20"/>
      <c r="BK177" s="20"/>
      <c r="BL177" s="5" t="str">
        <f t="shared" si="25"/>
        <v/>
      </c>
      <c r="BM177" s="6"/>
      <c r="BN177" s="5" t="str">
        <f t="shared" si="26"/>
        <v/>
      </c>
      <c r="BO177" s="5"/>
      <c r="BP177" s="5"/>
      <c r="BQ177" s="5"/>
      <c r="BR177" s="5"/>
    </row>
    <row r="178" spans="1:78" s="108" customFormat="1" ht="30.6" customHeight="1" x14ac:dyDescent="0.3">
      <c r="A178"/>
      <c r="B178"/>
      <c r="C178"/>
      <c r="D178"/>
      <c r="E178" s="42"/>
      <c r="F178" s="42"/>
      <c r="G178" s="42"/>
      <c r="H178" s="42"/>
      <c r="I178" s="42"/>
      <c r="J178" s="42"/>
      <c r="K178"/>
      <c r="L178"/>
      <c r="M178"/>
      <c r="N178" s="5"/>
      <c r="O178" s="21" t="s">
        <v>161</v>
      </c>
      <c r="P178" s="346"/>
      <c r="Q178" s="346"/>
      <c r="R178" s="346"/>
      <c r="S178" s="347"/>
      <c r="T178" s="347"/>
      <c r="U178" s="347"/>
      <c r="V178" s="347"/>
      <c r="W178" s="5" t="str">
        <f t="shared" si="32"/>
        <v/>
      </c>
      <c r="X178" s="24"/>
      <c r="Y178" s="5" t="str">
        <f t="shared" si="33"/>
        <v/>
      </c>
      <c r="Z178" s="2"/>
      <c r="AA178" s="5"/>
      <c r="AB178" s="5"/>
      <c r="AC178" s="219"/>
      <c r="AD178" s="114"/>
      <c r="AE178" s="12"/>
      <c r="AF178" s="43"/>
      <c r="AG178" s="12"/>
      <c r="AH178" s="12"/>
      <c r="AI178" s="12"/>
      <c r="AJ178" s="12"/>
      <c r="AK178" s="5" t="str">
        <f t="shared" si="36"/>
        <v/>
      </c>
      <c r="AL178" s="24"/>
      <c r="AM178" s="5" t="str">
        <f t="shared" si="37"/>
        <v/>
      </c>
      <c r="AN178" s="2"/>
      <c r="AO178" s="5"/>
      <c r="AP178" s="5"/>
      <c r="AQ178" s="5"/>
      <c r="AS178" s="20"/>
      <c r="AT178" s="43"/>
      <c r="AU178" s="5"/>
      <c r="AV178" s="5"/>
      <c r="AW178" s="5"/>
      <c r="AX178" s="5"/>
      <c r="AY178" s="5" t="str">
        <f t="shared" si="22"/>
        <v/>
      </c>
      <c r="AZ178" s="29"/>
      <c r="BA178" s="5" t="str">
        <f t="shared" si="23"/>
        <v/>
      </c>
      <c r="BB178" s="5"/>
      <c r="BC178" s="5"/>
      <c r="BD178" s="20"/>
      <c r="BE178" s="111"/>
      <c r="BF178" s="20"/>
      <c r="BG178" s="43"/>
      <c r="BH178" s="20"/>
      <c r="BI178" s="20"/>
      <c r="BJ178" s="20"/>
      <c r="BK178" s="20"/>
      <c r="BL178" s="5" t="str">
        <f t="shared" si="25"/>
        <v/>
      </c>
      <c r="BM178" s="6"/>
      <c r="BN178" s="5" t="str">
        <f t="shared" si="26"/>
        <v/>
      </c>
      <c r="BO178" s="5"/>
      <c r="BP178" s="5"/>
      <c r="BQ178" s="5"/>
      <c r="BR178" s="5"/>
      <c r="BT178"/>
      <c r="BU178"/>
      <c r="BV178" s="5"/>
      <c r="BW178" s="5"/>
      <c r="BX178" s="5"/>
      <c r="BY178" s="5"/>
      <c r="BZ178" s="5"/>
    </row>
    <row r="179" spans="1:78" s="108" customFormat="1" ht="30.6" customHeight="1" x14ac:dyDescent="0.3">
      <c r="A179"/>
      <c r="B179"/>
      <c r="C179"/>
      <c r="D179"/>
      <c r="E179" s="42"/>
      <c r="F179" s="42"/>
      <c r="G179" s="42"/>
      <c r="H179" s="42"/>
      <c r="I179" s="42"/>
      <c r="J179" s="42"/>
      <c r="K179"/>
      <c r="L179"/>
      <c r="M179"/>
      <c r="N179" s="5"/>
      <c r="O179" s="21" t="s">
        <v>162</v>
      </c>
      <c r="P179" s="346"/>
      <c r="Q179" s="346"/>
      <c r="R179" s="346"/>
      <c r="S179" s="347"/>
      <c r="T179" s="347"/>
      <c r="U179" s="347"/>
      <c r="V179" s="347"/>
      <c r="W179" s="5" t="str">
        <f t="shared" si="32"/>
        <v/>
      </c>
      <c r="X179" s="24"/>
      <c r="Y179" s="5" t="str">
        <f t="shared" si="33"/>
        <v/>
      </c>
      <c r="Z179" s="2"/>
      <c r="AA179" s="5"/>
      <c r="AB179" s="5"/>
      <c r="AC179" s="12"/>
      <c r="AD179" s="114"/>
      <c r="AE179" s="12"/>
      <c r="AF179" s="43"/>
      <c r="AG179" s="12"/>
      <c r="AH179" s="12"/>
      <c r="AI179" s="12"/>
      <c r="AJ179" s="12"/>
      <c r="AK179" s="5" t="str">
        <f t="shared" si="36"/>
        <v/>
      </c>
      <c r="AL179" s="24"/>
      <c r="AM179" s="5" t="str">
        <f t="shared" si="37"/>
        <v/>
      </c>
      <c r="AN179" s="2"/>
      <c r="AO179" s="5"/>
      <c r="AP179" s="5"/>
      <c r="AQ179" s="5"/>
      <c r="AS179" s="20"/>
      <c r="AT179" s="43"/>
      <c r="AU179" s="5"/>
      <c r="AV179" s="5"/>
      <c r="AW179" s="5"/>
      <c r="AX179" s="5"/>
      <c r="AY179" s="5" t="str">
        <f t="shared" si="22"/>
        <v/>
      </c>
      <c r="AZ179" s="29"/>
      <c r="BA179" s="5" t="str">
        <f t="shared" si="23"/>
        <v/>
      </c>
      <c r="BB179" s="5"/>
      <c r="BC179" s="5"/>
      <c r="BD179" s="20"/>
      <c r="BE179" s="111"/>
      <c r="BF179" s="20"/>
      <c r="BG179" s="43"/>
      <c r="BH179" s="20"/>
      <c r="BI179" s="20"/>
      <c r="BJ179" s="20"/>
      <c r="BK179" s="20"/>
      <c r="BL179" s="5" t="str">
        <f t="shared" si="25"/>
        <v/>
      </c>
      <c r="BM179" s="6"/>
      <c r="BN179" s="5" t="str">
        <f t="shared" si="26"/>
        <v/>
      </c>
      <c r="BO179" s="5"/>
      <c r="BP179" s="5"/>
      <c r="BQ179" s="5"/>
      <c r="BR179" s="5"/>
      <c r="BT179"/>
      <c r="BU179"/>
      <c r="BV179" s="5"/>
      <c r="BW179" s="5"/>
      <c r="BX179" s="5"/>
      <c r="BY179" s="5"/>
      <c r="BZ179" s="5"/>
    </row>
    <row r="180" spans="1:78" s="108" customFormat="1" ht="11.4" customHeight="1" x14ac:dyDescent="0.3">
      <c r="A180"/>
      <c r="B180"/>
      <c r="C180"/>
      <c r="D180"/>
      <c r="E180" s="42"/>
      <c r="F180" s="42"/>
      <c r="G180" s="42"/>
      <c r="H180" s="42"/>
      <c r="I180" s="42"/>
      <c r="J180" s="42"/>
      <c r="K180"/>
      <c r="L180"/>
      <c r="M180"/>
      <c r="N180" s="5"/>
      <c r="O180" s="25"/>
      <c r="P180" s="112"/>
      <c r="Q180" s="26"/>
      <c r="R180" s="46"/>
      <c r="S180" s="25"/>
      <c r="T180" s="25"/>
      <c r="U180" s="25"/>
      <c r="V180" s="25"/>
      <c r="W180" s="5" t="str">
        <f t="shared" si="32"/>
        <v/>
      </c>
      <c r="X180" s="24"/>
      <c r="Y180" s="5" t="str">
        <f t="shared" si="33"/>
        <v/>
      </c>
      <c r="Z180" s="24"/>
      <c r="AA180" s="5"/>
      <c r="AB180" s="5"/>
      <c r="AC180" s="25"/>
      <c r="AD180" s="112"/>
      <c r="AE180" s="26"/>
      <c r="AF180" s="46"/>
      <c r="AG180" s="25"/>
      <c r="AH180" s="25"/>
      <c r="AI180" s="25"/>
      <c r="AJ180" s="25"/>
      <c r="AK180" s="5" t="str">
        <f t="shared" si="36"/>
        <v/>
      </c>
      <c r="AL180" s="24"/>
      <c r="AM180" s="5" t="str">
        <f t="shared" si="37"/>
        <v/>
      </c>
      <c r="AN180" s="24"/>
      <c r="AO180" s="5"/>
      <c r="AP180" s="5"/>
      <c r="AQ180" s="5"/>
      <c r="AS180" s="20"/>
      <c r="AT180" s="43"/>
      <c r="AU180" s="5"/>
      <c r="AV180" s="5"/>
      <c r="AW180" s="5"/>
      <c r="AX180" s="5"/>
      <c r="AY180" s="5" t="str">
        <f t="shared" si="22"/>
        <v/>
      </c>
      <c r="AZ180" s="29"/>
      <c r="BA180" s="5" t="str">
        <f t="shared" si="23"/>
        <v/>
      </c>
      <c r="BB180" s="5"/>
      <c r="BC180" s="5"/>
      <c r="BD180" s="20"/>
      <c r="BE180" s="111"/>
      <c r="BF180" s="20"/>
      <c r="BG180" s="43"/>
      <c r="BH180" s="20"/>
      <c r="BI180" s="20"/>
      <c r="BJ180" s="20"/>
      <c r="BK180" s="20"/>
      <c r="BL180" s="5" t="str">
        <f t="shared" si="25"/>
        <v/>
      </c>
      <c r="BM180" s="6"/>
      <c r="BN180" s="5" t="str">
        <f t="shared" si="26"/>
        <v/>
      </c>
      <c r="BO180" s="5"/>
      <c r="BP180" s="5"/>
      <c r="BQ180" s="5"/>
      <c r="BR180" s="5"/>
      <c r="BT180"/>
      <c r="BU180"/>
      <c r="BV180" s="5"/>
      <c r="BW180" s="5"/>
      <c r="BX180" s="5"/>
      <c r="BY180" s="5"/>
      <c r="BZ180" s="5"/>
    </row>
    <row r="181" spans="1:78" s="108" customFormat="1" x14ac:dyDescent="0.3">
      <c r="A181"/>
      <c r="B181"/>
      <c r="C181"/>
      <c r="D181"/>
      <c r="E181" s="42"/>
      <c r="F181" s="42"/>
      <c r="G181" s="42"/>
      <c r="H181" s="42"/>
      <c r="I181" s="42"/>
      <c r="J181" s="42"/>
      <c r="K181"/>
      <c r="L181"/>
      <c r="M181"/>
      <c r="N181" s="5"/>
      <c r="O181" s="392" t="s">
        <v>17</v>
      </c>
      <c r="P181" s="392"/>
      <c r="Q181" s="392"/>
      <c r="R181" s="392"/>
      <c r="S181" s="392"/>
      <c r="T181" s="392"/>
      <c r="U181" s="392"/>
      <c r="V181" s="392"/>
      <c r="W181" s="5" t="str">
        <f t="shared" si="32"/>
        <v/>
      </c>
      <c r="X181" s="24"/>
      <c r="Y181" s="5" t="str">
        <f t="shared" si="33"/>
        <v/>
      </c>
      <c r="Z181" s="27"/>
      <c r="AA181" s="5"/>
      <c r="AB181" s="5"/>
      <c r="AC181" s="393"/>
      <c r="AD181" s="393"/>
      <c r="AE181" s="393"/>
      <c r="AF181" s="393"/>
      <c r="AG181" s="393"/>
      <c r="AH181" s="393"/>
      <c r="AI181" s="393"/>
      <c r="AJ181" s="393"/>
      <c r="AK181" s="5" t="str">
        <f t="shared" si="36"/>
        <v/>
      </c>
      <c r="AL181" s="24"/>
      <c r="AM181" s="5" t="str">
        <f t="shared" si="37"/>
        <v/>
      </c>
      <c r="AN181" s="27"/>
      <c r="AO181" s="5"/>
      <c r="AP181" s="5"/>
      <c r="AQ181" s="5"/>
      <c r="AS181" s="20"/>
      <c r="AT181" s="43"/>
      <c r="AU181" s="5"/>
      <c r="AV181" s="5"/>
      <c r="AW181" s="5"/>
      <c r="AX181" s="5"/>
      <c r="AY181" s="5" t="str">
        <f t="shared" si="22"/>
        <v/>
      </c>
      <c r="AZ181" s="29"/>
      <c r="BA181" s="5" t="str">
        <f t="shared" si="23"/>
        <v/>
      </c>
      <c r="BB181" s="5"/>
      <c r="BC181" s="5"/>
      <c r="BD181" s="20"/>
      <c r="BE181" s="111"/>
      <c r="BF181" s="20"/>
      <c r="BG181" s="43"/>
      <c r="BH181" s="20"/>
      <c r="BI181" s="20"/>
      <c r="BJ181" s="20"/>
      <c r="BK181" s="20"/>
      <c r="BL181" s="5" t="str">
        <f t="shared" si="25"/>
        <v/>
      </c>
      <c r="BM181" s="6"/>
      <c r="BN181" s="5" t="str">
        <f t="shared" si="26"/>
        <v/>
      </c>
      <c r="BO181" s="5"/>
      <c r="BP181" s="5"/>
      <c r="BQ181" s="5"/>
      <c r="BR181" s="5"/>
      <c r="BT181"/>
      <c r="BU181"/>
      <c r="BV181" s="5"/>
      <c r="BW181" s="5"/>
      <c r="BX181" s="5"/>
      <c r="BY181" s="5"/>
      <c r="BZ181" s="5"/>
    </row>
    <row r="182" spans="1:78" s="108" customFormat="1" ht="28.2" customHeight="1" x14ac:dyDescent="0.3">
      <c r="A182"/>
      <c r="B182"/>
      <c r="C182"/>
      <c r="D182"/>
      <c r="E182" s="42"/>
      <c r="F182" s="42"/>
      <c r="G182" s="42"/>
      <c r="H182" s="42"/>
      <c r="I182" s="42"/>
      <c r="J182" s="42"/>
      <c r="K182"/>
      <c r="L182"/>
      <c r="M182"/>
      <c r="N182" s="5"/>
      <c r="O182" s="136" t="s">
        <v>107</v>
      </c>
      <c r="P182" s="389"/>
      <c r="Q182" s="389"/>
      <c r="R182" s="196" t="s">
        <v>108</v>
      </c>
      <c r="S182" s="133" t="s">
        <v>259</v>
      </c>
      <c r="T182" s="80" t="s">
        <v>132</v>
      </c>
      <c r="U182" s="81" t="s">
        <v>133</v>
      </c>
      <c r="V182" s="82" t="s">
        <v>134</v>
      </c>
      <c r="W182" s="5" t="str">
        <f t="shared" si="32"/>
        <v/>
      </c>
      <c r="X182" s="24"/>
      <c r="Y182" s="5" t="str">
        <f t="shared" si="33"/>
        <v/>
      </c>
      <c r="Z182" s="24"/>
      <c r="AA182" s="5"/>
      <c r="AB182" s="5"/>
      <c r="AC182" s="34"/>
      <c r="AD182" s="390"/>
      <c r="AE182" s="390"/>
      <c r="AF182" s="47"/>
      <c r="AG182" s="35"/>
      <c r="AH182" s="36"/>
      <c r="AI182" s="36"/>
      <c r="AJ182" s="36"/>
      <c r="AK182" s="5" t="str">
        <f t="shared" si="36"/>
        <v/>
      </c>
      <c r="AL182" s="24"/>
      <c r="AM182" s="5" t="str">
        <f t="shared" si="37"/>
        <v/>
      </c>
      <c r="AN182" s="24"/>
      <c r="AO182" s="5"/>
      <c r="AP182" s="5"/>
      <c r="AQ182" s="5"/>
      <c r="AS182" s="20"/>
      <c r="AT182" s="43"/>
      <c r="AU182" s="5"/>
      <c r="AV182" s="5"/>
      <c r="AW182" s="5"/>
      <c r="AX182" s="5"/>
      <c r="AY182" s="5" t="str">
        <f t="shared" si="22"/>
        <v/>
      </c>
      <c r="AZ182" s="29"/>
      <c r="BA182" s="5" t="str">
        <f t="shared" si="23"/>
        <v/>
      </c>
      <c r="BB182" s="5"/>
      <c r="BC182" s="5"/>
      <c r="BD182" s="20"/>
      <c r="BE182" s="111"/>
      <c r="BF182" s="20"/>
      <c r="BG182" s="43"/>
      <c r="BH182" s="20"/>
      <c r="BI182" s="20"/>
      <c r="BJ182" s="20"/>
      <c r="BK182" s="20"/>
      <c r="BL182" s="5" t="str">
        <f t="shared" si="25"/>
        <v/>
      </c>
      <c r="BM182" s="6"/>
      <c r="BN182" s="5" t="str">
        <f t="shared" si="26"/>
        <v/>
      </c>
      <c r="BO182" s="5"/>
      <c r="BP182" s="5"/>
      <c r="BQ182" s="5"/>
      <c r="BR182" s="5"/>
      <c r="BT182"/>
      <c r="BU182"/>
      <c r="BV182" s="5"/>
      <c r="BW182" s="5"/>
      <c r="BX182" s="5"/>
      <c r="BY182" s="5"/>
      <c r="BZ182" s="5"/>
    </row>
    <row r="183" spans="1:78" s="108" customFormat="1" ht="27.6" customHeight="1" x14ac:dyDescent="0.3">
      <c r="A183"/>
      <c r="B183"/>
      <c r="C183"/>
      <c r="D183"/>
      <c r="E183" s="42"/>
      <c r="F183" s="42"/>
      <c r="G183" s="42"/>
      <c r="H183" s="42"/>
      <c r="I183" s="42"/>
      <c r="J183" s="42"/>
      <c r="K183"/>
      <c r="L183"/>
      <c r="M183"/>
      <c r="N183" s="5"/>
      <c r="O183" s="391" t="s">
        <v>109</v>
      </c>
      <c r="P183" s="137" t="s">
        <v>0</v>
      </c>
      <c r="Q183" s="211">
        <f>IF(OR(S183="X",T183="X",U183="X",V183="X"),1,0)</f>
        <v>0</v>
      </c>
      <c r="R183" s="196" t="s">
        <v>1</v>
      </c>
      <c r="S183" s="171"/>
      <c r="T183" s="171"/>
      <c r="U183" s="171"/>
      <c r="V183" s="171"/>
      <c r="W183" s="5" t="str">
        <f t="shared" si="32"/>
        <v/>
      </c>
      <c r="X183" s="24"/>
      <c r="Y183" s="5" t="str">
        <f t="shared" si="33"/>
        <v/>
      </c>
      <c r="Z183" s="5"/>
      <c r="AA183" s="5"/>
      <c r="AB183" s="5"/>
      <c r="AC183" s="390"/>
      <c r="AD183" s="115"/>
      <c r="AE183" s="37"/>
      <c r="AF183" s="47"/>
      <c r="AG183" s="34"/>
      <c r="AH183" s="34"/>
      <c r="AI183" s="34"/>
      <c r="AJ183" s="34"/>
      <c r="AK183" s="5" t="str">
        <f t="shared" si="36"/>
        <v/>
      </c>
      <c r="AL183" s="24"/>
      <c r="AM183" s="5" t="str">
        <f t="shared" si="37"/>
        <v/>
      </c>
      <c r="AN183" s="5"/>
      <c r="AO183" s="5"/>
      <c r="AP183" s="5"/>
      <c r="AQ183" s="5"/>
      <c r="AS183" s="20"/>
      <c r="AT183" s="43"/>
      <c r="AU183" s="5"/>
      <c r="AV183" s="5"/>
      <c r="AW183" s="5"/>
      <c r="AX183" s="5"/>
      <c r="AY183" s="5" t="str">
        <f t="shared" si="22"/>
        <v/>
      </c>
      <c r="AZ183" s="29"/>
      <c r="BA183" s="5" t="str">
        <f t="shared" si="23"/>
        <v/>
      </c>
      <c r="BB183" s="5"/>
      <c r="BC183" s="5"/>
      <c r="BD183" s="20"/>
      <c r="BE183" s="111"/>
      <c r="BF183" s="20"/>
      <c r="BG183" s="43"/>
      <c r="BH183" s="20"/>
      <c r="BI183" s="20"/>
      <c r="BJ183" s="20"/>
      <c r="BK183" s="20"/>
      <c r="BL183" s="5" t="str">
        <f t="shared" si="25"/>
        <v/>
      </c>
      <c r="BM183" s="6"/>
      <c r="BN183" s="5" t="str">
        <f t="shared" si="26"/>
        <v/>
      </c>
      <c r="BO183" s="5"/>
      <c r="BP183" s="5"/>
      <c r="BQ183" s="5"/>
      <c r="BR183" s="5"/>
      <c r="BT183"/>
      <c r="BU183"/>
      <c r="BV183" s="5"/>
      <c r="BW183" s="5"/>
      <c r="BX183" s="5"/>
      <c r="BY183" s="5"/>
      <c r="BZ183" s="5"/>
    </row>
    <row r="184" spans="1:78" s="108" customFormat="1" x14ac:dyDescent="0.3">
      <c r="A184"/>
      <c r="B184"/>
      <c r="C184"/>
      <c r="D184"/>
      <c r="E184" s="42"/>
      <c r="F184" s="42"/>
      <c r="G184" s="42"/>
      <c r="H184" s="42"/>
      <c r="I184" s="42"/>
      <c r="J184" s="42"/>
      <c r="K184"/>
      <c r="L184"/>
      <c r="M184"/>
      <c r="N184" s="5"/>
      <c r="O184" s="391"/>
      <c r="P184" s="137" t="s">
        <v>2</v>
      </c>
      <c r="Q184" s="211">
        <f t="shared" ref="Q184:Q190" si="47">IF(OR(S184="X",T184="X",U184="X",V184="X"),1,0)</f>
        <v>0</v>
      </c>
      <c r="R184" s="196" t="s">
        <v>3</v>
      </c>
      <c r="S184" s="171"/>
      <c r="T184" s="171"/>
      <c r="U184" s="171"/>
      <c r="V184" s="171"/>
      <c r="W184" s="5" t="str">
        <f t="shared" si="32"/>
        <v/>
      </c>
      <c r="X184" s="24"/>
      <c r="Y184" s="5" t="str">
        <f t="shared" si="33"/>
        <v/>
      </c>
      <c r="Z184" s="5"/>
      <c r="AA184" s="5"/>
      <c r="AB184" s="5"/>
      <c r="AC184" s="390"/>
      <c r="AD184" s="115"/>
      <c r="AE184" s="37"/>
      <c r="AF184" s="47"/>
      <c r="AG184" s="34"/>
      <c r="AH184" s="34"/>
      <c r="AI184" s="34"/>
      <c r="AJ184" s="34"/>
      <c r="AK184" s="5" t="str">
        <f t="shared" si="36"/>
        <v/>
      </c>
      <c r="AL184" s="24"/>
      <c r="AM184" s="5" t="str">
        <f t="shared" si="37"/>
        <v/>
      </c>
      <c r="AN184" s="5"/>
      <c r="AO184" s="5"/>
      <c r="AP184" s="5"/>
      <c r="AQ184" s="5"/>
      <c r="AS184" s="20"/>
      <c r="AT184" s="43"/>
      <c r="AU184" s="5"/>
      <c r="AV184" s="5"/>
      <c r="AW184" s="5"/>
      <c r="AX184" s="5"/>
      <c r="AY184" s="5" t="str">
        <f t="shared" si="22"/>
        <v/>
      </c>
      <c r="AZ184" s="29"/>
      <c r="BA184" s="5" t="str">
        <f t="shared" si="23"/>
        <v/>
      </c>
      <c r="BB184" s="5"/>
      <c r="BC184" s="5"/>
      <c r="BD184" s="20"/>
      <c r="BE184" s="111"/>
      <c r="BF184" s="20"/>
      <c r="BG184" s="43"/>
      <c r="BH184" s="20"/>
      <c r="BI184" s="20"/>
      <c r="BJ184" s="20"/>
      <c r="BK184" s="20"/>
      <c r="BL184" s="5" t="str">
        <f t="shared" si="25"/>
        <v/>
      </c>
      <c r="BM184" s="6"/>
      <c r="BN184" s="5" t="str">
        <f t="shared" si="26"/>
        <v/>
      </c>
      <c r="BO184" s="5"/>
      <c r="BP184" s="5"/>
      <c r="BQ184" s="5"/>
      <c r="BR184" s="5"/>
      <c r="BT184"/>
      <c r="BU184"/>
      <c r="BV184" s="5"/>
      <c r="BW184" s="5"/>
      <c r="BX184" s="5"/>
      <c r="BY184" s="5"/>
      <c r="BZ184" s="5"/>
    </row>
    <row r="185" spans="1:78" s="108" customFormat="1" ht="27.6" x14ac:dyDescent="0.3">
      <c r="A185"/>
      <c r="B185"/>
      <c r="C185"/>
      <c r="D185"/>
      <c r="E185" s="42"/>
      <c r="F185" s="42"/>
      <c r="G185" s="42"/>
      <c r="H185" s="42"/>
      <c r="I185" s="42"/>
      <c r="J185" s="42"/>
      <c r="K185"/>
      <c r="L185"/>
      <c r="M185"/>
      <c r="N185" s="5"/>
      <c r="O185" s="391"/>
      <c r="P185" s="137" t="s">
        <v>4</v>
      </c>
      <c r="Q185" s="211">
        <f t="shared" si="47"/>
        <v>0</v>
      </c>
      <c r="R185" s="196" t="s">
        <v>5</v>
      </c>
      <c r="S185" s="171"/>
      <c r="T185" s="171"/>
      <c r="U185" s="171"/>
      <c r="V185" s="171"/>
      <c r="W185" s="5" t="str">
        <f t="shared" si="32"/>
        <v/>
      </c>
      <c r="X185" s="24"/>
      <c r="Y185" s="5" t="str">
        <f t="shared" si="33"/>
        <v/>
      </c>
      <c r="Z185" s="5"/>
      <c r="AA185" s="5"/>
      <c r="AB185" s="5"/>
      <c r="AC185" s="390"/>
      <c r="AD185" s="115"/>
      <c r="AE185" s="37"/>
      <c r="AF185" s="47"/>
      <c r="AG185" s="34"/>
      <c r="AH185" s="34"/>
      <c r="AI185" s="34"/>
      <c r="AJ185" s="34"/>
      <c r="AK185" s="5" t="str">
        <f t="shared" si="36"/>
        <v/>
      </c>
      <c r="AL185" s="24"/>
      <c r="AM185" s="5" t="str">
        <f t="shared" si="37"/>
        <v/>
      </c>
      <c r="AN185" s="5"/>
      <c r="AO185" s="5"/>
      <c r="AP185" s="5"/>
      <c r="AQ185" s="5"/>
      <c r="AS185" s="20"/>
      <c r="AT185" s="43"/>
      <c r="AU185" s="5"/>
      <c r="AV185" s="5"/>
      <c r="AW185" s="5"/>
      <c r="AX185" s="5"/>
      <c r="AY185" s="5" t="str">
        <f t="shared" ref="AY185:AY214" si="48">IF(AS185="","",IF(AU185="X",0,IF(AV185="X",5,IF(AW185="X",10,IF(AX185="X",15,"")))))</f>
        <v/>
      </c>
      <c r="AZ185" s="29"/>
      <c r="BA185" s="5" t="str">
        <f t="shared" ref="BA185:BA214" si="49">IF(AS185="","",IF(AU185="X",5,IF(AV185="X",10,IF(AW185="X",15,IF(AX185="X",20,"")))))</f>
        <v/>
      </c>
      <c r="BB185" s="5"/>
      <c r="BC185" s="5"/>
      <c r="BD185" s="20"/>
      <c r="BE185" s="111"/>
      <c r="BF185" s="20"/>
      <c r="BG185" s="43"/>
      <c r="BH185" s="20"/>
      <c r="BI185" s="20"/>
      <c r="BJ185" s="20"/>
      <c r="BK185" s="20"/>
      <c r="BL185" s="5" t="str">
        <f t="shared" ref="BL185:BL248" si="50">IF(BF185="","",IF(BH185="X",0,IF(BI185="X",5,IF(BJ185="X",10,IF(BK185="X",15,"")))))</f>
        <v/>
      </c>
      <c r="BM185" s="6"/>
      <c r="BN185" s="5" t="str">
        <f t="shared" ref="BN185:BN248" si="51">IF(BF185="","",IF(BH185="X",5,IF(BI185="X",10,IF(BJ185="X",15,IF(BK185="X",20,"")))))</f>
        <v/>
      </c>
      <c r="BO185" s="5"/>
      <c r="BP185" s="5"/>
      <c r="BQ185" s="5"/>
      <c r="BR185" s="5"/>
      <c r="BT185"/>
      <c r="BU185"/>
      <c r="BV185" s="5"/>
      <c r="BW185" s="5"/>
      <c r="BX185" s="5"/>
      <c r="BY185" s="5"/>
      <c r="BZ185" s="5"/>
    </row>
    <row r="186" spans="1:78" s="108" customFormat="1" x14ac:dyDescent="0.3">
      <c r="A186"/>
      <c r="B186"/>
      <c r="C186"/>
      <c r="D186"/>
      <c r="E186" s="42"/>
      <c r="F186" s="42"/>
      <c r="G186" s="42"/>
      <c r="H186" s="42"/>
      <c r="I186" s="42"/>
      <c r="J186" s="42"/>
      <c r="K186"/>
      <c r="L186"/>
      <c r="M186"/>
      <c r="N186" s="5"/>
      <c r="O186" s="391"/>
      <c r="P186" s="137" t="s">
        <v>6</v>
      </c>
      <c r="Q186" s="211">
        <f t="shared" si="47"/>
        <v>0</v>
      </c>
      <c r="R186" s="196" t="s">
        <v>7</v>
      </c>
      <c r="S186" s="171"/>
      <c r="T186" s="171"/>
      <c r="U186" s="171"/>
      <c r="V186" s="171"/>
      <c r="W186" s="5" t="str">
        <f t="shared" si="32"/>
        <v/>
      </c>
      <c r="X186" s="24"/>
      <c r="Y186" s="5" t="str">
        <f t="shared" si="33"/>
        <v/>
      </c>
      <c r="Z186" s="5"/>
      <c r="AA186" s="5"/>
      <c r="AB186" s="5"/>
      <c r="AC186" s="390"/>
      <c r="AD186" s="115"/>
      <c r="AE186" s="37"/>
      <c r="AF186" s="47"/>
      <c r="AG186" s="34"/>
      <c r="AH186" s="34"/>
      <c r="AI186" s="34"/>
      <c r="AJ186" s="34"/>
      <c r="AK186" s="5" t="str">
        <f t="shared" si="36"/>
        <v/>
      </c>
      <c r="AL186" s="24"/>
      <c r="AM186" s="5" t="str">
        <f t="shared" si="37"/>
        <v/>
      </c>
      <c r="AN186" s="5"/>
      <c r="AO186" s="5"/>
      <c r="AP186" s="5"/>
      <c r="AQ186" s="5"/>
      <c r="AS186" s="20"/>
      <c r="AT186" s="43"/>
      <c r="AU186" s="5"/>
      <c r="AV186" s="5"/>
      <c r="AW186" s="5"/>
      <c r="AX186" s="5"/>
      <c r="AY186" s="5" t="str">
        <f t="shared" si="48"/>
        <v/>
      </c>
      <c r="AZ186" s="29"/>
      <c r="BA186" s="5" t="str">
        <f t="shared" si="49"/>
        <v/>
      </c>
      <c r="BB186" s="5"/>
      <c r="BC186" s="5"/>
      <c r="BD186" s="20"/>
      <c r="BE186" s="111"/>
      <c r="BF186" s="20"/>
      <c r="BG186" s="43"/>
      <c r="BH186" s="20"/>
      <c r="BI186" s="20"/>
      <c r="BJ186" s="20"/>
      <c r="BK186" s="20"/>
      <c r="BL186" s="5" t="str">
        <f t="shared" si="50"/>
        <v/>
      </c>
      <c r="BM186" s="6"/>
      <c r="BN186" s="5" t="str">
        <f t="shared" si="51"/>
        <v/>
      </c>
      <c r="BO186" s="5"/>
      <c r="BP186" s="5"/>
      <c r="BQ186" s="5"/>
      <c r="BR186" s="5"/>
      <c r="BT186"/>
      <c r="BU186"/>
      <c r="BV186" s="5"/>
      <c r="BW186" s="5"/>
      <c r="BX186" s="5"/>
      <c r="BY186" s="5"/>
      <c r="BZ186" s="5"/>
    </row>
    <row r="187" spans="1:78" s="108" customFormat="1" ht="27.6" customHeight="1" x14ac:dyDescent="0.3">
      <c r="A187"/>
      <c r="B187"/>
      <c r="C187"/>
      <c r="D187"/>
      <c r="E187" s="42"/>
      <c r="F187" s="42"/>
      <c r="G187" s="42"/>
      <c r="H187" s="42"/>
      <c r="I187" s="42"/>
      <c r="J187" s="42"/>
      <c r="K187"/>
      <c r="L187"/>
      <c r="M187"/>
      <c r="N187" s="5"/>
      <c r="O187" s="391" t="s">
        <v>8</v>
      </c>
      <c r="P187" s="137" t="s">
        <v>9</v>
      </c>
      <c r="Q187" s="211">
        <f t="shared" si="47"/>
        <v>0</v>
      </c>
      <c r="R187" s="196" t="s">
        <v>10</v>
      </c>
      <c r="S187" s="171"/>
      <c r="T187" s="171"/>
      <c r="U187" s="171"/>
      <c r="V187" s="171"/>
      <c r="W187" s="5" t="str">
        <f t="shared" si="32"/>
        <v/>
      </c>
      <c r="X187" s="24"/>
      <c r="Y187" s="5" t="str">
        <f t="shared" si="33"/>
        <v/>
      </c>
      <c r="Z187" s="5"/>
      <c r="AA187" s="5"/>
      <c r="AB187" s="5"/>
      <c r="AC187" s="390"/>
      <c r="AD187" s="115"/>
      <c r="AE187" s="37"/>
      <c r="AF187" s="47"/>
      <c r="AG187" s="34"/>
      <c r="AH187" s="34"/>
      <c r="AI187" s="34"/>
      <c r="AJ187" s="34"/>
      <c r="AK187" s="5" t="str">
        <f t="shared" si="36"/>
        <v/>
      </c>
      <c r="AL187" s="24"/>
      <c r="AM187" s="5" t="str">
        <f t="shared" si="37"/>
        <v/>
      </c>
      <c r="AN187" s="5"/>
      <c r="AO187" s="5"/>
      <c r="AP187" s="5"/>
      <c r="AQ187" s="5"/>
      <c r="AS187" s="20"/>
      <c r="AT187" s="43"/>
      <c r="AU187" s="5"/>
      <c r="AV187" s="5"/>
      <c r="AW187" s="5"/>
      <c r="AX187" s="5"/>
      <c r="AY187" s="5" t="str">
        <f t="shared" si="48"/>
        <v/>
      </c>
      <c r="AZ187" s="29"/>
      <c r="BA187" s="5" t="str">
        <f t="shared" si="49"/>
        <v/>
      </c>
      <c r="BB187" s="5"/>
      <c r="BC187" s="5"/>
      <c r="BD187" s="20"/>
      <c r="BE187" s="111"/>
      <c r="BF187" s="20"/>
      <c r="BG187" s="43"/>
      <c r="BH187" s="20"/>
      <c r="BI187" s="20"/>
      <c r="BJ187" s="20"/>
      <c r="BK187" s="20"/>
      <c r="BL187" s="5" t="str">
        <f t="shared" si="50"/>
        <v/>
      </c>
      <c r="BM187" s="6"/>
      <c r="BN187" s="5" t="str">
        <f t="shared" si="51"/>
        <v/>
      </c>
      <c r="BO187" s="5"/>
      <c r="BP187" s="5"/>
      <c r="BQ187" s="5"/>
      <c r="BR187" s="5"/>
      <c r="BT187"/>
      <c r="BU187"/>
      <c r="BV187" s="5"/>
      <c r="BW187" s="5"/>
      <c r="BX187" s="5"/>
      <c r="BY187" s="5"/>
      <c r="BZ187" s="5"/>
    </row>
    <row r="188" spans="1:78" s="108" customFormat="1" ht="27.6" x14ac:dyDescent="0.3">
      <c r="A188"/>
      <c r="B188"/>
      <c r="C188"/>
      <c r="D188"/>
      <c r="E188" s="42"/>
      <c r="F188" s="42"/>
      <c r="G188" s="42"/>
      <c r="H188" s="42"/>
      <c r="I188" s="42"/>
      <c r="J188" s="42"/>
      <c r="K188"/>
      <c r="L188"/>
      <c r="M188"/>
      <c r="N188" s="5"/>
      <c r="O188" s="391"/>
      <c r="P188" s="137" t="s">
        <v>11</v>
      </c>
      <c r="Q188" s="211">
        <f t="shared" si="47"/>
        <v>0</v>
      </c>
      <c r="R188" s="196" t="s">
        <v>12</v>
      </c>
      <c r="S188" s="171"/>
      <c r="T188" s="171"/>
      <c r="U188" s="171"/>
      <c r="V188" s="171"/>
      <c r="W188" s="5" t="str">
        <f t="shared" si="32"/>
        <v/>
      </c>
      <c r="X188" s="24"/>
      <c r="Y188" s="5" t="str">
        <f t="shared" si="33"/>
        <v/>
      </c>
      <c r="Z188" s="5"/>
      <c r="AA188" s="5"/>
      <c r="AB188" s="5"/>
      <c r="AC188" s="390"/>
      <c r="AD188" s="115"/>
      <c r="AE188" s="37"/>
      <c r="AF188" s="222"/>
      <c r="AG188" s="34"/>
      <c r="AH188" s="34"/>
      <c r="AI188" s="34"/>
      <c r="AJ188" s="34"/>
      <c r="AK188" s="5" t="str">
        <f t="shared" si="36"/>
        <v/>
      </c>
      <c r="AL188" s="24"/>
      <c r="AM188" s="5" t="str">
        <f t="shared" si="37"/>
        <v/>
      </c>
      <c r="AN188" s="5"/>
      <c r="AO188" s="5"/>
      <c r="AP188" s="5"/>
      <c r="AQ188" s="5"/>
      <c r="AS188" s="20"/>
      <c r="AT188" s="43"/>
      <c r="AU188" s="5"/>
      <c r="AV188" s="5"/>
      <c r="AW188" s="5"/>
      <c r="AX188" s="5"/>
      <c r="AY188" s="5" t="str">
        <f t="shared" si="48"/>
        <v/>
      </c>
      <c r="AZ188" s="29"/>
      <c r="BA188" s="5" t="str">
        <f t="shared" si="49"/>
        <v/>
      </c>
      <c r="BB188" s="5"/>
      <c r="BC188" s="5"/>
      <c r="BD188" s="20"/>
      <c r="BE188" s="111"/>
      <c r="BF188" s="20"/>
      <c r="BG188" s="43"/>
      <c r="BH188" s="20"/>
      <c r="BI188" s="20"/>
      <c r="BJ188" s="20"/>
      <c r="BK188" s="20"/>
      <c r="BL188" s="5" t="str">
        <f t="shared" si="50"/>
        <v/>
      </c>
      <c r="BM188" s="6"/>
      <c r="BN188" s="5" t="str">
        <f t="shared" si="51"/>
        <v/>
      </c>
      <c r="BO188" s="5"/>
      <c r="BP188" s="5"/>
      <c r="BQ188" s="5"/>
      <c r="BR188" s="5"/>
      <c r="BT188"/>
      <c r="BU188"/>
      <c r="BV188" s="5"/>
      <c r="BW188" s="5"/>
      <c r="BX188" s="5"/>
      <c r="BY188" s="5"/>
      <c r="BZ188" s="5"/>
    </row>
    <row r="189" spans="1:78" s="108" customFormat="1" ht="27.6" x14ac:dyDescent="0.3">
      <c r="A189"/>
      <c r="B189"/>
      <c r="C189"/>
      <c r="D189"/>
      <c r="E189" s="42"/>
      <c r="F189" s="42"/>
      <c r="G189" s="42"/>
      <c r="H189" s="42"/>
      <c r="I189" s="42"/>
      <c r="J189" s="42"/>
      <c r="K189"/>
      <c r="L189"/>
      <c r="M189"/>
      <c r="N189" s="5"/>
      <c r="O189" s="391"/>
      <c r="P189" s="137" t="s">
        <v>13</v>
      </c>
      <c r="Q189" s="211">
        <f t="shared" si="47"/>
        <v>0</v>
      </c>
      <c r="R189" s="196" t="s">
        <v>14</v>
      </c>
      <c r="S189" s="171"/>
      <c r="T189" s="171"/>
      <c r="U189" s="171"/>
      <c r="V189" s="171"/>
      <c r="W189" s="5" t="str">
        <f t="shared" si="32"/>
        <v/>
      </c>
      <c r="X189" s="24"/>
      <c r="Y189" s="5" t="str">
        <f t="shared" si="33"/>
        <v/>
      </c>
      <c r="Z189" s="5"/>
      <c r="AA189" s="5"/>
      <c r="AB189" s="5"/>
      <c r="AC189" s="390"/>
      <c r="AD189" s="115"/>
      <c r="AE189" s="37"/>
      <c r="AF189" s="47"/>
      <c r="AG189" s="34"/>
      <c r="AH189" s="34"/>
      <c r="AI189" s="34"/>
      <c r="AJ189" s="34"/>
      <c r="AK189" s="5" t="str">
        <f t="shared" si="36"/>
        <v/>
      </c>
      <c r="AL189" s="24"/>
      <c r="AM189" s="5" t="str">
        <f t="shared" si="37"/>
        <v/>
      </c>
      <c r="AN189" s="5"/>
      <c r="AO189" s="5"/>
      <c r="AP189" s="5"/>
      <c r="AQ189" s="5"/>
      <c r="AS189" s="20"/>
      <c r="AT189" s="43"/>
      <c r="AU189" s="5"/>
      <c r="AV189" s="5"/>
      <c r="AW189" s="5"/>
      <c r="AX189" s="5"/>
      <c r="AY189" s="5" t="str">
        <f t="shared" si="48"/>
        <v/>
      </c>
      <c r="AZ189" s="29"/>
      <c r="BA189" s="5" t="str">
        <f t="shared" si="49"/>
        <v/>
      </c>
      <c r="BB189" s="5"/>
      <c r="BC189" s="5"/>
      <c r="BD189" s="20"/>
      <c r="BE189" s="111"/>
      <c r="BF189" s="20"/>
      <c r="BG189" s="43"/>
      <c r="BH189" s="20"/>
      <c r="BI189" s="20"/>
      <c r="BJ189" s="20"/>
      <c r="BK189" s="20"/>
      <c r="BL189" s="5" t="str">
        <f t="shared" si="50"/>
        <v/>
      </c>
      <c r="BM189" s="6"/>
      <c r="BN189" s="5" t="str">
        <f t="shared" si="51"/>
        <v/>
      </c>
      <c r="BO189" s="5"/>
      <c r="BP189" s="5"/>
      <c r="BQ189" s="5"/>
      <c r="BR189" s="5"/>
      <c r="BT189"/>
      <c r="BU189"/>
      <c r="BV189" s="5"/>
      <c r="BW189" s="5"/>
      <c r="BX189" s="5"/>
      <c r="BY189" s="5"/>
      <c r="BZ189" s="5"/>
    </row>
    <row r="190" spans="1:78" s="108" customFormat="1" x14ac:dyDescent="0.3">
      <c r="A190"/>
      <c r="B190"/>
      <c r="C190"/>
      <c r="D190"/>
      <c r="E190" s="42"/>
      <c r="F190" s="42"/>
      <c r="G190" s="42"/>
      <c r="H190" s="42"/>
      <c r="I190" s="42"/>
      <c r="J190" s="42"/>
      <c r="K190"/>
      <c r="L190"/>
      <c r="M190"/>
      <c r="N190" s="5"/>
      <c r="O190" s="391"/>
      <c r="P190" s="137" t="s">
        <v>15</v>
      </c>
      <c r="Q190" s="211">
        <f t="shared" si="47"/>
        <v>0</v>
      </c>
      <c r="R190" s="196" t="s">
        <v>16</v>
      </c>
      <c r="S190" s="171"/>
      <c r="T190" s="171"/>
      <c r="U190" s="171"/>
      <c r="V190" s="171"/>
      <c r="W190" s="5" t="str">
        <f t="shared" si="32"/>
        <v/>
      </c>
      <c r="X190" s="24"/>
      <c r="Y190" s="5" t="str">
        <f t="shared" si="33"/>
        <v/>
      </c>
      <c r="Z190" s="5"/>
      <c r="AA190" s="5"/>
      <c r="AB190" s="5"/>
      <c r="AC190" s="390"/>
      <c r="AD190" s="115"/>
      <c r="AE190" s="37"/>
      <c r="AF190" s="47"/>
      <c r="AG190" s="34"/>
      <c r="AH190" s="34"/>
      <c r="AI190" s="34"/>
      <c r="AJ190" s="34"/>
      <c r="AK190" s="5" t="str">
        <f t="shared" si="36"/>
        <v/>
      </c>
      <c r="AL190" s="24"/>
      <c r="AM190" s="5" t="str">
        <f t="shared" si="37"/>
        <v/>
      </c>
      <c r="AN190" s="5"/>
      <c r="AO190" s="5"/>
      <c r="AP190" s="5"/>
      <c r="AQ190" s="5"/>
      <c r="AS190" s="20"/>
      <c r="AT190" s="43"/>
      <c r="AU190" s="5"/>
      <c r="AV190" s="5"/>
      <c r="AW190" s="5"/>
      <c r="AX190" s="5"/>
      <c r="AY190" s="5" t="str">
        <f t="shared" si="48"/>
        <v/>
      </c>
      <c r="AZ190" s="29"/>
      <c r="BA190" s="5" t="str">
        <f t="shared" si="49"/>
        <v/>
      </c>
      <c r="BB190" s="5"/>
      <c r="BC190" s="5"/>
      <c r="BD190" s="20"/>
      <c r="BE190" s="111"/>
      <c r="BF190" s="20"/>
      <c r="BG190" s="43"/>
      <c r="BH190" s="20"/>
      <c r="BI190" s="20"/>
      <c r="BJ190" s="20"/>
      <c r="BK190" s="20"/>
      <c r="BL190" s="5" t="str">
        <f t="shared" si="50"/>
        <v/>
      </c>
      <c r="BM190" s="6"/>
      <c r="BN190" s="5" t="str">
        <f t="shared" si="51"/>
        <v/>
      </c>
      <c r="BO190" s="5"/>
      <c r="BP190" s="5"/>
      <c r="BQ190" s="5"/>
      <c r="BR190" s="5"/>
      <c r="BT190"/>
      <c r="BU190"/>
      <c r="BV190" s="5"/>
      <c r="BW190" s="5"/>
      <c r="BX190" s="5"/>
      <c r="BY190" s="5"/>
      <c r="BZ190" s="5"/>
    </row>
    <row r="191" spans="1:78" s="108" customFormat="1" ht="15" thickBot="1" x14ac:dyDescent="0.35">
      <c r="A191"/>
      <c r="B191"/>
      <c r="C191"/>
      <c r="D191"/>
      <c r="E191" s="42"/>
      <c r="F191" s="42"/>
      <c r="G191" s="42"/>
      <c r="H191" s="42"/>
      <c r="I191" s="42"/>
      <c r="J191" s="42"/>
      <c r="K191"/>
      <c r="L191"/>
      <c r="M191"/>
      <c r="N191" s="5"/>
      <c r="O191" s="30"/>
      <c r="P191" s="355"/>
      <c r="Q191" s="355"/>
      <c r="R191" s="66" t="s">
        <v>173</v>
      </c>
      <c r="S191" s="26" t="e">
        <f>SUM(W183:W190)/SUM(Q183:Q190)</f>
        <v>#DIV/0!</v>
      </c>
      <c r="T191" s="26" t="s">
        <v>20</v>
      </c>
      <c r="U191" s="26" t="e">
        <f>SUM(Y183:Y190)/SUM(Q183:Q190)</f>
        <v>#DIV/0!</v>
      </c>
      <c r="V191" s="26"/>
      <c r="W191" s="5" t="str">
        <f t="shared" si="32"/>
        <v/>
      </c>
      <c r="X191" s="24"/>
      <c r="Y191" s="5" t="str">
        <f t="shared" si="33"/>
        <v/>
      </c>
      <c r="Z191" s="12"/>
      <c r="AA191" s="5"/>
      <c r="AB191" s="5"/>
      <c r="AC191" s="30"/>
      <c r="AD191" s="355"/>
      <c r="AE191" s="355"/>
      <c r="AF191" s="45"/>
      <c r="AG191" s="26"/>
      <c r="AH191" s="26"/>
      <c r="AI191" s="26"/>
      <c r="AJ191" s="26"/>
      <c r="AK191" s="5" t="str">
        <f t="shared" si="36"/>
        <v/>
      </c>
      <c r="AL191" s="24"/>
      <c r="AM191" s="5" t="str">
        <f t="shared" si="37"/>
        <v/>
      </c>
      <c r="AN191" s="12"/>
      <c r="AO191" s="5"/>
      <c r="AP191" s="5"/>
      <c r="AQ191" s="5"/>
      <c r="AS191" s="20"/>
      <c r="AT191" s="43"/>
      <c r="AU191" s="5"/>
      <c r="AV191" s="5"/>
      <c r="AW191" s="5"/>
      <c r="AX191" s="5"/>
      <c r="AY191" s="5" t="str">
        <f t="shared" si="48"/>
        <v/>
      </c>
      <c r="AZ191" s="29"/>
      <c r="BA191" s="5" t="str">
        <f t="shared" si="49"/>
        <v/>
      </c>
      <c r="BB191" s="5"/>
      <c r="BC191" s="5"/>
      <c r="BD191" s="20"/>
      <c r="BE191" s="111"/>
      <c r="BF191" s="20"/>
      <c r="BG191" s="43"/>
      <c r="BH191" s="20"/>
      <c r="BI191" s="20"/>
      <c r="BJ191" s="20"/>
      <c r="BK191" s="20"/>
      <c r="BL191" s="5" t="str">
        <f t="shared" si="50"/>
        <v/>
      </c>
      <c r="BM191" s="6"/>
      <c r="BN191" s="5" t="str">
        <f t="shared" si="51"/>
        <v/>
      </c>
      <c r="BO191" s="5"/>
      <c r="BP191" s="5"/>
      <c r="BQ191" s="5"/>
      <c r="BR191" s="5"/>
      <c r="BT191"/>
      <c r="BU191"/>
      <c r="BV191" s="5"/>
      <c r="BW191" s="5"/>
      <c r="BX191" s="5"/>
      <c r="BY191" s="5"/>
      <c r="BZ191" s="5"/>
    </row>
    <row r="192" spans="1:78" s="108" customFormat="1" ht="15" thickBot="1" x14ac:dyDescent="0.35">
      <c r="A192"/>
      <c r="B192"/>
      <c r="C192"/>
      <c r="D192"/>
      <c r="E192" s="42"/>
      <c r="F192" s="42"/>
      <c r="G192" s="42"/>
      <c r="H192" s="42"/>
      <c r="I192" s="42"/>
      <c r="J192" s="42"/>
      <c r="K192"/>
      <c r="L192"/>
      <c r="M192"/>
      <c r="N192" s="5"/>
      <c r="O192" s="214" t="s">
        <v>306</v>
      </c>
      <c r="P192" s="110"/>
      <c r="Q192" s="220"/>
      <c r="R192" s="32" t="s">
        <v>301</v>
      </c>
      <c r="S192" s="356"/>
      <c r="T192" s="357"/>
      <c r="U192" s="357"/>
      <c r="V192" s="33" t="s">
        <v>21</v>
      </c>
      <c r="W192" s="5" t="str">
        <f t="shared" si="32"/>
        <v/>
      </c>
      <c r="X192" s="24"/>
      <c r="Y192" s="5" t="str">
        <f t="shared" si="33"/>
        <v/>
      </c>
      <c r="Z192" s="12"/>
      <c r="AA192" s="5"/>
      <c r="AB192" s="5"/>
      <c r="AC192" s="31"/>
      <c r="AD192" s="110"/>
      <c r="AE192" s="26"/>
      <c r="AF192" s="45"/>
      <c r="AG192" s="388"/>
      <c r="AH192" s="388"/>
      <c r="AI192" s="388"/>
      <c r="AJ192" s="25"/>
      <c r="AK192" s="5" t="str">
        <f t="shared" si="36"/>
        <v/>
      </c>
      <c r="AL192" s="24"/>
      <c r="AM192" s="5" t="str">
        <f t="shared" si="37"/>
        <v/>
      </c>
      <c r="AN192" s="12"/>
      <c r="AO192" s="5"/>
      <c r="AP192" s="5"/>
      <c r="AQ192" s="5"/>
      <c r="AS192" s="20"/>
      <c r="AT192" s="43"/>
      <c r="AU192" s="5"/>
      <c r="AV192" s="5"/>
      <c r="AW192" s="5"/>
      <c r="AX192" s="5"/>
      <c r="AY192" s="5" t="str">
        <f t="shared" si="48"/>
        <v/>
      </c>
      <c r="AZ192" s="29"/>
      <c r="BA192" s="5" t="str">
        <f t="shared" si="49"/>
        <v/>
      </c>
      <c r="BB192" s="5"/>
      <c r="BC192" s="5"/>
      <c r="BD192" s="20"/>
      <c r="BE192" s="111"/>
      <c r="BF192" s="20"/>
      <c r="BG192" s="43"/>
      <c r="BH192" s="20"/>
      <c r="BI192" s="20"/>
      <c r="BJ192" s="20"/>
      <c r="BK192" s="20"/>
      <c r="BL192" s="5" t="str">
        <f t="shared" si="50"/>
        <v/>
      </c>
      <c r="BM192" s="6"/>
      <c r="BN192" s="5" t="str">
        <f t="shared" si="51"/>
        <v/>
      </c>
      <c r="BO192" s="5"/>
      <c r="BP192" s="5"/>
      <c r="BQ192" s="5"/>
      <c r="BR192" s="5"/>
      <c r="BT192"/>
      <c r="BU192"/>
      <c r="BV192" s="5"/>
      <c r="BW192" s="5"/>
      <c r="BX192" s="5"/>
      <c r="BY192" s="5"/>
      <c r="BZ192" s="5"/>
    </row>
    <row r="193" spans="1:78" s="108" customFormat="1" ht="15" thickBot="1" x14ac:dyDescent="0.35">
      <c r="A193"/>
      <c r="B193"/>
      <c r="C193"/>
      <c r="D193"/>
      <c r="E193" s="42"/>
      <c r="F193" s="42"/>
      <c r="G193" s="42"/>
      <c r="H193" s="42"/>
      <c r="I193" s="42"/>
      <c r="J193" s="42"/>
      <c r="K193"/>
      <c r="L193"/>
      <c r="M193"/>
      <c r="N193" s="5"/>
      <c r="O193" s="20"/>
      <c r="P193" s="110"/>
      <c r="Q193" s="26"/>
      <c r="R193" s="45"/>
      <c r="S193" s="25"/>
      <c r="T193" s="25"/>
      <c r="U193" s="25"/>
      <c r="V193" s="25"/>
      <c r="W193" s="5" t="str">
        <f t="shared" si="32"/>
        <v/>
      </c>
      <c r="X193" s="24"/>
      <c r="Y193" s="5" t="str">
        <f t="shared" si="33"/>
        <v/>
      </c>
      <c r="Z193" s="12"/>
      <c r="AA193" s="5"/>
      <c r="AB193" s="5"/>
      <c r="AC193" s="31"/>
      <c r="AD193" s="110"/>
      <c r="AE193" s="26"/>
      <c r="AF193" s="45"/>
      <c r="AG193" s="26"/>
      <c r="AH193" s="26"/>
      <c r="AI193" s="26"/>
      <c r="AJ193" s="25"/>
      <c r="AK193" s="5" t="str">
        <f t="shared" si="36"/>
        <v/>
      </c>
      <c r="AL193" s="24"/>
      <c r="AM193" s="5" t="str">
        <f t="shared" si="37"/>
        <v/>
      </c>
      <c r="AN193" s="12"/>
      <c r="AO193" s="5"/>
      <c r="AP193" s="5"/>
      <c r="AQ193" s="5"/>
      <c r="AS193" s="20"/>
      <c r="AT193" s="43"/>
      <c r="AU193" s="5"/>
      <c r="AV193" s="5"/>
      <c r="AW193" s="5"/>
      <c r="AX193" s="5"/>
      <c r="AY193" s="5" t="str">
        <f t="shared" si="48"/>
        <v/>
      </c>
      <c r="AZ193" s="29"/>
      <c r="BA193" s="5" t="str">
        <f t="shared" si="49"/>
        <v/>
      </c>
      <c r="BB193" s="5"/>
      <c r="BC193" s="5"/>
      <c r="BD193" s="20"/>
      <c r="BE193" s="111"/>
      <c r="BF193" s="20"/>
      <c r="BG193" s="43"/>
      <c r="BH193" s="20"/>
      <c r="BI193" s="20"/>
      <c r="BJ193" s="20"/>
      <c r="BK193" s="20"/>
      <c r="BL193" s="5" t="str">
        <f t="shared" si="50"/>
        <v/>
      </c>
      <c r="BM193" s="6"/>
      <c r="BN193" s="5" t="str">
        <f t="shared" si="51"/>
        <v/>
      </c>
      <c r="BO193" s="5"/>
      <c r="BP193" s="5"/>
      <c r="BQ193" s="5"/>
      <c r="BR193" s="5"/>
      <c r="BT193"/>
      <c r="BU193"/>
      <c r="BV193" s="5"/>
      <c r="BW193" s="5"/>
      <c r="BX193" s="5"/>
      <c r="BY193" s="5"/>
      <c r="BZ193" s="5"/>
    </row>
    <row r="194" spans="1:78" s="108" customFormat="1" ht="15" thickBot="1" x14ac:dyDescent="0.35">
      <c r="A194"/>
      <c r="B194"/>
      <c r="C194"/>
      <c r="D194"/>
      <c r="E194" s="42"/>
      <c r="F194" s="42"/>
      <c r="G194" s="42"/>
      <c r="H194" s="42"/>
      <c r="I194" s="42"/>
      <c r="J194" s="42"/>
      <c r="K194"/>
      <c r="L194"/>
      <c r="M194"/>
      <c r="N194" s="5"/>
      <c r="O194" s="213" t="s">
        <v>307</v>
      </c>
      <c r="P194" s="111"/>
      <c r="Q194" s="20"/>
      <c r="R194" s="377" t="s">
        <v>135</v>
      </c>
      <c r="S194" s="377"/>
      <c r="T194" s="377"/>
      <c r="U194" s="215">
        <f>SUM(S192)</f>
        <v>0</v>
      </c>
      <c r="V194" s="216" t="s">
        <v>21</v>
      </c>
      <c r="W194" s="5" t="str">
        <f t="shared" ref="W194:W257" si="52">IF(Q194="","",IF(S194="X",0,IF(T194="X",5,IF(U194="X",10,IF(V194="X",15,"")))))</f>
        <v/>
      </c>
      <c r="X194" s="24"/>
      <c r="Y194" s="5" t="str">
        <f t="shared" ref="Y194:Y257" si="53">IF(Q194="","",IF(S194="X",5,IF(T194="X",10,IF(U194="X",15,IF(V194="X",20,"")))))</f>
        <v/>
      </c>
      <c r="Z194" s="5"/>
      <c r="AA194" s="5"/>
      <c r="AB194" s="5"/>
      <c r="AC194" s="5"/>
      <c r="AE194" s="20"/>
      <c r="AF194" s="43"/>
      <c r="AG194" s="5"/>
      <c r="AH194" s="5"/>
      <c r="AI194" s="5"/>
      <c r="AJ194" s="5"/>
      <c r="AK194" s="5" t="str">
        <f t="shared" si="36"/>
        <v/>
      </c>
      <c r="AL194" s="24"/>
      <c r="AM194" s="5" t="str">
        <f t="shared" si="37"/>
        <v/>
      </c>
      <c r="AN194" s="5"/>
      <c r="AO194" s="5"/>
      <c r="AP194" s="5"/>
      <c r="AQ194" s="5"/>
      <c r="AS194" s="20"/>
      <c r="AT194" s="43"/>
      <c r="AU194" s="5"/>
      <c r="AV194" s="5"/>
      <c r="AW194" s="5"/>
      <c r="AX194" s="5"/>
      <c r="AY194" s="5" t="str">
        <f t="shared" si="48"/>
        <v/>
      </c>
      <c r="AZ194" s="29"/>
      <c r="BA194" s="5" t="str">
        <f t="shared" si="49"/>
        <v/>
      </c>
      <c r="BB194" s="5"/>
      <c r="BC194" s="5"/>
      <c r="BD194" s="20"/>
      <c r="BE194" s="111"/>
      <c r="BF194" s="20"/>
      <c r="BG194" s="43"/>
      <c r="BH194" s="20"/>
      <c r="BI194" s="20"/>
      <c r="BJ194" s="20"/>
      <c r="BK194" s="20"/>
      <c r="BL194" s="5" t="str">
        <f t="shared" si="50"/>
        <v/>
      </c>
      <c r="BM194" s="6"/>
      <c r="BN194" s="5" t="str">
        <f t="shared" si="51"/>
        <v/>
      </c>
      <c r="BO194" s="5"/>
      <c r="BP194" s="5"/>
      <c r="BQ194" s="5"/>
      <c r="BR194" s="5"/>
      <c r="BT194"/>
      <c r="BU194"/>
      <c r="BV194" s="5"/>
      <c r="BW194" s="5"/>
      <c r="BX194" s="5"/>
      <c r="BY194" s="5"/>
      <c r="BZ194" s="5"/>
    </row>
    <row r="195" spans="1:78" s="108" customFormat="1" ht="6" customHeight="1" x14ac:dyDescent="0.3">
      <c r="A195"/>
      <c r="B195"/>
      <c r="C195"/>
      <c r="D195"/>
      <c r="E195" s="42"/>
      <c r="F195" s="42"/>
      <c r="G195" s="42"/>
      <c r="H195" s="42"/>
      <c r="I195" s="42"/>
      <c r="J195" s="42"/>
      <c r="K195"/>
      <c r="L195"/>
      <c r="M195"/>
      <c r="N195" s="5"/>
      <c r="O195" s="20"/>
      <c r="P195" s="111"/>
      <c r="Q195" s="20"/>
      <c r="R195" s="66"/>
      <c r="S195" s="66"/>
      <c r="T195" s="66"/>
      <c r="U195" s="94"/>
      <c r="V195" s="95"/>
      <c r="W195" s="5" t="str">
        <f t="shared" si="52"/>
        <v/>
      </c>
      <c r="X195" s="24"/>
      <c r="Y195" s="5" t="str">
        <f t="shared" si="53"/>
        <v/>
      </c>
      <c r="Z195" s="5"/>
      <c r="AA195" s="5"/>
      <c r="AB195" s="5"/>
      <c r="AC195" s="5"/>
      <c r="AE195" s="20"/>
      <c r="AF195" s="43"/>
      <c r="AG195" s="5"/>
      <c r="AH195" s="5"/>
      <c r="AI195" s="5"/>
      <c r="AJ195" s="5"/>
      <c r="AK195" s="5" t="str">
        <f t="shared" si="36"/>
        <v/>
      </c>
      <c r="AL195" s="24"/>
      <c r="AM195" s="5" t="str">
        <f t="shared" si="37"/>
        <v/>
      </c>
      <c r="AN195" s="5"/>
      <c r="AO195" s="5"/>
      <c r="AP195" s="5"/>
      <c r="AQ195" s="5"/>
      <c r="AS195" s="20"/>
      <c r="AT195" s="43"/>
      <c r="AU195" s="5"/>
      <c r="AV195" s="5"/>
      <c r="AW195" s="5"/>
      <c r="AX195" s="5"/>
      <c r="AY195" s="5" t="str">
        <f t="shared" si="48"/>
        <v/>
      </c>
      <c r="AZ195" s="29"/>
      <c r="BA195" s="5" t="str">
        <f t="shared" si="49"/>
        <v/>
      </c>
      <c r="BB195" s="5"/>
      <c r="BC195" s="5"/>
      <c r="BD195" s="20"/>
      <c r="BE195" s="111"/>
      <c r="BF195" s="20"/>
      <c r="BG195" s="43"/>
      <c r="BH195" s="20"/>
      <c r="BI195" s="20"/>
      <c r="BJ195" s="20"/>
      <c r="BK195" s="20"/>
      <c r="BL195" s="5" t="str">
        <f t="shared" si="50"/>
        <v/>
      </c>
      <c r="BM195" s="6"/>
      <c r="BN195" s="5" t="str">
        <f t="shared" si="51"/>
        <v/>
      </c>
      <c r="BO195" s="5"/>
      <c r="BP195" s="5"/>
      <c r="BQ195" s="5"/>
      <c r="BR195" s="5"/>
      <c r="BT195"/>
      <c r="BU195"/>
      <c r="BV195" s="5"/>
      <c r="BW195" s="5"/>
      <c r="BX195" s="5"/>
      <c r="BY195" s="5"/>
      <c r="BZ195" s="5"/>
    </row>
    <row r="196" spans="1:78" s="108" customFormat="1" ht="48.6" customHeight="1" x14ac:dyDescent="0.3">
      <c r="A196"/>
      <c r="B196"/>
      <c r="C196"/>
      <c r="D196"/>
      <c r="E196" s="42"/>
      <c r="F196" s="42"/>
      <c r="G196" s="42"/>
      <c r="H196" s="42"/>
      <c r="I196" s="42"/>
      <c r="J196" s="42"/>
      <c r="K196"/>
      <c r="L196"/>
      <c r="M196"/>
      <c r="N196" s="5"/>
      <c r="O196" s="394" t="s">
        <v>310</v>
      </c>
      <c r="P196" s="395"/>
      <c r="Q196" s="395"/>
      <c r="R196" s="395"/>
      <c r="S196" s="395"/>
      <c r="T196" s="395"/>
      <c r="U196" s="395"/>
      <c r="V196" s="395"/>
      <c r="W196" s="5" t="str">
        <f t="shared" si="52"/>
        <v/>
      </c>
      <c r="X196" s="24"/>
      <c r="Y196" s="5" t="str">
        <f t="shared" si="53"/>
        <v/>
      </c>
      <c r="Z196" s="5"/>
      <c r="AA196" s="5"/>
      <c r="AB196" s="5"/>
      <c r="AC196"/>
      <c r="AE196"/>
      <c r="AF196"/>
      <c r="AG196"/>
      <c r="AH196"/>
      <c r="AI196"/>
      <c r="AJ196"/>
      <c r="AK196" s="5" t="str">
        <f t="shared" si="36"/>
        <v/>
      </c>
      <c r="AL196" s="24"/>
      <c r="AM196" s="5" t="str">
        <f t="shared" si="37"/>
        <v/>
      </c>
      <c r="AN196"/>
      <c r="AO196"/>
      <c r="AP196"/>
      <c r="AQ196"/>
      <c r="AS196"/>
      <c r="AT196"/>
      <c r="AU196"/>
      <c r="AV196"/>
      <c r="AW196"/>
      <c r="AX196"/>
      <c r="AY196" s="5" t="str">
        <f t="shared" si="48"/>
        <v/>
      </c>
      <c r="AZ196" s="29"/>
      <c r="BA196" s="5" t="str">
        <f t="shared" si="49"/>
        <v/>
      </c>
      <c r="BB196"/>
      <c r="BC196"/>
      <c r="BD196"/>
      <c r="BF196"/>
      <c r="BG196"/>
      <c r="BH196"/>
      <c r="BI196"/>
      <c r="BJ196"/>
      <c r="BK196"/>
      <c r="BL196" s="5" t="str">
        <f t="shared" si="50"/>
        <v/>
      </c>
      <c r="BM196" s="6"/>
      <c r="BN196" s="5" t="str">
        <f t="shared" si="51"/>
        <v/>
      </c>
      <c r="BO196"/>
      <c r="BP196"/>
      <c r="BQ196"/>
      <c r="BR196"/>
      <c r="BT196"/>
      <c r="BU196"/>
      <c r="BV196" s="5"/>
      <c r="BW196" s="5"/>
      <c r="BX196" s="5"/>
      <c r="BY196" s="5"/>
      <c r="BZ196" s="5"/>
    </row>
    <row r="197" spans="1:78" s="108" customFormat="1" x14ac:dyDescent="0.3">
      <c r="A197"/>
      <c r="B197"/>
      <c r="C197"/>
      <c r="D197"/>
      <c r="E197" s="42"/>
      <c r="F197" s="42"/>
      <c r="G197" s="42"/>
      <c r="H197" s="42"/>
      <c r="I197" s="42"/>
      <c r="J197" s="42"/>
      <c r="K197"/>
      <c r="L197"/>
      <c r="M197"/>
      <c r="N197" s="5"/>
      <c r="O197" s="21" t="s">
        <v>125</v>
      </c>
      <c r="P197" s="247">
        <f>$D$5</f>
        <v>0</v>
      </c>
      <c r="Q197" s="247"/>
      <c r="R197" s="247"/>
      <c r="S197" s="41" t="s">
        <v>152</v>
      </c>
      <c r="T197" s="248"/>
      <c r="U197" s="248"/>
      <c r="V197" s="248"/>
      <c r="W197" s="5" t="str">
        <f t="shared" si="52"/>
        <v/>
      </c>
      <c r="X197" s="24"/>
      <c r="Y197" s="5" t="str">
        <f t="shared" si="53"/>
        <v/>
      </c>
      <c r="Z197" s="5"/>
      <c r="AA197" s="5"/>
      <c r="AB197" s="5"/>
      <c r="AC197"/>
      <c r="AE197"/>
      <c r="AF197"/>
      <c r="AG197"/>
      <c r="AH197"/>
      <c r="AI197"/>
      <c r="AJ197"/>
      <c r="AK197" s="5" t="str">
        <f t="shared" si="36"/>
        <v/>
      </c>
      <c r="AL197" s="24"/>
      <c r="AM197" s="5" t="str">
        <f t="shared" si="37"/>
        <v/>
      </c>
      <c r="AN197"/>
      <c r="AO197"/>
      <c r="AP197"/>
      <c r="AQ197"/>
      <c r="AS197"/>
      <c r="AT197"/>
      <c r="AU197"/>
      <c r="AV197"/>
      <c r="AW197"/>
      <c r="AX197"/>
      <c r="AY197" s="5" t="str">
        <f t="shared" si="48"/>
        <v/>
      </c>
      <c r="AZ197" s="29"/>
      <c r="BA197" s="5" t="str">
        <f t="shared" si="49"/>
        <v/>
      </c>
      <c r="BB197"/>
      <c r="BC197"/>
      <c r="BD197"/>
      <c r="BF197"/>
      <c r="BG197"/>
      <c r="BH197"/>
      <c r="BI197"/>
      <c r="BJ197"/>
      <c r="BK197"/>
      <c r="BL197" s="5" t="str">
        <f t="shared" si="50"/>
        <v/>
      </c>
      <c r="BM197" s="6"/>
      <c r="BN197" s="5" t="str">
        <f t="shared" si="51"/>
        <v/>
      </c>
      <c r="BO197"/>
      <c r="BP197"/>
      <c r="BQ197"/>
      <c r="BR197"/>
      <c r="BT197"/>
      <c r="BU197"/>
      <c r="BV197" s="5"/>
      <c r="BW197" s="5"/>
      <c r="BX197" s="5"/>
      <c r="BY197" s="5"/>
      <c r="BZ197" s="5"/>
    </row>
    <row r="198" spans="1:78" s="108" customFormat="1" ht="21" customHeight="1" x14ac:dyDescent="0.3">
      <c r="A198"/>
      <c r="B198"/>
      <c r="C198"/>
      <c r="D198"/>
      <c r="E198" s="42"/>
      <c r="F198" s="42"/>
      <c r="G198" s="42"/>
      <c r="H198" s="42"/>
      <c r="I198" s="42"/>
      <c r="J198" s="42"/>
      <c r="K198"/>
      <c r="L198"/>
      <c r="M198"/>
      <c r="N198" s="5"/>
      <c r="O198" s="21" t="s">
        <v>158</v>
      </c>
      <c r="P198" s="247">
        <f>$D$6</f>
        <v>0</v>
      </c>
      <c r="Q198" s="247"/>
      <c r="R198" s="247"/>
      <c r="S198" s="175" t="s">
        <v>89</v>
      </c>
      <c r="T198" s="247">
        <f>$K$6</f>
        <v>0</v>
      </c>
      <c r="U198" s="247"/>
      <c r="V198" s="247"/>
      <c r="W198" s="5" t="str">
        <f t="shared" si="52"/>
        <v/>
      </c>
      <c r="X198" s="24"/>
      <c r="Y198" s="5" t="str">
        <f t="shared" si="53"/>
        <v/>
      </c>
      <c r="Z198" s="5"/>
      <c r="AA198" s="5"/>
      <c r="AB198" s="5"/>
      <c r="AC198"/>
      <c r="AE198"/>
      <c r="AF198"/>
      <c r="AG198"/>
      <c r="AH198"/>
      <c r="AI198"/>
      <c r="AJ198"/>
      <c r="AK198" s="5" t="str">
        <f t="shared" si="36"/>
        <v/>
      </c>
      <c r="AL198" s="24"/>
      <c r="AM198" s="5" t="str">
        <f t="shared" si="37"/>
        <v/>
      </c>
      <c r="AN198"/>
      <c r="AO198"/>
      <c r="AP198"/>
      <c r="AQ198"/>
      <c r="AS198"/>
      <c r="AT198"/>
      <c r="AU198"/>
      <c r="AV198"/>
      <c r="AW198"/>
      <c r="AX198"/>
      <c r="AY198" s="5" t="str">
        <f t="shared" si="48"/>
        <v/>
      </c>
      <c r="AZ198" s="29"/>
      <c r="BA198" s="5" t="str">
        <f t="shared" si="49"/>
        <v/>
      </c>
      <c r="BB198"/>
      <c r="BC198"/>
      <c r="BD198"/>
      <c r="BF198"/>
      <c r="BG198"/>
      <c r="BH198"/>
      <c r="BI198"/>
      <c r="BJ198"/>
      <c r="BK198"/>
      <c r="BL198" s="5" t="str">
        <f t="shared" si="50"/>
        <v/>
      </c>
      <c r="BM198" s="6"/>
      <c r="BN198" s="5" t="str">
        <f t="shared" si="51"/>
        <v/>
      </c>
      <c r="BO198"/>
      <c r="BP198"/>
      <c r="BQ198"/>
      <c r="BR198"/>
      <c r="BT198"/>
      <c r="BU198"/>
      <c r="BV198" s="5"/>
      <c r="BW198" s="5"/>
      <c r="BX198" s="5"/>
      <c r="BY198" s="5"/>
      <c r="BZ198" s="5"/>
    </row>
    <row r="199" spans="1:78" s="108" customFormat="1" x14ac:dyDescent="0.3">
      <c r="A199"/>
      <c r="B199"/>
      <c r="C199"/>
      <c r="D199"/>
      <c r="E199" s="42"/>
      <c r="F199" s="42"/>
      <c r="G199" s="42"/>
      <c r="H199" s="42"/>
      <c r="I199" s="42"/>
      <c r="J199" s="42"/>
      <c r="K199"/>
      <c r="L199"/>
      <c r="M199"/>
      <c r="N199" s="5"/>
      <c r="O199" s="25"/>
      <c r="P199" s="112"/>
      <c r="Q199" s="26"/>
      <c r="R199" s="46"/>
      <c r="S199" s="25"/>
      <c r="T199" s="25"/>
      <c r="U199" s="25"/>
      <c r="V199" s="25"/>
      <c r="W199" s="5" t="str">
        <f t="shared" si="52"/>
        <v/>
      </c>
      <c r="X199" s="24"/>
      <c r="Y199" s="5" t="str">
        <f t="shared" si="53"/>
        <v/>
      </c>
      <c r="Z199" s="5"/>
      <c r="AA199" s="5"/>
      <c r="AB199" s="5"/>
      <c r="AC199"/>
      <c r="AE199"/>
      <c r="AF199"/>
      <c r="AG199"/>
      <c r="AH199"/>
      <c r="AI199"/>
      <c r="AJ199"/>
      <c r="AK199" s="5" t="str">
        <f t="shared" si="36"/>
        <v/>
      </c>
      <c r="AL199" s="24"/>
      <c r="AM199" s="5" t="str">
        <f t="shared" si="37"/>
        <v/>
      </c>
      <c r="AN199"/>
      <c r="AO199"/>
      <c r="AP199"/>
      <c r="AQ199"/>
      <c r="AS199"/>
      <c r="AT199"/>
      <c r="AU199"/>
      <c r="AV199"/>
      <c r="AW199"/>
      <c r="AX199"/>
      <c r="AY199" s="5" t="str">
        <f t="shared" si="48"/>
        <v/>
      </c>
      <c r="AZ199" s="29"/>
      <c r="BA199" s="5" t="str">
        <f t="shared" si="49"/>
        <v/>
      </c>
      <c r="BB199"/>
      <c r="BC199"/>
      <c r="BD199"/>
      <c r="BF199"/>
      <c r="BG199"/>
      <c r="BH199"/>
      <c r="BI199"/>
      <c r="BJ199"/>
      <c r="BK199"/>
      <c r="BL199" s="5" t="str">
        <f t="shared" si="50"/>
        <v/>
      </c>
      <c r="BM199" s="6"/>
      <c r="BN199" s="5" t="str">
        <f t="shared" si="51"/>
        <v/>
      </c>
      <c r="BO199"/>
      <c r="BP199"/>
      <c r="BQ199"/>
      <c r="BR199"/>
      <c r="BT199"/>
      <c r="BU199"/>
      <c r="BV199" s="5"/>
      <c r="BW199" s="5"/>
      <c r="BX199" s="5"/>
      <c r="BY199" s="5"/>
      <c r="BZ199" s="5"/>
    </row>
    <row r="200" spans="1:78" s="108" customFormat="1" x14ac:dyDescent="0.3">
      <c r="A200"/>
      <c r="B200"/>
      <c r="C200"/>
      <c r="D200"/>
      <c r="E200" s="42"/>
      <c r="F200" s="42"/>
      <c r="G200" s="42"/>
      <c r="H200" s="42"/>
      <c r="I200" s="42"/>
      <c r="J200" s="42"/>
      <c r="K200"/>
      <c r="L200"/>
      <c r="M200"/>
      <c r="N200" s="5"/>
      <c r="O200" s="398" t="s">
        <v>17</v>
      </c>
      <c r="P200" s="398"/>
      <c r="Q200" s="398"/>
      <c r="R200" s="398"/>
      <c r="S200" s="398"/>
      <c r="T200" s="398"/>
      <c r="U200" s="398"/>
      <c r="V200" s="398"/>
      <c r="W200" s="5" t="str">
        <f t="shared" si="52"/>
        <v/>
      </c>
      <c r="X200" s="24"/>
      <c r="Y200" s="5" t="str">
        <f t="shared" si="53"/>
        <v/>
      </c>
      <c r="Z200" s="5"/>
      <c r="AA200" s="5"/>
      <c r="AB200" s="5"/>
      <c r="AC200"/>
      <c r="AE200"/>
      <c r="AF200"/>
      <c r="AG200"/>
      <c r="AH200"/>
      <c r="AI200"/>
      <c r="AJ200"/>
      <c r="AK200" s="5" t="str">
        <f t="shared" si="36"/>
        <v/>
      </c>
      <c r="AL200" s="24"/>
      <c r="AM200" s="5" t="str">
        <f t="shared" si="37"/>
        <v/>
      </c>
      <c r="AN200"/>
      <c r="AO200"/>
      <c r="AP200"/>
      <c r="AQ200"/>
      <c r="AS200"/>
      <c r="AT200"/>
      <c r="AU200"/>
      <c r="AV200"/>
      <c r="AW200"/>
      <c r="AX200"/>
      <c r="AY200" s="5" t="str">
        <f t="shared" si="48"/>
        <v/>
      </c>
      <c r="AZ200" s="29"/>
      <c r="BA200" s="5" t="str">
        <f t="shared" si="49"/>
        <v/>
      </c>
      <c r="BB200"/>
      <c r="BC200"/>
      <c r="BD200"/>
      <c r="BF200"/>
      <c r="BG200"/>
      <c r="BH200"/>
      <c r="BI200"/>
      <c r="BJ200"/>
      <c r="BK200"/>
      <c r="BL200" s="5" t="str">
        <f t="shared" si="50"/>
        <v/>
      </c>
      <c r="BM200" s="6"/>
      <c r="BN200" s="5" t="str">
        <f t="shared" si="51"/>
        <v/>
      </c>
      <c r="BO200"/>
      <c r="BP200"/>
      <c r="BQ200"/>
      <c r="BR200"/>
      <c r="BT200"/>
      <c r="BU200"/>
      <c r="BV200" s="5"/>
      <c r="BW200" s="5"/>
      <c r="BX200" s="5"/>
      <c r="BY200" s="5"/>
      <c r="BZ200" s="5"/>
    </row>
    <row r="201" spans="1:78" s="108" customFormat="1" ht="28.2" customHeight="1" x14ac:dyDescent="0.3">
      <c r="A201"/>
      <c r="B201"/>
      <c r="C201"/>
      <c r="D201"/>
      <c r="E201" s="42"/>
      <c r="F201" s="42"/>
      <c r="G201" s="42"/>
      <c r="H201" s="42"/>
      <c r="I201" s="42"/>
      <c r="J201" s="42"/>
      <c r="K201"/>
      <c r="L201"/>
      <c r="M201"/>
      <c r="N201" s="5"/>
      <c r="O201" s="399" t="s">
        <v>191</v>
      </c>
      <c r="P201" s="400"/>
      <c r="Q201" s="240" t="s">
        <v>294</v>
      </c>
      <c r="R201" s="241"/>
      <c r="S201" s="133" t="s">
        <v>259</v>
      </c>
      <c r="T201" s="80" t="s">
        <v>132</v>
      </c>
      <c r="U201" s="81" t="s">
        <v>133</v>
      </c>
      <c r="V201" s="82" t="s">
        <v>134</v>
      </c>
      <c r="W201" s="5" t="str">
        <f t="shared" si="52"/>
        <v/>
      </c>
      <c r="X201" s="24"/>
      <c r="Y201" s="5" t="str">
        <f t="shared" si="53"/>
        <v/>
      </c>
      <c r="Z201" s="5"/>
      <c r="AA201" s="5"/>
      <c r="AB201" s="5"/>
      <c r="AC201"/>
      <c r="AE201"/>
      <c r="AF201"/>
      <c r="AG201"/>
      <c r="AH201"/>
      <c r="AI201"/>
      <c r="AJ201"/>
      <c r="AK201" s="5" t="str">
        <f t="shared" si="36"/>
        <v/>
      </c>
      <c r="AL201" s="24"/>
      <c r="AM201" s="5" t="str">
        <f t="shared" si="37"/>
        <v/>
      </c>
      <c r="AN201"/>
      <c r="AO201"/>
      <c r="AP201"/>
      <c r="AQ201"/>
      <c r="AS201"/>
      <c r="AT201"/>
      <c r="AU201"/>
      <c r="AV201"/>
      <c r="AW201"/>
      <c r="AX201"/>
      <c r="AY201" s="5" t="str">
        <f t="shared" si="48"/>
        <v/>
      </c>
      <c r="AZ201" s="29"/>
      <c r="BA201" s="5" t="str">
        <f t="shared" si="49"/>
        <v/>
      </c>
      <c r="BB201"/>
      <c r="BC201"/>
      <c r="BD201"/>
      <c r="BF201"/>
      <c r="BG201"/>
      <c r="BH201"/>
      <c r="BI201"/>
      <c r="BJ201"/>
      <c r="BK201"/>
      <c r="BL201" s="5" t="str">
        <f t="shared" si="50"/>
        <v/>
      </c>
      <c r="BM201" s="6"/>
      <c r="BN201" s="5" t="str">
        <f t="shared" si="51"/>
        <v/>
      </c>
      <c r="BO201"/>
      <c r="BP201"/>
      <c r="BQ201"/>
      <c r="BR201"/>
      <c r="BT201"/>
      <c r="BU201"/>
      <c r="BV201" s="5"/>
      <c r="BW201" s="5"/>
      <c r="BX201" s="5"/>
      <c r="BY201" s="5"/>
      <c r="BZ201" s="5"/>
    </row>
    <row r="202" spans="1:78" s="108" customFormat="1" ht="27.6" customHeight="1" x14ac:dyDescent="0.3">
      <c r="A202"/>
      <c r="B202"/>
      <c r="C202"/>
      <c r="D202"/>
      <c r="E202" s="42"/>
      <c r="F202" s="42"/>
      <c r="G202" s="42"/>
      <c r="H202" s="42"/>
      <c r="I202" s="42"/>
      <c r="J202" s="42"/>
      <c r="K202"/>
      <c r="L202"/>
      <c r="M202"/>
      <c r="N202" s="5"/>
      <c r="O202" s="401" t="s">
        <v>73</v>
      </c>
      <c r="P202" s="402"/>
      <c r="Q202" s="212">
        <f>IF(OR(S202="X",T202="X",U202="X",V202="X"),1,0)</f>
        <v>0</v>
      </c>
      <c r="R202" s="138" t="s">
        <v>74</v>
      </c>
      <c r="S202" s="172"/>
      <c r="T202" s="172"/>
      <c r="U202" s="172"/>
      <c r="V202" s="172"/>
      <c r="W202" s="5" t="str">
        <f t="shared" si="52"/>
        <v/>
      </c>
      <c r="X202" s="24"/>
      <c r="Y202" s="5" t="str">
        <f t="shared" si="53"/>
        <v/>
      </c>
      <c r="Z202" s="29"/>
      <c r="AA202" s="5"/>
      <c r="AB202" s="5"/>
      <c r="AC202"/>
      <c r="AE202"/>
      <c r="AF202"/>
      <c r="AG202"/>
      <c r="AH202"/>
      <c r="AI202"/>
      <c r="AJ202"/>
      <c r="AK202" s="5" t="str">
        <f t="shared" si="36"/>
        <v/>
      </c>
      <c r="AL202" s="24"/>
      <c r="AM202" s="5" t="str">
        <f t="shared" si="37"/>
        <v/>
      </c>
      <c r="AN202"/>
      <c r="AO202"/>
      <c r="AP202"/>
      <c r="AQ202"/>
      <c r="AS202"/>
      <c r="AT202"/>
      <c r="AU202"/>
      <c r="AV202"/>
      <c r="AW202"/>
      <c r="AX202"/>
      <c r="AY202" s="5" t="str">
        <f t="shared" si="48"/>
        <v/>
      </c>
      <c r="AZ202" s="29"/>
      <c r="BA202" s="5" t="str">
        <f t="shared" si="49"/>
        <v/>
      </c>
      <c r="BB202"/>
      <c r="BC202"/>
      <c r="BD202"/>
      <c r="BF202"/>
      <c r="BG202"/>
      <c r="BH202"/>
      <c r="BI202"/>
      <c r="BJ202"/>
      <c r="BK202"/>
      <c r="BL202" s="5" t="str">
        <f t="shared" si="50"/>
        <v/>
      </c>
      <c r="BM202" s="6"/>
      <c r="BN202" s="5" t="str">
        <f t="shared" si="51"/>
        <v/>
      </c>
      <c r="BO202"/>
      <c r="BP202"/>
      <c r="BQ202"/>
      <c r="BR202"/>
      <c r="BT202"/>
      <c r="BU202"/>
      <c r="BV202" s="5"/>
      <c r="BW202" s="5"/>
      <c r="BX202" s="5"/>
      <c r="BY202" s="5"/>
      <c r="BZ202" s="5"/>
    </row>
    <row r="203" spans="1:78" s="108" customFormat="1" ht="27.6" x14ac:dyDescent="0.3">
      <c r="A203"/>
      <c r="B203"/>
      <c r="C203"/>
      <c r="D203"/>
      <c r="E203" s="42"/>
      <c r="F203" s="42"/>
      <c r="G203" s="42"/>
      <c r="H203" s="42"/>
      <c r="I203" s="42"/>
      <c r="J203" s="42"/>
      <c r="K203"/>
      <c r="L203"/>
      <c r="M203"/>
      <c r="N203" s="5"/>
      <c r="O203" s="403"/>
      <c r="P203" s="404"/>
      <c r="Q203" s="212">
        <f t="shared" ref="Q203:Q210" si="54">IF(OR(S203="X",T203="X",U203="X",V203="X"),1,0)</f>
        <v>0</v>
      </c>
      <c r="R203" s="138" t="s">
        <v>75</v>
      </c>
      <c r="S203" s="172"/>
      <c r="T203" s="172"/>
      <c r="U203" s="172"/>
      <c r="V203" s="172"/>
      <c r="W203" s="5" t="str">
        <f t="shared" si="52"/>
        <v/>
      </c>
      <c r="X203" s="24"/>
      <c r="Y203" s="5" t="str">
        <f t="shared" si="53"/>
        <v/>
      </c>
      <c r="Z203" s="29"/>
      <c r="AA203" s="5"/>
      <c r="AB203" s="5"/>
      <c r="AC203"/>
      <c r="AE203"/>
      <c r="AF203"/>
      <c r="AG203"/>
      <c r="AH203"/>
      <c r="AI203"/>
      <c r="AJ203"/>
      <c r="AK203" s="5" t="str">
        <f t="shared" si="36"/>
        <v/>
      </c>
      <c r="AL203" s="24"/>
      <c r="AM203" s="5" t="str">
        <f t="shared" si="37"/>
        <v/>
      </c>
      <c r="AN203"/>
      <c r="AO203"/>
      <c r="AP203"/>
      <c r="AQ203"/>
      <c r="AS203"/>
      <c r="AT203"/>
      <c r="AU203"/>
      <c r="AV203"/>
      <c r="AW203"/>
      <c r="AX203"/>
      <c r="AY203" s="5" t="str">
        <f t="shared" si="48"/>
        <v/>
      </c>
      <c r="AZ203" s="29"/>
      <c r="BA203" s="5" t="str">
        <f t="shared" si="49"/>
        <v/>
      </c>
      <c r="BB203"/>
      <c r="BC203"/>
      <c r="BD203"/>
      <c r="BF203"/>
      <c r="BG203"/>
      <c r="BH203"/>
      <c r="BI203"/>
      <c r="BJ203"/>
      <c r="BK203"/>
      <c r="BL203" s="5" t="str">
        <f t="shared" si="50"/>
        <v/>
      </c>
      <c r="BM203" s="6"/>
      <c r="BN203" s="5" t="str">
        <f t="shared" si="51"/>
        <v/>
      </c>
      <c r="BO203"/>
      <c r="BP203"/>
      <c r="BQ203"/>
      <c r="BR203"/>
      <c r="BT203"/>
      <c r="BU203"/>
      <c r="BV203" s="5"/>
      <c r="BW203" s="5"/>
      <c r="BX203" s="5"/>
      <c r="BY203" s="5"/>
      <c r="BZ203" s="5"/>
    </row>
    <row r="204" spans="1:78" s="108" customFormat="1" ht="27.6" x14ac:dyDescent="0.3">
      <c r="A204"/>
      <c r="B204"/>
      <c r="C204"/>
      <c r="D204"/>
      <c r="E204" s="42"/>
      <c r="F204" s="42"/>
      <c r="G204" s="42"/>
      <c r="H204" s="42"/>
      <c r="I204" s="42"/>
      <c r="J204" s="42"/>
      <c r="K204"/>
      <c r="L204"/>
      <c r="M204"/>
      <c r="N204" s="5"/>
      <c r="O204" s="403"/>
      <c r="P204" s="404"/>
      <c r="Q204" s="212">
        <f t="shared" si="54"/>
        <v>0</v>
      </c>
      <c r="R204" s="138" t="s">
        <v>76</v>
      </c>
      <c r="S204" s="172"/>
      <c r="T204" s="172"/>
      <c r="U204" s="172"/>
      <c r="V204" s="172"/>
      <c r="W204" s="5" t="str">
        <f t="shared" si="52"/>
        <v/>
      </c>
      <c r="X204" s="24"/>
      <c r="Y204" s="5" t="str">
        <f t="shared" si="53"/>
        <v/>
      </c>
      <c r="Z204" s="29"/>
      <c r="AA204" s="5"/>
      <c r="AB204" s="5"/>
      <c r="AC204"/>
      <c r="AE204"/>
      <c r="AF204"/>
      <c r="AG204"/>
      <c r="AH204"/>
      <c r="AI204"/>
      <c r="AJ204"/>
      <c r="AK204" s="5" t="str">
        <f t="shared" si="36"/>
        <v/>
      </c>
      <c r="AL204" s="24"/>
      <c r="AM204" s="5" t="str">
        <f t="shared" si="37"/>
        <v/>
      </c>
      <c r="AN204"/>
      <c r="AO204"/>
      <c r="AP204"/>
      <c r="AQ204"/>
      <c r="AS204"/>
      <c r="AT204"/>
      <c r="AU204"/>
      <c r="AV204"/>
      <c r="AW204"/>
      <c r="AX204"/>
      <c r="AY204" s="5" t="str">
        <f t="shared" si="48"/>
        <v/>
      </c>
      <c r="AZ204" s="29"/>
      <c r="BA204" s="5" t="str">
        <f t="shared" si="49"/>
        <v/>
      </c>
      <c r="BB204"/>
      <c r="BC204"/>
      <c r="BD204"/>
      <c r="BF204"/>
      <c r="BG204"/>
      <c r="BH204"/>
      <c r="BI204"/>
      <c r="BJ204"/>
      <c r="BK204"/>
      <c r="BL204" s="5" t="str">
        <f t="shared" si="50"/>
        <v/>
      </c>
      <c r="BM204" s="6"/>
      <c r="BN204" s="5" t="str">
        <f t="shared" si="51"/>
        <v/>
      </c>
      <c r="BO204"/>
      <c r="BP204"/>
      <c r="BQ204"/>
      <c r="BR204"/>
      <c r="BT204"/>
      <c r="BU204"/>
      <c r="BV204" s="5"/>
      <c r="BW204" s="5"/>
      <c r="BX204" s="5"/>
      <c r="BY204" s="5"/>
      <c r="BZ204" s="5"/>
    </row>
    <row r="205" spans="1:78" s="108" customFormat="1" ht="55.2" x14ac:dyDescent="0.3">
      <c r="A205"/>
      <c r="B205"/>
      <c r="C205"/>
      <c r="D205"/>
      <c r="E205" s="42"/>
      <c r="F205" s="42"/>
      <c r="G205" s="42"/>
      <c r="H205" s="42"/>
      <c r="I205" s="42"/>
      <c r="J205" s="42"/>
      <c r="K205"/>
      <c r="L205"/>
      <c r="M205"/>
      <c r="N205" s="5"/>
      <c r="O205" s="405"/>
      <c r="P205" s="406"/>
      <c r="Q205" s="212">
        <f t="shared" si="54"/>
        <v>0</v>
      </c>
      <c r="R205" s="138" t="s">
        <v>77</v>
      </c>
      <c r="S205" s="172"/>
      <c r="T205" s="172"/>
      <c r="U205" s="172"/>
      <c r="V205" s="172"/>
      <c r="W205" s="5" t="str">
        <f t="shared" si="52"/>
        <v/>
      </c>
      <c r="X205" s="24"/>
      <c r="Y205" s="5" t="str">
        <f t="shared" si="53"/>
        <v/>
      </c>
      <c r="Z205" s="29"/>
      <c r="AA205" s="5"/>
      <c r="AB205" s="5"/>
      <c r="AC205"/>
      <c r="AE205"/>
      <c r="AF205"/>
      <c r="AG205"/>
      <c r="AH205"/>
      <c r="AI205"/>
      <c r="AJ205"/>
      <c r="AK205" s="5" t="str">
        <f t="shared" ref="AK205:AK259" si="55">IF(AE205="","",IF(AG205="X",0,IF(AH205="X",5,IF(AI205="X",10,IF(AJ205="X",15,"")))))</f>
        <v/>
      </c>
      <c r="AL205" s="24"/>
      <c r="AM205" s="5" t="str">
        <f t="shared" ref="AM205:AM259" si="56">IF(AE205="","",IF(AG205="X",5,IF(AH205="X",10,IF(AI205="X",15,IF(AJ205="X",20,"")))))</f>
        <v/>
      </c>
      <c r="AN205"/>
      <c r="AO205"/>
      <c r="AP205"/>
      <c r="AQ205"/>
      <c r="AS205"/>
      <c r="AT205"/>
      <c r="AU205"/>
      <c r="AV205"/>
      <c r="AW205"/>
      <c r="AX205"/>
      <c r="AY205" s="5" t="str">
        <f t="shared" si="48"/>
        <v/>
      </c>
      <c r="AZ205" s="29"/>
      <c r="BA205" s="5" t="str">
        <f t="shared" si="49"/>
        <v/>
      </c>
      <c r="BB205"/>
      <c r="BC205"/>
      <c r="BD205"/>
      <c r="BF205"/>
      <c r="BG205"/>
      <c r="BH205"/>
      <c r="BI205"/>
      <c r="BJ205"/>
      <c r="BK205"/>
      <c r="BL205" s="5" t="str">
        <f t="shared" si="50"/>
        <v/>
      </c>
      <c r="BM205" s="6"/>
      <c r="BN205" s="5" t="str">
        <f t="shared" si="51"/>
        <v/>
      </c>
      <c r="BO205"/>
      <c r="BP205"/>
      <c r="BQ205"/>
      <c r="BR205"/>
      <c r="BT205"/>
      <c r="BU205"/>
      <c r="BV205" s="5"/>
      <c r="BW205" s="5"/>
      <c r="BX205" s="5"/>
      <c r="BY205" s="5"/>
      <c r="BZ205" s="5"/>
    </row>
    <row r="206" spans="1:78" s="108" customFormat="1" ht="41.4" customHeight="1" x14ac:dyDescent="0.3">
      <c r="A206"/>
      <c r="B206"/>
      <c r="C206"/>
      <c r="D206"/>
      <c r="E206" s="42"/>
      <c r="F206" s="42"/>
      <c r="G206" s="42"/>
      <c r="H206" s="42"/>
      <c r="I206" s="42"/>
      <c r="J206" s="42"/>
      <c r="K206"/>
      <c r="L206"/>
      <c r="M206"/>
      <c r="N206" s="5"/>
      <c r="O206" s="401" t="s">
        <v>78</v>
      </c>
      <c r="P206" s="402"/>
      <c r="Q206" s="212">
        <f t="shared" si="54"/>
        <v>0</v>
      </c>
      <c r="R206" s="138" t="s">
        <v>79</v>
      </c>
      <c r="S206" s="172"/>
      <c r="T206" s="172"/>
      <c r="U206" s="172"/>
      <c r="V206" s="172"/>
      <c r="W206" s="5" t="str">
        <f t="shared" si="52"/>
        <v/>
      </c>
      <c r="X206" s="24"/>
      <c r="Y206" s="5" t="str">
        <f t="shared" si="53"/>
        <v/>
      </c>
      <c r="Z206" s="29"/>
      <c r="AA206" s="5"/>
      <c r="AB206" s="5"/>
      <c r="AC206"/>
      <c r="AE206"/>
      <c r="AF206"/>
      <c r="AG206"/>
      <c r="AH206"/>
      <c r="AI206"/>
      <c r="AJ206"/>
      <c r="AK206" s="5" t="str">
        <f t="shared" si="55"/>
        <v/>
      </c>
      <c r="AL206" s="24"/>
      <c r="AM206" s="5" t="str">
        <f t="shared" si="56"/>
        <v/>
      </c>
      <c r="AN206"/>
      <c r="AO206"/>
      <c r="AP206"/>
      <c r="AQ206"/>
      <c r="AS206"/>
      <c r="AT206"/>
      <c r="AU206"/>
      <c r="AV206"/>
      <c r="AW206"/>
      <c r="AX206"/>
      <c r="AY206" s="5" t="str">
        <f t="shared" si="48"/>
        <v/>
      </c>
      <c r="AZ206" s="29"/>
      <c r="BA206" s="5" t="str">
        <f t="shared" si="49"/>
        <v/>
      </c>
      <c r="BB206"/>
      <c r="BC206"/>
      <c r="BD206"/>
      <c r="BF206"/>
      <c r="BG206"/>
      <c r="BH206"/>
      <c r="BI206"/>
      <c r="BJ206"/>
      <c r="BK206"/>
      <c r="BL206" s="5" t="str">
        <f t="shared" si="50"/>
        <v/>
      </c>
      <c r="BM206" s="6"/>
      <c r="BN206" s="5" t="str">
        <f t="shared" si="51"/>
        <v/>
      </c>
      <c r="BO206"/>
      <c r="BP206"/>
      <c r="BQ206"/>
      <c r="BR206"/>
      <c r="BT206"/>
      <c r="BU206"/>
      <c r="BV206" s="5"/>
      <c r="BW206" s="5"/>
      <c r="BX206" s="5"/>
      <c r="BY206" s="5"/>
      <c r="BZ206" s="5"/>
    </row>
    <row r="207" spans="1:78" s="108" customFormat="1" ht="41.4" x14ac:dyDescent="0.3">
      <c r="A207"/>
      <c r="B207"/>
      <c r="C207"/>
      <c r="D207"/>
      <c r="E207" s="42"/>
      <c r="F207" s="42"/>
      <c r="G207" s="42"/>
      <c r="H207" s="42"/>
      <c r="I207" s="42"/>
      <c r="J207" s="42"/>
      <c r="K207"/>
      <c r="L207"/>
      <c r="M207"/>
      <c r="N207" s="5"/>
      <c r="O207" s="405"/>
      <c r="P207" s="406"/>
      <c r="Q207" s="212">
        <f t="shared" si="54"/>
        <v>0</v>
      </c>
      <c r="R207" s="138" t="s">
        <v>80</v>
      </c>
      <c r="S207" s="172"/>
      <c r="T207" s="172"/>
      <c r="U207" s="172"/>
      <c r="V207" s="172"/>
      <c r="W207" s="5" t="str">
        <f t="shared" si="52"/>
        <v/>
      </c>
      <c r="X207" s="24"/>
      <c r="Y207" s="5" t="str">
        <f t="shared" si="53"/>
        <v/>
      </c>
      <c r="Z207" s="29"/>
      <c r="AA207" s="5"/>
      <c r="AB207" s="5"/>
      <c r="AC207"/>
      <c r="AE207"/>
      <c r="AF207"/>
      <c r="AG207"/>
      <c r="AH207"/>
      <c r="AI207"/>
      <c r="AJ207"/>
      <c r="AK207" s="5" t="str">
        <f t="shared" si="55"/>
        <v/>
      </c>
      <c r="AL207" s="24"/>
      <c r="AM207" s="5" t="str">
        <f t="shared" si="56"/>
        <v/>
      </c>
      <c r="AN207"/>
      <c r="AO207"/>
      <c r="AP207"/>
      <c r="AQ207"/>
      <c r="AS207"/>
      <c r="AT207"/>
      <c r="AU207"/>
      <c r="AV207"/>
      <c r="AW207"/>
      <c r="AX207"/>
      <c r="AY207" s="5" t="str">
        <f t="shared" si="48"/>
        <v/>
      </c>
      <c r="AZ207" s="29"/>
      <c r="BA207" s="5" t="str">
        <f t="shared" si="49"/>
        <v/>
      </c>
      <c r="BB207"/>
      <c r="BC207"/>
      <c r="BD207"/>
      <c r="BF207"/>
      <c r="BG207"/>
      <c r="BH207"/>
      <c r="BI207"/>
      <c r="BJ207"/>
      <c r="BK207"/>
      <c r="BL207" s="5" t="str">
        <f t="shared" si="50"/>
        <v/>
      </c>
      <c r="BM207" s="6"/>
      <c r="BN207" s="5" t="str">
        <f t="shared" si="51"/>
        <v/>
      </c>
      <c r="BO207"/>
      <c r="BP207"/>
      <c r="BQ207"/>
      <c r="BR207"/>
      <c r="BT207"/>
      <c r="BU207"/>
      <c r="BV207" s="5"/>
      <c r="BW207" s="5"/>
      <c r="BX207" s="5"/>
      <c r="BY207" s="5"/>
      <c r="BZ207" s="5"/>
    </row>
    <row r="208" spans="1:78" s="108" customFormat="1" ht="27.6" customHeight="1" x14ac:dyDescent="0.3">
      <c r="A208"/>
      <c r="B208"/>
      <c r="C208"/>
      <c r="D208"/>
      <c r="E208" s="42"/>
      <c r="F208" s="42"/>
      <c r="G208" s="42"/>
      <c r="H208" s="42"/>
      <c r="I208" s="42"/>
      <c r="J208" s="42"/>
      <c r="K208"/>
      <c r="L208"/>
      <c r="M208"/>
      <c r="N208" s="5"/>
      <c r="O208" s="401" t="s">
        <v>81</v>
      </c>
      <c r="P208" s="402"/>
      <c r="Q208" s="212">
        <f t="shared" si="54"/>
        <v>0</v>
      </c>
      <c r="R208" s="138" t="s">
        <v>82</v>
      </c>
      <c r="S208" s="172"/>
      <c r="T208" s="172"/>
      <c r="U208" s="172"/>
      <c r="V208" s="172"/>
      <c r="W208" s="5" t="str">
        <f t="shared" si="52"/>
        <v/>
      </c>
      <c r="X208" s="24"/>
      <c r="Y208" s="5" t="str">
        <f t="shared" si="53"/>
        <v/>
      </c>
      <c r="Z208" s="29"/>
      <c r="AA208" s="5"/>
      <c r="AB208" s="5"/>
      <c r="AC208" s="173"/>
      <c r="AE208"/>
      <c r="AF208"/>
      <c r="AG208"/>
      <c r="AH208"/>
      <c r="AI208"/>
      <c r="AJ208"/>
      <c r="AK208" s="5" t="str">
        <f t="shared" si="55"/>
        <v/>
      </c>
      <c r="AL208" s="24"/>
      <c r="AM208" s="5" t="str">
        <f t="shared" si="56"/>
        <v/>
      </c>
      <c r="AN208"/>
      <c r="AO208"/>
      <c r="AP208"/>
      <c r="AQ208"/>
      <c r="AS208"/>
      <c r="AT208"/>
      <c r="AU208"/>
      <c r="AV208"/>
      <c r="AW208"/>
      <c r="AX208"/>
      <c r="AY208" s="5" t="str">
        <f t="shared" si="48"/>
        <v/>
      </c>
      <c r="AZ208" s="29"/>
      <c r="BA208" s="5" t="str">
        <f t="shared" si="49"/>
        <v/>
      </c>
      <c r="BB208"/>
      <c r="BC208"/>
      <c r="BD208"/>
      <c r="BF208"/>
      <c r="BG208"/>
      <c r="BH208"/>
      <c r="BI208"/>
      <c r="BJ208"/>
      <c r="BK208"/>
      <c r="BL208" s="5" t="str">
        <f t="shared" si="50"/>
        <v/>
      </c>
      <c r="BM208" s="6"/>
      <c r="BN208" s="5" t="str">
        <f t="shared" si="51"/>
        <v/>
      </c>
      <c r="BO208"/>
      <c r="BP208"/>
      <c r="BQ208"/>
      <c r="BR208"/>
      <c r="BT208"/>
      <c r="BU208"/>
      <c r="BV208" s="5"/>
      <c r="BW208" s="5"/>
      <c r="BX208" s="5"/>
      <c r="BY208" s="5"/>
      <c r="BZ208" s="5"/>
    </row>
    <row r="209" spans="1:78" s="108" customFormat="1" ht="41.4" x14ac:dyDescent="0.3">
      <c r="A209"/>
      <c r="B209"/>
      <c r="C209"/>
      <c r="D209"/>
      <c r="E209" s="42"/>
      <c r="F209" s="42"/>
      <c r="G209" s="42"/>
      <c r="H209" s="42"/>
      <c r="I209" s="42"/>
      <c r="J209" s="42"/>
      <c r="K209"/>
      <c r="L209"/>
      <c r="M209"/>
      <c r="N209" s="5"/>
      <c r="O209" s="405"/>
      <c r="P209" s="406"/>
      <c r="Q209" s="212">
        <f t="shared" si="54"/>
        <v>0</v>
      </c>
      <c r="R209" s="138" t="s">
        <v>83</v>
      </c>
      <c r="S209" s="172"/>
      <c r="T209" s="172"/>
      <c r="U209" s="172"/>
      <c r="V209" s="172"/>
      <c r="W209" s="5" t="str">
        <f t="shared" si="52"/>
        <v/>
      </c>
      <c r="X209" s="24"/>
      <c r="Y209" s="5" t="str">
        <f t="shared" si="53"/>
        <v/>
      </c>
      <c r="Z209" s="29"/>
      <c r="AA209" s="5"/>
      <c r="AB209" s="5"/>
      <c r="AC209"/>
      <c r="AE209"/>
      <c r="AF209"/>
      <c r="AG209"/>
      <c r="AH209"/>
      <c r="AI209"/>
      <c r="AJ209"/>
      <c r="AK209" s="5" t="str">
        <f t="shared" si="55"/>
        <v/>
      </c>
      <c r="AL209" s="24"/>
      <c r="AM209" s="5" t="str">
        <f t="shared" si="56"/>
        <v/>
      </c>
      <c r="AN209"/>
      <c r="AO209"/>
      <c r="AP209"/>
      <c r="AQ209"/>
      <c r="AS209"/>
      <c r="AT209"/>
      <c r="AU209"/>
      <c r="AV209"/>
      <c r="AW209"/>
      <c r="AX209"/>
      <c r="AY209" s="5" t="str">
        <f t="shared" si="48"/>
        <v/>
      </c>
      <c r="AZ209" s="29"/>
      <c r="BA209" s="5" t="str">
        <f t="shared" si="49"/>
        <v/>
      </c>
      <c r="BB209"/>
      <c r="BC209"/>
      <c r="BD209"/>
      <c r="BF209"/>
      <c r="BG209"/>
      <c r="BH209"/>
      <c r="BI209"/>
      <c r="BJ209"/>
      <c r="BK209"/>
      <c r="BL209" s="5" t="str">
        <f t="shared" si="50"/>
        <v/>
      </c>
      <c r="BM209" s="6"/>
      <c r="BN209" s="5" t="str">
        <f t="shared" si="51"/>
        <v/>
      </c>
      <c r="BO209"/>
      <c r="BP209"/>
      <c r="BQ209"/>
      <c r="BR209"/>
      <c r="BT209"/>
      <c r="BU209"/>
      <c r="BV209" s="5"/>
      <c r="BW209" s="5"/>
      <c r="BX209" s="5"/>
      <c r="BY209" s="5"/>
      <c r="BZ209" s="5"/>
    </row>
    <row r="210" spans="1:78" ht="27.6" x14ac:dyDescent="0.3">
      <c r="N210" s="5"/>
      <c r="O210" s="399" t="s">
        <v>190</v>
      </c>
      <c r="P210" s="400"/>
      <c r="Q210" s="212">
        <f t="shared" si="54"/>
        <v>0</v>
      </c>
      <c r="R210" s="138" t="s">
        <v>84</v>
      </c>
      <c r="S210" s="172"/>
      <c r="T210" s="172"/>
      <c r="U210" s="172"/>
      <c r="V210" s="172"/>
      <c r="W210" s="5" t="str">
        <f t="shared" si="52"/>
        <v/>
      </c>
      <c r="X210" s="24"/>
      <c r="Y210" s="5" t="str">
        <f t="shared" si="53"/>
        <v/>
      </c>
      <c r="Z210" s="29"/>
      <c r="AA210" s="5"/>
      <c r="AB210" s="5"/>
      <c r="AE210"/>
      <c r="AF210"/>
      <c r="AK210" s="5" t="str">
        <f t="shared" si="55"/>
        <v/>
      </c>
      <c r="AL210" s="24"/>
      <c r="AM210" s="5" t="str">
        <f t="shared" si="56"/>
        <v/>
      </c>
      <c r="AS210"/>
      <c r="AT210"/>
      <c r="AY210" s="5" t="str">
        <f t="shared" si="48"/>
        <v/>
      </c>
      <c r="AZ210" s="29"/>
      <c r="BA210" s="5" t="str">
        <f t="shared" si="49"/>
        <v/>
      </c>
      <c r="BG210"/>
      <c r="BL210" s="5" t="str">
        <f t="shared" si="50"/>
        <v/>
      </c>
      <c r="BM210" s="6"/>
      <c r="BN210" s="5" t="str">
        <f t="shared" si="51"/>
        <v/>
      </c>
    </row>
    <row r="211" spans="1:78" ht="15" thickBot="1" x14ac:dyDescent="0.35">
      <c r="N211" s="5"/>
      <c r="O211" s="30"/>
      <c r="P211" s="355"/>
      <c r="Q211" s="355"/>
      <c r="R211" s="66" t="s">
        <v>173</v>
      </c>
      <c r="S211" s="38" t="e">
        <f>SUM(W202:W210)/SUM(Q202:Q210)</f>
        <v>#DIV/0!</v>
      </c>
      <c r="T211" s="26" t="s">
        <v>20</v>
      </c>
      <c r="U211" s="38" t="e">
        <f>SUM(Y202:Y210)/SUM(Q202:Q210)</f>
        <v>#DIV/0!</v>
      </c>
      <c r="V211" s="26"/>
      <c r="W211" s="5" t="str">
        <f t="shared" si="52"/>
        <v/>
      </c>
      <c r="X211" s="24"/>
      <c r="Y211" s="5" t="str">
        <f t="shared" si="53"/>
        <v/>
      </c>
      <c r="Z211" s="29"/>
      <c r="AA211" s="5"/>
      <c r="AB211" s="5"/>
      <c r="AE211"/>
      <c r="AF211"/>
      <c r="AK211" s="5" t="str">
        <f t="shared" si="55"/>
        <v/>
      </c>
      <c r="AL211" s="24"/>
      <c r="AM211" s="5" t="str">
        <f t="shared" si="56"/>
        <v/>
      </c>
      <c r="AS211"/>
      <c r="AT211"/>
      <c r="AY211" s="5" t="str">
        <f t="shared" si="48"/>
        <v/>
      </c>
      <c r="AZ211" s="29"/>
      <c r="BA211" s="5" t="str">
        <f t="shared" si="49"/>
        <v/>
      </c>
      <c r="BG211"/>
      <c r="BL211" s="5" t="str">
        <f t="shared" si="50"/>
        <v/>
      </c>
      <c r="BM211" s="6"/>
      <c r="BN211" s="5" t="str">
        <f t="shared" si="51"/>
        <v/>
      </c>
    </row>
    <row r="212" spans="1:78" ht="15" thickBot="1" x14ac:dyDescent="0.35">
      <c r="N212" s="5"/>
      <c r="O212" s="213" t="s">
        <v>307</v>
      </c>
      <c r="P212" s="110"/>
      <c r="Q212" s="220"/>
      <c r="R212" s="32" t="s">
        <v>301</v>
      </c>
      <c r="S212" s="356"/>
      <c r="T212" s="357"/>
      <c r="U212" s="357"/>
      <c r="V212" s="33" t="s">
        <v>21</v>
      </c>
      <c r="W212" s="5" t="str">
        <f t="shared" si="52"/>
        <v/>
      </c>
      <c r="X212" s="24"/>
      <c r="Y212" s="5" t="str">
        <f t="shared" si="53"/>
        <v/>
      </c>
      <c r="Z212" s="29"/>
      <c r="AA212" s="5"/>
      <c r="AB212" s="5"/>
      <c r="AE212"/>
      <c r="AF212"/>
      <c r="AK212" s="5" t="str">
        <f t="shared" si="55"/>
        <v/>
      </c>
      <c r="AL212" s="24"/>
      <c r="AM212" s="5" t="str">
        <f t="shared" si="56"/>
        <v/>
      </c>
      <c r="AS212"/>
      <c r="AT212"/>
      <c r="AY212" s="5" t="str">
        <f t="shared" si="48"/>
        <v/>
      </c>
      <c r="AZ212" s="29"/>
      <c r="BA212" s="5" t="str">
        <f t="shared" si="49"/>
        <v/>
      </c>
      <c r="BG212"/>
      <c r="BL212" s="5" t="str">
        <f t="shared" si="50"/>
        <v/>
      </c>
      <c r="BM212" s="6"/>
      <c r="BN212" s="5" t="str">
        <f t="shared" si="51"/>
        <v/>
      </c>
    </row>
    <row r="213" spans="1:78" ht="15" thickBot="1" x14ac:dyDescent="0.35">
      <c r="N213" s="5"/>
      <c r="O213" s="20"/>
      <c r="P213" s="110"/>
      <c r="Q213" s="26"/>
      <c r="R213" s="396" t="s">
        <v>85</v>
      </c>
      <c r="S213" s="396"/>
      <c r="T213" s="396"/>
      <c r="U213" s="40">
        <f>SUM(S212)</f>
        <v>0</v>
      </c>
      <c r="V213" s="39" t="s">
        <v>21</v>
      </c>
      <c r="W213" s="5" t="str">
        <f t="shared" si="52"/>
        <v/>
      </c>
      <c r="X213" s="24"/>
      <c r="Y213" s="5" t="str">
        <f t="shared" si="53"/>
        <v/>
      </c>
      <c r="Z213" s="29"/>
      <c r="AA213" s="5"/>
      <c r="AB213" s="5"/>
      <c r="AE213"/>
      <c r="AF213"/>
      <c r="AK213" s="5" t="str">
        <f t="shared" si="55"/>
        <v/>
      </c>
      <c r="AL213" s="24"/>
      <c r="AM213" s="5" t="str">
        <f t="shared" si="56"/>
        <v/>
      </c>
      <c r="AS213"/>
      <c r="AT213"/>
      <c r="AY213" s="5" t="str">
        <f t="shared" si="48"/>
        <v/>
      </c>
      <c r="AZ213" s="29"/>
      <c r="BA213" s="5" t="str">
        <f t="shared" si="49"/>
        <v/>
      </c>
      <c r="BG213"/>
      <c r="BL213" s="5" t="str">
        <f t="shared" si="50"/>
        <v/>
      </c>
      <c r="BM213" s="6"/>
      <c r="BN213" s="5" t="str">
        <f t="shared" si="51"/>
        <v/>
      </c>
    </row>
    <row r="214" spans="1:78" ht="9.6" customHeight="1" x14ac:dyDescent="0.3">
      <c r="N214" s="5"/>
      <c r="O214" s="184"/>
      <c r="Q214" s="20"/>
      <c r="R214" s="43"/>
      <c r="S214" s="20"/>
      <c r="T214" s="20"/>
      <c r="U214" s="20"/>
      <c r="V214" s="20"/>
      <c r="W214" s="5" t="str">
        <f t="shared" si="52"/>
        <v/>
      </c>
      <c r="X214" s="24"/>
      <c r="Y214" s="5" t="str">
        <f t="shared" si="53"/>
        <v/>
      </c>
      <c r="Z214" s="5"/>
      <c r="AA214" s="5"/>
      <c r="AB214" s="5"/>
      <c r="AE214"/>
      <c r="AF214"/>
      <c r="AK214" s="5" t="str">
        <f t="shared" si="55"/>
        <v/>
      </c>
      <c r="AL214" s="24"/>
      <c r="AM214" s="5" t="str">
        <f t="shared" si="56"/>
        <v/>
      </c>
      <c r="AS214"/>
      <c r="AT214"/>
      <c r="AY214" s="5" t="str">
        <f t="shared" si="48"/>
        <v/>
      </c>
      <c r="AZ214" s="29"/>
      <c r="BA214" s="5" t="str">
        <f t="shared" si="49"/>
        <v/>
      </c>
      <c r="BG214"/>
      <c r="BL214" s="5" t="str">
        <f t="shared" si="50"/>
        <v/>
      </c>
      <c r="BM214" s="6"/>
      <c r="BN214" s="5" t="str">
        <f t="shared" si="51"/>
        <v/>
      </c>
    </row>
    <row r="215" spans="1:78" ht="4.95" customHeight="1" x14ac:dyDescent="0.3">
      <c r="N215" s="5"/>
      <c r="O215" s="20"/>
      <c r="Q215" s="20"/>
      <c r="R215" s="43"/>
      <c r="S215" s="20"/>
      <c r="T215" s="20"/>
      <c r="U215" s="20"/>
      <c r="V215" s="20"/>
      <c r="W215" s="5" t="str">
        <f t="shared" si="52"/>
        <v/>
      </c>
      <c r="X215" s="24"/>
      <c r="Y215" s="5" t="str">
        <f t="shared" si="53"/>
        <v/>
      </c>
      <c r="Z215" s="5"/>
      <c r="AA215" s="5"/>
      <c r="AB215" s="5"/>
      <c r="AC215" s="5"/>
      <c r="AD215" s="116"/>
      <c r="AE215" s="5"/>
      <c r="AF215" s="5"/>
      <c r="AG215" s="5"/>
      <c r="AH215" s="5"/>
      <c r="AI215" s="5"/>
      <c r="AK215" s="5" t="str">
        <f t="shared" si="55"/>
        <v/>
      </c>
      <c r="AL215" s="24"/>
      <c r="AM215" s="5" t="str">
        <f t="shared" si="56"/>
        <v/>
      </c>
      <c r="AS215"/>
      <c r="AT215"/>
      <c r="AY215" s="5" t="str">
        <f>IF(AS215="","",IF(AU215="X",0,IF(AV215="X",5,IF(AW215="X",10,IF(AX215="X",15,"")))))</f>
        <v/>
      </c>
      <c r="AZ215" s="29"/>
      <c r="BA215" s="5" t="str">
        <f>IF(AS215="","",IF(AU215="X",5,IF(AV215="X",10,IF(AW215="X",15,IF(AX215="X",20,"")))))</f>
        <v/>
      </c>
      <c r="BG215"/>
      <c r="BL215" s="5" t="str">
        <f t="shared" si="50"/>
        <v/>
      </c>
      <c r="BM215" s="6"/>
      <c r="BN215" s="5" t="str">
        <f t="shared" si="51"/>
        <v/>
      </c>
      <c r="BP215" s="5"/>
      <c r="BQ215" s="5"/>
      <c r="BR215" s="5"/>
    </row>
    <row r="216" spans="1:78" ht="54.6" customHeight="1" x14ac:dyDescent="0.3">
      <c r="N216" s="5"/>
      <c r="O216" s="397" t="s">
        <v>236</v>
      </c>
      <c r="P216" s="397"/>
      <c r="Q216" s="397"/>
      <c r="R216" s="397"/>
      <c r="S216" s="397"/>
      <c r="T216" s="397"/>
      <c r="U216" s="397"/>
      <c r="V216" s="397"/>
      <c r="W216" s="5" t="str">
        <f t="shared" si="52"/>
        <v/>
      </c>
      <c r="X216" s="24"/>
      <c r="Y216" s="5" t="str">
        <f t="shared" si="53"/>
        <v/>
      </c>
      <c r="Z216" s="5"/>
      <c r="AA216" s="5"/>
      <c r="AB216" s="5"/>
      <c r="AC216" s="397" t="s">
        <v>239</v>
      </c>
      <c r="AD216" s="397"/>
      <c r="AE216" s="397"/>
      <c r="AF216" s="397"/>
      <c r="AG216" s="397"/>
      <c r="AH216" s="397"/>
      <c r="AI216" s="397"/>
      <c r="AJ216" s="397"/>
      <c r="AK216" s="5" t="str">
        <f t="shared" si="55"/>
        <v/>
      </c>
      <c r="AL216" s="24"/>
      <c r="AM216" s="5" t="str">
        <f t="shared" si="56"/>
        <v/>
      </c>
      <c r="AQ216" s="397" t="s">
        <v>238</v>
      </c>
      <c r="AR216" s="397"/>
      <c r="AS216" s="397"/>
      <c r="AT216" s="397"/>
      <c r="AU216" s="397"/>
      <c r="AV216" s="397"/>
      <c r="AW216" s="397"/>
      <c r="AX216" s="397"/>
      <c r="AY216" s="5" t="str">
        <f t="shared" ref="AY216:AY259" si="57">IF(AS216="","",IF(AU216="X",0,IF(AV216="X",5,IF(AW216="X",10,IF(AX216="X",15,"")))))</f>
        <v/>
      </c>
      <c r="AZ216" s="29"/>
      <c r="BA216" s="5" t="str">
        <f t="shared" ref="BA216:BA259" si="58">IF(AS216="","",IF(AU216="X",5,IF(AV216="X",10,IF(AW216="X",15,IF(AX216="X",20,"")))))</f>
        <v/>
      </c>
      <c r="BD216" s="397" t="s">
        <v>237</v>
      </c>
      <c r="BE216" s="397"/>
      <c r="BF216" s="397"/>
      <c r="BG216" s="397"/>
      <c r="BH216" s="397"/>
      <c r="BI216" s="397"/>
      <c r="BJ216" s="397"/>
      <c r="BK216" s="397"/>
      <c r="BL216" s="5" t="str">
        <f t="shared" si="50"/>
        <v/>
      </c>
      <c r="BM216" s="6"/>
      <c r="BN216" s="5" t="str">
        <f t="shared" si="51"/>
        <v/>
      </c>
    </row>
    <row r="217" spans="1:78" ht="18.600000000000001" customHeight="1" x14ac:dyDescent="0.3">
      <c r="N217" s="5"/>
      <c r="O217" s="21" t="s">
        <v>125</v>
      </c>
      <c r="P217" s="247">
        <f>$D$5</f>
        <v>0</v>
      </c>
      <c r="Q217" s="247"/>
      <c r="R217" s="247"/>
      <c r="S217" s="41" t="s">
        <v>152</v>
      </c>
      <c r="T217" s="248"/>
      <c r="U217" s="248"/>
      <c r="V217" s="248"/>
      <c r="W217" s="5" t="str">
        <f t="shared" si="52"/>
        <v/>
      </c>
      <c r="X217" s="24"/>
      <c r="Y217" s="5" t="str">
        <f t="shared" si="53"/>
        <v/>
      </c>
      <c r="Z217" s="5"/>
      <c r="AA217" s="5"/>
      <c r="AB217" s="5"/>
      <c r="AC217" s="21" t="s">
        <v>125</v>
      </c>
      <c r="AD217" s="247">
        <f>$D$5</f>
        <v>0</v>
      </c>
      <c r="AE217" s="247"/>
      <c r="AF217" s="247"/>
      <c r="AG217" s="41" t="s">
        <v>152</v>
      </c>
      <c r="AH217" s="248"/>
      <c r="AI217" s="248"/>
      <c r="AJ217" s="248"/>
      <c r="AK217" s="5" t="str">
        <f t="shared" si="55"/>
        <v/>
      </c>
      <c r="AL217" s="24"/>
      <c r="AM217" s="5" t="str">
        <f t="shared" si="56"/>
        <v/>
      </c>
      <c r="AQ217" s="21" t="s">
        <v>125</v>
      </c>
      <c r="AR217" s="247">
        <f>$D$5</f>
        <v>0</v>
      </c>
      <c r="AS217" s="247"/>
      <c r="AT217" s="247"/>
      <c r="AU217" s="41" t="s">
        <v>152</v>
      </c>
      <c r="AV217" s="248"/>
      <c r="AW217" s="248"/>
      <c r="AX217" s="248"/>
      <c r="AY217" s="5" t="str">
        <f t="shared" si="57"/>
        <v/>
      </c>
      <c r="AZ217" s="29"/>
      <c r="BA217" s="5" t="str">
        <f t="shared" si="58"/>
        <v/>
      </c>
      <c r="BD217" s="21" t="s">
        <v>125</v>
      </c>
      <c r="BE217" s="247">
        <f>$D$5</f>
        <v>0</v>
      </c>
      <c r="BF217" s="247"/>
      <c r="BG217" s="247"/>
      <c r="BH217" s="41" t="s">
        <v>152</v>
      </c>
      <c r="BI217" s="248"/>
      <c r="BJ217" s="248"/>
      <c r="BK217" s="248"/>
      <c r="BL217" s="5" t="str">
        <f t="shared" si="50"/>
        <v/>
      </c>
      <c r="BM217" s="6"/>
      <c r="BN217" s="5" t="str">
        <f t="shared" si="51"/>
        <v/>
      </c>
    </row>
    <row r="218" spans="1:78" ht="16.95" customHeight="1" x14ac:dyDescent="0.3">
      <c r="N218" s="5"/>
      <c r="O218" s="21" t="s">
        <v>158</v>
      </c>
      <c r="P218" s="247">
        <f>$D$6</f>
        <v>0</v>
      </c>
      <c r="Q218" s="247"/>
      <c r="R218" s="247"/>
      <c r="S218" s="175" t="s">
        <v>89</v>
      </c>
      <c r="T218" s="247">
        <f>$K$6</f>
        <v>0</v>
      </c>
      <c r="U218" s="247"/>
      <c r="V218" s="247"/>
      <c r="W218" s="5" t="str">
        <f t="shared" si="52"/>
        <v/>
      </c>
      <c r="X218" s="24"/>
      <c r="Y218" s="5" t="str">
        <f t="shared" si="53"/>
        <v/>
      </c>
      <c r="Z218" s="5"/>
      <c r="AA218" s="5"/>
      <c r="AB218" s="5"/>
      <c r="AC218" s="21" t="s">
        <v>158</v>
      </c>
      <c r="AD218" s="247">
        <f>$D$6</f>
        <v>0</v>
      </c>
      <c r="AE218" s="247"/>
      <c r="AF218" s="247"/>
      <c r="AG218" s="175" t="s">
        <v>89</v>
      </c>
      <c r="AH218" s="247">
        <f>$K$6</f>
        <v>0</v>
      </c>
      <c r="AI218" s="247"/>
      <c r="AJ218" s="247"/>
      <c r="AK218" s="5" t="str">
        <f t="shared" si="55"/>
        <v/>
      </c>
      <c r="AL218" s="24"/>
      <c r="AM218" s="5" t="str">
        <f t="shared" si="56"/>
        <v/>
      </c>
      <c r="AQ218" s="21" t="s">
        <v>158</v>
      </c>
      <c r="AR218" s="247">
        <f>$D$6</f>
        <v>0</v>
      </c>
      <c r="AS218" s="247"/>
      <c r="AT218" s="247"/>
      <c r="AU218" s="175" t="s">
        <v>89</v>
      </c>
      <c r="AV218" s="247">
        <f>$K$6</f>
        <v>0</v>
      </c>
      <c r="AW218" s="247"/>
      <c r="AX218" s="247"/>
      <c r="AY218" s="5" t="str">
        <f t="shared" si="57"/>
        <v/>
      </c>
      <c r="AZ218" s="29"/>
      <c r="BA218" s="5" t="str">
        <f t="shared" si="58"/>
        <v/>
      </c>
      <c r="BD218" s="21" t="s">
        <v>158</v>
      </c>
      <c r="BE218" s="247">
        <f>$D$6</f>
        <v>0</v>
      </c>
      <c r="BF218" s="247"/>
      <c r="BG218" s="247"/>
      <c r="BH218" s="175" t="s">
        <v>89</v>
      </c>
      <c r="BI218" s="247">
        <f>$K$6</f>
        <v>0</v>
      </c>
      <c r="BJ218" s="247"/>
      <c r="BK218" s="247"/>
      <c r="BL218" s="5" t="str">
        <f t="shared" si="50"/>
        <v/>
      </c>
      <c r="BM218" s="6"/>
      <c r="BN218" s="5" t="str">
        <f t="shared" si="51"/>
        <v/>
      </c>
    </row>
    <row r="219" spans="1:78" ht="8.4" customHeight="1" x14ac:dyDescent="0.3">
      <c r="N219" s="5"/>
      <c r="O219" s="25"/>
      <c r="P219" s="112"/>
      <c r="Q219" s="26"/>
      <c r="R219" s="46"/>
      <c r="S219" s="25"/>
      <c r="T219" s="25"/>
      <c r="U219" s="25"/>
      <c r="V219" s="25"/>
      <c r="W219" s="5" t="str">
        <f t="shared" si="52"/>
        <v/>
      </c>
      <c r="X219" s="24"/>
      <c r="Y219" s="5" t="str">
        <f t="shared" si="53"/>
        <v/>
      </c>
      <c r="Z219" s="5"/>
      <c r="AA219" s="5"/>
      <c r="AB219" s="5"/>
      <c r="AC219" s="5"/>
      <c r="AE219" s="5"/>
      <c r="AF219" s="5"/>
      <c r="AG219" s="5"/>
      <c r="AH219" s="5"/>
      <c r="AI219" s="5"/>
      <c r="AK219" s="5" t="str">
        <f t="shared" si="55"/>
        <v/>
      </c>
      <c r="AL219" s="24"/>
      <c r="AM219" s="5" t="str">
        <f t="shared" si="56"/>
        <v/>
      </c>
      <c r="AS219"/>
      <c r="AT219"/>
      <c r="AY219" s="5" t="str">
        <f t="shared" si="57"/>
        <v/>
      </c>
      <c r="AZ219" s="29"/>
      <c r="BA219" s="5" t="str">
        <f t="shared" si="58"/>
        <v/>
      </c>
      <c r="BG219"/>
      <c r="BL219" s="5" t="str">
        <f t="shared" si="50"/>
        <v/>
      </c>
      <c r="BM219" s="6"/>
      <c r="BN219" s="5" t="str">
        <f t="shared" si="51"/>
        <v/>
      </c>
    </row>
    <row r="220" spans="1:78" ht="14.4" customHeight="1" x14ac:dyDescent="0.3">
      <c r="N220" s="5"/>
      <c r="O220" s="408" t="s">
        <v>17</v>
      </c>
      <c r="P220" s="408"/>
      <c r="Q220" s="408"/>
      <c r="R220" s="408"/>
      <c r="S220" s="408"/>
      <c r="T220" s="408"/>
      <c r="U220" s="408"/>
      <c r="V220" s="408"/>
      <c r="W220" s="5" t="str">
        <f t="shared" si="52"/>
        <v/>
      </c>
      <c r="X220" s="24"/>
      <c r="Y220" s="5" t="str">
        <f t="shared" si="53"/>
        <v/>
      </c>
      <c r="Z220" s="5"/>
      <c r="AA220" s="5"/>
      <c r="AB220" s="5"/>
      <c r="AC220" s="408" t="s">
        <v>17</v>
      </c>
      <c r="AD220" s="408"/>
      <c r="AE220" s="408"/>
      <c r="AF220" s="408"/>
      <c r="AG220" s="408"/>
      <c r="AH220" s="408"/>
      <c r="AI220" s="408"/>
      <c r="AJ220" s="408"/>
      <c r="AK220" s="5" t="str">
        <f t="shared" si="55"/>
        <v/>
      </c>
      <c r="AL220" s="24"/>
      <c r="AM220" s="5" t="str">
        <f t="shared" si="56"/>
        <v/>
      </c>
      <c r="AN220" s="5"/>
      <c r="AO220" s="5"/>
      <c r="AP220" s="5"/>
      <c r="AQ220" s="408" t="s">
        <v>17</v>
      </c>
      <c r="AR220" s="408"/>
      <c r="AS220" s="408"/>
      <c r="AT220" s="408"/>
      <c r="AU220" s="408"/>
      <c r="AV220" s="408"/>
      <c r="AW220" s="408"/>
      <c r="AX220" s="408"/>
      <c r="AY220" s="5" t="str">
        <f t="shared" si="57"/>
        <v/>
      </c>
      <c r="AZ220" s="29"/>
      <c r="BA220" s="5" t="str">
        <f t="shared" si="58"/>
        <v/>
      </c>
      <c r="BB220" s="5"/>
      <c r="BC220" s="5"/>
      <c r="BD220" s="408" t="s">
        <v>17</v>
      </c>
      <c r="BE220" s="408"/>
      <c r="BF220" s="408"/>
      <c r="BG220" s="408"/>
      <c r="BH220" s="408"/>
      <c r="BI220" s="408"/>
      <c r="BJ220" s="408"/>
      <c r="BK220" s="408"/>
      <c r="BL220" s="5" t="str">
        <f t="shared" si="50"/>
        <v/>
      </c>
      <c r="BM220" s="6"/>
      <c r="BN220" s="5" t="str">
        <f t="shared" si="51"/>
        <v/>
      </c>
      <c r="BO220" s="5"/>
      <c r="BR220" s="345" t="s">
        <v>17</v>
      </c>
      <c r="BS220" s="345"/>
      <c r="BT220" s="345"/>
      <c r="BU220" s="345"/>
      <c r="BV220" s="407" t="s">
        <v>249</v>
      </c>
      <c r="BW220" s="407" t="s">
        <v>250</v>
      </c>
      <c r="BX220" s="407" t="s">
        <v>251</v>
      </c>
      <c r="BY220" s="407" t="s">
        <v>252</v>
      </c>
      <c r="BZ220" s="382" t="s">
        <v>256</v>
      </c>
    </row>
    <row r="221" spans="1:78" ht="28.2" customHeight="1" x14ac:dyDescent="0.3">
      <c r="N221" s="5"/>
      <c r="O221" s="240" t="s">
        <v>107</v>
      </c>
      <c r="P221" s="241"/>
      <c r="Q221" s="240" t="s">
        <v>294</v>
      </c>
      <c r="R221" s="241"/>
      <c r="S221" s="133" t="s">
        <v>259</v>
      </c>
      <c r="T221" s="80" t="s">
        <v>132</v>
      </c>
      <c r="U221" s="81" t="s">
        <v>133</v>
      </c>
      <c r="V221" s="82" t="s">
        <v>134</v>
      </c>
      <c r="W221" s="5" t="str">
        <f t="shared" si="52"/>
        <v/>
      </c>
      <c r="X221" s="24"/>
      <c r="Y221" s="5" t="str">
        <f t="shared" si="53"/>
        <v/>
      </c>
      <c r="Z221" s="5"/>
      <c r="AA221" s="5"/>
      <c r="AB221" s="5"/>
      <c r="AC221" s="240" t="s">
        <v>107</v>
      </c>
      <c r="AD221" s="241"/>
      <c r="AE221" s="240" t="s">
        <v>294</v>
      </c>
      <c r="AF221" s="241"/>
      <c r="AG221" s="133" t="s">
        <v>259</v>
      </c>
      <c r="AH221" s="80" t="s">
        <v>132</v>
      </c>
      <c r="AI221" s="81" t="s">
        <v>133</v>
      </c>
      <c r="AJ221" s="82" t="s">
        <v>134</v>
      </c>
      <c r="AK221" s="5" t="str">
        <f t="shared" si="55"/>
        <v/>
      </c>
      <c r="AL221" s="24"/>
      <c r="AM221" s="5" t="str">
        <f t="shared" si="56"/>
        <v/>
      </c>
      <c r="AN221" s="5"/>
      <c r="AO221" s="5"/>
      <c r="AP221" s="5"/>
      <c r="AQ221" s="240" t="s">
        <v>107</v>
      </c>
      <c r="AR221" s="241"/>
      <c r="AS221" s="240" t="s">
        <v>294</v>
      </c>
      <c r="AT221" s="241"/>
      <c r="AU221" s="133" t="s">
        <v>259</v>
      </c>
      <c r="AV221" s="80" t="s">
        <v>132</v>
      </c>
      <c r="AW221" s="81" t="s">
        <v>133</v>
      </c>
      <c r="AX221" s="82" t="s">
        <v>134</v>
      </c>
      <c r="AY221" s="5" t="str">
        <f t="shared" si="57"/>
        <v/>
      </c>
      <c r="AZ221" s="29"/>
      <c r="BA221" s="5" t="str">
        <f t="shared" si="58"/>
        <v/>
      </c>
      <c r="BB221" s="5"/>
      <c r="BC221" s="5"/>
      <c r="BD221" s="240" t="s">
        <v>107</v>
      </c>
      <c r="BE221" s="241"/>
      <c r="BF221" s="240" t="s">
        <v>294</v>
      </c>
      <c r="BG221" s="241"/>
      <c r="BH221" s="133" t="s">
        <v>259</v>
      </c>
      <c r="BI221" s="80" t="s">
        <v>132</v>
      </c>
      <c r="BJ221" s="81" t="s">
        <v>133</v>
      </c>
      <c r="BK221" s="82" t="s">
        <v>134</v>
      </c>
      <c r="BL221" s="5" t="str">
        <f t="shared" si="50"/>
        <v/>
      </c>
      <c r="BM221" s="6"/>
      <c r="BN221" s="5" t="str">
        <f t="shared" si="51"/>
        <v/>
      </c>
      <c r="BO221" s="5"/>
      <c r="BR221" s="119" t="s">
        <v>107</v>
      </c>
      <c r="BS221" s="384" t="s">
        <v>70</v>
      </c>
      <c r="BT221" s="384"/>
      <c r="BU221" s="119" t="s">
        <v>294</v>
      </c>
      <c r="BV221" s="407"/>
      <c r="BW221" s="407"/>
      <c r="BX221" s="407"/>
      <c r="BY221" s="407"/>
      <c r="BZ221" s="383"/>
    </row>
    <row r="222" spans="1:78" ht="28.95" customHeight="1" x14ac:dyDescent="0.3">
      <c r="N222" s="5"/>
      <c r="O222" s="242" t="s">
        <v>43</v>
      </c>
      <c r="P222" s="243"/>
      <c r="Q222" s="210">
        <f>IF(OR(S222="X",T222="X",U222="X",V222="X"),1,0)</f>
        <v>0</v>
      </c>
      <c r="R222" s="120" t="s">
        <v>44</v>
      </c>
      <c r="S222" s="170"/>
      <c r="T222" s="170"/>
      <c r="U222" s="170"/>
      <c r="V222" s="170"/>
      <c r="W222" s="5" t="str">
        <f t="shared" si="52"/>
        <v/>
      </c>
      <c r="X222" s="24"/>
      <c r="Y222" s="5" t="str">
        <f t="shared" si="53"/>
        <v/>
      </c>
      <c r="Z222" s="29"/>
      <c r="AA222" s="5"/>
      <c r="AB222" s="5"/>
      <c r="AC222" s="242" t="s">
        <v>43</v>
      </c>
      <c r="AD222" s="243"/>
      <c r="AE222" s="210">
        <f>IF(OR(AG222="X",AH222="X",AI222="X",AJ222="X"),1,0)</f>
        <v>0</v>
      </c>
      <c r="AF222" s="120" t="s">
        <v>44</v>
      </c>
      <c r="AG222" s="170"/>
      <c r="AH222" s="170"/>
      <c r="AI222" s="170"/>
      <c r="AJ222" s="170"/>
      <c r="AK222" s="5" t="str">
        <f t="shared" si="55"/>
        <v/>
      </c>
      <c r="AL222" s="24"/>
      <c r="AM222" s="5" t="str">
        <f t="shared" si="56"/>
        <v/>
      </c>
      <c r="AN222" s="29"/>
      <c r="AO222" s="5"/>
      <c r="AP222" s="5"/>
      <c r="AQ222" s="242" t="s">
        <v>43</v>
      </c>
      <c r="AR222" s="243"/>
      <c r="AS222" s="210">
        <f>IF(OR(AU222="X",AV222="X",AW222="X",AX222="X"),1,0)</f>
        <v>0</v>
      </c>
      <c r="AT222" s="120" t="s">
        <v>44</v>
      </c>
      <c r="AU222" s="170"/>
      <c r="AV222" s="170"/>
      <c r="AW222" s="170"/>
      <c r="AX222" s="170"/>
      <c r="AY222" s="5" t="str">
        <f t="shared" si="57"/>
        <v/>
      </c>
      <c r="AZ222" s="29"/>
      <c r="BA222" s="5" t="str">
        <f t="shared" si="58"/>
        <v/>
      </c>
      <c r="BB222" s="29"/>
      <c r="BC222" s="5"/>
      <c r="BD222" s="242" t="s">
        <v>43</v>
      </c>
      <c r="BE222" s="243"/>
      <c r="BF222" s="210">
        <f>IF(OR(BH222="X",BI222="X",BJ222="X",BK222="X"),1,0)</f>
        <v>0</v>
      </c>
      <c r="BG222" s="120" t="s">
        <v>44</v>
      </c>
      <c r="BH222" s="170"/>
      <c r="BI222" s="170"/>
      <c r="BJ222" s="170"/>
      <c r="BK222" s="170"/>
      <c r="BL222" s="5" t="str">
        <f t="shared" si="50"/>
        <v/>
      </c>
      <c r="BM222" s="6"/>
      <c r="BN222" s="5" t="str">
        <f t="shared" si="51"/>
        <v/>
      </c>
      <c r="BO222" s="29"/>
      <c r="BR222" s="384" t="s">
        <v>43</v>
      </c>
      <c r="BS222" s="435"/>
      <c r="BT222" s="210">
        <v>1</v>
      </c>
      <c r="BU222" s="120" t="s">
        <v>44</v>
      </c>
      <c r="BV222" s="147" t="str">
        <f>IF(Q222="","",IF(S222="X",25%,IF(T222="X",50%,IF(U222="X",75%,IF(V222="X",100%,"")))))</f>
        <v/>
      </c>
      <c r="BW222" s="147" t="str">
        <f>IF(AE222="","",IF(AG222="X",25%,IF(AH222="X",50%,IF(AI222="X",75%,IF(AJ222="X",100%,"")))))</f>
        <v/>
      </c>
      <c r="BX222" s="147" t="str">
        <f>IF(AS222="","",IF(AU222="X",25%,IF(AV222="X",50%,IF(AW222="X",75%,IF(AX222="X",100%,"")))))</f>
        <v/>
      </c>
      <c r="BY222" s="147" t="str">
        <f>IF(BF222="","",IF(BH222="X",25%,IF(BI222="X",50%,IF(BJ222="X",75%,IF(BK222="X",100%,"")))))</f>
        <v/>
      </c>
      <c r="BZ222" s="148" t="str">
        <f>IFERROR(AVERAGE(BV222:BY222),"")</f>
        <v/>
      </c>
    </row>
    <row r="223" spans="1:78" x14ac:dyDescent="0.3">
      <c r="N223" s="5"/>
      <c r="O223" s="263"/>
      <c r="P223" s="264"/>
      <c r="Q223" s="210">
        <f t="shared" ref="Q223:Q234" si="59">IF(OR(S223="X",T223="X",U223="X",V223="X"),1,0)</f>
        <v>0</v>
      </c>
      <c r="R223" s="120" t="s">
        <v>45</v>
      </c>
      <c r="S223" s="170"/>
      <c r="T223" s="170"/>
      <c r="U223" s="170"/>
      <c r="V223" s="170"/>
      <c r="W223" s="5" t="str">
        <f t="shared" si="52"/>
        <v/>
      </c>
      <c r="X223" s="24"/>
      <c r="Y223" s="5" t="str">
        <f t="shared" si="53"/>
        <v/>
      </c>
      <c r="Z223" s="29"/>
      <c r="AA223" s="5"/>
      <c r="AB223" s="5"/>
      <c r="AC223" s="263"/>
      <c r="AD223" s="264"/>
      <c r="AE223" s="210">
        <f t="shared" ref="AE223:AE234" si="60">IF(OR(AG223="X",AH223="X",AI223="X",AJ223="X"),1,0)</f>
        <v>0</v>
      </c>
      <c r="AF223" s="120" t="s">
        <v>45</v>
      </c>
      <c r="AG223" s="170"/>
      <c r="AH223" s="170"/>
      <c r="AI223" s="170"/>
      <c r="AJ223" s="170"/>
      <c r="AK223" s="5" t="str">
        <f t="shared" si="55"/>
        <v/>
      </c>
      <c r="AL223" s="24"/>
      <c r="AM223" s="5" t="str">
        <f t="shared" si="56"/>
        <v/>
      </c>
      <c r="AN223" s="29"/>
      <c r="AO223" s="5"/>
      <c r="AP223" s="5"/>
      <c r="AQ223" s="263"/>
      <c r="AR223" s="264"/>
      <c r="AS223" s="210">
        <f t="shared" ref="AS223:AS234" si="61">IF(OR(AU223="X",AV223="X",AW223="X",AX223="X"),1,0)</f>
        <v>0</v>
      </c>
      <c r="AT223" s="120" t="s">
        <v>45</v>
      </c>
      <c r="AU223" s="170"/>
      <c r="AV223" s="170"/>
      <c r="AW223" s="170"/>
      <c r="AX223" s="170"/>
      <c r="AY223" s="5" t="str">
        <f t="shared" si="57"/>
        <v/>
      </c>
      <c r="AZ223" s="29"/>
      <c r="BA223" s="5" t="str">
        <f t="shared" si="58"/>
        <v/>
      </c>
      <c r="BB223" s="29"/>
      <c r="BC223" s="5"/>
      <c r="BD223" s="263"/>
      <c r="BE223" s="264"/>
      <c r="BF223" s="210">
        <f t="shared" ref="BF223:BF234" si="62">IF(OR(BH223="X",BI223="X",BJ223="X",BK223="X"),1,0)</f>
        <v>0</v>
      </c>
      <c r="BG223" s="120" t="s">
        <v>45</v>
      </c>
      <c r="BH223" s="170"/>
      <c r="BI223" s="170"/>
      <c r="BJ223" s="170"/>
      <c r="BK223" s="170"/>
      <c r="BL223" s="5" t="str">
        <f t="shared" si="50"/>
        <v/>
      </c>
      <c r="BM223" s="6"/>
      <c r="BN223" s="5" t="str">
        <f t="shared" si="51"/>
        <v/>
      </c>
      <c r="BO223" s="29"/>
      <c r="BR223" s="384"/>
      <c r="BS223" s="436"/>
      <c r="BT223" s="210">
        <v>1</v>
      </c>
      <c r="BU223" s="120" t="s">
        <v>45</v>
      </c>
      <c r="BV223" s="147" t="str">
        <f t="shared" ref="BV223:BV234" si="63">IF(Q223="","",IF(S223="X",25%,IF(T223="X",50%,IF(U223="X",75%,IF(V223="X",100%,"")))))</f>
        <v/>
      </c>
      <c r="BW223" s="147" t="str">
        <f t="shared" ref="BW223:BW234" si="64">IF(AE223="","",IF(AG223="X",25%,IF(AH223="X",50%,IF(AI223="X",75%,IF(AJ223="X",100%,"")))))</f>
        <v/>
      </c>
      <c r="BX223" s="147" t="str">
        <f t="shared" ref="BX223:BX234" si="65">IF(AS223="","",IF(AU223="X",25%,IF(AV223="X",50%,IF(AW223="X",75%,IF(AX223="X",100%,"")))))</f>
        <v/>
      </c>
      <c r="BY223" s="147" t="str">
        <f t="shared" ref="BY223:BY234" si="66">IF(BF223="","",IF(BH223="X",25%,IF(BI223="X",50%,IF(BJ223="X",75%,IF(BK223="X",100%,"")))))</f>
        <v/>
      </c>
      <c r="BZ223" s="148" t="str">
        <f t="shared" ref="BZ223:BZ234" si="67">IFERROR(AVERAGE(BV223:BY223),"")</f>
        <v/>
      </c>
    </row>
    <row r="224" spans="1:78" ht="27.6" x14ac:dyDescent="0.3">
      <c r="N224" s="5"/>
      <c r="O224" s="244"/>
      <c r="P224" s="245"/>
      <c r="Q224" s="210">
        <f t="shared" si="59"/>
        <v>0</v>
      </c>
      <c r="R224" s="120" t="s">
        <v>46</v>
      </c>
      <c r="S224" s="170"/>
      <c r="T224" s="170"/>
      <c r="U224" s="170"/>
      <c r="V224" s="170"/>
      <c r="W224" s="5" t="str">
        <f t="shared" si="52"/>
        <v/>
      </c>
      <c r="X224" s="24"/>
      <c r="Y224" s="5" t="str">
        <f t="shared" si="53"/>
        <v/>
      </c>
      <c r="Z224" s="29"/>
      <c r="AA224" s="5"/>
      <c r="AB224" s="5"/>
      <c r="AC224" s="244"/>
      <c r="AD224" s="245"/>
      <c r="AE224" s="210">
        <f t="shared" si="60"/>
        <v>0</v>
      </c>
      <c r="AF224" s="120" t="s">
        <v>46</v>
      </c>
      <c r="AG224" s="170"/>
      <c r="AH224" s="170"/>
      <c r="AI224" s="170"/>
      <c r="AJ224" s="170"/>
      <c r="AK224" s="5" t="str">
        <f t="shared" si="55"/>
        <v/>
      </c>
      <c r="AL224" s="24"/>
      <c r="AM224" s="5" t="str">
        <f t="shared" si="56"/>
        <v/>
      </c>
      <c r="AN224" s="29"/>
      <c r="AO224" s="5"/>
      <c r="AP224" s="5"/>
      <c r="AQ224" s="244"/>
      <c r="AR224" s="245"/>
      <c r="AS224" s="210">
        <f t="shared" si="61"/>
        <v>0</v>
      </c>
      <c r="AT224" s="120" t="s">
        <v>46</v>
      </c>
      <c r="AU224" s="170"/>
      <c r="AV224" s="170"/>
      <c r="AW224" s="170"/>
      <c r="AX224" s="170"/>
      <c r="AY224" s="5" t="str">
        <f t="shared" si="57"/>
        <v/>
      </c>
      <c r="AZ224" s="29"/>
      <c r="BA224" s="5" t="str">
        <f t="shared" si="58"/>
        <v/>
      </c>
      <c r="BB224" s="29"/>
      <c r="BC224" s="5"/>
      <c r="BD224" s="244"/>
      <c r="BE224" s="245"/>
      <c r="BF224" s="210">
        <f t="shared" si="62"/>
        <v>0</v>
      </c>
      <c r="BG224" s="120" t="s">
        <v>46</v>
      </c>
      <c r="BH224" s="170"/>
      <c r="BI224" s="170"/>
      <c r="BJ224" s="170"/>
      <c r="BK224" s="170"/>
      <c r="BL224" s="5" t="str">
        <f t="shared" si="50"/>
        <v/>
      </c>
      <c r="BM224" s="6"/>
      <c r="BN224" s="5" t="str">
        <f t="shared" si="51"/>
        <v/>
      </c>
      <c r="BO224" s="29"/>
      <c r="BR224" s="384"/>
      <c r="BS224" s="437"/>
      <c r="BT224" s="210">
        <v>1</v>
      </c>
      <c r="BU224" s="120" t="s">
        <v>46</v>
      </c>
      <c r="BV224" s="147" t="str">
        <f t="shared" si="63"/>
        <v/>
      </c>
      <c r="BW224" s="147" t="str">
        <f t="shared" si="64"/>
        <v/>
      </c>
      <c r="BX224" s="147" t="str">
        <f t="shared" si="65"/>
        <v/>
      </c>
      <c r="BY224" s="147" t="str">
        <f t="shared" si="66"/>
        <v/>
      </c>
      <c r="BZ224" s="148" t="str">
        <f t="shared" si="67"/>
        <v/>
      </c>
    </row>
    <row r="225" spans="1:78" ht="27.6" x14ac:dyDescent="0.3">
      <c r="N225" s="5"/>
      <c r="O225" s="240" t="s">
        <v>47</v>
      </c>
      <c r="P225" s="241"/>
      <c r="Q225" s="210">
        <f t="shared" si="59"/>
        <v>0</v>
      </c>
      <c r="R225" s="120" t="s">
        <v>49</v>
      </c>
      <c r="S225" s="170"/>
      <c r="T225" s="170"/>
      <c r="U225" s="170"/>
      <c r="V225" s="170"/>
      <c r="W225" s="5" t="str">
        <f t="shared" si="52"/>
        <v/>
      </c>
      <c r="X225" s="24"/>
      <c r="Y225" s="5" t="str">
        <f t="shared" si="53"/>
        <v/>
      </c>
      <c r="Z225" s="29"/>
      <c r="AA225" s="5"/>
      <c r="AB225" s="5"/>
      <c r="AC225" s="240" t="s">
        <v>47</v>
      </c>
      <c r="AD225" s="241"/>
      <c r="AE225" s="210">
        <f t="shared" si="60"/>
        <v>0</v>
      </c>
      <c r="AF225" s="120" t="s">
        <v>49</v>
      </c>
      <c r="AG225" s="170"/>
      <c r="AH225" s="170"/>
      <c r="AI225" s="170"/>
      <c r="AJ225" s="170"/>
      <c r="AK225" s="5" t="str">
        <f t="shared" si="55"/>
        <v/>
      </c>
      <c r="AL225" s="24"/>
      <c r="AM225" s="5" t="str">
        <f t="shared" si="56"/>
        <v/>
      </c>
      <c r="AN225" s="29"/>
      <c r="AO225" s="5"/>
      <c r="AP225" s="5"/>
      <c r="AQ225" s="240" t="s">
        <v>47</v>
      </c>
      <c r="AR225" s="241"/>
      <c r="AS225" s="210">
        <f t="shared" si="61"/>
        <v>0</v>
      </c>
      <c r="AT225" s="120" t="s">
        <v>49</v>
      </c>
      <c r="AU225" s="170"/>
      <c r="AV225" s="170"/>
      <c r="AW225" s="170"/>
      <c r="AX225" s="170"/>
      <c r="AY225" s="5" t="str">
        <f t="shared" si="57"/>
        <v/>
      </c>
      <c r="AZ225" s="29"/>
      <c r="BA225" s="5" t="str">
        <f t="shared" si="58"/>
        <v/>
      </c>
      <c r="BB225" s="29"/>
      <c r="BC225" s="5"/>
      <c r="BD225" s="240" t="s">
        <v>47</v>
      </c>
      <c r="BE225" s="241"/>
      <c r="BF225" s="210">
        <f t="shared" si="62"/>
        <v>0</v>
      </c>
      <c r="BG225" s="120" t="s">
        <v>49</v>
      </c>
      <c r="BH225" s="170"/>
      <c r="BI225" s="170"/>
      <c r="BJ225" s="170"/>
      <c r="BK225" s="170"/>
      <c r="BL225" s="5" t="str">
        <f t="shared" si="50"/>
        <v/>
      </c>
      <c r="BM225" s="6"/>
      <c r="BN225" s="5" t="str">
        <f t="shared" si="51"/>
        <v/>
      </c>
      <c r="BO225" s="29"/>
      <c r="BR225" s="119" t="s">
        <v>47</v>
      </c>
      <c r="BS225" s="205"/>
      <c r="BT225" s="210">
        <v>1</v>
      </c>
      <c r="BU225" s="120" t="s">
        <v>49</v>
      </c>
      <c r="BV225" s="147" t="str">
        <f t="shared" si="63"/>
        <v/>
      </c>
      <c r="BW225" s="147" t="str">
        <f t="shared" si="64"/>
        <v/>
      </c>
      <c r="BX225" s="147" t="str">
        <f t="shared" si="65"/>
        <v/>
      </c>
      <c r="BY225" s="147" t="str">
        <f t="shared" si="66"/>
        <v/>
      </c>
      <c r="BZ225" s="148" t="str">
        <f t="shared" si="67"/>
        <v/>
      </c>
    </row>
    <row r="226" spans="1:78" ht="55.2" x14ac:dyDescent="0.3">
      <c r="N226" s="5"/>
      <c r="O226" s="240" t="s">
        <v>71</v>
      </c>
      <c r="P226" s="241"/>
      <c r="Q226" s="210">
        <f t="shared" si="59"/>
        <v>0</v>
      </c>
      <c r="R226" s="120" t="s">
        <v>49</v>
      </c>
      <c r="S226" s="170"/>
      <c r="T226" s="170"/>
      <c r="U226" s="170"/>
      <c r="V226" s="170"/>
      <c r="W226" s="5" t="str">
        <f t="shared" si="52"/>
        <v/>
      </c>
      <c r="X226" s="24"/>
      <c r="Y226" s="5" t="str">
        <f t="shared" si="53"/>
        <v/>
      </c>
      <c r="Z226" s="29"/>
      <c r="AA226" s="5"/>
      <c r="AB226" s="5"/>
      <c r="AC226" s="240" t="s">
        <v>71</v>
      </c>
      <c r="AD226" s="241"/>
      <c r="AE226" s="210">
        <f t="shared" si="60"/>
        <v>0</v>
      </c>
      <c r="AF226" s="120" t="s">
        <v>49</v>
      </c>
      <c r="AG226" s="170"/>
      <c r="AH226" s="170"/>
      <c r="AI226" s="170"/>
      <c r="AJ226" s="170"/>
      <c r="AK226" s="5" t="str">
        <f t="shared" si="55"/>
        <v/>
      </c>
      <c r="AL226" s="24"/>
      <c r="AM226" s="5" t="str">
        <f t="shared" si="56"/>
        <v/>
      </c>
      <c r="AN226" s="29"/>
      <c r="AO226" s="5"/>
      <c r="AP226" s="5"/>
      <c r="AQ226" s="240" t="s">
        <v>71</v>
      </c>
      <c r="AR226" s="241"/>
      <c r="AS226" s="210">
        <f t="shared" si="61"/>
        <v>0</v>
      </c>
      <c r="AT226" s="120" t="s">
        <v>49</v>
      </c>
      <c r="AU226" s="170"/>
      <c r="AV226" s="170"/>
      <c r="AW226" s="170"/>
      <c r="AX226" s="170"/>
      <c r="AY226" s="5" t="str">
        <f t="shared" si="57"/>
        <v/>
      </c>
      <c r="AZ226" s="29"/>
      <c r="BA226" s="5" t="str">
        <f t="shared" si="58"/>
        <v/>
      </c>
      <c r="BB226" s="29"/>
      <c r="BC226" s="5"/>
      <c r="BD226" s="240" t="s">
        <v>71</v>
      </c>
      <c r="BE226" s="241"/>
      <c r="BF226" s="210">
        <f t="shared" si="62"/>
        <v>0</v>
      </c>
      <c r="BG226" s="120" t="s">
        <v>49</v>
      </c>
      <c r="BH226" s="170"/>
      <c r="BI226" s="170"/>
      <c r="BJ226" s="170"/>
      <c r="BK226" s="170"/>
      <c r="BL226" s="5" t="str">
        <f t="shared" si="50"/>
        <v/>
      </c>
      <c r="BM226" s="6"/>
      <c r="BN226" s="5" t="str">
        <f t="shared" si="51"/>
        <v/>
      </c>
      <c r="BO226" s="29"/>
      <c r="BR226" s="119" t="s">
        <v>71</v>
      </c>
      <c r="BS226" s="205"/>
      <c r="BT226" s="210">
        <v>1</v>
      </c>
      <c r="BU226" s="120" t="s">
        <v>49</v>
      </c>
      <c r="BV226" s="147" t="str">
        <f t="shared" si="63"/>
        <v/>
      </c>
      <c r="BW226" s="147" t="str">
        <f t="shared" si="64"/>
        <v/>
      </c>
      <c r="BX226" s="147" t="str">
        <f t="shared" si="65"/>
        <v/>
      </c>
      <c r="BY226" s="147" t="str">
        <f t="shared" si="66"/>
        <v/>
      </c>
      <c r="BZ226" s="148" t="str">
        <f t="shared" si="67"/>
        <v/>
      </c>
    </row>
    <row r="227" spans="1:78" ht="41.4" x14ac:dyDescent="0.3">
      <c r="N227" s="5"/>
      <c r="O227" s="240" t="s">
        <v>48</v>
      </c>
      <c r="P227" s="241"/>
      <c r="Q227" s="210">
        <f t="shared" si="59"/>
        <v>0</v>
      </c>
      <c r="R227" s="120" t="s">
        <v>49</v>
      </c>
      <c r="S227" s="170"/>
      <c r="T227" s="170"/>
      <c r="U227" s="170"/>
      <c r="V227" s="170"/>
      <c r="W227" s="5" t="str">
        <f t="shared" si="52"/>
        <v/>
      </c>
      <c r="X227" s="24"/>
      <c r="Y227" s="5" t="str">
        <f t="shared" si="53"/>
        <v/>
      </c>
      <c r="Z227" s="29"/>
      <c r="AA227" s="5"/>
      <c r="AB227" s="5"/>
      <c r="AC227" s="240" t="s">
        <v>48</v>
      </c>
      <c r="AD227" s="241"/>
      <c r="AE227" s="210">
        <f t="shared" si="60"/>
        <v>0</v>
      </c>
      <c r="AF227" s="120" t="s">
        <v>49</v>
      </c>
      <c r="AG227" s="170"/>
      <c r="AH227" s="170"/>
      <c r="AI227" s="170"/>
      <c r="AJ227" s="170"/>
      <c r="AK227" s="5" t="str">
        <f t="shared" si="55"/>
        <v/>
      </c>
      <c r="AL227" s="24"/>
      <c r="AM227" s="5" t="str">
        <f t="shared" si="56"/>
        <v/>
      </c>
      <c r="AN227" s="29"/>
      <c r="AO227" s="5"/>
      <c r="AP227" s="5"/>
      <c r="AQ227" s="240" t="s">
        <v>48</v>
      </c>
      <c r="AR227" s="241"/>
      <c r="AS227" s="210">
        <f t="shared" si="61"/>
        <v>0</v>
      </c>
      <c r="AT227" s="120" t="s">
        <v>49</v>
      </c>
      <c r="AU227" s="170"/>
      <c r="AV227" s="170"/>
      <c r="AW227" s="170"/>
      <c r="AX227" s="170"/>
      <c r="AY227" s="5" t="str">
        <f t="shared" si="57"/>
        <v/>
      </c>
      <c r="AZ227" s="29"/>
      <c r="BA227" s="5" t="str">
        <f t="shared" si="58"/>
        <v/>
      </c>
      <c r="BB227" s="29"/>
      <c r="BC227" s="5"/>
      <c r="BD227" s="240" t="s">
        <v>48</v>
      </c>
      <c r="BE227" s="241"/>
      <c r="BF227" s="210">
        <f t="shared" si="62"/>
        <v>0</v>
      </c>
      <c r="BG227" s="120" t="s">
        <v>49</v>
      </c>
      <c r="BH227" s="170"/>
      <c r="BI227" s="170"/>
      <c r="BJ227" s="170"/>
      <c r="BK227" s="170"/>
      <c r="BL227" s="5" t="str">
        <f t="shared" si="50"/>
        <v/>
      </c>
      <c r="BM227" s="6"/>
      <c r="BN227" s="5" t="str">
        <f t="shared" si="51"/>
        <v/>
      </c>
      <c r="BO227" s="29"/>
      <c r="BR227" s="119" t="s">
        <v>48</v>
      </c>
      <c r="BS227" s="205"/>
      <c r="BT227" s="210">
        <v>1</v>
      </c>
      <c r="BU227" s="120" t="s">
        <v>49</v>
      </c>
      <c r="BV227" s="147" t="str">
        <f t="shared" si="63"/>
        <v/>
      </c>
      <c r="BW227" s="147" t="str">
        <f t="shared" si="64"/>
        <v/>
      </c>
      <c r="BX227" s="147" t="str">
        <f t="shared" si="65"/>
        <v/>
      </c>
      <c r="BY227" s="147" t="str">
        <f t="shared" si="66"/>
        <v/>
      </c>
      <c r="BZ227" s="148" t="str">
        <f t="shared" si="67"/>
        <v/>
      </c>
    </row>
    <row r="228" spans="1:78" ht="14.4" customHeight="1" x14ac:dyDescent="0.3">
      <c r="N228" s="5"/>
      <c r="O228" s="242" t="s">
        <v>50</v>
      </c>
      <c r="P228" s="243"/>
      <c r="Q228" s="210">
        <f t="shared" si="59"/>
        <v>0</v>
      </c>
      <c r="R228" s="120" t="s">
        <v>51</v>
      </c>
      <c r="S228" s="170"/>
      <c r="T228" s="170"/>
      <c r="U228" s="170"/>
      <c r="V228" s="170"/>
      <c r="W228" s="5" t="str">
        <f t="shared" si="52"/>
        <v/>
      </c>
      <c r="X228" s="24"/>
      <c r="Y228" s="5" t="str">
        <f t="shared" si="53"/>
        <v/>
      </c>
      <c r="Z228" s="29"/>
      <c r="AA228" s="5"/>
      <c r="AB228" s="5"/>
      <c r="AC228" s="242" t="s">
        <v>50</v>
      </c>
      <c r="AD228" s="243"/>
      <c r="AE228" s="210">
        <f t="shared" si="60"/>
        <v>0</v>
      </c>
      <c r="AF228" s="120" t="s">
        <v>51</v>
      </c>
      <c r="AG228" s="170"/>
      <c r="AH228" s="170"/>
      <c r="AI228" s="170"/>
      <c r="AJ228" s="170"/>
      <c r="AK228" s="5" t="str">
        <f t="shared" si="55"/>
        <v/>
      </c>
      <c r="AL228" s="24"/>
      <c r="AM228" s="5" t="str">
        <f t="shared" si="56"/>
        <v/>
      </c>
      <c r="AN228" s="29"/>
      <c r="AO228" s="5"/>
      <c r="AP228" s="5"/>
      <c r="AQ228" s="242" t="s">
        <v>50</v>
      </c>
      <c r="AR228" s="243"/>
      <c r="AS228" s="210">
        <f t="shared" si="61"/>
        <v>0</v>
      </c>
      <c r="AT228" s="120" t="s">
        <v>51</v>
      </c>
      <c r="AU228" s="170"/>
      <c r="AV228" s="170"/>
      <c r="AW228" s="170"/>
      <c r="AX228" s="170"/>
      <c r="AY228" s="5" t="str">
        <f t="shared" si="57"/>
        <v/>
      </c>
      <c r="AZ228" s="29"/>
      <c r="BA228" s="5" t="str">
        <f t="shared" si="58"/>
        <v/>
      </c>
      <c r="BB228" s="29"/>
      <c r="BC228" s="5"/>
      <c r="BD228" s="242" t="s">
        <v>50</v>
      </c>
      <c r="BE228" s="243"/>
      <c r="BF228" s="210">
        <f t="shared" si="62"/>
        <v>0</v>
      </c>
      <c r="BG228" s="120" t="s">
        <v>51</v>
      </c>
      <c r="BH228" s="170"/>
      <c r="BI228" s="170"/>
      <c r="BJ228" s="170"/>
      <c r="BK228" s="170"/>
      <c r="BL228" s="5" t="str">
        <f t="shared" si="50"/>
        <v/>
      </c>
      <c r="BM228" s="6"/>
      <c r="BN228" s="5" t="str">
        <f t="shared" si="51"/>
        <v/>
      </c>
      <c r="BO228" s="29"/>
      <c r="BR228" s="384" t="s">
        <v>50</v>
      </c>
      <c r="BS228" s="433"/>
      <c r="BT228" s="210">
        <v>1</v>
      </c>
      <c r="BU228" s="120" t="s">
        <v>51</v>
      </c>
      <c r="BV228" s="147" t="str">
        <f t="shared" si="63"/>
        <v/>
      </c>
      <c r="BW228" s="147" t="str">
        <f t="shared" si="64"/>
        <v/>
      </c>
      <c r="BX228" s="147" t="str">
        <f t="shared" si="65"/>
        <v/>
      </c>
      <c r="BY228" s="147" t="str">
        <f t="shared" si="66"/>
        <v/>
      </c>
      <c r="BZ228" s="148" t="str">
        <f t="shared" si="67"/>
        <v/>
      </c>
    </row>
    <row r="229" spans="1:78" x14ac:dyDescent="0.3">
      <c r="N229" s="5"/>
      <c r="O229" s="244"/>
      <c r="P229" s="245"/>
      <c r="Q229" s="210">
        <f t="shared" si="59"/>
        <v>0</v>
      </c>
      <c r="R229" s="120" t="s">
        <v>52</v>
      </c>
      <c r="S229" s="170"/>
      <c r="T229" s="170"/>
      <c r="U229" s="170"/>
      <c r="V229" s="170"/>
      <c r="W229" s="5" t="str">
        <f t="shared" si="52"/>
        <v/>
      </c>
      <c r="X229" s="24"/>
      <c r="Y229" s="5" t="str">
        <f t="shared" si="53"/>
        <v/>
      </c>
      <c r="Z229" s="29"/>
      <c r="AA229" s="5"/>
      <c r="AB229" s="5"/>
      <c r="AC229" s="244"/>
      <c r="AD229" s="245"/>
      <c r="AE229" s="210">
        <f t="shared" si="60"/>
        <v>0</v>
      </c>
      <c r="AF229" s="120" t="s">
        <v>52</v>
      </c>
      <c r="AG229" s="170"/>
      <c r="AH229" s="170"/>
      <c r="AI229" s="170"/>
      <c r="AJ229" s="170"/>
      <c r="AK229" s="5" t="str">
        <f t="shared" si="55"/>
        <v/>
      </c>
      <c r="AL229" s="24"/>
      <c r="AM229" s="5" t="str">
        <f t="shared" si="56"/>
        <v/>
      </c>
      <c r="AN229" s="29"/>
      <c r="AO229" s="5"/>
      <c r="AP229" s="5"/>
      <c r="AQ229" s="244"/>
      <c r="AR229" s="245"/>
      <c r="AS229" s="210">
        <f t="shared" si="61"/>
        <v>0</v>
      </c>
      <c r="AT229" s="120" t="s">
        <v>52</v>
      </c>
      <c r="AU229" s="170"/>
      <c r="AV229" s="170"/>
      <c r="AW229" s="170"/>
      <c r="AX229" s="170"/>
      <c r="AY229" s="5" t="str">
        <f t="shared" si="57"/>
        <v/>
      </c>
      <c r="AZ229" s="29"/>
      <c r="BA229" s="5" t="str">
        <f t="shared" si="58"/>
        <v/>
      </c>
      <c r="BB229" s="29"/>
      <c r="BC229" s="5"/>
      <c r="BD229" s="244"/>
      <c r="BE229" s="245"/>
      <c r="BF229" s="210">
        <f t="shared" si="62"/>
        <v>0</v>
      </c>
      <c r="BG229" s="120" t="s">
        <v>52</v>
      </c>
      <c r="BH229" s="170"/>
      <c r="BI229" s="170"/>
      <c r="BJ229" s="170"/>
      <c r="BK229" s="170"/>
      <c r="BL229" s="5" t="str">
        <f t="shared" si="50"/>
        <v/>
      </c>
      <c r="BM229" s="6"/>
      <c r="BN229" s="5" t="str">
        <f t="shared" si="51"/>
        <v/>
      </c>
      <c r="BO229" s="29"/>
      <c r="BR229" s="384"/>
      <c r="BS229" s="434"/>
      <c r="BT229" s="210">
        <v>1</v>
      </c>
      <c r="BU229" s="120" t="s">
        <v>52</v>
      </c>
      <c r="BV229" s="147" t="str">
        <f t="shared" si="63"/>
        <v/>
      </c>
      <c r="BW229" s="147" t="str">
        <f t="shared" si="64"/>
        <v/>
      </c>
      <c r="BX229" s="147" t="str">
        <f t="shared" si="65"/>
        <v/>
      </c>
      <c r="BY229" s="147" t="str">
        <f t="shared" si="66"/>
        <v/>
      </c>
      <c r="BZ229" s="148" t="str">
        <f t="shared" si="67"/>
        <v/>
      </c>
    </row>
    <row r="230" spans="1:78" ht="28.95" customHeight="1" x14ac:dyDescent="0.3">
      <c r="N230" s="5"/>
      <c r="O230" s="242" t="s">
        <v>53</v>
      </c>
      <c r="P230" s="243"/>
      <c r="Q230" s="210">
        <f t="shared" si="59"/>
        <v>0</v>
      </c>
      <c r="R230" s="120" t="s">
        <v>54</v>
      </c>
      <c r="S230" s="170"/>
      <c r="T230" s="170"/>
      <c r="U230" s="170"/>
      <c r="V230" s="170"/>
      <c r="W230" s="5" t="str">
        <f t="shared" si="52"/>
        <v/>
      </c>
      <c r="X230" s="24"/>
      <c r="Y230" s="5" t="str">
        <f t="shared" si="53"/>
        <v/>
      </c>
      <c r="Z230" s="29"/>
      <c r="AA230" s="5"/>
      <c r="AB230" s="5"/>
      <c r="AC230" s="242" t="s">
        <v>53</v>
      </c>
      <c r="AD230" s="243"/>
      <c r="AE230" s="210">
        <f t="shared" si="60"/>
        <v>0</v>
      </c>
      <c r="AF230" s="120" t="s">
        <v>54</v>
      </c>
      <c r="AG230" s="170"/>
      <c r="AH230" s="170"/>
      <c r="AI230" s="170"/>
      <c r="AJ230" s="170"/>
      <c r="AK230" s="5" t="str">
        <f t="shared" si="55"/>
        <v/>
      </c>
      <c r="AL230" s="24"/>
      <c r="AM230" s="5" t="str">
        <f t="shared" si="56"/>
        <v/>
      </c>
      <c r="AN230" s="29"/>
      <c r="AO230" s="5"/>
      <c r="AP230" s="5"/>
      <c r="AQ230" s="242" t="s">
        <v>53</v>
      </c>
      <c r="AR230" s="243"/>
      <c r="AS230" s="210">
        <f t="shared" si="61"/>
        <v>0</v>
      </c>
      <c r="AT230" s="120" t="s">
        <v>54</v>
      </c>
      <c r="AU230" s="170"/>
      <c r="AV230" s="170"/>
      <c r="AW230" s="170"/>
      <c r="AX230" s="170"/>
      <c r="AY230" s="5" t="str">
        <f t="shared" si="57"/>
        <v/>
      </c>
      <c r="AZ230" s="29"/>
      <c r="BA230" s="5" t="str">
        <f t="shared" si="58"/>
        <v/>
      </c>
      <c r="BB230" s="29"/>
      <c r="BC230" s="5"/>
      <c r="BD230" s="242" t="s">
        <v>53</v>
      </c>
      <c r="BE230" s="243"/>
      <c r="BF230" s="210">
        <f t="shared" si="62"/>
        <v>0</v>
      </c>
      <c r="BG230" s="120" t="s">
        <v>54</v>
      </c>
      <c r="BH230" s="170"/>
      <c r="BI230" s="170"/>
      <c r="BJ230" s="170"/>
      <c r="BK230" s="170"/>
      <c r="BL230" s="5" t="str">
        <f t="shared" si="50"/>
        <v/>
      </c>
      <c r="BM230" s="6"/>
      <c r="BN230" s="5" t="str">
        <f t="shared" si="51"/>
        <v/>
      </c>
      <c r="BO230" s="29"/>
      <c r="BR230" s="384" t="s">
        <v>53</v>
      </c>
      <c r="BS230" s="433"/>
      <c r="BT230" s="210">
        <v>1</v>
      </c>
      <c r="BU230" s="120" t="s">
        <v>54</v>
      </c>
      <c r="BV230" s="147" t="str">
        <f t="shared" si="63"/>
        <v/>
      </c>
      <c r="BW230" s="147" t="str">
        <f t="shared" si="64"/>
        <v/>
      </c>
      <c r="BX230" s="147" t="str">
        <f t="shared" si="65"/>
        <v/>
      </c>
      <c r="BY230" s="147" t="str">
        <f t="shared" si="66"/>
        <v/>
      </c>
      <c r="BZ230" s="148" t="str">
        <f t="shared" si="67"/>
        <v/>
      </c>
    </row>
    <row r="231" spans="1:78" ht="27.6" x14ac:dyDescent="0.3">
      <c r="N231" s="5"/>
      <c r="O231" s="244"/>
      <c r="P231" s="245"/>
      <c r="Q231" s="210">
        <f t="shared" si="59"/>
        <v>0</v>
      </c>
      <c r="R231" s="120" t="s">
        <v>55</v>
      </c>
      <c r="S231" s="170"/>
      <c r="T231" s="170"/>
      <c r="U231" s="170"/>
      <c r="V231" s="170"/>
      <c r="W231" s="5" t="str">
        <f t="shared" si="52"/>
        <v/>
      </c>
      <c r="X231" s="24"/>
      <c r="Y231" s="5" t="str">
        <f t="shared" si="53"/>
        <v/>
      </c>
      <c r="Z231" s="29"/>
      <c r="AA231" s="5"/>
      <c r="AB231" s="5"/>
      <c r="AC231" s="244"/>
      <c r="AD231" s="245"/>
      <c r="AE231" s="210">
        <f t="shared" si="60"/>
        <v>0</v>
      </c>
      <c r="AF231" s="120" t="s">
        <v>55</v>
      </c>
      <c r="AG231" s="170"/>
      <c r="AH231" s="170"/>
      <c r="AI231" s="170"/>
      <c r="AJ231" s="170"/>
      <c r="AK231" s="5" t="str">
        <f t="shared" si="55"/>
        <v/>
      </c>
      <c r="AL231" s="24"/>
      <c r="AM231" s="5" t="str">
        <f t="shared" si="56"/>
        <v/>
      </c>
      <c r="AN231" s="29"/>
      <c r="AO231" s="5"/>
      <c r="AP231" s="5"/>
      <c r="AQ231" s="244"/>
      <c r="AR231" s="245"/>
      <c r="AS231" s="210">
        <f t="shared" si="61"/>
        <v>0</v>
      </c>
      <c r="AT231" s="120" t="s">
        <v>55</v>
      </c>
      <c r="AU231" s="170"/>
      <c r="AV231" s="170"/>
      <c r="AW231" s="170"/>
      <c r="AX231" s="170"/>
      <c r="AY231" s="5" t="str">
        <f t="shared" si="57"/>
        <v/>
      </c>
      <c r="AZ231" s="29"/>
      <c r="BA231" s="5" t="str">
        <f t="shared" si="58"/>
        <v/>
      </c>
      <c r="BB231" s="29"/>
      <c r="BC231" s="5"/>
      <c r="BD231" s="244"/>
      <c r="BE231" s="245"/>
      <c r="BF231" s="210">
        <f t="shared" si="62"/>
        <v>0</v>
      </c>
      <c r="BG231" s="120" t="s">
        <v>55</v>
      </c>
      <c r="BH231" s="170"/>
      <c r="BI231" s="170"/>
      <c r="BJ231" s="170"/>
      <c r="BK231" s="170"/>
      <c r="BL231" s="5" t="str">
        <f t="shared" si="50"/>
        <v/>
      </c>
      <c r="BM231" s="6"/>
      <c r="BN231" s="5" t="str">
        <f t="shared" si="51"/>
        <v/>
      </c>
      <c r="BO231" s="29"/>
      <c r="BR231" s="384"/>
      <c r="BS231" s="434"/>
      <c r="BT231" s="210">
        <v>1</v>
      </c>
      <c r="BU231" s="120" t="s">
        <v>55</v>
      </c>
      <c r="BV231" s="147" t="str">
        <f t="shared" si="63"/>
        <v/>
      </c>
      <c r="BW231" s="147" t="str">
        <f t="shared" si="64"/>
        <v/>
      </c>
      <c r="BX231" s="147" t="str">
        <f t="shared" si="65"/>
        <v/>
      </c>
      <c r="BY231" s="147" t="str">
        <f t="shared" si="66"/>
        <v/>
      </c>
      <c r="BZ231" s="148" t="str">
        <f t="shared" si="67"/>
        <v/>
      </c>
    </row>
    <row r="232" spans="1:78" ht="55.2" x14ac:dyDescent="0.3">
      <c r="N232" s="5"/>
      <c r="O232" s="240" t="s">
        <v>56</v>
      </c>
      <c r="P232" s="241"/>
      <c r="Q232" s="210">
        <f t="shared" si="59"/>
        <v>0</v>
      </c>
      <c r="R232" s="120" t="s">
        <v>55</v>
      </c>
      <c r="S232" s="170"/>
      <c r="T232" s="170"/>
      <c r="U232" s="170"/>
      <c r="V232" s="170"/>
      <c r="W232" s="5" t="str">
        <f t="shared" si="52"/>
        <v/>
      </c>
      <c r="X232" s="24"/>
      <c r="Y232" s="5" t="str">
        <f t="shared" si="53"/>
        <v/>
      </c>
      <c r="Z232" s="29"/>
      <c r="AA232" s="5"/>
      <c r="AB232" s="5"/>
      <c r="AC232" s="240" t="s">
        <v>56</v>
      </c>
      <c r="AD232" s="241"/>
      <c r="AE232" s="210">
        <f t="shared" si="60"/>
        <v>0</v>
      </c>
      <c r="AF232" s="120" t="s">
        <v>55</v>
      </c>
      <c r="AG232" s="170"/>
      <c r="AH232" s="170"/>
      <c r="AI232" s="170"/>
      <c r="AJ232" s="170"/>
      <c r="AK232" s="5" t="str">
        <f t="shared" si="55"/>
        <v/>
      </c>
      <c r="AL232" s="24"/>
      <c r="AM232" s="5" t="str">
        <f t="shared" si="56"/>
        <v/>
      </c>
      <c r="AN232" s="29"/>
      <c r="AO232" s="5"/>
      <c r="AP232" s="5"/>
      <c r="AQ232" s="240" t="s">
        <v>56</v>
      </c>
      <c r="AR232" s="241"/>
      <c r="AS232" s="210">
        <f t="shared" si="61"/>
        <v>0</v>
      </c>
      <c r="AT232" s="120" t="s">
        <v>55</v>
      </c>
      <c r="AU232" s="170"/>
      <c r="AV232" s="170"/>
      <c r="AW232" s="170"/>
      <c r="AX232" s="170"/>
      <c r="AY232" s="5" t="str">
        <f t="shared" si="57"/>
        <v/>
      </c>
      <c r="AZ232" s="29"/>
      <c r="BA232" s="5" t="str">
        <f t="shared" si="58"/>
        <v/>
      </c>
      <c r="BB232" s="29"/>
      <c r="BC232" s="5"/>
      <c r="BD232" s="240" t="s">
        <v>56</v>
      </c>
      <c r="BE232" s="241"/>
      <c r="BF232" s="210">
        <f t="shared" si="62"/>
        <v>0</v>
      </c>
      <c r="BG232" s="120" t="s">
        <v>55</v>
      </c>
      <c r="BH232" s="170"/>
      <c r="BI232" s="170"/>
      <c r="BJ232" s="170"/>
      <c r="BK232" s="170"/>
      <c r="BL232" s="5" t="str">
        <f t="shared" si="50"/>
        <v/>
      </c>
      <c r="BM232" s="6"/>
      <c r="BN232" s="5" t="str">
        <f t="shared" si="51"/>
        <v/>
      </c>
      <c r="BO232" s="29"/>
      <c r="BR232" s="119" t="s">
        <v>56</v>
      </c>
      <c r="BS232" s="206"/>
      <c r="BT232" s="210">
        <v>1</v>
      </c>
      <c r="BU232" s="120" t="s">
        <v>55</v>
      </c>
      <c r="BV232" s="147" t="str">
        <f t="shared" si="63"/>
        <v/>
      </c>
      <c r="BW232" s="147" t="str">
        <f t="shared" si="64"/>
        <v/>
      </c>
      <c r="BX232" s="147" t="str">
        <f t="shared" si="65"/>
        <v/>
      </c>
      <c r="BY232" s="147" t="str">
        <f t="shared" si="66"/>
        <v/>
      </c>
      <c r="BZ232" s="148" t="str">
        <f t="shared" si="67"/>
        <v/>
      </c>
    </row>
    <row r="233" spans="1:78" ht="27.6" x14ac:dyDescent="0.3">
      <c r="A233" s="1"/>
      <c r="B233" s="1"/>
      <c r="C233" s="1"/>
      <c r="D233" s="1"/>
      <c r="K233" s="1"/>
      <c r="L233" s="1"/>
      <c r="N233" s="5"/>
      <c r="O233" s="242" t="s">
        <v>57</v>
      </c>
      <c r="P233" s="243"/>
      <c r="Q233" s="210">
        <f t="shared" si="59"/>
        <v>0</v>
      </c>
      <c r="R233" s="120" t="s">
        <v>130</v>
      </c>
      <c r="S233" s="170"/>
      <c r="T233" s="170"/>
      <c r="U233" s="170"/>
      <c r="V233" s="170"/>
      <c r="W233" s="5" t="str">
        <f t="shared" si="52"/>
        <v/>
      </c>
      <c r="X233" s="24"/>
      <c r="Y233" s="5" t="str">
        <f t="shared" si="53"/>
        <v/>
      </c>
      <c r="Z233" s="29"/>
      <c r="AA233" s="5"/>
      <c r="AB233" s="5"/>
      <c r="AC233" s="242" t="s">
        <v>57</v>
      </c>
      <c r="AD233" s="243"/>
      <c r="AE233" s="210">
        <f t="shared" si="60"/>
        <v>0</v>
      </c>
      <c r="AF233" s="120" t="s">
        <v>130</v>
      </c>
      <c r="AG233" s="170"/>
      <c r="AH233" s="170"/>
      <c r="AI233" s="170"/>
      <c r="AJ233" s="170"/>
      <c r="AK233" s="5" t="str">
        <f t="shared" si="55"/>
        <v/>
      </c>
      <c r="AL233" s="24"/>
      <c r="AM233" s="5" t="str">
        <f t="shared" si="56"/>
        <v/>
      </c>
      <c r="AN233" s="29"/>
      <c r="AO233" s="5"/>
      <c r="AP233" s="5"/>
      <c r="AQ233" s="242" t="s">
        <v>57</v>
      </c>
      <c r="AR233" s="243"/>
      <c r="AS233" s="210">
        <f t="shared" si="61"/>
        <v>0</v>
      </c>
      <c r="AT233" s="120" t="s">
        <v>130</v>
      </c>
      <c r="AU233" s="170"/>
      <c r="AV233" s="170"/>
      <c r="AW233" s="170"/>
      <c r="AX233" s="170"/>
      <c r="AY233" s="5" t="str">
        <f t="shared" si="57"/>
        <v/>
      </c>
      <c r="AZ233" s="29"/>
      <c r="BA233" s="5" t="str">
        <f t="shared" si="58"/>
        <v/>
      </c>
      <c r="BB233" s="29"/>
      <c r="BC233" s="5"/>
      <c r="BD233" s="242" t="s">
        <v>57</v>
      </c>
      <c r="BE233" s="243"/>
      <c r="BF233" s="210">
        <f t="shared" si="62"/>
        <v>0</v>
      </c>
      <c r="BG233" s="120" t="s">
        <v>130</v>
      </c>
      <c r="BH233" s="170"/>
      <c r="BI233" s="170"/>
      <c r="BJ233" s="170"/>
      <c r="BK233" s="170"/>
      <c r="BL233" s="5" t="str">
        <f t="shared" si="50"/>
        <v/>
      </c>
      <c r="BM233" s="6"/>
      <c r="BN233" s="5" t="str">
        <f t="shared" si="51"/>
        <v/>
      </c>
      <c r="BO233" s="29"/>
      <c r="BR233" s="384" t="s">
        <v>57</v>
      </c>
      <c r="BS233" s="433"/>
      <c r="BT233" s="210">
        <v>1</v>
      </c>
      <c r="BU233" s="120" t="s">
        <v>130</v>
      </c>
      <c r="BV233" s="147" t="str">
        <f t="shared" si="63"/>
        <v/>
      </c>
      <c r="BW233" s="147" t="str">
        <f t="shared" si="64"/>
        <v/>
      </c>
      <c r="BX233" s="147" t="str">
        <f t="shared" si="65"/>
        <v/>
      </c>
      <c r="BY233" s="147" t="str">
        <f t="shared" si="66"/>
        <v/>
      </c>
      <c r="BZ233" s="148" t="str">
        <f t="shared" si="67"/>
        <v/>
      </c>
    </row>
    <row r="234" spans="1:78" ht="43.95" customHeight="1" x14ac:dyDescent="0.3">
      <c r="N234" s="5"/>
      <c r="O234" s="244"/>
      <c r="P234" s="245"/>
      <c r="Q234" s="210">
        <f t="shared" si="59"/>
        <v>0</v>
      </c>
      <c r="R234" s="120" t="s">
        <v>58</v>
      </c>
      <c r="S234" s="170"/>
      <c r="T234" s="170"/>
      <c r="U234" s="170"/>
      <c r="V234" s="170"/>
      <c r="W234" s="5" t="str">
        <f t="shared" si="52"/>
        <v/>
      </c>
      <c r="X234" s="24"/>
      <c r="Y234" s="5" t="str">
        <f t="shared" si="53"/>
        <v/>
      </c>
      <c r="Z234" s="29"/>
      <c r="AA234" s="5"/>
      <c r="AB234" s="5"/>
      <c r="AC234" s="244"/>
      <c r="AD234" s="245"/>
      <c r="AE234" s="210">
        <f t="shared" si="60"/>
        <v>0</v>
      </c>
      <c r="AF234" s="120" t="s">
        <v>58</v>
      </c>
      <c r="AG234" s="170"/>
      <c r="AH234" s="170"/>
      <c r="AI234" s="170"/>
      <c r="AJ234" s="170"/>
      <c r="AK234" s="5" t="str">
        <f t="shared" si="55"/>
        <v/>
      </c>
      <c r="AL234" s="24"/>
      <c r="AM234" s="5" t="str">
        <f t="shared" si="56"/>
        <v/>
      </c>
      <c r="AN234" s="29"/>
      <c r="AO234" s="5"/>
      <c r="AP234" s="5"/>
      <c r="AQ234" s="244"/>
      <c r="AR234" s="245"/>
      <c r="AS234" s="210">
        <f t="shared" si="61"/>
        <v>0</v>
      </c>
      <c r="AT234" s="120" t="s">
        <v>58</v>
      </c>
      <c r="AU234" s="170"/>
      <c r="AV234" s="170"/>
      <c r="AW234" s="170"/>
      <c r="AX234" s="170"/>
      <c r="AY234" s="5" t="str">
        <f t="shared" si="57"/>
        <v/>
      </c>
      <c r="AZ234" s="29"/>
      <c r="BA234" s="5" t="str">
        <f t="shared" si="58"/>
        <v/>
      </c>
      <c r="BB234" s="29"/>
      <c r="BC234" s="5"/>
      <c r="BD234" s="244"/>
      <c r="BE234" s="245"/>
      <c r="BF234" s="210">
        <f t="shared" si="62"/>
        <v>0</v>
      </c>
      <c r="BG234" s="120" t="s">
        <v>58</v>
      </c>
      <c r="BH234" s="170"/>
      <c r="BI234" s="170"/>
      <c r="BJ234" s="170"/>
      <c r="BK234" s="170"/>
      <c r="BL234" s="5" t="str">
        <f t="shared" si="50"/>
        <v/>
      </c>
      <c r="BM234" s="6"/>
      <c r="BN234" s="5" t="str">
        <f t="shared" si="51"/>
        <v/>
      </c>
      <c r="BO234" s="29"/>
      <c r="BR234" s="384"/>
      <c r="BS234" s="434"/>
      <c r="BT234" s="210">
        <v>1</v>
      </c>
      <c r="BU234" s="120" t="s">
        <v>58</v>
      </c>
      <c r="BV234" s="147" t="str">
        <f t="shared" si="63"/>
        <v/>
      </c>
      <c r="BW234" s="147" t="str">
        <f t="shared" si="64"/>
        <v/>
      </c>
      <c r="BX234" s="147" t="str">
        <f t="shared" si="65"/>
        <v/>
      </c>
      <c r="BY234" s="147" t="str">
        <f t="shared" si="66"/>
        <v/>
      </c>
      <c r="BZ234" s="148" t="str">
        <f t="shared" si="67"/>
        <v/>
      </c>
    </row>
    <row r="235" spans="1:78" ht="15" thickBot="1" x14ac:dyDescent="0.35">
      <c r="N235" s="5"/>
      <c r="O235" s="30"/>
      <c r="P235" s="355"/>
      <c r="Q235" s="355"/>
      <c r="R235" s="66" t="s">
        <v>173</v>
      </c>
      <c r="S235" s="26" t="e">
        <f>SUM(W222:W234)/SUM(Q222:Q234)</f>
        <v>#DIV/0!</v>
      </c>
      <c r="T235" s="26" t="s">
        <v>20</v>
      </c>
      <c r="U235" s="26" t="e">
        <f>SUM(Y222:Y234)/SUM(Q222:Q234)</f>
        <v>#DIV/0!</v>
      </c>
      <c r="V235" s="26"/>
      <c r="W235" s="5" t="str">
        <f t="shared" si="52"/>
        <v/>
      </c>
      <c r="X235" s="24"/>
      <c r="Y235" s="5" t="str">
        <f t="shared" si="53"/>
        <v/>
      </c>
      <c r="Z235" s="29"/>
      <c r="AA235" s="5"/>
      <c r="AB235" s="5"/>
      <c r="AC235" s="30"/>
      <c r="AD235" s="355"/>
      <c r="AE235" s="355"/>
      <c r="AF235" s="66" t="s">
        <v>173</v>
      </c>
      <c r="AG235" s="26" t="e">
        <f>SUM(AK222:AK234)/SUM(AE222:AE234)</f>
        <v>#DIV/0!</v>
      </c>
      <c r="AH235" s="26" t="s">
        <v>20</v>
      </c>
      <c r="AI235" s="26" t="e">
        <f>SUM(AM222:AM234)/SUM(AE222:AE234)</f>
        <v>#DIV/0!</v>
      </c>
      <c r="AJ235" s="26"/>
      <c r="AK235" s="5" t="str">
        <f t="shared" si="55"/>
        <v/>
      </c>
      <c r="AL235" s="24"/>
      <c r="AM235" s="5" t="str">
        <f t="shared" si="56"/>
        <v/>
      </c>
      <c r="AN235" s="29"/>
      <c r="AO235" s="5"/>
      <c r="AP235" s="5"/>
      <c r="AQ235" s="30"/>
      <c r="AR235" s="355"/>
      <c r="AS235" s="355"/>
      <c r="AT235" s="66" t="s">
        <v>173</v>
      </c>
      <c r="AU235" s="26" t="e">
        <f>SUM(AY222:AY234)/SUM(AS222:AS234)</f>
        <v>#DIV/0!</v>
      </c>
      <c r="AV235" s="26" t="s">
        <v>20</v>
      </c>
      <c r="AW235" s="26" t="e">
        <f>SUM(BA222:BA234)/SUM(AS222:AS234)</f>
        <v>#DIV/0!</v>
      </c>
      <c r="AX235" s="26"/>
      <c r="AY235" s="5" t="str">
        <f t="shared" si="57"/>
        <v/>
      </c>
      <c r="AZ235" s="29"/>
      <c r="BA235" s="5" t="str">
        <f t="shared" si="58"/>
        <v/>
      </c>
      <c r="BB235" s="29"/>
      <c r="BC235" s="5"/>
      <c r="BD235" s="30"/>
      <c r="BE235" s="355"/>
      <c r="BF235" s="355"/>
      <c r="BG235" s="66" t="s">
        <v>173</v>
      </c>
      <c r="BH235" s="26" t="e">
        <f>SUM(BL222:BL234)/SUM(BF222:BF234)</f>
        <v>#DIV/0!</v>
      </c>
      <c r="BI235" s="26" t="s">
        <v>20</v>
      </c>
      <c r="BJ235" s="26" t="e">
        <f>SUM(BN222:BN234)/SUM(BF222:BF234)</f>
        <v>#DIV/0!</v>
      </c>
      <c r="BK235" s="26"/>
      <c r="BL235" s="5" t="str">
        <f t="shared" si="50"/>
        <v/>
      </c>
      <c r="BM235" s="6"/>
      <c r="BN235" s="5" t="str">
        <f t="shared" si="51"/>
        <v/>
      </c>
      <c r="BO235" s="29"/>
    </row>
    <row r="236" spans="1:78" ht="15" thickBot="1" x14ac:dyDescent="0.35">
      <c r="N236" s="5"/>
      <c r="O236" s="214" t="s">
        <v>306</v>
      </c>
      <c r="P236" s="110"/>
      <c r="Q236" s="220"/>
      <c r="R236" s="223" t="s">
        <v>301</v>
      </c>
      <c r="S236" s="357"/>
      <c r="T236" s="357"/>
      <c r="U236" s="357"/>
      <c r="V236" s="33" t="s">
        <v>21</v>
      </c>
      <c r="W236" s="5" t="str">
        <f t="shared" si="52"/>
        <v/>
      </c>
      <c r="X236" s="24"/>
      <c r="Y236" s="5" t="str">
        <f t="shared" si="53"/>
        <v/>
      </c>
      <c r="Z236" s="29"/>
      <c r="AA236" s="5"/>
      <c r="AB236" s="5"/>
      <c r="AC236" s="214" t="s">
        <v>306</v>
      </c>
      <c r="AD236" s="110"/>
      <c r="AE236" s="220"/>
      <c r="AF236" s="32" t="s">
        <v>301</v>
      </c>
      <c r="AG236" s="356"/>
      <c r="AH236" s="357"/>
      <c r="AI236" s="357"/>
      <c r="AJ236" s="33" t="s">
        <v>21</v>
      </c>
      <c r="AK236" s="5" t="str">
        <f t="shared" si="55"/>
        <v/>
      </c>
      <c r="AL236" s="24"/>
      <c r="AM236" s="5" t="str">
        <f t="shared" si="56"/>
        <v/>
      </c>
      <c r="AN236" s="29"/>
      <c r="AO236" s="5"/>
      <c r="AP236" s="5"/>
      <c r="AQ236" s="214" t="s">
        <v>306</v>
      </c>
      <c r="AR236" s="110"/>
      <c r="AS236" s="220"/>
      <c r="AT236" s="32" t="s">
        <v>301</v>
      </c>
      <c r="AU236" s="356"/>
      <c r="AV236" s="357"/>
      <c r="AW236" s="357"/>
      <c r="AX236" s="33" t="s">
        <v>21</v>
      </c>
      <c r="AY236" s="5" t="str">
        <f t="shared" si="57"/>
        <v/>
      </c>
      <c r="AZ236" s="29"/>
      <c r="BA236" s="5" t="str">
        <f t="shared" si="58"/>
        <v/>
      </c>
      <c r="BB236" s="29"/>
      <c r="BC236" s="5"/>
      <c r="BD236" s="214" t="s">
        <v>306</v>
      </c>
      <c r="BE236" s="110"/>
      <c r="BF236" s="220"/>
      <c r="BG236" s="32" t="s">
        <v>301</v>
      </c>
      <c r="BH236" s="356"/>
      <c r="BI236" s="357"/>
      <c r="BJ236" s="357"/>
      <c r="BK236" s="33" t="s">
        <v>21</v>
      </c>
      <c r="BL236" s="5" t="str">
        <f t="shared" si="50"/>
        <v/>
      </c>
      <c r="BM236" s="6"/>
      <c r="BN236" s="5" t="str">
        <f t="shared" si="51"/>
        <v/>
      </c>
      <c r="BO236" s="29"/>
    </row>
    <row r="237" spans="1:78" ht="15" thickBot="1" x14ac:dyDescent="0.35">
      <c r="N237" s="5"/>
      <c r="O237" s="20"/>
      <c r="Q237" s="20"/>
      <c r="R237" s="43"/>
      <c r="S237" s="20"/>
      <c r="T237" s="20"/>
      <c r="U237" s="20"/>
      <c r="V237" s="20"/>
      <c r="W237" s="5" t="str">
        <f t="shared" si="52"/>
        <v/>
      </c>
      <c r="X237" s="24"/>
      <c r="Y237" s="5" t="str">
        <f t="shared" si="53"/>
        <v/>
      </c>
      <c r="Z237" s="29"/>
      <c r="AA237" s="5"/>
      <c r="AB237" s="5"/>
      <c r="AC237" s="20"/>
      <c r="AD237" s="111"/>
      <c r="AE237" s="20"/>
      <c r="AF237" s="43"/>
      <c r="AG237" s="20"/>
      <c r="AH237" s="20"/>
      <c r="AI237" s="20"/>
      <c r="AJ237" s="20"/>
      <c r="AK237" s="5" t="str">
        <f t="shared" si="55"/>
        <v/>
      </c>
      <c r="AL237" s="24"/>
      <c r="AM237" s="5" t="str">
        <f t="shared" si="56"/>
        <v/>
      </c>
      <c r="AN237" s="29"/>
      <c r="AO237" s="5"/>
      <c r="AP237" s="5"/>
      <c r="AQ237" s="20"/>
      <c r="AR237" s="111"/>
      <c r="AS237" s="20"/>
      <c r="AT237" s="43"/>
      <c r="AU237" s="20"/>
      <c r="AV237" s="20"/>
      <c r="AW237" s="20"/>
      <c r="AX237" s="20"/>
      <c r="AY237" s="5" t="str">
        <f t="shared" si="57"/>
        <v/>
      </c>
      <c r="AZ237" s="29"/>
      <c r="BA237" s="5" t="str">
        <f t="shared" si="58"/>
        <v/>
      </c>
      <c r="BB237" s="5"/>
      <c r="BC237" s="5"/>
      <c r="BD237" s="20"/>
      <c r="BE237" s="111"/>
      <c r="BF237" s="20"/>
      <c r="BG237" s="43"/>
      <c r="BH237" s="20"/>
      <c r="BI237" s="20"/>
      <c r="BJ237" s="20"/>
      <c r="BK237" s="20"/>
      <c r="BL237" s="5" t="str">
        <f t="shared" si="50"/>
        <v/>
      </c>
      <c r="BM237" s="6"/>
      <c r="BN237" s="5" t="str">
        <f t="shared" si="51"/>
        <v/>
      </c>
      <c r="BO237" s="29"/>
    </row>
    <row r="238" spans="1:78" ht="15" thickBot="1" x14ac:dyDescent="0.35">
      <c r="N238" s="5"/>
      <c r="O238" s="213" t="s">
        <v>307</v>
      </c>
      <c r="Q238" s="377" t="s">
        <v>136</v>
      </c>
      <c r="R238" s="377"/>
      <c r="S238" s="377"/>
      <c r="T238" s="378"/>
      <c r="U238" s="96">
        <f>SUM(S236)</f>
        <v>0</v>
      </c>
      <c r="V238" s="97" t="s">
        <v>21</v>
      </c>
      <c r="W238" s="5" t="str">
        <f t="shared" si="52"/>
        <v/>
      </c>
      <c r="X238" s="24"/>
      <c r="Y238" s="5" t="str">
        <f t="shared" si="53"/>
        <v/>
      </c>
      <c r="Z238" s="5"/>
      <c r="AA238" s="5"/>
      <c r="AB238" s="5"/>
      <c r="AC238" s="213" t="s">
        <v>307</v>
      </c>
      <c r="AE238" s="377" t="s">
        <v>240</v>
      </c>
      <c r="AF238" s="377"/>
      <c r="AG238" s="377"/>
      <c r="AH238" s="377"/>
      <c r="AI238" s="96">
        <f>SUM(AG236)</f>
        <v>0</v>
      </c>
      <c r="AJ238" s="97" t="s">
        <v>21</v>
      </c>
      <c r="AK238" s="5" t="str">
        <f t="shared" si="55"/>
        <v/>
      </c>
      <c r="AL238" s="24"/>
      <c r="AM238" s="5" t="str">
        <f t="shared" si="56"/>
        <v/>
      </c>
      <c r="AN238" s="5"/>
      <c r="AO238" s="5"/>
      <c r="AP238" s="5"/>
      <c r="AQ238" s="213" t="s">
        <v>307</v>
      </c>
      <c r="AS238" s="377" t="s">
        <v>241</v>
      </c>
      <c r="AT238" s="377"/>
      <c r="AU238" s="377"/>
      <c r="AV238" s="377"/>
      <c r="AW238" s="96">
        <f>SUM(AU236)</f>
        <v>0</v>
      </c>
      <c r="AX238" s="97" t="s">
        <v>21</v>
      </c>
      <c r="AY238" s="5" t="str">
        <f t="shared" si="57"/>
        <v/>
      </c>
      <c r="AZ238" s="29"/>
      <c r="BA238" s="5" t="str">
        <f t="shared" si="58"/>
        <v/>
      </c>
      <c r="BB238" s="5"/>
      <c r="BC238" s="5"/>
      <c r="BD238" s="213" t="s">
        <v>307</v>
      </c>
      <c r="BE238" s="111"/>
      <c r="BF238" s="377" t="s">
        <v>242</v>
      </c>
      <c r="BG238" s="377"/>
      <c r="BH238" s="377"/>
      <c r="BI238" s="377"/>
      <c r="BJ238" s="96">
        <f>SUM(BH236)</f>
        <v>0</v>
      </c>
      <c r="BK238" s="97" t="s">
        <v>21</v>
      </c>
      <c r="BL238" s="5" t="str">
        <f t="shared" si="50"/>
        <v/>
      </c>
      <c r="BM238" s="6"/>
      <c r="BN238" s="5" t="str">
        <f t="shared" si="51"/>
        <v/>
      </c>
      <c r="BO238" s="5"/>
    </row>
    <row r="239" spans="1:78" ht="9" customHeight="1" x14ac:dyDescent="0.3">
      <c r="N239" s="5"/>
      <c r="O239" s="20"/>
      <c r="Q239" s="377"/>
      <c r="R239" s="377"/>
      <c r="S239" s="20"/>
      <c r="T239" s="20"/>
      <c r="U239" s="20"/>
      <c r="V239" s="20"/>
      <c r="W239" s="5" t="str">
        <f t="shared" si="52"/>
        <v/>
      </c>
      <c r="X239" s="24"/>
      <c r="Y239" s="5" t="str">
        <f t="shared" si="53"/>
        <v/>
      </c>
      <c r="Z239" s="5"/>
      <c r="AA239" s="5"/>
      <c r="AB239" s="5"/>
      <c r="AC239" s="20"/>
      <c r="AD239" s="111"/>
      <c r="AE239" s="377"/>
      <c r="AF239" s="377"/>
      <c r="AG239" s="20"/>
      <c r="AH239" s="20"/>
      <c r="AI239" s="20"/>
      <c r="AJ239" s="20"/>
      <c r="AK239" s="5" t="str">
        <f t="shared" si="55"/>
        <v/>
      </c>
      <c r="AL239" s="24"/>
      <c r="AM239" s="5" t="str">
        <f t="shared" si="56"/>
        <v/>
      </c>
      <c r="AN239" s="5"/>
      <c r="AO239" s="5"/>
      <c r="AP239" s="5"/>
      <c r="AQ239" s="20"/>
      <c r="AR239" s="111"/>
      <c r="AS239" s="377"/>
      <c r="AT239" s="377"/>
      <c r="AU239" s="20"/>
      <c r="AV239" s="20"/>
      <c r="AW239" s="20"/>
      <c r="AX239" s="20"/>
      <c r="AY239" s="5" t="str">
        <f t="shared" si="57"/>
        <v/>
      </c>
      <c r="AZ239" s="29"/>
      <c r="BA239" s="5" t="str">
        <f t="shared" si="58"/>
        <v/>
      </c>
      <c r="BB239" s="5"/>
      <c r="BC239" s="5"/>
      <c r="BD239" s="20"/>
      <c r="BE239" s="111"/>
      <c r="BF239" s="377"/>
      <c r="BG239" s="377"/>
      <c r="BH239" s="20"/>
      <c r="BI239" s="20"/>
      <c r="BJ239" s="20"/>
      <c r="BK239" s="20"/>
      <c r="BL239" s="5" t="str">
        <f t="shared" si="50"/>
        <v/>
      </c>
      <c r="BM239" s="6"/>
      <c r="BN239" s="5" t="str">
        <f t="shared" si="51"/>
        <v/>
      </c>
      <c r="BO239" s="5"/>
    </row>
    <row r="240" spans="1:78" x14ac:dyDescent="0.3">
      <c r="N240" s="5"/>
      <c r="O240" s="20"/>
      <c r="Q240" s="20"/>
      <c r="R240" s="43"/>
      <c r="S240" s="20"/>
      <c r="T240" s="20"/>
      <c r="U240" s="20"/>
      <c r="V240" s="20"/>
      <c r="W240" s="5" t="str">
        <f t="shared" si="52"/>
        <v/>
      </c>
      <c r="X240" s="24"/>
      <c r="Y240" s="5" t="str">
        <f t="shared" si="53"/>
        <v/>
      </c>
      <c r="Z240" s="5"/>
      <c r="AA240" s="5"/>
      <c r="AB240" s="5"/>
      <c r="AC240" s="20"/>
      <c r="AD240" s="111"/>
      <c r="AE240" s="20"/>
      <c r="AF240" s="43"/>
      <c r="AG240" s="20"/>
      <c r="AH240" s="20"/>
      <c r="AI240" s="20"/>
      <c r="AJ240" s="20"/>
      <c r="AK240" s="5" t="str">
        <f t="shared" si="55"/>
        <v/>
      </c>
      <c r="AL240" s="24"/>
      <c r="AM240" s="5" t="str">
        <f t="shared" si="56"/>
        <v/>
      </c>
      <c r="AN240" s="5"/>
      <c r="AO240" s="5"/>
      <c r="AP240" s="5"/>
      <c r="AQ240" s="20"/>
      <c r="AR240" s="111"/>
      <c r="AS240" s="20"/>
      <c r="AT240" s="43"/>
      <c r="AU240" s="20"/>
      <c r="AV240" s="20"/>
      <c r="AW240" s="20"/>
      <c r="AX240" s="20"/>
      <c r="AY240" s="5" t="str">
        <f t="shared" si="57"/>
        <v/>
      </c>
      <c r="AZ240" s="29"/>
      <c r="BA240" s="5" t="str">
        <f t="shared" si="58"/>
        <v/>
      </c>
      <c r="BB240" s="5"/>
      <c r="BC240" s="5"/>
      <c r="BD240" s="20"/>
      <c r="BE240" s="111"/>
      <c r="BF240" s="20"/>
      <c r="BG240" s="43"/>
      <c r="BH240" s="20"/>
      <c r="BI240" s="20"/>
      <c r="BJ240" s="20"/>
      <c r="BK240" s="20"/>
      <c r="BL240" s="5" t="str">
        <f t="shared" si="50"/>
        <v/>
      </c>
      <c r="BM240" s="6"/>
      <c r="BN240" s="5" t="str">
        <f t="shared" si="51"/>
        <v/>
      </c>
      <c r="BO240" s="5"/>
    </row>
    <row r="241" spans="1:78" ht="63" customHeight="1" x14ac:dyDescent="0.3">
      <c r="N241" s="5"/>
      <c r="O241" s="409" t="s">
        <v>243</v>
      </c>
      <c r="P241" s="410"/>
      <c r="Q241" s="410"/>
      <c r="R241" s="410"/>
      <c r="S241" s="410"/>
      <c r="T241" s="410"/>
      <c r="U241" s="410"/>
      <c r="V241" s="410"/>
      <c r="W241" s="5" t="str">
        <f t="shared" si="52"/>
        <v/>
      </c>
      <c r="X241" s="24"/>
      <c r="Y241" s="5" t="str">
        <f t="shared" si="53"/>
        <v/>
      </c>
      <c r="Z241" s="5"/>
      <c r="AA241" s="5"/>
      <c r="AB241" s="5"/>
      <c r="AC241" s="409" t="s">
        <v>244</v>
      </c>
      <c r="AD241" s="410"/>
      <c r="AE241" s="410"/>
      <c r="AF241" s="410"/>
      <c r="AG241" s="410"/>
      <c r="AH241" s="410"/>
      <c r="AI241" s="410"/>
      <c r="AJ241" s="410"/>
      <c r="AK241" s="5" t="str">
        <f t="shared" si="55"/>
        <v/>
      </c>
      <c r="AL241" s="24"/>
      <c r="AM241" s="5" t="str">
        <f t="shared" si="56"/>
        <v/>
      </c>
      <c r="AN241" s="5"/>
      <c r="AO241" s="5"/>
      <c r="AP241" s="5"/>
      <c r="AQ241" s="409" t="s">
        <v>245</v>
      </c>
      <c r="AR241" s="410"/>
      <c r="AS241" s="410"/>
      <c r="AT241" s="410"/>
      <c r="AU241" s="410"/>
      <c r="AV241" s="410"/>
      <c r="AW241" s="410"/>
      <c r="AX241" s="410"/>
      <c r="AY241" s="5" t="str">
        <f t="shared" si="57"/>
        <v/>
      </c>
      <c r="AZ241" s="29"/>
      <c r="BA241" s="5" t="str">
        <f t="shared" si="58"/>
        <v/>
      </c>
      <c r="BB241" s="5"/>
      <c r="BC241" s="5"/>
      <c r="BD241" s="409" t="s">
        <v>246</v>
      </c>
      <c r="BE241" s="410"/>
      <c r="BF241" s="410"/>
      <c r="BG241" s="410"/>
      <c r="BH241" s="410"/>
      <c r="BI241" s="410"/>
      <c r="BJ241" s="410"/>
      <c r="BK241" s="410"/>
      <c r="BL241" s="5" t="str">
        <f t="shared" si="50"/>
        <v/>
      </c>
      <c r="BM241" s="6"/>
      <c r="BN241" s="5" t="str">
        <f t="shared" si="51"/>
        <v/>
      </c>
      <c r="BO241" s="5"/>
    </row>
    <row r="242" spans="1:78" ht="19.95" customHeight="1" x14ac:dyDescent="0.3">
      <c r="N242" s="5"/>
      <c r="O242" s="21" t="s">
        <v>125</v>
      </c>
      <c r="P242" s="247">
        <f>$D$5</f>
        <v>0</v>
      </c>
      <c r="Q242" s="247"/>
      <c r="R242" s="247"/>
      <c r="S242" s="41" t="s">
        <v>152</v>
      </c>
      <c r="T242" s="248"/>
      <c r="U242" s="248"/>
      <c r="V242" s="248"/>
      <c r="W242" s="5" t="str">
        <f t="shared" si="52"/>
        <v/>
      </c>
      <c r="X242" s="24"/>
      <c r="Y242" s="5" t="str">
        <f t="shared" si="53"/>
        <v/>
      </c>
      <c r="Z242" s="5"/>
      <c r="AA242" s="5"/>
      <c r="AB242" s="5"/>
      <c r="AC242" s="21" t="s">
        <v>125</v>
      </c>
      <c r="AD242" s="247">
        <f>$D$9</f>
        <v>0</v>
      </c>
      <c r="AE242" s="247"/>
      <c r="AF242" s="247"/>
      <c r="AG242" s="41" t="s">
        <v>152</v>
      </c>
      <c r="AH242" s="248"/>
      <c r="AI242" s="248"/>
      <c r="AJ242" s="248"/>
      <c r="AK242" s="5" t="str">
        <f t="shared" si="55"/>
        <v/>
      </c>
      <c r="AL242" s="24"/>
      <c r="AM242" s="5" t="str">
        <f t="shared" si="56"/>
        <v/>
      </c>
      <c r="AN242" s="5"/>
      <c r="AO242" s="5"/>
      <c r="AP242" s="5"/>
      <c r="AQ242" s="21" t="s">
        <v>125</v>
      </c>
      <c r="AR242" s="247">
        <f>$D$9</f>
        <v>0</v>
      </c>
      <c r="AS242" s="247"/>
      <c r="AT242" s="247"/>
      <c r="AU242" s="41" t="s">
        <v>152</v>
      </c>
      <c r="AV242" s="248"/>
      <c r="AW242" s="248"/>
      <c r="AX242" s="248"/>
      <c r="AY242" s="5" t="str">
        <f t="shared" si="57"/>
        <v/>
      </c>
      <c r="AZ242" s="29"/>
      <c r="BA242" s="5" t="str">
        <f t="shared" si="58"/>
        <v/>
      </c>
      <c r="BB242" s="5"/>
      <c r="BC242" s="5"/>
      <c r="BD242" s="21" t="s">
        <v>125</v>
      </c>
      <c r="BE242" s="247">
        <f>$D$9</f>
        <v>0</v>
      </c>
      <c r="BF242" s="247"/>
      <c r="BG242" s="247"/>
      <c r="BH242" s="41" t="s">
        <v>152</v>
      </c>
      <c r="BI242" s="248"/>
      <c r="BJ242" s="248"/>
      <c r="BK242" s="248"/>
      <c r="BL242" s="5" t="str">
        <f t="shared" si="50"/>
        <v/>
      </c>
      <c r="BM242" s="6"/>
      <c r="BN242" s="5" t="str">
        <f t="shared" si="51"/>
        <v/>
      </c>
      <c r="BO242" s="5"/>
    </row>
    <row r="243" spans="1:78" ht="18" customHeight="1" x14ac:dyDescent="0.3">
      <c r="N243" s="5"/>
      <c r="O243" s="21" t="s">
        <v>158</v>
      </c>
      <c r="P243" s="247">
        <f>$D$6</f>
        <v>0</v>
      </c>
      <c r="Q243" s="247"/>
      <c r="R243" s="247"/>
      <c r="S243" s="175" t="s">
        <v>89</v>
      </c>
      <c r="T243" s="247">
        <f>$K$6</f>
        <v>0</v>
      </c>
      <c r="U243" s="247"/>
      <c r="V243" s="247"/>
      <c r="W243" s="5" t="str">
        <f t="shared" si="52"/>
        <v/>
      </c>
      <c r="X243" s="24"/>
      <c r="Y243" s="5" t="str">
        <f t="shared" si="53"/>
        <v/>
      </c>
      <c r="Z243" s="5"/>
      <c r="AA243" s="5"/>
      <c r="AB243" s="5"/>
      <c r="AC243" s="21" t="s">
        <v>158</v>
      </c>
      <c r="AD243" s="247">
        <f>$D$10</f>
        <v>0</v>
      </c>
      <c r="AE243" s="247"/>
      <c r="AF243" s="247"/>
      <c r="AG243" s="176" t="s">
        <v>89</v>
      </c>
      <c r="AH243" s="247" t="e">
        <f>$K$10</f>
        <v>#DIV/0!</v>
      </c>
      <c r="AI243" s="247"/>
      <c r="AJ243" s="247"/>
      <c r="AK243" s="5" t="str">
        <f t="shared" si="55"/>
        <v/>
      </c>
      <c r="AL243" s="24"/>
      <c r="AM243" s="5" t="str">
        <f t="shared" si="56"/>
        <v/>
      </c>
      <c r="AN243" s="5"/>
      <c r="AO243" s="5"/>
      <c r="AP243" s="5"/>
      <c r="AQ243" s="21" t="s">
        <v>158</v>
      </c>
      <c r="AR243" s="247">
        <f>$D$10</f>
        <v>0</v>
      </c>
      <c r="AS243" s="247"/>
      <c r="AT243" s="247"/>
      <c r="AU243" s="176" t="s">
        <v>89</v>
      </c>
      <c r="AV243" s="247" t="e">
        <f>$K$10</f>
        <v>#DIV/0!</v>
      </c>
      <c r="AW243" s="247"/>
      <c r="AX243" s="247"/>
      <c r="AY243" s="5" t="str">
        <f t="shared" si="57"/>
        <v/>
      </c>
      <c r="AZ243" s="29"/>
      <c r="BA243" s="5" t="str">
        <f t="shared" si="58"/>
        <v/>
      </c>
      <c r="BB243" s="5"/>
      <c r="BC243" s="5"/>
      <c r="BD243" s="21" t="s">
        <v>158</v>
      </c>
      <c r="BE243" s="247">
        <f>$D$10</f>
        <v>0</v>
      </c>
      <c r="BF243" s="247"/>
      <c r="BG243" s="247"/>
      <c r="BH243" s="176" t="s">
        <v>89</v>
      </c>
      <c r="BI243" s="247" t="e">
        <f>$K$10</f>
        <v>#DIV/0!</v>
      </c>
      <c r="BJ243" s="247"/>
      <c r="BK243" s="247"/>
      <c r="BL243" s="5" t="str">
        <f t="shared" si="50"/>
        <v/>
      </c>
      <c r="BM243" s="6"/>
      <c r="BN243" s="5" t="str">
        <f t="shared" si="51"/>
        <v/>
      </c>
      <c r="BO243" s="5"/>
    </row>
    <row r="244" spans="1:78" ht="8.4" customHeight="1" x14ac:dyDescent="0.3">
      <c r="N244" s="5"/>
      <c r="O244" s="25"/>
      <c r="P244" s="112"/>
      <c r="Q244" s="26"/>
      <c r="R244" s="46"/>
      <c r="S244" s="25"/>
      <c r="T244" s="25"/>
      <c r="U244" s="25"/>
      <c r="V244" s="25"/>
      <c r="W244" s="5" t="str">
        <f t="shared" si="52"/>
        <v/>
      </c>
      <c r="X244" s="24"/>
      <c r="Y244" s="5" t="str">
        <f t="shared" si="53"/>
        <v/>
      </c>
      <c r="Z244" s="5"/>
      <c r="AA244" s="5"/>
      <c r="AB244" s="5"/>
      <c r="AC244" s="25"/>
      <c r="AD244" s="112"/>
      <c r="AE244" s="26"/>
      <c r="AF244" s="46"/>
      <c r="AG244" s="25"/>
      <c r="AH244" s="25"/>
      <c r="AI244" s="25"/>
      <c r="AJ244" s="25"/>
      <c r="AK244" s="5" t="str">
        <f t="shared" si="55"/>
        <v/>
      </c>
      <c r="AL244" s="24"/>
      <c r="AM244" s="5" t="str">
        <f t="shared" si="56"/>
        <v/>
      </c>
      <c r="AN244" s="5"/>
      <c r="AO244" s="5"/>
      <c r="AP244" s="5"/>
      <c r="AQ244" s="25"/>
      <c r="AR244" s="112"/>
      <c r="AS244" s="26"/>
      <c r="AT244" s="46"/>
      <c r="AU244" s="25"/>
      <c r="AV244" s="25"/>
      <c r="AW244" s="25"/>
      <c r="AX244" s="25"/>
      <c r="AY244" s="5" t="str">
        <f t="shared" si="57"/>
        <v/>
      </c>
      <c r="AZ244" s="29"/>
      <c r="BA244" s="5" t="str">
        <f t="shared" si="58"/>
        <v/>
      </c>
      <c r="BB244" s="5"/>
      <c r="BC244" s="5"/>
      <c r="BD244" s="25"/>
      <c r="BE244" s="112"/>
      <c r="BF244" s="26"/>
      <c r="BG244" s="46"/>
      <c r="BH244" s="25"/>
      <c r="BI244" s="25"/>
      <c r="BJ244" s="25"/>
      <c r="BK244" s="25"/>
      <c r="BL244" s="5" t="str">
        <f t="shared" si="50"/>
        <v/>
      </c>
      <c r="BM244" s="6"/>
      <c r="BN244" s="5" t="str">
        <f t="shared" si="51"/>
        <v/>
      </c>
      <c r="BO244" s="5"/>
    </row>
    <row r="245" spans="1:78" ht="14.4" customHeight="1" x14ac:dyDescent="0.3">
      <c r="N245" s="5"/>
      <c r="O245" s="411" t="s">
        <v>17</v>
      </c>
      <c r="P245" s="411"/>
      <c r="Q245" s="411"/>
      <c r="R245" s="411"/>
      <c r="S245" s="411"/>
      <c r="T245" s="411"/>
      <c r="U245" s="411"/>
      <c r="V245" s="411"/>
      <c r="W245" s="5" t="str">
        <f t="shared" si="52"/>
        <v/>
      </c>
      <c r="X245" s="24"/>
      <c r="Y245" s="5" t="str">
        <f t="shared" si="53"/>
        <v/>
      </c>
      <c r="Z245" s="5"/>
      <c r="AA245" s="5"/>
      <c r="AB245" s="5"/>
      <c r="AC245" s="411" t="s">
        <v>17</v>
      </c>
      <c r="AD245" s="411"/>
      <c r="AE245" s="411"/>
      <c r="AF245" s="411"/>
      <c r="AG245" s="411"/>
      <c r="AH245" s="411"/>
      <c r="AI245" s="411"/>
      <c r="AJ245" s="411"/>
      <c r="AK245" s="5" t="str">
        <f t="shared" si="55"/>
        <v/>
      </c>
      <c r="AL245" s="24"/>
      <c r="AM245" s="5" t="str">
        <f t="shared" si="56"/>
        <v/>
      </c>
      <c r="AN245" s="5"/>
      <c r="AO245" s="5"/>
      <c r="AP245" s="5"/>
      <c r="AQ245" s="411" t="s">
        <v>17</v>
      </c>
      <c r="AR245" s="411"/>
      <c r="AS245" s="411"/>
      <c r="AT245" s="411"/>
      <c r="AU245" s="411"/>
      <c r="AV245" s="411"/>
      <c r="AW245" s="411"/>
      <c r="AX245" s="411"/>
      <c r="AY245" s="5" t="str">
        <f t="shared" si="57"/>
        <v/>
      </c>
      <c r="AZ245" s="29"/>
      <c r="BA245" s="5" t="str">
        <f t="shared" si="58"/>
        <v/>
      </c>
      <c r="BB245" s="5"/>
      <c r="BC245" s="5"/>
      <c r="BD245" s="411" t="s">
        <v>17</v>
      </c>
      <c r="BE245" s="411"/>
      <c r="BF245" s="411"/>
      <c r="BG245" s="411"/>
      <c r="BH245" s="411"/>
      <c r="BI245" s="411"/>
      <c r="BJ245" s="411"/>
      <c r="BK245" s="411"/>
      <c r="BL245" s="5" t="str">
        <f t="shared" si="50"/>
        <v/>
      </c>
      <c r="BM245" s="6"/>
      <c r="BN245" s="5" t="str">
        <f t="shared" si="51"/>
        <v/>
      </c>
      <c r="BO245" s="5"/>
      <c r="BR245" s="345" t="s">
        <v>17</v>
      </c>
      <c r="BS245" s="345"/>
      <c r="BT245" s="345"/>
      <c r="BU245" s="345"/>
      <c r="BV245" s="412" t="s">
        <v>249</v>
      </c>
      <c r="BW245" s="412" t="s">
        <v>250</v>
      </c>
      <c r="BX245" s="412" t="s">
        <v>251</v>
      </c>
      <c r="BY245" s="412" t="s">
        <v>252</v>
      </c>
      <c r="BZ245" s="382" t="s">
        <v>256</v>
      </c>
    </row>
    <row r="246" spans="1:78" ht="28.2" customHeight="1" x14ac:dyDescent="0.3">
      <c r="N246" s="5"/>
      <c r="O246" s="240" t="s">
        <v>107</v>
      </c>
      <c r="P246" s="241"/>
      <c r="Q246" s="240" t="s">
        <v>294</v>
      </c>
      <c r="R246" s="241"/>
      <c r="S246" s="133" t="s">
        <v>259</v>
      </c>
      <c r="T246" s="80" t="s">
        <v>132</v>
      </c>
      <c r="U246" s="81" t="s">
        <v>133</v>
      </c>
      <c r="V246" s="82" t="s">
        <v>134</v>
      </c>
      <c r="W246" s="5" t="str">
        <f t="shared" si="52"/>
        <v/>
      </c>
      <c r="X246" s="24"/>
      <c r="Y246" s="5" t="str">
        <f t="shared" si="53"/>
        <v/>
      </c>
      <c r="Z246" s="5"/>
      <c r="AA246" s="5"/>
      <c r="AB246" s="5"/>
      <c r="AC246" s="240" t="s">
        <v>107</v>
      </c>
      <c r="AD246" s="241"/>
      <c r="AE246" s="240" t="s">
        <v>294</v>
      </c>
      <c r="AF246" s="241"/>
      <c r="AG246" s="133" t="s">
        <v>259</v>
      </c>
      <c r="AH246" s="80" t="s">
        <v>132</v>
      </c>
      <c r="AI246" s="81" t="s">
        <v>133</v>
      </c>
      <c r="AJ246" s="82" t="s">
        <v>134</v>
      </c>
      <c r="AK246" s="5" t="str">
        <f t="shared" si="55"/>
        <v/>
      </c>
      <c r="AL246" s="24"/>
      <c r="AM246" s="5" t="str">
        <f t="shared" si="56"/>
        <v/>
      </c>
      <c r="AN246" s="5"/>
      <c r="AO246" s="5"/>
      <c r="AP246" s="5"/>
      <c r="AQ246" s="240" t="s">
        <v>107</v>
      </c>
      <c r="AR246" s="241"/>
      <c r="AS246" s="240" t="s">
        <v>294</v>
      </c>
      <c r="AT246" s="241"/>
      <c r="AU246" s="133" t="s">
        <v>259</v>
      </c>
      <c r="AV246" s="80" t="s">
        <v>132</v>
      </c>
      <c r="AW246" s="81" t="s">
        <v>133</v>
      </c>
      <c r="AX246" s="82" t="s">
        <v>134</v>
      </c>
      <c r="AY246" s="5" t="str">
        <f t="shared" si="57"/>
        <v/>
      </c>
      <c r="AZ246" s="29"/>
      <c r="BA246" s="5" t="str">
        <f t="shared" si="58"/>
        <v/>
      </c>
      <c r="BB246" s="5"/>
      <c r="BC246" s="5"/>
      <c r="BD246" s="240" t="s">
        <v>107</v>
      </c>
      <c r="BE246" s="241"/>
      <c r="BF246" s="240" t="s">
        <v>294</v>
      </c>
      <c r="BG246" s="241"/>
      <c r="BH246" s="133" t="s">
        <v>259</v>
      </c>
      <c r="BI246" s="80" t="s">
        <v>132</v>
      </c>
      <c r="BJ246" s="81" t="s">
        <v>133</v>
      </c>
      <c r="BK246" s="82" t="s">
        <v>134</v>
      </c>
      <c r="BL246" s="5" t="str">
        <f t="shared" si="50"/>
        <v/>
      </c>
      <c r="BM246" s="6"/>
      <c r="BN246" s="5" t="str">
        <f t="shared" si="51"/>
        <v/>
      </c>
      <c r="BO246" s="5"/>
      <c r="BR246" s="119" t="s">
        <v>107</v>
      </c>
      <c r="BS246" s="384" t="s">
        <v>70</v>
      </c>
      <c r="BT246" s="384"/>
      <c r="BU246" s="119" t="s">
        <v>294</v>
      </c>
      <c r="BV246" s="412"/>
      <c r="BW246" s="412"/>
      <c r="BX246" s="412"/>
      <c r="BY246" s="412"/>
      <c r="BZ246" s="383"/>
    </row>
    <row r="247" spans="1:78" ht="28.95" customHeight="1" x14ac:dyDescent="0.3">
      <c r="N247" s="5"/>
      <c r="O247" s="242" t="s">
        <v>43</v>
      </c>
      <c r="P247" s="243"/>
      <c r="Q247" s="210">
        <f>IF(OR(S247="X",T247="X",U247="X",V247="X"),1,0)</f>
        <v>0</v>
      </c>
      <c r="R247" s="120" t="s">
        <v>44</v>
      </c>
      <c r="S247" s="170"/>
      <c r="T247" s="170"/>
      <c r="U247" s="170"/>
      <c r="V247" s="170"/>
      <c r="W247" s="5" t="str">
        <f t="shared" si="52"/>
        <v/>
      </c>
      <c r="X247" s="24"/>
      <c r="Y247" s="5" t="str">
        <f t="shared" si="53"/>
        <v/>
      </c>
      <c r="Z247" s="29"/>
      <c r="AA247" s="5"/>
      <c r="AB247" s="5"/>
      <c r="AC247" s="242" t="s">
        <v>43</v>
      </c>
      <c r="AD247" s="243"/>
      <c r="AE247" s="210">
        <f>IF(OR(AG247="X",AH247="X",AI247="X",AJ247="X"),1,0)</f>
        <v>0</v>
      </c>
      <c r="AF247" s="120" t="s">
        <v>44</v>
      </c>
      <c r="AG247" s="170"/>
      <c r="AH247" s="170"/>
      <c r="AI247" s="170"/>
      <c r="AJ247" s="170"/>
      <c r="AK247" s="5" t="str">
        <f t="shared" si="55"/>
        <v/>
      </c>
      <c r="AL247" s="24"/>
      <c r="AM247" s="5" t="str">
        <f t="shared" si="56"/>
        <v/>
      </c>
      <c r="AN247" s="29"/>
      <c r="AO247" s="5"/>
      <c r="AP247" s="5"/>
      <c r="AQ247" s="242" t="s">
        <v>43</v>
      </c>
      <c r="AR247" s="243"/>
      <c r="AS247" s="210">
        <f>IF(OR(AU247="X",AV247="X",AW247="X",AX247="X"),1,0)</f>
        <v>0</v>
      </c>
      <c r="AT247" s="120" t="s">
        <v>44</v>
      </c>
      <c r="AU247" s="170"/>
      <c r="AV247" s="170"/>
      <c r="AW247" s="170"/>
      <c r="AX247" s="170"/>
      <c r="AY247" s="5" t="str">
        <f t="shared" si="57"/>
        <v/>
      </c>
      <c r="AZ247" s="29"/>
      <c r="BA247" s="5" t="str">
        <f t="shared" si="58"/>
        <v/>
      </c>
      <c r="BB247" s="5"/>
      <c r="BC247" s="5"/>
      <c r="BD247" s="242" t="s">
        <v>43</v>
      </c>
      <c r="BE247" s="243"/>
      <c r="BF247" s="210">
        <f>IF(OR(BH247="X",BI247="X",BJ247="X",BK247="X"),1,0)</f>
        <v>0</v>
      </c>
      <c r="BG247" s="120" t="s">
        <v>44</v>
      </c>
      <c r="BH247" s="170"/>
      <c r="BI247" s="170"/>
      <c r="BJ247" s="170"/>
      <c r="BK247" s="170"/>
      <c r="BL247" s="5" t="str">
        <f t="shared" si="50"/>
        <v/>
      </c>
      <c r="BM247" s="6"/>
      <c r="BN247" s="5" t="str">
        <f t="shared" si="51"/>
        <v/>
      </c>
      <c r="BO247" s="29"/>
      <c r="BR247" s="384" t="s">
        <v>43</v>
      </c>
      <c r="BS247" s="435"/>
      <c r="BT247" s="210">
        <v>1</v>
      </c>
      <c r="BU247" s="120" t="s">
        <v>44</v>
      </c>
      <c r="BV247" s="147" t="str">
        <f>IF(Q247="","",IF(S247="X",25%,IF(T247="X",50%,IF(U247="X",75%,IF(V247="X",100%,"")))))</f>
        <v/>
      </c>
      <c r="BW247" s="147" t="str">
        <f>IF(AE247="","",IF(AG247="X",25%,IF(AH247="X",50%,IF(AI247="X",75%,IF(AJ247="X",100%,"")))))</f>
        <v/>
      </c>
      <c r="BX247" s="147" t="str">
        <f>IF(AS247="","",IF(AU247="X",25%,IF(AV247="X",50%,IF(AW247="X",75%,IF(AX247="X",100%,"")))))</f>
        <v/>
      </c>
      <c r="BY247" s="147" t="str">
        <f>IF(BF247="","",IF(BH247="X",25%,IF(BI247="X",50%,IF(BJ247="X",75%,IF(BK247="X",100%,"")))))</f>
        <v/>
      </c>
      <c r="BZ247" s="148" t="str">
        <f>IFERROR(AVERAGE(BV247:BY247),"")</f>
        <v/>
      </c>
    </row>
    <row r="248" spans="1:78" x14ac:dyDescent="0.3">
      <c r="N248" s="5"/>
      <c r="O248" s="263"/>
      <c r="P248" s="264"/>
      <c r="Q248" s="210">
        <f t="shared" ref="Q248:Q259" si="68">IF(OR(S248="X",T248="X",U248="X",V248="X"),1,0)</f>
        <v>0</v>
      </c>
      <c r="R248" s="120" t="s">
        <v>45</v>
      </c>
      <c r="S248" s="170"/>
      <c r="T248" s="170"/>
      <c r="U248" s="170"/>
      <c r="V248" s="170"/>
      <c r="W248" s="5" t="str">
        <f t="shared" si="52"/>
        <v/>
      </c>
      <c r="X248" s="24"/>
      <c r="Y248" s="5" t="str">
        <f t="shared" si="53"/>
        <v/>
      </c>
      <c r="Z248" s="29"/>
      <c r="AA248" s="5"/>
      <c r="AB248" s="5"/>
      <c r="AC248" s="263"/>
      <c r="AD248" s="264"/>
      <c r="AE248" s="210">
        <f t="shared" ref="AE248:AE259" si="69">IF(OR(AG248="X",AH248="X",AI248="X",AJ248="X"),1,0)</f>
        <v>0</v>
      </c>
      <c r="AF248" s="120" t="s">
        <v>45</v>
      </c>
      <c r="AG248" s="170"/>
      <c r="AH248" s="170"/>
      <c r="AI248" s="170"/>
      <c r="AJ248" s="170"/>
      <c r="AK248" s="5" t="str">
        <f t="shared" si="55"/>
        <v/>
      </c>
      <c r="AL248" s="24"/>
      <c r="AM248" s="5" t="str">
        <f t="shared" si="56"/>
        <v/>
      </c>
      <c r="AN248" s="29"/>
      <c r="AO248" s="5"/>
      <c r="AP248" s="5"/>
      <c r="AQ248" s="263"/>
      <c r="AR248" s="264"/>
      <c r="AS248" s="210">
        <f t="shared" ref="AS248:AS259" si="70">IF(OR(AU248="X",AV248="X",AW248="X",AX248="X"),1,0)</f>
        <v>0</v>
      </c>
      <c r="AT248" s="120" t="s">
        <v>45</v>
      </c>
      <c r="AU248" s="170"/>
      <c r="AV248" s="170"/>
      <c r="AW248" s="170"/>
      <c r="AX248" s="170"/>
      <c r="AY248" s="5" t="str">
        <f t="shared" si="57"/>
        <v/>
      </c>
      <c r="AZ248" s="29"/>
      <c r="BA248" s="5" t="str">
        <f t="shared" si="58"/>
        <v/>
      </c>
      <c r="BB248" s="5"/>
      <c r="BC248" s="5"/>
      <c r="BD248" s="263"/>
      <c r="BE248" s="264"/>
      <c r="BF248" s="210">
        <f t="shared" ref="BF248:BF259" si="71">IF(OR(BH248="X",BI248="X",BJ248="X",BK248="X"),1,0)</f>
        <v>0</v>
      </c>
      <c r="BG248" s="120" t="s">
        <v>45</v>
      </c>
      <c r="BH248" s="170"/>
      <c r="BI248" s="170"/>
      <c r="BJ248" s="170"/>
      <c r="BK248" s="170"/>
      <c r="BL248" s="5" t="str">
        <f t="shared" si="50"/>
        <v/>
      </c>
      <c r="BM248" s="6"/>
      <c r="BN248" s="5" t="str">
        <f t="shared" si="51"/>
        <v/>
      </c>
      <c r="BO248" s="29"/>
      <c r="BR248" s="384"/>
      <c r="BS248" s="436"/>
      <c r="BT248" s="210">
        <v>1</v>
      </c>
      <c r="BU248" s="120" t="s">
        <v>45</v>
      </c>
      <c r="BV248" s="147" t="str">
        <f t="shared" ref="BV248:BV259" si="72">IF(Q248="","",IF(S248="X",25%,IF(T248="X",50%,IF(U248="X",75%,IF(V248="X",100%,"")))))</f>
        <v/>
      </c>
      <c r="BW248" s="147" t="str">
        <f t="shared" ref="BW248:BW259" si="73">IF(AE248="","",IF(AG248="X",25%,IF(AH248="X",50%,IF(AI248="X",75%,IF(AJ248="X",100%,"")))))</f>
        <v/>
      </c>
      <c r="BX248" s="147" t="str">
        <f t="shared" ref="BX248:BX259" si="74">IF(AS248="","",IF(AU248="X",25%,IF(AV248="X",50%,IF(AW248="X",75%,IF(AX248="X",100%,"")))))</f>
        <v/>
      </c>
      <c r="BY248" s="147" t="str">
        <f t="shared" ref="BY248:BY259" si="75">IF(BF248="","",IF(BH248="X",25%,IF(BI248="X",50%,IF(BJ248="X",75%,IF(BK248="X",100%,"")))))</f>
        <v/>
      </c>
      <c r="BZ248" s="148" t="str">
        <f t="shared" ref="BZ248:BZ259" si="76">IFERROR(AVERAGE(BV248:BY248),"")</f>
        <v/>
      </c>
    </row>
    <row r="249" spans="1:78" ht="41.4" customHeight="1" x14ac:dyDescent="0.3">
      <c r="N249" s="5"/>
      <c r="O249" s="244"/>
      <c r="P249" s="245"/>
      <c r="Q249" s="210">
        <f t="shared" si="68"/>
        <v>0</v>
      </c>
      <c r="R249" s="120" t="s">
        <v>46</v>
      </c>
      <c r="S249" s="170"/>
      <c r="T249" s="170"/>
      <c r="U249" s="170"/>
      <c r="V249" s="170"/>
      <c r="W249" s="5" t="str">
        <f t="shared" si="52"/>
        <v/>
      </c>
      <c r="X249" s="24"/>
      <c r="Y249" s="5" t="str">
        <f t="shared" si="53"/>
        <v/>
      </c>
      <c r="Z249" s="29"/>
      <c r="AA249" s="5"/>
      <c r="AB249" s="5"/>
      <c r="AC249" s="244"/>
      <c r="AD249" s="245"/>
      <c r="AE249" s="210">
        <f t="shared" si="69"/>
        <v>0</v>
      </c>
      <c r="AF249" s="120" t="s">
        <v>46</v>
      </c>
      <c r="AG249" s="170"/>
      <c r="AH249" s="170"/>
      <c r="AI249" s="170"/>
      <c r="AJ249" s="170"/>
      <c r="AK249" s="5" t="str">
        <f t="shared" si="55"/>
        <v/>
      </c>
      <c r="AL249" s="24"/>
      <c r="AM249" s="5" t="str">
        <f t="shared" si="56"/>
        <v/>
      </c>
      <c r="AN249" s="29"/>
      <c r="AO249" s="5"/>
      <c r="AP249" s="5"/>
      <c r="AQ249" s="244"/>
      <c r="AR249" s="245"/>
      <c r="AS249" s="210">
        <f t="shared" si="70"/>
        <v>0</v>
      </c>
      <c r="AT249" s="120" t="s">
        <v>46</v>
      </c>
      <c r="AU249" s="170"/>
      <c r="AV249" s="170"/>
      <c r="AW249" s="170"/>
      <c r="AX249" s="170"/>
      <c r="AY249" s="5" t="str">
        <f t="shared" si="57"/>
        <v/>
      </c>
      <c r="AZ249" s="29"/>
      <c r="BA249" s="5" t="str">
        <f t="shared" si="58"/>
        <v/>
      </c>
      <c r="BB249" s="5"/>
      <c r="BC249" s="5"/>
      <c r="BD249" s="244"/>
      <c r="BE249" s="245"/>
      <c r="BF249" s="210">
        <f t="shared" si="71"/>
        <v>0</v>
      </c>
      <c r="BG249" s="120" t="s">
        <v>46</v>
      </c>
      <c r="BH249" s="170"/>
      <c r="BI249" s="170"/>
      <c r="BJ249" s="170"/>
      <c r="BK249" s="170"/>
      <c r="BL249" s="5" t="str">
        <f t="shared" ref="BL249:BL259" si="77">IF(BF249="","",IF(BH249="X",0,IF(BI249="X",5,IF(BJ249="X",10,IF(BK249="X",15,"")))))</f>
        <v/>
      </c>
      <c r="BM249" s="6"/>
      <c r="BN249" s="5" t="str">
        <f t="shared" ref="BN249:BN259" si="78">IF(BF249="","",IF(BH249="X",5,IF(BI249="X",10,IF(BJ249="X",15,IF(BK249="X",20,"")))))</f>
        <v/>
      </c>
      <c r="BO249" s="29"/>
      <c r="BR249" s="384"/>
      <c r="BS249" s="437"/>
      <c r="BT249" s="210">
        <v>1</v>
      </c>
      <c r="BU249" s="120" t="s">
        <v>46</v>
      </c>
      <c r="BV249" s="147" t="str">
        <f t="shared" si="72"/>
        <v/>
      </c>
      <c r="BW249" s="147" t="str">
        <f t="shared" si="73"/>
        <v/>
      </c>
      <c r="BX249" s="147" t="str">
        <f t="shared" si="74"/>
        <v/>
      </c>
      <c r="BY249" s="147" t="str">
        <f t="shared" si="75"/>
        <v/>
      </c>
      <c r="BZ249" s="148" t="str">
        <f t="shared" si="76"/>
        <v/>
      </c>
    </row>
    <row r="250" spans="1:78" ht="27.6" x14ac:dyDescent="0.3">
      <c r="N250" s="5"/>
      <c r="O250" s="240" t="s">
        <v>47</v>
      </c>
      <c r="P250" s="241"/>
      <c r="Q250" s="210">
        <f t="shared" si="68"/>
        <v>0</v>
      </c>
      <c r="R250" s="120" t="s">
        <v>49</v>
      </c>
      <c r="S250" s="170"/>
      <c r="T250" s="170"/>
      <c r="U250" s="170"/>
      <c r="V250" s="170"/>
      <c r="W250" s="5" t="str">
        <f t="shared" si="52"/>
        <v/>
      </c>
      <c r="X250" s="24"/>
      <c r="Y250" s="5" t="str">
        <f t="shared" si="53"/>
        <v/>
      </c>
      <c r="Z250" s="29"/>
      <c r="AA250" s="5"/>
      <c r="AB250" s="5"/>
      <c r="AC250" s="240" t="s">
        <v>47</v>
      </c>
      <c r="AD250" s="241"/>
      <c r="AE250" s="210">
        <f t="shared" si="69"/>
        <v>0</v>
      </c>
      <c r="AF250" s="120" t="s">
        <v>49</v>
      </c>
      <c r="AG250" s="170"/>
      <c r="AH250" s="170"/>
      <c r="AI250" s="170"/>
      <c r="AJ250" s="170"/>
      <c r="AK250" s="5" t="str">
        <f t="shared" si="55"/>
        <v/>
      </c>
      <c r="AL250" s="24"/>
      <c r="AM250" s="5" t="str">
        <f t="shared" si="56"/>
        <v/>
      </c>
      <c r="AN250" s="29"/>
      <c r="AO250" s="5"/>
      <c r="AP250" s="5"/>
      <c r="AQ250" s="240" t="s">
        <v>47</v>
      </c>
      <c r="AR250" s="241"/>
      <c r="AS250" s="210">
        <f t="shared" si="70"/>
        <v>0</v>
      </c>
      <c r="AT250" s="120" t="s">
        <v>49</v>
      </c>
      <c r="AU250" s="170"/>
      <c r="AV250" s="170"/>
      <c r="AW250" s="170"/>
      <c r="AX250" s="170"/>
      <c r="AY250" s="5" t="str">
        <f t="shared" si="57"/>
        <v/>
      </c>
      <c r="AZ250" s="29"/>
      <c r="BA250" s="5" t="str">
        <f t="shared" si="58"/>
        <v/>
      </c>
      <c r="BB250" s="5"/>
      <c r="BC250" s="5"/>
      <c r="BD250" s="240" t="s">
        <v>47</v>
      </c>
      <c r="BE250" s="241"/>
      <c r="BF250" s="210">
        <f t="shared" si="71"/>
        <v>0</v>
      </c>
      <c r="BG250" s="120" t="s">
        <v>49</v>
      </c>
      <c r="BH250" s="170"/>
      <c r="BI250" s="170"/>
      <c r="BJ250" s="170"/>
      <c r="BK250" s="170"/>
      <c r="BL250" s="5" t="str">
        <f t="shared" si="77"/>
        <v/>
      </c>
      <c r="BM250" s="6"/>
      <c r="BN250" s="5" t="str">
        <f t="shared" si="78"/>
        <v/>
      </c>
      <c r="BO250" s="29"/>
      <c r="BR250" s="119" t="s">
        <v>47</v>
      </c>
      <c r="BS250" s="205"/>
      <c r="BT250" s="210">
        <v>1</v>
      </c>
      <c r="BU250" s="120" t="s">
        <v>49</v>
      </c>
      <c r="BV250" s="147" t="str">
        <f t="shared" si="72"/>
        <v/>
      </c>
      <c r="BW250" s="147" t="str">
        <f t="shared" si="73"/>
        <v/>
      </c>
      <c r="BX250" s="147" t="str">
        <f t="shared" si="74"/>
        <v/>
      </c>
      <c r="BY250" s="147" t="str">
        <f t="shared" si="75"/>
        <v/>
      </c>
      <c r="BZ250" s="148" t="str">
        <f t="shared" si="76"/>
        <v/>
      </c>
    </row>
    <row r="251" spans="1:78" ht="55.2" x14ac:dyDescent="0.3">
      <c r="N251" s="5"/>
      <c r="O251" s="240" t="s">
        <v>71</v>
      </c>
      <c r="P251" s="241"/>
      <c r="Q251" s="210">
        <f t="shared" si="68"/>
        <v>0</v>
      </c>
      <c r="R251" s="120" t="s">
        <v>49</v>
      </c>
      <c r="S251" s="170"/>
      <c r="T251" s="170"/>
      <c r="U251" s="170"/>
      <c r="V251" s="170"/>
      <c r="W251" s="5" t="str">
        <f t="shared" si="52"/>
        <v/>
      </c>
      <c r="X251" s="24"/>
      <c r="Y251" s="5" t="str">
        <f t="shared" si="53"/>
        <v/>
      </c>
      <c r="Z251" s="29"/>
      <c r="AA251" s="5"/>
      <c r="AB251" s="5"/>
      <c r="AC251" s="240" t="s">
        <v>71</v>
      </c>
      <c r="AD251" s="241"/>
      <c r="AE251" s="210">
        <f t="shared" si="69"/>
        <v>0</v>
      </c>
      <c r="AF251" s="120" t="s">
        <v>49</v>
      </c>
      <c r="AG251" s="170"/>
      <c r="AH251" s="170"/>
      <c r="AI251" s="170"/>
      <c r="AJ251" s="170"/>
      <c r="AK251" s="5" t="str">
        <f t="shared" si="55"/>
        <v/>
      </c>
      <c r="AL251" s="24"/>
      <c r="AM251" s="5" t="str">
        <f t="shared" si="56"/>
        <v/>
      </c>
      <c r="AN251" s="29"/>
      <c r="AO251" s="5"/>
      <c r="AP251" s="5"/>
      <c r="AQ251" s="240" t="s">
        <v>71</v>
      </c>
      <c r="AR251" s="241"/>
      <c r="AS251" s="210">
        <f t="shared" si="70"/>
        <v>0</v>
      </c>
      <c r="AT251" s="120" t="s">
        <v>49</v>
      </c>
      <c r="AU251" s="170"/>
      <c r="AV251" s="170"/>
      <c r="AW251" s="170"/>
      <c r="AX251" s="170"/>
      <c r="AY251" s="5" t="str">
        <f t="shared" si="57"/>
        <v/>
      </c>
      <c r="AZ251" s="29"/>
      <c r="BA251" s="5" t="str">
        <f t="shared" si="58"/>
        <v/>
      </c>
      <c r="BB251" s="5"/>
      <c r="BC251" s="5"/>
      <c r="BD251" s="240" t="s">
        <v>71</v>
      </c>
      <c r="BE251" s="241"/>
      <c r="BF251" s="210">
        <f t="shared" si="71"/>
        <v>0</v>
      </c>
      <c r="BG251" s="120" t="s">
        <v>49</v>
      </c>
      <c r="BH251" s="170"/>
      <c r="BI251" s="170"/>
      <c r="BJ251" s="170"/>
      <c r="BK251" s="170"/>
      <c r="BL251" s="5" t="str">
        <f t="shared" si="77"/>
        <v/>
      </c>
      <c r="BM251" s="6"/>
      <c r="BN251" s="5" t="str">
        <f t="shared" si="78"/>
        <v/>
      </c>
      <c r="BO251" s="29"/>
      <c r="BR251" s="119" t="s">
        <v>71</v>
      </c>
      <c r="BS251" s="205"/>
      <c r="BT251" s="210">
        <v>1</v>
      </c>
      <c r="BU251" s="120" t="s">
        <v>49</v>
      </c>
      <c r="BV251" s="147" t="str">
        <f t="shared" si="72"/>
        <v/>
      </c>
      <c r="BW251" s="147" t="str">
        <f t="shared" si="73"/>
        <v/>
      </c>
      <c r="BX251" s="147" t="str">
        <f t="shared" si="74"/>
        <v/>
      </c>
      <c r="BY251" s="147" t="str">
        <f t="shared" si="75"/>
        <v/>
      </c>
      <c r="BZ251" s="148" t="str">
        <f t="shared" si="76"/>
        <v/>
      </c>
    </row>
    <row r="252" spans="1:78" ht="41.4" x14ac:dyDescent="0.3">
      <c r="N252" s="5"/>
      <c r="O252" s="240" t="s">
        <v>48</v>
      </c>
      <c r="P252" s="241"/>
      <c r="Q252" s="210">
        <f t="shared" si="68"/>
        <v>0</v>
      </c>
      <c r="R252" s="120" t="s">
        <v>49</v>
      </c>
      <c r="S252" s="170"/>
      <c r="T252" s="170"/>
      <c r="U252" s="170"/>
      <c r="V252" s="170"/>
      <c r="W252" s="5" t="str">
        <f t="shared" si="52"/>
        <v/>
      </c>
      <c r="X252" s="24"/>
      <c r="Y252" s="5" t="str">
        <f t="shared" si="53"/>
        <v/>
      </c>
      <c r="Z252" s="29"/>
      <c r="AA252" s="5"/>
      <c r="AB252" s="5"/>
      <c r="AC252" s="240" t="s">
        <v>48</v>
      </c>
      <c r="AD252" s="241"/>
      <c r="AE252" s="210">
        <f t="shared" si="69"/>
        <v>0</v>
      </c>
      <c r="AF252" s="120" t="s">
        <v>49</v>
      </c>
      <c r="AG252" s="170"/>
      <c r="AH252" s="170"/>
      <c r="AI252" s="170"/>
      <c r="AJ252" s="170"/>
      <c r="AK252" s="5" t="str">
        <f t="shared" si="55"/>
        <v/>
      </c>
      <c r="AL252" s="24"/>
      <c r="AM252" s="5" t="str">
        <f t="shared" si="56"/>
        <v/>
      </c>
      <c r="AN252" s="29"/>
      <c r="AO252" s="5"/>
      <c r="AP252" s="5"/>
      <c r="AQ252" s="240" t="s">
        <v>48</v>
      </c>
      <c r="AR252" s="241"/>
      <c r="AS252" s="210">
        <f t="shared" si="70"/>
        <v>0</v>
      </c>
      <c r="AT252" s="120" t="s">
        <v>49</v>
      </c>
      <c r="AU252" s="170"/>
      <c r="AV252" s="170"/>
      <c r="AW252" s="170"/>
      <c r="AX252" s="170"/>
      <c r="AY252" s="5" t="str">
        <f t="shared" si="57"/>
        <v/>
      </c>
      <c r="AZ252" s="29"/>
      <c r="BA252" s="5" t="str">
        <f t="shared" si="58"/>
        <v/>
      </c>
      <c r="BB252" s="5"/>
      <c r="BC252" s="5"/>
      <c r="BD252" s="240" t="s">
        <v>48</v>
      </c>
      <c r="BE252" s="241"/>
      <c r="BF252" s="210">
        <f t="shared" si="71"/>
        <v>0</v>
      </c>
      <c r="BG252" s="120" t="s">
        <v>49</v>
      </c>
      <c r="BH252" s="170"/>
      <c r="BI252" s="170"/>
      <c r="BJ252" s="170"/>
      <c r="BK252" s="170"/>
      <c r="BL252" s="5" t="str">
        <f t="shared" si="77"/>
        <v/>
      </c>
      <c r="BM252" s="6"/>
      <c r="BN252" s="5" t="str">
        <f t="shared" si="78"/>
        <v/>
      </c>
      <c r="BO252" s="29"/>
      <c r="BR252" s="119" t="s">
        <v>48</v>
      </c>
      <c r="BS252" s="205"/>
      <c r="BT252" s="210">
        <v>1</v>
      </c>
      <c r="BU252" s="120" t="s">
        <v>49</v>
      </c>
      <c r="BV252" s="147" t="str">
        <f t="shared" si="72"/>
        <v/>
      </c>
      <c r="BW252" s="147" t="str">
        <f t="shared" si="73"/>
        <v/>
      </c>
      <c r="BX252" s="147" t="str">
        <f t="shared" si="74"/>
        <v/>
      </c>
      <c r="BY252" s="147" t="str">
        <f t="shared" si="75"/>
        <v/>
      </c>
      <c r="BZ252" s="148" t="str">
        <f t="shared" si="76"/>
        <v/>
      </c>
    </row>
    <row r="253" spans="1:78" s="1" customFormat="1" ht="14.4" customHeight="1" x14ac:dyDescent="0.3">
      <c r="A253"/>
      <c r="B253"/>
      <c r="C253"/>
      <c r="D253"/>
      <c r="E253" s="42"/>
      <c r="F253" s="42"/>
      <c r="G253" s="42"/>
      <c r="H253" s="42"/>
      <c r="I253" s="42"/>
      <c r="J253" s="42"/>
      <c r="K253"/>
      <c r="L253"/>
      <c r="N253" s="20"/>
      <c r="O253" s="242" t="s">
        <v>50</v>
      </c>
      <c r="P253" s="243"/>
      <c r="Q253" s="210">
        <f t="shared" si="68"/>
        <v>0</v>
      </c>
      <c r="R253" s="120" t="s">
        <v>51</v>
      </c>
      <c r="S253" s="170"/>
      <c r="T253" s="170"/>
      <c r="U253" s="170"/>
      <c r="V253" s="170"/>
      <c r="W253" s="5" t="str">
        <f t="shared" si="52"/>
        <v/>
      </c>
      <c r="X253" s="24"/>
      <c r="Y253" s="5" t="str">
        <f t="shared" si="53"/>
        <v/>
      </c>
      <c r="Z253" s="29"/>
      <c r="AA253" s="5"/>
      <c r="AB253" s="5"/>
      <c r="AC253" s="242" t="s">
        <v>50</v>
      </c>
      <c r="AD253" s="243"/>
      <c r="AE253" s="210">
        <f t="shared" si="69"/>
        <v>0</v>
      </c>
      <c r="AF253" s="120" t="s">
        <v>51</v>
      </c>
      <c r="AG253" s="170"/>
      <c r="AH253" s="170"/>
      <c r="AI253" s="170"/>
      <c r="AJ253" s="170"/>
      <c r="AK253" s="5" t="str">
        <f t="shared" si="55"/>
        <v/>
      </c>
      <c r="AL253" s="24"/>
      <c r="AM253" s="5" t="str">
        <f t="shared" si="56"/>
        <v/>
      </c>
      <c r="AN253" s="29"/>
      <c r="AO253" s="5"/>
      <c r="AP253" s="5"/>
      <c r="AQ253" s="242" t="s">
        <v>50</v>
      </c>
      <c r="AR253" s="243"/>
      <c r="AS253" s="210">
        <f t="shared" si="70"/>
        <v>0</v>
      </c>
      <c r="AT253" s="120" t="s">
        <v>51</v>
      </c>
      <c r="AU253" s="170"/>
      <c r="AV253" s="170"/>
      <c r="AW253" s="170"/>
      <c r="AX253" s="170"/>
      <c r="AY253" s="5" t="str">
        <f t="shared" si="57"/>
        <v/>
      </c>
      <c r="AZ253" s="29"/>
      <c r="BA253" s="5" t="str">
        <f t="shared" si="58"/>
        <v/>
      </c>
      <c r="BB253" s="5"/>
      <c r="BC253" s="5"/>
      <c r="BD253" s="242" t="s">
        <v>50</v>
      </c>
      <c r="BE253" s="243"/>
      <c r="BF253" s="210">
        <f t="shared" si="71"/>
        <v>0</v>
      </c>
      <c r="BG253" s="120" t="s">
        <v>51</v>
      </c>
      <c r="BH253" s="170"/>
      <c r="BI253" s="170"/>
      <c r="BJ253" s="170"/>
      <c r="BK253" s="170"/>
      <c r="BL253" s="5" t="str">
        <f t="shared" si="77"/>
        <v/>
      </c>
      <c r="BM253" s="6"/>
      <c r="BN253" s="5" t="str">
        <f t="shared" si="78"/>
        <v/>
      </c>
      <c r="BO253" s="29"/>
      <c r="BR253" s="384" t="s">
        <v>50</v>
      </c>
      <c r="BS253" s="433"/>
      <c r="BT253" s="210">
        <v>1</v>
      </c>
      <c r="BU253" s="120" t="s">
        <v>51</v>
      </c>
      <c r="BV253" s="147" t="str">
        <f t="shared" si="72"/>
        <v/>
      </c>
      <c r="BW253" s="147" t="str">
        <f t="shared" si="73"/>
        <v/>
      </c>
      <c r="BX253" s="147" t="str">
        <f t="shared" si="74"/>
        <v/>
      </c>
      <c r="BY253" s="147" t="str">
        <f t="shared" si="75"/>
        <v/>
      </c>
      <c r="BZ253" s="148" t="str">
        <f t="shared" si="76"/>
        <v/>
      </c>
    </row>
    <row r="254" spans="1:78" x14ac:dyDescent="0.3">
      <c r="N254" s="5"/>
      <c r="O254" s="244"/>
      <c r="P254" s="245"/>
      <c r="Q254" s="210">
        <f t="shared" si="68"/>
        <v>0</v>
      </c>
      <c r="R254" s="120" t="s">
        <v>52</v>
      </c>
      <c r="S254" s="170"/>
      <c r="T254" s="170"/>
      <c r="U254" s="170"/>
      <c r="V254" s="170"/>
      <c r="W254" s="5" t="str">
        <f t="shared" si="52"/>
        <v/>
      </c>
      <c r="X254" s="24"/>
      <c r="Y254" s="5" t="str">
        <f t="shared" si="53"/>
        <v/>
      </c>
      <c r="Z254" s="29"/>
      <c r="AA254" s="5"/>
      <c r="AB254" s="5"/>
      <c r="AC254" s="244"/>
      <c r="AD254" s="245"/>
      <c r="AE254" s="210">
        <f t="shared" si="69"/>
        <v>0</v>
      </c>
      <c r="AF254" s="120" t="s">
        <v>52</v>
      </c>
      <c r="AG254" s="170"/>
      <c r="AH254" s="170"/>
      <c r="AI254" s="170"/>
      <c r="AJ254" s="170"/>
      <c r="AK254" s="5" t="str">
        <f t="shared" si="55"/>
        <v/>
      </c>
      <c r="AL254" s="24"/>
      <c r="AM254" s="5" t="str">
        <f t="shared" si="56"/>
        <v/>
      </c>
      <c r="AN254" s="29"/>
      <c r="AO254" s="5"/>
      <c r="AP254" s="5"/>
      <c r="AQ254" s="244"/>
      <c r="AR254" s="245"/>
      <c r="AS254" s="210">
        <f t="shared" si="70"/>
        <v>0</v>
      </c>
      <c r="AT254" s="120" t="s">
        <v>52</v>
      </c>
      <c r="AU254" s="170"/>
      <c r="AV254" s="170"/>
      <c r="AW254" s="170"/>
      <c r="AX254" s="170"/>
      <c r="AY254" s="5" t="str">
        <f t="shared" si="57"/>
        <v/>
      </c>
      <c r="AZ254" s="29"/>
      <c r="BA254" s="5" t="str">
        <f t="shared" si="58"/>
        <v/>
      </c>
      <c r="BB254" s="5"/>
      <c r="BC254" s="5"/>
      <c r="BD254" s="244"/>
      <c r="BE254" s="245"/>
      <c r="BF254" s="210">
        <f t="shared" si="71"/>
        <v>0</v>
      </c>
      <c r="BG254" s="120" t="s">
        <v>52</v>
      </c>
      <c r="BH254" s="170"/>
      <c r="BI254" s="170"/>
      <c r="BJ254" s="170"/>
      <c r="BK254" s="170"/>
      <c r="BL254" s="5" t="str">
        <f t="shared" si="77"/>
        <v/>
      </c>
      <c r="BM254" s="6"/>
      <c r="BN254" s="5" t="str">
        <f t="shared" si="78"/>
        <v/>
      </c>
      <c r="BO254" s="29"/>
      <c r="BR254" s="384"/>
      <c r="BS254" s="434"/>
      <c r="BT254" s="210">
        <v>1</v>
      </c>
      <c r="BU254" s="120" t="s">
        <v>52</v>
      </c>
      <c r="BV254" s="147" t="str">
        <f t="shared" si="72"/>
        <v/>
      </c>
      <c r="BW254" s="147" t="str">
        <f t="shared" si="73"/>
        <v/>
      </c>
      <c r="BX254" s="147" t="str">
        <f t="shared" si="74"/>
        <v/>
      </c>
      <c r="BY254" s="147" t="str">
        <f t="shared" si="75"/>
        <v/>
      </c>
      <c r="BZ254" s="148" t="str">
        <f t="shared" si="76"/>
        <v/>
      </c>
    </row>
    <row r="255" spans="1:78" ht="28.95" customHeight="1" x14ac:dyDescent="0.3">
      <c r="N255" s="5"/>
      <c r="O255" s="242" t="s">
        <v>53</v>
      </c>
      <c r="P255" s="243"/>
      <c r="Q255" s="210">
        <f t="shared" si="68"/>
        <v>0</v>
      </c>
      <c r="R255" s="120" t="s">
        <v>54</v>
      </c>
      <c r="S255" s="170"/>
      <c r="T255" s="170"/>
      <c r="U255" s="170"/>
      <c r="V255" s="170"/>
      <c r="W255" s="5" t="str">
        <f t="shared" si="52"/>
        <v/>
      </c>
      <c r="X255" s="24"/>
      <c r="Y255" s="5" t="str">
        <f t="shared" si="53"/>
        <v/>
      </c>
      <c r="Z255" s="29"/>
      <c r="AA255" s="5"/>
      <c r="AB255" s="5"/>
      <c r="AC255" s="242" t="s">
        <v>53</v>
      </c>
      <c r="AD255" s="243"/>
      <c r="AE255" s="210">
        <f t="shared" si="69"/>
        <v>0</v>
      </c>
      <c r="AF255" s="120" t="s">
        <v>54</v>
      </c>
      <c r="AG255" s="170"/>
      <c r="AH255" s="170"/>
      <c r="AI255" s="170"/>
      <c r="AJ255" s="170"/>
      <c r="AK255" s="5" t="str">
        <f t="shared" si="55"/>
        <v/>
      </c>
      <c r="AL255" s="24"/>
      <c r="AM255" s="5" t="str">
        <f t="shared" si="56"/>
        <v/>
      </c>
      <c r="AN255" s="29"/>
      <c r="AO255" s="5"/>
      <c r="AP255" s="5"/>
      <c r="AQ255" s="242" t="s">
        <v>53</v>
      </c>
      <c r="AR255" s="243"/>
      <c r="AS255" s="210">
        <f t="shared" si="70"/>
        <v>0</v>
      </c>
      <c r="AT255" s="120" t="s">
        <v>54</v>
      </c>
      <c r="AU255" s="170"/>
      <c r="AV255" s="170"/>
      <c r="AW255" s="170"/>
      <c r="AX255" s="170"/>
      <c r="AY255" s="5" t="str">
        <f t="shared" si="57"/>
        <v/>
      </c>
      <c r="AZ255" s="29"/>
      <c r="BA255" s="5" t="str">
        <f t="shared" si="58"/>
        <v/>
      </c>
      <c r="BB255" s="5"/>
      <c r="BC255" s="5"/>
      <c r="BD255" s="242" t="s">
        <v>53</v>
      </c>
      <c r="BE255" s="243"/>
      <c r="BF255" s="210">
        <f t="shared" si="71"/>
        <v>0</v>
      </c>
      <c r="BG255" s="120" t="s">
        <v>54</v>
      </c>
      <c r="BH255" s="170"/>
      <c r="BI255" s="170"/>
      <c r="BJ255" s="170"/>
      <c r="BK255" s="170"/>
      <c r="BL255" s="5" t="str">
        <f t="shared" si="77"/>
        <v/>
      </c>
      <c r="BM255" s="6"/>
      <c r="BN255" s="5" t="str">
        <f t="shared" si="78"/>
        <v/>
      </c>
      <c r="BO255" s="29"/>
      <c r="BR255" s="384" t="s">
        <v>53</v>
      </c>
      <c r="BS255" s="433"/>
      <c r="BT255" s="210">
        <v>1</v>
      </c>
      <c r="BU255" s="120" t="s">
        <v>54</v>
      </c>
      <c r="BV255" s="147" t="str">
        <f t="shared" si="72"/>
        <v/>
      </c>
      <c r="BW255" s="147" t="str">
        <f t="shared" si="73"/>
        <v/>
      </c>
      <c r="BX255" s="147" t="str">
        <f t="shared" si="74"/>
        <v/>
      </c>
      <c r="BY255" s="147" t="str">
        <f t="shared" si="75"/>
        <v/>
      </c>
      <c r="BZ255" s="148" t="str">
        <f t="shared" si="76"/>
        <v/>
      </c>
    </row>
    <row r="256" spans="1:78" ht="27.6" x14ac:dyDescent="0.3">
      <c r="N256" s="5"/>
      <c r="O256" s="244"/>
      <c r="P256" s="245"/>
      <c r="Q256" s="210">
        <f t="shared" si="68"/>
        <v>0</v>
      </c>
      <c r="R256" s="120" t="s">
        <v>55</v>
      </c>
      <c r="S256" s="170"/>
      <c r="T256" s="170"/>
      <c r="U256" s="170"/>
      <c r="V256" s="170"/>
      <c r="W256" s="5" t="str">
        <f t="shared" si="52"/>
        <v/>
      </c>
      <c r="X256" s="24"/>
      <c r="Y256" s="5" t="str">
        <f t="shared" si="53"/>
        <v/>
      </c>
      <c r="Z256" s="29"/>
      <c r="AA256" s="5"/>
      <c r="AB256" s="5"/>
      <c r="AC256" s="244"/>
      <c r="AD256" s="245"/>
      <c r="AE256" s="210">
        <f t="shared" si="69"/>
        <v>0</v>
      </c>
      <c r="AF256" s="120" t="s">
        <v>55</v>
      </c>
      <c r="AG256" s="170"/>
      <c r="AH256" s="170"/>
      <c r="AI256" s="170"/>
      <c r="AJ256" s="170"/>
      <c r="AK256" s="5" t="str">
        <f t="shared" si="55"/>
        <v/>
      </c>
      <c r="AL256" s="24"/>
      <c r="AM256" s="5" t="str">
        <f t="shared" si="56"/>
        <v/>
      </c>
      <c r="AN256" s="29"/>
      <c r="AO256" s="5"/>
      <c r="AP256" s="5"/>
      <c r="AQ256" s="244"/>
      <c r="AR256" s="245"/>
      <c r="AS256" s="210">
        <f t="shared" si="70"/>
        <v>0</v>
      </c>
      <c r="AT256" s="120" t="s">
        <v>55</v>
      </c>
      <c r="AU256" s="170"/>
      <c r="AV256" s="170"/>
      <c r="AW256" s="170"/>
      <c r="AX256" s="170"/>
      <c r="AY256" s="5" t="str">
        <f t="shared" si="57"/>
        <v/>
      </c>
      <c r="AZ256" s="29"/>
      <c r="BA256" s="5" t="str">
        <f t="shared" si="58"/>
        <v/>
      </c>
      <c r="BB256" s="5"/>
      <c r="BC256" s="5"/>
      <c r="BD256" s="244"/>
      <c r="BE256" s="245"/>
      <c r="BF256" s="210">
        <f t="shared" si="71"/>
        <v>0</v>
      </c>
      <c r="BG256" s="120" t="s">
        <v>55</v>
      </c>
      <c r="BH256" s="170"/>
      <c r="BI256" s="170"/>
      <c r="BJ256" s="170"/>
      <c r="BK256" s="170"/>
      <c r="BL256" s="5" t="str">
        <f t="shared" si="77"/>
        <v/>
      </c>
      <c r="BM256" s="6"/>
      <c r="BN256" s="5" t="str">
        <f t="shared" si="78"/>
        <v/>
      </c>
      <c r="BO256" s="29"/>
      <c r="BR256" s="384"/>
      <c r="BS256" s="434"/>
      <c r="BT256" s="210">
        <v>1</v>
      </c>
      <c r="BU256" s="120" t="s">
        <v>55</v>
      </c>
      <c r="BV256" s="147" t="str">
        <f t="shared" si="72"/>
        <v/>
      </c>
      <c r="BW256" s="147" t="str">
        <f t="shared" si="73"/>
        <v/>
      </c>
      <c r="BX256" s="147" t="str">
        <f t="shared" si="74"/>
        <v/>
      </c>
      <c r="BY256" s="147" t="str">
        <f t="shared" si="75"/>
        <v/>
      </c>
      <c r="BZ256" s="148" t="str">
        <f t="shared" si="76"/>
        <v/>
      </c>
    </row>
    <row r="257" spans="14:78" ht="55.2" x14ac:dyDescent="0.3">
      <c r="N257" s="5"/>
      <c r="O257" s="240" t="s">
        <v>56</v>
      </c>
      <c r="P257" s="241"/>
      <c r="Q257" s="210">
        <f t="shared" si="68"/>
        <v>0</v>
      </c>
      <c r="R257" s="120" t="s">
        <v>55</v>
      </c>
      <c r="S257" s="170"/>
      <c r="T257" s="170"/>
      <c r="U257" s="170"/>
      <c r="V257" s="170"/>
      <c r="W257" s="5" t="str">
        <f t="shared" si="52"/>
        <v/>
      </c>
      <c r="X257" s="24"/>
      <c r="Y257" s="5" t="str">
        <f t="shared" si="53"/>
        <v/>
      </c>
      <c r="Z257" s="29"/>
      <c r="AA257" s="5"/>
      <c r="AB257" s="5"/>
      <c r="AC257" s="240" t="s">
        <v>56</v>
      </c>
      <c r="AD257" s="241"/>
      <c r="AE257" s="210">
        <f t="shared" si="69"/>
        <v>0</v>
      </c>
      <c r="AF257" s="120" t="s">
        <v>55</v>
      </c>
      <c r="AG257" s="170"/>
      <c r="AH257" s="170"/>
      <c r="AI257" s="170"/>
      <c r="AJ257" s="170"/>
      <c r="AK257" s="5" t="str">
        <f t="shared" si="55"/>
        <v/>
      </c>
      <c r="AL257" s="24"/>
      <c r="AM257" s="5" t="str">
        <f t="shared" si="56"/>
        <v/>
      </c>
      <c r="AN257" s="29"/>
      <c r="AO257" s="5"/>
      <c r="AP257" s="5"/>
      <c r="AQ257" s="240" t="s">
        <v>56</v>
      </c>
      <c r="AR257" s="241"/>
      <c r="AS257" s="210">
        <f t="shared" si="70"/>
        <v>0</v>
      </c>
      <c r="AT257" s="120" t="s">
        <v>55</v>
      </c>
      <c r="AU257" s="170"/>
      <c r="AV257" s="170"/>
      <c r="AW257" s="170"/>
      <c r="AX257" s="170"/>
      <c r="AY257" s="5" t="str">
        <f t="shared" si="57"/>
        <v/>
      </c>
      <c r="AZ257" s="29"/>
      <c r="BA257" s="5" t="str">
        <f t="shared" si="58"/>
        <v/>
      </c>
      <c r="BB257" s="5"/>
      <c r="BC257" s="5"/>
      <c r="BD257" s="240" t="s">
        <v>56</v>
      </c>
      <c r="BE257" s="241"/>
      <c r="BF257" s="210">
        <f t="shared" si="71"/>
        <v>0</v>
      </c>
      <c r="BG257" s="120" t="s">
        <v>55</v>
      </c>
      <c r="BH257" s="170"/>
      <c r="BI257" s="170"/>
      <c r="BJ257" s="170"/>
      <c r="BK257" s="170"/>
      <c r="BL257" s="5" t="str">
        <f t="shared" si="77"/>
        <v/>
      </c>
      <c r="BM257" s="6"/>
      <c r="BN257" s="5" t="str">
        <f t="shared" si="78"/>
        <v/>
      </c>
      <c r="BO257" s="29"/>
      <c r="BR257" s="119" t="s">
        <v>56</v>
      </c>
      <c r="BS257" s="206"/>
      <c r="BT257" s="210">
        <v>1</v>
      </c>
      <c r="BU257" s="120" t="s">
        <v>55</v>
      </c>
      <c r="BV257" s="147" t="str">
        <f t="shared" si="72"/>
        <v/>
      </c>
      <c r="BW257" s="147" t="str">
        <f t="shared" si="73"/>
        <v/>
      </c>
      <c r="BX257" s="147" t="str">
        <f t="shared" si="74"/>
        <v/>
      </c>
      <c r="BY257" s="147" t="str">
        <f t="shared" si="75"/>
        <v/>
      </c>
      <c r="BZ257" s="148" t="str">
        <f t="shared" si="76"/>
        <v/>
      </c>
    </row>
    <row r="258" spans="14:78" ht="27.6" x14ac:dyDescent="0.3">
      <c r="N258" s="5"/>
      <c r="O258" s="242" t="s">
        <v>57</v>
      </c>
      <c r="P258" s="243"/>
      <c r="Q258" s="210">
        <f t="shared" si="68"/>
        <v>0</v>
      </c>
      <c r="R258" s="120" t="s">
        <v>130</v>
      </c>
      <c r="S258" s="170"/>
      <c r="T258" s="170"/>
      <c r="U258" s="170"/>
      <c r="V258" s="170"/>
      <c r="W258" s="5" t="str">
        <f t="shared" ref="W258:W259" si="79">IF(Q258="","",IF(S258="X",0,IF(T258="X",5,IF(U258="X",10,IF(V258="X",15,"")))))</f>
        <v/>
      </c>
      <c r="X258" s="24"/>
      <c r="Y258" s="5" t="str">
        <f t="shared" ref="Y258:Y259" si="80">IF(Q258="","",IF(S258="X",5,IF(T258="X",10,IF(U258="X",15,IF(V258="X",20,"")))))</f>
        <v/>
      </c>
      <c r="Z258" s="29"/>
      <c r="AA258" s="5"/>
      <c r="AB258" s="5"/>
      <c r="AC258" s="242" t="s">
        <v>57</v>
      </c>
      <c r="AD258" s="243"/>
      <c r="AE258" s="210">
        <f t="shared" si="69"/>
        <v>0</v>
      </c>
      <c r="AF258" s="120" t="s">
        <v>130</v>
      </c>
      <c r="AG258" s="170"/>
      <c r="AH258" s="170"/>
      <c r="AI258" s="170"/>
      <c r="AJ258" s="170"/>
      <c r="AK258" s="5" t="str">
        <f t="shared" si="55"/>
        <v/>
      </c>
      <c r="AL258" s="24"/>
      <c r="AM258" s="5" t="str">
        <f t="shared" si="56"/>
        <v/>
      </c>
      <c r="AN258" s="29"/>
      <c r="AO258" s="5"/>
      <c r="AP258" s="5"/>
      <c r="AQ258" s="242" t="s">
        <v>57</v>
      </c>
      <c r="AR258" s="243"/>
      <c r="AS258" s="210">
        <f t="shared" si="70"/>
        <v>0</v>
      </c>
      <c r="AT258" s="120" t="s">
        <v>130</v>
      </c>
      <c r="AU258" s="170"/>
      <c r="AV258" s="170"/>
      <c r="AW258" s="170"/>
      <c r="AX258" s="170"/>
      <c r="AY258" s="5" t="str">
        <f t="shared" si="57"/>
        <v/>
      </c>
      <c r="AZ258" s="29"/>
      <c r="BA258" s="5" t="str">
        <f t="shared" si="58"/>
        <v/>
      </c>
      <c r="BB258" s="5"/>
      <c r="BC258" s="5"/>
      <c r="BD258" s="242" t="s">
        <v>57</v>
      </c>
      <c r="BE258" s="243"/>
      <c r="BF258" s="210">
        <f t="shared" si="71"/>
        <v>0</v>
      </c>
      <c r="BG258" s="120" t="s">
        <v>130</v>
      </c>
      <c r="BH258" s="170"/>
      <c r="BI258" s="170"/>
      <c r="BJ258" s="170"/>
      <c r="BK258" s="170"/>
      <c r="BL258" s="5" t="str">
        <f t="shared" si="77"/>
        <v/>
      </c>
      <c r="BM258" s="6"/>
      <c r="BN258" s="5" t="str">
        <f t="shared" si="78"/>
        <v/>
      </c>
      <c r="BO258" s="29"/>
      <c r="BR258" s="384" t="s">
        <v>57</v>
      </c>
      <c r="BS258" s="433"/>
      <c r="BT258" s="210">
        <v>1</v>
      </c>
      <c r="BU258" s="120" t="s">
        <v>130</v>
      </c>
      <c r="BV258" s="147" t="str">
        <f t="shared" si="72"/>
        <v/>
      </c>
      <c r="BW258" s="147" t="str">
        <f t="shared" si="73"/>
        <v/>
      </c>
      <c r="BX258" s="147" t="str">
        <f t="shared" si="74"/>
        <v/>
      </c>
      <c r="BY258" s="147" t="str">
        <f t="shared" si="75"/>
        <v/>
      </c>
      <c r="BZ258" s="148" t="str">
        <f t="shared" si="76"/>
        <v/>
      </c>
    </row>
    <row r="259" spans="14:78" ht="43.95" customHeight="1" x14ac:dyDescent="0.3">
      <c r="N259" s="5"/>
      <c r="O259" s="244"/>
      <c r="P259" s="245"/>
      <c r="Q259" s="210">
        <f t="shared" si="68"/>
        <v>0</v>
      </c>
      <c r="R259" s="120" t="s">
        <v>58</v>
      </c>
      <c r="S259" s="170"/>
      <c r="T259" s="170"/>
      <c r="U259" s="170"/>
      <c r="V259" s="170"/>
      <c r="W259" s="5" t="str">
        <f t="shared" si="79"/>
        <v/>
      </c>
      <c r="X259" s="24"/>
      <c r="Y259" s="5" t="str">
        <f t="shared" si="80"/>
        <v/>
      </c>
      <c r="Z259" s="5"/>
      <c r="AA259" s="5"/>
      <c r="AB259" s="5"/>
      <c r="AC259" s="244"/>
      <c r="AD259" s="245"/>
      <c r="AE259" s="210">
        <f t="shared" si="69"/>
        <v>0</v>
      </c>
      <c r="AF259" s="120" t="s">
        <v>58</v>
      </c>
      <c r="AG259" s="170"/>
      <c r="AH259" s="170"/>
      <c r="AI259" s="170"/>
      <c r="AJ259" s="170"/>
      <c r="AK259" s="5" t="str">
        <f t="shared" si="55"/>
        <v/>
      </c>
      <c r="AL259" s="24"/>
      <c r="AM259" s="5" t="str">
        <f t="shared" si="56"/>
        <v/>
      </c>
      <c r="AN259" s="5"/>
      <c r="AO259" s="5"/>
      <c r="AP259" s="5"/>
      <c r="AQ259" s="244"/>
      <c r="AR259" s="245"/>
      <c r="AS259" s="210">
        <f t="shared" si="70"/>
        <v>0</v>
      </c>
      <c r="AT259" s="120" t="s">
        <v>58</v>
      </c>
      <c r="AU259" s="170"/>
      <c r="AV259" s="170"/>
      <c r="AW259" s="170"/>
      <c r="AX259" s="170"/>
      <c r="AY259" s="5" t="str">
        <f t="shared" si="57"/>
        <v/>
      </c>
      <c r="AZ259" s="29"/>
      <c r="BA259" s="5" t="str">
        <f t="shared" si="58"/>
        <v/>
      </c>
      <c r="BB259" s="5"/>
      <c r="BC259" s="5"/>
      <c r="BD259" s="244"/>
      <c r="BE259" s="245"/>
      <c r="BF259" s="210">
        <f t="shared" si="71"/>
        <v>0</v>
      </c>
      <c r="BG259" s="120" t="s">
        <v>58</v>
      </c>
      <c r="BH259" s="170"/>
      <c r="BI259" s="170"/>
      <c r="BJ259" s="170"/>
      <c r="BK259" s="170"/>
      <c r="BL259" s="5" t="str">
        <f t="shared" si="77"/>
        <v/>
      </c>
      <c r="BM259" s="6"/>
      <c r="BN259" s="5" t="str">
        <f t="shared" si="78"/>
        <v/>
      </c>
      <c r="BO259" s="5"/>
      <c r="BP259" s="5"/>
      <c r="BQ259" s="5"/>
      <c r="BR259" s="384"/>
      <c r="BS259" s="434"/>
      <c r="BT259" s="210">
        <v>1</v>
      </c>
      <c r="BU259" s="120" t="s">
        <v>58</v>
      </c>
      <c r="BV259" s="147" t="str">
        <f t="shared" si="72"/>
        <v/>
      </c>
      <c r="BW259" s="147" t="str">
        <f t="shared" si="73"/>
        <v/>
      </c>
      <c r="BX259" s="147" t="str">
        <f t="shared" si="74"/>
        <v/>
      </c>
      <c r="BY259" s="147" t="str">
        <f t="shared" si="75"/>
        <v/>
      </c>
      <c r="BZ259" s="148" t="str">
        <f t="shared" si="76"/>
        <v/>
      </c>
    </row>
    <row r="260" spans="14:78" ht="15" thickBot="1" x14ac:dyDescent="0.35">
      <c r="N260" s="5"/>
      <c r="O260" s="30"/>
      <c r="P260" s="355"/>
      <c r="Q260" s="355"/>
      <c r="R260" s="66" t="s">
        <v>173</v>
      </c>
      <c r="S260" s="26" t="e">
        <f>SUM(W247:W259)/SUM(Q247:Q259)</f>
        <v>#DIV/0!</v>
      </c>
      <c r="T260" s="26" t="s">
        <v>20</v>
      </c>
      <c r="U260" s="26" t="e">
        <f>SUM(Y247:Y259)/SUM(Q247:Q259)</f>
        <v>#DIV/0!</v>
      </c>
      <c r="V260" s="26"/>
      <c r="W260" s="5"/>
      <c r="X260" s="5"/>
      <c r="Y260" s="5"/>
      <c r="Z260" s="5"/>
      <c r="AA260" s="5"/>
      <c r="AB260" s="5"/>
      <c r="AC260" s="30"/>
      <c r="AD260" s="355"/>
      <c r="AE260" s="355"/>
      <c r="AF260" s="66" t="s">
        <v>173</v>
      </c>
      <c r="AG260" s="26" t="e">
        <f>SUM(AK247:AK259)/SUM(AE247:AE259)</f>
        <v>#DIV/0!</v>
      </c>
      <c r="AH260" s="26" t="s">
        <v>20</v>
      </c>
      <c r="AI260" s="26" t="e">
        <f>SUM(AM247:AM259)/SUM(AE247:AE259)</f>
        <v>#DIV/0!</v>
      </c>
      <c r="AJ260" s="26"/>
      <c r="AK260" s="5"/>
      <c r="AL260" s="5"/>
      <c r="AM260" s="5"/>
      <c r="AN260" s="5"/>
      <c r="AO260" s="5"/>
      <c r="AP260" s="5"/>
      <c r="AQ260" s="30"/>
      <c r="AR260" s="355"/>
      <c r="AS260" s="355"/>
      <c r="AT260" s="66" t="s">
        <v>173</v>
      </c>
      <c r="AU260" s="26" t="e">
        <f>SUM(AY247:AY259)/SUM(AS247:AS259)</f>
        <v>#DIV/0!</v>
      </c>
      <c r="AV260" s="26" t="s">
        <v>20</v>
      </c>
      <c r="AW260" s="26" t="e">
        <f>SUM(BA247:BA259)/SUM(AS247:AS259)</f>
        <v>#DIV/0!</v>
      </c>
      <c r="AX260" s="26"/>
      <c r="AY260" s="5"/>
      <c r="AZ260" s="5"/>
      <c r="BA260" s="5"/>
      <c r="BB260" s="5"/>
      <c r="BC260" s="5"/>
      <c r="BD260" s="30"/>
      <c r="BE260" s="355"/>
      <c r="BF260" s="355"/>
      <c r="BG260" s="66" t="s">
        <v>173</v>
      </c>
      <c r="BH260" s="26" t="e">
        <f>SUM(BL247:BL259)/SUM(BF247:BF259)</f>
        <v>#DIV/0!</v>
      </c>
      <c r="BI260" s="26" t="s">
        <v>20</v>
      </c>
      <c r="BJ260" s="26" t="e">
        <f>SUM(BN247:BN259)/SUM(BF247:BF259)</f>
        <v>#DIV/0!</v>
      </c>
      <c r="BK260" s="26"/>
      <c r="BL260" s="5"/>
      <c r="BM260" s="5"/>
      <c r="BN260" s="5"/>
      <c r="BO260" s="5"/>
      <c r="BP260" s="5"/>
      <c r="BQ260" s="5"/>
      <c r="BR260" s="5"/>
    </row>
    <row r="261" spans="14:78" ht="15" thickBot="1" x14ac:dyDescent="0.35">
      <c r="N261" s="5"/>
      <c r="O261" s="214" t="s">
        <v>306</v>
      </c>
      <c r="P261" s="110"/>
      <c r="Q261" s="220"/>
      <c r="R261" s="32" t="s">
        <v>301</v>
      </c>
      <c r="S261" s="356"/>
      <c r="T261" s="357"/>
      <c r="U261" s="357"/>
      <c r="V261" s="33" t="s">
        <v>21</v>
      </c>
      <c r="W261" s="5"/>
      <c r="X261" s="5"/>
      <c r="Y261" s="5"/>
      <c r="Z261" s="5"/>
      <c r="AA261" s="5"/>
      <c r="AB261" s="5"/>
      <c r="AC261" s="214" t="s">
        <v>306</v>
      </c>
      <c r="AD261" s="110"/>
      <c r="AE261" s="220"/>
      <c r="AF261" s="32" t="s">
        <v>301</v>
      </c>
      <c r="AG261" s="356"/>
      <c r="AH261" s="357"/>
      <c r="AI261" s="357"/>
      <c r="AJ261" s="33" t="s">
        <v>21</v>
      </c>
      <c r="AK261" s="5"/>
      <c r="AL261" s="5"/>
      <c r="AM261" s="5"/>
      <c r="AN261" s="5"/>
      <c r="AO261" s="5"/>
      <c r="AP261" s="5"/>
      <c r="AQ261" s="214" t="s">
        <v>306</v>
      </c>
      <c r="AR261" s="110"/>
      <c r="AS261" s="220"/>
      <c r="AT261" s="32" t="s">
        <v>301</v>
      </c>
      <c r="AU261" s="356"/>
      <c r="AV261" s="357"/>
      <c r="AW261" s="357"/>
      <c r="AX261" s="33" t="s">
        <v>21</v>
      </c>
      <c r="AY261" s="5"/>
      <c r="AZ261" s="5"/>
      <c r="BA261" s="5"/>
      <c r="BB261" s="5"/>
      <c r="BC261" s="5"/>
      <c r="BD261" s="214" t="s">
        <v>306</v>
      </c>
      <c r="BE261" s="110"/>
      <c r="BF261" s="220" t="s">
        <v>327</v>
      </c>
      <c r="BG261" s="32" t="s">
        <v>301</v>
      </c>
      <c r="BH261" s="356"/>
      <c r="BI261" s="357"/>
      <c r="BJ261" s="357"/>
      <c r="BK261" s="33" t="s">
        <v>21</v>
      </c>
      <c r="BL261" s="5"/>
      <c r="BM261" s="5"/>
      <c r="BN261" s="5"/>
      <c r="BO261" s="5"/>
      <c r="BP261" s="5"/>
      <c r="BQ261" s="5"/>
      <c r="BR261" s="5"/>
    </row>
    <row r="262" spans="14:78" ht="15" thickBot="1" x14ac:dyDescent="0.35">
      <c r="N262" s="5"/>
      <c r="O262" s="20"/>
      <c r="Q262" s="20"/>
      <c r="R262" s="43"/>
      <c r="S262" s="20"/>
      <c r="T262" s="20"/>
      <c r="U262" s="20"/>
      <c r="V262" s="20"/>
      <c r="W262" s="5"/>
      <c r="X262" s="5"/>
      <c r="Y262" s="5"/>
      <c r="Z262" s="5"/>
      <c r="AA262" s="5"/>
      <c r="AB262" s="5"/>
      <c r="AC262" s="20"/>
      <c r="AD262" s="111"/>
      <c r="AE262" s="192"/>
      <c r="AF262" s="43"/>
      <c r="AG262" s="20"/>
      <c r="AH262" s="20"/>
      <c r="AI262" s="20"/>
      <c r="AJ262" s="20"/>
      <c r="AK262" s="5"/>
      <c r="AL262" s="5"/>
      <c r="AM262" s="5"/>
      <c r="AN262" s="5"/>
      <c r="AO262" s="5"/>
      <c r="AP262" s="5"/>
      <c r="AQ262" s="20"/>
      <c r="AR262" s="111"/>
      <c r="AS262" s="20"/>
      <c r="AT262" s="43"/>
      <c r="AU262" s="20"/>
      <c r="AV262" s="20"/>
      <c r="AW262" s="20"/>
      <c r="AX262" s="20"/>
      <c r="AY262" s="5"/>
      <c r="AZ262" s="5"/>
      <c r="BA262" s="5"/>
      <c r="BB262" s="5"/>
      <c r="BC262" s="5"/>
      <c r="BD262" s="20"/>
      <c r="BE262" s="111"/>
      <c r="BF262" s="20"/>
      <c r="BG262" s="43"/>
      <c r="BH262" s="20"/>
      <c r="BI262" s="20"/>
      <c r="BJ262" s="20"/>
      <c r="BK262" s="20"/>
      <c r="BL262" s="5"/>
      <c r="BM262" s="5"/>
      <c r="BN262" s="5"/>
      <c r="BO262" s="5"/>
      <c r="BP262" s="5"/>
      <c r="BQ262" s="5"/>
      <c r="BR262" s="5"/>
    </row>
    <row r="263" spans="14:78" ht="15" thickBot="1" x14ac:dyDescent="0.35">
      <c r="N263" s="5"/>
      <c r="O263" s="213" t="s">
        <v>307</v>
      </c>
      <c r="Q263" s="377" t="s">
        <v>335</v>
      </c>
      <c r="R263" s="377"/>
      <c r="S263" s="377"/>
      <c r="T263" s="378"/>
      <c r="U263" s="217">
        <f>SUM(S261)</f>
        <v>0</v>
      </c>
      <c r="V263" s="218" t="s">
        <v>21</v>
      </c>
      <c r="W263" s="5"/>
      <c r="X263" s="5"/>
      <c r="Y263" s="5"/>
      <c r="Z263" s="5"/>
      <c r="AA263" s="5"/>
      <c r="AB263" s="5"/>
      <c r="AC263" s="213" t="s">
        <v>307</v>
      </c>
      <c r="AD263" s="111"/>
      <c r="AE263" s="377" t="s">
        <v>334</v>
      </c>
      <c r="AF263" s="377"/>
      <c r="AG263" s="377"/>
      <c r="AH263" s="378"/>
      <c r="AI263" s="217">
        <f>SUM(AG261)</f>
        <v>0</v>
      </c>
      <c r="AJ263" s="218" t="s">
        <v>21</v>
      </c>
      <c r="AK263" s="5"/>
      <c r="AL263" s="5"/>
      <c r="AM263" s="5"/>
      <c r="AN263" s="5"/>
      <c r="AO263" s="5"/>
      <c r="AP263" s="5"/>
      <c r="AQ263" s="213" t="s">
        <v>307</v>
      </c>
      <c r="AR263" s="111"/>
      <c r="AS263" s="377" t="s">
        <v>332</v>
      </c>
      <c r="AT263" s="377"/>
      <c r="AU263" s="377"/>
      <c r="AV263" s="378"/>
      <c r="AW263" s="217">
        <f>SUM(AU261)</f>
        <v>0</v>
      </c>
      <c r="AX263" s="218" t="s">
        <v>21</v>
      </c>
      <c r="AY263" s="5"/>
      <c r="AZ263" s="5"/>
      <c r="BA263" s="5"/>
      <c r="BB263" s="5"/>
      <c r="BC263" s="5"/>
      <c r="BD263" s="213" t="s">
        <v>307</v>
      </c>
      <c r="BE263" s="111"/>
      <c r="BF263" s="377" t="s">
        <v>333</v>
      </c>
      <c r="BG263" s="377"/>
      <c r="BH263" s="377"/>
      <c r="BI263" s="378"/>
      <c r="BJ263" s="217">
        <f>SUM(BH261)</f>
        <v>0</v>
      </c>
      <c r="BK263" s="218" t="s">
        <v>21</v>
      </c>
      <c r="BL263" s="5"/>
      <c r="BM263" s="5"/>
      <c r="BN263" s="5"/>
      <c r="BO263" s="5"/>
      <c r="BP263" s="5"/>
      <c r="BQ263" s="5"/>
      <c r="BR263" s="5"/>
    </row>
    <row r="264" spans="14:78" ht="30" customHeight="1" thickBot="1" x14ac:dyDescent="0.35">
      <c r="N264" s="5"/>
      <c r="O264" s="20"/>
      <c r="Q264" s="20"/>
      <c r="R264" s="43"/>
      <c r="S264" s="20"/>
      <c r="T264" s="20"/>
      <c r="U264" s="20"/>
      <c r="V264" s="20"/>
      <c r="W264" s="5"/>
      <c r="X264" s="5"/>
      <c r="Y264" s="5"/>
      <c r="Z264" s="5"/>
      <c r="AA264" s="5"/>
      <c r="AB264" s="5"/>
      <c r="AC264" s="5"/>
      <c r="AE264" s="20"/>
      <c r="AF264" s="43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S264" s="20"/>
      <c r="AT264" s="43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F264" s="5"/>
      <c r="BG264" s="43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</row>
    <row r="265" spans="14:78" ht="42" customHeight="1" thickBot="1" x14ac:dyDescent="0.35">
      <c r="N265" s="5"/>
      <c r="O265" s="321" t="s">
        <v>297</v>
      </c>
      <c r="P265" s="322"/>
      <c r="Q265" s="322"/>
      <c r="R265" s="322"/>
      <c r="S265" s="322"/>
      <c r="T265" s="322"/>
      <c r="U265" s="322"/>
      <c r="V265" s="323"/>
      <c r="W265" s="5"/>
      <c r="X265" s="5"/>
      <c r="Y265" s="5"/>
      <c r="Z265" s="5"/>
      <c r="AA265" s="5"/>
      <c r="AB265" s="5"/>
      <c r="AC265" s="5"/>
      <c r="AE265" s="20"/>
      <c r="AF265" s="43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S265" s="20"/>
      <c r="AT265" s="43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F265" s="5"/>
      <c r="BG265" s="43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</row>
    <row r="266" spans="14:78" ht="21.6" customHeight="1" x14ac:dyDescent="0.3">
      <c r="N266" s="5"/>
      <c r="O266" s="21" t="s">
        <v>125</v>
      </c>
      <c r="P266" s="247">
        <f>$D$5</f>
        <v>0</v>
      </c>
      <c r="Q266" s="247"/>
      <c r="R266" s="247"/>
      <c r="S266" s="41" t="s">
        <v>152</v>
      </c>
      <c r="T266" s="338"/>
      <c r="U266" s="339"/>
      <c r="V266" s="340"/>
      <c r="W266" s="5"/>
      <c r="X266" s="5"/>
      <c r="Y266" s="5"/>
      <c r="Z266" s="5"/>
      <c r="AA266" s="5"/>
      <c r="AB266" s="5"/>
      <c r="AC266" s="5"/>
      <c r="AE266" s="20"/>
      <c r="AF266" s="43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S266" s="20"/>
      <c r="AT266" s="43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F266" s="5"/>
      <c r="BG266" s="43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</row>
    <row r="267" spans="14:78" ht="24" customHeight="1" x14ac:dyDescent="0.3">
      <c r="N267" s="5"/>
      <c r="O267" s="21" t="s">
        <v>158</v>
      </c>
      <c r="P267" s="247">
        <f>$D$6</f>
        <v>0</v>
      </c>
      <c r="Q267" s="247"/>
      <c r="R267" s="247"/>
      <c r="S267" s="92" t="s">
        <v>89</v>
      </c>
      <c r="T267" s="247">
        <f>$K$6</f>
        <v>0</v>
      </c>
      <c r="U267" s="247"/>
      <c r="V267" s="247"/>
      <c r="AB267" s="108"/>
      <c r="AD267" s="42"/>
      <c r="AE267"/>
      <c r="AF267"/>
      <c r="AM267" s="5"/>
      <c r="AN267" s="5"/>
      <c r="AO267" s="5"/>
      <c r="AP267" s="108"/>
      <c r="AR267"/>
      <c r="AS267" s="5"/>
      <c r="AT267" s="5"/>
      <c r="AU267" s="5"/>
      <c r="AV267" s="5"/>
      <c r="AW267" s="5"/>
      <c r="BE267"/>
      <c r="BG267"/>
      <c r="BS267"/>
      <c r="BV267"/>
      <c r="BW267"/>
      <c r="BX267"/>
      <c r="BY267"/>
      <c r="BZ267"/>
    </row>
    <row r="268" spans="14:78" x14ac:dyDescent="0.3">
      <c r="N268" s="5"/>
      <c r="O268" s="108"/>
      <c r="P268" s="1"/>
      <c r="Q268" s="42"/>
      <c r="R268"/>
      <c r="S268"/>
      <c r="T268"/>
      <c r="U268"/>
      <c r="V268"/>
      <c r="AB268" s="108"/>
      <c r="AD268" s="42"/>
      <c r="AE268"/>
      <c r="AF268"/>
      <c r="AM268" s="5"/>
      <c r="AN268" s="5"/>
      <c r="AO268" s="5"/>
      <c r="AP268" s="108"/>
      <c r="AR268"/>
      <c r="AS268" s="5"/>
      <c r="AT268" s="5"/>
      <c r="AU268" s="5"/>
      <c r="AV268" s="5"/>
      <c r="AW268" s="5"/>
      <c r="BE268"/>
      <c r="BG268"/>
      <c r="BS268"/>
      <c r="BV268"/>
      <c r="BW268"/>
      <c r="BX268"/>
      <c r="BY268"/>
      <c r="BZ268"/>
    </row>
    <row r="269" spans="14:78" x14ac:dyDescent="0.3">
      <c r="N269" s="5"/>
      <c r="O269" s="345" t="s">
        <v>17</v>
      </c>
      <c r="P269" s="345"/>
      <c r="Q269" s="345"/>
      <c r="R269" s="345"/>
      <c r="S269" s="416" t="s">
        <v>256</v>
      </c>
      <c r="T269" s="417"/>
      <c r="U269" s="417"/>
      <c r="V269" s="418"/>
      <c r="AA269" s="108"/>
      <c r="AC269" s="42"/>
      <c r="AD269"/>
      <c r="AE269"/>
      <c r="AF269"/>
      <c r="AL269" s="5"/>
      <c r="AM269" s="5"/>
      <c r="AN269" s="5"/>
      <c r="AO269" s="108"/>
      <c r="AR269" s="5"/>
      <c r="AS269" s="5"/>
      <c r="AT269" s="5"/>
      <c r="AU269" s="5"/>
      <c r="AV269" s="5"/>
      <c r="BE269"/>
      <c r="BG269"/>
      <c r="BS269"/>
      <c r="BV269"/>
      <c r="BW269"/>
      <c r="BX269"/>
      <c r="BY269"/>
      <c r="BZ269"/>
    </row>
    <row r="270" spans="14:78" x14ac:dyDescent="0.3">
      <c r="N270" s="5"/>
      <c r="O270" s="422" t="s">
        <v>107</v>
      </c>
      <c r="P270" s="423"/>
      <c r="Q270" s="424"/>
      <c r="R270" s="106" t="s">
        <v>294</v>
      </c>
      <c r="S270" s="419"/>
      <c r="T270" s="420"/>
      <c r="U270" s="420"/>
      <c r="V270" s="421"/>
      <c r="AA270" s="108"/>
      <c r="AC270" s="42"/>
      <c r="AD270"/>
      <c r="AE270"/>
      <c r="AF270"/>
      <c r="AL270" s="5"/>
      <c r="AM270" s="5"/>
      <c r="AN270" s="5"/>
      <c r="AO270" s="108"/>
      <c r="AR270" s="5"/>
      <c r="AS270" s="5"/>
      <c r="AT270" s="5"/>
      <c r="AU270" s="5"/>
      <c r="AV270" s="5"/>
      <c r="BE270"/>
      <c r="BG270"/>
      <c r="BS270"/>
      <c r="BV270"/>
      <c r="BW270"/>
      <c r="BX270"/>
      <c r="BY270"/>
      <c r="BZ270"/>
    </row>
    <row r="271" spans="14:78" ht="27.6" customHeight="1" x14ac:dyDescent="0.3">
      <c r="N271" s="5"/>
      <c r="O271" s="384" t="s">
        <v>43</v>
      </c>
      <c r="P271" s="435"/>
      <c r="Q271" s="210">
        <v>1</v>
      </c>
      <c r="R271" s="120" t="s">
        <v>44</v>
      </c>
      <c r="S271" s="413" t="str">
        <f>IFERROR(AVERAGE(BZ152,BZ222,BZ247),"")</f>
        <v/>
      </c>
      <c r="T271" s="414"/>
      <c r="U271" s="414"/>
      <c r="V271" s="415"/>
      <c r="AA271" s="108"/>
      <c r="AC271" s="42"/>
      <c r="AD271"/>
      <c r="AE271"/>
      <c r="AF271"/>
      <c r="AL271" s="5"/>
      <c r="AM271" s="5"/>
      <c r="AN271" s="5"/>
      <c r="AO271" s="108"/>
      <c r="AR271" s="5"/>
      <c r="AS271" s="5"/>
      <c r="AT271" s="5"/>
      <c r="AU271" s="5"/>
      <c r="AV271" s="5"/>
      <c r="BE271"/>
      <c r="BG271"/>
      <c r="BS271"/>
      <c r="BV271"/>
      <c r="BW271"/>
      <c r="BX271"/>
      <c r="BY271"/>
      <c r="BZ271"/>
    </row>
    <row r="272" spans="14:78" x14ac:dyDescent="0.3">
      <c r="N272" s="5"/>
      <c r="O272" s="384"/>
      <c r="P272" s="436"/>
      <c r="Q272" s="210">
        <v>1</v>
      </c>
      <c r="R272" s="120" t="s">
        <v>45</v>
      </c>
      <c r="S272" s="413" t="str">
        <f t="shared" ref="S272:S283" si="81">IFERROR(AVERAGE(BZ153,BZ223,BZ248),"")</f>
        <v/>
      </c>
      <c r="T272" s="414"/>
      <c r="U272" s="414"/>
      <c r="V272" s="415"/>
      <c r="AA272" s="108"/>
      <c r="AC272" s="42"/>
      <c r="AD272"/>
      <c r="AE272"/>
      <c r="AF272"/>
      <c r="AL272" s="5"/>
      <c r="AM272" s="5"/>
      <c r="AN272" s="5"/>
      <c r="AO272" s="108"/>
      <c r="AR272" s="5"/>
      <c r="AS272" s="5"/>
      <c r="AT272" s="5"/>
      <c r="AU272" s="5"/>
      <c r="AV272" s="5"/>
      <c r="BE272"/>
      <c r="BG272"/>
      <c r="BS272"/>
      <c r="BV272"/>
      <c r="BW272"/>
      <c r="BX272"/>
      <c r="BY272"/>
      <c r="BZ272"/>
    </row>
    <row r="273" spans="14:78" ht="27.6" x14ac:dyDescent="0.3">
      <c r="N273" s="5"/>
      <c r="O273" s="384"/>
      <c r="P273" s="437"/>
      <c r="Q273" s="210">
        <v>1</v>
      </c>
      <c r="R273" s="120" t="s">
        <v>46</v>
      </c>
      <c r="S273" s="413" t="str">
        <f t="shared" si="81"/>
        <v/>
      </c>
      <c r="T273" s="414"/>
      <c r="U273" s="414"/>
      <c r="V273" s="415"/>
      <c r="AA273" s="108"/>
      <c r="AC273" s="42"/>
      <c r="AD273"/>
      <c r="AE273"/>
      <c r="AF273"/>
      <c r="AL273" s="5"/>
      <c r="AM273" s="5"/>
      <c r="AN273" s="5"/>
      <c r="AO273" s="108"/>
      <c r="AR273" s="5"/>
      <c r="AS273" s="5"/>
      <c r="AT273" s="5"/>
      <c r="AU273" s="5"/>
      <c r="AV273" s="5"/>
      <c r="BE273"/>
      <c r="BG273"/>
      <c r="BS273"/>
      <c r="BV273"/>
      <c r="BW273"/>
      <c r="BX273"/>
      <c r="BY273"/>
      <c r="BZ273"/>
    </row>
    <row r="274" spans="14:78" ht="27.6" x14ac:dyDescent="0.3">
      <c r="N274" s="5"/>
      <c r="O274" s="119" t="s">
        <v>47</v>
      </c>
      <c r="P274" s="205"/>
      <c r="Q274" s="210">
        <v>1</v>
      </c>
      <c r="R274" s="120" t="s">
        <v>49</v>
      </c>
      <c r="S274" s="413" t="str">
        <f t="shared" si="81"/>
        <v/>
      </c>
      <c r="T274" s="414"/>
      <c r="U274" s="414"/>
      <c r="V274" s="415"/>
      <c r="AA274" s="108"/>
      <c r="AC274" s="42"/>
      <c r="AD274"/>
      <c r="AE274"/>
      <c r="AF274"/>
      <c r="AL274" s="5"/>
      <c r="AM274" s="5"/>
      <c r="AN274" s="5"/>
      <c r="AO274" s="108"/>
      <c r="AR274" s="5"/>
      <c r="AS274" s="5"/>
      <c r="AT274" s="5"/>
      <c r="AU274" s="5"/>
      <c r="AV274" s="5"/>
      <c r="BE274"/>
      <c r="BG274"/>
      <c r="BS274"/>
      <c r="BV274"/>
      <c r="BW274"/>
      <c r="BX274"/>
      <c r="BY274"/>
      <c r="BZ274"/>
    </row>
    <row r="275" spans="14:78" ht="41.4" x14ac:dyDescent="0.3">
      <c r="N275" s="5"/>
      <c r="O275" s="119" t="s">
        <v>71</v>
      </c>
      <c r="P275" s="205"/>
      <c r="Q275" s="210">
        <v>1</v>
      </c>
      <c r="R275" s="120" t="s">
        <v>49</v>
      </c>
      <c r="S275" s="413" t="str">
        <f t="shared" si="81"/>
        <v/>
      </c>
      <c r="T275" s="414"/>
      <c r="U275" s="414"/>
      <c r="V275" s="415"/>
      <c r="AA275" s="108"/>
      <c r="AC275" s="42"/>
      <c r="AD275"/>
      <c r="AE275"/>
      <c r="AF275"/>
      <c r="AL275" s="5"/>
      <c r="AM275" s="5"/>
      <c r="AN275" s="5"/>
      <c r="AO275" s="108"/>
      <c r="AR275" s="5"/>
      <c r="AS275" s="5"/>
      <c r="AT275" s="5"/>
      <c r="AU275" s="5"/>
      <c r="AV275" s="5"/>
      <c r="BE275"/>
      <c r="BG275"/>
      <c r="BS275"/>
      <c r="BV275"/>
      <c r="BW275"/>
      <c r="BX275"/>
      <c r="BY275"/>
      <c r="BZ275"/>
    </row>
    <row r="276" spans="14:78" ht="41.4" x14ac:dyDescent="0.3">
      <c r="N276" s="5"/>
      <c r="O276" s="119" t="s">
        <v>48</v>
      </c>
      <c r="P276" s="205"/>
      <c r="Q276" s="210">
        <v>1</v>
      </c>
      <c r="R276" s="120" t="s">
        <v>49</v>
      </c>
      <c r="S276" s="413" t="str">
        <f t="shared" si="81"/>
        <v/>
      </c>
      <c r="T276" s="414"/>
      <c r="U276" s="414"/>
      <c r="V276" s="415"/>
      <c r="AA276" s="108"/>
      <c r="AC276" s="42"/>
      <c r="AD276"/>
      <c r="AE276"/>
      <c r="AF276"/>
      <c r="AL276" s="5"/>
      <c r="AM276" s="5"/>
      <c r="AN276" s="5"/>
      <c r="AO276" s="108"/>
      <c r="AR276" s="5"/>
      <c r="AS276" s="5"/>
      <c r="AT276" s="5"/>
      <c r="AU276" s="5"/>
      <c r="AV276" s="5"/>
      <c r="BE276"/>
      <c r="BG276"/>
      <c r="BS276"/>
      <c r="BV276"/>
      <c r="BW276"/>
      <c r="BX276"/>
      <c r="BY276"/>
      <c r="BZ276"/>
    </row>
    <row r="277" spans="14:78" ht="14.4" customHeight="1" x14ac:dyDescent="0.3">
      <c r="N277" s="5"/>
      <c r="O277" s="384" t="s">
        <v>50</v>
      </c>
      <c r="P277" s="433"/>
      <c r="Q277" s="210">
        <v>1</v>
      </c>
      <c r="R277" s="120" t="s">
        <v>51</v>
      </c>
      <c r="S277" s="413" t="str">
        <f t="shared" si="81"/>
        <v/>
      </c>
      <c r="T277" s="414"/>
      <c r="U277" s="414"/>
      <c r="V277" s="415"/>
      <c r="AA277" s="108"/>
      <c r="AC277" s="42"/>
      <c r="AD277"/>
      <c r="AE277"/>
      <c r="AF277"/>
      <c r="AL277" s="5"/>
      <c r="AM277" s="5"/>
      <c r="AN277" s="5"/>
      <c r="AO277" s="108"/>
      <c r="AR277" s="5"/>
      <c r="AS277" s="5"/>
      <c r="AT277" s="5"/>
      <c r="AU277" s="5"/>
      <c r="AV277" s="5"/>
      <c r="BE277"/>
      <c r="BG277"/>
      <c r="BS277"/>
      <c r="BV277"/>
      <c r="BW277"/>
      <c r="BX277"/>
      <c r="BY277"/>
      <c r="BZ277"/>
    </row>
    <row r="278" spans="14:78" x14ac:dyDescent="0.3">
      <c r="N278" s="5"/>
      <c r="O278" s="384"/>
      <c r="P278" s="434"/>
      <c r="Q278" s="210">
        <v>1</v>
      </c>
      <c r="R278" s="120" t="s">
        <v>52</v>
      </c>
      <c r="S278" s="413" t="str">
        <f t="shared" si="81"/>
        <v/>
      </c>
      <c r="T278" s="414"/>
      <c r="U278" s="414"/>
      <c r="V278" s="415"/>
      <c r="AA278" s="108"/>
      <c r="AC278" s="42"/>
      <c r="AD278"/>
      <c r="AE278"/>
      <c r="AF278"/>
      <c r="AL278" s="5"/>
      <c r="AM278" s="5"/>
      <c r="AN278" s="5"/>
      <c r="AO278" s="108"/>
      <c r="AR278" s="5"/>
      <c r="AS278" s="5"/>
      <c r="AT278" s="5"/>
      <c r="AU278" s="5"/>
      <c r="AV278" s="5"/>
      <c r="BE278"/>
      <c r="BG278"/>
      <c r="BS278"/>
      <c r="BV278"/>
      <c r="BW278"/>
      <c r="BX278"/>
      <c r="BY278"/>
      <c r="BZ278"/>
    </row>
    <row r="279" spans="14:78" ht="27.6" customHeight="1" x14ac:dyDescent="0.3">
      <c r="N279" s="5"/>
      <c r="O279" s="384" t="s">
        <v>53</v>
      </c>
      <c r="P279" s="433"/>
      <c r="Q279" s="210">
        <v>1</v>
      </c>
      <c r="R279" s="120" t="s">
        <v>54</v>
      </c>
      <c r="S279" s="413" t="str">
        <f t="shared" si="81"/>
        <v/>
      </c>
      <c r="T279" s="414"/>
      <c r="U279" s="414"/>
      <c r="V279" s="415"/>
      <c r="AA279" s="108"/>
      <c r="AC279" s="42"/>
      <c r="AD279"/>
      <c r="AE279"/>
      <c r="AF279"/>
      <c r="AL279" s="5"/>
      <c r="AM279" s="5"/>
      <c r="AN279" s="5"/>
      <c r="AO279" s="108"/>
      <c r="AR279" s="5"/>
      <c r="AS279" s="5"/>
      <c r="AT279" s="5"/>
      <c r="AU279" s="5"/>
      <c r="AV279" s="5"/>
      <c r="BE279"/>
      <c r="BG279"/>
      <c r="BS279"/>
      <c r="BV279"/>
      <c r="BW279"/>
      <c r="BX279"/>
      <c r="BY279"/>
      <c r="BZ279"/>
    </row>
    <row r="280" spans="14:78" ht="27.6" x14ac:dyDescent="0.3">
      <c r="N280" s="5"/>
      <c r="O280" s="384"/>
      <c r="P280" s="434"/>
      <c r="Q280" s="210">
        <v>1</v>
      </c>
      <c r="R280" s="120" t="s">
        <v>55</v>
      </c>
      <c r="S280" s="413" t="str">
        <f t="shared" si="81"/>
        <v/>
      </c>
      <c r="T280" s="414"/>
      <c r="U280" s="414"/>
      <c r="V280" s="415"/>
      <c r="AA280" s="108"/>
      <c r="AC280" s="42"/>
      <c r="AD280"/>
      <c r="AE280"/>
      <c r="AF280"/>
      <c r="AL280" s="5"/>
      <c r="AM280" s="5"/>
      <c r="AN280" s="5"/>
      <c r="AO280" s="108"/>
      <c r="AR280" s="5"/>
      <c r="AS280" s="5"/>
      <c r="AT280" s="5"/>
      <c r="AU280" s="5"/>
      <c r="AV280" s="5"/>
      <c r="BE280"/>
      <c r="BG280"/>
      <c r="BS280"/>
      <c r="BV280"/>
      <c r="BW280"/>
      <c r="BX280"/>
      <c r="BY280"/>
      <c r="BZ280"/>
    </row>
    <row r="281" spans="14:78" ht="41.4" x14ac:dyDescent="0.3">
      <c r="N281" s="5"/>
      <c r="O281" s="119" t="s">
        <v>56</v>
      </c>
      <c r="P281" s="206"/>
      <c r="Q281" s="210">
        <v>1</v>
      </c>
      <c r="R281" s="120" t="s">
        <v>55</v>
      </c>
      <c r="S281" s="413" t="str">
        <f t="shared" si="81"/>
        <v/>
      </c>
      <c r="T281" s="414"/>
      <c r="U281" s="414"/>
      <c r="V281" s="415"/>
      <c r="AA281" s="108"/>
      <c r="AC281" s="42"/>
      <c r="AD281"/>
      <c r="AE281"/>
      <c r="AF281"/>
      <c r="AL281" s="5"/>
      <c r="AM281" s="5"/>
      <c r="AN281" s="5"/>
      <c r="AO281" s="108"/>
      <c r="AR281" s="5"/>
      <c r="AS281" s="5"/>
      <c r="AT281" s="5"/>
      <c r="AU281" s="5"/>
      <c r="AV281" s="5"/>
      <c r="BE281"/>
      <c r="BG281"/>
      <c r="BS281"/>
      <c r="BV281"/>
      <c r="BW281"/>
      <c r="BX281"/>
      <c r="BY281"/>
      <c r="BZ281"/>
    </row>
    <row r="282" spans="14:78" ht="27.6" x14ac:dyDescent="0.3">
      <c r="N282" s="5"/>
      <c r="O282" s="384" t="s">
        <v>57</v>
      </c>
      <c r="P282" s="433"/>
      <c r="Q282" s="210">
        <v>1</v>
      </c>
      <c r="R282" s="120" t="s">
        <v>130</v>
      </c>
      <c r="S282" s="413" t="str">
        <f t="shared" si="81"/>
        <v/>
      </c>
      <c r="T282" s="414"/>
      <c r="U282" s="414"/>
      <c r="V282" s="415"/>
      <c r="AA282" s="108"/>
      <c r="AC282" s="42"/>
      <c r="AD282"/>
      <c r="AE282"/>
      <c r="AF282"/>
      <c r="AL282" s="5"/>
      <c r="AM282" s="5"/>
      <c r="AN282" s="5"/>
      <c r="AO282" s="108"/>
      <c r="AR282" s="5"/>
      <c r="AS282" s="5"/>
      <c r="AT282" s="5"/>
      <c r="AU282" s="5"/>
      <c r="AV282" s="5"/>
      <c r="BE282"/>
      <c r="BG282"/>
      <c r="BS282"/>
      <c r="BV282"/>
      <c r="BW282"/>
      <c r="BX282"/>
      <c r="BY282"/>
      <c r="BZ282"/>
    </row>
    <row r="283" spans="14:78" ht="27.6" x14ac:dyDescent="0.3">
      <c r="N283" s="5"/>
      <c r="O283" s="384"/>
      <c r="P283" s="434"/>
      <c r="Q283" s="210">
        <v>1</v>
      </c>
      <c r="R283" s="120" t="s">
        <v>58</v>
      </c>
      <c r="S283" s="413" t="str">
        <f t="shared" si="81"/>
        <v/>
      </c>
      <c r="T283" s="414"/>
      <c r="U283" s="414"/>
      <c r="V283" s="415"/>
      <c r="AA283" s="108"/>
      <c r="AC283" s="42"/>
      <c r="AD283"/>
      <c r="AE283"/>
      <c r="AF283"/>
      <c r="AL283" s="5"/>
      <c r="AM283" s="5"/>
      <c r="AN283" s="5"/>
      <c r="AO283" s="108"/>
      <c r="AR283" s="5"/>
      <c r="AS283" s="5"/>
      <c r="AT283" s="5"/>
      <c r="AU283" s="5"/>
      <c r="AV283" s="5"/>
      <c r="BE283"/>
      <c r="BG283"/>
      <c r="BS283"/>
      <c r="BV283"/>
      <c r="BW283"/>
      <c r="BX283"/>
      <c r="BY283"/>
      <c r="BZ283"/>
    </row>
    <row r="284" spans="14:78" ht="15" thickBot="1" x14ac:dyDescent="0.35">
      <c r="N284" s="5"/>
      <c r="O284" s="108"/>
      <c r="P284" s="1"/>
      <c r="Q284" s="42"/>
      <c r="R284"/>
      <c r="S284"/>
      <c r="T284"/>
      <c r="U284"/>
      <c r="V284"/>
      <c r="AB284" s="108"/>
      <c r="AD284" s="42"/>
      <c r="AE284"/>
      <c r="AF284"/>
      <c r="AM284" s="5"/>
      <c r="AN284" s="5"/>
      <c r="AO284" s="5"/>
      <c r="AP284" s="108"/>
      <c r="AR284"/>
      <c r="AS284" s="5"/>
      <c r="AT284" s="5"/>
      <c r="AU284" s="5"/>
      <c r="AV284" s="5"/>
      <c r="AW284" s="5"/>
      <c r="BE284"/>
      <c r="BG284"/>
      <c r="BS284"/>
      <c r="BV284"/>
      <c r="BW284"/>
      <c r="BX284"/>
      <c r="BY284"/>
      <c r="BZ284"/>
    </row>
    <row r="285" spans="14:78" ht="20.399999999999999" customHeight="1" thickBot="1" x14ac:dyDescent="0.35">
      <c r="N285" s="5"/>
      <c r="O285" s="321" t="s">
        <v>297</v>
      </c>
      <c r="P285" s="425"/>
      <c r="Q285" s="425"/>
      <c r="R285" s="425"/>
      <c r="S285" s="425"/>
      <c r="T285" s="425"/>
      <c r="U285" s="425"/>
      <c r="V285" s="426"/>
      <c r="AB285" s="108"/>
      <c r="AD285" s="42"/>
      <c r="AE285"/>
      <c r="AF285"/>
      <c r="AM285" s="5"/>
      <c r="AN285" s="5"/>
      <c r="AO285" s="5"/>
      <c r="AP285" s="108"/>
      <c r="AR285"/>
      <c r="AS285" s="5"/>
      <c r="AT285" s="5"/>
      <c r="AU285" s="5"/>
      <c r="AV285" s="5"/>
      <c r="AW285" s="5"/>
      <c r="BE285"/>
      <c r="BG285"/>
      <c r="BS285"/>
      <c r="BV285"/>
      <c r="BW285"/>
      <c r="BX285"/>
      <c r="BY285"/>
      <c r="BZ285"/>
    </row>
    <row r="286" spans="14:78" x14ac:dyDescent="0.3">
      <c r="N286" s="5"/>
      <c r="O286" s="21" t="s">
        <v>125</v>
      </c>
      <c r="P286" s="247">
        <f>$D$5</f>
        <v>0</v>
      </c>
      <c r="Q286" s="247"/>
      <c r="R286" s="247"/>
      <c r="S286" s="41" t="s">
        <v>152</v>
      </c>
      <c r="T286" s="338"/>
      <c r="U286" s="339"/>
      <c r="V286" s="340"/>
      <c r="Z286" s="108"/>
      <c r="AB286" s="42"/>
      <c r="AD286"/>
      <c r="AE286"/>
      <c r="AF286"/>
      <c r="AK286" s="5"/>
      <c r="AL286" s="5"/>
      <c r="AM286" s="5"/>
      <c r="AN286" s="108"/>
      <c r="AQ286" s="5"/>
      <c r="AR286" s="5"/>
      <c r="AS286" s="5"/>
      <c r="AT286" s="5"/>
      <c r="AU286" s="5"/>
      <c r="BE286"/>
      <c r="BG286"/>
      <c r="BS286"/>
      <c r="BV286"/>
      <c r="BW286"/>
      <c r="BX286"/>
      <c r="BY286"/>
      <c r="BZ286"/>
    </row>
    <row r="287" spans="14:78" ht="39.6" customHeight="1" x14ac:dyDescent="0.3">
      <c r="N287" s="5"/>
      <c r="O287" s="21" t="s">
        <v>158</v>
      </c>
      <c r="P287" s="247">
        <f>$D$6</f>
        <v>0</v>
      </c>
      <c r="Q287" s="247"/>
      <c r="R287" s="247"/>
      <c r="S287" s="92" t="s">
        <v>89</v>
      </c>
      <c r="T287" s="247">
        <f>$K$6</f>
        <v>0</v>
      </c>
      <c r="U287" s="247"/>
      <c r="V287" s="247"/>
      <c r="Z287" s="108"/>
      <c r="AB287" s="42"/>
      <c r="AD287"/>
      <c r="AE287"/>
      <c r="AF287"/>
      <c r="AK287" s="5"/>
      <c r="AL287" s="5"/>
      <c r="AM287" s="5"/>
      <c r="AN287" s="108"/>
      <c r="AQ287" s="5"/>
      <c r="AR287" s="5"/>
      <c r="AS287" s="5"/>
      <c r="AT287" s="5"/>
      <c r="AU287" s="5"/>
      <c r="BE287"/>
      <c r="BG287"/>
      <c r="BS287"/>
      <c r="BV287"/>
      <c r="BW287"/>
      <c r="BX287"/>
      <c r="BY287"/>
      <c r="BZ287"/>
    </row>
    <row r="288" spans="14:78" ht="7.2" customHeight="1" x14ac:dyDescent="0.3">
      <c r="O288" s="108"/>
      <c r="P288" s="1"/>
      <c r="Q288" s="42"/>
      <c r="R288"/>
      <c r="S288"/>
      <c r="T288"/>
      <c r="U288"/>
      <c r="V288"/>
      <c r="Z288" s="108"/>
      <c r="AB288" s="42"/>
      <c r="AD288"/>
      <c r="AE288"/>
      <c r="AF288"/>
      <c r="AN288" s="108"/>
      <c r="AQ288" s="5"/>
      <c r="AR288" s="5"/>
      <c r="AS288" s="5"/>
      <c r="AT288" s="5"/>
      <c r="AU288" s="5"/>
      <c r="BE288"/>
      <c r="BG288"/>
      <c r="BS288"/>
      <c r="BV288"/>
      <c r="BW288"/>
      <c r="BX288"/>
      <c r="BY288"/>
      <c r="BZ288"/>
    </row>
    <row r="289" spans="15:78" x14ac:dyDescent="0.3">
      <c r="O289" s="427" t="s">
        <v>18</v>
      </c>
      <c r="P289" s="428"/>
      <c r="Q289" s="428"/>
      <c r="R289" s="428"/>
      <c r="S289" s="428"/>
      <c r="T289" s="428"/>
      <c r="U289" s="428"/>
      <c r="V289" s="429"/>
      <c r="Z289" s="108"/>
      <c r="AB289" s="42"/>
      <c r="AD289"/>
      <c r="AE289"/>
      <c r="AF289"/>
      <c r="AN289" s="108"/>
      <c r="AQ289" s="5"/>
      <c r="AR289" s="5"/>
      <c r="AS289" s="5"/>
      <c r="AT289" s="5"/>
      <c r="AU289" s="5"/>
      <c r="BE289"/>
      <c r="BG289"/>
      <c r="BS289"/>
      <c r="BV289"/>
      <c r="BW289"/>
      <c r="BX289"/>
      <c r="BY289"/>
      <c r="BZ289"/>
    </row>
    <row r="290" spans="15:78" ht="14.4" customHeight="1" x14ac:dyDescent="0.3">
      <c r="O290" s="422" t="s">
        <v>107</v>
      </c>
      <c r="P290" s="423"/>
      <c r="Q290" s="424"/>
      <c r="R290" s="106" t="s">
        <v>108</v>
      </c>
      <c r="S290" s="422" t="s">
        <v>155</v>
      </c>
      <c r="T290" s="423"/>
      <c r="U290" s="423"/>
      <c r="V290" s="424"/>
      <c r="Z290" s="108"/>
      <c r="AB290" s="42"/>
      <c r="AD290"/>
      <c r="AE290"/>
      <c r="AF290"/>
      <c r="AN290" s="108"/>
      <c r="AQ290" s="5"/>
      <c r="AR290" s="5"/>
      <c r="AS290" s="5"/>
      <c r="AT290" s="5"/>
      <c r="AU290" s="5"/>
      <c r="BE290"/>
      <c r="BG290"/>
      <c r="BS290"/>
      <c r="BV290"/>
      <c r="BW290"/>
      <c r="BX290"/>
      <c r="BY290"/>
      <c r="BZ290"/>
    </row>
    <row r="291" spans="15:78" ht="14.4" customHeight="1" x14ac:dyDescent="0.3">
      <c r="O291" s="348" t="s">
        <v>22</v>
      </c>
      <c r="P291" s="107" t="s">
        <v>23</v>
      </c>
      <c r="Q291" s="209">
        <v>1</v>
      </c>
      <c r="R291" s="125" t="s">
        <v>24</v>
      </c>
      <c r="S291" s="430" t="str">
        <f>IFERROR(AVERAGE(BY66,BZ120),"")</f>
        <v/>
      </c>
      <c r="T291" s="431"/>
      <c r="U291" s="431"/>
      <c r="V291" s="432"/>
      <c r="Z291" s="108"/>
      <c r="AB291" s="42"/>
      <c r="AD291"/>
      <c r="AE291"/>
      <c r="AF291"/>
      <c r="AN291" s="108"/>
      <c r="AQ291" s="5"/>
      <c r="AR291" s="5"/>
      <c r="AS291" s="5"/>
      <c r="AT291" s="5"/>
      <c r="AU291" s="5"/>
      <c r="BE291"/>
      <c r="BG291"/>
      <c r="BS291"/>
      <c r="BV291"/>
      <c r="BW291"/>
      <c r="BX291"/>
      <c r="BY291"/>
      <c r="BZ291"/>
    </row>
    <row r="292" spans="15:78" ht="27.6" x14ac:dyDescent="0.3">
      <c r="O292" s="348"/>
      <c r="P292" s="107" t="s">
        <v>25</v>
      </c>
      <c r="Q292" s="209">
        <v>1</v>
      </c>
      <c r="R292" s="125" t="s">
        <v>26</v>
      </c>
      <c r="S292" s="430" t="str">
        <f t="shared" ref="S292:S310" si="82">IFERROR(AVERAGE(BY67,BZ121),"")</f>
        <v/>
      </c>
      <c r="T292" s="431"/>
      <c r="U292" s="431"/>
      <c r="V292" s="432"/>
      <c r="Z292" s="108"/>
      <c r="AB292" s="42"/>
      <c r="AD292"/>
      <c r="AE292"/>
      <c r="AF292"/>
      <c r="AN292" s="108"/>
      <c r="AQ292" s="5"/>
      <c r="AR292" s="5"/>
      <c r="AS292" s="5"/>
      <c r="AT292" s="5"/>
      <c r="AU292" s="5"/>
      <c r="BE292"/>
      <c r="BG292"/>
      <c r="BS292"/>
      <c r="BV292"/>
      <c r="BW292"/>
      <c r="BX292"/>
      <c r="BY292"/>
      <c r="BZ292"/>
    </row>
    <row r="293" spans="15:78" ht="27.6" x14ac:dyDescent="0.3">
      <c r="O293" s="348"/>
      <c r="P293" s="107" t="s">
        <v>27</v>
      </c>
      <c r="Q293" s="209">
        <v>1</v>
      </c>
      <c r="R293" s="125" t="s">
        <v>28</v>
      </c>
      <c r="S293" s="430" t="str">
        <f t="shared" si="82"/>
        <v/>
      </c>
      <c r="T293" s="431"/>
      <c r="U293" s="431"/>
      <c r="V293" s="432"/>
      <c r="Z293" s="108"/>
      <c r="AB293" s="42"/>
      <c r="AD293"/>
      <c r="AE293"/>
      <c r="AF293"/>
      <c r="AN293" s="108"/>
      <c r="AQ293" s="5"/>
      <c r="AR293" s="5"/>
      <c r="AS293" s="5"/>
      <c r="AT293" s="5"/>
      <c r="AU293" s="5"/>
      <c r="BE293"/>
      <c r="BG293"/>
      <c r="BS293"/>
      <c r="BV293"/>
      <c r="BW293"/>
      <c r="BX293"/>
      <c r="BY293"/>
      <c r="BZ293"/>
    </row>
    <row r="294" spans="15:78" ht="27.6" x14ac:dyDescent="0.3">
      <c r="O294" s="348"/>
      <c r="P294" s="107" t="s">
        <v>29</v>
      </c>
      <c r="Q294" s="209">
        <v>1</v>
      </c>
      <c r="R294" s="125" t="s">
        <v>30</v>
      </c>
      <c r="S294" s="430" t="str">
        <f t="shared" si="82"/>
        <v/>
      </c>
      <c r="T294" s="431"/>
      <c r="U294" s="431"/>
      <c r="V294" s="432"/>
      <c r="Z294" s="108"/>
      <c r="AB294" s="42"/>
      <c r="AD294"/>
      <c r="AE294"/>
      <c r="AF294"/>
      <c r="AN294" s="108"/>
      <c r="AQ294" s="5"/>
      <c r="AR294" s="5"/>
      <c r="AS294" s="5"/>
      <c r="AT294" s="5"/>
      <c r="AU294" s="5"/>
      <c r="BE294"/>
      <c r="BG294"/>
      <c r="BS294"/>
      <c r="BV294"/>
      <c r="BW294"/>
      <c r="BX294"/>
      <c r="BY294"/>
      <c r="BZ294"/>
    </row>
    <row r="295" spans="15:78" ht="14.4" customHeight="1" x14ac:dyDescent="0.3">
      <c r="O295" s="348" t="s">
        <v>31</v>
      </c>
      <c r="P295" s="107" t="s">
        <v>32</v>
      </c>
      <c r="Q295" s="209">
        <v>1</v>
      </c>
      <c r="R295" s="125" t="s">
        <v>33</v>
      </c>
      <c r="S295" s="430" t="str">
        <f t="shared" si="82"/>
        <v/>
      </c>
      <c r="T295" s="431"/>
      <c r="U295" s="431"/>
      <c r="V295" s="432"/>
      <c r="Z295" s="108"/>
      <c r="AB295" s="42"/>
      <c r="AD295"/>
      <c r="AE295"/>
      <c r="AF295"/>
      <c r="AN295" s="108"/>
      <c r="AQ295" s="5"/>
      <c r="AR295" s="5"/>
      <c r="AS295" s="5"/>
      <c r="AT295" s="5"/>
      <c r="AU295" s="5"/>
      <c r="BE295"/>
      <c r="BG295"/>
      <c r="BS295"/>
      <c r="BV295"/>
      <c r="BW295"/>
      <c r="BX295"/>
      <c r="BY295"/>
      <c r="BZ295"/>
    </row>
    <row r="296" spans="15:78" ht="27.6" customHeight="1" x14ac:dyDescent="0.3">
      <c r="O296" s="348"/>
      <c r="P296" s="350" t="s">
        <v>19</v>
      </c>
      <c r="Q296" s="209">
        <v>1</v>
      </c>
      <c r="R296" s="125" t="s">
        <v>110</v>
      </c>
      <c r="S296" s="430" t="str">
        <f t="shared" si="82"/>
        <v/>
      </c>
      <c r="T296" s="431"/>
      <c r="U296" s="431"/>
      <c r="V296" s="432"/>
      <c r="Z296" s="108"/>
      <c r="AB296" s="42"/>
      <c r="AD296"/>
      <c r="AE296"/>
      <c r="AF296"/>
      <c r="AN296" s="108"/>
      <c r="AQ296" s="5"/>
      <c r="AR296" s="5"/>
      <c r="AS296" s="5"/>
      <c r="AT296" s="5"/>
      <c r="AU296" s="5"/>
      <c r="BE296"/>
      <c r="BG296"/>
      <c r="BS296"/>
      <c r="BV296"/>
      <c r="BW296"/>
      <c r="BX296"/>
      <c r="BY296"/>
      <c r="BZ296"/>
    </row>
    <row r="297" spans="15:78" ht="27.6" x14ac:dyDescent="0.3">
      <c r="O297" s="348"/>
      <c r="P297" s="350"/>
      <c r="Q297" s="209">
        <v>1</v>
      </c>
      <c r="R297" s="125" t="s">
        <v>111</v>
      </c>
      <c r="S297" s="430" t="str">
        <f t="shared" si="82"/>
        <v/>
      </c>
      <c r="T297" s="431"/>
      <c r="U297" s="431"/>
      <c r="V297" s="432"/>
      <c r="Z297" s="108"/>
      <c r="AB297" s="42"/>
      <c r="AD297"/>
      <c r="AE297"/>
      <c r="AF297"/>
      <c r="AN297" s="108"/>
      <c r="AQ297" s="5"/>
      <c r="AR297" s="5"/>
      <c r="AS297" s="5"/>
      <c r="AT297" s="5"/>
      <c r="AU297" s="5"/>
      <c r="BE297"/>
      <c r="BG297"/>
      <c r="BS297"/>
      <c r="BV297"/>
      <c r="BW297"/>
      <c r="BX297"/>
      <c r="BY297"/>
      <c r="BZ297"/>
    </row>
    <row r="298" spans="15:78" ht="27.6" x14ac:dyDescent="0.3">
      <c r="O298" s="348"/>
      <c r="P298" s="350"/>
      <c r="Q298" s="209">
        <v>1</v>
      </c>
      <c r="R298" s="125" t="s">
        <v>112</v>
      </c>
      <c r="S298" s="430" t="str">
        <f t="shared" si="82"/>
        <v/>
      </c>
      <c r="T298" s="431"/>
      <c r="U298" s="431"/>
      <c r="V298" s="432"/>
      <c r="Z298" s="108"/>
      <c r="AB298" s="42"/>
      <c r="AD298"/>
      <c r="AE298"/>
      <c r="AF298"/>
      <c r="AN298" s="108"/>
      <c r="AQ298" s="5"/>
      <c r="AR298" s="5"/>
      <c r="AS298" s="5"/>
      <c r="AT298" s="5"/>
      <c r="AU298" s="5"/>
      <c r="BE298"/>
      <c r="BG298"/>
      <c r="BS298"/>
      <c r="BV298"/>
      <c r="BW298"/>
      <c r="BX298"/>
      <c r="BY298"/>
      <c r="BZ298"/>
    </row>
    <row r="299" spans="15:78" ht="41.4" x14ac:dyDescent="0.3">
      <c r="O299" s="348"/>
      <c r="P299" s="350"/>
      <c r="Q299" s="209">
        <v>1</v>
      </c>
      <c r="R299" s="125" t="s">
        <v>113</v>
      </c>
      <c r="S299" s="430" t="str">
        <f t="shared" si="82"/>
        <v/>
      </c>
      <c r="T299" s="431"/>
      <c r="U299" s="431"/>
      <c r="V299" s="432"/>
      <c r="Z299" s="108"/>
      <c r="AB299" s="42"/>
      <c r="AD299"/>
      <c r="AE299"/>
      <c r="AF299"/>
      <c r="AN299" s="108"/>
      <c r="AQ299" s="5"/>
      <c r="AR299" s="5"/>
      <c r="AS299" s="5"/>
      <c r="AT299" s="5"/>
      <c r="AU299" s="5"/>
      <c r="BE299"/>
      <c r="BG299"/>
      <c r="BS299"/>
      <c r="BV299"/>
      <c r="BW299"/>
      <c r="BX299"/>
      <c r="BY299"/>
      <c r="BZ299"/>
    </row>
    <row r="300" spans="15:78" ht="27.6" x14ac:dyDescent="0.3">
      <c r="O300" s="348"/>
      <c r="P300" s="350"/>
      <c r="Q300" s="209">
        <v>1</v>
      </c>
      <c r="R300" s="125" t="s">
        <v>114</v>
      </c>
      <c r="S300" s="430" t="str">
        <f t="shared" si="82"/>
        <v/>
      </c>
      <c r="T300" s="431"/>
      <c r="U300" s="431"/>
      <c r="V300" s="432"/>
      <c r="Z300" s="108"/>
      <c r="AB300" s="42"/>
      <c r="AD300"/>
      <c r="AE300"/>
      <c r="AF300"/>
      <c r="AN300" s="108"/>
      <c r="AQ300" s="5"/>
      <c r="AR300" s="5"/>
      <c r="AS300" s="5"/>
      <c r="AT300" s="5"/>
      <c r="AU300" s="5"/>
      <c r="BE300"/>
      <c r="BG300"/>
      <c r="BS300"/>
      <c r="BV300"/>
      <c r="BW300"/>
      <c r="BX300"/>
      <c r="BY300"/>
      <c r="BZ300"/>
    </row>
    <row r="301" spans="15:78" ht="41.4" x14ac:dyDescent="0.3">
      <c r="O301" s="348"/>
      <c r="P301" s="350"/>
      <c r="Q301" s="209">
        <v>1</v>
      </c>
      <c r="R301" s="125" t="s">
        <v>115</v>
      </c>
      <c r="S301" s="430" t="str">
        <f t="shared" si="82"/>
        <v/>
      </c>
      <c r="T301" s="431"/>
      <c r="U301" s="431"/>
      <c r="V301" s="432"/>
      <c r="Z301" s="108"/>
      <c r="AB301" s="42"/>
      <c r="AD301"/>
      <c r="AE301"/>
      <c r="AF301"/>
      <c r="AN301" s="108"/>
      <c r="AQ301" s="5"/>
      <c r="AR301" s="5"/>
      <c r="AS301" s="5"/>
      <c r="AT301" s="5"/>
      <c r="AU301" s="5"/>
      <c r="BE301"/>
      <c r="BG301"/>
      <c r="BS301"/>
      <c r="BV301"/>
      <c r="BW301"/>
      <c r="BX301"/>
      <c r="BY301"/>
      <c r="BZ301"/>
    </row>
    <row r="302" spans="15:78" ht="27.6" x14ac:dyDescent="0.3">
      <c r="O302" s="348"/>
      <c r="P302" s="350"/>
      <c r="Q302" s="209">
        <v>1</v>
      </c>
      <c r="R302" s="125" t="s">
        <v>116</v>
      </c>
      <c r="S302" s="430" t="str">
        <f t="shared" si="82"/>
        <v/>
      </c>
      <c r="T302" s="431"/>
      <c r="U302" s="431"/>
      <c r="V302" s="432"/>
      <c r="AB302" s="108"/>
      <c r="AC302" s="1"/>
      <c r="AD302" s="42"/>
      <c r="AE302"/>
      <c r="AF302"/>
      <c r="AP302" s="108"/>
      <c r="AQ302" s="1"/>
      <c r="AR302" s="42"/>
      <c r="AS302"/>
      <c r="AT302"/>
      <c r="BC302" s="108"/>
      <c r="BE302" s="42"/>
      <c r="BG302"/>
      <c r="BQ302" s="108"/>
      <c r="BS302"/>
      <c r="BT302" s="5"/>
      <c r="BU302" s="5"/>
      <c r="BY302"/>
      <c r="BZ302"/>
    </row>
    <row r="303" spans="15:78" ht="27.6" x14ac:dyDescent="0.3">
      <c r="O303" s="348"/>
      <c r="P303" s="107" t="s">
        <v>34</v>
      </c>
      <c r="Q303" s="209">
        <v>1</v>
      </c>
      <c r="R303" s="125" t="s">
        <v>35</v>
      </c>
      <c r="S303" s="430" t="str">
        <f t="shared" si="82"/>
        <v/>
      </c>
      <c r="T303" s="431"/>
      <c r="U303" s="431"/>
      <c r="V303" s="432"/>
      <c r="AB303" s="108"/>
      <c r="AC303" s="1"/>
      <c r="AD303" s="42"/>
      <c r="AE303"/>
      <c r="AF303"/>
      <c r="AP303" s="108"/>
      <c r="AQ303" s="1"/>
      <c r="AR303" s="42"/>
      <c r="AS303"/>
      <c r="AT303"/>
      <c r="BC303" s="108"/>
      <c r="BE303" s="42"/>
      <c r="BG303"/>
      <c r="BQ303" s="108"/>
      <c r="BS303"/>
      <c r="BT303" s="5"/>
      <c r="BU303" s="5"/>
      <c r="BY303"/>
      <c r="BZ303"/>
    </row>
    <row r="304" spans="15:78" ht="27.6" customHeight="1" x14ac:dyDescent="0.3">
      <c r="O304" s="348" t="s">
        <v>117</v>
      </c>
      <c r="P304" s="107" t="s">
        <v>36</v>
      </c>
      <c r="Q304" s="209">
        <v>1</v>
      </c>
      <c r="R304" s="125" t="s">
        <v>129</v>
      </c>
      <c r="S304" s="430" t="str">
        <f t="shared" si="82"/>
        <v/>
      </c>
      <c r="T304" s="431"/>
      <c r="U304" s="431"/>
      <c r="V304" s="432"/>
      <c r="AB304" s="108"/>
      <c r="AC304" s="1"/>
      <c r="AD304" s="42"/>
      <c r="AE304"/>
      <c r="AF304"/>
      <c r="AP304" s="108"/>
      <c r="AQ304" s="1"/>
      <c r="AR304" s="42"/>
      <c r="AS304"/>
      <c r="AT304"/>
      <c r="BC304" s="108"/>
      <c r="BE304" s="42"/>
      <c r="BG304"/>
      <c r="BQ304" s="108"/>
      <c r="BS304"/>
      <c r="BT304" s="5"/>
      <c r="BU304" s="5"/>
      <c r="BY304"/>
      <c r="BZ304"/>
    </row>
    <row r="305" spans="15:78" x14ac:dyDescent="0.3">
      <c r="O305" s="348"/>
      <c r="P305" s="107" t="s">
        <v>37</v>
      </c>
      <c r="Q305" s="209">
        <v>1</v>
      </c>
      <c r="R305" s="125" t="s">
        <v>118</v>
      </c>
      <c r="S305" s="430" t="str">
        <f t="shared" si="82"/>
        <v/>
      </c>
      <c r="T305" s="431"/>
      <c r="U305" s="431"/>
      <c r="V305" s="432"/>
      <c r="AB305" s="108"/>
      <c r="AC305" s="1"/>
      <c r="AD305" s="42"/>
      <c r="AE305"/>
      <c r="AF305"/>
      <c r="AP305" s="108"/>
      <c r="AQ305" s="1"/>
      <c r="AR305" s="42"/>
      <c r="AS305"/>
      <c r="AT305"/>
      <c r="BC305" s="108"/>
      <c r="BE305" s="42"/>
      <c r="BG305"/>
      <c r="BQ305" s="108"/>
      <c r="BS305"/>
      <c r="BT305" s="5"/>
      <c r="BU305" s="5"/>
      <c r="BY305"/>
      <c r="BZ305"/>
    </row>
    <row r="306" spans="15:78" x14ac:dyDescent="0.3">
      <c r="O306" s="348"/>
      <c r="P306" s="107" t="s">
        <v>38</v>
      </c>
      <c r="Q306" s="209">
        <v>1</v>
      </c>
      <c r="R306" s="125" t="s">
        <v>119</v>
      </c>
      <c r="S306" s="430" t="str">
        <f t="shared" si="82"/>
        <v/>
      </c>
      <c r="T306" s="431"/>
      <c r="U306" s="431"/>
      <c r="V306" s="432"/>
      <c r="AB306" s="108"/>
      <c r="AC306" s="1"/>
      <c r="AD306" s="42"/>
      <c r="AE306"/>
      <c r="AF306"/>
      <c r="AP306" s="108"/>
      <c r="AQ306" s="1"/>
      <c r="AR306" s="42"/>
      <c r="AS306"/>
      <c r="AT306"/>
      <c r="BC306" s="108"/>
      <c r="BE306" s="42"/>
      <c r="BG306"/>
      <c r="BQ306" s="108"/>
      <c r="BS306"/>
      <c r="BT306" s="5"/>
      <c r="BU306" s="5"/>
      <c r="BY306"/>
      <c r="BZ306"/>
    </row>
    <row r="307" spans="15:78" ht="27.6" x14ac:dyDescent="0.3">
      <c r="O307" s="348"/>
      <c r="P307" s="107" t="s">
        <v>39</v>
      </c>
      <c r="Q307" s="209">
        <v>1</v>
      </c>
      <c r="R307" s="125" t="s">
        <v>120</v>
      </c>
      <c r="S307" s="430" t="str">
        <f t="shared" si="82"/>
        <v/>
      </c>
      <c r="T307" s="431"/>
      <c r="U307" s="431"/>
      <c r="V307" s="432"/>
      <c r="AB307" s="108"/>
      <c r="AC307" s="1"/>
      <c r="AD307" s="42"/>
      <c r="AE307"/>
      <c r="AF307"/>
      <c r="AP307" s="108"/>
      <c r="AQ307" s="1"/>
      <c r="AR307" s="42"/>
      <c r="AS307"/>
      <c r="AT307"/>
      <c r="BC307" s="108"/>
      <c r="BE307" s="42"/>
      <c r="BG307"/>
      <c r="BQ307" s="108"/>
      <c r="BS307"/>
      <c r="BT307" s="5"/>
      <c r="BU307" s="5"/>
      <c r="BY307"/>
      <c r="BZ307"/>
    </row>
    <row r="308" spans="15:78" ht="25.95" customHeight="1" x14ac:dyDescent="0.3">
      <c r="O308" s="348" t="s">
        <v>121</v>
      </c>
      <c r="P308" s="107" t="s">
        <v>40</v>
      </c>
      <c r="Q308" s="209">
        <v>1</v>
      </c>
      <c r="R308" s="125" t="s">
        <v>122</v>
      </c>
      <c r="S308" s="430" t="str">
        <f t="shared" si="82"/>
        <v/>
      </c>
      <c r="T308" s="431"/>
      <c r="U308" s="431"/>
      <c r="V308" s="432"/>
      <c r="AB308" s="108"/>
      <c r="AC308" s="1"/>
      <c r="AD308" s="42"/>
      <c r="AE308"/>
      <c r="AF308"/>
      <c r="AP308" s="108"/>
      <c r="AQ308" s="1"/>
      <c r="AR308" s="42"/>
      <c r="AS308"/>
      <c r="AT308"/>
      <c r="BC308" s="108"/>
      <c r="BE308" s="42"/>
      <c r="BG308"/>
      <c r="BQ308" s="108"/>
      <c r="BS308"/>
      <c r="BT308" s="5"/>
      <c r="BU308" s="5"/>
      <c r="BY308"/>
      <c r="BZ308"/>
    </row>
    <row r="309" spans="15:78" x14ac:dyDescent="0.3">
      <c r="O309" s="348"/>
      <c r="P309" s="107" t="s">
        <v>41</v>
      </c>
      <c r="Q309" s="209">
        <v>1</v>
      </c>
      <c r="R309" s="125" t="s">
        <v>123</v>
      </c>
      <c r="S309" s="430" t="str">
        <f t="shared" si="82"/>
        <v/>
      </c>
      <c r="T309" s="431"/>
      <c r="U309" s="431"/>
      <c r="V309" s="432"/>
      <c r="AB309" s="108"/>
      <c r="AC309" s="1"/>
      <c r="AD309" s="42"/>
      <c r="AE309"/>
      <c r="AF309"/>
      <c r="AP309" s="108"/>
      <c r="AQ309" s="1"/>
      <c r="AR309" s="42"/>
      <c r="AS309"/>
      <c r="AT309"/>
      <c r="BC309" s="108"/>
      <c r="BE309" s="42"/>
      <c r="BG309"/>
      <c r="BQ309" s="108"/>
      <c r="BS309"/>
      <c r="BT309" s="5"/>
      <c r="BU309" s="5"/>
      <c r="BY309"/>
      <c r="BZ309"/>
    </row>
    <row r="310" spans="15:78" ht="27.6" x14ac:dyDescent="0.3">
      <c r="O310" s="348"/>
      <c r="P310" s="107" t="s">
        <v>42</v>
      </c>
      <c r="Q310" s="209">
        <v>1</v>
      </c>
      <c r="R310" s="125" t="s">
        <v>124</v>
      </c>
      <c r="S310" s="430" t="str">
        <f t="shared" si="82"/>
        <v/>
      </c>
      <c r="T310" s="431"/>
      <c r="U310" s="431"/>
      <c r="V310" s="432"/>
      <c r="AB310" s="108"/>
      <c r="AC310" s="1"/>
      <c r="AD310" s="42"/>
      <c r="AE310"/>
      <c r="AF310"/>
      <c r="AP310" s="108"/>
      <c r="AQ310" s="1"/>
      <c r="AR310" s="42"/>
      <c r="AS310"/>
      <c r="AT310"/>
      <c r="BC310" s="108"/>
      <c r="BE310" s="42"/>
      <c r="BG310"/>
      <c r="BQ310" s="108"/>
      <c r="BS310"/>
      <c r="BT310" s="5"/>
      <c r="BU310" s="5"/>
      <c r="BY310"/>
      <c r="BZ310"/>
    </row>
  </sheetData>
  <sheetProtection algorithmName="SHA-512" hashValue="uQB1g/TUax2eqoRc9UctnWcjJoiqXBIGwReKsuFZgGz+Y4NE84xRh4X8cgfhautfdr4sxJm/WdsmyZLL5zXExg==" saltValue="uOPVYJJ5NDXPdSxQ+lWgeQ==" spinCount="100000" sheet="1" formatCells="0" formatColumns="0" formatRows="0" insertColumns="0" insertRows="0" insertHyperlinks="0" deleteColumns="0" deleteRows="0" sort="0" autoFilter="0" pivotTables="0"/>
  <mergeCells count="724">
    <mergeCell ref="BS253:BS254"/>
    <mergeCell ref="BS255:BS256"/>
    <mergeCell ref="BS258:BS259"/>
    <mergeCell ref="BS230:BS231"/>
    <mergeCell ref="BS233:BS234"/>
    <mergeCell ref="BS247:BS249"/>
    <mergeCell ref="P243:R243"/>
    <mergeCell ref="T243:V243"/>
    <mergeCell ref="AD243:AF243"/>
    <mergeCell ref="AH243:AJ243"/>
    <mergeCell ref="AR243:AT243"/>
    <mergeCell ref="AV243:AX243"/>
    <mergeCell ref="BE243:BG243"/>
    <mergeCell ref="BI243:BK243"/>
    <mergeCell ref="O241:V241"/>
    <mergeCell ref="AC241:AJ241"/>
    <mergeCell ref="AQ241:AX241"/>
    <mergeCell ref="BD241:BK241"/>
    <mergeCell ref="P242:R242"/>
    <mergeCell ref="BR255:BR256"/>
    <mergeCell ref="BR258:BR259"/>
    <mergeCell ref="O255:P256"/>
    <mergeCell ref="AC255:AD256"/>
    <mergeCell ref="AQ255:AR256"/>
    <mergeCell ref="BS163:BS164"/>
    <mergeCell ref="BS222:BS224"/>
    <mergeCell ref="BS228:BS229"/>
    <mergeCell ref="BE217:BG217"/>
    <mergeCell ref="BI217:BK217"/>
    <mergeCell ref="P218:R218"/>
    <mergeCell ref="T218:V218"/>
    <mergeCell ref="AD218:AF218"/>
    <mergeCell ref="AH218:AJ218"/>
    <mergeCell ref="AR218:AT218"/>
    <mergeCell ref="AV218:AX218"/>
    <mergeCell ref="BE218:BG218"/>
    <mergeCell ref="BI218:BK218"/>
    <mergeCell ref="P217:R217"/>
    <mergeCell ref="T217:V217"/>
    <mergeCell ref="AD217:AF217"/>
    <mergeCell ref="AH217:AJ217"/>
    <mergeCell ref="AR217:AT217"/>
    <mergeCell ref="AV217:AX217"/>
    <mergeCell ref="S212:U212"/>
    <mergeCell ref="R213:T213"/>
    <mergeCell ref="O216:V216"/>
    <mergeCell ref="AC216:AJ216"/>
    <mergeCell ref="AQ216:AX216"/>
    <mergeCell ref="BS152:BS154"/>
    <mergeCell ref="BS158:BS159"/>
    <mergeCell ref="BS160:BS161"/>
    <mergeCell ref="BR160:BR161"/>
    <mergeCell ref="AC155:AD155"/>
    <mergeCell ref="AQ155:AR155"/>
    <mergeCell ref="BD155:BE155"/>
    <mergeCell ref="O156:P156"/>
    <mergeCell ref="AC156:AD156"/>
    <mergeCell ref="AQ156:AR156"/>
    <mergeCell ref="BD156:BE156"/>
    <mergeCell ref="O157:P157"/>
    <mergeCell ref="AC157:AD157"/>
    <mergeCell ref="AQ157:AR157"/>
    <mergeCell ref="BD157:BE157"/>
    <mergeCell ref="O158:P159"/>
    <mergeCell ref="BD160:BE161"/>
    <mergeCell ref="O308:O310"/>
    <mergeCell ref="S308:V308"/>
    <mergeCell ref="S309:V309"/>
    <mergeCell ref="S310:V310"/>
    <mergeCell ref="S303:V303"/>
    <mergeCell ref="O304:O307"/>
    <mergeCell ref="S304:V304"/>
    <mergeCell ref="S305:V305"/>
    <mergeCell ref="S306:V306"/>
    <mergeCell ref="S307:V307"/>
    <mergeCell ref="O295:O303"/>
    <mergeCell ref="S295:V295"/>
    <mergeCell ref="P296:P302"/>
    <mergeCell ref="S296:V296"/>
    <mergeCell ref="S297:V297"/>
    <mergeCell ref="S298:V298"/>
    <mergeCell ref="S299:V299"/>
    <mergeCell ref="S300:V300"/>
    <mergeCell ref="S301:V301"/>
    <mergeCell ref="S302:V302"/>
    <mergeCell ref="P287:R287"/>
    <mergeCell ref="T287:V287"/>
    <mergeCell ref="O289:V289"/>
    <mergeCell ref="O290:Q290"/>
    <mergeCell ref="S290:V290"/>
    <mergeCell ref="O291:O294"/>
    <mergeCell ref="S291:V291"/>
    <mergeCell ref="S292:V292"/>
    <mergeCell ref="S293:V293"/>
    <mergeCell ref="S294:V294"/>
    <mergeCell ref="S281:V281"/>
    <mergeCell ref="O282:O283"/>
    <mergeCell ref="S282:V282"/>
    <mergeCell ref="S283:V283"/>
    <mergeCell ref="O285:V285"/>
    <mergeCell ref="P286:R286"/>
    <mergeCell ref="T286:V286"/>
    <mergeCell ref="S276:V276"/>
    <mergeCell ref="O277:O278"/>
    <mergeCell ref="S277:V277"/>
    <mergeCell ref="S278:V278"/>
    <mergeCell ref="O279:O280"/>
    <mergeCell ref="S279:V279"/>
    <mergeCell ref="S280:V280"/>
    <mergeCell ref="P277:P278"/>
    <mergeCell ref="P279:P280"/>
    <mergeCell ref="P282:P283"/>
    <mergeCell ref="O271:O273"/>
    <mergeCell ref="S271:V271"/>
    <mergeCell ref="S272:V272"/>
    <mergeCell ref="S273:V273"/>
    <mergeCell ref="S274:V274"/>
    <mergeCell ref="S275:V275"/>
    <mergeCell ref="P266:R266"/>
    <mergeCell ref="T266:V266"/>
    <mergeCell ref="P267:R267"/>
    <mergeCell ref="T267:V267"/>
    <mergeCell ref="O269:R269"/>
    <mergeCell ref="S269:V270"/>
    <mergeCell ref="O270:Q270"/>
    <mergeCell ref="P271:P273"/>
    <mergeCell ref="BH261:BJ261"/>
    <mergeCell ref="Q263:T263"/>
    <mergeCell ref="AE263:AH263"/>
    <mergeCell ref="AS263:AV263"/>
    <mergeCell ref="BF263:BI263"/>
    <mergeCell ref="O265:V265"/>
    <mergeCell ref="P260:Q260"/>
    <mergeCell ref="AD260:AE260"/>
    <mergeCell ref="AR260:AS260"/>
    <mergeCell ref="BE260:BF260"/>
    <mergeCell ref="S261:U261"/>
    <mergeCell ref="AG261:AI261"/>
    <mergeCell ref="AU261:AW261"/>
    <mergeCell ref="BD255:BE256"/>
    <mergeCell ref="O257:P257"/>
    <mergeCell ref="AC257:AD257"/>
    <mergeCell ref="AQ257:AR257"/>
    <mergeCell ref="BD257:BE257"/>
    <mergeCell ref="O258:P259"/>
    <mergeCell ref="AC258:AD259"/>
    <mergeCell ref="AQ258:AR259"/>
    <mergeCell ref="BD258:BE259"/>
    <mergeCell ref="BR247:BR249"/>
    <mergeCell ref="BR253:BR254"/>
    <mergeCell ref="O247:P249"/>
    <mergeCell ref="AC247:AD249"/>
    <mergeCell ref="AQ247:AR249"/>
    <mergeCell ref="BD247:BE249"/>
    <mergeCell ref="O250:P250"/>
    <mergeCell ref="AC250:AD250"/>
    <mergeCell ref="AQ250:AR250"/>
    <mergeCell ref="BD250:BE250"/>
    <mergeCell ref="O251:P251"/>
    <mergeCell ref="AC251:AD251"/>
    <mergeCell ref="AQ251:AR251"/>
    <mergeCell ref="BD251:BE251"/>
    <mergeCell ref="O252:P252"/>
    <mergeCell ref="AC252:AD252"/>
    <mergeCell ref="AQ252:AR252"/>
    <mergeCell ref="BD252:BE252"/>
    <mergeCell ref="O253:P254"/>
    <mergeCell ref="AC253:AD254"/>
    <mergeCell ref="AQ253:AR254"/>
    <mergeCell ref="BD253:BE254"/>
    <mergeCell ref="BX245:BX246"/>
    <mergeCell ref="BY245:BY246"/>
    <mergeCell ref="BZ245:BZ246"/>
    <mergeCell ref="BS246:BT246"/>
    <mergeCell ref="O245:V245"/>
    <mergeCell ref="AC245:AJ245"/>
    <mergeCell ref="AQ245:AX245"/>
    <mergeCell ref="BD245:BK245"/>
    <mergeCell ref="BR245:BU245"/>
    <mergeCell ref="BV245:BV246"/>
    <mergeCell ref="BW245:BW246"/>
    <mergeCell ref="BF246:BG246"/>
    <mergeCell ref="BI242:BK242"/>
    <mergeCell ref="BH236:BJ236"/>
    <mergeCell ref="Q238:T238"/>
    <mergeCell ref="AE238:AH238"/>
    <mergeCell ref="AS238:AV238"/>
    <mergeCell ref="BF238:BI238"/>
    <mergeCell ref="Q239:R239"/>
    <mergeCell ref="AE239:AF239"/>
    <mergeCell ref="AS239:AT239"/>
    <mergeCell ref="BF239:BG239"/>
    <mergeCell ref="BR230:BR231"/>
    <mergeCell ref="BR233:BR234"/>
    <mergeCell ref="BR222:BR224"/>
    <mergeCell ref="BR228:BR229"/>
    <mergeCell ref="O222:P224"/>
    <mergeCell ref="AC222:AD224"/>
    <mergeCell ref="AQ222:AR224"/>
    <mergeCell ref="BD222:BE224"/>
    <mergeCell ref="O225:P225"/>
    <mergeCell ref="AC225:AD225"/>
    <mergeCell ref="AQ225:AR225"/>
    <mergeCell ref="BD225:BE225"/>
    <mergeCell ref="O230:P231"/>
    <mergeCell ref="AC230:AD231"/>
    <mergeCell ref="AQ230:AR231"/>
    <mergeCell ref="BD230:BE231"/>
    <mergeCell ref="O232:P232"/>
    <mergeCell ref="AC232:AD232"/>
    <mergeCell ref="AQ232:AR232"/>
    <mergeCell ref="BD232:BE232"/>
    <mergeCell ref="O233:P234"/>
    <mergeCell ref="O228:P229"/>
    <mergeCell ref="AC228:AD229"/>
    <mergeCell ref="AQ228:AR229"/>
    <mergeCell ref="BW220:BW221"/>
    <mergeCell ref="BX220:BX221"/>
    <mergeCell ref="BY220:BY221"/>
    <mergeCell ref="BZ220:BZ221"/>
    <mergeCell ref="BS221:BT221"/>
    <mergeCell ref="O220:V220"/>
    <mergeCell ref="AC220:AJ220"/>
    <mergeCell ref="AQ220:AX220"/>
    <mergeCell ref="BD220:BK220"/>
    <mergeCell ref="BR220:BU220"/>
    <mergeCell ref="BV220:BV221"/>
    <mergeCell ref="O221:P221"/>
    <mergeCell ref="Q221:R221"/>
    <mergeCell ref="AC221:AD221"/>
    <mergeCell ref="AE221:AF221"/>
    <mergeCell ref="AQ221:AR221"/>
    <mergeCell ref="AS221:AT221"/>
    <mergeCell ref="BD221:BE221"/>
    <mergeCell ref="BF221:BG221"/>
    <mergeCell ref="P191:Q191"/>
    <mergeCell ref="AD191:AE191"/>
    <mergeCell ref="S192:U192"/>
    <mergeCell ref="AG192:AI192"/>
    <mergeCell ref="P182:Q182"/>
    <mergeCell ref="AD182:AE182"/>
    <mergeCell ref="BD216:BK216"/>
    <mergeCell ref="O200:V200"/>
    <mergeCell ref="P211:Q211"/>
    <mergeCell ref="R194:T194"/>
    <mergeCell ref="O196:V196"/>
    <mergeCell ref="P197:R197"/>
    <mergeCell ref="T197:V197"/>
    <mergeCell ref="P198:R198"/>
    <mergeCell ref="T198:V198"/>
    <mergeCell ref="O201:P201"/>
    <mergeCell ref="Q201:R201"/>
    <mergeCell ref="O202:P205"/>
    <mergeCell ref="O206:P207"/>
    <mergeCell ref="O208:P209"/>
    <mergeCell ref="O210:P210"/>
    <mergeCell ref="AC183:AC186"/>
    <mergeCell ref="O181:V181"/>
    <mergeCell ref="AC181:AJ181"/>
    <mergeCell ref="O187:O190"/>
    <mergeCell ref="AC187:AC190"/>
    <mergeCell ref="BH166:BJ166"/>
    <mergeCell ref="P168:T168"/>
    <mergeCell ref="AD168:AH168"/>
    <mergeCell ref="AR168:AV168"/>
    <mergeCell ref="BE168:BI168"/>
    <mergeCell ref="O171:V171"/>
    <mergeCell ref="AC171:AJ171"/>
    <mergeCell ref="S166:U166"/>
    <mergeCell ref="AG166:AI166"/>
    <mergeCell ref="AU166:AW166"/>
    <mergeCell ref="BR163:BR164"/>
    <mergeCell ref="BR152:BR154"/>
    <mergeCell ref="BR158:BR159"/>
    <mergeCell ref="O152:P154"/>
    <mergeCell ref="AC152:AD154"/>
    <mergeCell ref="AQ152:AR154"/>
    <mergeCell ref="BD152:BE154"/>
    <mergeCell ref="O155:P155"/>
    <mergeCell ref="P165:Q165"/>
    <mergeCell ref="AD165:AE165"/>
    <mergeCell ref="AR165:AS165"/>
    <mergeCell ref="BE165:BF165"/>
    <mergeCell ref="AC158:AD159"/>
    <mergeCell ref="AQ158:AR159"/>
    <mergeCell ref="BD158:BE159"/>
    <mergeCell ref="O160:P161"/>
    <mergeCell ref="AC160:AD161"/>
    <mergeCell ref="AQ160:AR161"/>
    <mergeCell ref="O162:P162"/>
    <mergeCell ref="AC162:AD162"/>
    <mergeCell ref="AQ162:AR162"/>
    <mergeCell ref="BD162:BE162"/>
    <mergeCell ref="BX150:BX151"/>
    <mergeCell ref="BY150:BY151"/>
    <mergeCell ref="BZ150:BZ151"/>
    <mergeCell ref="BS151:BT151"/>
    <mergeCell ref="O150:V150"/>
    <mergeCell ref="AC150:AJ150"/>
    <mergeCell ref="AQ150:AX150"/>
    <mergeCell ref="BD150:BK150"/>
    <mergeCell ref="BR150:BU150"/>
    <mergeCell ref="BV150:BV151"/>
    <mergeCell ref="P148:R148"/>
    <mergeCell ref="T148:V148"/>
    <mergeCell ref="AD148:AF148"/>
    <mergeCell ref="AH148:AJ148"/>
    <mergeCell ref="AR148:AT148"/>
    <mergeCell ref="AV148:AX148"/>
    <mergeCell ref="BE148:BG148"/>
    <mergeCell ref="BI148:BK148"/>
    <mergeCell ref="BW150:BW151"/>
    <mergeCell ref="O151:P151"/>
    <mergeCell ref="Q151:R151"/>
    <mergeCell ref="AC151:AD151"/>
    <mergeCell ref="AE151:AF151"/>
    <mergeCell ref="AQ151:AR151"/>
    <mergeCell ref="AS151:AT151"/>
    <mergeCell ref="BD151:BE151"/>
    <mergeCell ref="BF151:BG151"/>
    <mergeCell ref="O146:V146"/>
    <mergeCell ref="AC146:AJ146"/>
    <mergeCell ref="AQ146:AX146"/>
    <mergeCell ref="BD146:BK146"/>
    <mergeCell ref="P147:R147"/>
    <mergeCell ref="T147:V147"/>
    <mergeCell ref="AD147:AF147"/>
    <mergeCell ref="AH147:AJ147"/>
    <mergeCell ref="AR147:AT147"/>
    <mergeCell ref="AV147:AX147"/>
    <mergeCell ref="BE147:BG147"/>
    <mergeCell ref="BI147:BK147"/>
    <mergeCell ref="S141:U141"/>
    <mergeCell ref="AG141:AI141"/>
    <mergeCell ref="AU141:AW141"/>
    <mergeCell ref="BH141:BJ141"/>
    <mergeCell ref="R143:T143"/>
    <mergeCell ref="AF143:AH143"/>
    <mergeCell ref="AT143:AV143"/>
    <mergeCell ref="BH143:BJ143"/>
    <mergeCell ref="O137:O139"/>
    <mergeCell ref="AC137:AC139"/>
    <mergeCell ref="AQ137:AQ139"/>
    <mergeCell ref="BD137:BD139"/>
    <mergeCell ref="BR137:BR139"/>
    <mergeCell ref="P140:Q140"/>
    <mergeCell ref="AD140:AE140"/>
    <mergeCell ref="AR140:AS140"/>
    <mergeCell ref="BE140:BF140"/>
    <mergeCell ref="BS125:BS131"/>
    <mergeCell ref="O133:O136"/>
    <mergeCell ref="AC133:AC136"/>
    <mergeCell ref="AQ133:AQ136"/>
    <mergeCell ref="BD133:BD136"/>
    <mergeCell ref="BR133:BR136"/>
    <mergeCell ref="O124:O132"/>
    <mergeCell ref="AC124:AC132"/>
    <mergeCell ref="AQ124:AQ132"/>
    <mergeCell ref="BD124:BD132"/>
    <mergeCell ref="BR124:BR132"/>
    <mergeCell ref="P125:P131"/>
    <mergeCell ref="AD125:AD131"/>
    <mergeCell ref="AR125:AR131"/>
    <mergeCell ref="BE125:BE131"/>
    <mergeCell ref="O120:O123"/>
    <mergeCell ref="AC120:AC123"/>
    <mergeCell ref="AQ120:AQ123"/>
    <mergeCell ref="BD120:BD123"/>
    <mergeCell ref="BR120:BR123"/>
    <mergeCell ref="O118:V118"/>
    <mergeCell ref="AC118:AJ118"/>
    <mergeCell ref="AQ118:AX118"/>
    <mergeCell ref="BD118:BK118"/>
    <mergeCell ref="BR118:BY118"/>
    <mergeCell ref="BZ118:BZ119"/>
    <mergeCell ref="P119:Q119"/>
    <mergeCell ref="AD119:AE119"/>
    <mergeCell ref="AR119:AS119"/>
    <mergeCell ref="BE119:BF119"/>
    <mergeCell ref="O113:R113"/>
    <mergeCell ref="AC113:AF113"/>
    <mergeCell ref="AQ113:AT113"/>
    <mergeCell ref="BD113:BG113"/>
    <mergeCell ref="O114:R114"/>
    <mergeCell ref="AC114:AF114"/>
    <mergeCell ref="AQ114:AT114"/>
    <mergeCell ref="BD114:BG114"/>
    <mergeCell ref="BS119:BT119"/>
    <mergeCell ref="O111:R111"/>
    <mergeCell ref="AC111:AF111"/>
    <mergeCell ref="AQ111:AT111"/>
    <mergeCell ref="BD111:BG111"/>
    <mergeCell ref="O112:R112"/>
    <mergeCell ref="AC112:AF112"/>
    <mergeCell ref="AQ112:AT112"/>
    <mergeCell ref="BD112:BG112"/>
    <mergeCell ref="BL108:BO108"/>
    <mergeCell ref="O109:R109"/>
    <mergeCell ref="AC109:AF109"/>
    <mergeCell ref="AQ109:AT109"/>
    <mergeCell ref="BD109:BG109"/>
    <mergeCell ref="O110:R110"/>
    <mergeCell ref="AC110:AF110"/>
    <mergeCell ref="AQ110:AT110"/>
    <mergeCell ref="BD110:BG110"/>
    <mergeCell ref="O107:R107"/>
    <mergeCell ref="AC107:AF107"/>
    <mergeCell ref="AQ107:AT107"/>
    <mergeCell ref="BD107:BG107"/>
    <mergeCell ref="O108:R108"/>
    <mergeCell ref="AC108:AF108"/>
    <mergeCell ref="AQ108:AT108"/>
    <mergeCell ref="AY108:BB108"/>
    <mergeCell ref="BD108:BG108"/>
    <mergeCell ref="O105:R105"/>
    <mergeCell ref="AC105:AF105"/>
    <mergeCell ref="AQ105:AT105"/>
    <mergeCell ref="BD105:BG105"/>
    <mergeCell ref="O106:R106"/>
    <mergeCell ref="AC106:AF106"/>
    <mergeCell ref="AQ106:AT106"/>
    <mergeCell ref="BD106:BG106"/>
    <mergeCell ref="O103:R103"/>
    <mergeCell ref="AC103:AF103"/>
    <mergeCell ref="AQ103:AT103"/>
    <mergeCell ref="BD103:BG103"/>
    <mergeCell ref="O104:R104"/>
    <mergeCell ref="AC104:AF104"/>
    <mergeCell ref="AQ104:AT104"/>
    <mergeCell ref="BD104:BG104"/>
    <mergeCell ref="BE100:BG100"/>
    <mergeCell ref="BH100:BK100"/>
    <mergeCell ref="O101:Q101"/>
    <mergeCell ref="O102:V102"/>
    <mergeCell ref="AC102:AJ102"/>
    <mergeCell ref="AQ102:AX102"/>
    <mergeCell ref="BD102:BK102"/>
    <mergeCell ref="P100:R100"/>
    <mergeCell ref="S100:V100"/>
    <mergeCell ref="AD100:AF100"/>
    <mergeCell ref="AG100:AJ100"/>
    <mergeCell ref="AR100:AT100"/>
    <mergeCell ref="AU100:AX100"/>
    <mergeCell ref="BE98:BG98"/>
    <mergeCell ref="BH98:BK98"/>
    <mergeCell ref="P99:R99"/>
    <mergeCell ref="S99:V99"/>
    <mergeCell ref="AD99:AF99"/>
    <mergeCell ref="AG99:AJ99"/>
    <mergeCell ref="AR99:AT99"/>
    <mergeCell ref="AU99:AX99"/>
    <mergeCell ref="BE99:BG99"/>
    <mergeCell ref="BH99:BK99"/>
    <mergeCell ref="P98:R98"/>
    <mergeCell ref="S98:V98"/>
    <mergeCell ref="AD98:AF98"/>
    <mergeCell ref="AG98:AJ98"/>
    <mergeCell ref="AR98:AT98"/>
    <mergeCell ref="AU98:AX98"/>
    <mergeCell ref="O97:V97"/>
    <mergeCell ref="AC97:AJ97"/>
    <mergeCell ref="AQ97:AX97"/>
    <mergeCell ref="BD97:BK97"/>
    <mergeCell ref="AG95:AJ95"/>
    <mergeCell ref="AQ95:AQ96"/>
    <mergeCell ref="AR95:AT96"/>
    <mergeCell ref="AU95:AX95"/>
    <mergeCell ref="BD95:BD96"/>
    <mergeCell ref="BE95:BG96"/>
    <mergeCell ref="BW94:BY94"/>
    <mergeCell ref="O95:O96"/>
    <mergeCell ref="P95:R96"/>
    <mergeCell ref="S95:V95"/>
    <mergeCell ref="AC95:AC96"/>
    <mergeCell ref="AD95:AF96"/>
    <mergeCell ref="BH95:BK95"/>
    <mergeCell ref="S96:V96"/>
    <mergeCell ref="AG96:AJ96"/>
    <mergeCell ref="AU96:AX96"/>
    <mergeCell ref="BH96:BK96"/>
    <mergeCell ref="P94:R94"/>
    <mergeCell ref="T94:V94"/>
    <mergeCell ref="AD94:AF94"/>
    <mergeCell ref="AH94:AJ94"/>
    <mergeCell ref="AR94:AT94"/>
    <mergeCell ref="AV94:AX94"/>
    <mergeCell ref="BE94:BG94"/>
    <mergeCell ref="BI94:BK94"/>
    <mergeCell ref="BS94:BU94"/>
    <mergeCell ref="O92:V92"/>
    <mergeCell ref="AC92:AJ92"/>
    <mergeCell ref="AQ92:AX92"/>
    <mergeCell ref="BD92:BK92"/>
    <mergeCell ref="BR92:BY92"/>
    <mergeCell ref="P93:R93"/>
    <mergeCell ref="T93:V93"/>
    <mergeCell ref="AD93:AF93"/>
    <mergeCell ref="AH93:AJ93"/>
    <mergeCell ref="AR93:AT93"/>
    <mergeCell ref="AV93:AX93"/>
    <mergeCell ref="BE93:BG93"/>
    <mergeCell ref="BI93:BK93"/>
    <mergeCell ref="BS93:BU93"/>
    <mergeCell ref="BW93:BY93"/>
    <mergeCell ref="P86:Q86"/>
    <mergeCell ref="AD86:AE86"/>
    <mergeCell ref="S87:U87"/>
    <mergeCell ref="AG87:AI87"/>
    <mergeCell ref="S89:U89"/>
    <mergeCell ref="AG89:AI89"/>
    <mergeCell ref="O79:O82"/>
    <mergeCell ref="AC79:AC82"/>
    <mergeCell ref="BR79:BR82"/>
    <mergeCell ref="O83:O85"/>
    <mergeCell ref="AC83:AC85"/>
    <mergeCell ref="BR83:BR85"/>
    <mergeCell ref="O70:O78"/>
    <mergeCell ref="AC70:AC78"/>
    <mergeCell ref="BR70:BR78"/>
    <mergeCell ref="P71:P77"/>
    <mergeCell ref="AD71:AD77"/>
    <mergeCell ref="BS71:BS77"/>
    <mergeCell ref="BY64:BY65"/>
    <mergeCell ref="P65:Q65"/>
    <mergeCell ref="AD65:AE65"/>
    <mergeCell ref="BS65:BT65"/>
    <mergeCell ref="O66:O69"/>
    <mergeCell ref="AC66:AC69"/>
    <mergeCell ref="BR66:BR69"/>
    <mergeCell ref="K62:L62"/>
    <mergeCell ref="S62:U62"/>
    <mergeCell ref="K63:L63"/>
    <mergeCell ref="O64:V64"/>
    <mergeCell ref="AC64:AJ64"/>
    <mergeCell ref="BR64:BX64"/>
    <mergeCell ref="P58:R58"/>
    <mergeCell ref="S58:V58"/>
    <mergeCell ref="AD58:AF58"/>
    <mergeCell ref="AG58:AJ58"/>
    <mergeCell ref="P59:R59"/>
    <mergeCell ref="S59:V59"/>
    <mergeCell ref="AD59:AF59"/>
    <mergeCell ref="AG59:AJ59"/>
    <mergeCell ref="BS53:BU53"/>
    <mergeCell ref="BW53:BY53"/>
    <mergeCell ref="O54:V56"/>
    <mergeCell ref="AC54:AJ56"/>
    <mergeCell ref="P57:R57"/>
    <mergeCell ref="S57:V57"/>
    <mergeCell ref="AD57:AF57"/>
    <mergeCell ref="AG57:AJ57"/>
    <mergeCell ref="AH52:AJ52"/>
    <mergeCell ref="BS52:BU52"/>
    <mergeCell ref="BW52:BY52"/>
    <mergeCell ref="A53:B53"/>
    <mergeCell ref="C53:H53"/>
    <mergeCell ref="J53:L53"/>
    <mergeCell ref="P53:R53"/>
    <mergeCell ref="T53:V53"/>
    <mergeCell ref="AD53:AF53"/>
    <mergeCell ref="AH53:AJ53"/>
    <mergeCell ref="A51:L51"/>
    <mergeCell ref="O51:V51"/>
    <mergeCell ref="AC51:AJ51"/>
    <mergeCell ref="BR51:BY51"/>
    <mergeCell ref="A52:B52"/>
    <mergeCell ref="C52:H52"/>
    <mergeCell ref="J52:L52"/>
    <mergeCell ref="P52:R52"/>
    <mergeCell ref="T52:V52"/>
    <mergeCell ref="AD52:AF52"/>
    <mergeCell ref="A45:C45"/>
    <mergeCell ref="D45:J45"/>
    <mergeCell ref="A46:C46"/>
    <mergeCell ref="D46:J46"/>
    <mergeCell ref="A47:C47"/>
    <mergeCell ref="D47:J47"/>
    <mergeCell ref="A43:C43"/>
    <mergeCell ref="D43:J43"/>
    <mergeCell ref="A44:C44"/>
    <mergeCell ref="D44:J44"/>
    <mergeCell ref="A40:C40"/>
    <mergeCell ref="E40:J40"/>
    <mergeCell ref="O40:V40"/>
    <mergeCell ref="A41:C41"/>
    <mergeCell ref="O41:V41"/>
    <mergeCell ref="A42:K42"/>
    <mergeCell ref="O42:V42"/>
    <mergeCell ref="O38:V38"/>
    <mergeCell ref="J39:K39"/>
    <mergeCell ref="O39:V39"/>
    <mergeCell ref="A36:D36"/>
    <mergeCell ref="F36:G36"/>
    <mergeCell ref="J36:K36"/>
    <mergeCell ref="O36:V36"/>
    <mergeCell ref="A37:E37"/>
    <mergeCell ref="F37:G37"/>
    <mergeCell ref="J37:K37"/>
    <mergeCell ref="O37:V37"/>
    <mergeCell ref="A38:K38"/>
    <mergeCell ref="A39:D39"/>
    <mergeCell ref="F39:G39"/>
    <mergeCell ref="A34:D34"/>
    <mergeCell ref="F34:G34"/>
    <mergeCell ref="J34:K34"/>
    <mergeCell ref="O34:V34"/>
    <mergeCell ref="A35:D35"/>
    <mergeCell ref="F35:G35"/>
    <mergeCell ref="J35:K35"/>
    <mergeCell ref="O35:V35"/>
    <mergeCell ref="A30:H30"/>
    <mergeCell ref="J30:K30"/>
    <mergeCell ref="O30:V30"/>
    <mergeCell ref="O31:V31"/>
    <mergeCell ref="O32:V32"/>
    <mergeCell ref="A33:K33"/>
    <mergeCell ref="O33:V33"/>
    <mergeCell ref="A28:D28"/>
    <mergeCell ref="F28:G28"/>
    <mergeCell ref="J28:K28"/>
    <mergeCell ref="O28:V28"/>
    <mergeCell ref="A29:F29"/>
    <mergeCell ref="J29:K29"/>
    <mergeCell ref="O29:V29"/>
    <mergeCell ref="O25:V25"/>
    <mergeCell ref="A26:K26"/>
    <mergeCell ref="O26:V26"/>
    <mergeCell ref="A27:D27"/>
    <mergeCell ref="F27:G27"/>
    <mergeCell ref="J27:K27"/>
    <mergeCell ref="O27:V27"/>
    <mergeCell ref="A21:H21"/>
    <mergeCell ref="I21:K21"/>
    <mergeCell ref="O21:V21"/>
    <mergeCell ref="O22:V22"/>
    <mergeCell ref="O23:V23"/>
    <mergeCell ref="O24:V24"/>
    <mergeCell ref="A18:A19"/>
    <mergeCell ref="I18:K18"/>
    <mergeCell ref="O18:V18"/>
    <mergeCell ref="I19:K19"/>
    <mergeCell ref="O19:V19"/>
    <mergeCell ref="A20:H20"/>
    <mergeCell ref="I20:K20"/>
    <mergeCell ref="O20:V20"/>
    <mergeCell ref="A14:K14"/>
    <mergeCell ref="O14:V14"/>
    <mergeCell ref="A15:K15"/>
    <mergeCell ref="O15:V15"/>
    <mergeCell ref="A16:A17"/>
    <mergeCell ref="I16:K16"/>
    <mergeCell ref="O16:V16"/>
    <mergeCell ref="I17:K17"/>
    <mergeCell ref="O17:V17"/>
    <mergeCell ref="O10:V10"/>
    <mergeCell ref="O11:V11"/>
    <mergeCell ref="O12:V12"/>
    <mergeCell ref="A13:J13"/>
    <mergeCell ref="O13:V13"/>
    <mergeCell ref="A6:C6"/>
    <mergeCell ref="D6:J6"/>
    <mergeCell ref="K6:L6"/>
    <mergeCell ref="O6:V6"/>
    <mergeCell ref="O7:V7"/>
    <mergeCell ref="A8:K8"/>
    <mergeCell ref="O8:V8"/>
    <mergeCell ref="P2:X2"/>
    <mergeCell ref="A4:L4"/>
    <mergeCell ref="O4:X4"/>
    <mergeCell ref="A5:C5"/>
    <mergeCell ref="D5:J5"/>
    <mergeCell ref="K5:L5"/>
    <mergeCell ref="O5:Q5"/>
    <mergeCell ref="R5:X5"/>
    <mergeCell ref="O9:V9"/>
    <mergeCell ref="A2:K2"/>
    <mergeCell ref="O226:P226"/>
    <mergeCell ref="AC226:AD226"/>
    <mergeCell ref="AQ226:AR226"/>
    <mergeCell ref="BD226:BE226"/>
    <mergeCell ref="O227:P227"/>
    <mergeCell ref="AC227:AD227"/>
    <mergeCell ref="AQ227:AR227"/>
    <mergeCell ref="BD227:BE227"/>
    <mergeCell ref="O163:P164"/>
    <mergeCell ref="AC163:AD164"/>
    <mergeCell ref="AQ163:AR164"/>
    <mergeCell ref="BD163:BE164"/>
    <mergeCell ref="P172:R172"/>
    <mergeCell ref="T172:V172"/>
    <mergeCell ref="P173:R173"/>
    <mergeCell ref="T173:V173"/>
    <mergeCell ref="O174:V176"/>
    <mergeCell ref="P177:R177"/>
    <mergeCell ref="S177:V177"/>
    <mergeCell ref="O183:O186"/>
    <mergeCell ref="P178:R178"/>
    <mergeCell ref="S178:V178"/>
    <mergeCell ref="P179:R179"/>
    <mergeCell ref="S179:V179"/>
    <mergeCell ref="BD228:BE229"/>
    <mergeCell ref="AC233:AD234"/>
    <mergeCell ref="AQ233:AR234"/>
    <mergeCell ref="BD233:BE234"/>
    <mergeCell ref="O246:P246"/>
    <mergeCell ref="Q246:R246"/>
    <mergeCell ref="AC246:AD246"/>
    <mergeCell ref="AE246:AF246"/>
    <mergeCell ref="AQ246:AR246"/>
    <mergeCell ref="AS246:AT246"/>
    <mergeCell ref="BD246:BE246"/>
    <mergeCell ref="P235:Q235"/>
    <mergeCell ref="AD235:AE235"/>
    <mergeCell ref="AR235:AS235"/>
    <mergeCell ref="BE235:BF235"/>
    <mergeCell ref="S236:U236"/>
    <mergeCell ref="AG236:AI236"/>
    <mergeCell ref="AU236:AW236"/>
    <mergeCell ref="T242:V242"/>
    <mergeCell ref="AD242:AF242"/>
    <mergeCell ref="AH242:AJ242"/>
    <mergeCell ref="AR242:AT242"/>
    <mergeCell ref="AV242:AX242"/>
    <mergeCell ref="BE242:BG242"/>
  </mergeCells>
  <conditionalFormatting sqref="K61:L63">
    <cfRule type="colorScale" priority="3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286:V288 S271:V284 S290:V310">
    <cfRule type="colorScale" priority="17">
      <colorScale>
        <cfvo type="percent" val="30"/>
        <cfvo type="percent" val="55"/>
        <cfvo type="percent" val="56"/>
        <color rgb="FFF8696B"/>
        <color rgb="FFFFEB84"/>
        <color rgb="FF63BE7B"/>
      </colorScale>
    </cfRule>
  </conditionalFormatting>
  <conditionalFormatting sqref="BK117"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Y66:BY85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120:BZ139"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152:BZ164"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222:BZ234">
    <cfRule type="colorScale" priority="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247:BZ259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1">
    <dataValidation type="list" allowBlank="1" showErrorMessage="1" sqref="AE66:AE85 Q291:Q310 AS120:AS139 Q66:Q85 Q120:Q139 AE120:AE139 BF120:BF139 Q152:Q164 AS247:AS259 AE222:AE234 AS222:AS234 Q202:Q210 BF222:BF234 AE247:AE259 AE183:AE190 Q183:Q190 AE152:AE164 Q222:Q234 AS152:AS164 BF152:BF164 Q247:Q259 BT66:BT85 BT120:BT139 BT152:BT164 BT222:BT234 BT247:BT259 Q271:Q283 BF247:BF259" xr:uid="{ADB69A59-1C21-4D95-BDD7-5A8A18F31CDE}">
      <formula1>"0,1"</formula1>
    </dataValidation>
  </dataValidations>
  <hyperlinks>
    <hyperlink ref="O8" location="'Élève 1'!R57" display="S1 en établissement de formation" xr:uid="{D599C676-5EDA-46CF-9AFC-B84E0559E63C}"/>
    <hyperlink ref="O9" location="'Élève 1'!AF57" display="S2 en établissement de formation" xr:uid="{3F487352-CFE5-4CB0-A339-BB016AEAD6DD}"/>
    <hyperlink ref="O10" location="'Élève 1'!AT57" display="S3 en milieu professionnel" xr:uid="{F6EC0159-21D1-4EF4-9E02-99AC22C9BAB6}"/>
    <hyperlink ref="O12" location="'Élève 1'!R102" display="PFMP N°1" xr:uid="{9BB5CAFE-753F-474F-9BB5-AA38D42B6210}"/>
    <hyperlink ref="O13" location="'Élève 1'!AF102" display="PFMP N°2" xr:uid="{161CB1E6-AB78-45D2-A3E9-3CAC7147C457}"/>
    <hyperlink ref="O14" location="'Élève 1'!AT102" display="PFMP N°3" xr:uid="{46096209-9026-4730-A201-BC4D1D9AA18F}"/>
    <hyperlink ref="O16" location="'Élève 1'!R146" display="EP1 Culture téchnologique évaluation N°1" xr:uid="{6E359EBF-C014-41ED-AD46-59E58DCC1C9A}"/>
    <hyperlink ref="O17" location="'Élève 1'!AF146" display="EP1 Culture téchnologique évaluation N°2" xr:uid="{2B8EB0FF-4E76-4DFE-A85B-E8769D1D6E03}"/>
    <hyperlink ref="O18" location="'Élève 1'!AT146" display="EP1 Culture téchnologique évaluation N°3" xr:uid="{125CB16A-5B8B-4698-9694-507F049ADBAB}"/>
    <hyperlink ref="O19" location="'Élève 1'!BG146" display="EP1 Culture téchnologique évaluation N°4" xr:uid="{E2780385-E090-4069-A391-F537E044FFDE}"/>
    <hyperlink ref="O20" location="'Élève 1'!R193" display="EP1 Évaluation orale" xr:uid="{3DDC02AB-80FA-433D-9689-574952AE3A5E}"/>
    <hyperlink ref="O22" location="'Élève 1'!R234" display="EP1 Sciences appliquées évaluation N°1" xr:uid="{379916A3-70B8-4460-A023-7712B6E35138}"/>
    <hyperlink ref="O23" location="'Élève 1'!AF234" display="EP1 Sciences appliquées évaluation N°2" xr:uid="{3B74D8E6-FFA7-485B-AB2F-F93D482F2CAB}"/>
    <hyperlink ref="O24" location="'Élève 1'!AT234" display="EP1 Sciences appliquées évaluation N°3" xr:uid="{4C5C41E0-787D-4A52-88EB-9251F4F38821}"/>
    <hyperlink ref="O25" location="'Élève 1'!BG234" display="EP1 Sciences appliquées évaluation N°4" xr:uid="{BA7FAA08-29DE-4AB8-BA8F-11BF169BFA36}"/>
    <hyperlink ref="O27" location="'Élève 1'!R261" display="EP1 Gestion appliquée évaluation N°1" xr:uid="{006C5F34-60E3-4FFB-B745-82609B9B0553}"/>
    <hyperlink ref="O28" location="'Élève 1'!AF261" display="EP1 Gestion appliquée évaluation N°2" xr:uid="{17B29802-49AA-4B6E-A7E6-B26E2A32A5FA}"/>
    <hyperlink ref="O29" location="'Élève 1'!AT261" display="EP1 Gestion appliquée évaluation N°3" xr:uid="{8946E75C-4534-4BD8-AFC6-5EF59E8D1B49}"/>
    <hyperlink ref="O30" location="'Élève 1'!BG261" display="EP1 Gestion appliquée évaluation N°4" xr:uid="{01F9AC7B-CCE8-471B-8BEE-C1D7A9F83D86}"/>
    <hyperlink ref="O32" location="'Élève 1'!R212" display="Chef d'œuvre N°1" xr:uid="{86F0F328-7318-4E94-9791-CE1CD5C38549}"/>
    <hyperlink ref="R33:R37" location="'Élève 1'!R212" display="Chef d'œuvre N°1" xr:uid="{9CE6F701-7249-4059-BA4A-F94BFA5AC85E}"/>
    <hyperlink ref="O8:V8" location="'CANDIDAT 13'!R64" display="EP2 S1 en établissement de formation" xr:uid="{2EAC4739-2DC2-4937-AB1A-2B7E39FCE482}"/>
    <hyperlink ref="O9:V9" location="'CANDIDAT 13'!AF64" display="EP2 S2 en établissement de formation" xr:uid="{5F060A33-D217-4C65-9564-2AD1E42828A5}"/>
    <hyperlink ref="O10:V10" location="'CANDIDAT 13'!BG102" display="EP2 S3 en milieu professionnel (PFMP CERTIFICATIVE)" xr:uid="{7E680C16-89C3-49FD-90FA-2E1F161656AF}"/>
    <hyperlink ref="O12:V12" location="'CANDIDAT 13'!R102" display="PFMP FORMATIVE" xr:uid="{72264673-3305-4DD6-9CFA-FBDA70735A28}"/>
    <hyperlink ref="O13:V13" location="'CANDIDAT 13'!AF102" display="PFMP FORMATIVE" xr:uid="{D341259D-A8F8-46C8-906C-7CB311C89F6B}"/>
    <hyperlink ref="O14:V14" location="'CANDIDAT 13'!AT102" display="PFMP FORMATIVE" xr:uid="{8FA4531B-D761-4AD8-9592-1FB80780685A}"/>
    <hyperlink ref="O16:V16" location="'CANDIDAT 13'!R150" display="EP1 Culture professionnel cuisine évaluation N°1" xr:uid="{BE4BF681-ABA4-468D-8ECF-C1F28FBACBD3}"/>
    <hyperlink ref="O17:V17" location="'CANDIDAT 13'!AF150" display="EP1 Culture professionnel cuisine évaluation N°2" xr:uid="{A5C07F54-657E-40D9-B63A-06CA4533EB0F}"/>
    <hyperlink ref="O18:V18" location="'CANDIDAT 13'!AT150" display="EP1 Culture professionnel cuisine évaluation N°3" xr:uid="{2E1E392E-85DF-405E-89BC-B6717F9111BB}"/>
    <hyperlink ref="O19:V19" location="'CANDIDAT 13'!BG150" display="EP1 Culture professionnel cuisine évaluation N°4" xr:uid="{EF86917B-7F05-4887-8B95-2802BF50FCC8}"/>
    <hyperlink ref="O20:V20" location="'CANDIDAT 13'!R179" display="EP1 Évaluation orale" xr:uid="{C0B4F51C-2F1D-4042-9B61-5060E4FD1FFE}"/>
    <hyperlink ref="R34" location="'Élève 1'!R212" display="Chef d'œuvre N°1" xr:uid="{689CE146-7DEE-43A4-B820-F009C3BE7A9D}"/>
    <hyperlink ref="O38" location="'Élève 1'!BG102" display="Récapitulatif acquisition compétences en PFMP" xr:uid="{DBF4CD30-896D-40F9-A9F5-8263D3ECD4AA}"/>
    <hyperlink ref="O39" location="'Élève 1'!A59" display="Moyenne des compétences acquises en période de formation" xr:uid="{FE3054C5-12F0-493A-A091-D8E51670558A}"/>
    <hyperlink ref="O37" location="'Élève 1'!BG57" display="Récapitulatif acquisition compétences en centre de formation" xr:uid="{78D23A99-D99B-4F8C-81B7-A3EBCB9079D1}"/>
    <hyperlink ref="O22:V22" location="'CANDIDAT 13'!R219" display="EP1 Sciences appliquées évaluation N°1" xr:uid="{747B4096-9856-4FE5-993F-C5D6844D66FE}"/>
    <hyperlink ref="O23:V23" location="'CANDIDAT 13'!AF219" display="EP1 Sciences appliquées évaluation N°2" xr:uid="{F1DB47C9-90BD-4AD2-917E-6240C59BB493}"/>
    <hyperlink ref="O24:V24" location="'CANDIDAT 13'!AT219" display="EP1 Sciences appliquées évaluation N°3" xr:uid="{AAD7C076-8F53-4AC7-983A-0E1F239898DC}"/>
    <hyperlink ref="O25:V25" location="'CANDIDAT 13'!BG219" display="EP1 Sciences appliquées évaluation N°4" xr:uid="{E48057B9-DE3F-4D9A-A951-25A92BF169FF}"/>
    <hyperlink ref="O27:V27" location="'CANDIDAT 13'!R244" display="EP1 Gestion appliquée évaluation N°1" xr:uid="{76D4B2E1-59CC-468C-BC12-D7FC6454FD2C}"/>
    <hyperlink ref="O28:V28" location="'CANDIDAT 13'!AF244" display="EP1 Gestion appliquée évaluation N°2" xr:uid="{DD6600E8-3DB7-49C4-ABD3-0DE5AC887514}"/>
    <hyperlink ref="O29:V29" location="'CANDIDAT 13'!AT244" display="EP1 Gestion appliquée évaluation N°3" xr:uid="{352BD29E-98C6-4D19-81DE-F7C2EB28AA43}"/>
    <hyperlink ref="O30:V30" location="'CANDIDAT 13'!BG244" display="EP1 Gestion appliquée évaluation N°4" xr:uid="{1844A736-2105-4F94-99FB-CAB01A1071EB}"/>
    <hyperlink ref="O32:V32" location="'CANDIDAT 13'!R199" display="Oral Chef d'œuvre N°1" xr:uid="{4AD26A0F-9DCB-43DD-84EE-DF98E0AF5C3A}"/>
    <hyperlink ref="O37:V37" location="'CANDIDAT 13'!BU65" display="Acquisition des compétences en centre de formation" xr:uid="{7B399A11-9113-40DA-A625-7F4789438D76}"/>
    <hyperlink ref="O38:V38" location="'CANDIDAT 13'!BU119" display="Acquisition compétences en PFMP" xr:uid="{D9D563A6-018B-4828-AB3B-DE401224E672}"/>
    <hyperlink ref="O39:V39" location="'CANDIDAT 13'!R268" display="Moyenne des compétences acquises durant période de formation" xr:uid="{97391C53-78A8-47DA-A885-30270683D5EA}"/>
    <hyperlink ref="O87" location="CIP!A1" display="CIP" xr:uid="{0F4A5E43-01A1-4A59-BED9-B5B79CC5CFE3}"/>
    <hyperlink ref="O89" location="'LISTE DES CANDIDATS'!A1" display="LISTE DES CANDIDATS" xr:uid="{95D6D0AC-4DEE-4328-8F5C-AE7AB377DE5D}"/>
    <hyperlink ref="AC87" location="CIP!A1" display="CIP" xr:uid="{37084608-C384-4B82-850F-DA19534CEBFA}"/>
    <hyperlink ref="AC89" location="'LISTE DES CANDIDATS'!A1" display="LISTE DES CANDIDATS" xr:uid="{01588197-AC1E-499F-8832-00A6FDC4B43B}"/>
    <hyperlink ref="O141" location="CIP!A1" display="CIP" xr:uid="{2319153E-905C-4561-98C2-DDCDF1521520}"/>
    <hyperlink ref="O143" location="'LISTE DES CANDIDATS'!A1" display="LISTE DES CANDIDATS" xr:uid="{3B188048-AA97-49DF-8905-344158358BF9}"/>
    <hyperlink ref="AC141" location="CIP!A1" display="CIP" xr:uid="{84921E74-DAE8-4EFD-B991-F9CA57846270}"/>
    <hyperlink ref="AC143" location="'LISTE DES CANDIDATS'!A1" display="LISTE DES CANDIDATS" xr:uid="{EA9F64B6-C70A-469E-8001-E8F553B7D593}"/>
    <hyperlink ref="AQ141" location="CIP!A1" display="CIP" xr:uid="{50FA8DDD-8BA9-4C2C-9ACB-7A2101FD3EB9}"/>
    <hyperlink ref="AQ143" location="'LISTE DES CANDIDATS'!A1" display="LISTE DES CANDIDATS" xr:uid="{E7E8F73C-2035-4644-B2DF-02DFA49AC909}"/>
    <hyperlink ref="BD141" location="CIP!A1" display="CIP" xr:uid="{5A8754A0-9B60-43B3-9DB5-6D2C4DA584C3}"/>
    <hyperlink ref="BD143" location="'LISTE DES CANDIDATS'!A1" display="LISTE DES CANDIDATS" xr:uid="{E84C11D5-522A-4BA5-BA08-139B648EFB83}"/>
    <hyperlink ref="BD166" location="CIP!A1" display="CIP" xr:uid="{4D3A36B6-86F6-420E-A75E-2CFF22F084DC}"/>
    <hyperlink ref="BD168" location="'LISTE DES CANDIDATS'!A1" display="LISTE DES CANDIDATS" xr:uid="{DF14EC98-66DC-4573-A839-986F6AEE2816}"/>
    <hyperlink ref="AQ166" location="CIP!A1" display="CIP" xr:uid="{174C82DA-E975-4406-99D1-2ACE5CBE2ACE}"/>
    <hyperlink ref="AQ168" location="'LISTE DES CANDIDATS'!A1" display="LISTE DES CANDIDATS" xr:uid="{304F266C-6D61-4208-9E44-C36838B874F3}"/>
    <hyperlink ref="AC166" location="CIP!A1" display="CIP" xr:uid="{FEACF9FE-0CFF-4587-AB9A-75D9847FEDAD}"/>
    <hyperlink ref="AC168" location="'LISTE DES CANDIDATS'!A1" display="LISTE DES CANDIDATS" xr:uid="{4E9F224A-21B3-4D5B-9BF1-7F4FC410B8D3}"/>
    <hyperlink ref="O166" location="CIP!A1" display="CIP" xr:uid="{DF70AD9D-5FA0-48D3-8998-C1D47468DADB}"/>
    <hyperlink ref="O168" location="'LISTE DES CANDIDATS'!A1" display="LISTE DES CANDIDATS" xr:uid="{341A8EFE-FD9D-4D49-B123-3AE77F2049BF}"/>
    <hyperlink ref="O192" location="CIP!A1" display="CIP" xr:uid="{A3F65336-BD7F-4673-ACFF-8F07742E8F3C}"/>
    <hyperlink ref="O194" location="'LISTE DES CANDIDATS'!A1" display="LISTE DES CANDIDATS" xr:uid="{2DFDE4F9-AB6D-4625-AEB4-443C09499987}"/>
    <hyperlink ref="O236" location="CIP!A1" display="CIP" xr:uid="{8862FC51-90F0-4709-98CB-F2A8BE1B3A01}"/>
    <hyperlink ref="O238" location="'LISTE DES CANDIDATS'!A1" display="LISTE DES CANDIDATS" xr:uid="{41C35E8A-8724-4F13-A018-1A4DCB1AE53C}"/>
    <hyperlink ref="AC236" location="CIP!A1" display="CIP" xr:uid="{D8AF5B1C-E2AD-4855-A493-F5F6DE23B15A}"/>
    <hyperlink ref="AC238" location="'LISTE DES CANDIDATS'!A1" display="LISTE DES CANDIDATS" xr:uid="{6905DCCA-147F-4341-B3E8-0B2A22749EE1}"/>
    <hyperlink ref="AQ236" location="CIP!A1" display="CIP" xr:uid="{998285BD-ED67-4595-8C43-367D066409A0}"/>
    <hyperlink ref="AQ238" location="'LISTE DES CANDIDATS'!A1" display="LISTE DES CANDIDATS" xr:uid="{3D960304-103E-4D31-9D85-62D1C5EF9435}"/>
    <hyperlink ref="BD236" location="CIP!A1" display="CIP" xr:uid="{FAD6CAEC-D44A-4358-9EA7-9BE699A979AE}"/>
    <hyperlink ref="BD238" location="'LISTE DES CANDIDATS'!A1" display="LISTE DES CANDIDATS" xr:uid="{02E2E881-256B-4CF4-AD01-16CA0E4FBC2A}"/>
    <hyperlink ref="BD261" location="CIP!A1" display="CIP" xr:uid="{CFAC3186-19FA-4217-8558-B43DFAA253C1}"/>
    <hyperlink ref="BD263" location="'LISTE DES CANDIDATS'!A1" display="LISTE DES CANDIDATS" xr:uid="{73DB61D7-6226-45AC-AEF4-A01C8B018102}"/>
    <hyperlink ref="AQ261" location="CIP!A1" display="CIP" xr:uid="{60F8439F-BC2E-42F1-8A9B-3C149483C6D3}"/>
    <hyperlink ref="AQ263" location="'LISTE DES CANDIDATS'!A1" display="LISTE DES CANDIDATS" xr:uid="{1B608E7D-3591-4609-936B-403BEBB56BD0}"/>
    <hyperlink ref="AC261" location="CIP!A1" display="CIP" xr:uid="{2A3766BE-BFFE-4F7E-87F3-56A0B57E9ACA}"/>
    <hyperlink ref="AC263" location="'LISTE DES CANDIDATS'!A1" display="LISTE DES CANDIDATS" xr:uid="{1FC2D891-0571-437E-8A91-21443EE045ED}"/>
    <hyperlink ref="O261" location="CIP!A1" display="CIP" xr:uid="{038E33F1-80A2-4BA8-91C3-420A3FF7EECE}"/>
    <hyperlink ref="O263" location="'LISTE DES CANDIDATS'!A1" display="LISTE DES CANDIDATS" xr:uid="{F1FAC8FA-0EEB-4B95-A85B-CBF4A62357FB}"/>
    <hyperlink ref="O212" location="'LISTE DES CANDIDATS'!A1" display="LISTE DES CANDIDATS" xr:uid="{88348D5B-9B40-49AC-9131-958090853AF2}"/>
    <hyperlink ref="BF261" location="'CANDIDAT 1'!A1" display="↑" xr:uid="{D1F0CF82-E20C-4E01-9017-F44309EAF855}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11" manualBreakCount="11">
    <brk id="47" max="16383" man="1"/>
    <brk id="62" max="16383" man="1"/>
    <brk id="90" max="16383" man="1"/>
    <brk id="117" max="16383" man="1"/>
    <brk id="144" max="16383" man="1"/>
    <brk id="169" max="16383" man="1"/>
    <brk id="195" max="16383" man="1"/>
    <brk id="214" max="16383" man="1"/>
    <brk id="239" max="16383" man="1"/>
    <brk id="264" max="16383" man="1"/>
    <brk id="284" max="16383" man="1"/>
  </rowBreaks>
  <colBreaks count="6" manualBreakCount="6">
    <brk id="13" max="1048575" man="1"/>
    <brk id="26" max="1048575" man="1"/>
    <brk id="40" max="1048575" man="1"/>
    <brk id="53" max="1048575" man="1"/>
    <brk id="67" max="1048575" man="1"/>
    <brk id="82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0" id="{385C8ABD-35F5-4E58-8C24-94E621246CA6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Q66:Q85</xm:sqref>
        </x14:conditionalFormatting>
        <x14:conditionalFormatting xmlns:xm="http://schemas.microsoft.com/office/excel/2006/main">
          <x14:cfRule type="iconSet" priority="15" id="{CC16C517-E40B-4A1B-9378-89FB8126C6ED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Q120:Q139</xm:sqref>
        </x14:conditionalFormatting>
        <x14:conditionalFormatting xmlns:xm="http://schemas.microsoft.com/office/excel/2006/main">
          <x14:cfRule type="iconSet" priority="42" id="{0709E817-B298-4982-8CD2-D6F4A54F68E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Q152:Q164</xm:sqref>
        </x14:conditionalFormatting>
        <x14:conditionalFormatting xmlns:xm="http://schemas.microsoft.com/office/excel/2006/main">
          <x14:cfRule type="iconSet" priority="39" id="{1D127F71-84FA-4BB5-BF83-8717075F653D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Q183:Q190</xm:sqref>
        </x14:conditionalFormatting>
        <x14:conditionalFormatting xmlns:xm="http://schemas.microsoft.com/office/excel/2006/main">
          <x14:cfRule type="iconSet" priority="41" id="{D9B43947-315C-44A4-9ED3-B12DF79CC85E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Q202:Q210</xm:sqref>
        </x14:conditionalFormatting>
        <x14:conditionalFormatting xmlns:xm="http://schemas.microsoft.com/office/excel/2006/main">
          <x14:cfRule type="iconSet" priority="8" id="{C5CEA823-FE09-45ED-9902-CBDAFF0FD56F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Q222:Q234</xm:sqref>
        </x14:conditionalFormatting>
        <x14:conditionalFormatting xmlns:xm="http://schemas.microsoft.com/office/excel/2006/main">
          <x14:cfRule type="iconSet" priority="4" id="{EF3E16AD-F7EF-4B5D-814C-6DF67B5FFAC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Q247:Q259</xm:sqref>
        </x14:conditionalFormatting>
        <x14:conditionalFormatting xmlns:xm="http://schemas.microsoft.com/office/excel/2006/main">
          <x14:cfRule type="iconSet" priority="20" id="{A0354D28-0954-49B2-BB85-E57775B14916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Q271:Q276</xm:sqref>
        </x14:conditionalFormatting>
        <x14:conditionalFormatting xmlns:xm="http://schemas.microsoft.com/office/excel/2006/main">
          <x14:cfRule type="iconSet" priority="19" id="{0474D79C-B349-40B4-8706-B0E177F1160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Q277:Q283</xm:sqref>
        </x14:conditionalFormatting>
        <x14:conditionalFormatting xmlns:xm="http://schemas.microsoft.com/office/excel/2006/main">
          <x14:cfRule type="iconSet" priority="18" id="{34B1D944-3CD4-484C-9345-47B7BD8CF07A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Q291:Q310</xm:sqref>
        </x14:conditionalFormatting>
        <x14:conditionalFormatting xmlns:xm="http://schemas.microsoft.com/office/excel/2006/main">
          <x14:cfRule type="iconSet" priority="16" id="{96CAFBA4-8188-4B66-ACF8-81F412D0A6ED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AE66:AE85</xm:sqref>
        </x14:conditionalFormatting>
        <x14:conditionalFormatting xmlns:xm="http://schemas.microsoft.com/office/excel/2006/main">
          <x14:cfRule type="iconSet" priority="14" id="{107F7F9A-8805-48B8-B2CC-D2F2D2800E6A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AE120:AE139</xm:sqref>
        </x14:conditionalFormatting>
        <x14:conditionalFormatting xmlns:xm="http://schemas.microsoft.com/office/excel/2006/main">
          <x14:cfRule type="iconSet" priority="11" id="{11761F49-B13A-417F-A6B7-13B05AD5B6D6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AE152:AE164</xm:sqref>
        </x14:conditionalFormatting>
        <x14:conditionalFormatting xmlns:xm="http://schemas.microsoft.com/office/excel/2006/main">
          <x14:cfRule type="iconSet" priority="38" id="{B1D403B4-42EA-49AF-B897-C04E9F32A0F5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AE183:AE190</xm:sqref>
        </x14:conditionalFormatting>
        <x14:conditionalFormatting xmlns:xm="http://schemas.microsoft.com/office/excel/2006/main">
          <x14:cfRule type="iconSet" priority="7" id="{6981D768-D9FC-4EBB-8A5C-F923F144E419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AE222:AE234</xm:sqref>
        </x14:conditionalFormatting>
        <x14:conditionalFormatting xmlns:xm="http://schemas.microsoft.com/office/excel/2006/main">
          <x14:cfRule type="iconSet" priority="3" id="{C8939C9E-2F04-4E9D-8480-268E55973277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AE247:AE259</xm:sqref>
        </x14:conditionalFormatting>
        <x14:conditionalFormatting xmlns:xm="http://schemas.microsoft.com/office/excel/2006/main">
          <x14:cfRule type="iconSet" priority="13" id="{EC1637C2-9D82-4C6B-BE6B-460E93F3CCEB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AS120:AS139</xm:sqref>
        </x14:conditionalFormatting>
        <x14:conditionalFormatting xmlns:xm="http://schemas.microsoft.com/office/excel/2006/main">
          <x14:cfRule type="iconSet" priority="10" id="{71DA375F-F86E-4F43-A958-D9F709B3B98D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AS152:AS164</xm:sqref>
        </x14:conditionalFormatting>
        <x14:conditionalFormatting xmlns:xm="http://schemas.microsoft.com/office/excel/2006/main">
          <x14:cfRule type="iconSet" priority="6" id="{AE9C072F-333E-4138-9B48-155C3A451F4B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AS222:AS234</xm:sqref>
        </x14:conditionalFormatting>
        <x14:conditionalFormatting xmlns:xm="http://schemas.microsoft.com/office/excel/2006/main">
          <x14:cfRule type="iconSet" priority="2" id="{E2AA0989-F027-4503-8311-7C33F15C9A75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AS247:AS259</xm:sqref>
        </x14:conditionalFormatting>
        <x14:conditionalFormatting xmlns:xm="http://schemas.microsoft.com/office/excel/2006/main">
          <x14:cfRule type="iconSet" priority="12" id="{04D27F69-B570-4ED1-A1E8-3D2019EF1F0E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BF120:BF139</xm:sqref>
        </x14:conditionalFormatting>
        <x14:conditionalFormatting xmlns:xm="http://schemas.microsoft.com/office/excel/2006/main">
          <x14:cfRule type="iconSet" priority="9" id="{F9B2E727-4A10-42F6-9876-8B46C478F6E8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BF152:BF164</xm:sqref>
        </x14:conditionalFormatting>
        <x14:conditionalFormatting xmlns:xm="http://schemas.microsoft.com/office/excel/2006/main">
          <x14:cfRule type="iconSet" priority="5" id="{7917F512-DD84-4899-81EC-47B680723261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BF222:BF234</xm:sqref>
        </x14:conditionalFormatting>
        <x14:conditionalFormatting xmlns:xm="http://schemas.microsoft.com/office/excel/2006/main">
          <x14:cfRule type="iconSet" priority="1" id="{9C0EC421-F295-4262-B623-4693B78603BE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BF247:BF259</xm:sqref>
        </x14:conditionalFormatting>
        <x14:conditionalFormatting xmlns:xm="http://schemas.microsoft.com/office/excel/2006/main">
          <x14:cfRule type="iconSet" priority="33" id="{549F2380-D5F7-46B1-815C-88BBAC328836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BT66:BT85</xm:sqref>
        </x14:conditionalFormatting>
        <x14:conditionalFormatting xmlns:xm="http://schemas.microsoft.com/office/excel/2006/main">
          <x14:cfRule type="iconSet" priority="30" id="{0FB4B20A-C44E-4E6D-B185-6F9D235F06E0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BT120:BT139</xm:sqref>
        </x14:conditionalFormatting>
        <x14:conditionalFormatting xmlns:xm="http://schemas.microsoft.com/office/excel/2006/main">
          <x14:cfRule type="iconSet" priority="29" id="{CCCDFEF8-E4FD-41DE-B25E-E08221D03DBD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BT152:BT157</xm:sqref>
        </x14:conditionalFormatting>
        <x14:conditionalFormatting xmlns:xm="http://schemas.microsoft.com/office/excel/2006/main">
          <x14:cfRule type="iconSet" priority="28" id="{717CEE8C-A5A2-424D-BD1F-BA80D5F3075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BT158:BT164</xm:sqref>
        </x14:conditionalFormatting>
        <x14:conditionalFormatting xmlns:xm="http://schemas.microsoft.com/office/excel/2006/main">
          <x14:cfRule type="iconSet" priority="26" id="{8623F062-E976-4036-B362-06DE50657C9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BT222:BT227</xm:sqref>
        </x14:conditionalFormatting>
        <x14:conditionalFormatting xmlns:xm="http://schemas.microsoft.com/office/excel/2006/main">
          <x14:cfRule type="iconSet" priority="25" id="{CD92130E-8925-4FE8-8668-40920E2293D5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BT228:BT234</xm:sqref>
        </x14:conditionalFormatting>
        <x14:conditionalFormatting xmlns:xm="http://schemas.microsoft.com/office/excel/2006/main">
          <x14:cfRule type="iconSet" priority="23" id="{1CF6E4FE-3AB9-4E06-ABF2-05C3D3E8F280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BT247:BT252</xm:sqref>
        </x14:conditionalFormatting>
        <x14:conditionalFormatting xmlns:xm="http://schemas.microsoft.com/office/excel/2006/main">
          <x14:cfRule type="iconSet" priority="22" id="{48CE9ED4-AF49-41C1-BF91-4EFCA199902D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BT253:BT259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F3408-5AD5-446B-B6C8-CB0520F07191}">
  <sheetPr codeName="Feuil32">
    <tabColor rgb="FF00B050"/>
  </sheetPr>
  <dimension ref="A1:BZ310"/>
  <sheetViews>
    <sheetView showGridLines="0" showRowColHeaders="0" zoomScale="70" zoomScaleNormal="70" zoomScaleSheetLayoutView="75" workbookViewId="0">
      <selection activeCell="M46" sqref="M46"/>
    </sheetView>
  </sheetViews>
  <sheetFormatPr baseColWidth="10" defaultRowHeight="14.4" x14ac:dyDescent="0.3"/>
  <cols>
    <col min="1" max="1" width="13.33203125" customWidth="1"/>
    <col min="2" max="2" width="1.33203125" customWidth="1"/>
    <col min="3" max="3" width="10.6640625" customWidth="1"/>
    <col min="4" max="4" width="1.5546875" customWidth="1"/>
    <col min="5" max="5" width="10.6640625" style="42" customWidth="1"/>
    <col min="6" max="6" width="1.33203125" style="42" customWidth="1"/>
    <col min="7" max="7" width="10.6640625" style="42" customWidth="1"/>
    <col min="8" max="8" width="1.33203125" style="42" customWidth="1"/>
    <col min="9" max="9" width="10.6640625" style="42" customWidth="1"/>
    <col min="10" max="10" width="1.33203125" style="42" customWidth="1"/>
    <col min="11" max="11" width="10.6640625" customWidth="1"/>
    <col min="12" max="12" width="1.5546875" customWidth="1"/>
    <col min="13" max="13" width="10.6640625" customWidth="1"/>
    <col min="14" max="14" width="1.6640625" customWidth="1"/>
    <col min="15" max="15" width="25.6640625" style="1" customWidth="1"/>
    <col min="16" max="16" width="4.6640625" style="111" customWidth="1"/>
    <col min="17" max="17" width="5.33203125" style="1" customWidth="1"/>
    <col min="18" max="18" width="35.6640625" style="42" customWidth="1"/>
    <col min="19" max="22" width="5.6640625" style="1" customWidth="1"/>
    <col min="23" max="26" width="0.44140625" customWidth="1"/>
    <col min="27" max="28" width="0.5546875" customWidth="1"/>
    <col min="29" max="29" width="25.6640625" customWidth="1"/>
    <col min="30" max="30" width="4.6640625" style="108" customWidth="1"/>
    <col min="31" max="31" width="5.33203125" style="1" customWidth="1"/>
    <col min="32" max="32" width="35.6640625" style="42" customWidth="1"/>
    <col min="33" max="36" width="5.6640625" customWidth="1"/>
    <col min="37" max="42" width="0.5546875" customWidth="1"/>
    <col min="43" max="43" width="25.6640625" customWidth="1"/>
    <col min="44" max="44" width="4.6640625" style="108" customWidth="1"/>
    <col min="45" max="45" width="5.33203125" style="1" customWidth="1"/>
    <col min="46" max="46" width="35.6640625" style="42" customWidth="1"/>
    <col min="47" max="50" width="5.6640625" customWidth="1"/>
    <col min="51" max="55" width="0.5546875" customWidth="1"/>
    <col min="56" max="56" width="25.6640625" customWidth="1"/>
    <col min="57" max="57" width="4.6640625" style="108" customWidth="1"/>
    <col min="58" max="58" width="5.5546875" customWidth="1"/>
    <col min="59" max="59" width="35.6640625" style="42" customWidth="1"/>
    <col min="60" max="63" width="5.6640625" customWidth="1"/>
    <col min="64" max="69" width="0.5546875" customWidth="1"/>
    <col min="70" max="70" width="19.88671875" customWidth="1"/>
    <col min="71" max="71" width="4.6640625" style="108" customWidth="1"/>
    <col min="72" max="72" width="2.88671875" customWidth="1"/>
    <col min="73" max="73" width="34.6640625" customWidth="1"/>
    <col min="74" max="78" width="5.6640625" style="5" customWidth="1"/>
    <col min="79" max="84" width="0.5546875" customWidth="1"/>
    <col min="85" max="85" width="25.6640625" customWidth="1"/>
    <col min="86" max="87" width="4.6640625" customWidth="1"/>
    <col min="88" max="88" width="35.6640625" customWidth="1"/>
    <col min="89" max="92" width="4.6640625" customWidth="1"/>
    <col min="93" max="95" width="0.5546875" customWidth="1"/>
  </cols>
  <sheetData>
    <row r="1" spans="1:59" ht="4.2" customHeight="1" x14ac:dyDescent="0.3"/>
    <row r="2" spans="1:59" ht="23.4" x14ac:dyDescent="0.45">
      <c r="A2" s="246" t="s">
        <v>86</v>
      </c>
      <c r="B2" s="246"/>
      <c r="C2" s="246"/>
      <c r="D2" s="246"/>
      <c r="E2" s="246"/>
      <c r="F2" s="246"/>
      <c r="G2" s="246"/>
      <c r="H2" s="246"/>
      <c r="I2" s="246"/>
      <c r="J2" s="246"/>
      <c r="K2" s="246"/>
      <c r="P2" s="238"/>
      <c r="Q2" s="238"/>
      <c r="R2" s="238"/>
      <c r="S2" s="238"/>
      <c r="T2" s="238"/>
      <c r="U2" s="238"/>
      <c r="V2" s="238"/>
      <c r="W2" s="238"/>
      <c r="X2" s="238"/>
    </row>
    <row r="3" spans="1:59" ht="3.6" customHeight="1" x14ac:dyDescent="0.3">
      <c r="P3" s="108"/>
      <c r="Q3"/>
      <c r="S3"/>
      <c r="T3"/>
      <c r="U3"/>
      <c r="V3"/>
    </row>
    <row r="4" spans="1:59" ht="29.25" customHeight="1" x14ac:dyDescent="0.3">
      <c r="A4" s="249" t="s">
        <v>305</v>
      </c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250"/>
      <c r="O4" s="251" t="s">
        <v>308</v>
      </c>
      <c r="P4" s="252"/>
      <c r="Q4" s="252"/>
      <c r="R4" s="252"/>
      <c r="S4" s="252"/>
      <c r="T4" s="252"/>
      <c r="U4" s="252"/>
      <c r="V4" s="252"/>
      <c r="W4" s="252"/>
      <c r="X4" s="252"/>
    </row>
    <row r="5" spans="1:59" x14ac:dyDescent="0.3">
      <c r="A5" s="253" t="s">
        <v>125</v>
      </c>
      <c r="B5" s="253"/>
      <c r="C5" s="253"/>
      <c r="D5" s="253">
        <f>'LISTE DES CANDIDATS'!$D$3</f>
        <v>0</v>
      </c>
      <c r="E5" s="253"/>
      <c r="F5" s="253"/>
      <c r="G5" s="253"/>
      <c r="H5" s="253"/>
      <c r="I5" s="253"/>
      <c r="J5" s="253"/>
      <c r="K5" s="253" t="s">
        <v>89</v>
      </c>
      <c r="L5" s="253"/>
      <c r="O5" s="254"/>
      <c r="P5" s="254"/>
      <c r="Q5" s="254"/>
      <c r="R5" s="255"/>
      <c r="S5" s="255"/>
      <c r="T5" s="255"/>
      <c r="U5" s="255"/>
      <c r="V5" s="255"/>
      <c r="W5" s="255"/>
      <c r="X5" s="255"/>
    </row>
    <row r="6" spans="1:59" x14ac:dyDescent="0.3">
      <c r="A6" s="261" t="s">
        <v>159</v>
      </c>
      <c r="B6" s="253"/>
      <c r="C6" s="253"/>
      <c r="D6" s="262">
        <f>'LISTE DES CANDIDATS'!$C$20</f>
        <v>0</v>
      </c>
      <c r="E6" s="262"/>
      <c r="F6" s="262"/>
      <c r="G6" s="262"/>
      <c r="H6" s="262"/>
      <c r="I6" s="262"/>
      <c r="J6" s="262"/>
      <c r="K6" s="253">
        <f>'LISTE DES CANDIDATS'!$D$4</f>
        <v>0</v>
      </c>
      <c r="L6" s="253"/>
      <c r="O6" s="265" t="s">
        <v>182</v>
      </c>
      <c r="P6" s="265"/>
      <c r="Q6" s="265"/>
      <c r="R6" s="265"/>
      <c r="S6" s="265"/>
      <c r="T6" s="265"/>
      <c r="U6" s="265"/>
      <c r="V6" s="265"/>
      <c r="W6" s="91"/>
      <c r="X6" s="91"/>
    </row>
    <row r="7" spans="1:59" ht="12.6" customHeight="1" x14ac:dyDescent="0.3">
      <c r="A7" s="14"/>
      <c r="B7" s="14"/>
      <c r="C7" s="18"/>
      <c r="D7" s="15"/>
      <c r="E7" s="48"/>
      <c r="F7" s="49"/>
      <c r="G7" s="49"/>
      <c r="H7" s="50"/>
      <c r="I7" s="50"/>
      <c r="J7" s="50"/>
      <c r="K7" s="4"/>
      <c r="L7" s="4"/>
      <c r="M7" s="4"/>
      <c r="O7" s="253"/>
      <c r="P7" s="253"/>
      <c r="Q7" s="253"/>
      <c r="R7" s="253"/>
      <c r="S7" s="253"/>
      <c r="T7" s="253"/>
      <c r="U7" s="253"/>
      <c r="V7" s="253"/>
    </row>
    <row r="8" spans="1:59" ht="20.25" customHeight="1" x14ac:dyDescent="0.3">
      <c r="A8" s="266" t="s">
        <v>105</v>
      </c>
      <c r="B8" s="266"/>
      <c r="C8" s="266"/>
      <c r="D8" s="266"/>
      <c r="E8" s="266"/>
      <c r="F8" s="266"/>
      <c r="G8" s="266"/>
      <c r="H8" s="266"/>
      <c r="I8" s="266"/>
      <c r="J8" s="266"/>
      <c r="K8" s="266"/>
      <c r="L8" s="87"/>
      <c r="M8" s="4"/>
      <c r="O8" s="256" t="s">
        <v>178</v>
      </c>
      <c r="P8" s="256"/>
      <c r="Q8" s="256"/>
      <c r="R8" s="256"/>
      <c r="S8" s="256"/>
      <c r="T8" s="256"/>
      <c r="U8" s="256"/>
      <c r="V8" s="256"/>
      <c r="AE8"/>
      <c r="AF8"/>
      <c r="AJ8" s="1"/>
      <c r="AK8" s="42"/>
      <c r="AS8"/>
      <c r="AT8"/>
      <c r="AX8" s="42"/>
      <c r="BG8"/>
    </row>
    <row r="9" spans="1:59" ht="15" customHeight="1" x14ac:dyDescent="0.3">
      <c r="A9" s="8"/>
      <c r="B9" s="9"/>
      <c r="C9" s="8" t="s">
        <v>93</v>
      </c>
      <c r="D9" s="9"/>
      <c r="E9" s="51" t="s">
        <v>94</v>
      </c>
      <c r="F9" s="52"/>
      <c r="G9" s="51" t="s">
        <v>95</v>
      </c>
      <c r="H9" s="52"/>
      <c r="I9" s="51" t="s">
        <v>96</v>
      </c>
      <c r="J9" s="52"/>
      <c r="K9" s="8" t="s">
        <v>140</v>
      </c>
      <c r="L9" s="88"/>
      <c r="M9" s="4"/>
      <c r="O9" s="256" t="s">
        <v>179</v>
      </c>
      <c r="P9" s="256"/>
      <c r="Q9" s="256"/>
      <c r="R9" s="256"/>
      <c r="S9" s="256"/>
      <c r="T9" s="256"/>
      <c r="U9" s="256"/>
      <c r="V9" s="256"/>
      <c r="AE9"/>
      <c r="AF9"/>
      <c r="AJ9" s="1"/>
      <c r="AK9" s="42"/>
      <c r="AS9"/>
      <c r="AT9"/>
      <c r="AX9" s="42"/>
      <c r="BG9"/>
    </row>
    <row r="10" spans="1:59" ht="21" customHeight="1" x14ac:dyDescent="0.3">
      <c r="A10" s="124" t="s">
        <v>90</v>
      </c>
      <c r="B10" s="101"/>
      <c r="C10" s="142" t="str">
        <f>IF($U$168=0,"",$U$168)</f>
        <v/>
      </c>
      <c r="D10" s="101"/>
      <c r="E10" s="102" t="str">
        <f>IF($AI$168=0,"",$AI$168)</f>
        <v/>
      </c>
      <c r="F10" s="101"/>
      <c r="G10" s="102" t="str">
        <f>IF($AW$168=0,"",$AW$168)</f>
        <v/>
      </c>
      <c r="H10" s="101"/>
      <c r="I10" s="102" t="str">
        <f>IF($BJ$168=0,"",$BJ$168)</f>
        <v/>
      </c>
      <c r="J10" s="101"/>
      <c r="K10" s="102" t="e">
        <f>AVERAGEIF(C10:I10,"&lt;&gt;0")</f>
        <v>#DIV/0!</v>
      </c>
      <c r="L10" s="88"/>
      <c r="M10" s="4"/>
      <c r="O10" s="256" t="s">
        <v>180</v>
      </c>
      <c r="P10" s="256"/>
      <c r="Q10" s="256"/>
      <c r="R10" s="256"/>
      <c r="S10" s="256"/>
      <c r="T10" s="256"/>
      <c r="U10" s="256"/>
      <c r="V10" s="256"/>
      <c r="AE10"/>
      <c r="AF10"/>
      <c r="AJ10" s="1"/>
      <c r="AK10" s="42"/>
      <c r="AS10"/>
      <c r="AT10"/>
      <c r="AX10" s="42"/>
      <c r="BG10"/>
    </row>
    <row r="11" spans="1:59" ht="19.2" customHeight="1" x14ac:dyDescent="0.3">
      <c r="A11" s="124" t="s">
        <v>91</v>
      </c>
      <c r="B11" s="101"/>
      <c r="C11" s="102" t="str">
        <f>IF($U$263=0,"",$U$263)</f>
        <v/>
      </c>
      <c r="D11" s="101"/>
      <c r="E11" s="102" t="str">
        <f>IF($AI$263=0,"",$AI$263)</f>
        <v/>
      </c>
      <c r="F11" s="101"/>
      <c r="G11" s="102" t="str">
        <f>IF($AW$263=0,"",$AW$263)</f>
        <v/>
      </c>
      <c r="H11" s="101"/>
      <c r="I11" s="102" t="str">
        <f>IF($BJ$263=0,"",$BJ$263)</f>
        <v/>
      </c>
      <c r="J11" s="101"/>
      <c r="K11" s="102" t="e">
        <f t="shared" ref="K11:K12" si="0">AVERAGEIF(C11:I11,"&lt;&gt;0")</f>
        <v>#DIV/0!</v>
      </c>
      <c r="M11" s="4"/>
      <c r="O11" s="253"/>
      <c r="P11" s="253"/>
      <c r="Q11" s="253"/>
      <c r="R11" s="253"/>
      <c r="S11" s="253"/>
      <c r="T11" s="253"/>
      <c r="U11" s="253"/>
      <c r="V11" s="253"/>
      <c r="AE11"/>
      <c r="AF11"/>
      <c r="AJ11" s="1"/>
      <c r="AK11" s="42"/>
      <c r="AS11"/>
      <c r="AT11"/>
      <c r="AX11" s="42"/>
      <c r="BG11"/>
    </row>
    <row r="12" spans="1:59" ht="19.2" customHeight="1" x14ac:dyDescent="0.3">
      <c r="A12" s="124" t="s">
        <v>92</v>
      </c>
      <c r="B12" s="101"/>
      <c r="C12" s="102" t="str">
        <f>IF($U$238=0,"",$U$238)</f>
        <v/>
      </c>
      <c r="D12" s="101"/>
      <c r="E12" s="102" t="str">
        <f>IF($AI$238=0,"",$AI$238)</f>
        <v/>
      </c>
      <c r="F12" s="101"/>
      <c r="G12" s="102" t="str">
        <f>IF($AW$238=0,"",$AW$238)</f>
        <v/>
      </c>
      <c r="H12" s="101"/>
      <c r="I12" s="102" t="str">
        <f>IF($BJ$238=0,"",$BJ$238)</f>
        <v/>
      </c>
      <c r="J12" s="101"/>
      <c r="K12" s="102" t="e">
        <f t="shared" si="0"/>
        <v>#DIV/0!</v>
      </c>
      <c r="L12" s="10"/>
      <c r="M12" s="7"/>
      <c r="O12" s="257" t="s">
        <v>165</v>
      </c>
      <c r="P12" s="257"/>
      <c r="Q12" s="257"/>
      <c r="R12" s="257"/>
      <c r="S12" s="257"/>
      <c r="T12" s="257"/>
      <c r="U12" s="257"/>
      <c r="V12" s="257"/>
      <c r="AE12"/>
      <c r="AF12"/>
      <c r="AJ12" s="1"/>
      <c r="AK12" s="42"/>
      <c r="AS12"/>
      <c r="AT12"/>
      <c r="AX12" s="42"/>
      <c r="BG12"/>
    </row>
    <row r="13" spans="1:59" ht="15" customHeight="1" x14ac:dyDescent="0.3">
      <c r="A13" s="258" t="s">
        <v>304</v>
      </c>
      <c r="B13" s="259"/>
      <c r="C13" s="259"/>
      <c r="D13" s="259"/>
      <c r="E13" s="259"/>
      <c r="F13" s="259"/>
      <c r="G13" s="259"/>
      <c r="H13" s="259"/>
      <c r="I13" s="259"/>
      <c r="J13" s="260"/>
      <c r="K13" s="102" t="e">
        <f>AVERAGE(K10:K12)</f>
        <v>#DIV/0!</v>
      </c>
      <c r="L13" s="1"/>
      <c r="M13" s="17"/>
      <c r="O13" s="257" t="s">
        <v>165</v>
      </c>
      <c r="P13" s="257"/>
      <c r="Q13" s="257"/>
      <c r="R13" s="257"/>
      <c r="S13" s="257"/>
      <c r="T13" s="257"/>
      <c r="U13" s="257"/>
      <c r="V13" s="257"/>
      <c r="AE13"/>
      <c r="AF13"/>
      <c r="AJ13" s="1"/>
      <c r="AK13" s="42"/>
      <c r="AS13"/>
      <c r="AT13"/>
      <c r="AX13" s="42"/>
      <c r="BG13"/>
    </row>
    <row r="14" spans="1:59" ht="16.2" customHeight="1" x14ac:dyDescent="0.3">
      <c r="A14" s="267"/>
      <c r="B14" s="267"/>
      <c r="C14" s="267"/>
      <c r="D14" s="267"/>
      <c r="E14" s="267"/>
      <c r="F14" s="267"/>
      <c r="G14" s="267"/>
      <c r="H14" s="267"/>
      <c r="I14" s="267"/>
      <c r="J14" s="267"/>
      <c r="K14" s="267"/>
      <c r="L14" s="1"/>
      <c r="M14" s="17"/>
      <c r="O14" s="257" t="s">
        <v>165</v>
      </c>
      <c r="P14" s="257"/>
      <c r="Q14" s="257"/>
      <c r="R14" s="257"/>
      <c r="S14" s="257"/>
      <c r="T14" s="257"/>
      <c r="U14" s="257"/>
      <c r="V14" s="257"/>
      <c r="AE14"/>
      <c r="AF14"/>
      <c r="AJ14" s="1"/>
      <c r="AK14" s="42"/>
      <c r="AS14"/>
      <c r="AT14"/>
      <c r="AX14" s="42"/>
      <c r="BG14"/>
    </row>
    <row r="15" spans="1:59" ht="15" customHeight="1" x14ac:dyDescent="0.3">
      <c r="A15" s="268" t="s">
        <v>138</v>
      </c>
      <c r="B15" s="268"/>
      <c r="C15" s="268"/>
      <c r="D15" s="268"/>
      <c r="E15" s="268"/>
      <c r="F15" s="268"/>
      <c r="G15" s="268"/>
      <c r="H15" s="268"/>
      <c r="I15" s="268"/>
      <c r="J15" s="268"/>
      <c r="K15" s="268"/>
      <c r="L15" s="1"/>
      <c r="M15" s="17"/>
      <c r="O15" s="253"/>
      <c r="P15" s="253"/>
      <c r="Q15" s="253"/>
      <c r="R15" s="253"/>
      <c r="S15" s="253"/>
      <c r="T15" s="253"/>
      <c r="U15" s="253"/>
      <c r="V15" s="253"/>
      <c r="AE15"/>
      <c r="AF15"/>
      <c r="AJ15" s="1"/>
      <c r="AK15" s="42"/>
      <c r="AS15"/>
      <c r="AT15"/>
      <c r="AX15" s="42"/>
      <c r="BG15"/>
    </row>
    <row r="16" spans="1:59" ht="15" customHeight="1" x14ac:dyDescent="0.3">
      <c r="A16" s="269" t="s">
        <v>175</v>
      </c>
      <c r="B16" s="9"/>
      <c r="C16" s="8" t="s">
        <v>93</v>
      </c>
      <c r="D16" s="9"/>
      <c r="E16" s="8" t="s">
        <v>94</v>
      </c>
      <c r="F16" s="9"/>
      <c r="G16" s="8" t="s">
        <v>95</v>
      </c>
      <c r="H16" s="9"/>
      <c r="I16" s="271" t="s">
        <v>174</v>
      </c>
      <c r="J16" s="272"/>
      <c r="K16" s="273"/>
      <c r="L16" s="1"/>
      <c r="M16" s="7"/>
      <c r="O16" s="274" t="s">
        <v>318</v>
      </c>
      <c r="P16" s="274"/>
      <c r="Q16" s="274"/>
      <c r="R16" s="274"/>
      <c r="S16" s="274"/>
      <c r="T16" s="274"/>
      <c r="U16" s="274"/>
      <c r="V16" s="274"/>
      <c r="AE16"/>
      <c r="AF16"/>
      <c r="AJ16" s="1"/>
      <c r="AK16" s="42"/>
      <c r="AS16"/>
      <c r="AT16"/>
      <c r="AX16" s="42"/>
      <c r="BG16"/>
    </row>
    <row r="17" spans="1:59" ht="15" customHeight="1" thickBot="1" x14ac:dyDescent="0.35">
      <c r="A17" s="270"/>
      <c r="B17" s="98"/>
      <c r="C17" s="165"/>
      <c r="D17" s="103"/>
      <c r="E17" s="165"/>
      <c r="F17" s="103"/>
      <c r="G17" s="165"/>
      <c r="H17" s="103"/>
      <c r="I17" s="275" t="e">
        <f>AVERAGEIF(C17:H17,"&lt;&gt;0")</f>
        <v>#DIV/0!</v>
      </c>
      <c r="J17" s="276"/>
      <c r="K17" s="277"/>
      <c r="L17" s="1"/>
      <c r="M17" s="7"/>
      <c r="O17" s="274" t="s">
        <v>317</v>
      </c>
      <c r="P17" s="274"/>
      <c r="Q17" s="274"/>
      <c r="R17" s="274"/>
      <c r="S17" s="274"/>
      <c r="T17" s="274"/>
      <c r="U17" s="274"/>
      <c r="V17" s="274"/>
      <c r="AE17"/>
      <c r="AF17"/>
      <c r="AJ17" s="1"/>
      <c r="AK17" s="42"/>
      <c r="AS17"/>
      <c r="AT17"/>
      <c r="AX17" s="42"/>
      <c r="BG17"/>
    </row>
    <row r="18" spans="1:59" ht="15" customHeight="1" thickTop="1" x14ac:dyDescent="0.3">
      <c r="A18" s="285" t="s">
        <v>176</v>
      </c>
      <c r="B18" s="99"/>
      <c r="C18" s="100" t="s">
        <v>93</v>
      </c>
      <c r="D18" s="99"/>
      <c r="E18" s="100" t="s">
        <v>94</v>
      </c>
      <c r="F18" s="99"/>
      <c r="G18" s="100" t="s">
        <v>95</v>
      </c>
      <c r="H18" s="99"/>
      <c r="I18" s="287" t="s">
        <v>177</v>
      </c>
      <c r="J18" s="288"/>
      <c r="K18" s="289"/>
      <c r="O18" s="274" t="s">
        <v>316</v>
      </c>
      <c r="P18" s="274"/>
      <c r="Q18" s="274"/>
      <c r="R18" s="274"/>
      <c r="S18" s="274"/>
      <c r="T18" s="274"/>
      <c r="U18" s="274"/>
      <c r="V18" s="274"/>
      <c r="AE18"/>
      <c r="AF18"/>
      <c r="AK18" s="42"/>
      <c r="AS18"/>
      <c r="AT18"/>
      <c r="AX18" s="42"/>
      <c r="BG18"/>
    </row>
    <row r="19" spans="1:59" ht="15" customHeight="1" thickBot="1" x14ac:dyDescent="0.35">
      <c r="A19" s="286"/>
      <c r="B19" s="104"/>
      <c r="C19" s="166"/>
      <c r="D19" s="105"/>
      <c r="E19" s="166"/>
      <c r="F19" s="105"/>
      <c r="G19" s="166"/>
      <c r="H19" s="105"/>
      <c r="I19" s="275" t="e">
        <f>AVERAGEIF(C19:H19,"&lt;&gt;0")</f>
        <v>#DIV/0!</v>
      </c>
      <c r="J19" s="276"/>
      <c r="K19" s="277"/>
      <c r="L19" s="13"/>
      <c r="M19" s="7"/>
      <c r="O19" s="274" t="s">
        <v>315</v>
      </c>
      <c r="P19" s="274"/>
      <c r="Q19" s="274"/>
      <c r="R19" s="274"/>
      <c r="S19" s="274"/>
      <c r="T19" s="274"/>
      <c r="U19" s="274"/>
      <c r="V19" s="274"/>
      <c r="AE19"/>
      <c r="AF19"/>
      <c r="AJ19" s="1"/>
      <c r="AK19" s="42"/>
      <c r="AS19"/>
      <c r="AT19"/>
      <c r="AX19" s="42"/>
      <c r="BG19"/>
    </row>
    <row r="20" spans="1:59" ht="16.95" customHeight="1" thickTop="1" x14ac:dyDescent="0.3">
      <c r="A20" s="290" t="s">
        <v>234</v>
      </c>
      <c r="B20" s="290"/>
      <c r="C20" s="290"/>
      <c r="D20" s="290"/>
      <c r="E20" s="290"/>
      <c r="F20" s="290"/>
      <c r="G20" s="290"/>
      <c r="H20" s="290"/>
      <c r="I20" s="291" t="str">
        <f>IF($U$213=0,"",$U$213)</f>
        <v/>
      </c>
      <c r="J20" s="292"/>
      <c r="K20" s="293"/>
      <c r="M20" s="7"/>
      <c r="O20" s="274" t="s">
        <v>143</v>
      </c>
      <c r="P20" s="274"/>
      <c r="Q20" s="274"/>
      <c r="R20" s="274"/>
      <c r="S20" s="274"/>
      <c r="T20" s="274"/>
      <c r="U20" s="274"/>
      <c r="V20" s="274"/>
      <c r="AE20"/>
      <c r="AF20"/>
      <c r="AJ20" s="1"/>
      <c r="AK20" s="42"/>
      <c r="AS20"/>
      <c r="AT20"/>
      <c r="AX20" s="42"/>
      <c r="BG20"/>
    </row>
    <row r="21" spans="1:59" ht="15" customHeight="1" x14ac:dyDescent="0.3">
      <c r="A21" s="278" t="s">
        <v>233</v>
      </c>
      <c r="B21" s="278"/>
      <c r="C21" s="278"/>
      <c r="D21" s="278"/>
      <c r="E21" s="278"/>
      <c r="F21" s="278"/>
      <c r="G21" s="278"/>
      <c r="H21" s="278"/>
      <c r="I21" s="279" t="e">
        <f>AVERAGE((I17*0.25)+(I19*0.25)+(I20*0.5))</f>
        <v>#DIV/0!</v>
      </c>
      <c r="J21" s="280"/>
      <c r="K21" s="281"/>
      <c r="M21" s="17"/>
      <c r="O21" s="282"/>
      <c r="P21" s="283"/>
      <c r="Q21" s="283"/>
      <c r="R21" s="283"/>
      <c r="S21" s="283"/>
      <c r="T21" s="283"/>
      <c r="U21" s="283"/>
      <c r="V21" s="283"/>
      <c r="AE21"/>
      <c r="AF21"/>
      <c r="AJ21" s="1"/>
      <c r="AK21" s="42"/>
      <c r="AS21"/>
      <c r="AT21"/>
      <c r="AX21" s="42"/>
      <c r="BG21"/>
    </row>
    <row r="22" spans="1:59" ht="15" customHeight="1" x14ac:dyDescent="0.3">
      <c r="A22" s="88"/>
      <c r="B22" s="88"/>
      <c r="C22" s="88"/>
      <c r="D22" s="88"/>
      <c r="E22" s="73"/>
      <c r="F22" s="88"/>
      <c r="G22" s="88"/>
      <c r="H22" s="73"/>
      <c r="I22" s="73"/>
      <c r="J22" s="88"/>
      <c r="K22" s="88"/>
      <c r="M22" s="17"/>
      <c r="O22" s="284" t="s">
        <v>144</v>
      </c>
      <c r="P22" s="284"/>
      <c r="Q22" s="284"/>
      <c r="R22" s="284"/>
      <c r="S22" s="284"/>
      <c r="T22" s="284"/>
      <c r="U22" s="284"/>
      <c r="V22" s="284"/>
      <c r="AE22"/>
      <c r="AF22"/>
      <c r="AJ22" s="1"/>
      <c r="AK22" s="42"/>
      <c r="AS22"/>
      <c r="AT22"/>
      <c r="AX22" s="42"/>
      <c r="BG22"/>
    </row>
    <row r="23" spans="1:59" ht="15" customHeight="1" x14ac:dyDescent="0.3">
      <c r="A23" s="88"/>
      <c r="B23" s="88"/>
      <c r="C23" s="88"/>
      <c r="D23" s="88"/>
      <c r="E23" s="88"/>
      <c r="F23" s="88"/>
      <c r="G23" s="73"/>
      <c r="H23" s="73"/>
      <c r="I23" s="73"/>
      <c r="J23" s="88"/>
      <c r="K23" s="88"/>
      <c r="M23" s="17"/>
      <c r="O23" s="284" t="s">
        <v>145</v>
      </c>
      <c r="P23" s="284"/>
      <c r="Q23" s="284"/>
      <c r="R23" s="284"/>
      <c r="S23" s="284"/>
      <c r="T23" s="284"/>
      <c r="U23" s="284"/>
      <c r="V23" s="284"/>
      <c r="AE23"/>
      <c r="AF23"/>
      <c r="AJ23" s="1"/>
      <c r="AK23" s="42"/>
      <c r="AS23"/>
      <c r="AT23"/>
      <c r="AX23" s="42"/>
      <c r="BG23"/>
    </row>
    <row r="24" spans="1:59" ht="15" customHeight="1" x14ac:dyDescent="0.3">
      <c r="A24" s="88"/>
      <c r="B24" s="88"/>
      <c r="C24" s="88"/>
      <c r="D24" s="88"/>
      <c r="E24" s="88"/>
      <c r="F24" s="88"/>
      <c r="G24" s="88"/>
      <c r="H24" s="88"/>
      <c r="I24" s="73"/>
      <c r="J24" s="88"/>
      <c r="K24" s="88"/>
      <c r="M24" s="7"/>
      <c r="O24" s="284" t="s">
        <v>146</v>
      </c>
      <c r="P24" s="284"/>
      <c r="Q24" s="284"/>
      <c r="R24" s="284"/>
      <c r="S24" s="284"/>
      <c r="T24" s="284"/>
      <c r="U24" s="284"/>
      <c r="V24" s="284"/>
      <c r="AE24"/>
      <c r="AF24"/>
      <c r="AJ24" s="1"/>
      <c r="AK24" s="42"/>
      <c r="AS24"/>
      <c r="AT24"/>
      <c r="AX24" s="42"/>
      <c r="BG24"/>
    </row>
    <row r="25" spans="1:59" ht="15" customHeight="1" x14ac:dyDescent="0.3">
      <c r="A25" s="1"/>
      <c r="B25" s="1"/>
      <c r="C25" s="1"/>
      <c r="D25" s="1"/>
      <c r="K25" s="1"/>
      <c r="M25" s="7"/>
      <c r="O25" s="284" t="s">
        <v>147</v>
      </c>
      <c r="P25" s="284"/>
      <c r="Q25" s="284"/>
      <c r="R25" s="284"/>
      <c r="S25" s="284"/>
      <c r="T25" s="284"/>
      <c r="U25" s="284"/>
      <c r="V25" s="284"/>
      <c r="AE25"/>
      <c r="AF25"/>
      <c r="AJ25" s="1"/>
      <c r="AK25" s="42"/>
      <c r="AS25"/>
      <c r="AT25"/>
      <c r="AX25" s="42"/>
      <c r="BG25"/>
    </row>
    <row r="26" spans="1:59" ht="15" customHeight="1" x14ac:dyDescent="0.3">
      <c r="A26" s="297" t="s">
        <v>127</v>
      </c>
      <c r="B26" s="298"/>
      <c r="C26" s="298"/>
      <c r="D26" s="298"/>
      <c r="E26" s="298"/>
      <c r="F26" s="298"/>
      <c r="G26" s="298"/>
      <c r="H26" s="298"/>
      <c r="I26" s="298"/>
      <c r="J26" s="298"/>
      <c r="K26" s="299"/>
      <c r="M26" s="16"/>
      <c r="O26" s="253"/>
      <c r="P26" s="253"/>
      <c r="Q26" s="253"/>
      <c r="R26" s="253"/>
      <c r="S26" s="253"/>
      <c r="T26" s="253"/>
      <c r="U26" s="253"/>
      <c r="V26" s="253"/>
      <c r="AE26"/>
      <c r="AF26"/>
      <c r="AJ26" s="1"/>
      <c r="AK26" s="42"/>
      <c r="AS26"/>
      <c r="AT26"/>
      <c r="AX26" s="42"/>
      <c r="BG26"/>
    </row>
    <row r="27" spans="1:59" ht="15" customHeight="1" x14ac:dyDescent="0.3">
      <c r="A27" s="271" t="s">
        <v>100</v>
      </c>
      <c r="B27" s="272"/>
      <c r="C27" s="272"/>
      <c r="D27" s="273"/>
      <c r="E27" s="141" t="e">
        <f>K13</f>
        <v>#DIV/0!</v>
      </c>
      <c r="F27" s="271" t="s">
        <v>102</v>
      </c>
      <c r="G27" s="272"/>
      <c r="H27" s="72"/>
      <c r="I27" s="141" t="e">
        <f>SUM(E27*3)</f>
        <v>#DIV/0!</v>
      </c>
      <c r="J27" s="271" t="s">
        <v>103</v>
      </c>
      <c r="K27" s="273"/>
      <c r="M27" s="16"/>
      <c r="O27" s="294" t="s">
        <v>148</v>
      </c>
      <c r="P27" s="294"/>
      <c r="Q27" s="294"/>
      <c r="R27" s="294"/>
      <c r="S27" s="294"/>
      <c r="T27" s="294"/>
      <c r="U27" s="294"/>
      <c r="V27" s="294"/>
      <c r="AE27"/>
      <c r="AF27"/>
      <c r="AJ27" s="1"/>
      <c r="AK27" s="42"/>
      <c r="AS27"/>
      <c r="AT27"/>
      <c r="AX27" s="42"/>
      <c r="BG27"/>
    </row>
    <row r="28" spans="1:59" ht="15" customHeight="1" x14ac:dyDescent="0.3">
      <c r="A28" s="271" t="s">
        <v>99</v>
      </c>
      <c r="B28" s="272"/>
      <c r="C28" s="272"/>
      <c r="D28" s="273"/>
      <c r="E28" s="141">
        <f>$U$194</f>
        <v>0</v>
      </c>
      <c r="F28" s="271" t="s">
        <v>102</v>
      </c>
      <c r="G28" s="272"/>
      <c r="H28" s="72"/>
      <c r="I28" s="141">
        <f>SUM(E28)</f>
        <v>0</v>
      </c>
      <c r="J28" s="271" t="s">
        <v>102</v>
      </c>
      <c r="K28" s="273"/>
      <c r="M28" s="16"/>
      <c r="O28" s="294" t="s">
        <v>149</v>
      </c>
      <c r="P28" s="294"/>
      <c r="Q28" s="294"/>
      <c r="R28" s="294"/>
      <c r="S28" s="294"/>
      <c r="T28" s="294"/>
      <c r="U28" s="294"/>
      <c r="V28" s="294"/>
      <c r="AE28"/>
      <c r="AF28"/>
      <c r="AJ28" s="1"/>
      <c r="AK28" s="42"/>
      <c r="AS28"/>
      <c r="AT28"/>
      <c r="AX28" s="42"/>
      <c r="BG28"/>
    </row>
    <row r="29" spans="1:59" ht="15" customHeight="1" x14ac:dyDescent="0.3">
      <c r="A29" s="295"/>
      <c r="B29" s="295"/>
      <c r="C29" s="295"/>
      <c r="D29" s="295"/>
      <c r="E29" s="295"/>
      <c r="F29" s="296"/>
      <c r="G29" s="178" t="s">
        <v>101</v>
      </c>
      <c r="H29" s="179"/>
      <c r="I29" s="141" t="e">
        <f>SUM(I27:I28)</f>
        <v>#DIV/0!</v>
      </c>
      <c r="J29" s="271" t="s">
        <v>104</v>
      </c>
      <c r="K29" s="273"/>
      <c r="M29" s="7"/>
      <c r="O29" s="294" t="s">
        <v>150</v>
      </c>
      <c r="P29" s="294"/>
      <c r="Q29" s="294"/>
      <c r="R29" s="294"/>
      <c r="S29" s="294"/>
      <c r="T29" s="294"/>
      <c r="U29" s="294"/>
      <c r="V29" s="294"/>
      <c r="AE29"/>
      <c r="AF29"/>
      <c r="AJ29" s="1"/>
      <c r="AK29" s="42"/>
      <c r="AS29"/>
      <c r="AT29"/>
      <c r="AX29" s="42"/>
      <c r="BG29"/>
    </row>
    <row r="30" spans="1:59" ht="15" customHeight="1" x14ac:dyDescent="0.3">
      <c r="A30" s="305" t="s">
        <v>126</v>
      </c>
      <c r="B30" s="305"/>
      <c r="C30" s="305"/>
      <c r="D30" s="305"/>
      <c r="E30" s="305"/>
      <c r="F30" s="305"/>
      <c r="G30" s="305"/>
      <c r="H30" s="305"/>
      <c r="I30" s="180" t="e">
        <f>SUM($I$29/4)</f>
        <v>#DIV/0!</v>
      </c>
      <c r="J30" s="306" t="s">
        <v>102</v>
      </c>
      <c r="K30" s="307"/>
      <c r="M30" s="7"/>
      <c r="O30" s="294" t="s">
        <v>151</v>
      </c>
      <c r="P30" s="294"/>
      <c r="Q30" s="294"/>
      <c r="R30" s="294"/>
      <c r="S30" s="294"/>
      <c r="T30" s="294"/>
      <c r="U30" s="294"/>
      <c r="V30" s="294"/>
      <c r="AE30"/>
      <c r="AF30"/>
      <c r="AJ30" s="1"/>
      <c r="AK30" s="42"/>
      <c r="AS30"/>
      <c r="AT30"/>
      <c r="AX30" s="42"/>
      <c r="BG30"/>
    </row>
    <row r="31" spans="1:59" ht="15" customHeight="1" x14ac:dyDescent="0.3">
      <c r="A31" s="88"/>
      <c r="B31" s="88"/>
      <c r="C31" s="88"/>
      <c r="D31" s="88"/>
      <c r="E31" s="73"/>
      <c r="F31" s="73"/>
      <c r="G31" s="73"/>
      <c r="H31" s="73"/>
      <c r="I31" s="73"/>
      <c r="J31" s="88"/>
      <c r="K31" s="88"/>
      <c r="M31" s="17"/>
      <c r="O31" s="253"/>
      <c r="P31" s="253"/>
      <c r="Q31" s="253"/>
      <c r="R31" s="253"/>
      <c r="S31" s="253"/>
      <c r="T31" s="253"/>
      <c r="U31" s="253"/>
      <c r="V31" s="253"/>
      <c r="AE31"/>
      <c r="AF31"/>
      <c r="AJ31" s="1"/>
      <c r="AK31" s="42"/>
      <c r="AS31"/>
      <c r="AT31"/>
      <c r="AX31" s="42"/>
      <c r="BG31"/>
    </row>
    <row r="32" spans="1:59" ht="15" customHeight="1" x14ac:dyDescent="0.3">
      <c r="A32" s="88"/>
      <c r="B32" s="88"/>
      <c r="C32" s="88"/>
      <c r="D32" s="88"/>
      <c r="E32" s="88"/>
      <c r="F32" s="88"/>
      <c r="G32" s="88"/>
      <c r="H32" s="88"/>
      <c r="I32" s="89"/>
      <c r="J32" s="88"/>
      <c r="K32" s="88"/>
      <c r="M32" s="17"/>
      <c r="O32" s="308" t="s">
        <v>247</v>
      </c>
      <c r="P32" s="308"/>
      <c r="Q32" s="308"/>
      <c r="R32" s="308"/>
      <c r="S32" s="308"/>
      <c r="T32" s="308"/>
      <c r="U32" s="308"/>
      <c r="V32" s="308"/>
      <c r="AE32"/>
      <c r="AF32"/>
      <c r="AJ32" s="1"/>
      <c r="AK32" s="42"/>
      <c r="AS32"/>
      <c r="AT32"/>
      <c r="AX32" s="42"/>
      <c r="BG32"/>
    </row>
    <row r="33" spans="1:59" ht="15" customHeight="1" x14ac:dyDescent="0.3">
      <c r="A33" s="309" t="s">
        <v>128</v>
      </c>
      <c r="B33" s="309"/>
      <c r="C33" s="309"/>
      <c r="D33" s="309"/>
      <c r="E33" s="309"/>
      <c r="F33" s="309"/>
      <c r="G33" s="309"/>
      <c r="H33" s="309"/>
      <c r="I33" s="309"/>
      <c r="J33" s="309"/>
      <c r="K33" s="309"/>
      <c r="L33" s="7"/>
      <c r="M33" s="17"/>
      <c r="O33" s="303"/>
      <c r="P33" s="303"/>
      <c r="Q33" s="303"/>
      <c r="R33" s="303"/>
      <c r="S33" s="303"/>
      <c r="T33" s="303"/>
      <c r="U33" s="303"/>
      <c r="V33" s="303"/>
      <c r="AE33"/>
      <c r="AF33"/>
      <c r="AJ33" s="1"/>
      <c r="AK33" s="42"/>
      <c r="AS33"/>
      <c r="AT33"/>
      <c r="AX33" s="42"/>
      <c r="BG33"/>
    </row>
    <row r="34" spans="1:59" ht="15" customHeight="1" x14ac:dyDescent="0.3">
      <c r="A34" s="300" t="s">
        <v>141</v>
      </c>
      <c r="B34" s="301"/>
      <c r="C34" s="301"/>
      <c r="D34" s="302"/>
      <c r="E34" s="141" t="str">
        <f>IF($S$89=0,"",$S$89)</f>
        <v/>
      </c>
      <c r="F34" s="271" t="s">
        <v>102</v>
      </c>
      <c r="G34" s="273"/>
      <c r="H34" s="71"/>
      <c r="I34" s="141" t="e">
        <f>SUM($E$34*4)</f>
        <v>#VALUE!</v>
      </c>
      <c r="J34" s="271" t="s">
        <v>104</v>
      </c>
      <c r="K34" s="273"/>
      <c r="O34" s="303"/>
      <c r="P34" s="303"/>
      <c r="Q34" s="303"/>
      <c r="R34" s="303"/>
      <c r="S34" s="303"/>
      <c r="T34" s="303"/>
      <c r="U34" s="303"/>
      <c r="V34" s="303"/>
      <c r="AE34"/>
      <c r="AF34"/>
      <c r="AJ34" s="1"/>
      <c r="AK34" s="42"/>
      <c r="AS34"/>
      <c r="AT34"/>
      <c r="AX34" s="42"/>
      <c r="BG34"/>
    </row>
    <row r="35" spans="1:59" ht="15" customHeight="1" x14ac:dyDescent="0.3">
      <c r="A35" s="300" t="s">
        <v>142</v>
      </c>
      <c r="B35" s="301"/>
      <c r="C35" s="301"/>
      <c r="D35" s="302"/>
      <c r="E35" s="141" t="str">
        <f>IF($AG$89=0,"",$AG$89)</f>
        <v/>
      </c>
      <c r="F35" s="271" t="s">
        <v>102</v>
      </c>
      <c r="G35" s="273"/>
      <c r="H35" s="71"/>
      <c r="I35" s="141" t="e">
        <f>SUM($E$35*5)</f>
        <v>#VALUE!</v>
      </c>
      <c r="J35" s="271" t="s">
        <v>106</v>
      </c>
      <c r="K35" s="273"/>
      <c r="O35" s="304" t="s">
        <v>181</v>
      </c>
      <c r="P35" s="304"/>
      <c r="Q35" s="304"/>
      <c r="R35" s="304"/>
      <c r="S35" s="304"/>
      <c r="T35" s="304"/>
      <c r="U35" s="304"/>
      <c r="V35" s="304"/>
      <c r="AE35"/>
      <c r="AF35"/>
      <c r="AJ35" s="1"/>
      <c r="AK35" s="42"/>
      <c r="AS35"/>
      <c r="AT35"/>
      <c r="AX35" s="42"/>
      <c r="BG35"/>
    </row>
    <row r="36" spans="1:59" ht="15" customHeight="1" x14ac:dyDescent="0.3">
      <c r="A36" s="300" t="s">
        <v>298</v>
      </c>
      <c r="B36" s="301"/>
      <c r="C36" s="301"/>
      <c r="D36" s="302"/>
      <c r="E36" s="141" t="str">
        <f>IF($BH$143=0,"",$BH$143)</f>
        <v/>
      </c>
      <c r="F36" s="271" t="s">
        <v>102</v>
      </c>
      <c r="G36" s="273"/>
      <c r="H36" s="71"/>
      <c r="I36" s="141" t="e">
        <f>SUM($E$36*4)</f>
        <v>#VALUE!</v>
      </c>
      <c r="J36" s="271" t="s">
        <v>104</v>
      </c>
      <c r="K36" s="273"/>
      <c r="O36" s="312"/>
      <c r="P36" s="312"/>
      <c r="Q36" s="312"/>
      <c r="R36" s="312"/>
      <c r="S36" s="312"/>
      <c r="T36" s="312"/>
      <c r="U36" s="312"/>
      <c r="V36" s="312"/>
    </row>
    <row r="37" spans="1:59" ht="15" customHeight="1" x14ac:dyDescent="0.3">
      <c r="A37" s="313"/>
      <c r="B37" s="314"/>
      <c r="C37" s="314"/>
      <c r="D37" s="314"/>
      <c r="E37" s="315"/>
      <c r="F37" s="271" t="s">
        <v>302</v>
      </c>
      <c r="G37" s="273"/>
      <c r="H37" s="71"/>
      <c r="I37" s="181" t="e">
        <f>SUM(I34:I36)/260*240</f>
        <v>#VALUE!</v>
      </c>
      <c r="J37" s="306" t="s">
        <v>303</v>
      </c>
      <c r="K37" s="311"/>
      <c r="M37" s="91"/>
      <c r="N37" s="1"/>
      <c r="O37" s="310" t="s">
        <v>295</v>
      </c>
      <c r="P37" s="310"/>
      <c r="Q37" s="310"/>
      <c r="R37" s="310"/>
      <c r="S37" s="310"/>
      <c r="T37" s="310"/>
      <c r="U37" s="310"/>
      <c r="V37" s="310"/>
      <c r="AD37" s="111"/>
      <c r="AE37"/>
      <c r="AR37" s="111"/>
      <c r="AS37"/>
    </row>
    <row r="38" spans="1:59" ht="15" customHeight="1" x14ac:dyDescent="0.3">
      <c r="A38" s="316"/>
      <c r="B38" s="317"/>
      <c r="C38" s="317"/>
      <c r="D38" s="317"/>
      <c r="E38" s="317"/>
      <c r="F38" s="317"/>
      <c r="G38" s="317"/>
      <c r="H38" s="317"/>
      <c r="I38" s="317"/>
      <c r="J38" s="317"/>
      <c r="K38" s="318"/>
      <c r="M38" s="91"/>
      <c r="N38" s="1"/>
      <c r="O38" s="310" t="s">
        <v>296</v>
      </c>
      <c r="P38" s="310"/>
      <c r="Q38" s="310"/>
      <c r="R38" s="310"/>
      <c r="S38" s="310"/>
      <c r="T38" s="310"/>
      <c r="U38" s="310"/>
      <c r="V38" s="310"/>
      <c r="AD38" s="111"/>
      <c r="AE38"/>
      <c r="AR38" s="111"/>
      <c r="AS38"/>
    </row>
    <row r="39" spans="1:59" ht="15" customHeight="1" x14ac:dyDescent="0.3">
      <c r="A39" s="300" t="s">
        <v>139</v>
      </c>
      <c r="B39" s="301"/>
      <c r="C39" s="301"/>
      <c r="D39" s="302"/>
      <c r="E39" s="141" t="e">
        <f>IF($I$21=0,"",$I$21)</f>
        <v>#DIV/0!</v>
      </c>
      <c r="F39" s="271" t="s">
        <v>102</v>
      </c>
      <c r="G39" s="273"/>
      <c r="H39" s="71"/>
      <c r="I39" s="181" t="e">
        <f>SUM($E$39)</f>
        <v>#DIV/0!</v>
      </c>
      <c r="J39" s="306" t="s">
        <v>102</v>
      </c>
      <c r="K39" s="311"/>
      <c r="N39" s="1"/>
      <c r="O39" s="310" t="s">
        <v>297</v>
      </c>
      <c r="P39" s="310"/>
      <c r="Q39" s="310"/>
      <c r="R39" s="310"/>
      <c r="S39" s="310"/>
      <c r="T39" s="310"/>
      <c r="U39" s="310"/>
      <c r="V39" s="310"/>
      <c r="AD39" s="111"/>
      <c r="AE39"/>
      <c r="AR39" s="111"/>
      <c r="AS39"/>
    </row>
    <row r="40" spans="1:59" ht="15" customHeight="1" x14ac:dyDescent="0.3">
      <c r="A40" s="255"/>
      <c r="B40" s="255"/>
      <c r="C40" s="255"/>
      <c r="D40" s="60"/>
      <c r="E40" s="319"/>
      <c r="F40" s="319"/>
      <c r="G40" s="319"/>
      <c r="H40" s="319"/>
      <c r="I40" s="319"/>
      <c r="J40" s="319"/>
      <c r="K40" s="70"/>
      <c r="N40" s="1"/>
      <c r="O40" s="267"/>
      <c r="P40" s="267"/>
      <c r="Q40" s="267"/>
      <c r="R40" s="267"/>
      <c r="S40" s="267"/>
      <c r="T40" s="267"/>
      <c r="U40" s="267"/>
      <c r="V40" s="267"/>
      <c r="AD40" s="111"/>
      <c r="AE40"/>
      <c r="AR40" s="111"/>
      <c r="AS40"/>
    </row>
    <row r="41" spans="1:59" ht="5.4" customHeight="1" x14ac:dyDescent="0.3">
      <c r="A41" s="255"/>
      <c r="B41" s="255"/>
      <c r="C41" s="255"/>
      <c r="N41" s="1"/>
      <c r="O41" s="320"/>
      <c r="P41" s="320"/>
      <c r="Q41" s="320"/>
      <c r="R41" s="320"/>
      <c r="S41" s="320"/>
      <c r="T41" s="320"/>
      <c r="U41" s="320"/>
      <c r="V41" s="320"/>
      <c r="AD41" s="111"/>
      <c r="AE41"/>
      <c r="AR41" s="111"/>
      <c r="AS41"/>
    </row>
    <row r="42" spans="1:59" ht="15" customHeight="1" x14ac:dyDescent="0.3">
      <c r="A42" s="268" t="s">
        <v>137</v>
      </c>
      <c r="B42" s="268"/>
      <c r="C42" s="268"/>
      <c r="D42" s="268"/>
      <c r="E42" s="268"/>
      <c r="F42" s="268"/>
      <c r="G42" s="268"/>
      <c r="H42" s="268"/>
      <c r="I42" s="268"/>
      <c r="J42" s="268"/>
      <c r="K42" s="268"/>
      <c r="N42" s="1"/>
      <c r="O42" s="320"/>
      <c r="P42" s="320"/>
      <c r="Q42" s="320"/>
      <c r="R42" s="320"/>
      <c r="S42" s="320"/>
      <c r="T42" s="320"/>
      <c r="U42" s="320"/>
      <c r="V42" s="320"/>
      <c r="AD42" s="111"/>
      <c r="AE42"/>
      <c r="AR42" s="111"/>
      <c r="AS42"/>
    </row>
    <row r="43" spans="1:59" ht="15" customHeight="1" x14ac:dyDescent="0.3">
      <c r="A43" s="261" t="s">
        <v>165</v>
      </c>
      <c r="B43" s="261"/>
      <c r="C43" s="261"/>
      <c r="D43" s="261" t="s">
        <v>167</v>
      </c>
      <c r="E43" s="261"/>
      <c r="F43" s="261"/>
      <c r="G43" s="261"/>
      <c r="H43" s="261"/>
      <c r="I43" s="261"/>
      <c r="J43" s="261"/>
      <c r="K43" s="8">
        <f>S96</f>
        <v>0</v>
      </c>
      <c r="L43" s="73"/>
      <c r="M43" s="74"/>
      <c r="N43" s="1"/>
      <c r="O43" s="198"/>
      <c r="P43" s="198"/>
      <c r="Q43" s="199" t="s">
        <v>319</v>
      </c>
      <c r="R43" s="200" t="s">
        <v>320</v>
      </c>
      <c r="S43" s="198"/>
      <c r="T43" s="198"/>
      <c r="U43" s="198"/>
      <c r="V43" s="198"/>
      <c r="AD43" s="111"/>
      <c r="AE43"/>
      <c r="AR43" s="111"/>
      <c r="AS43"/>
    </row>
    <row r="44" spans="1:59" ht="17.399999999999999" customHeight="1" x14ac:dyDescent="0.3">
      <c r="A44" s="261" t="s">
        <v>165</v>
      </c>
      <c r="B44" s="261"/>
      <c r="C44" s="261"/>
      <c r="D44" s="261" t="s">
        <v>167</v>
      </c>
      <c r="E44" s="261"/>
      <c r="F44" s="261"/>
      <c r="G44" s="261"/>
      <c r="H44" s="261"/>
      <c r="I44" s="261"/>
      <c r="J44" s="261"/>
      <c r="K44" s="8">
        <f>AG96</f>
        <v>0</v>
      </c>
      <c r="L44" s="73"/>
      <c r="M44" s="75"/>
      <c r="O44" s="198"/>
      <c r="P44" s="198"/>
      <c r="Q44" s="201" t="s">
        <v>321</v>
      </c>
      <c r="R44" s="200" t="s">
        <v>322</v>
      </c>
      <c r="S44" s="198"/>
      <c r="T44" s="198"/>
      <c r="U44" s="198"/>
      <c r="V44" s="198"/>
    </row>
    <row r="45" spans="1:59" ht="15" customHeight="1" x14ac:dyDescent="0.3">
      <c r="A45" s="261" t="s">
        <v>165</v>
      </c>
      <c r="B45" s="261"/>
      <c r="C45" s="261"/>
      <c r="D45" s="261" t="s">
        <v>167</v>
      </c>
      <c r="E45" s="261"/>
      <c r="F45" s="261"/>
      <c r="G45" s="261"/>
      <c r="H45" s="261"/>
      <c r="I45" s="261"/>
      <c r="J45" s="261"/>
      <c r="K45" s="8">
        <f>AU96</f>
        <v>0</v>
      </c>
      <c r="O45" s="74"/>
      <c r="P45" s="117"/>
      <c r="Q45" s="202" t="s">
        <v>323</v>
      </c>
      <c r="R45" s="203" t="s">
        <v>324</v>
      </c>
      <c r="S45" s="74"/>
      <c r="T45" s="74"/>
      <c r="U45" s="74"/>
      <c r="V45" s="74"/>
    </row>
    <row r="46" spans="1:59" ht="15" customHeight="1" x14ac:dyDescent="0.3">
      <c r="A46" s="327" t="s">
        <v>166</v>
      </c>
      <c r="B46" s="327"/>
      <c r="C46" s="327"/>
      <c r="D46" s="261" t="s">
        <v>167</v>
      </c>
      <c r="E46" s="261"/>
      <c r="F46" s="261"/>
      <c r="G46" s="261"/>
      <c r="H46" s="261"/>
      <c r="I46" s="261"/>
      <c r="J46" s="261"/>
      <c r="K46" s="8">
        <f>BH96</f>
        <v>0</v>
      </c>
      <c r="Q46" s="204" t="s">
        <v>325</v>
      </c>
      <c r="R46" s="203" t="s">
        <v>326</v>
      </c>
    </row>
    <row r="47" spans="1:59" ht="16.95" customHeight="1" x14ac:dyDescent="0.3">
      <c r="A47" s="255"/>
      <c r="B47" s="255"/>
      <c r="C47" s="255"/>
      <c r="D47" s="328" t="s">
        <v>172</v>
      </c>
      <c r="E47" s="328"/>
      <c r="F47" s="328"/>
      <c r="G47" s="328"/>
      <c r="H47" s="328"/>
      <c r="I47" s="328"/>
      <c r="J47" s="329"/>
      <c r="K47" s="182">
        <f>SUM(K43:K46)</f>
        <v>0</v>
      </c>
    </row>
    <row r="48" spans="1:59" ht="6" customHeight="1" thickBot="1" x14ac:dyDescent="0.35">
      <c r="A48" s="90"/>
      <c r="B48" s="91"/>
      <c r="C48" s="91"/>
    </row>
    <row r="49" spans="1:77" ht="18" hidden="1" customHeight="1" thickBot="1" x14ac:dyDescent="0.35">
      <c r="M49">
        <v>0</v>
      </c>
      <c r="O49" s="5"/>
      <c r="Q49" s="20"/>
      <c r="R49" s="43"/>
      <c r="S49" s="20"/>
      <c r="T49" s="20"/>
      <c r="U49" s="20"/>
      <c r="V49" s="20"/>
      <c r="W49" s="5"/>
      <c r="X49" s="5"/>
      <c r="Y49" s="5"/>
      <c r="Z49" s="5"/>
      <c r="AA49" s="5"/>
      <c r="AB49" s="5"/>
      <c r="AC49" s="5"/>
      <c r="AE49" s="20"/>
      <c r="AF49" s="43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S49" s="20"/>
      <c r="AT49" s="43"/>
      <c r="AU49" s="5"/>
      <c r="AV49" s="5"/>
      <c r="AW49" s="5"/>
      <c r="AX49" s="5"/>
      <c r="AY49" s="5"/>
      <c r="AZ49" s="5"/>
      <c r="BA49" s="5"/>
      <c r="BB49" s="5"/>
      <c r="BC49" s="5"/>
      <c r="BD49" s="5"/>
      <c r="BF49" s="5"/>
      <c r="BG49" s="43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</row>
    <row r="50" spans="1:77" ht="9" hidden="1" customHeight="1" thickBot="1" x14ac:dyDescent="0.35">
      <c r="O50" s="5"/>
      <c r="Q50" s="20"/>
      <c r="R50" s="43"/>
      <c r="S50" s="20"/>
      <c r="T50" s="20"/>
      <c r="U50" s="20"/>
      <c r="V50" s="20"/>
      <c r="W50" s="5"/>
      <c r="X50" s="5"/>
      <c r="Y50" s="5"/>
      <c r="Z50" s="5"/>
      <c r="AA50" s="5"/>
      <c r="AB50" s="5"/>
      <c r="AC50" s="5"/>
      <c r="AE50" s="20"/>
      <c r="AF50" s="43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S50" s="20"/>
      <c r="AT50" s="43"/>
      <c r="AU50" s="5"/>
      <c r="AV50" s="5"/>
      <c r="AW50" s="5"/>
      <c r="AX50" s="5"/>
      <c r="AY50" s="5"/>
      <c r="AZ50" s="5"/>
      <c r="BA50" s="5"/>
      <c r="BB50" s="5"/>
      <c r="BC50" s="5"/>
      <c r="BD50" s="5"/>
      <c r="BF50" s="5"/>
      <c r="BG50" s="43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</row>
    <row r="51" spans="1:77" ht="64.5" customHeight="1" thickBot="1" x14ac:dyDescent="0.35">
      <c r="A51" s="332"/>
      <c r="B51" s="332"/>
      <c r="C51" s="332"/>
      <c r="D51" s="332"/>
      <c r="E51" s="332"/>
      <c r="F51" s="332"/>
      <c r="G51" s="332"/>
      <c r="H51" s="332"/>
      <c r="I51" s="332"/>
      <c r="J51" s="332"/>
      <c r="K51" s="332"/>
      <c r="L51" s="332"/>
      <c r="N51" s="5"/>
      <c r="O51" s="333" t="s">
        <v>257</v>
      </c>
      <c r="P51" s="334"/>
      <c r="Q51" s="334"/>
      <c r="R51" s="334"/>
      <c r="S51" s="334"/>
      <c r="T51" s="334"/>
      <c r="U51" s="334"/>
      <c r="V51" s="334"/>
      <c r="W51" s="2"/>
      <c r="X51" s="2"/>
      <c r="Y51" s="2"/>
      <c r="Z51" s="2"/>
      <c r="AA51" s="5"/>
      <c r="AB51" s="5"/>
      <c r="AC51" s="335" t="s">
        <v>258</v>
      </c>
      <c r="AD51" s="336"/>
      <c r="AE51" s="336"/>
      <c r="AF51" s="336"/>
      <c r="AG51" s="336"/>
      <c r="AH51" s="336"/>
      <c r="AI51" s="336"/>
      <c r="AJ51" s="336"/>
      <c r="AK51" s="2"/>
      <c r="AL51" s="2"/>
      <c r="AM51" s="2"/>
      <c r="AN51" s="2"/>
      <c r="AO51" s="5"/>
      <c r="AP51" s="5"/>
      <c r="AQ51" s="2"/>
      <c r="AR51" s="113"/>
      <c r="AS51" s="2"/>
      <c r="AT51" s="2"/>
      <c r="AU51" s="5"/>
      <c r="AV51" s="5"/>
      <c r="AW51" s="5"/>
      <c r="BG51"/>
      <c r="BR51" s="321" t="s">
        <v>295</v>
      </c>
      <c r="BS51" s="322"/>
      <c r="BT51" s="322"/>
      <c r="BU51" s="322"/>
      <c r="BV51" s="322"/>
      <c r="BW51" s="322"/>
      <c r="BX51" s="322"/>
      <c r="BY51" s="323"/>
    </row>
    <row r="52" spans="1:77" ht="18" customHeight="1" x14ac:dyDescent="0.3">
      <c r="A52" s="324"/>
      <c r="B52" s="324"/>
      <c r="C52" s="325"/>
      <c r="D52" s="325"/>
      <c r="E52" s="325"/>
      <c r="F52" s="325"/>
      <c r="G52" s="325"/>
      <c r="H52" s="325"/>
      <c r="I52" s="85"/>
      <c r="J52" s="326"/>
      <c r="K52" s="326"/>
      <c r="L52" s="326"/>
      <c r="N52" s="5"/>
      <c r="O52" s="21" t="s">
        <v>125</v>
      </c>
      <c r="P52" s="247">
        <f>$D$5</f>
        <v>0</v>
      </c>
      <c r="Q52" s="247"/>
      <c r="R52" s="247"/>
      <c r="S52" s="41" t="s">
        <v>152</v>
      </c>
      <c r="T52" s="248"/>
      <c r="U52" s="248"/>
      <c r="V52" s="248"/>
      <c r="W52" s="2"/>
      <c r="X52" s="2"/>
      <c r="Y52" s="2"/>
      <c r="Z52" s="2"/>
      <c r="AA52" s="5"/>
      <c r="AB52" s="5"/>
      <c r="AC52" s="21" t="s">
        <v>125</v>
      </c>
      <c r="AD52" s="247">
        <f>$D$5</f>
        <v>0</v>
      </c>
      <c r="AE52" s="247"/>
      <c r="AF52" s="247"/>
      <c r="AG52" s="41" t="s">
        <v>152</v>
      </c>
      <c r="AH52" s="248"/>
      <c r="AI52" s="248"/>
      <c r="AJ52" s="248"/>
      <c r="AK52" s="2"/>
      <c r="AL52" s="2"/>
      <c r="AM52" s="2"/>
      <c r="AN52" s="2"/>
      <c r="AO52" s="5"/>
      <c r="AP52" s="5"/>
      <c r="AQ52" s="2"/>
      <c r="AR52" s="113"/>
      <c r="AS52" s="2"/>
      <c r="AT52" s="2"/>
      <c r="AU52" s="5"/>
      <c r="AV52" s="5"/>
      <c r="AW52" s="5"/>
      <c r="BG52"/>
      <c r="BR52" s="21" t="s">
        <v>125</v>
      </c>
      <c r="BS52" s="247">
        <f>$D$5</f>
        <v>0</v>
      </c>
      <c r="BT52" s="247"/>
      <c r="BU52" s="247"/>
      <c r="BV52" s="41" t="s">
        <v>152</v>
      </c>
      <c r="BW52" s="338"/>
      <c r="BX52" s="339"/>
      <c r="BY52" s="340"/>
    </row>
    <row r="53" spans="1:77" ht="32.4" customHeight="1" x14ac:dyDescent="0.3">
      <c r="A53" s="330"/>
      <c r="B53" s="330"/>
      <c r="C53" s="331"/>
      <c r="D53" s="331"/>
      <c r="E53" s="331"/>
      <c r="F53" s="331"/>
      <c r="G53" s="331"/>
      <c r="H53" s="331"/>
      <c r="I53" s="86"/>
      <c r="J53" s="331"/>
      <c r="K53" s="331"/>
      <c r="L53" s="331"/>
      <c r="N53" s="5"/>
      <c r="O53" s="21" t="s">
        <v>158</v>
      </c>
      <c r="P53" s="247">
        <f>$D$6</f>
        <v>0</v>
      </c>
      <c r="Q53" s="247"/>
      <c r="R53" s="247"/>
      <c r="S53" s="175" t="s">
        <v>89</v>
      </c>
      <c r="T53" s="247">
        <f>$K$6</f>
        <v>0</v>
      </c>
      <c r="U53" s="247"/>
      <c r="V53" s="247"/>
      <c r="W53" s="2"/>
      <c r="X53" s="2"/>
      <c r="Y53" s="2"/>
      <c r="Z53" s="2"/>
      <c r="AA53" s="5"/>
      <c r="AB53" s="5"/>
      <c r="AC53" s="21" t="s">
        <v>158</v>
      </c>
      <c r="AD53" s="247">
        <f>$D$6</f>
        <v>0</v>
      </c>
      <c r="AE53" s="247"/>
      <c r="AF53" s="247"/>
      <c r="AG53" s="175" t="s">
        <v>89</v>
      </c>
      <c r="AH53" s="247">
        <f>$K$6</f>
        <v>0</v>
      </c>
      <c r="AI53" s="247"/>
      <c r="AJ53" s="247"/>
      <c r="AK53" s="2"/>
      <c r="AL53" s="2"/>
      <c r="AM53" s="2"/>
      <c r="AN53" s="2"/>
      <c r="AO53" s="5"/>
      <c r="AP53" s="5"/>
      <c r="AQ53" s="2"/>
      <c r="AR53" s="113"/>
      <c r="AS53" s="2"/>
      <c r="AT53" s="2"/>
      <c r="AU53" s="5"/>
      <c r="AV53" s="5"/>
      <c r="AW53" s="5"/>
      <c r="BG53"/>
      <c r="BR53" s="21" t="s">
        <v>158</v>
      </c>
      <c r="BS53" s="247">
        <f>$D$6</f>
        <v>0</v>
      </c>
      <c r="BT53" s="247"/>
      <c r="BU53" s="247"/>
      <c r="BV53" s="65" t="s">
        <v>89</v>
      </c>
      <c r="BW53" s="247">
        <f>$K$6</f>
        <v>0</v>
      </c>
      <c r="BX53" s="247"/>
      <c r="BY53" s="247"/>
    </row>
    <row r="54" spans="1:77" ht="42.6" customHeight="1" x14ac:dyDescent="0.3">
      <c r="A54" s="54"/>
      <c r="B54" s="54"/>
      <c r="C54" s="55"/>
      <c r="D54" s="55"/>
      <c r="E54" s="55"/>
      <c r="F54" s="55"/>
      <c r="G54" s="55"/>
      <c r="H54" s="55"/>
      <c r="I54" s="76"/>
      <c r="J54" s="55"/>
      <c r="K54" s="55"/>
      <c r="L54" s="55"/>
      <c r="N54" s="5"/>
      <c r="O54" s="337" t="s">
        <v>169</v>
      </c>
      <c r="P54" s="337"/>
      <c r="Q54" s="337"/>
      <c r="R54" s="337"/>
      <c r="S54" s="337"/>
      <c r="T54" s="337"/>
      <c r="U54" s="337"/>
      <c r="V54" s="337"/>
      <c r="W54" s="2"/>
      <c r="X54" s="2"/>
      <c r="Y54" s="2"/>
      <c r="Z54" s="2"/>
      <c r="AA54" s="5"/>
      <c r="AB54" s="5"/>
      <c r="AC54" s="337" t="s">
        <v>169</v>
      </c>
      <c r="AD54" s="337"/>
      <c r="AE54" s="337"/>
      <c r="AF54" s="337"/>
      <c r="AG54" s="337"/>
      <c r="AH54" s="337"/>
      <c r="AI54" s="337"/>
      <c r="AJ54" s="337"/>
      <c r="AK54" s="2"/>
      <c r="AL54" s="2"/>
      <c r="AM54" s="2"/>
      <c r="AN54" s="2"/>
      <c r="AO54" s="5"/>
      <c r="AP54" s="5"/>
      <c r="AQ54" s="2"/>
      <c r="AR54" s="113"/>
      <c r="AS54" s="2"/>
      <c r="AT54" s="2"/>
      <c r="AU54" s="5"/>
      <c r="AV54" s="5"/>
      <c r="AW54" s="5"/>
      <c r="BG54"/>
    </row>
    <row r="55" spans="1:77" ht="45" customHeight="1" x14ac:dyDescent="0.3">
      <c r="A55" s="54"/>
      <c r="B55" s="54"/>
      <c r="C55" s="55"/>
      <c r="D55" s="55"/>
      <c r="E55" s="55"/>
      <c r="F55" s="55"/>
      <c r="G55" s="55"/>
      <c r="H55" s="55"/>
      <c r="I55" s="76"/>
      <c r="J55" s="55"/>
      <c r="K55" s="55"/>
      <c r="L55" s="55"/>
      <c r="N55" s="5"/>
      <c r="O55" s="337"/>
      <c r="P55" s="337"/>
      <c r="Q55" s="337"/>
      <c r="R55" s="337"/>
      <c r="S55" s="337"/>
      <c r="T55" s="337"/>
      <c r="U55" s="337"/>
      <c r="V55" s="337"/>
      <c r="W55" s="2"/>
      <c r="X55" s="2"/>
      <c r="Y55" s="2"/>
      <c r="Z55" s="2"/>
      <c r="AA55" s="5"/>
      <c r="AB55" s="5"/>
      <c r="AC55" s="337"/>
      <c r="AD55" s="337"/>
      <c r="AE55" s="337"/>
      <c r="AF55" s="337"/>
      <c r="AG55" s="337"/>
      <c r="AH55" s="337"/>
      <c r="AI55" s="337"/>
      <c r="AJ55" s="337"/>
      <c r="AK55" s="2"/>
      <c r="AL55" s="2"/>
      <c r="AM55" s="2"/>
      <c r="AN55" s="2"/>
      <c r="AO55" s="5"/>
      <c r="AP55" s="5"/>
      <c r="AQ55" s="2"/>
      <c r="AR55" s="113"/>
      <c r="AS55" s="2"/>
      <c r="AT55" s="2"/>
      <c r="AU55" s="5"/>
      <c r="AV55" s="5"/>
      <c r="AW55" s="5"/>
      <c r="BG55"/>
    </row>
    <row r="56" spans="1:77" ht="51.6" customHeight="1" x14ac:dyDescent="0.3">
      <c r="A56" s="54"/>
      <c r="B56" s="54"/>
      <c r="C56" s="55"/>
      <c r="D56" s="55"/>
      <c r="E56" s="55"/>
      <c r="F56" s="55"/>
      <c r="G56" s="55"/>
      <c r="H56" s="55"/>
      <c r="I56" s="76"/>
      <c r="J56" s="55"/>
      <c r="K56" s="55"/>
      <c r="L56" s="55"/>
      <c r="N56" s="5"/>
      <c r="O56" s="337"/>
      <c r="P56" s="337"/>
      <c r="Q56" s="337"/>
      <c r="R56" s="337"/>
      <c r="S56" s="337"/>
      <c r="T56" s="337"/>
      <c r="U56" s="337"/>
      <c r="V56" s="337"/>
      <c r="W56" s="2"/>
      <c r="X56" s="2"/>
      <c r="Y56" s="2"/>
      <c r="Z56" s="2"/>
      <c r="AA56" s="5"/>
      <c r="AB56" s="5"/>
      <c r="AC56" s="337"/>
      <c r="AD56" s="337"/>
      <c r="AE56" s="337"/>
      <c r="AF56" s="337"/>
      <c r="AG56" s="337"/>
      <c r="AH56" s="337"/>
      <c r="AI56" s="337"/>
      <c r="AJ56" s="337"/>
      <c r="AK56" s="2"/>
      <c r="AL56" s="2"/>
      <c r="AM56" s="2"/>
      <c r="AN56" s="2"/>
      <c r="AO56" s="5"/>
      <c r="AP56" s="5"/>
      <c r="AQ56" s="2"/>
      <c r="AR56" s="113"/>
      <c r="AS56" s="2"/>
      <c r="AT56" s="2"/>
      <c r="AU56" s="5"/>
      <c r="AV56" s="5"/>
      <c r="AW56" s="5"/>
      <c r="BG56"/>
    </row>
    <row r="57" spans="1:77" ht="32.4" customHeight="1" x14ac:dyDescent="0.3">
      <c r="A57" s="54"/>
      <c r="B57" s="54"/>
      <c r="C57" s="55"/>
      <c r="D57" s="55"/>
      <c r="E57" s="55"/>
      <c r="F57" s="55"/>
      <c r="G57" s="55"/>
      <c r="H57" s="55"/>
      <c r="I57" s="76"/>
      <c r="J57" s="55"/>
      <c r="K57" s="55"/>
      <c r="L57" s="55"/>
      <c r="N57" s="5"/>
      <c r="O57" s="21" t="s">
        <v>163</v>
      </c>
      <c r="P57" s="247" t="s">
        <v>87</v>
      </c>
      <c r="Q57" s="247"/>
      <c r="R57" s="247"/>
      <c r="S57" s="247" t="s">
        <v>164</v>
      </c>
      <c r="T57" s="247"/>
      <c r="U57" s="247"/>
      <c r="V57" s="247"/>
      <c r="W57" s="2"/>
      <c r="X57" s="2"/>
      <c r="Y57" s="2"/>
      <c r="Z57" s="2"/>
      <c r="AA57" s="5"/>
      <c r="AB57" s="5"/>
      <c r="AC57" s="21" t="s">
        <v>163</v>
      </c>
      <c r="AD57" s="247" t="s">
        <v>87</v>
      </c>
      <c r="AE57" s="247"/>
      <c r="AF57" s="247"/>
      <c r="AG57" s="247" t="s">
        <v>164</v>
      </c>
      <c r="AH57" s="247"/>
      <c r="AI57" s="247"/>
      <c r="AJ57" s="247"/>
      <c r="AK57" s="2"/>
      <c r="AL57" s="2"/>
      <c r="AM57" s="2"/>
      <c r="AN57" s="2"/>
      <c r="AO57" s="5"/>
      <c r="AP57" s="5"/>
      <c r="AQ57" s="2"/>
      <c r="AR57" s="113"/>
      <c r="AS57" s="2"/>
      <c r="AT57" s="2"/>
      <c r="AU57" s="5"/>
      <c r="AV57" s="5"/>
      <c r="AW57" s="5"/>
      <c r="BG57"/>
    </row>
    <row r="58" spans="1:77" ht="32.4" customHeight="1" x14ac:dyDescent="0.3">
      <c r="A58" s="54"/>
      <c r="B58" s="54"/>
      <c r="C58" s="55"/>
      <c r="D58" s="55"/>
      <c r="E58" s="55"/>
      <c r="F58" s="55"/>
      <c r="G58" s="55"/>
      <c r="H58" s="55"/>
      <c r="I58" s="76"/>
      <c r="J58" s="55"/>
      <c r="K58" s="55"/>
      <c r="L58" s="55"/>
      <c r="N58" s="5"/>
      <c r="O58" s="21" t="s">
        <v>161</v>
      </c>
      <c r="P58" s="346"/>
      <c r="Q58" s="346"/>
      <c r="R58" s="346"/>
      <c r="S58" s="347"/>
      <c r="T58" s="347"/>
      <c r="U58" s="347"/>
      <c r="V58" s="347"/>
      <c r="W58" s="2"/>
      <c r="X58" s="2"/>
      <c r="Y58" s="2"/>
      <c r="Z58" s="2"/>
      <c r="AA58" s="5"/>
      <c r="AB58" s="5"/>
      <c r="AC58" s="21" t="s">
        <v>161</v>
      </c>
      <c r="AD58" s="346"/>
      <c r="AE58" s="346"/>
      <c r="AF58" s="346"/>
      <c r="AG58" s="347"/>
      <c r="AH58" s="347"/>
      <c r="AI58" s="347"/>
      <c r="AJ58" s="347"/>
      <c r="AK58" s="2"/>
      <c r="AL58" s="2"/>
      <c r="AM58" s="2"/>
      <c r="AN58" s="2"/>
      <c r="AO58" s="5"/>
      <c r="AP58" s="5"/>
      <c r="AQ58" s="2"/>
      <c r="AR58" s="113"/>
      <c r="AS58" s="2"/>
      <c r="AT58" s="2"/>
      <c r="AU58" s="5"/>
      <c r="AV58" s="5"/>
      <c r="AW58" s="5"/>
      <c r="BG58"/>
    </row>
    <row r="59" spans="1:77" ht="32.4" customHeight="1" x14ac:dyDescent="0.3">
      <c r="A59" s="54"/>
      <c r="B59" s="54"/>
      <c r="C59" s="55"/>
      <c r="D59" s="55"/>
      <c r="E59" s="55"/>
      <c r="F59" s="55"/>
      <c r="G59" s="55"/>
      <c r="H59" s="55"/>
      <c r="I59" s="76"/>
      <c r="J59" s="55"/>
      <c r="K59" s="55"/>
      <c r="L59" s="55"/>
      <c r="N59" s="5"/>
      <c r="O59" s="21" t="s">
        <v>162</v>
      </c>
      <c r="P59" s="346"/>
      <c r="Q59" s="346"/>
      <c r="R59" s="346"/>
      <c r="S59" s="347"/>
      <c r="T59" s="347"/>
      <c r="U59" s="347"/>
      <c r="V59" s="347"/>
      <c r="W59" s="2"/>
      <c r="X59" s="2"/>
      <c r="Y59" s="2"/>
      <c r="Z59" s="2"/>
      <c r="AA59" s="5"/>
      <c r="AB59" s="5"/>
      <c r="AC59" s="21" t="s">
        <v>162</v>
      </c>
      <c r="AD59" s="346"/>
      <c r="AE59" s="346"/>
      <c r="AF59" s="346"/>
      <c r="AG59" s="347"/>
      <c r="AH59" s="347"/>
      <c r="AI59" s="347"/>
      <c r="AJ59" s="347"/>
      <c r="AK59" s="2"/>
      <c r="AL59" s="2"/>
      <c r="AM59" s="2"/>
      <c r="AN59" s="2"/>
      <c r="AO59" s="5"/>
      <c r="AP59" s="5"/>
      <c r="AQ59" s="2"/>
      <c r="AR59" s="113"/>
      <c r="AS59" s="2"/>
      <c r="AT59" s="2"/>
      <c r="AU59" s="5"/>
      <c r="AV59" s="5"/>
      <c r="AW59" s="5"/>
      <c r="BG59"/>
    </row>
    <row r="60" spans="1:77" ht="10.95" customHeight="1" x14ac:dyDescent="0.3">
      <c r="A60" s="19"/>
      <c r="B60" s="19"/>
      <c r="C60" s="19"/>
      <c r="D60" s="19"/>
      <c r="E60" s="53"/>
      <c r="F60" s="53"/>
      <c r="G60" s="53"/>
      <c r="H60" s="53"/>
      <c r="I60" s="53"/>
      <c r="J60" s="53"/>
      <c r="K60" s="19"/>
      <c r="L60" s="19"/>
      <c r="N60" s="5"/>
      <c r="O60" s="22"/>
      <c r="P60" s="118"/>
      <c r="Q60" s="23"/>
      <c r="R60" s="44"/>
      <c r="S60" s="22"/>
      <c r="T60" s="22"/>
      <c r="U60" s="22"/>
      <c r="V60" s="22"/>
      <c r="W60" s="24"/>
      <c r="X60" s="24"/>
      <c r="Y60" s="24"/>
      <c r="Z60" s="24"/>
      <c r="AA60" s="5"/>
      <c r="AB60" s="5"/>
      <c r="AC60" s="25"/>
      <c r="AD60" s="112"/>
      <c r="AE60" s="26"/>
      <c r="AF60" s="46"/>
      <c r="AG60" s="25"/>
      <c r="AH60" s="25"/>
      <c r="AI60" s="25"/>
      <c r="AJ60" s="25"/>
      <c r="AK60" s="24"/>
      <c r="AL60" s="24"/>
      <c r="AM60" s="24"/>
      <c r="AN60" s="24"/>
      <c r="AO60" s="5"/>
      <c r="AP60" s="5"/>
      <c r="AQ60" s="24"/>
      <c r="AR60" s="3"/>
      <c r="AS60" s="24"/>
      <c r="AT60" s="24"/>
      <c r="AU60" s="5"/>
      <c r="AV60" s="5"/>
      <c r="AW60" s="5"/>
      <c r="BG60"/>
    </row>
    <row r="61" spans="1:77" ht="15.6" customHeight="1" x14ac:dyDescent="0.3">
      <c r="A61" s="19"/>
      <c r="B61" s="19"/>
      <c r="C61" s="19"/>
      <c r="D61" s="19"/>
      <c r="E61" s="53"/>
      <c r="F61" s="53"/>
      <c r="G61" s="53"/>
      <c r="H61" s="53"/>
      <c r="I61" s="53"/>
      <c r="J61" s="53"/>
      <c r="K61" s="67"/>
      <c r="L61" s="67"/>
      <c r="N61" s="5"/>
      <c r="O61" s="83"/>
      <c r="P61" s="109"/>
      <c r="Q61" s="83"/>
      <c r="R61" s="83"/>
      <c r="S61" s="83"/>
      <c r="T61" s="83"/>
      <c r="U61" s="83"/>
      <c r="V61" s="83"/>
      <c r="W61" s="5"/>
      <c r="X61" s="20"/>
      <c r="Y61" s="5"/>
      <c r="Z61" s="5"/>
      <c r="AA61" s="5"/>
      <c r="AB61" s="5"/>
      <c r="AC61" s="5"/>
      <c r="AE61" s="5"/>
      <c r="AF61" s="43"/>
      <c r="AG61" s="5"/>
      <c r="AH61" s="20"/>
      <c r="AI61" s="5"/>
      <c r="AJ61" s="5"/>
      <c r="AK61" s="5"/>
      <c r="AL61" s="12"/>
      <c r="AM61" s="5"/>
      <c r="AN61" s="12"/>
      <c r="AO61" s="5"/>
      <c r="AP61" s="5"/>
      <c r="AQ61" s="5"/>
      <c r="AR61" s="114"/>
      <c r="AS61" s="5"/>
      <c r="AT61" s="12"/>
      <c r="AU61" s="5"/>
      <c r="AV61" s="5"/>
      <c r="AW61" s="5"/>
      <c r="BG61"/>
    </row>
    <row r="62" spans="1:77" ht="22.95" customHeight="1" x14ac:dyDescent="0.3">
      <c r="A62" s="19"/>
      <c r="B62" s="19"/>
      <c r="C62" s="19"/>
      <c r="D62" s="19"/>
      <c r="E62" s="53"/>
      <c r="F62" s="53"/>
      <c r="G62" s="53"/>
      <c r="H62" s="53"/>
      <c r="I62" s="53"/>
      <c r="J62" s="53"/>
      <c r="K62" s="341"/>
      <c r="L62" s="341"/>
      <c r="N62" s="5"/>
      <c r="O62" s="78"/>
      <c r="P62" s="108"/>
      <c r="Q62" s="5"/>
      <c r="R62" s="43"/>
      <c r="S62" s="342"/>
      <c r="T62" s="342"/>
      <c r="U62" s="342"/>
      <c r="V62" s="20"/>
      <c r="W62" s="5" t="str">
        <f t="shared" ref="W62:W64" si="1">IF(Q62="","",IF(S62="X",0,IF(T62="X",8,IF(U62="X",12,IF(V62="X",16,"")))))</f>
        <v/>
      </c>
      <c r="X62" s="12"/>
      <c r="Y62" s="5" t="str">
        <f t="shared" ref="Y62:Y64" si="2">IF(Q62="","",IF(S62="X",7.5,IF(T62="X",11.5,IF(U62="X",15.5,IF(V62="X",20,"")))))</f>
        <v/>
      </c>
      <c r="Z62" s="12"/>
      <c r="AA62" s="5"/>
      <c r="AB62" s="5"/>
      <c r="AC62" s="5"/>
      <c r="AE62" s="5"/>
      <c r="AF62" s="43"/>
      <c r="AG62" s="5"/>
      <c r="AH62" s="5"/>
      <c r="AI62" s="5"/>
      <c r="AJ62" s="5"/>
      <c r="AK62" s="5" t="str">
        <f t="shared" ref="AK62:AK64" si="3">IF(AE62="","",IF(AG62="X",0,IF(AH62="X",8,IF(AI62="X",12,IF(AJ62="X",16,"")))))</f>
        <v/>
      </c>
      <c r="AL62" s="12"/>
      <c r="AM62" s="5" t="str">
        <f t="shared" ref="AM62:AM64" si="4">IF(AE62="","",IF(AG62="X",7.5,IF(AH62="X",11.5,IF(AI62="X",15.5,IF(AJ62="X",20,"")))))</f>
        <v/>
      </c>
      <c r="AN62" s="12"/>
      <c r="AO62" s="5"/>
      <c r="AP62" s="5"/>
      <c r="AQ62" s="5"/>
      <c r="AR62" s="114"/>
      <c r="AS62" s="5"/>
      <c r="AT62" s="12"/>
      <c r="AU62" s="5"/>
      <c r="AV62" s="5"/>
      <c r="AW62" s="5"/>
      <c r="BG62"/>
    </row>
    <row r="63" spans="1:77" ht="15.6" x14ac:dyDescent="0.3">
      <c r="A63" s="19"/>
      <c r="B63" s="19"/>
      <c r="C63" s="19"/>
      <c r="D63" s="19"/>
      <c r="E63" s="53"/>
      <c r="F63" s="53"/>
      <c r="G63" s="53"/>
      <c r="H63" s="53"/>
      <c r="I63" s="53"/>
      <c r="J63" s="53"/>
      <c r="K63" s="341"/>
      <c r="L63" s="341"/>
      <c r="N63" s="5"/>
      <c r="O63" s="5"/>
      <c r="P63" s="108"/>
      <c r="Q63" s="5"/>
      <c r="R63" s="43"/>
      <c r="S63" s="5"/>
      <c r="T63" s="5"/>
      <c r="U63" s="5"/>
      <c r="V63" s="5"/>
      <c r="W63" s="5" t="str">
        <f t="shared" si="1"/>
        <v/>
      </c>
      <c r="X63" s="5"/>
      <c r="Y63" s="5" t="str">
        <f t="shared" si="2"/>
        <v/>
      </c>
      <c r="Z63" s="5"/>
      <c r="AA63" s="5"/>
      <c r="AB63" s="5"/>
      <c r="AC63" s="5"/>
      <c r="AE63" s="5"/>
      <c r="AF63" s="43"/>
      <c r="AG63" s="5"/>
      <c r="AH63" s="5"/>
      <c r="AI63" s="5"/>
      <c r="AJ63" s="5"/>
      <c r="AK63" s="28" t="str">
        <f t="shared" si="3"/>
        <v/>
      </c>
      <c r="AL63" s="5"/>
      <c r="AM63" s="5" t="str">
        <f t="shared" si="4"/>
        <v/>
      </c>
      <c r="AN63" s="5"/>
      <c r="AO63" s="5"/>
      <c r="AP63" s="5"/>
      <c r="AQ63" s="5"/>
      <c r="AR63" s="114"/>
      <c r="AS63" s="5"/>
      <c r="AT63" s="12"/>
      <c r="AU63" s="5"/>
      <c r="AV63" s="5"/>
      <c r="AW63" s="5"/>
      <c r="BG63"/>
    </row>
    <row r="64" spans="1:77" ht="14.4" customHeight="1" x14ac:dyDescent="0.3">
      <c r="N64" s="5"/>
      <c r="O64" s="343" t="s">
        <v>18</v>
      </c>
      <c r="P64" s="343"/>
      <c r="Q64" s="343"/>
      <c r="R64" s="343"/>
      <c r="S64" s="343"/>
      <c r="T64" s="343"/>
      <c r="U64" s="343"/>
      <c r="V64" s="343"/>
      <c r="W64" s="5" t="str">
        <f t="shared" si="1"/>
        <v/>
      </c>
      <c r="X64" s="27"/>
      <c r="Y64" s="5" t="str">
        <f t="shared" si="2"/>
        <v/>
      </c>
      <c r="Z64" s="27"/>
      <c r="AA64" s="5"/>
      <c r="AB64" s="5"/>
      <c r="AC64" s="344" t="s">
        <v>18</v>
      </c>
      <c r="AD64" s="344"/>
      <c r="AE64" s="344"/>
      <c r="AF64" s="344"/>
      <c r="AG64" s="344"/>
      <c r="AH64" s="344"/>
      <c r="AI64" s="344"/>
      <c r="AJ64" s="344"/>
      <c r="AK64" s="5" t="str">
        <f t="shared" si="3"/>
        <v/>
      </c>
      <c r="AL64" s="27"/>
      <c r="AM64" s="5" t="str">
        <f t="shared" si="4"/>
        <v/>
      </c>
      <c r="AN64" s="27"/>
      <c r="AO64" s="5"/>
      <c r="AP64" s="5"/>
      <c r="AQ64" s="5"/>
      <c r="AR64" s="114"/>
      <c r="AS64" s="5"/>
      <c r="AT64" s="12"/>
      <c r="AU64" s="5"/>
      <c r="AV64" s="5"/>
      <c r="AW64" s="5"/>
      <c r="BG64"/>
      <c r="BR64" s="345" t="s">
        <v>18</v>
      </c>
      <c r="BS64" s="345"/>
      <c r="BT64" s="345"/>
      <c r="BU64" s="345"/>
      <c r="BV64" s="345"/>
      <c r="BW64" s="345"/>
      <c r="BX64" s="345"/>
      <c r="BY64" s="353" t="s">
        <v>253</v>
      </c>
    </row>
    <row r="65" spans="14:77" ht="28.2" customHeight="1" x14ac:dyDescent="0.3">
      <c r="N65" s="5"/>
      <c r="O65" s="77" t="s">
        <v>107</v>
      </c>
      <c r="P65" s="348"/>
      <c r="Q65" s="348"/>
      <c r="R65" s="125" t="s">
        <v>108</v>
      </c>
      <c r="S65" s="79" t="s">
        <v>131</v>
      </c>
      <c r="T65" s="80" t="s">
        <v>132</v>
      </c>
      <c r="U65" s="81" t="s">
        <v>133</v>
      </c>
      <c r="V65" s="82" t="s">
        <v>134</v>
      </c>
      <c r="W65" s="5" t="str">
        <f>IF(Q65="","",IF(S65="X",0,IF(T65="X",5,IF(U65="X",10,IF(V65="X",15,"")))))</f>
        <v/>
      </c>
      <c r="X65" s="24"/>
      <c r="Y65" s="5" t="str">
        <f>IF(Q65="","",IF(S65="X",5,IF(T65="X",10,IF(U65="X",15,IF(V65="X",20,"")))))</f>
        <v/>
      </c>
      <c r="Z65" s="24"/>
      <c r="AA65" s="5"/>
      <c r="AB65" s="5"/>
      <c r="AC65" s="77" t="s">
        <v>107</v>
      </c>
      <c r="AD65" s="354"/>
      <c r="AE65" s="354"/>
      <c r="AF65" s="125" t="s">
        <v>108</v>
      </c>
      <c r="AG65" s="79" t="s">
        <v>131</v>
      </c>
      <c r="AH65" s="80" t="s">
        <v>132</v>
      </c>
      <c r="AI65" s="81" t="s">
        <v>133</v>
      </c>
      <c r="AJ65" s="82" t="s">
        <v>134</v>
      </c>
      <c r="AK65" s="5" t="str">
        <f>IF(AE65="","",IF(AG65="X",0,IF(AH65="X",5,IF(AI65="X",10,IF(AJ65="X",15,"")))))</f>
        <v/>
      </c>
      <c r="AL65" s="24"/>
      <c r="AM65" s="5" t="str">
        <f>IF(AE65="","",IF(AG65="X",5,IF(AH65="X",10,IF(AI65="X",15,IF(AJ65="X",20,"")))))</f>
        <v/>
      </c>
      <c r="AN65" s="24"/>
      <c r="AO65" s="5"/>
      <c r="AP65" s="5"/>
      <c r="AQ65" s="5"/>
      <c r="AR65" s="114"/>
      <c r="AS65" s="5"/>
      <c r="AT65" s="12"/>
      <c r="AU65" s="5"/>
      <c r="AV65" s="5"/>
      <c r="AW65" s="5"/>
      <c r="BG65"/>
      <c r="BR65" s="21" t="s">
        <v>107</v>
      </c>
      <c r="BS65" s="349" t="s">
        <v>70</v>
      </c>
      <c r="BT65" s="349"/>
      <c r="BU65" s="197" t="s">
        <v>108</v>
      </c>
      <c r="BV65" s="121" t="s">
        <v>153</v>
      </c>
      <c r="BW65" s="121" t="s">
        <v>154</v>
      </c>
      <c r="BX65" s="123"/>
      <c r="BY65" s="353"/>
    </row>
    <row r="66" spans="14:77" ht="14.4" customHeight="1" x14ac:dyDescent="0.3">
      <c r="N66" s="5"/>
      <c r="O66" s="348" t="s">
        <v>22</v>
      </c>
      <c r="P66" s="107" t="s">
        <v>23</v>
      </c>
      <c r="Q66" s="209">
        <f>IF(OR(S66="X",T66="X",U66="X",V66="X"),1,0)</f>
        <v>0</v>
      </c>
      <c r="R66" s="125" t="s">
        <v>24</v>
      </c>
      <c r="S66" s="167"/>
      <c r="T66" s="167"/>
      <c r="U66" s="167"/>
      <c r="V66" s="167"/>
      <c r="W66" s="5" t="str">
        <f t="shared" ref="W66:W129" si="5">IF(Q66="","",IF(S66="X",0,IF(T66="X",5,IF(U66="X",10,IF(V66="X",15,"")))))</f>
        <v/>
      </c>
      <c r="X66" s="24"/>
      <c r="Y66" s="5" t="str">
        <f t="shared" ref="Y66:Y129" si="6">IF(Q66="","",IF(S66="X",5,IF(T66="X",10,IF(U66="X",15,IF(V66="X",20,"")))))</f>
        <v/>
      </c>
      <c r="Z66" s="6"/>
      <c r="AA66" s="5"/>
      <c r="AB66" s="5"/>
      <c r="AC66" s="348" t="s">
        <v>22</v>
      </c>
      <c r="AD66" s="208" t="s">
        <v>23</v>
      </c>
      <c r="AE66" s="209">
        <f>IF(OR(AG66="X",AH66="X",AI66="X",AJ66="X"),1,0)</f>
        <v>0</v>
      </c>
      <c r="AF66" s="125" t="s">
        <v>24</v>
      </c>
      <c r="AG66" s="167"/>
      <c r="AH66" s="167"/>
      <c r="AI66" s="167"/>
      <c r="AJ66" s="167"/>
      <c r="AK66" s="5" t="str">
        <f t="shared" ref="AK66:AK129" si="7">IF(AE66="","",IF(AG66="X",0,IF(AH66="X",5,IF(AI66="X",10,IF(AJ66="X",15,"")))))</f>
        <v/>
      </c>
      <c r="AL66" s="24"/>
      <c r="AM66" s="5" t="str">
        <f t="shared" ref="AM66:AM129" si="8">IF(AE66="","",IF(AG66="X",5,IF(AH66="X",10,IF(AI66="X",15,IF(AJ66="X",20,"")))))</f>
        <v/>
      </c>
      <c r="AN66" s="6"/>
      <c r="AO66" s="5"/>
      <c r="AP66" s="5"/>
      <c r="AQ66" s="5"/>
      <c r="AR66" s="114"/>
      <c r="AS66" s="5"/>
      <c r="AT66" s="12"/>
      <c r="AU66" s="5"/>
      <c r="AV66" s="5"/>
      <c r="AW66" s="5"/>
      <c r="BG66"/>
      <c r="BR66" s="349" t="s">
        <v>22</v>
      </c>
      <c r="BS66" s="64" t="s">
        <v>23</v>
      </c>
      <c r="BT66" s="207">
        <v>1</v>
      </c>
      <c r="BU66" s="197" t="s">
        <v>24</v>
      </c>
      <c r="BV66" s="145" t="str">
        <f>IF(Q66="","",IF(S66="X",25%,IF(T66="X",50%,IF(U66="X",75%,IF(V66="X",100%,"")))))</f>
        <v/>
      </c>
      <c r="BW66" s="145" t="str">
        <f>IF(AE66="","",IF(AG66="X",25%,IF(AH66="X",50%,IF(AI66="X",75%,IF(AJ66="X",100%,"")))))</f>
        <v/>
      </c>
      <c r="BX66" s="146" t="str">
        <f>IF(BG66="","",IF(BI66="X",25%,IF(BJ66="X",50%,IF(BK66="X",75%,IF(BL66="X",100%,"")))))</f>
        <v/>
      </c>
      <c r="BY66" s="144" t="str">
        <f>IFERROR(AVERAGE(BV66:BX66),"")</f>
        <v/>
      </c>
    </row>
    <row r="67" spans="14:77" ht="27.6" x14ac:dyDescent="0.3">
      <c r="N67" s="5"/>
      <c r="O67" s="348"/>
      <c r="P67" s="107" t="s">
        <v>25</v>
      </c>
      <c r="Q67" s="209">
        <f t="shared" ref="Q67:Q85" si="9">IF(OR(S67="X",T67="X",U67="X",V67="X"),1,0)</f>
        <v>0</v>
      </c>
      <c r="R67" s="125" t="s">
        <v>26</v>
      </c>
      <c r="S67" s="167"/>
      <c r="T67" s="167"/>
      <c r="U67" s="167"/>
      <c r="V67" s="167"/>
      <c r="W67" s="5" t="str">
        <f t="shared" si="5"/>
        <v/>
      </c>
      <c r="X67" s="24"/>
      <c r="Y67" s="5" t="str">
        <f t="shared" si="6"/>
        <v/>
      </c>
      <c r="Z67" s="6"/>
      <c r="AA67" s="5"/>
      <c r="AB67" s="5"/>
      <c r="AC67" s="348"/>
      <c r="AD67" s="208" t="s">
        <v>25</v>
      </c>
      <c r="AE67" s="209">
        <f t="shared" ref="AE67:AE85" si="10">IF(OR(AG67="X",AH67="X",AI67="X",AJ67="X"),1,0)</f>
        <v>0</v>
      </c>
      <c r="AF67" s="125" t="s">
        <v>26</v>
      </c>
      <c r="AG67" s="167"/>
      <c r="AH67" s="167"/>
      <c r="AI67" s="167"/>
      <c r="AJ67" s="167"/>
      <c r="AK67" s="5" t="str">
        <f t="shared" si="7"/>
        <v/>
      </c>
      <c r="AL67" s="24"/>
      <c r="AM67" s="5" t="str">
        <f t="shared" si="8"/>
        <v/>
      </c>
      <c r="AN67" s="6"/>
      <c r="AO67" s="5"/>
      <c r="AP67" s="5"/>
      <c r="AQ67" s="5"/>
      <c r="AR67" s="114"/>
      <c r="AS67" s="5"/>
      <c r="AT67" s="12"/>
      <c r="AU67" s="5"/>
      <c r="AV67" s="5"/>
      <c r="AW67" s="5"/>
      <c r="BG67"/>
      <c r="BR67" s="349"/>
      <c r="BS67" s="64" t="s">
        <v>25</v>
      </c>
      <c r="BT67" s="207">
        <v>1</v>
      </c>
      <c r="BU67" s="197" t="s">
        <v>26</v>
      </c>
      <c r="BV67" s="145" t="str">
        <f t="shared" ref="BV67:BV85" si="11">IF(Q67="","",IF(S67="X",25%,IF(T67="X",50%,IF(U67="X",75%,IF(V67="X",100%,"")))))</f>
        <v/>
      </c>
      <c r="BW67" s="145" t="str">
        <f t="shared" ref="BW67:BW85" si="12">IF(AE67="","",IF(AG67="X",25%,IF(AH67="X",50%,IF(AI67="X",75%,IF(AJ67="X",100%,"")))))</f>
        <v/>
      </c>
      <c r="BX67" s="146" t="str">
        <f t="shared" ref="BX67:BX85" si="13">IF(BG67="","",IF(BI67="X",25%,IF(BJ67="X",50%,IF(BK67="X",75%,IF(BL67="X",100%,"")))))</f>
        <v/>
      </c>
      <c r="BY67" s="144" t="str">
        <f t="shared" ref="BY67:BY85" si="14">IFERROR(AVERAGE(BV67:BX67),"")</f>
        <v/>
      </c>
    </row>
    <row r="68" spans="14:77" ht="27.6" x14ac:dyDescent="0.3">
      <c r="N68" s="5"/>
      <c r="O68" s="348"/>
      <c r="P68" s="107" t="s">
        <v>27</v>
      </c>
      <c r="Q68" s="209">
        <f t="shared" si="9"/>
        <v>0</v>
      </c>
      <c r="R68" s="125" t="s">
        <v>28</v>
      </c>
      <c r="S68" s="167"/>
      <c r="T68" s="167"/>
      <c r="U68" s="167"/>
      <c r="V68" s="167"/>
      <c r="W68" s="5" t="str">
        <f t="shared" si="5"/>
        <v/>
      </c>
      <c r="X68" s="24"/>
      <c r="Y68" s="5" t="str">
        <f t="shared" si="6"/>
        <v/>
      </c>
      <c r="Z68" s="6"/>
      <c r="AA68" s="5"/>
      <c r="AB68" s="5"/>
      <c r="AC68" s="348"/>
      <c r="AD68" s="208" t="s">
        <v>27</v>
      </c>
      <c r="AE68" s="209">
        <f t="shared" si="10"/>
        <v>0</v>
      </c>
      <c r="AF68" s="125" t="s">
        <v>28</v>
      </c>
      <c r="AG68" s="167"/>
      <c r="AH68" s="167"/>
      <c r="AI68" s="167"/>
      <c r="AJ68" s="167"/>
      <c r="AK68" s="5" t="str">
        <f t="shared" si="7"/>
        <v/>
      </c>
      <c r="AL68" s="24"/>
      <c r="AM68" s="5" t="str">
        <f t="shared" si="8"/>
        <v/>
      </c>
      <c r="AN68" s="6"/>
      <c r="AO68" s="5"/>
      <c r="AP68" s="5"/>
      <c r="AQ68" s="5"/>
      <c r="AR68" s="114"/>
      <c r="AS68" s="5"/>
      <c r="AT68" s="12"/>
      <c r="AU68" s="5"/>
      <c r="AV68" s="5"/>
      <c r="AW68" s="5"/>
      <c r="BG68"/>
      <c r="BR68" s="349"/>
      <c r="BS68" s="64" t="s">
        <v>27</v>
      </c>
      <c r="BT68" s="207">
        <v>1</v>
      </c>
      <c r="BU68" s="197" t="s">
        <v>28</v>
      </c>
      <c r="BV68" s="145" t="str">
        <f t="shared" si="11"/>
        <v/>
      </c>
      <c r="BW68" s="145" t="str">
        <f t="shared" si="12"/>
        <v/>
      </c>
      <c r="BX68" s="146" t="str">
        <f t="shared" si="13"/>
        <v/>
      </c>
      <c r="BY68" s="144" t="str">
        <f t="shared" si="14"/>
        <v/>
      </c>
    </row>
    <row r="69" spans="14:77" ht="27.6" x14ac:dyDescent="0.3">
      <c r="N69" s="5"/>
      <c r="O69" s="348"/>
      <c r="P69" s="107" t="s">
        <v>29</v>
      </c>
      <c r="Q69" s="209">
        <f t="shared" si="9"/>
        <v>0</v>
      </c>
      <c r="R69" s="125" t="s">
        <v>30</v>
      </c>
      <c r="S69" s="167"/>
      <c r="T69" s="167"/>
      <c r="U69" s="167"/>
      <c r="V69" s="167"/>
      <c r="W69" s="5" t="str">
        <f t="shared" si="5"/>
        <v/>
      </c>
      <c r="X69" s="24"/>
      <c r="Y69" s="5" t="str">
        <f t="shared" si="6"/>
        <v/>
      </c>
      <c r="Z69" s="6"/>
      <c r="AA69" s="5"/>
      <c r="AB69" s="5"/>
      <c r="AC69" s="348"/>
      <c r="AD69" s="208" t="s">
        <v>29</v>
      </c>
      <c r="AE69" s="209">
        <f t="shared" si="10"/>
        <v>0</v>
      </c>
      <c r="AF69" s="125" t="s">
        <v>30</v>
      </c>
      <c r="AG69" s="167"/>
      <c r="AH69" s="167"/>
      <c r="AI69" s="167"/>
      <c r="AJ69" s="167"/>
      <c r="AK69" s="5" t="str">
        <f t="shared" si="7"/>
        <v/>
      </c>
      <c r="AL69" s="24"/>
      <c r="AM69" s="5" t="str">
        <f t="shared" si="8"/>
        <v/>
      </c>
      <c r="AN69" s="6"/>
      <c r="AO69" s="5"/>
      <c r="AP69" s="5"/>
      <c r="AQ69" s="5"/>
      <c r="AR69" s="114"/>
      <c r="AS69" s="5"/>
      <c r="AT69" s="12"/>
      <c r="AU69" s="5"/>
      <c r="AV69" s="5"/>
      <c r="AW69" s="5"/>
      <c r="BG69"/>
      <c r="BR69" s="349"/>
      <c r="BS69" s="64" t="s">
        <v>29</v>
      </c>
      <c r="BT69" s="207">
        <v>1</v>
      </c>
      <c r="BU69" s="197" t="s">
        <v>30</v>
      </c>
      <c r="BV69" s="145" t="str">
        <f t="shared" si="11"/>
        <v/>
      </c>
      <c r="BW69" s="145" t="str">
        <f t="shared" si="12"/>
        <v/>
      </c>
      <c r="BX69" s="146" t="str">
        <f t="shared" si="13"/>
        <v/>
      </c>
      <c r="BY69" s="144" t="str">
        <f t="shared" si="14"/>
        <v/>
      </c>
    </row>
    <row r="70" spans="14:77" ht="14.4" customHeight="1" x14ac:dyDescent="0.3">
      <c r="N70" s="5"/>
      <c r="O70" s="348" t="s">
        <v>31</v>
      </c>
      <c r="P70" s="107" t="s">
        <v>32</v>
      </c>
      <c r="Q70" s="209">
        <f t="shared" si="9"/>
        <v>0</v>
      </c>
      <c r="R70" s="125" t="s">
        <v>33</v>
      </c>
      <c r="S70" s="167"/>
      <c r="T70" s="167"/>
      <c r="U70" s="167"/>
      <c r="V70" s="167"/>
      <c r="W70" s="5" t="str">
        <f t="shared" si="5"/>
        <v/>
      </c>
      <c r="X70" s="24"/>
      <c r="Y70" s="5" t="str">
        <f t="shared" si="6"/>
        <v/>
      </c>
      <c r="Z70" s="6"/>
      <c r="AA70" s="5"/>
      <c r="AB70" s="5"/>
      <c r="AC70" s="348" t="s">
        <v>31</v>
      </c>
      <c r="AD70" s="208" t="s">
        <v>32</v>
      </c>
      <c r="AE70" s="209">
        <f t="shared" si="10"/>
        <v>0</v>
      </c>
      <c r="AF70" s="125" t="s">
        <v>33</v>
      </c>
      <c r="AG70" s="167"/>
      <c r="AH70" s="167"/>
      <c r="AI70" s="167"/>
      <c r="AJ70" s="167"/>
      <c r="AK70" s="5" t="str">
        <f t="shared" si="7"/>
        <v/>
      </c>
      <c r="AL70" s="24"/>
      <c r="AM70" s="5" t="str">
        <f t="shared" si="8"/>
        <v/>
      </c>
      <c r="AN70" s="6"/>
      <c r="AO70" s="5"/>
      <c r="AP70" s="5"/>
      <c r="AQ70" s="5"/>
      <c r="AR70" s="114"/>
      <c r="AS70" s="5"/>
      <c r="AT70" s="12"/>
      <c r="AU70" s="5"/>
      <c r="AV70" s="5"/>
      <c r="AW70" s="5"/>
      <c r="BG70"/>
      <c r="BR70" s="349" t="s">
        <v>31</v>
      </c>
      <c r="BS70" s="64" t="s">
        <v>32</v>
      </c>
      <c r="BT70" s="207">
        <v>1</v>
      </c>
      <c r="BU70" s="197" t="s">
        <v>33</v>
      </c>
      <c r="BV70" s="145" t="str">
        <f t="shared" si="11"/>
        <v/>
      </c>
      <c r="BW70" s="145" t="str">
        <f t="shared" si="12"/>
        <v/>
      </c>
      <c r="BX70" s="146" t="str">
        <f t="shared" si="13"/>
        <v/>
      </c>
      <c r="BY70" s="144" t="str">
        <f t="shared" si="14"/>
        <v/>
      </c>
    </row>
    <row r="71" spans="14:77" ht="27.6" customHeight="1" x14ac:dyDescent="0.3">
      <c r="N71" s="5"/>
      <c r="O71" s="348"/>
      <c r="P71" s="350" t="s">
        <v>19</v>
      </c>
      <c r="Q71" s="209">
        <f t="shared" si="9"/>
        <v>0</v>
      </c>
      <c r="R71" s="125" t="s">
        <v>110</v>
      </c>
      <c r="S71" s="167"/>
      <c r="T71" s="167"/>
      <c r="U71" s="167"/>
      <c r="V71" s="167"/>
      <c r="W71" s="5" t="str">
        <f t="shared" si="5"/>
        <v/>
      </c>
      <c r="X71" s="24"/>
      <c r="Y71" s="5" t="str">
        <f t="shared" si="6"/>
        <v/>
      </c>
      <c r="Z71" s="6"/>
      <c r="AA71" s="5"/>
      <c r="AB71" s="5"/>
      <c r="AC71" s="348"/>
      <c r="AD71" s="351" t="s">
        <v>19</v>
      </c>
      <c r="AE71" s="209">
        <f t="shared" si="10"/>
        <v>0</v>
      </c>
      <c r="AF71" s="125" t="s">
        <v>110</v>
      </c>
      <c r="AG71" s="167"/>
      <c r="AH71" s="167"/>
      <c r="AI71" s="167"/>
      <c r="AJ71" s="167"/>
      <c r="AK71" s="5" t="str">
        <f t="shared" si="7"/>
        <v/>
      </c>
      <c r="AL71" s="24"/>
      <c r="AM71" s="5" t="str">
        <f t="shared" si="8"/>
        <v/>
      </c>
      <c r="AN71" s="6"/>
      <c r="AO71" s="5"/>
      <c r="AP71" s="5"/>
      <c r="AQ71" s="5"/>
      <c r="AR71" s="114"/>
      <c r="AS71" s="5"/>
      <c r="AT71" s="12"/>
      <c r="AU71" s="5"/>
      <c r="AV71" s="5"/>
      <c r="AW71" s="5"/>
      <c r="BG71"/>
      <c r="BR71" s="349"/>
      <c r="BS71" s="352" t="s">
        <v>19</v>
      </c>
      <c r="BT71" s="207">
        <v>1</v>
      </c>
      <c r="BU71" s="197" t="s">
        <v>110</v>
      </c>
      <c r="BV71" s="145" t="str">
        <f t="shared" si="11"/>
        <v/>
      </c>
      <c r="BW71" s="145" t="str">
        <f t="shared" si="12"/>
        <v/>
      </c>
      <c r="BX71" s="146" t="str">
        <f t="shared" si="13"/>
        <v/>
      </c>
      <c r="BY71" s="144" t="str">
        <f t="shared" si="14"/>
        <v/>
      </c>
    </row>
    <row r="72" spans="14:77" ht="27.6" x14ac:dyDescent="0.3">
      <c r="N72" s="5"/>
      <c r="O72" s="348"/>
      <c r="P72" s="350"/>
      <c r="Q72" s="209">
        <f t="shared" si="9"/>
        <v>0</v>
      </c>
      <c r="R72" s="125" t="s">
        <v>111</v>
      </c>
      <c r="S72" s="167"/>
      <c r="T72" s="167"/>
      <c r="U72" s="167"/>
      <c r="V72" s="167"/>
      <c r="W72" s="5" t="str">
        <f t="shared" si="5"/>
        <v/>
      </c>
      <c r="X72" s="24"/>
      <c r="Y72" s="5" t="str">
        <f t="shared" si="6"/>
        <v/>
      </c>
      <c r="Z72" s="6"/>
      <c r="AA72" s="5"/>
      <c r="AB72" s="5"/>
      <c r="AC72" s="348"/>
      <c r="AD72" s="351"/>
      <c r="AE72" s="209">
        <f t="shared" si="10"/>
        <v>0</v>
      </c>
      <c r="AF72" s="125" t="s">
        <v>111</v>
      </c>
      <c r="AG72" s="167"/>
      <c r="AH72" s="167"/>
      <c r="AI72" s="167"/>
      <c r="AJ72" s="167"/>
      <c r="AK72" s="5" t="str">
        <f t="shared" si="7"/>
        <v/>
      </c>
      <c r="AL72" s="24"/>
      <c r="AM72" s="5" t="str">
        <f t="shared" si="8"/>
        <v/>
      </c>
      <c r="AN72" s="6"/>
      <c r="AO72" s="5"/>
      <c r="AP72" s="5"/>
      <c r="AQ72" s="5"/>
      <c r="AR72" s="114"/>
      <c r="AS72" s="5"/>
      <c r="AT72" s="12"/>
      <c r="AU72" s="5"/>
      <c r="AV72" s="5"/>
      <c r="AW72" s="5"/>
      <c r="BG72"/>
      <c r="BR72" s="349"/>
      <c r="BS72" s="352"/>
      <c r="BT72" s="207">
        <v>1</v>
      </c>
      <c r="BU72" s="197" t="s">
        <v>111</v>
      </c>
      <c r="BV72" s="145" t="str">
        <f t="shared" si="11"/>
        <v/>
      </c>
      <c r="BW72" s="145" t="str">
        <f t="shared" si="12"/>
        <v/>
      </c>
      <c r="BX72" s="146" t="str">
        <f t="shared" si="13"/>
        <v/>
      </c>
      <c r="BY72" s="144" t="str">
        <f t="shared" si="14"/>
        <v/>
      </c>
    </row>
    <row r="73" spans="14:77" ht="27.6" x14ac:dyDescent="0.3">
      <c r="N73" s="5"/>
      <c r="O73" s="348"/>
      <c r="P73" s="350"/>
      <c r="Q73" s="209">
        <f t="shared" si="9"/>
        <v>0</v>
      </c>
      <c r="R73" s="125" t="s">
        <v>112</v>
      </c>
      <c r="S73" s="167"/>
      <c r="T73" s="167"/>
      <c r="U73" s="167"/>
      <c r="V73" s="167"/>
      <c r="W73" s="5" t="str">
        <f t="shared" si="5"/>
        <v/>
      </c>
      <c r="X73" s="24"/>
      <c r="Y73" s="5" t="str">
        <f t="shared" si="6"/>
        <v/>
      </c>
      <c r="Z73" s="6"/>
      <c r="AA73" s="5"/>
      <c r="AB73" s="5"/>
      <c r="AC73" s="348"/>
      <c r="AD73" s="351"/>
      <c r="AE73" s="209">
        <f t="shared" si="10"/>
        <v>0</v>
      </c>
      <c r="AF73" s="125" t="s">
        <v>112</v>
      </c>
      <c r="AG73" s="167"/>
      <c r="AH73" s="167"/>
      <c r="AI73" s="167"/>
      <c r="AJ73" s="167"/>
      <c r="AK73" s="5" t="str">
        <f t="shared" si="7"/>
        <v/>
      </c>
      <c r="AL73" s="24"/>
      <c r="AM73" s="5" t="str">
        <f t="shared" si="8"/>
        <v/>
      </c>
      <c r="AN73" s="6"/>
      <c r="AO73" s="5"/>
      <c r="AP73" s="5"/>
      <c r="AQ73" s="5"/>
      <c r="AR73" s="114"/>
      <c r="AS73" s="5"/>
      <c r="AT73" s="12"/>
      <c r="AU73" s="5"/>
      <c r="AV73" s="5"/>
      <c r="AW73" s="5"/>
      <c r="BG73"/>
      <c r="BR73" s="349"/>
      <c r="BS73" s="352"/>
      <c r="BT73" s="207">
        <v>1</v>
      </c>
      <c r="BU73" s="197" t="s">
        <v>112</v>
      </c>
      <c r="BV73" s="145" t="str">
        <f t="shared" si="11"/>
        <v/>
      </c>
      <c r="BW73" s="145" t="str">
        <f t="shared" si="12"/>
        <v/>
      </c>
      <c r="BX73" s="146" t="str">
        <f t="shared" si="13"/>
        <v/>
      </c>
      <c r="BY73" s="144" t="str">
        <f t="shared" si="14"/>
        <v/>
      </c>
    </row>
    <row r="74" spans="14:77" ht="41.4" x14ac:dyDescent="0.3">
      <c r="N74" s="5"/>
      <c r="O74" s="348"/>
      <c r="P74" s="350"/>
      <c r="Q74" s="209">
        <f t="shared" si="9"/>
        <v>0</v>
      </c>
      <c r="R74" s="125" t="s">
        <v>113</v>
      </c>
      <c r="S74" s="167"/>
      <c r="T74" s="167"/>
      <c r="U74" s="167"/>
      <c r="V74" s="167"/>
      <c r="W74" s="5" t="str">
        <f t="shared" si="5"/>
        <v/>
      </c>
      <c r="X74" s="24"/>
      <c r="Y74" s="5" t="str">
        <f t="shared" si="6"/>
        <v/>
      </c>
      <c r="Z74" s="6"/>
      <c r="AA74" s="5"/>
      <c r="AB74" s="5"/>
      <c r="AC74" s="348"/>
      <c r="AD74" s="351"/>
      <c r="AE74" s="209">
        <f t="shared" si="10"/>
        <v>0</v>
      </c>
      <c r="AF74" s="125" t="s">
        <v>113</v>
      </c>
      <c r="AG74" s="167"/>
      <c r="AH74" s="167"/>
      <c r="AI74" s="167"/>
      <c r="AJ74" s="167"/>
      <c r="AK74" s="5" t="str">
        <f t="shared" si="7"/>
        <v/>
      </c>
      <c r="AL74" s="24"/>
      <c r="AM74" s="5" t="str">
        <f t="shared" si="8"/>
        <v/>
      </c>
      <c r="AN74" s="6"/>
      <c r="AO74" s="5"/>
      <c r="AP74" s="5"/>
      <c r="AQ74" s="5"/>
      <c r="AR74" s="114"/>
      <c r="AS74" s="5"/>
      <c r="AT74" s="12"/>
      <c r="AU74" s="5"/>
      <c r="AV74" s="5"/>
      <c r="AW74" s="5"/>
      <c r="BG74"/>
      <c r="BR74" s="349"/>
      <c r="BS74" s="352"/>
      <c r="BT74" s="207">
        <v>1</v>
      </c>
      <c r="BU74" s="197" t="s">
        <v>113</v>
      </c>
      <c r="BV74" s="145" t="str">
        <f t="shared" si="11"/>
        <v/>
      </c>
      <c r="BW74" s="145" t="str">
        <f t="shared" si="12"/>
        <v/>
      </c>
      <c r="BX74" s="146" t="str">
        <f t="shared" si="13"/>
        <v/>
      </c>
      <c r="BY74" s="144" t="str">
        <f t="shared" si="14"/>
        <v/>
      </c>
    </row>
    <row r="75" spans="14:77" ht="27.6" x14ac:dyDescent="0.3">
      <c r="N75" s="5"/>
      <c r="O75" s="348"/>
      <c r="P75" s="350"/>
      <c r="Q75" s="209">
        <f t="shared" si="9"/>
        <v>0</v>
      </c>
      <c r="R75" s="125" t="s">
        <v>114</v>
      </c>
      <c r="S75" s="167"/>
      <c r="T75" s="167"/>
      <c r="U75" s="167"/>
      <c r="V75" s="167"/>
      <c r="W75" s="5" t="str">
        <f t="shared" si="5"/>
        <v/>
      </c>
      <c r="X75" s="24"/>
      <c r="Y75" s="5" t="str">
        <f t="shared" si="6"/>
        <v/>
      </c>
      <c r="Z75" s="6"/>
      <c r="AA75" s="5"/>
      <c r="AB75" s="5"/>
      <c r="AC75" s="348"/>
      <c r="AD75" s="351"/>
      <c r="AE75" s="209">
        <f t="shared" si="10"/>
        <v>0</v>
      </c>
      <c r="AF75" s="125" t="s">
        <v>114</v>
      </c>
      <c r="AG75" s="167"/>
      <c r="AH75" s="167"/>
      <c r="AI75" s="167"/>
      <c r="AJ75" s="167"/>
      <c r="AK75" s="5" t="str">
        <f t="shared" si="7"/>
        <v/>
      </c>
      <c r="AL75" s="24"/>
      <c r="AM75" s="5" t="str">
        <f t="shared" si="8"/>
        <v/>
      </c>
      <c r="AN75" s="6"/>
      <c r="AO75" s="5"/>
      <c r="AP75" s="5"/>
      <c r="AQ75" s="5"/>
      <c r="AR75" s="114"/>
      <c r="AS75" s="5"/>
      <c r="AT75" s="12"/>
      <c r="AU75" s="5"/>
      <c r="AV75" s="5"/>
      <c r="AW75" s="5"/>
      <c r="BG75"/>
      <c r="BR75" s="349"/>
      <c r="BS75" s="352"/>
      <c r="BT75" s="207">
        <v>1</v>
      </c>
      <c r="BU75" s="197" t="s">
        <v>114</v>
      </c>
      <c r="BV75" s="145" t="str">
        <f t="shared" si="11"/>
        <v/>
      </c>
      <c r="BW75" s="145" t="str">
        <f t="shared" si="12"/>
        <v/>
      </c>
      <c r="BX75" s="146" t="str">
        <f t="shared" si="13"/>
        <v/>
      </c>
      <c r="BY75" s="144" t="str">
        <f t="shared" si="14"/>
        <v/>
      </c>
    </row>
    <row r="76" spans="14:77" ht="41.4" x14ac:dyDescent="0.3">
      <c r="N76" s="5"/>
      <c r="O76" s="348"/>
      <c r="P76" s="350"/>
      <c r="Q76" s="209">
        <f t="shared" si="9"/>
        <v>0</v>
      </c>
      <c r="R76" s="125" t="s">
        <v>115</v>
      </c>
      <c r="S76" s="167"/>
      <c r="T76" s="167"/>
      <c r="U76" s="167"/>
      <c r="V76" s="167"/>
      <c r="W76" s="5" t="str">
        <f t="shared" si="5"/>
        <v/>
      </c>
      <c r="X76" s="24"/>
      <c r="Y76" s="5" t="str">
        <f t="shared" si="6"/>
        <v/>
      </c>
      <c r="Z76" s="6"/>
      <c r="AA76" s="5"/>
      <c r="AB76" s="5"/>
      <c r="AC76" s="348"/>
      <c r="AD76" s="351"/>
      <c r="AE76" s="209">
        <f t="shared" si="10"/>
        <v>0</v>
      </c>
      <c r="AF76" s="125" t="s">
        <v>115</v>
      </c>
      <c r="AG76" s="167"/>
      <c r="AH76" s="167"/>
      <c r="AI76" s="167"/>
      <c r="AJ76" s="167"/>
      <c r="AK76" s="5" t="str">
        <f t="shared" si="7"/>
        <v/>
      </c>
      <c r="AL76" s="24"/>
      <c r="AM76" s="5" t="str">
        <f t="shared" si="8"/>
        <v/>
      </c>
      <c r="AN76" s="6"/>
      <c r="AO76" s="5"/>
      <c r="AP76" s="5"/>
      <c r="AQ76" s="5"/>
      <c r="AR76" s="114"/>
      <c r="AS76" s="5"/>
      <c r="AT76" s="12"/>
      <c r="AU76" s="5"/>
      <c r="AV76" s="5"/>
      <c r="AW76" s="5"/>
      <c r="BG76"/>
      <c r="BR76" s="349"/>
      <c r="BS76" s="352"/>
      <c r="BT76" s="207">
        <v>1</v>
      </c>
      <c r="BU76" s="197" t="s">
        <v>115</v>
      </c>
      <c r="BV76" s="145" t="str">
        <f t="shared" si="11"/>
        <v/>
      </c>
      <c r="BW76" s="145" t="str">
        <f t="shared" si="12"/>
        <v/>
      </c>
      <c r="BX76" s="146" t="str">
        <f t="shared" si="13"/>
        <v/>
      </c>
      <c r="BY76" s="144" t="str">
        <f t="shared" si="14"/>
        <v/>
      </c>
    </row>
    <row r="77" spans="14:77" ht="27.6" x14ac:dyDescent="0.3">
      <c r="N77" s="5"/>
      <c r="O77" s="348"/>
      <c r="P77" s="350"/>
      <c r="Q77" s="209">
        <f t="shared" si="9"/>
        <v>0</v>
      </c>
      <c r="R77" s="125" t="s">
        <v>116</v>
      </c>
      <c r="S77" s="167"/>
      <c r="T77" s="167"/>
      <c r="U77" s="167"/>
      <c r="V77" s="167"/>
      <c r="W77" s="5" t="str">
        <f t="shared" si="5"/>
        <v/>
      </c>
      <c r="X77" s="24"/>
      <c r="Y77" s="5" t="str">
        <f t="shared" si="6"/>
        <v/>
      </c>
      <c r="Z77" s="6"/>
      <c r="AA77" s="5"/>
      <c r="AB77" s="5"/>
      <c r="AC77" s="348"/>
      <c r="AD77" s="351"/>
      <c r="AE77" s="209">
        <f t="shared" si="10"/>
        <v>0</v>
      </c>
      <c r="AF77" s="125" t="s">
        <v>116</v>
      </c>
      <c r="AG77" s="167"/>
      <c r="AH77" s="167"/>
      <c r="AI77" s="167"/>
      <c r="AJ77" s="167"/>
      <c r="AK77" s="5" t="str">
        <f t="shared" si="7"/>
        <v/>
      </c>
      <c r="AL77" s="24"/>
      <c r="AM77" s="5" t="str">
        <f t="shared" si="8"/>
        <v/>
      </c>
      <c r="AN77" s="6"/>
      <c r="AO77" s="5"/>
      <c r="AP77" s="5"/>
      <c r="AQ77" s="5"/>
      <c r="AR77" s="114"/>
      <c r="AS77" s="5"/>
      <c r="AT77" s="12"/>
      <c r="AU77" s="5"/>
      <c r="AV77" s="5"/>
      <c r="AW77" s="5"/>
      <c r="BG77"/>
      <c r="BR77" s="349"/>
      <c r="BS77" s="352"/>
      <c r="BT77" s="207">
        <v>1</v>
      </c>
      <c r="BU77" s="197" t="s">
        <v>116</v>
      </c>
      <c r="BV77" s="145" t="str">
        <f t="shared" si="11"/>
        <v/>
      </c>
      <c r="BW77" s="145" t="str">
        <f t="shared" si="12"/>
        <v/>
      </c>
      <c r="BX77" s="146" t="str">
        <f t="shared" si="13"/>
        <v/>
      </c>
      <c r="BY77" s="144" t="str">
        <f t="shared" si="14"/>
        <v/>
      </c>
    </row>
    <row r="78" spans="14:77" ht="27.6" x14ac:dyDescent="0.3">
      <c r="N78" s="5"/>
      <c r="O78" s="348"/>
      <c r="P78" s="107" t="s">
        <v>34</v>
      </c>
      <c r="Q78" s="209">
        <f t="shared" si="9"/>
        <v>0</v>
      </c>
      <c r="R78" s="125" t="s">
        <v>35</v>
      </c>
      <c r="S78" s="167"/>
      <c r="T78" s="167"/>
      <c r="U78" s="167"/>
      <c r="V78" s="167"/>
      <c r="W78" s="5" t="str">
        <f t="shared" si="5"/>
        <v/>
      </c>
      <c r="X78" s="24"/>
      <c r="Y78" s="5" t="str">
        <f t="shared" si="6"/>
        <v/>
      </c>
      <c r="Z78" s="6"/>
      <c r="AA78" s="5"/>
      <c r="AB78" s="5"/>
      <c r="AC78" s="348"/>
      <c r="AD78" s="208" t="s">
        <v>34</v>
      </c>
      <c r="AE78" s="209">
        <f t="shared" si="10"/>
        <v>0</v>
      </c>
      <c r="AF78" s="125" t="s">
        <v>35</v>
      </c>
      <c r="AG78" s="167"/>
      <c r="AH78" s="167"/>
      <c r="AI78" s="167"/>
      <c r="AJ78" s="167"/>
      <c r="AK78" s="5" t="str">
        <f t="shared" si="7"/>
        <v/>
      </c>
      <c r="AL78" s="24"/>
      <c r="AM78" s="5" t="str">
        <f t="shared" si="8"/>
        <v/>
      </c>
      <c r="AN78" s="6"/>
      <c r="AO78" s="5"/>
      <c r="AP78" s="5"/>
      <c r="AQ78" s="5"/>
      <c r="AR78" s="114"/>
      <c r="AS78" s="5"/>
      <c r="AT78" s="12"/>
      <c r="AU78" s="5"/>
      <c r="AV78" s="5"/>
      <c r="AW78" s="5"/>
      <c r="BG78"/>
      <c r="BR78" s="349"/>
      <c r="BS78" s="64" t="s">
        <v>34</v>
      </c>
      <c r="BT78" s="207">
        <v>1</v>
      </c>
      <c r="BU78" s="197" t="s">
        <v>35</v>
      </c>
      <c r="BV78" s="145" t="str">
        <f t="shared" si="11"/>
        <v/>
      </c>
      <c r="BW78" s="145" t="str">
        <f t="shared" si="12"/>
        <v/>
      </c>
      <c r="BX78" s="146" t="str">
        <f t="shared" si="13"/>
        <v/>
      </c>
      <c r="BY78" s="144" t="str">
        <f t="shared" si="14"/>
        <v/>
      </c>
    </row>
    <row r="79" spans="14:77" ht="27.6" customHeight="1" x14ac:dyDescent="0.3">
      <c r="N79" s="5"/>
      <c r="O79" s="348" t="s">
        <v>117</v>
      </c>
      <c r="P79" s="107" t="s">
        <v>36</v>
      </c>
      <c r="Q79" s="209">
        <f t="shared" si="9"/>
        <v>0</v>
      </c>
      <c r="R79" s="125" t="s">
        <v>129</v>
      </c>
      <c r="S79" s="167"/>
      <c r="T79" s="167"/>
      <c r="U79" s="167"/>
      <c r="V79" s="167"/>
      <c r="W79" s="5" t="str">
        <f t="shared" si="5"/>
        <v/>
      </c>
      <c r="X79" s="24"/>
      <c r="Y79" s="5" t="str">
        <f t="shared" si="6"/>
        <v/>
      </c>
      <c r="Z79" s="25"/>
      <c r="AA79" s="5"/>
      <c r="AB79" s="5"/>
      <c r="AC79" s="348" t="s">
        <v>117</v>
      </c>
      <c r="AD79" s="208" t="s">
        <v>36</v>
      </c>
      <c r="AE79" s="209">
        <f t="shared" si="10"/>
        <v>0</v>
      </c>
      <c r="AF79" s="125" t="s">
        <v>129</v>
      </c>
      <c r="AG79" s="167"/>
      <c r="AH79" s="167"/>
      <c r="AI79" s="167"/>
      <c r="AJ79" s="167"/>
      <c r="AK79" s="5" t="str">
        <f t="shared" si="7"/>
        <v/>
      </c>
      <c r="AL79" s="24"/>
      <c r="AM79" s="5" t="str">
        <f t="shared" si="8"/>
        <v/>
      </c>
      <c r="AN79" s="25"/>
      <c r="AO79" s="5"/>
      <c r="AP79" s="5"/>
      <c r="AQ79" s="5"/>
      <c r="AR79" s="114"/>
      <c r="AS79" s="5"/>
      <c r="AT79" s="12"/>
      <c r="AU79" s="5"/>
      <c r="AV79" s="5"/>
      <c r="AW79" s="5"/>
      <c r="BG79"/>
      <c r="BR79" s="349" t="s">
        <v>117</v>
      </c>
      <c r="BS79" s="64" t="s">
        <v>36</v>
      </c>
      <c r="BT79" s="207">
        <v>1</v>
      </c>
      <c r="BU79" s="197" t="s">
        <v>129</v>
      </c>
      <c r="BV79" s="145" t="str">
        <f t="shared" si="11"/>
        <v/>
      </c>
      <c r="BW79" s="145" t="str">
        <f t="shared" si="12"/>
        <v/>
      </c>
      <c r="BX79" s="146" t="str">
        <f t="shared" si="13"/>
        <v/>
      </c>
      <c r="BY79" s="144" t="str">
        <f t="shared" si="14"/>
        <v/>
      </c>
    </row>
    <row r="80" spans="14:77" x14ac:dyDescent="0.3">
      <c r="N80" s="5"/>
      <c r="O80" s="348"/>
      <c r="P80" s="107" t="s">
        <v>37</v>
      </c>
      <c r="Q80" s="209">
        <f t="shared" si="9"/>
        <v>0</v>
      </c>
      <c r="R80" s="125" t="s">
        <v>118</v>
      </c>
      <c r="S80" s="167"/>
      <c r="T80" s="167"/>
      <c r="U80" s="167"/>
      <c r="V80" s="167"/>
      <c r="W80" s="5" t="str">
        <f t="shared" si="5"/>
        <v/>
      </c>
      <c r="X80" s="24"/>
      <c r="Y80" s="5" t="str">
        <f t="shared" si="6"/>
        <v/>
      </c>
      <c r="Z80" s="25"/>
      <c r="AA80" s="5"/>
      <c r="AB80" s="5"/>
      <c r="AC80" s="348"/>
      <c r="AD80" s="208" t="s">
        <v>37</v>
      </c>
      <c r="AE80" s="209">
        <f t="shared" si="10"/>
        <v>0</v>
      </c>
      <c r="AF80" s="125" t="s">
        <v>118</v>
      </c>
      <c r="AG80" s="167"/>
      <c r="AH80" s="167"/>
      <c r="AI80" s="167"/>
      <c r="AJ80" s="167"/>
      <c r="AK80" s="5" t="str">
        <f t="shared" si="7"/>
        <v/>
      </c>
      <c r="AL80" s="24"/>
      <c r="AM80" s="5" t="str">
        <f t="shared" si="8"/>
        <v/>
      </c>
      <c r="AN80" s="25"/>
      <c r="AO80" s="5"/>
      <c r="AP80" s="5"/>
      <c r="AQ80" s="5"/>
      <c r="AR80" s="114"/>
      <c r="AS80" s="5"/>
      <c r="AT80" s="12"/>
      <c r="AU80" s="5"/>
      <c r="AV80" s="5"/>
      <c r="AW80" s="5"/>
      <c r="BG80"/>
      <c r="BR80" s="349"/>
      <c r="BS80" s="64" t="s">
        <v>37</v>
      </c>
      <c r="BT80" s="207">
        <v>1</v>
      </c>
      <c r="BU80" s="197" t="s">
        <v>118</v>
      </c>
      <c r="BV80" s="145" t="str">
        <f t="shared" si="11"/>
        <v/>
      </c>
      <c r="BW80" s="145" t="str">
        <f t="shared" si="12"/>
        <v/>
      </c>
      <c r="BX80" s="146" t="str">
        <f t="shared" si="13"/>
        <v/>
      </c>
      <c r="BY80" s="144" t="str">
        <f t="shared" si="14"/>
        <v/>
      </c>
    </row>
    <row r="81" spans="11:77" x14ac:dyDescent="0.3">
      <c r="N81" s="5"/>
      <c r="O81" s="348"/>
      <c r="P81" s="107" t="s">
        <v>38</v>
      </c>
      <c r="Q81" s="209">
        <f t="shared" si="9"/>
        <v>0</v>
      </c>
      <c r="R81" s="125" t="s">
        <v>119</v>
      </c>
      <c r="S81" s="167"/>
      <c r="T81" s="167"/>
      <c r="U81" s="167"/>
      <c r="V81" s="167"/>
      <c r="W81" s="5" t="str">
        <f t="shared" si="5"/>
        <v/>
      </c>
      <c r="X81" s="24"/>
      <c r="Y81" s="5" t="str">
        <f t="shared" si="6"/>
        <v/>
      </c>
      <c r="Z81" s="25"/>
      <c r="AA81" s="5"/>
      <c r="AB81" s="5"/>
      <c r="AC81" s="348"/>
      <c r="AD81" s="208" t="s">
        <v>38</v>
      </c>
      <c r="AE81" s="209">
        <f t="shared" si="10"/>
        <v>0</v>
      </c>
      <c r="AF81" s="125" t="s">
        <v>119</v>
      </c>
      <c r="AG81" s="167"/>
      <c r="AH81" s="167"/>
      <c r="AI81" s="167"/>
      <c r="AJ81" s="167"/>
      <c r="AK81" s="5" t="str">
        <f t="shared" si="7"/>
        <v/>
      </c>
      <c r="AL81" s="24"/>
      <c r="AM81" s="5" t="str">
        <f t="shared" si="8"/>
        <v/>
      </c>
      <c r="AN81" s="25"/>
      <c r="AO81" s="5"/>
      <c r="AP81" s="5"/>
      <c r="AQ81" s="5"/>
      <c r="AR81" s="114"/>
      <c r="AS81" s="5"/>
      <c r="AT81" s="12"/>
      <c r="AU81" s="5"/>
      <c r="AV81" s="5"/>
      <c r="AW81" s="5"/>
      <c r="BG81"/>
      <c r="BR81" s="349"/>
      <c r="BS81" s="64" t="s">
        <v>38</v>
      </c>
      <c r="BT81" s="207">
        <v>1</v>
      </c>
      <c r="BU81" s="197" t="s">
        <v>119</v>
      </c>
      <c r="BV81" s="145" t="str">
        <f t="shared" si="11"/>
        <v/>
      </c>
      <c r="BW81" s="145" t="str">
        <f t="shared" si="12"/>
        <v/>
      </c>
      <c r="BX81" s="146" t="str">
        <f t="shared" si="13"/>
        <v/>
      </c>
      <c r="BY81" s="144" t="str">
        <f t="shared" si="14"/>
        <v/>
      </c>
    </row>
    <row r="82" spans="11:77" ht="27.6" x14ac:dyDescent="0.3">
      <c r="K82" s="183"/>
      <c r="N82" s="5"/>
      <c r="O82" s="348"/>
      <c r="P82" s="107" t="s">
        <v>39</v>
      </c>
      <c r="Q82" s="209">
        <f t="shared" si="9"/>
        <v>0</v>
      </c>
      <c r="R82" s="125" t="s">
        <v>120</v>
      </c>
      <c r="S82" s="167"/>
      <c r="T82" s="167"/>
      <c r="U82" s="167"/>
      <c r="V82" s="167"/>
      <c r="W82" s="5" t="str">
        <f t="shared" si="5"/>
        <v/>
      </c>
      <c r="X82" s="24"/>
      <c r="Y82" s="5" t="str">
        <f t="shared" si="6"/>
        <v/>
      </c>
      <c r="Z82" s="25"/>
      <c r="AA82" s="5"/>
      <c r="AB82" s="5"/>
      <c r="AC82" s="348"/>
      <c r="AD82" s="208" t="s">
        <v>39</v>
      </c>
      <c r="AE82" s="209">
        <f t="shared" si="10"/>
        <v>0</v>
      </c>
      <c r="AF82" s="125" t="s">
        <v>120</v>
      </c>
      <c r="AG82" s="167"/>
      <c r="AH82" s="167"/>
      <c r="AI82" s="167"/>
      <c r="AJ82" s="167"/>
      <c r="AK82" s="5" t="str">
        <f t="shared" si="7"/>
        <v/>
      </c>
      <c r="AL82" s="24"/>
      <c r="AM82" s="5" t="str">
        <f t="shared" si="8"/>
        <v/>
      </c>
      <c r="AN82" s="25"/>
      <c r="AO82" s="5"/>
      <c r="AP82" s="5"/>
      <c r="AQ82" s="5"/>
      <c r="AR82" s="114"/>
      <c r="AS82" s="5"/>
      <c r="AT82" s="12"/>
      <c r="AU82" s="5"/>
      <c r="AV82" s="5"/>
      <c r="AW82" s="5"/>
      <c r="BG82"/>
      <c r="BR82" s="349"/>
      <c r="BS82" s="64" t="s">
        <v>39</v>
      </c>
      <c r="BT82" s="207">
        <v>1</v>
      </c>
      <c r="BU82" s="197" t="s">
        <v>120</v>
      </c>
      <c r="BV82" s="145" t="str">
        <f t="shared" si="11"/>
        <v/>
      </c>
      <c r="BW82" s="145" t="str">
        <f t="shared" si="12"/>
        <v/>
      </c>
      <c r="BX82" s="146" t="str">
        <f t="shared" si="13"/>
        <v/>
      </c>
      <c r="BY82" s="144" t="str">
        <f t="shared" si="14"/>
        <v/>
      </c>
    </row>
    <row r="83" spans="11:77" ht="27.6" customHeight="1" x14ac:dyDescent="0.3">
      <c r="N83" s="5"/>
      <c r="O83" s="348" t="s">
        <v>121</v>
      </c>
      <c r="P83" s="107" t="s">
        <v>40</v>
      </c>
      <c r="Q83" s="209">
        <f t="shared" si="9"/>
        <v>0</v>
      </c>
      <c r="R83" s="125" t="s">
        <v>122</v>
      </c>
      <c r="S83" s="167"/>
      <c r="T83" s="167"/>
      <c r="U83" s="167"/>
      <c r="V83" s="167"/>
      <c r="W83" s="5" t="str">
        <f t="shared" si="5"/>
        <v/>
      </c>
      <c r="X83" s="24"/>
      <c r="Y83" s="5" t="str">
        <f t="shared" si="6"/>
        <v/>
      </c>
      <c r="Z83" s="29"/>
      <c r="AA83" s="5"/>
      <c r="AB83" s="5"/>
      <c r="AC83" s="348" t="s">
        <v>121</v>
      </c>
      <c r="AD83" s="208" t="s">
        <v>40</v>
      </c>
      <c r="AE83" s="209">
        <f t="shared" si="10"/>
        <v>0</v>
      </c>
      <c r="AF83" s="125" t="s">
        <v>122</v>
      </c>
      <c r="AG83" s="167"/>
      <c r="AH83" s="167"/>
      <c r="AI83" s="167"/>
      <c r="AJ83" s="167"/>
      <c r="AK83" s="5" t="str">
        <f t="shared" si="7"/>
        <v/>
      </c>
      <c r="AL83" s="24"/>
      <c r="AM83" s="5" t="str">
        <f t="shared" si="8"/>
        <v/>
      </c>
      <c r="AN83" s="29"/>
      <c r="AO83" s="5"/>
      <c r="AP83" s="5"/>
      <c r="AQ83" s="5"/>
      <c r="AR83" s="114"/>
      <c r="AS83" s="5"/>
      <c r="AT83" s="12"/>
      <c r="AU83" s="5"/>
      <c r="AV83" s="5"/>
      <c r="AW83" s="5"/>
      <c r="BG83"/>
      <c r="BR83" s="349" t="s">
        <v>121</v>
      </c>
      <c r="BS83" s="64" t="s">
        <v>40</v>
      </c>
      <c r="BT83" s="207">
        <v>1</v>
      </c>
      <c r="BU83" s="197" t="s">
        <v>122</v>
      </c>
      <c r="BV83" s="145" t="str">
        <f t="shared" si="11"/>
        <v/>
      </c>
      <c r="BW83" s="145" t="str">
        <f t="shared" si="12"/>
        <v/>
      </c>
      <c r="BX83" s="146" t="str">
        <f t="shared" si="13"/>
        <v/>
      </c>
      <c r="BY83" s="144" t="str">
        <f t="shared" si="14"/>
        <v/>
      </c>
    </row>
    <row r="84" spans="11:77" x14ac:dyDescent="0.3">
      <c r="N84" s="5"/>
      <c r="O84" s="348"/>
      <c r="P84" s="107" t="s">
        <v>41</v>
      </c>
      <c r="Q84" s="209">
        <f t="shared" si="9"/>
        <v>0</v>
      </c>
      <c r="R84" s="125" t="s">
        <v>123</v>
      </c>
      <c r="S84" s="167"/>
      <c r="T84" s="167"/>
      <c r="U84" s="167"/>
      <c r="V84" s="167"/>
      <c r="W84" s="5" t="str">
        <f t="shared" si="5"/>
        <v/>
      </c>
      <c r="X84" s="24"/>
      <c r="Y84" s="5" t="str">
        <f t="shared" si="6"/>
        <v/>
      </c>
      <c r="Z84" s="29"/>
      <c r="AA84" s="5"/>
      <c r="AB84" s="5"/>
      <c r="AC84" s="348"/>
      <c r="AD84" s="208" t="s">
        <v>41</v>
      </c>
      <c r="AE84" s="209">
        <f t="shared" si="10"/>
        <v>0</v>
      </c>
      <c r="AF84" s="125" t="s">
        <v>123</v>
      </c>
      <c r="AG84" s="167"/>
      <c r="AH84" s="167"/>
      <c r="AI84" s="167"/>
      <c r="AJ84" s="167"/>
      <c r="AK84" s="5" t="str">
        <f t="shared" si="7"/>
        <v/>
      </c>
      <c r="AL84" s="24"/>
      <c r="AM84" s="5" t="str">
        <f t="shared" si="8"/>
        <v/>
      </c>
      <c r="AN84" s="29"/>
      <c r="AO84" s="5"/>
      <c r="AP84" s="5"/>
      <c r="AQ84" s="5"/>
      <c r="AR84" s="114"/>
      <c r="AS84" s="5"/>
      <c r="AT84" s="12"/>
      <c r="AU84" s="5"/>
      <c r="AV84" s="185"/>
      <c r="AW84" s="5"/>
      <c r="BG84"/>
      <c r="BR84" s="349"/>
      <c r="BS84" s="64" t="s">
        <v>41</v>
      </c>
      <c r="BT84" s="207">
        <v>1</v>
      </c>
      <c r="BU84" s="197" t="s">
        <v>123</v>
      </c>
      <c r="BV84" s="145" t="str">
        <f t="shared" si="11"/>
        <v/>
      </c>
      <c r="BW84" s="145" t="str">
        <f t="shared" si="12"/>
        <v/>
      </c>
      <c r="BX84" s="146" t="str">
        <f t="shared" si="13"/>
        <v/>
      </c>
      <c r="BY84" s="144" t="str">
        <f t="shared" si="14"/>
        <v/>
      </c>
    </row>
    <row r="85" spans="11:77" ht="27.6" x14ac:dyDescent="0.3">
      <c r="N85" s="5"/>
      <c r="O85" s="348"/>
      <c r="P85" s="107" t="s">
        <v>42</v>
      </c>
      <c r="Q85" s="209">
        <f t="shared" si="9"/>
        <v>0</v>
      </c>
      <c r="R85" s="125" t="s">
        <v>124</v>
      </c>
      <c r="S85" s="167"/>
      <c r="T85" s="167"/>
      <c r="U85" s="167"/>
      <c r="V85" s="167"/>
      <c r="W85" s="5" t="str">
        <f t="shared" si="5"/>
        <v/>
      </c>
      <c r="X85" s="24"/>
      <c r="Y85" s="5" t="str">
        <f t="shared" si="6"/>
        <v/>
      </c>
      <c r="Z85" s="29"/>
      <c r="AA85" s="5"/>
      <c r="AB85" s="5"/>
      <c r="AC85" s="348"/>
      <c r="AD85" s="208" t="s">
        <v>42</v>
      </c>
      <c r="AE85" s="209">
        <f t="shared" si="10"/>
        <v>0</v>
      </c>
      <c r="AF85" s="125" t="s">
        <v>124</v>
      </c>
      <c r="AG85" s="167"/>
      <c r="AH85" s="167"/>
      <c r="AI85" s="167"/>
      <c r="AJ85" s="167"/>
      <c r="AK85" s="5" t="str">
        <f t="shared" si="7"/>
        <v/>
      </c>
      <c r="AL85" s="24"/>
      <c r="AM85" s="5" t="str">
        <f t="shared" si="8"/>
        <v/>
      </c>
      <c r="AN85" s="29"/>
      <c r="AO85" s="5"/>
      <c r="AP85" s="5"/>
      <c r="AQ85" s="5"/>
      <c r="AR85" s="114"/>
      <c r="AS85" s="5"/>
      <c r="AT85" s="12"/>
      <c r="AU85" s="5"/>
      <c r="AV85" s="5"/>
      <c r="AW85" s="5"/>
      <c r="BG85"/>
      <c r="BR85" s="349"/>
      <c r="BS85" s="64" t="s">
        <v>42</v>
      </c>
      <c r="BT85" s="207">
        <v>1</v>
      </c>
      <c r="BU85" s="197" t="s">
        <v>124</v>
      </c>
      <c r="BV85" s="145" t="str">
        <f t="shared" si="11"/>
        <v/>
      </c>
      <c r="BW85" s="145" t="str">
        <f t="shared" si="12"/>
        <v/>
      </c>
      <c r="BX85" s="146" t="str">
        <f t="shared" si="13"/>
        <v/>
      </c>
      <c r="BY85" s="144" t="str">
        <f t="shared" si="14"/>
        <v/>
      </c>
    </row>
    <row r="86" spans="11:77" ht="15" thickBot="1" x14ac:dyDescent="0.35">
      <c r="N86" s="5"/>
      <c r="O86" s="30"/>
      <c r="P86" s="355"/>
      <c r="Q86" s="355"/>
      <c r="R86" s="66" t="s">
        <v>173</v>
      </c>
      <c r="S86" s="26" t="e">
        <f>SUM(W66:W85)/SUM(Q66:Q85)</f>
        <v>#DIV/0!</v>
      </c>
      <c r="T86" s="26" t="s">
        <v>20</v>
      </c>
      <c r="U86" s="26" t="e">
        <f>SUM(Y66:Y85)/SUM(Q66:Q85)</f>
        <v>#DIV/0!</v>
      </c>
      <c r="V86" s="26"/>
      <c r="W86" s="5" t="str">
        <f t="shared" si="5"/>
        <v/>
      </c>
      <c r="X86" s="24"/>
      <c r="Y86" s="5" t="str">
        <f t="shared" si="6"/>
        <v/>
      </c>
      <c r="Z86" s="12"/>
      <c r="AA86" s="5"/>
      <c r="AB86" s="5"/>
      <c r="AC86" s="30"/>
      <c r="AD86" s="355"/>
      <c r="AE86" s="355"/>
      <c r="AF86" s="66" t="s">
        <v>173</v>
      </c>
      <c r="AG86" s="26" t="e">
        <f>SUM(AK66:AK85)/SUM(AE66:AE85)</f>
        <v>#DIV/0!</v>
      </c>
      <c r="AH86" s="26" t="s">
        <v>20</v>
      </c>
      <c r="AI86" s="26" t="e">
        <f>SUM(AM66:AM85)/SUM(AE66:AE85)</f>
        <v>#DIV/0!</v>
      </c>
      <c r="AJ86" s="26"/>
      <c r="AK86" s="5" t="str">
        <f t="shared" si="7"/>
        <v/>
      </c>
      <c r="AL86" s="24"/>
      <c r="AM86" s="5" t="str">
        <f t="shared" si="8"/>
        <v/>
      </c>
      <c r="AN86" s="12"/>
      <c r="AO86" s="5"/>
      <c r="AP86" s="5"/>
      <c r="AQ86" s="5"/>
      <c r="AR86" s="114"/>
      <c r="AS86" s="5"/>
      <c r="AT86" s="12"/>
      <c r="AU86" s="5"/>
      <c r="AV86" s="5"/>
      <c r="AW86" s="5"/>
      <c r="BG86"/>
    </row>
    <row r="87" spans="11:77" ht="15" thickBot="1" x14ac:dyDescent="0.35">
      <c r="N87" s="5"/>
      <c r="O87" s="214" t="s">
        <v>306</v>
      </c>
      <c r="Q87" s="220"/>
      <c r="R87" s="32" t="s">
        <v>301</v>
      </c>
      <c r="S87" s="356"/>
      <c r="T87" s="357"/>
      <c r="U87" s="357"/>
      <c r="V87" s="33" t="s">
        <v>21</v>
      </c>
      <c r="W87" s="5" t="str">
        <f t="shared" si="5"/>
        <v/>
      </c>
      <c r="X87" s="24"/>
      <c r="Y87" s="5" t="str">
        <f t="shared" si="6"/>
        <v/>
      </c>
      <c r="Z87" s="5"/>
      <c r="AA87" s="5"/>
      <c r="AB87" s="5"/>
      <c r="AC87" s="214" t="s">
        <v>306</v>
      </c>
      <c r="AD87" s="111"/>
      <c r="AE87" s="220"/>
      <c r="AF87" s="32" t="s">
        <v>301</v>
      </c>
      <c r="AG87" s="356"/>
      <c r="AH87" s="357"/>
      <c r="AI87" s="357"/>
      <c r="AJ87" s="33" t="s">
        <v>21</v>
      </c>
      <c r="AK87" s="5" t="str">
        <f t="shared" si="7"/>
        <v/>
      </c>
      <c r="AL87" s="24"/>
      <c r="AM87" s="5" t="str">
        <f t="shared" si="8"/>
        <v/>
      </c>
      <c r="AN87" s="5"/>
      <c r="AO87" s="5"/>
      <c r="AP87" s="5"/>
      <c r="AQ87" s="5"/>
      <c r="AR87" s="114"/>
      <c r="AS87" s="5"/>
      <c r="AT87" s="12"/>
      <c r="AU87" s="5"/>
      <c r="AV87" s="5"/>
      <c r="AW87" s="5"/>
      <c r="BG87"/>
    </row>
    <row r="88" spans="11:77" ht="15" thickBot="1" x14ac:dyDescent="0.35">
      <c r="N88" s="5"/>
      <c r="O88" s="20"/>
      <c r="Q88" s="20"/>
      <c r="R88" s="221"/>
      <c r="S88" s="20"/>
      <c r="T88" s="20"/>
      <c r="U88" s="20"/>
      <c r="V88" s="20"/>
      <c r="W88" s="5" t="str">
        <f t="shared" si="5"/>
        <v/>
      </c>
      <c r="X88" s="24"/>
      <c r="Y88" s="5" t="str">
        <f t="shared" si="6"/>
        <v/>
      </c>
      <c r="Z88" s="5"/>
      <c r="AA88" s="5"/>
      <c r="AB88" s="5"/>
      <c r="AC88" s="20"/>
      <c r="AD88" s="111"/>
      <c r="AE88" s="20"/>
      <c r="AF88" s="66"/>
      <c r="AG88" s="20"/>
      <c r="AH88" s="20"/>
      <c r="AI88" s="20"/>
      <c r="AJ88" s="20"/>
      <c r="AK88" s="5" t="str">
        <f t="shared" si="7"/>
        <v/>
      </c>
      <c r="AL88" s="24"/>
      <c r="AM88" s="5" t="str">
        <f t="shared" si="8"/>
        <v/>
      </c>
      <c r="AN88" s="5"/>
      <c r="AO88" s="5"/>
      <c r="AP88" s="5"/>
      <c r="AQ88" s="5"/>
      <c r="AR88" s="114"/>
      <c r="AS88" s="5"/>
      <c r="AT88" s="12"/>
      <c r="AU88" s="5"/>
      <c r="AV88" s="5"/>
      <c r="AW88" s="5"/>
      <c r="BG88"/>
    </row>
    <row r="89" spans="11:77" ht="15.6" thickBot="1" x14ac:dyDescent="0.35">
      <c r="M89" s="2"/>
      <c r="N89" s="2"/>
      <c r="O89" s="213" t="s">
        <v>307</v>
      </c>
      <c r="P89" s="113"/>
      <c r="Q89" s="20"/>
      <c r="R89" s="162" t="s">
        <v>299</v>
      </c>
      <c r="S89" s="358">
        <f>SUM(S87)</f>
        <v>0</v>
      </c>
      <c r="T89" s="359"/>
      <c r="U89" s="359"/>
      <c r="V89" s="161" t="s">
        <v>21</v>
      </c>
      <c r="W89" s="5" t="str">
        <f t="shared" si="5"/>
        <v/>
      </c>
      <c r="X89" s="24"/>
      <c r="Y89" s="5" t="str">
        <f t="shared" si="6"/>
        <v/>
      </c>
      <c r="Z89" s="5"/>
      <c r="AA89" s="5"/>
      <c r="AB89" s="5"/>
      <c r="AC89" s="213" t="s">
        <v>307</v>
      </c>
      <c r="AE89" s="20"/>
      <c r="AF89" s="162" t="s">
        <v>300</v>
      </c>
      <c r="AG89" s="358">
        <f>SUM(AG87)</f>
        <v>0</v>
      </c>
      <c r="AH89" s="359"/>
      <c r="AI89" s="359"/>
      <c r="AJ89" s="161" t="s">
        <v>21</v>
      </c>
      <c r="AK89" s="5" t="str">
        <f t="shared" si="7"/>
        <v/>
      </c>
      <c r="AL89" s="24"/>
      <c r="AM89" s="5" t="str">
        <f t="shared" si="8"/>
        <v/>
      </c>
      <c r="AN89" s="5"/>
      <c r="AO89" s="5"/>
      <c r="AP89" s="5"/>
      <c r="AQ89" s="5"/>
      <c r="AS89" s="5"/>
      <c r="AT89" s="5"/>
      <c r="AU89" s="5"/>
      <c r="AV89" s="5"/>
      <c r="AW89" s="5"/>
      <c r="BG89"/>
    </row>
    <row r="90" spans="11:77" x14ac:dyDescent="0.3">
      <c r="M90" s="3"/>
      <c r="N90" s="24"/>
      <c r="O90" s="24"/>
      <c r="P90" s="3"/>
      <c r="Q90" s="20"/>
      <c r="R90" s="43"/>
      <c r="S90" s="5"/>
      <c r="T90" s="5"/>
      <c r="U90" s="5"/>
      <c r="V90" s="5"/>
      <c r="W90" s="5" t="str">
        <f t="shared" si="5"/>
        <v/>
      </c>
      <c r="X90" s="24"/>
      <c r="Y90" s="5" t="str">
        <f t="shared" si="6"/>
        <v/>
      </c>
      <c r="Z90" s="5"/>
      <c r="AA90" s="5"/>
      <c r="AB90" s="5"/>
      <c r="AC90" s="5"/>
      <c r="AE90" s="20"/>
      <c r="AF90" s="43"/>
      <c r="AG90" s="5"/>
      <c r="AH90" s="5"/>
      <c r="AI90" s="5"/>
      <c r="AJ90" s="5"/>
      <c r="AK90" s="5" t="str">
        <f t="shared" si="7"/>
        <v/>
      </c>
      <c r="AL90" s="24"/>
      <c r="AM90" s="5" t="str">
        <f t="shared" si="8"/>
        <v/>
      </c>
      <c r="AN90" s="5"/>
      <c r="AO90" s="5"/>
      <c r="AP90" s="5"/>
      <c r="AQ90" s="5"/>
      <c r="AS90" s="20"/>
      <c r="AT90" s="43"/>
      <c r="AU90" s="5"/>
      <c r="AV90" s="5"/>
      <c r="AW90" s="5"/>
      <c r="AX90" s="5"/>
      <c r="AY90" s="5"/>
      <c r="AZ90" s="5"/>
      <c r="BA90" s="5"/>
      <c r="BB90" s="5"/>
      <c r="BC90" s="5"/>
      <c r="BD90" s="5"/>
      <c r="BF90" s="5"/>
      <c r="BG90" s="43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</row>
    <row r="91" spans="11:77" ht="7.2" customHeight="1" thickBot="1" x14ac:dyDescent="0.35">
      <c r="N91" s="5"/>
      <c r="O91" s="20"/>
      <c r="Q91" s="20"/>
      <c r="R91" s="43"/>
      <c r="S91" s="20"/>
      <c r="T91" s="20"/>
      <c r="U91" s="20"/>
      <c r="V91" s="20"/>
      <c r="W91" s="5" t="str">
        <f t="shared" si="5"/>
        <v/>
      </c>
      <c r="X91" s="24"/>
      <c r="Y91" s="5" t="str">
        <f t="shared" si="6"/>
        <v/>
      </c>
      <c r="Z91" s="5"/>
      <c r="AA91" s="5"/>
      <c r="AB91" s="5"/>
      <c r="AC91" s="5"/>
      <c r="AE91" s="20"/>
      <c r="AF91" s="43"/>
      <c r="AG91" s="5"/>
      <c r="AH91" s="5"/>
      <c r="AI91" s="5"/>
      <c r="AJ91" s="5"/>
      <c r="AK91" s="5" t="str">
        <f t="shared" si="7"/>
        <v/>
      </c>
      <c r="AL91" s="24"/>
      <c r="AM91" s="5" t="str">
        <f t="shared" si="8"/>
        <v/>
      </c>
      <c r="AN91" s="5"/>
      <c r="AO91" s="5"/>
      <c r="AP91" s="5"/>
      <c r="AQ91" s="5"/>
      <c r="AS91" s="20"/>
      <c r="AT91" s="43"/>
      <c r="AU91" s="5"/>
      <c r="AV91" s="5"/>
      <c r="AW91" s="5"/>
      <c r="AX91" s="5"/>
      <c r="AY91" s="5"/>
      <c r="AZ91" s="5"/>
      <c r="BA91" s="5"/>
      <c r="BB91" s="5"/>
      <c r="BC91" s="5"/>
      <c r="BD91" s="5"/>
      <c r="BF91" s="5"/>
      <c r="BG91" s="43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</row>
    <row r="92" spans="11:77" ht="64.2" customHeight="1" thickBot="1" x14ac:dyDescent="0.35">
      <c r="N92" s="5"/>
      <c r="O92" s="360" t="s">
        <v>170</v>
      </c>
      <c r="P92" s="361"/>
      <c r="Q92" s="361"/>
      <c r="R92" s="361"/>
      <c r="S92" s="361"/>
      <c r="T92" s="361"/>
      <c r="U92" s="361"/>
      <c r="V92" s="361"/>
      <c r="W92" s="5" t="str">
        <f t="shared" si="5"/>
        <v/>
      </c>
      <c r="X92" s="24"/>
      <c r="Y92" s="5" t="str">
        <f t="shared" si="6"/>
        <v/>
      </c>
      <c r="Z92" s="2"/>
      <c r="AA92" s="5"/>
      <c r="AB92" s="5"/>
      <c r="AC92" s="360" t="s">
        <v>170</v>
      </c>
      <c r="AD92" s="361"/>
      <c r="AE92" s="361"/>
      <c r="AF92" s="361"/>
      <c r="AG92" s="361"/>
      <c r="AH92" s="361"/>
      <c r="AI92" s="361"/>
      <c r="AJ92" s="361"/>
      <c r="AK92" s="5" t="str">
        <f t="shared" si="7"/>
        <v/>
      </c>
      <c r="AL92" s="24"/>
      <c r="AM92" s="5" t="str">
        <f t="shared" si="8"/>
        <v/>
      </c>
      <c r="AN92" s="2"/>
      <c r="AO92" s="5"/>
      <c r="AP92" s="5"/>
      <c r="AQ92" s="360" t="s">
        <v>171</v>
      </c>
      <c r="AR92" s="361"/>
      <c r="AS92" s="361"/>
      <c r="AT92" s="361"/>
      <c r="AU92" s="361"/>
      <c r="AV92" s="361"/>
      <c r="AW92" s="361"/>
      <c r="AX92" s="361"/>
      <c r="AY92" s="2"/>
      <c r="AZ92" s="2"/>
      <c r="BA92" s="2"/>
      <c r="BB92" s="2"/>
      <c r="BC92" s="5"/>
      <c r="BD92" s="335" t="s">
        <v>228</v>
      </c>
      <c r="BE92" s="336"/>
      <c r="BF92" s="336"/>
      <c r="BG92" s="336"/>
      <c r="BH92" s="336"/>
      <c r="BI92" s="336"/>
      <c r="BJ92" s="336"/>
      <c r="BK92" s="336"/>
      <c r="BL92" s="2"/>
      <c r="BM92" s="2"/>
      <c r="BN92" s="2"/>
      <c r="BO92" s="2"/>
      <c r="BP92" s="5"/>
      <c r="BQ92" s="5"/>
      <c r="BR92" s="321" t="s">
        <v>296</v>
      </c>
      <c r="BS92" s="322"/>
      <c r="BT92" s="322"/>
      <c r="BU92" s="322"/>
      <c r="BV92" s="322"/>
      <c r="BW92" s="322"/>
      <c r="BX92" s="322"/>
      <c r="BY92" s="323"/>
    </row>
    <row r="93" spans="11:77" ht="18" customHeight="1" x14ac:dyDescent="0.3">
      <c r="N93" s="5"/>
      <c r="O93" s="21" t="s">
        <v>125</v>
      </c>
      <c r="P93" s="247">
        <f>$D$5</f>
        <v>0</v>
      </c>
      <c r="Q93" s="247"/>
      <c r="R93" s="247"/>
      <c r="S93" s="41" t="s">
        <v>152</v>
      </c>
      <c r="T93" s="248"/>
      <c r="U93" s="248"/>
      <c r="V93" s="248"/>
      <c r="W93" s="5" t="str">
        <f t="shared" si="5"/>
        <v/>
      </c>
      <c r="X93" s="24"/>
      <c r="Y93" s="5" t="str">
        <f t="shared" si="6"/>
        <v/>
      </c>
      <c r="Z93" s="2"/>
      <c r="AA93" s="5"/>
      <c r="AB93" s="5"/>
      <c r="AC93" s="21" t="s">
        <v>125</v>
      </c>
      <c r="AD93" s="247">
        <f>$D$5</f>
        <v>0</v>
      </c>
      <c r="AE93" s="247"/>
      <c r="AF93" s="247"/>
      <c r="AG93" s="41" t="s">
        <v>152</v>
      </c>
      <c r="AH93" s="248"/>
      <c r="AI93" s="248"/>
      <c r="AJ93" s="248"/>
      <c r="AK93" s="5" t="str">
        <f t="shared" si="7"/>
        <v/>
      </c>
      <c r="AL93" s="24"/>
      <c r="AM93" s="5" t="str">
        <f t="shared" si="8"/>
        <v/>
      </c>
      <c r="AN93" s="2"/>
      <c r="AO93" s="5"/>
      <c r="AP93" s="5"/>
      <c r="AQ93" s="21" t="s">
        <v>125</v>
      </c>
      <c r="AR93" s="247">
        <f>$D$5</f>
        <v>0</v>
      </c>
      <c r="AS93" s="247"/>
      <c r="AT93" s="247"/>
      <c r="AU93" s="41" t="s">
        <v>152</v>
      </c>
      <c r="AV93" s="248"/>
      <c r="AW93" s="248"/>
      <c r="AX93" s="248"/>
      <c r="AY93" s="2"/>
      <c r="AZ93" s="2"/>
      <c r="BA93" s="2"/>
      <c r="BB93" s="2"/>
      <c r="BC93" s="5"/>
      <c r="BD93" s="21" t="s">
        <v>125</v>
      </c>
      <c r="BE93" s="247">
        <f>$D$5</f>
        <v>0</v>
      </c>
      <c r="BF93" s="247"/>
      <c r="BG93" s="247"/>
      <c r="BH93" s="41" t="s">
        <v>152</v>
      </c>
      <c r="BI93" s="248"/>
      <c r="BJ93" s="248"/>
      <c r="BK93" s="248"/>
      <c r="BL93" s="2"/>
      <c r="BM93" s="2"/>
      <c r="BN93" s="2"/>
      <c r="BO93" s="2"/>
      <c r="BP93" s="5"/>
      <c r="BQ93" s="5"/>
      <c r="BR93" s="21" t="s">
        <v>125</v>
      </c>
      <c r="BS93" s="247">
        <f>$D$5</f>
        <v>0</v>
      </c>
      <c r="BT93" s="247"/>
      <c r="BU93" s="247"/>
      <c r="BV93" s="41" t="s">
        <v>152</v>
      </c>
      <c r="BW93" s="338"/>
      <c r="BX93" s="339"/>
      <c r="BY93" s="340"/>
    </row>
    <row r="94" spans="11:77" ht="35.4" customHeight="1" x14ac:dyDescent="0.3">
      <c r="N94" s="5"/>
      <c r="O94" s="21" t="s">
        <v>158</v>
      </c>
      <c r="P94" s="247">
        <f>$D$6</f>
        <v>0</v>
      </c>
      <c r="Q94" s="247"/>
      <c r="R94" s="247"/>
      <c r="S94" s="175" t="s">
        <v>89</v>
      </c>
      <c r="T94" s="247">
        <f>$K$6</f>
        <v>0</v>
      </c>
      <c r="U94" s="247"/>
      <c r="V94" s="247"/>
      <c r="W94" s="5" t="str">
        <f t="shared" si="5"/>
        <v/>
      </c>
      <c r="X94" s="24"/>
      <c r="Y94" s="5" t="str">
        <f t="shared" si="6"/>
        <v/>
      </c>
      <c r="Z94" s="2"/>
      <c r="AA94" s="5"/>
      <c r="AB94" s="5"/>
      <c r="AC94" s="21" t="s">
        <v>158</v>
      </c>
      <c r="AD94" s="247">
        <f>$D$6</f>
        <v>0</v>
      </c>
      <c r="AE94" s="247"/>
      <c r="AF94" s="247"/>
      <c r="AG94" s="175" t="s">
        <v>89</v>
      </c>
      <c r="AH94" s="247">
        <f>$K$6</f>
        <v>0</v>
      </c>
      <c r="AI94" s="247"/>
      <c r="AJ94" s="247"/>
      <c r="AK94" s="5" t="str">
        <f t="shared" si="7"/>
        <v/>
      </c>
      <c r="AL94" s="24"/>
      <c r="AM94" s="5" t="str">
        <f t="shared" si="8"/>
        <v/>
      </c>
      <c r="AN94" s="2"/>
      <c r="AO94" s="5"/>
      <c r="AP94" s="5"/>
      <c r="AQ94" s="21" t="s">
        <v>158</v>
      </c>
      <c r="AR94" s="247">
        <f>$D$6</f>
        <v>0</v>
      </c>
      <c r="AS94" s="247"/>
      <c r="AT94" s="247"/>
      <c r="AU94" s="175" t="s">
        <v>89</v>
      </c>
      <c r="AV94" s="247">
        <f>$K$6</f>
        <v>0</v>
      </c>
      <c r="AW94" s="247"/>
      <c r="AX94" s="247"/>
      <c r="AY94" s="2"/>
      <c r="AZ94" s="2"/>
      <c r="BA94" s="2"/>
      <c r="BB94" s="2"/>
      <c r="BC94" s="5"/>
      <c r="BD94" s="21" t="s">
        <v>158</v>
      </c>
      <c r="BE94" s="247">
        <f>$D$6</f>
        <v>0</v>
      </c>
      <c r="BF94" s="247"/>
      <c r="BG94" s="247"/>
      <c r="BH94" s="175" t="s">
        <v>89</v>
      </c>
      <c r="BI94" s="247">
        <f>$K$6</f>
        <v>0</v>
      </c>
      <c r="BJ94" s="247"/>
      <c r="BK94" s="247"/>
      <c r="BL94" s="2"/>
      <c r="BM94" s="2"/>
      <c r="BN94" s="2"/>
      <c r="BO94" s="2"/>
      <c r="BP94" s="5"/>
      <c r="BQ94" s="5"/>
      <c r="BR94" s="21" t="s">
        <v>158</v>
      </c>
      <c r="BS94" s="247">
        <f>$D$6</f>
        <v>0</v>
      </c>
      <c r="BT94" s="247"/>
      <c r="BU94" s="247"/>
      <c r="BV94" s="65" t="s">
        <v>89</v>
      </c>
      <c r="BW94" s="247">
        <f>$K$6</f>
        <v>0</v>
      </c>
      <c r="BX94" s="247"/>
      <c r="BY94" s="247"/>
    </row>
    <row r="95" spans="11:77" ht="35.4" customHeight="1" x14ac:dyDescent="0.3">
      <c r="N95" s="5"/>
      <c r="O95" s="349" t="s">
        <v>160</v>
      </c>
      <c r="P95" s="346"/>
      <c r="Q95" s="346"/>
      <c r="R95" s="346"/>
      <c r="S95" s="349" t="s">
        <v>168</v>
      </c>
      <c r="T95" s="247"/>
      <c r="U95" s="247"/>
      <c r="V95" s="247"/>
      <c r="W95" s="5" t="str">
        <f t="shared" si="5"/>
        <v/>
      </c>
      <c r="X95" s="24"/>
      <c r="Y95" s="5" t="str">
        <f t="shared" si="6"/>
        <v/>
      </c>
      <c r="Z95" s="2"/>
      <c r="AA95" s="5"/>
      <c r="AB95" s="5"/>
      <c r="AC95" s="349" t="s">
        <v>160</v>
      </c>
      <c r="AD95" s="346"/>
      <c r="AE95" s="346"/>
      <c r="AF95" s="346"/>
      <c r="AG95" s="349" t="s">
        <v>168</v>
      </c>
      <c r="AH95" s="247"/>
      <c r="AI95" s="247"/>
      <c r="AJ95" s="247"/>
      <c r="AK95" s="5" t="str">
        <f t="shared" si="7"/>
        <v/>
      </c>
      <c r="AL95" s="24"/>
      <c r="AM95" s="5" t="str">
        <f t="shared" si="8"/>
        <v/>
      </c>
      <c r="AN95" s="2"/>
      <c r="AO95" s="5"/>
      <c r="AP95" s="5"/>
      <c r="AQ95" s="349" t="s">
        <v>160</v>
      </c>
      <c r="AR95" s="346"/>
      <c r="AS95" s="346"/>
      <c r="AT95" s="346"/>
      <c r="AU95" s="349" t="s">
        <v>168</v>
      </c>
      <c r="AV95" s="247"/>
      <c r="AW95" s="247"/>
      <c r="AX95" s="247"/>
      <c r="AY95" s="2"/>
      <c r="AZ95" s="2"/>
      <c r="BA95" s="2"/>
      <c r="BB95" s="2"/>
      <c r="BC95" s="5"/>
      <c r="BD95" s="349" t="s">
        <v>160</v>
      </c>
      <c r="BE95" s="346"/>
      <c r="BF95" s="346"/>
      <c r="BG95" s="346"/>
      <c r="BH95" s="349" t="s">
        <v>168</v>
      </c>
      <c r="BI95" s="247"/>
      <c r="BJ95" s="247"/>
      <c r="BK95" s="247"/>
      <c r="BL95" s="2"/>
      <c r="BM95" s="2"/>
      <c r="BN95" s="2"/>
      <c r="BO95" s="2"/>
      <c r="BP95" s="5"/>
      <c r="BQ95" s="5"/>
      <c r="BR95" s="5"/>
    </row>
    <row r="96" spans="11:77" ht="69" customHeight="1" x14ac:dyDescent="0.3">
      <c r="N96" s="5"/>
      <c r="O96" s="349"/>
      <c r="P96" s="346"/>
      <c r="Q96" s="346"/>
      <c r="R96" s="346"/>
      <c r="S96" s="362"/>
      <c r="T96" s="362"/>
      <c r="U96" s="362"/>
      <c r="V96" s="362"/>
      <c r="W96" s="5" t="str">
        <f t="shared" si="5"/>
        <v/>
      </c>
      <c r="X96" s="24"/>
      <c r="Y96" s="5" t="str">
        <f t="shared" si="6"/>
        <v/>
      </c>
      <c r="Z96" s="2"/>
      <c r="AA96" s="5"/>
      <c r="AB96" s="5"/>
      <c r="AC96" s="349"/>
      <c r="AD96" s="346"/>
      <c r="AE96" s="346"/>
      <c r="AF96" s="346"/>
      <c r="AG96" s="362"/>
      <c r="AH96" s="362"/>
      <c r="AI96" s="362"/>
      <c r="AJ96" s="362"/>
      <c r="AK96" s="5" t="str">
        <f t="shared" si="7"/>
        <v/>
      </c>
      <c r="AL96" s="24"/>
      <c r="AM96" s="5" t="str">
        <f t="shared" si="8"/>
        <v/>
      </c>
      <c r="AN96" s="2"/>
      <c r="AO96" s="5"/>
      <c r="AP96" s="5"/>
      <c r="AQ96" s="349"/>
      <c r="AR96" s="346"/>
      <c r="AS96" s="346"/>
      <c r="AT96" s="346"/>
      <c r="AU96" s="362"/>
      <c r="AV96" s="362"/>
      <c r="AW96" s="362"/>
      <c r="AX96" s="362"/>
      <c r="AY96" s="2"/>
      <c r="AZ96" s="2"/>
      <c r="BA96" s="2"/>
      <c r="BB96" s="2"/>
      <c r="BC96" s="5"/>
      <c r="BD96" s="349"/>
      <c r="BE96" s="346"/>
      <c r="BF96" s="346"/>
      <c r="BG96" s="346"/>
      <c r="BH96" s="362"/>
      <c r="BI96" s="362"/>
      <c r="BJ96" s="362"/>
      <c r="BK96" s="362"/>
      <c r="BL96" s="2"/>
      <c r="BM96" s="2"/>
      <c r="BN96" s="2"/>
      <c r="BO96" s="2"/>
      <c r="BP96" s="5"/>
      <c r="BQ96" s="5"/>
      <c r="BR96" s="5"/>
    </row>
    <row r="97" spans="14:70" ht="69" customHeight="1" x14ac:dyDescent="0.3">
      <c r="N97" s="5"/>
      <c r="O97" s="337" t="s">
        <v>169</v>
      </c>
      <c r="P97" s="337"/>
      <c r="Q97" s="337"/>
      <c r="R97" s="337"/>
      <c r="S97" s="337"/>
      <c r="T97" s="337"/>
      <c r="U97" s="337"/>
      <c r="V97" s="337"/>
      <c r="W97" s="5" t="str">
        <f t="shared" si="5"/>
        <v/>
      </c>
      <c r="X97" s="24"/>
      <c r="Y97" s="5" t="str">
        <f t="shared" si="6"/>
        <v/>
      </c>
      <c r="Z97" s="2"/>
      <c r="AA97" s="5"/>
      <c r="AB97" s="5"/>
      <c r="AC97" s="337" t="s">
        <v>169</v>
      </c>
      <c r="AD97" s="337"/>
      <c r="AE97" s="337"/>
      <c r="AF97" s="337"/>
      <c r="AG97" s="337"/>
      <c r="AH97" s="337"/>
      <c r="AI97" s="337"/>
      <c r="AJ97" s="337"/>
      <c r="AK97" s="5" t="str">
        <f t="shared" si="7"/>
        <v/>
      </c>
      <c r="AL97" s="24"/>
      <c r="AM97" s="5" t="str">
        <f t="shared" si="8"/>
        <v/>
      </c>
      <c r="AN97" s="2"/>
      <c r="AO97" s="5"/>
      <c r="AP97" s="5"/>
      <c r="AQ97" s="337" t="s">
        <v>169</v>
      </c>
      <c r="AR97" s="337"/>
      <c r="AS97" s="337"/>
      <c r="AT97" s="337"/>
      <c r="AU97" s="337"/>
      <c r="AV97" s="337"/>
      <c r="AW97" s="337"/>
      <c r="AX97" s="337"/>
      <c r="AY97" s="2"/>
      <c r="AZ97" s="2"/>
      <c r="BA97" s="2"/>
      <c r="BB97" s="2"/>
      <c r="BC97" s="5"/>
      <c r="BD97" s="337" t="s">
        <v>169</v>
      </c>
      <c r="BE97" s="337"/>
      <c r="BF97" s="337"/>
      <c r="BG97" s="337"/>
      <c r="BH97" s="337"/>
      <c r="BI97" s="337"/>
      <c r="BJ97" s="337"/>
      <c r="BK97" s="337"/>
      <c r="BL97" s="2"/>
      <c r="BM97" s="2"/>
      <c r="BN97" s="2"/>
      <c r="BO97" s="2"/>
      <c r="BP97" s="5"/>
      <c r="BQ97" s="5"/>
      <c r="BR97" s="5"/>
    </row>
    <row r="98" spans="14:70" ht="35.4" customHeight="1" x14ac:dyDescent="0.3">
      <c r="N98" s="57"/>
      <c r="O98" s="59" t="s">
        <v>163</v>
      </c>
      <c r="P98" s="247" t="s">
        <v>87</v>
      </c>
      <c r="Q98" s="247"/>
      <c r="R98" s="247"/>
      <c r="S98" s="364" t="s">
        <v>164</v>
      </c>
      <c r="T98" s="247"/>
      <c r="U98" s="247"/>
      <c r="V98" s="247"/>
      <c r="W98" s="5" t="str">
        <f t="shared" si="5"/>
        <v/>
      </c>
      <c r="X98" s="24"/>
      <c r="Y98" s="5" t="str">
        <f t="shared" si="6"/>
        <v/>
      </c>
      <c r="Z98" s="2"/>
      <c r="AA98" s="5"/>
      <c r="AB98" s="5"/>
      <c r="AC98" s="59" t="s">
        <v>163</v>
      </c>
      <c r="AD98" s="247" t="s">
        <v>87</v>
      </c>
      <c r="AE98" s="247"/>
      <c r="AF98" s="247"/>
      <c r="AG98" s="247" t="s">
        <v>164</v>
      </c>
      <c r="AH98" s="247"/>
      <c r="AI98" s="247"/>
      <c r="AJ98" s="247"/>
      <c r="AK98" s="5" t="str">
        <f t="shared" si="7"/>
        <v/>
      </c>
      <c r="AL98" s="24"/>
      <c r="AM98" s="5" t="str">
        <f t="shared" si="8"/>
        <v/>
      </c>
      <c r="AN98" s="2"/>
      <c r="AO98" s="5"/>
      <c r="AP98" s="5"/>
      <c r="AQ98" s="59" t="s">
        <v>163</v>
      </c>
      <c r="AR98" s="247" t="s">
        <v>87</v>
      </c>
      <c r="AS98" s="247"/>
      <c r="AT98" s="247"/>
      <c r="AU98" s="364" t="s">
        <v>164</v>
      </c>
      <c r="AV98" s="247"/>
      <c r="AW98" s="247"/>
      <c r="AX98" s="247"/>
      <c r="AY98" s="2"/>
      <c r="AZ98" s="2"/>
      <c r="BA98" s="2"/>
      <c r="BB98" s="2"/>
      <c r="BC98" s="5"/>
      <c r="BD98" s="59" t="s">
        <v>163</v>
      </c>
      <c r="BE98" s="247" t="s">
        <v>87</v>
      </c>
      <c r="BF98" s="247"/>
      <c r="BG98" s="247"/>
      <c r="BH98" s="247" t="s">
        <v>164</v>
      </c>
      <c r="BI98" s="247"/>
      <c r="BJ98" s="247"/>
      <c r="BK98" s="247"/>
      <c r="BL98" s="2"/>
      <c r="BM98" s="2"/>
      <c r="BN98" s="2"/>
      <c r="BO98" s="2"/>
      <c r="BP98" s="5"/>
      <c r="BQ98" s="5"/>
      <c r="BR98" s="5"/>
    </row>
    <row r="99" spans="14:70" ht="35.4" customHeight="1" x14ac:dyDescent="0.3">
      <c r="N99" s="57"/>
      <c r="O99" s="59" t="s">
        <v>161</v>
      </c>
      <c r="P99" s="346"/>
      <c r="Q99" s="346"/>
      <c r="R99" s="346"/>
      <c r="S99" s="363"/>
      <c r="T99" s="347"/>
      <c r="U99" s="347"/>
      <c r="V99" s="347"/>
      <c r="W99" s="5" t="str">
        <f t="shared" si="5"/>
        <v/>
      </c>
      <c r="X99" s="24"/>
      <c r="Y99" s="5" t="str">
        <f t="shared" si="6"/>
        <v/>
      </c>
      <c r="Z99" s="2"/>
      <c r="AA99" s="5"/>
      <c r="AB99" s="5"/>
      <c r="AC99" s="59" t="s">
        <v>161</v>
      </c>
      <c r="AD99" s="346"/>
      <c r="AE99" s="346"/>
      <c r="AF99" s="346"/>
      <c r="AG99" s="347"/>
      <c r="AH99" s="347"/>
      <c r="AI99" s="347"/>
      <c r="AJ99" s="347"/>
      <c r="AK99" s="5" t="str">
        <f t="shared" si="7"/>
        <v/>
      </c>
      <c r="AL99" s="24"/>
      <c r="AM99" s="5" t="str">
        <f t="shared" si="8"/>
        <v/>
      </c>
      <c r="AN99" s="2"/>
      <c r="AO99" s="5"/>
      <c r="AP99" s="5"/>
      <c r="AQ99" s="59" t="s">
        <v>161</v>
      </c>
      <c r="AR99" s="346"/>
      <c r="AS99" s="346"/>
      <c r="AT99" s="346"/>
      <c r="AU99" s="363"/>
      <c r="AV99" s="347"/>
      <c r="AW99" s="347"/>
      <c r="AX99" s="347"/>
      <c r="AY99" s="2"/>
      <c r="AZ99" s="2"/>
      <c r="BA99" s="2"/>
      <c r="BB99" s="2"/>
      <c r="BC99" s="5"/>
      <c r="BD99" s="59" t="s">
        <v>161</v>
      </c>
      <c r="BE99" s="346"/>
      <c r="BF99" s="346"/>
      <c r="BG99" s="346"/>
      <c r="BH99" s="363"/>
      <c r="BI99" s="347"/>
      <c r="BJ99" s="347"/>
      <c r="BK99" s="347"/>
      <c r="BL99" s="2"/>
      <c r="BM99" s="2"/>
      <c r="BN99" s="2"/>
      <c r="BO99" s="2"/>
      <c r="BP99" s="5"/>
      <c r="BQ99" s="5"/>
      <c r="BR99" s="5"/>
    </row>
    <row r="100" spans="14:70" ht="35.4" customHeight="1" x14ac:dyDescent="0.3">
      <c r="N100" s="58"/>
      <c r="O100" s="59" t="s">
        <v>162</v>
      </c>
      <c r="P100" s="346"/>
      <c r="Q100" s="346"/>
      <c r="R100" s="346"/>
      <c r="S100" s="363"/>
      <c r="T100" s="347"/>
      <c r="U100" s="347"/>
      <c r="V100" s="347"/>
      <c r="W100" s="5" t="str">
        <f t="shared" si="5"/>
        <v/>
      </c>
      <c r="X100" s="24"/>
      <c r="Y100" s="5" t="str">
        <f t="shared" si="6"/>
        <v/>
      </c>
      <c r="Z100" s="2"/>
      <c r="AA100" s="5"/>
      <c r="AB100" s="5"/>
      <c r="AC100" s="59" t="s">
        <v>162</v>
      </c>
      <c r="AD100" s="346"/>
      <c r="AE100" s="346"/>
      <c r="AF100" s="346"/>
      <c r="AG100" s="363"/>
      <c r="AH100" s="347"/>
      <c r="AI100" s="347"/>
      <c r="AJ100" s="347"/>
      <c r="AK100" s="5" t="str">
        <f t="shared" si="7"/>
        <v/>
      </c>
      <c r="AL100" s="24"/>
      <c r="AM100" s="5" t="str">
        <f t="shared" si="8"/>
        <v/>
      </c>
      <c r="AN100" s="2"/>
      <c r="AO100" s="5"/>
      <c r="AP100" s="5"/>
      <c r="AQ100" s="59" t="s">
        <v>162</v>
      </c>
      <c r="AR100" s="346"/>
      <c r="AS100" s="346"/>
      <c r="AT100" s="346"/>
      <c r="AU100" s="363"/>
      <c r="AV100" s="347"/>
      <c r="AW100" s="347"/>
      <c r="AX100" s="347"/>
      <c r="AY100" s="2"/>
      <c r="AZ100" s="2"/>
      <c r="BA100" s="2"/>
      <c r="BB100" s="2"/>
      <c r="BC100" s="5"/>
      <c r="BD100" s="59" t="s">
        <v>162</v>
      </c>
      <c r="BE100" s="346"/>
      <c r="BF100" s="346"/>
      <c r="BG100" s="346"/>
      <c r="BH100" s="363"/>
      <c r="BI100" s="347"/>
      <c r="BJ100" s="347"/>
      <c r="BK100" s="347"/>
      <c r="BL100" s="2"/>
      <c r="BM100" s="2"/>
      <c r="BN100" s="2"/>
      <c r="BO100" s="2"/>
      <c r="BP100" s="5"/>
      <c r="BQ100" s="5"/>
      <c r="BR100" s="5"/>
    </row>
    <row r="101" spans="14:70" ht="21.75" customHeight="1" x14ac:dyDescent="0.3">
      <c r="N101" s="5"/>
      <c r="O101" s="365"/>
      <c r="P101" s="365"/>
      <c r="Q101" s="365"/>
      <c r="R101" s="55"/>
      <c r="S101" s="56"/>
      <c r="T101" s="55"/>
      <c r="U101" s="55"/>
      <c r="V101" s="55"/>
      <c r="W101" s="5" t="str">
        <f t="shared" si="5"/>
        <v/>
      </c>
      <c r="X101" s="24"/>
      <c r="Y101" s="5" t="str">
        <f t="shared" si="6"/>
        <v/>
      </c>
      <c r="Z101" s="2"/>
      <c r="AA101" s="5"/>
      <c r="AB101" s="5"/>
      <c r="AC101" s="54"/>
      <c r="AD101" s="93"/>
      <c r="AE101" s="55"/>
      <c r="AF101" s="55"/>
      <c r="AG101" s="56"/>
      <c r="AH101" s="55"/>
      <c r="AI101" s="55"/>
      <c r="AJ101" s="55"/>
      <c r="AK101" s="5" t="str">
        <f t="shared" si="7"/>
        <v/>
      </c>
      <c r="AL101" s="24"/>
      <c r="AM101" s="5" t="str">
        <f t="shared" si="8"/>
        <v/>
      </c>
      <c r="AN101" s="2"/>
      <c r="AO101" s="5"/>
      <c r="AP101" s="5"/>
      <c r="AQ101" s="54"/>
      <c r="AR101" s="93"/>
      <c r="AS101" s="55"/>
      <c r="AT101" s="55"/>
      <c r="AU101" s="56"/>
      <c r="AV101" s="55"/>
      <c r="AW101" s="55"/>
      <c r="AX101" s="55"/>
      <c r="AY101" s="2"/>
      <c r="AZ101" s="2"/>
      <c r="BA101" s="2"/>
      <c r="BB101" s="2"/>
      <c r="BC101" s="5"/>
      <c r="BD101" s="54"/>
      <c r="BE101" s="93"/>
      <c r="BF101" s="55"/>
      <c r="BG101" s="55"/>
      <c r="BH101" s="56"/>
      <c r="BI101" s="55"/>
      <c r="BJ101" s="55"/>
      <c r="BK101" s="55"/>
      <c r="BL101" s="2"/>
      <c r="BM101" s="2"/>
      <c r="BN101" s="2"/>
      <c r="BO101" s="2"/>
      <c r="BP101" s="5"/>
      <c r="BQ101" s="5"/>
      <c r="BR101" s="5"/>
    </row>
    <row r="102" spans="14:70" ht="15" x14ac:dyDescent="0.3">
      <c r="N102" s="5"/>
      <c r="O102" s="366" t="s">
        <v>183</v>
      </c>
      <c r="P102" s="366"/>
      <c r="Q102" s="366"/>
      <c r="R102" s="366"/>
      <c r="S102" s="366"/>
      <c r="T102" s="366"/>
      <c r="U102" s="366"/>
      <c r="V102" s="366"/>
      <c r="W102" s="5" t="str">
        <f t="shared" si="5"/>
        <v/>
      </c>
      <c r="X102" s="24"/>
      <c r="Y102" s="5" t="str">
        <f t="shared" si="6"/>
        <v/>
      </c>
      <c r="Z102" s="2"/>
      <c r="AA102" s="5"/>
      <c r="AB102" s="5"/>
      <c r="AC102" s="366" t="s">
        <v>183</v>
      </c>
      <c r="AD102" s="366"/>
      <c r="AE102" s="366"/>
      <c r="AF102" s="366"/>
      <c r="AG102" s="366"/>
      <c r="AH102" s="366"/>
      <c r="AI102" s="366"/>
      <c r="AJ102" s="366"/>
      <c r="AK102" s="5" t="str">
        <f t="shared" si="7"/>
        <v/>
      </c>
      <c r="AL102" s="24"/>
      <c r="AM102" s="5" t="str">
        <f t="shared" si="8"/>
        <v/>
      </c>
      <c r="AN102" s="84"/>
      <c r="AO102" s="5"/>
      <c r="AP102" s="5"/>
      <c r="AQ102" s="366" t="s">
        <v>183</v>
      </c>
      <c r="AR102" s="366"/>
      <c r="AS102" s="366"/>
      <c r="AT102" s="366"/>
      <c r="AU102" s="366"/>
      <c r="AV102" s="366"/>
      <c r="AW102" s="366"/>
      <c r="AX102" s="366"/>
      <c r="AY102" s="2"/>
      <c r="AZ102" s="2"/>
      <c r="BA102" s="2"/>
      <c r="BB102" s="2"/>
      <c r="BC102" s="5"/>
      <c r="BD102" s="366" t="s">
        <v>183</v>
      </c>
      <c r="BE102" s="366"/>
      <c r="BF102" s="366"/>
      <c r="BG102" s="366"/>
      <c r="BH102" s="366"/>
      <c r="BI102" s="366"/>
      <c r="BJ102" s="366"/>
      <c r="BK102" s="366"/>
      <c r="BL102" s="2"/>
      <c r="BM102" s="2"/>
      <c r="BN102" s="2"/>
      <c r="BO102" s="2"/>
      <c r="BP102" s="5"/>
      <c r="BQ102" s="5"/>
      <c r="BR102" s="5"/>
    </row>
    <row r="103" spans="14:70" ht="28.2" x14ac:dyDescent="0.3">
      <c r="N103" s="5"/>
      <c r="O103" s="368" t="s">
        <v>184</v>
      </c>
      <c r="P103" s="368"/>
      <c r="Q103" s="368"/>
      <c r="R103" s="368"/>
      <c r="S103" s="79" t="s">
        <v>131</v>
      </c>
      <c r="T103" s="80" t="s">
        <v>132</v>
      </c>
      <c r="U103" s="81" t="s">
        <v>133</v>
      </c>
      <c r="V103" s="82" t="s">
        <v>134</v>
      </c>
      <c r="W103" s="5" t="str">
        <f t="shared" si="5"/>
        <v/>
      </c>
      <c r="X103" s="24"/>
      <c r="Y103" s="5" t="str">
        <f t="shared" si="6"/>
        <v/>
      </c>
      <c r="Z103" s="2"/>
      <c r="AA103" s="5"/>
      <c r="AB103" s="5"/>
      <c r="AC103" s="368" t="s">
        <v>184</v>
      </c>
      <c r="AD103" s="368"/>
      <c r="AE103" s="368"/>
      <c r="AF103" s="368"/>
      <c r="AG103" s="79" t="s">
        <v>131</v>
      </c>
      <c r="AH103" s="80" t="s">
        <v>132</v>
      </c>
      <c r="AI103" s="81" t="s">
        <v>133</v>
      </c>
      <c r="AJ103" s="82" t="s">
        <v>134</v>
      </c>
      <c r="AK103" s="5" t="str">
        <f t="shared" si="7"/>
        <v/>
      </c>
      <c r="AL103" s="24"/>
      <c r="AM103" s="5" t="str">
        <f t="shared" si="8"/>
        <v/>
      </c>
      <c r="AN103" s="2"/>
      <c r="AO103" s="5"/>
      <c r="AP103" s="5"/>
      <c r="AQ103" s="368" t="s">
        <v>184</v>
      </c>
      <c r="AR103" s="368"/>
      <c r="AS103" s="368"/>
      <c r="AT103" s="368"/>
      <c r="AU103" s="79" t="s">
        <v>131</v>
      </c>
      <c r="AV103" s="80" t="s">
        <v>132</v>
      </c>
      <c r="AW103" s="81" t="s">
        <v>133</v>
      </c>
      <c r="AX103" s="82" t="s">
        <v>134</v>
      </c>
      <c r="AY103" s="2"/>
      <c r="AZ103" s="2"/>
      <c r="BA103" s="2"/>
      <c r="BB103" s="2"/>
      <c r="BC103" s="5"/>
      <c r="BD103" s="368" t="s">
        <v>184</v>
      </c>
      <c r="BE103" s="368"/>
      <c r="BF103" s="368"/>
      <c r="BG103" s="368"/>
      <c r="BH103" s="79" t="s">
        <v>131</v>
      </c>
      <c r="BI103" s="80" t="s">
        <v>132</v>
      </c>
      <c r="BJ103" s="81" t="s">
        <v>133</v>
      </c>
      <c r="BK103" s="82" t="s">
        <v>134</v>
      </c>
      <c r="BL103" s="2"/>
      <c r="BM103" s="2"/>
      <c r="BN103" s="2"/>
      <c r="BO103" s="2"/>
      <c r="BP103" s="5"/>
      <c r="BQ103" s="5"/>
      <c r="BR103" s="5"/>
    </row>
    <row r="104" spans="14:70" ht="15" customHeight="1" x14ac:dyDescent="0.3">
      <c r="N104" s="5"/>
      <c r="O104" s="369" t="s">
        <v>186</v>
      </c>
      <c r="P104" s="369"/>
      <c r="Q104" s="369"/>
      <c r="R104" s="369"/>
      <c r="S104" s="168"/>
      <c r="T104" s="168"/>
      <c r="U104" s="168"/>
      <c r="V104" s="168"/>
      <c r="W104" s="5" t="str">
        <f t="shared" si="5"/>
        <v/>
      </c>
      <c r="X104" s="24"/>
      <c r="Y104" s="5" t="str">
        <f t="shared" si="6"/>
        <v/>
      </c>
      <c r="Z104" s="2"/>
      <c r="AA104" s="5"/>
      <c r="AB104" s="5"/>
      <c r="AC104" s="369" t="s">
        <v>186</v>
      </c>
      <c r="AD104" s="369"/>
      <c r="AE104" s="369"/>
      <c r="AF104" s="369"/>
      <c r="AG104" s="168"/>
      <c r="AH104" s="168"/>
      <c r="AI104" s="168"/>
      <c r="AJ104" s="168"/>
      <c r="AK104" s="5" t="str">
        <f t="shared" si="7"/>
        <v/>
      </c>
      <c r="AL104" s="24"/>
      <c r="AM104" s="5" t="str">
        <f t="shared" si="8"/>
        <v/>
      </c>
      <c r="AN104" s="2"/>
      <c r="AO104" s="5"/>
      <c r="AP104" s="5"/>
      <c r="AQ104" s="369" t="s">
        <v>186</v>
      </c>
      <c r="AR104" s="369"/>
      <c r="AS104" s="369"/>
      <c r="AT104" s="369"/>
      <c r="AU104" s="168"/>
      <c r="AV104" s="168"/>
      <c r="AW104" s="168"/>
      <c r="AX104" s="168"/>
      <c r="AY104" s="2"/>
      <c r="AZ104" s="2"/>
      <c r="BA104" s="2"/>
      <c r="BB104" s="2"/>
      <c r="BC104" s="5"/>
      <c r="BD104" s="369" t="s">
        <v>186</v>
      </c>
      <c r="BE104" s="369"/>
      <c r="BF104" s="369"/>
      <c r="BG104" s="369"/>
      <c r="BH104" s="168"/>
      <c r="BI104" s="168"/>
      <c r="BJ104" s="168"/>
      <c r="BK104" s="168"/>
      <c r="BL104" s="2"/>
      <c r="BM104" s="2"/>
      <c r="BN104" s="2"/>
      <c r="BO104" s="2"/>
      <c r="BP104" s="5"/>
      <c r="BQ104" s="5"/>
      <c r="BR104" s="5"/>
    </row>
    <row r="105" spans="14:70" ht="15" customHeight="1" x14ac:dyDescent="0.3">
      <c r="N105" s="5"/>
      <c r="O105" s="367" t="s">
        <v>222</v>
      </c>
      <c r="P105" s="367"/>
      <c r="Q105" s="367"/>
      <c r="R105" s="367"/>
      <c r="S105" s="168"/>
      <c r="T105" s="168"/>
      <c r="U105" s="168"/>
      <c r="V105" s="168"/>
      <c r="W105" s="5" t="str">
        <f t="shared" si="5"/>
        <v/>
      </c>
      <c r="X105" s="24"/>
      <c r="Y105" s="5" t="str">
        <f t="shared" si="6"/>
        <v/>
      </c>
      <c r="Z105" s="2"/>
      <c r="AA105" s="5"/>
      <c r="AB105" s="5"/>
      <c r="AC105" s="367" t="s">
        <v>222</v>
      </c>
      <c r="AD105" s="367"/>
      <c r="AE105" s="367"/>
      <c r="AF105" s="367"/>
      <c r="AG105" s="168"/>
      <c r="AH105" s="168"/>
      <c r="AI105" s="168"/>
      <c r="AJ105" s="168"/>
      <c r="AK105" s="5" t="str">
        <f t="shared" si="7"/>
        <v/>
      </c>
      <c r="AL105" s="24"/>
      <c r="AM105" s="5" t="str">
        <f t="shared" si="8"/>
        <v/>
      </c>
      <c r="AN105" s="2"/>
      <c r="AO105" s="5"/>
      <c r="AP105" s="5"/>
      <c r="AQ105" s="367" t="s">
        <v>222</v>
      </c>
      <c r="AR105" s="367"/>
      <c r="AS105" s="367"/>
      <c r="AT105" s="367"/>
      <c r="AU105" s="168"/>
      <c r="AV105" s="168"/>
      <c r="AW105" s="168"/>
      <c r="AX105" s="168"/>
      <c r="AY105" s="2"/>
      <c r="AZ105" s="2"/>
      <c r="BA105" s="2"/>
      <c r="BB105" s="2"/>
      <c r="BC105" s="5"/>
      <c r="BD105" s="367" t="s">
        <v>222</v>
      </c>
      <c r="BE105" s="367"/>
      <c r="BF105" s="367"/>
      <c r="BG105" s="367"/>
      <c r="BH105" s="168"/>
      <c r="BI105" s="168"/>
      <c r="BJ105" s="168"/>
      <c r="BK105" s="168"/>
      <c r="BL105" s="2"/>
      <c r="BM105" s="2"/>
      <c r="BN105" s="2"/>
      <c r="BO105" s="2"/>
      <c r="BP105" s="5"/>
      <c r="BQ105" s="5"/>
      <c r="BR105" s="5"/>
    </row>
    <row r="106" spans="14:70" ht="14.4" customHeight="1" x14ac:dyDescent="0.3">
      <c r="N106" s="5"/>
      <c r="O106" s="367" t="s">
        <v>223</v>
      </c>
      <c r="P106" s="367"/>
      <c r="Q106" s="367"/>
      <c r="R106" s="367"/>
      <c r="S106" s="168"/>
      <c r="T106" s="168"/>
      <c r="U106" s="168"/>
      <c r="V106" s="168"/>
      <c r="W106" s="5" t="str">
        <f t="shared" si="5"/>
        <v/>
      </c>
      <c r="X106" s="24"/>
      <c r="Y106" s="5" t="str">
        <f t="shared" si="6"/>
        <v/>
      </c>
      <c r="Z106" s="24"/>
      <c r="AA106" s="5"/>
      <c r="AB106" s="5"/>
      <c r="AC106" s="367" t="s">
        <v>223</v>
      </c>
      <c r="AD106" s="367"/>
      <c r="AE106" s="367"/>
      <c r="AF106" s="367"/>
      <c r="AG106" s="168"/>
      <c r="AH106" s="168"/>
      <c r="AI106" s="168"/>
      <c r="AJ106" s="168"/>
      <c r="AK106" s="5" t="str">
        <f t="shared" si="7"/>
        <v/>
      </c>
      <c r="AL106" s="24"/>
      <c r="AM106" s="5" t="str">
        <f t="shared" si="8"/>
        <v/>
      </c>
      <c r="AN106" s="24"/>
      <c r="AO106" s="5"/>
      <c r="AP106" s="5"/>
      <c r="AQ106" s="367" t="s">
        <v>223</v>
      </c>
      <c r="AR106" s="367"/>
      <c r="AS106" s="367"/>
      <c r="AT106" s="367"/>
      <c r="AU106" s="168"/>
      <c r="AV106" s="168"/>
      <c r="AW106" s="168"/>
      <c r="AX106" s="168"/>
      <c r="AY106" s="24"/>
      <c r="AZ106" s="24"/>
      <c r="BA106" s="24"/>
      <c r="BB106" s="24"/>
      <c r="BC106" s="5"/>
      <c r="BD106" s="367" t="s">
        <v>223</v>
      </c>
      <c r="BE106" s="367"/>
      <c r="BF106" s="367"/>
      <c r="BG106" s="367"/>
      <c r="BH106" s="168"/>
      <c r="BI106" s="168"/>
      <c r="BJ106" s="168"/>
      <c r="BK106" s="168"/>
      <c r="BL106" s="24"/>
      <c r="BM106" s="24"/>
      <c r="BN106" s="24"/>
      <c r="BO106" s="24"/>
      <c r="BP106" s="5"/>
      <c r="BQ106" s="5"/>
      <c r="BR106" s="5"/>
    </row>
    <row r="107" spans="14:70" ht="14.4" customHeight="1" x14ac:dyDescent="0.3">
      <c r="N107" s="5"/>
      <c r="O107" s="369" t="s">
        <v>224</v>
      </c>
      <c r="P107" s="369"/>
      <c r="Q107" s="369"/>
      <c r="R107" s="369"/>
      <c r="S107" s="168"/>
      <c r="T107" s="168"/>
      <c r="U107" s="168"/>
      <c r="V107" s="168"/>
      <c r="W107" s="5" t="str">
        <f t="shared" si="5"/>
        <v/>
      </c>
      <c r="X107" s="24"/>
      <c r="Y107" s="5" t="str">
        <f t="shared" si="6"/>
        <v/>
      </c>
      <c r="Z107" s="27"/>
      <c r="AA107" s="5"/>
      <c r="AB107" s="5"/>
      <c r="AC107" s="369" t="s">
        <v>224</v>
      </c>
      <c r="AD107" s="369"/>
      <c r="AE107" s="369"/>
      <c r="AF107" s="369"/>
      <c r="AG107" s="168"/>
      <c r="AH107" s="168"/>
      <c r="AI107" s="168"/>
      <c r="AJ107" s="168"/>
      <c r="AK107" s="5" t="str">
        <f t="shared" si="7"/>
        <v/>
      </c>
      <c r="AL107" s="24"/>
      <c r="AM107" s="5" t="str">
        <f t="shared" si="8"/>
        <v/>
      </c>
      <c r="AN107" s="27"/>
      <c r="AO107" s="5"/>
      <c r="AP107" s="5"/>
      <c r="AQ107" s="369" t="s">
        <v>224</v>
      </c>
      <c r="AR107" s="369"/>
      <c r="AS107" s="369"/>
      <c r="AT107" s="369"/>
      <c r="AU107" s="168"/>
      <c r="AV107" s="168"/>
      <c r="AW107" s="168"/>
      <c r="AX107" s="168"/>
      <c r="AY107" s="27"/>
      <c r="AZ107" s="27"/>
      <c r="BA107" s="27"/>
      <c r="BB107" s="27"/>
      <c r="BC107" s="5"/>
      <c r="BD107" s="369" t="s">
        <v>224</v>
      </c>
      <c r="BE107" s="369"/>
      <c r="BF107" s="369"/>
      <c r="BG107" s="369"/>
      <c r="BH107" s="168"/>
      <c r="BI107" s="168"/>
      <c r="BJ107" s="168"/>
      <c r="BK107" s="168"/>
      <c r="BL107" s="27"/>
      <c r="BM107" s="27"/>
      <c r="BN107" s="27"/>
      <c r="BO107" s="27"/>
      <c r="BP107" s="5"/>
      <c r="BQ107" s="5"/>
      <c r="BR107" s="5"/>
    </row>
    <row r="108" spans="14:70" x14ac:dyDescent="0.3">
      <c r="N108" s="5"/>
      <c r="O108" s="369" t="s">
        <v>225</v>
      </c>
      <c r="P108" s="369"/>
      <c r="Q108" s="369"/>
      <c r="R108" s="369"/>
      <c r="S108" s="168"/>
      <c r="T108" s="168"/>
      <c r="U108" s="168"/>
      <c r="V108" s="168"/>
      <c r="W108" s="5" t="str">
        <f t="shared" si="5"/>
        <v/>
      </c>
      <c r="X108" s="24"/>
      <c r="Y108" s="5" t="str">
        <f t="shared" si="6"/>
        <v/>
      </c>
      <c r="Z108" s="24"/>
      <c r="AA108" s="5"/>
      <c r="AB108" s="5"/>
      <c r="AC108" s="369" t="s">
        <v>225</v>
      </c>
      <c r="AD108" s="369"/>
      <c r="AE108" s="369"/>
      <c r="AF108" s="369"/>
      <c r="AG108" s="168"/>
      <c r="AH108" s="168"/>
      <c r="AI108" s="168"/>
      <c r="AJ108" s="168"/>
      <c r="AK108" s="5" t="str">
        <f t="shared" si="7"/>
        <v/>
      </c>
      <c r="AL108" s="24"/>
      <c r="AM108" s="5" t="str">
        <f t="shared" si="8"/>
        <v/>
      </c>
      <c r="AN108" s="24"/>
      <c r="AO108" s="5"/>
      <c r="AP108" s="5"/>
      <c r="AQ108" s="369" t="s">
        <v>225</v>
      </c>
      <c r="AR108" s="369"/>
      <c r="AS108" s="369"/>
      <c r="AT108" s="369"/>
      <c r="AU108" s="168"/>
      <c r="AV108" s="168"/>
      <c r="AW108" s="168"/>
      <c r="AX108" s="168"/>
      <c r="AY108" s="342"/>
      <c r="AZ108" s="342"/>
      <c r="BA108" s="342"/>
      <c r="BB108" s="342"/>
      <c r="BC108" s="5"/>
      <c r="BD108" s="369" t="s">
        <v>225</v>
      </c>
      <c r="BE108" s="369"/>
      <c r="BF108" s="369"/>
      <c r="BG108" s="369"/>
      <c r="BH108" s="168"/>
      <c r="BI108" s="168"/>
      <c r="BJ108" s="168"/>
      <c r="BK108" s="168"/>
      <c r="BL108" s="342"/>
      <c r="BM108" s="342"/>
      <c r="BN108" s="342"/>
      <c r="BO108" s="342"/>
      <c r="BP108" s="5"/>
      <c r="BQ108" s="5"/>
      <c r="BR108" s="5"/>
    </row>
    <row r="109" spans="14:70" ht="14.4" customHeight="1" x14ac:dyDescent="0.3">
      <c r="N109" s="5"/>
      <c r="O109" s="369" t="s">
        <v>188</v>
      </c>
      <c r="P109" s="369"/>
      <c r="Q109" s="369"/>
      <c r="R109" s="369"/>
      <c r="S109" s="168"/>
      <c r="T109" s="168"/>
      <c r="U109" s="168"/>
      <c r="V109" s="168"/>
      <c r="W109" s="5" t="str">
        <f t="shared" si="5"/>
        <v/>
      </c>
      <c r="X109" s="24"/>
      <c r="Y109" s="5" t="str">
        <f t="shared" si="6"/>
        <v/>
      </c>
      <c r="Z109" s="5"/>
      <c r="AA109" s="5"/>
      <c r="AB109" s="5"/>
      <c r="AC109" s="369" t="s">
        <v>188</v>
      </c>
      <c r="AD109" s="369"/>
      <c r="AE109" s="369"/>
      <c r="AF109" s="369"/>
      <c r="AG109" s="168"/>
      <c r="AH109" s="168"/>
      <c r="AI109" s="168"/>
      <c r="AJ109" s="168"/>
      <c r="AK109" s="5" t="str">
        <f t="shared" si="7"/>
        <v/>
      </c>
      <c r="AL109" s="24"/>
      <c r="AM109" s="5" t="str">
        <f t="shared" si="8"/>
        <v/>
      </c>
      <c r="AN109" s="5"/>
      <c r="AO109" s="5"/>
      <c r="AP109" s="5"/>
      <c r="AQ109" s="369" t="s">
        <v>188</v>
      </c>
      <c r="AR109" s="369"/>
      <c r="AS109" s="369"/>
      <c r="AT109" s="369"/>
      <c r="AU109" s="168"/>
      <c r="AV109" s="168"/>
      <c r="AW109" s="168"/>
      <c r="AX109" s="168"/>
      <c r="AY109" s="5" t="str">
        <f>IF(AS109="","",IF(AU109="X",0,IF(AV109="X",8,IF(AW109="X",12,IF(AX109="X",16,"")))))</f>
        <v/>
      </c>
      <c r="AZ109" s="20"/>
      <c r="BA109" s="5" t="str">
        <f>IF(AS109="","",IF(AU109="X",7.5,IF(AV109="X",11.5,IF(AW109="X",15.5,IF(AX109="X",20,"")))))</f>
        <v/>
      </c>
      <c r="BB109" s="5"/>
      <c r="BC109" s="5"/>
      <c r="BD109" s="369" t="s">
        <v>188</v>
      </c>
      <c r="BE109" s="369"/>
      <c r="BF109" s="369"/>
      <c r="BG109" s="369"/>
      <c r="BH109" s="168"/>
      <c r="BI109" s="168"/>
      <c r="BJ109" s="168"/>
      <c r="BK109" s="168"/>
      <c r="BL109" s="5" t="str">
        <f>IF(BF109="","",IF(BH109="X",0,IF(BI109="X",8,IF(BJ109="X",12,IF(BK109="X",16,"")))))</f>
        <v/>
      </c>
      <c r="BM109" s="20"/>
      <c r="BN109" s="5" t="str">
        <f t="shared" ref="BN109:BN119" si="15">IF(BF109="","",IF(BH109="X",7.5,IF(BI109="X",11.5,IF(BJ109="X",15.5,IF(BK109="X",20,"")))))</f>
        <v/>
      </c>
      <c r="BO109" s="5"/>
      <c r="BP109" s="5"/>
      <c r="BQ109" s="5"/>
      <c r="BR109" s="5"/>
    </row>
    <row r="110" spans="14:70" ht="14.4" customHeight="1" x14ac:dyDescent="0.3">
      <c r="N110" s="5"/>
      <c r="O110" s="369" t="s">
        <v>226</v>
      </c>
      <c r="P110" s="369"/>
      <c r="Q110" s="369"/>
      <c r="R110" s="369"/>
      <c r="S110" s="168"/>
      <c r="T110" s="168"/>
      <c r="U110" s="168"/>
      <c r="V110" s="168"/>
      <c r="W110" s="5" t="str">
        <f t="shared" si="5"/>
        <v/>
      </c>
      <c r="X110" s="24"/>
      <c r="Y110" s="5" t="str">
        <f t="shared" si="6"/>
        <v/>
      </c>
      <c r="Z110" s="5"/>
      <c r="AA110" s="5"/>
      <c r="AB110" s="5"/>
      <c r="AC110" s="369" t="s">
        <v>226</v>
      </c>
      <c r="AD110" s="369"/>
      <c r="AE110" s="369"/>
      <c r="AF110" s="369"/>
      <c r="AG110" s="168"/>
      <c r="AH110" s="168"/>
      <c r="AI110" s="168"/>
      <c r="AJ110" s="168"/>
      <c r="AK110" s="5" t="str">
        <f t="shared" si="7"/>
        <v/>
      </c>
      <c r="AL110" s="24"/>
      <c r="AM110" s="5" t="str">
        <f t="shared" si="8"/>
        <v/>
      </c>
      <c r="AN110" s="5"/>
      <c r="AO110" s="5"/>
      <c r="AP110" s="5"/>
      <c r="AQ110" s="369" t="s">
        <v>226</v>
      </c>
      <c r="AR110" s="369"/>
      <c r="AS110" s="369"/>
      <c r="AT110" s="369"/>
      <c r="AU110" s="168"/>
      <c r="AV110" s="168"/>
      <c r="AW110" s="168"/>
      <c r="AX110" s="168"/>
      <c r="AY110" s="5" t="str">
        <f t="shared" ref="AY110:AY119" si="16">IF(AS110="","",IF(AU110="X",0,IF(AV110="X",8,IF(AW110="X",12,IF(AX110="X",16,"")))))</f>
        <v/>
      </c>
      <c r="AZ110" s="20"/>
      <c r="BA110" s="5" t="str">
        <f t="shared" ref="BA110:BA119" si="17">IF(AS110="","",IF(AU110="X",7.5,IF(AV110="X",11.5,IF(AW110="X",15.5,IF(AX110="X",20,"")))))</f>
        <v/>
      </c>
      <c r="BB110" s="5"/>
      <c r="BC110" s="5"/>
      <c r="BD110" s="369" t="s">
        <v>226</v>
      </c>
      <c r="BE110" s="369"/>
      <c r="BF110" s="369"/>
      <c r="BG110" s="369"/>
      <c r="BH110" s="168"/>
      <c r="BI110" s="168"/>
      <c r="BJ110" s="168"/>
      <c r="BK110" s="168"/>
      <c r="BL110" s="5" t="str">
        <f t="shared" ref="BL110:BL119" si="18">IF(BF110="","",IF(BH110="X",0,IF(BI110="X",8,IF(BJ110="X",12,IF(BK110="X",16,"")))))</f>
        <v/>
      </c>
      <c r="BM110" s="20"/>
      <c r="BN110" s="5" t="str">
        <f t="shared" si="15"/>
        <v/>
      </c>
      <c r="BO110" s="5"/>
      <c r="BP110" s="5"/>
      <c r="BQ110" s="5"/>
      <c r="BR110" s="5"/>
    </row>
    <row r="111" spans="14:70" ht="24" customHeight="1" x14ac:dyDescent="0.3">
      <c r="N111" s="5"/>
      <c r="O111" s="369" t="s">
        <v>187</v>
      </c>
      <c r="P111" s="369"/>
      <c r="Q111" s="369"/>
      <c r="R111" s="369"/>
      <c r="S111" s="168"/>
      <c r="T111" s="168"/>
      <c r="U111" s="168"/>
      <c r="V111" s="168"/>
      <c r="W111" s="5" t="str">
        <f t="shared" si="5"/>
        <v/>
      </c>
      <c r="X111" s="24"/>
      <c r="Y111" s="5" t="str">
        <f t="shared" si="6"/>
        <v/>
      </c>
      <c r="Z111" s="5"/>
      <c r="AA111" s="5"/>
      <c r="AB111" s="5"/>
      <c r="AC111" s="369" t="s">
        <v>187</v>
      </c>
      <c r="AD111" s="369"/>
      <c r="AE111" s="369"/>
      <c r="AF111" s="369"/>
      <c r="AG111" s="168"/>
      <c r="AH111" s="168"/>
      <c r="AI111" s="168"/>
      <c r="AJ111" s="168"/>
      <c r="AK111" s="5" t="str">
        <f t="shared" si="7"/>
        <v/>
      </c>
      <c r="AL111" s="24"/>
      <c r="AM111" s="5" t="str">
        <f t="shared" si="8"/>
        <v/>
      </c>
      <c r="AN111" s="5"/>
      <c r="AO111" s="5"/>
      <c r="AP111" s="5"/>
      <c r="AQ111" s="369" t="s">
        <v>187</v>
      </c>
      <c r="AR111" s="369"/>
      <c r="AS111" s="369"/>
      <c r="AT111" s="369"/>
      <c r="AU111" s="168"/>
      <c r="AV111" s="168"/>
      <c r="AW111" s="168"/>
      <c r="AX111" s="168"/>
      <c r="AY111" s="5" t="str">
        <f t="shared" si="16"/>
        <v/>
      </c>
      <c r="AZ111" s="20"/>
      <c r="BA111" s="5" t="str">
        <f t="shared" si="17"/>
        <v/>
      </c>
      <c r="BB111" s="5"/>
      <c r="BC111" s="5"/>
      <c r="BD111" s="369" t="s">
        <v>187</v>
      </c>
      <c r="BE111" s="369"/>
      <c r="BF111" s="369"/>
      <c r="BG111" s="369"/>
      <c r="BH111" s="168"/>
      <c r="BI111" s="168"/>
      <c r="BJ111" s="168"/>
      <c r="BK111" s="168"/>
      <c r="BL111" s="5" t="str">
        <f t="shared" si="18"/>
        <v/>
      </c>
      <c r="BM111" s="20"/>
      <c r="BN111" s="5" t="str">
        <f t="shared" si="15"/>
        <v/>
      </c>
      <c r="BO111" s="5"/>
      <c r="BP111" s="5"/>
      <c r="BQ111" s="5"/>
      <c r="BR111" s="5"/>
    </row>
    <row r="112" spans="14:70" ht="14.4" customHeight="1" x14ac:dyDescent="0.3">
      <c r="N112" s="5"/>
      <c r="O112" s="369" t="s">
        <v>227</v>
      </c>
      <c r="P112" s="369"/>
      <c r="Q112" s="369"/>
      <c r="R112" s="369"/>
      <c r="S112" s="168"/>
      <c r="T112" s="168"/>
      <c r="U112" s="168"/>
      <c r="V112" s="168"/>
      <c r="W112" s="5" t="str">
        <f t="shared" si="5"/>
        <v/>
      </c>
      <c r="X112" s="24"/>
      <c r="Y112" s="5" t="str">
        <f t="shared" si="6"/>
        <v/>
      </c>
      <c r="Z112" s="5"/>
      <c r="AA112" s="5"/>
      <c r="AB112" s="5"/>
      <c r="AC112" s="369" t="s">
        <v>227</v>
      </c>
      <c r="AD112" s="369"/>
      <c r="AE112" s="369"/>
      <c r="AF112" s="369"/>
      <c r="AG112" s="168"/>
      <c r="AH112" s="168"/>
      <c r="AI112" s="168"/>
      <c r="AJ112" s="168"/>
      <c r="AK112" s="5" t="str">
        <f t="shared" si="7"/>
        <v/>
      </c>
      <c r="AL112" s="24"/>
      <c r="AM112" s="5" t="str">
        <f t="shared" si="8"/>
        <v/>
      </c>
      <c r="AN112" s="5"/>
      <c r="AO112" s="5"/>
      <c r="AP112" s="5"/>
      <c r="AQ112" s="369" t="s">
        <v>227</v>
      </c>
      <c r="AR112" s="369"/>
      <c r="AS112" s="369"/>
      <c r="AT112" s="369"/>
      <c r="AU112" s="168"/>
      <c r="AV112" s="168"/>
      <c r="AW112" s="168"/>
      <c r="AX112" s="168"/>
      <c r="AY112" s="5" t="str">
        <f t="shared" si="16"/>
        <v/>
      </c>
      <c r="AZ112" s="20"/>
      <c r="BA112" s="5" t="str">
        <f t="shared" si="17"/>
        <v/>
      </c>
      <c r="BB112" s="5"/>
      <c r="BC112" s="5"/>
      <c r="BD112" s="369" t="s">
        <v>227</v>
      </c>
      <c r="BE112" s="369"/>
      <c r="BF112" s="369"/>
      <c r="BG112" s="369"/>
      <c r="BH112" s="168"/>
      <c r="BI112" s="168"/>
      <c r="BJ112" s="168"/>
      <c r="BK112" s="168"/>
      <c r="BL112" s="5" t="str">
        <f t="shared" si="18"/>
        <v/>
      </c>
      <c r="BM112" s="20"/>
      <c r="BN112" s="5" t="str">
        <f t="shared" si="15"/>
        <v/>
      </c>
      <c r="BO112" s="5"/>
      <c r="BP112" s="5"/>
      <c r="BQ112" s="5"/>
      <c r="BR112" s="5"/>
    </row>
    <row r="113" spans="14:78" ht="14.4" customHeight="1" x14ac:dyDescent="0.3">
      <c r="N113" s="5"/>
      <c r="O113" s="369" t="s">
        <v>185</v>
      </c>
      <c r="P113" s="369"/>
      <c r="Q113" s="369"/>
      <c r="R113" s="369"/>
      <c r="S113" s="168"/>
      <c r="T113" s="168"/>
      <c r="U113" s="168"/>
      <c r="V113" s="168"/>
      <c r="W113" s="5" t="str">
        <f t="shared" si="5"/>
        <v/>
      </c>
      <c r="X113" s="24"/>
      <c r="Y113" s="5" t="str">
        <f t="shared" si="6"/>
        <v/>
      </c>
      <c r="Z113" s="5"/>
      <c r="AA113" s="5"/>
      <c r="AB113" s="5"/>
      <c r="AC113" s="369" t="s">
        <v>185</v>
      </c>
      <c r="AD113" s="369"/>
      <c r="AE113" s="369"/>
      <c r="AF113" s="369"/>
      <c r="AG113" s="168"/>
      <c r="AH113" s="168"/>
      <c r="AI113" s="168"/>
      <c r="AJ113" s="168"/>
      <c r="AK113" s="5" t="str">
        <f t="shared" si="7"/>
        <v/>
      </c>
      <c r="AL113" s="24"/>
      <c r="AM113" s="5" t="str">
        <f t="shared" si="8"/>
        <v/>
      </c>
      <c r="AN113" s="5"/>
      <c r="AO113" s="5"/>
      <c r="AP113" s="5"/>
      <c r="AQ113" s="369" t="s">
        <v>185</v>
      </c>
      <c r="AR113" s="369"/>
      <c r="AS113" s="369"/>
      <c r="AT113" s="369"/>
      <c r="AU113" s="168"/>
      <c r="AV113" s="168"/>
      <c r="AW113" s="168"/>
      <c r="AX113" s="168"/>
      <c r="AY113" s="5" t="str">
        <f t="shared" si="16"/>
        <v/>
      </c>
      <c r="AZ113" s="20"/>
      <c r="BA113" s="5" t="str">
        <f t="shared" si="17"/>
        <v/>
      </c>
      <c r="BB113" s="5"/>
      <c r="BC113" s="5"/>
      <c r="BD113" s="369" t="s">
        <v>185</v>
      </c>
      <c r="BE113" s="369"/>
      <c r="BF113" s="369"/>
      <c r="BG113" s="369"/>
      <c r="BH113" s="168"/>
      <c r="BI113" s="168"/>
      <c r="BJ113" s="168"/>
      <c r="BK113" s="168"/>
      <c r="BL113" s="5" t="str">
        <f t="shared" si="18"/>
        <v/>
      </c>
      <c r="BM113" s="20"/>
      <c r="BN113" s="5" t="str">
        <f t="shared" si="15"/>
        <v/>
      </c>
      <c r="BO113" s="5"/>
      <c r="BP113" s="5"/>
      <c r="BQ113" s="5"/>
      <c r="BR113" s="5"/>
    </row>
    <row r="114" spans="14:78" ht="14.4" customHeight="1" x14ac:dyDescent="0.3">
      <c r="N114" s="5"/>
      <c r="O114" s="369" t="s">
        <v>189</v>
      </c>
      <c r="P114" s="369"/>
      <c r="Q114" s="369"/>
      <c r="R114" s="369"/>
      <c r="S114" s="168"/>
      <c r="T114" s="168"/>
      <c r="U114" s="168"/>
      <c r="V114" s="168"/>
      <c r="W114" s="5" t="str">
        <f t="shared" si="5"/>
        <v/>
      </c>
      <c r="X114" s="24"/>
      <c r="Y114" s="5" t="str">
        <f t="shared" si="6"/>
        <v/>
      </c>
      <c r="Z114" s="5"/>
      <c r="AA114" s="5"/>
      <c r="AB114" s="5"/>
      <c r="AC114" s="369" t="s">
        <v>189</v>
      </c>
      <c r="AD114" s="369"/>
      <c r="AE114" s="369"/>
      <c r="AF114" s="369"/>
      <c r="AG114" s="168"/>
      <c r="AH114" s="168"/>
      <c r="AI114" s="168"/>
      <c r="AJ114" s="168"/>
      <c r="AK114" s="5" t="str">
        <f t="shared" si="7"/>
        <v/>
      </c>
      <c r="AL114" s="24"/>
      <c r="AM114" s="5" t="str">
        <f t="shared" si="8"/>
        <v/>
      </c>
      <c r="AN114" s="5"/>
      <c r="AO114" s="5"/>
      <c r="AP114" s="5"/>
      <c r="AQ114" s="369" t="s">
        <v>189</v>
      </c>
      <c r="AR114" s="369"/>
      <c r="AS114" s="369"/>
      <c r="AT114" s="369"/>
      <c r="AU114" s="168"/>
      <c r="AV114" s="168"/>
      <c r="AW114" s="168"/>
      <c r="AX114" s="168"/>
      <c r="AY114" s="5" t="str">
        <f t="shared" si="16"/>
        <v/>
      </c>
      <c r="AZ114" s="20"/>
      <c r="BA114" s="5" t="str">
        <f t="shared" si="17"/>
        <v/>
      </c>
      <c r="BB114" s="5"/>
      <c r="BC114" s="5"/>
      <c r="BD114" s="369" t="s">
        <v>189</v>
      </c>
      <c r="BE114" s="369"/>
      <c r="BF114" s="369"/>
      <c r="BG114" s="369"/>
      <c r="BH114" s="168"/>
      <c r="BI114" s="168"/>
      <c r="BJ114" s="168"/>
      <c r="BK114" s="168"/>
      <c r="BL114" s="5" t="str">
        <f t="shared" si="18"/>
        <v/>
      </c>
      <c r="BM114" s="20"/>
      <c r="BN114" s="5" t="str">
        <f t="shared" si="15"/>
        <v/>
      </c>
      <c r="BO114" s="5"/>
      <c r="BP114" s="5"/>
      <c r="BQ114" s="5"/>
      <c r="BR114" s="5"/>
    </row>
    <row r="115" spans="14:78" x14ac:dyDescent="0.3">
      <c r="N115" s="5"/>
      <c r="O115" s="83"/>
      <c r="P115" s="109"/>
      <c r="Q115" s="83"/>
      <c r="R115" s="83"/>
      <c r="S115" s="83"/>
      <c r="T115" s="83"/>
      <c r="U115" s="83"/>
      <c r="V115" s="83"/>
      <c r="W115" s="5" t="str">
        <f t="shared" si="5"/>
        <v/>
      </c>
      <c r="X115" s="24"/>
      <c r="Y115" s="5" t="str">
        <f t="shared" si="6"/>
        <v/>
      </c>
      <c r="Z115" s="5"/>
      <c r="AA115" s="5"/>
      <c r="AB115" s="5"/>
      <c r="AC115" s="83"/>
      <c r="AD115" s="109"/>
      <c r="AE115" s="83"/>
      <c r="AF115" s="83"/>
      <c r="AG115" s="83"/>
      <c r="AH115" s="83"/>
      <c r="AI115" s="83"/>
      <c r="AJ115" s="83"/>
      <c r="AK115" s="5" t="str">
        <f t="shared" si="7"/>
        <v/>
      </c>
      <c r="AL115" s="24"/>
      <c r="AM115" s="5" t="str">
        <f t="shared" si="8"/>
        <v/>
      </c>
      <c r="AN115" s="5"/>
      <c r="AO115" s="5"/>
      <c r="AP115" s="5"/>
      <c r="AQ115" s="83"/>
      <c r="AR115" s="109"/>
      <c r="AS115" s="83"/>
      <c r="AT115" s="83"/>
      <c r="AU115" s="83"/>
      <c r="AV115" s="83"/>
      <c r="AW115" s="83"/>
      <c r="AX115" s="83"/>
      <c r="AY115" s="5" t="str">
        <f t="shared" si="16"/>
        <v/>
      </c>
      <c r="AZ115" s="20"/>
      <c r="BA115" s="5" t="str">
        <f t="shared" si="17"/>
        <v/>
      </c>
      <c r="BB115" s="5"/>
      <c r="BC115" s="5"/>
      <c r="BD115" s="83"/>
      <c r="BE115" s="109"/>
      <c r="BF115" s="83"/>
      <c r="BG115" s="83"/>
      <c r="BH115" s="83"/>
      <c r="BI115" s="83"/>
      <c r="BJ115" s="83"/>
      <c r="BK115" s="83"/>
      <c r="BL115" s="5" t="str">
        <f t="shared" si="18"/>
        <v/>
      </c>
      <c r="BM115" s="20"/>
      <c r="BN115" s="5" t="str">
        <f t="shared" si="15"/>
        <v/>
      </c>
      <c r="BO115" s="5"/>
      <c r="BP115" s="5"/>
      <c r="BQ115" s="5"/>
      <c r="BR115" s="5"/>
    </row>
    <row r="116" spans="14:78" x14ac:dyDescent="0.3">
      <c r="N116" s="5"/>
      <c r="O116" s="31"/>
      <c r="P116" s="110"/>
      <c r="Q116" s="26"/>
      <c r="R116" s="45"/>
      <c r="S116" s="25"/>
      <c r="T116" s="25"/>
      <c r="U116" s="25"/>
      <c r="V116" s="26"/>
      <c r="W116" s="5" t="str">
        <f t="shared" si="5"/>
        <v/>
      </c>
      <c r="X116" s="24"/>
      <c r="Y116" s="5" t="str">
        <f t="shared" si="6"/>
        <v/>
      </c>
      <c r="Z116" s="12"/>
      <c r="AA116" s="5"/>
      <c r="AB116" s="5"/>
      <c r="AC116" s="31"/>
      <c r="AD116" s="110"/>
      <c r="AE116" s="26"/>
      <c r="AF116" s="45"/>
      <c r="AG116" s="25"/>
      <c r="AH116" s="25"/>
      <c r="AI116" s="25"/>
      <c r="AJ116" s="26"/>
      <c r="AK116" s="5" t="str">
        <f t="shared" si="7"/>
        <v/>
      </c>
      <c r="AL116" s="24"/>
      <c r="AM116" s="5" t="str">
        <f t="shared" si="8"/>
        <v/>
      </c>
      <c r="AN116" s="12"/>
      <c r="AO116" s="5"/>
      <c r="AP116" s="5"/>
      <c r="AQ116" s="31"/>
      <c r="AR116" s="110"/>
      <c r="AS116" s="26"/>
      <c r="AT116" s="45"/>
      <c r="AU116" s="25"/>
      <c r="AV116" s="25"/>
      <c r="AW116" s="25"/>
      <c r="AX116" s="26"/>
      <c r="AY116" s="5" t="str">
        <f t="shared" si="16"/>
        <v/>
      </c>
      <c r="AZ116" s="12"/>
      <c r="BA116" s="5" t="str">
        <f t="shared" si="17"/>
        <v/>
      </c>
      <c r="BB116" s="12"/>
      <c r="BC116" s="5"/>
      <c r="BD116" s="31"/>
      <c r="BE116" s="110"/>
      <c r="BF116" s="26"/>
      <c r="BG116" s="45"/>
      <c r="BH116" s="25"/>
      <c r="BI116" s="25"/>
      <c r="BJ116" s="25"/>
      <c r="BK116" s="26"/>
      <c r="BL116" s="5" t="str">
        <f t="shared" si="18"/>
        <v/>
      </c>
      <c r="BM116" s="12"/>
      <c r="BN116" s="5" t="str">
        <f t="shared" si="15"/>
        <v/>
      </c>
      <c r="BO116" s="12"/>
      <c r="BP116" s="5"/>
      <c r="BQ116" s="5"/>
      <c r="BR116" s="5"/>
    </row>
    <row r="117" spans="14:78" ht="18.600000000000001" customHeight="1" x14ac:dyDescent="0.3">
      <c r="N117" s="5"/>
      <c r="O117" s="20"/>
      <c r="Q117" s="20"/>
      <c r="R117" s="43"/>
      <c r="S117" s="20"/>
      <c r="T117" s="20"/>
      <c r="U117" s="20"/>
      <c r="V117" s="20"/>
      <c r="W117" s="5" t="str">
        <f t="shared" si="5"/>
        <v/>
      </c>
      <c r="X117" s="24"/>
      <c r="Y117" s="5" t="str">
        <f t="shared" si="6"/>
        <v/>
      </c>
      <c r="Z117" s="5"/>
      <c r="AA117" s="5"/>
      <c r="AB117" s="5"/>
      <c r="AC117" s="20"/>
      <c r="AD117" s="111"/>
      <c r="AE117" s="20"/>
      <c r="AF117" s="43"/>
      <c r="AG117" s="20"/>
      <c r="AH117" s="20"/>
      <c r="AI117" s="20"/>
      <c r="AJ117" s="20"/>
      <c r="AK117" s="5" t="str">
        <f t="shared" si="7"/>
        <v/>
      </c>
      <c r="AL117" s="24"/>
      <c r="AM117" s="5" t="str">
        <f t="shared" si="8"/>
        <v/>
      </c>
      <c r="AN117" s="5"/>
      <c r="AO117" s="5"/>
      <c r="AP117" s="5"/>
      <c r="AQ117" s="20"/>
      <c r="AR117" s="111"/>
      <c r="AS117" s="20"/>
      <c r="AT117" s="43"/>
      <c r="AU117" s="20"/>
      <c r="AV117" s="20"/>
      <c r="AW117" s="20"/>
      <c r="AX117" s="20"/>
      <c r="AY117" s="5" t="str">
        <f t="shared" si="16"/>
        <v/>
      </c>
      <c r="AZ117" s="5"/>
      <c r="BA117" s="5" t="str">
        <f t="shared" si="17"/>
        <v/>
      </c>
      <c r="BB117" s="5"/>
      <c r="BC117" s="5"/>
      <c r="BD117" s="5"/>
      <c r="BF117" s="5"/>
      <c r="BG117" s="43"/>
      <c r="BH117" s="5"/>
      <c r="BI117" s="5"/>
      <c r="BJ117" s="5"/>
      <c r="BK117" s="174"/>
      <c r="BL117" s="5" t="str">
        <f t="shared" si="18"/>
        <v/>
      </c>
      <c r="BM117" s="5"/>
      <c r="BN117" s="5" t="str">
        <f t="shared" si="15"/>
        <v/>
      </c>
      <c r="BO117" s="5"/>
      <c r="BP117" s="5"/>
      <c r="BQ117" s="5"/>
      <c r="BR117" s="5"/>
    </row>
    <row r="118" spans="14:78" ht="14.4" customHeight="1" x14ac:dyDescent="0.3">
      <c r="N118" s="5"/>
      <c r="O118" s="371" t="s">
        <v>18</v>
      </c>
      <c r="P118" s="371"/>
      <c r="Q118" s="371"/>
      <c r="R118" s="371"/>
      <c r="S118" s="371"/>
      <c r="T118" s="371"/>
      <c r="U118" s="371"/>
      <c r="V118" s="371"/>
      <c r="W118" s="5" t="str">
        <f t="shared" si="5"/>
        <v/>
      </c>
      <c r="X118" s="24"/>
      <c r="Y118" s="5" t="str">
        <f t="shared" si="6"/>
        <v/>
      </c>
      <c r="Z118" s="27"/>
      <c r="AA118" s="5"/>
      <c r="AB118" s="5"/>
      <c r="AC118" s="371" t="s">
        <v>18</v>
      </c>
      <c r="AD118" s="371"/>
      <c r="AE118" s="371"/>
      <c r="AF118" s="371"/>
      <c r="AG118" s="371"/>
      <c r="AH118" s="371"/>
      <c r="AI118" s="371"/>
      <c r="AJ118" s="371"/>
      <c r="AK118" s="5" t="str">
        <f t="shared" si="7"/>
        <v/>
      </c>
      <c r="AL118" s="24"/>
      <c r="AM118" s="5" t="str">
        <f t="shared" si="8"/>
        <v/>
      </c>
      <c r="AN118" s="27"/>
      <c r="AO118" s="5"/>
      <c r="AP118" s="5"/>
      <c r="AQ118" s="371" t="s">
        <v>18</v>
      </c>
      <c r="AR118" s="371"/>
      <c r="AS118" s="371"/>
      <c r="AT118" s="371"/>
      <c r="AU118" s="371"/>
      <c r="AV118" s="371"/>
      <c r="AW118" s="371"/>
      <c r="AX118" s="371"/>
      <c r="AY118" s="5" t="str">
        <f t="shared" si="16"/>
        <v/>
      </c>
      <c r="AZ118" s="27"/>
      <c r="BA118" s="5" t="str">
        <f t="shared" si="17"/>
        <v/>
      </c>
      <c r="BB118" s="27"/>
      <c r="BC118" s="5"/>
      <c r="BD118" s="372" t="s">
        <v>18</v>
      </c>
      <c r="BE118" s="372"/>
      <c r="BF118" s="372"/>
      <c r="BG118" s="372"/>
      <c r="BH118" s="372"/>
      <c r="BI118" s="372"/>
      <c r="BJ118" s="372"/>
      <c r="BK118" s="372"/>
      <c r="BL118" s="5" t="str">
        <f t="shared" si="18"/>
        <v/>
      </c>
      <c r="BM118" s="27"/>
      <c r="BN118" s="5" t="str">
        <f t="shared" si="15"/>
        <v/>
      </c>
      <c r="BO118" s="27"/>
      <c r="BP118" s="5"/>
      <c r="BQ118" s="5"/>
      <c r="BR118" s="345" t="s">
        <v>18</v>
      </c>
      <c r="BS118" s="345"/>
      <c r="BT118" s="345"/>
      <c r="BU118" s="345"/>
      <c r="BV118" s="345"/>
      <c r="BW118" s="345"/>
      <c r="BX118" s="345"/>
      <c r="BY118" s="345"/>
      <c r="BZ118" s="353" t="s">
        <v>254</v>
      </c>
    </row>
    <row r="119" spans="14:78" ht="28.2" customHeight="1" x14ac:dyDescent="0.3">
      <c r="N119" s="5"/>
      <c r="O119" s="127" t="s">
        <v>107</v>
      </c>
      <c r="P119" s="370"/>
      <c r="Q119" s="370"/>
      <c r="R119" s="126" t="s">
        <v>108</v>
      </c>
      <c r="S119" s="133" t="s">
        <v>259</v>
      </c>
      <c r="T119" s="80" t="s">
        <v>132</v>
      </c>
      <c r="U119" s="81" t="s">
        <v>133</v>
      </c>
      <c r="V119" s="82" t="s">
        <v>134</v>
      </c>
      <c r="W119" s="5" t="str">
        <f t="shared" si="5"/>
        <v/>
      </c>
      <c r="X119" s="24"/>
      <c r="Y119" s="5" t="str">
        <f t="shared" si="6"/>
        <v/>
      </c>
      <c r="Z119" s="24"/>
      <c r="AA119" s="5"/>
      <c r="AB119" s="5"/>
      <c r="AC119" s="127" t="s">
        <v>107</v>
      </c>
      <c r="AD119" s="370"/>
      <c r="AE119" s="370"/>
      <c r="AF119" s="126" t="s">
        <v>108</v>
      </c>
      <c r="AG119" s="133" t="s">
        <v>259</v>
      </c>
      <c r="AH119" s="80" t="s">
        <v>132</v>
      </c>
      <c r="AI119" s="81" t="s">
        <v>133</v>
      </c>
      <c r="AJ119" s="82" t="s">
        <v>134</v>
      </c>
      <c r="AK119" s="5" t="str">
        <f t="shared" si="7"/>
        <v/>
      </c>
      <c r="AL119" s="24"/>
      <c r="AM119" s="5" t="str">
        <f t="shared" si="8"/>
        <v/>
      </c>
      <c r="AN119" s="24"/>
      <c r="AO119" s="5"/>
      <c r="AP119" s="5"/>
      <c r="AQ119" s="127" t="s">
        <v>107</v>
      </c>
      <c r="AR119" s="370"/>
      <c r="AS119" s="370"/>
      <c r="AT119" s="126" t="s">
        <v>108</v>
      </c>
      <c r="AU119" s="133" t="s">
        <v>259</v>
      </c>
      <c r="AV119" s="80" t="s">
        <v>132</v>
      </c>
      <c r="AW119" s="81" t="s">
        <v>133</v>
      </c>
      <c r="AX119" s="82" t="s">
        <v>134</v>
      </c>
      <c r="AY119" s="5" t="str">
        <f t="shared" si="16"/>
        <v/>
      </c>
      <c r="AZ119" s="24"/>
      <c r="BA119" s="5" t="str">
        <f t="shared" si="17"/>
        <v/>
      </c>
      <c r="BB119" s="24"/>
      <c r="BC119" s="5"/>
      <c r="BD119" s="77" t="s">
        <v>107</v>
      </c>
      <c r="BE119" s="348"/>
      <c r="BF119" s="348"/>
      <c r="BG119" s="125" t="s">
        <v>108</v>
      </c>
      <c r="BH119" s="133" t="s">
        <v>259</v>
      </c>
      <c r="BI119" s="80" t="s">
        <v>132</v>
      </c>
      <c r="BJ119" s="81" t="s">
        <v>133</v>
      </c>
      <c r="BK119" s="82" t="s">
        <v>134</v>
      </c>
      <c r="BL119" s="5" t="str">
        <f t="shared" si="18"/>
        <v/>
      </c>
      <c r="BM119" s="24"/>
      <c r="BN119" s="5" t="str">
        <f t="shared" si="15"/>
        <v/>
      </c>
      <c r="BO119" s="24"/>
      <c r="BP119" s="5"/>
      <c r="BQ119" s="5"/>
      <c r="BR119" s="77" t="s">
        <v>107</v>
      </c>
      <c r="BS119" s="348" t="s">
        <v>70</v>
      </c>
      <c r="BT119" s="348"/>
      <c r="BU119" s="125" t="s">
        <v>108</v>
      </c>
      <c r="BV119" s="122" t="s">
        <v>155</v>
      </c>
      <c r="BW119" s="122" t="s">
        <v>156</v>
      </c>
      <c r="BX119" s="122" t="s">
        <v>157</v>
      </c>
      <c r="BY119" s="122" t="s">
        <v>248</v>
      </c>
      <c r="BZ119" s="353"/>
    </row>
    <row r="120" spans="14:78" ht="14.4" customHeight="1" x14ac:dyDescent="0.3">
      <c r="N120" s="5"/>
      <c r="O120" s="370" t="s">
        <v>22</v>
      </c>
      <c r="P120" s="107" t="s">
        <v>23</v>
      </c>
      <c r="Q120" s="209">
        <f>IF(OR(S120="X",T120="X",U120="X",V120="X"),1,0)</f>
        <v>0</v>
      </c>
      <c r="R120" s="126" t="s">
        <v>24</v>
      </c>
      <c r="S120" s="169"/>
      <c r="T120" s="169"/>
      <c r="U120" s="169"/>
      <c r="V120" s="169"/>
      <c r="W120" s="5" t="str">
        <f t="shared" si="5"/>
        <v/>
      </c>
      <c r="X120" s="24"/>
      <c r="Y120" s="5" t="str">
        <f t="shared" si="6"/>
        <v/>
      </c>
      <c r="Z120" s="29"/>
      <c r="AA120" s="5"/>
      <c r="AB120" s="5"/>
      <c r="AC120" s="370" t="s">
        <v>22</v>
      </c>
      <c r="AD120" s="107" t="s">
        <v>23</v>
      </c>
      <c r="AE120" s="209">
        <f>IF(OR(AG120="X",AH120="X",AI120="X",AJ120="X"),1,0)</f>
        <v>0</v>
      </c>
      <c r="AF120" s="126" t="s">
        <v>24</v>
      </c>
      <c r="AG120" s="169"/>
      <c r="AH120" s="169"/>
      <c r="AI120" s="169"/>
      <c r="AJ120" s="169"/>
      <c r="AK120" s="5" t="str">
        <f t="shared" si="7"/>
        <v/>
      </c>
      <c r="AL120" s="24"/>
      <c r="AM120" s="5" t="str">
        <f t="shared" si="8"/>
        <v/>
      </c>
      <c r="AN120" s="29"/>
      <c r="AO120" s="5"/>
      <c r="AP120" s="5"/>
      <c r="AQ120" s="370" t="s">
        <v>22</v>
      </c>
      <c r="AR120" s="107" t="s">
        <v>23</v>
      </c>
      <c r="AS120" s="209">
        <f>IF(OR(AU120="X",AV120="X",AW120="X",AX120="X"),1,0)</f>
        <v>0</v>
      </c>
      <c r="AT120" s="126" t="s">
        <v>24</v>
      </c>
      <c r="AU120" s="169"/>
      <c r="AV120" s="169"/>
      <c r="AW120" s="169"/>
      <c r="AX120" s="169"/>
      <c r="AY120" s="5" t="str">
        <f>IF(AS120="","",IF(AU120="X",0,IF(AV120="X",5,IF(AW120="X",10,IF(AX120="X",15,"")))))</f>
        <v/>
      </c>
      <c r="AZ120" s="29"/>
      <c r="BA120" s="5" t="str">
        <f>IF(AS120="","",IF(AU120="X",5,IF(AV120="X",10,IF(AW120="X",15,IF(AX120="X",20,"")))))</f>
        <v/>
      </c>
      <c r="BB120" s="29"/>
      <c r="BC120" s="5"/>
      <c r="BD120" s="348" t="s">
        <v>22</v>
      </c>
      <c r="BE120" s="107" t="s">
        <v>23</v>
      </c>
      <c r="BF120" s="209">
        <f>IF(OR(BH120="X",BI120="X",BJ120="X",BK120="X"),1,0)</f>
        <v>0</v>
      </c>
      <c r="BG120" s="125" t="s">
        <v>24</v>
      </c>
      <c r="BH120" s="167"/>
      <c r="BI120" s="167"/>
      <c r="BJ120" s="167"/>
      <c r="BK120" s="167"/>
      <c r="BL120" s="5" t="str">
        <f>IF(BF120="","",IF(BH120="X",0,IF(BI120="X",5,IF(BJ120="X",10,IF(BK120="X",15,"")))))</f>
        <v/>
      </c>
      <c r="BM120" s="6"/>
      <c r="BN120" s="5" t="str">
        <f>IF(BF120="","",IF(BH120="X",5,IF(BI120="X",10,IF(BJ120="X",15,IF(BK120="X",20,"")))))</f>
        <v/>
      </c>
      <c r="BO120" s="6"/>
      <c r="BP120" s="5"/>
      <c r="BQ120" s="5"/>
      <c r="BR120" s="348" t="s">
        <v>22</v>
      </c>
      <c r="BS120" s="107" t="s">
        <v>23</v>
      </c>
      <c r="BT120" s="209">
        <v>1</v>
      </c>
      <c r="BU120" s="125" t="s">
        <v>24</v>
      </c>
      <c r="BV120" s="143" t="str">
        <f>IF(AE120="","",IF(AG120="X",25%,IF(AH120="X",50%,IF(AI120="X",75%,IF(AJ120="X",100%,"")))))</f>
        <v/>
      </c>
      <c r="BW120" s="143" t="str">
        <f>IF(AS120="","",IF(AU120="X",25%,IF(AV120="X",50%,IF(AW120="X",75%,IF(AX120="X",100%,"")))))</f>
        <v/>
      </c>
      <c r="BX120" s="143" t="str">
        <f>IF(BG120="","",IF(BI120="X",25%,IF(BJ120="X",50%,IF(BK120="X",75%,IF(BL120="X",100%,"")))))</f>
        <v/>
      </c>
      <c r="BY120" s="143" t="str">
        <f>IF(BE120="","",IF(BH120="X",25%,IF(BI120="X",50%,IF(BJ120="X",75%,IF(BK120="X",100%,"")))))</f>
        <v/>
      </c>
      <c r="BZ120" s="144" t="str">
        <f>IFERROR(AVERAGE(BV120:BY120),"")</f>
        <v/>
      </c>
    </row>
    <row r="121" spans="14:78" ht="27.6" x14ac:dyDescent="0.3">
      <c r="N121" s="5"/>
      <c r="O121" s="370"/>
      <c r="P121" s="107" t="s">
        <v>25</v>
      </c>
      <c r="Q121" s="209">
        <f t="shared" ref="Q121:Q139" si="19">IF(OR(S121="X",T121="X",U121="X",V121="X"),1,0)</f>
        <v>0</v>
      </c>
      <c r="R121" s="126" t="s">
        <v>26</v>
      </c>
      <c r="S121" s="169"/>
      <c r="T121" s="169"/>
      <c r="U121" s="169"/>
      <c r="V121" s="169"/>
      <c r="W121" s="5" t="str">
        <f t="shared" si="5"/>
        <v/>
      </c>
      <c r="X121" s="24"/>
      <c r="Y121" s="5" t="str">
        <f t="shared" si="6"/>
        <v/>
      </c>
      <c r="Z121" s="29"/>
      <c r="AA121" s="5"/>
      <c r="AB121" s="5"/>
      <c r="AC121" s="370"/>
      <c r="AD121" s="107" t="s">
        <v>25</v>
      </c>
      <c r="AE121" s="209">
        <f t="shared" ref="AE121:AE139" si="20">IF(OR(AG121="X",AH121="X",AI121="X",AJ121="X"),1,0)</f>
        <v>0</v>
      </c>
      <c r="AF121" s="126" t="s">
        <v>26</v>
      </c>
      <c r="AG121" s="169"/>
      <c r="AH121" s="169"/>
      <c r="AI121" s="169"/>
      <c r="AJ121" s="169"/>
      <c r="AK121" s="5" t="str">
        <f t="shared" si="7"/>
        <v/>
      </c>
      <c r="AL121" s="24"/>
      <c r="AM121" s="5" t="str">
        <f t="shared" si="8"/>
        <v/>
      </c>
      <c r="AN121" s="29"/>
      <c r="AO121" s="5"/>
      <c r="AP121" s="5"/>
      <c r="AQ121" s="370"/>
      <c r="AR121" s="107" t="s">
        <v>25</v>
      </c>
      <c r="AS121" s="209">
        <f t="shared" ref="AS121:AS139" si="21">IF(OR(AU121="X",AV121="X",AW121="X",AX121="X"),1,0)</f>
        <v>0</v>
      </c>
      <c r="AT121" s="126" t="s">
        <v>26</v>
      </c>
      <c r="AU121" s="169"/>
      <c r="AV121" s="169"/>
      <c r="AW121" s="169"/>
      <c r="AX121" s="169"/>
      <c r="AY121" s="5" t="str">
        <f t="shared" ref="AY121:AY184" si="22">IF(AS121="","",IF(AU121="X",0,IF(AV121="X",5,IF(AW121="X",10,IF(AX121="X",15,"")))))</f>
        <v/>
      </c>
      <c r="AZ121" s="29"/>
      <c r="BA121" s="5" t="str">
        <f t="shared" ref="BA121:BA184" si="23">IF(AS121="","",IF(AU121="X",5,IF(AV121="X",10,IF(AW121="X",15,IF(AX121="X",20,"")))))</f>
        <v/>
      </c>
      <c r="BB121" s="29"/>
      <c r="BC121" s="5"/>
      <c r="BD121" s="348"/>
      <c r="BE121" s="107" t="s">
        <v>25</v>
      </c>
      <c r="BF121" s="209">
        <f t="shared" ref="BF121:BF139" si="24">IF(OR(BH121="X",BI121="X",BJ121="X",BK121="X"),1,0)</f>
        <v>0</v>
      </c>
      <c r="BG121" s="125" t="s">
        <v>26</v>
      </c>
      <c r="BH121" s="167"/>
      <c r="BI121" s="167"/>
      <c r="BJ121" s="167"/>
      <c r="BK121" s="167"/>
      <c r="BL121" s="5" t="str">
        <f t="shared" ref="BL121:BL184" si="25">IF(BF121="","",IF(BH121="X",0,IF(BI121="X",5,IF(BJ121="X",10,IF(BK121="X",15,"")))))</f>
        <v/>
      </c>
      <c r="BM121" s="6"/>
      <c r="BN121" s="5" t="str">
        <f t="shared" ref="BN121:BN184" si="26">IF(BF121="","",IF(BH121="X",5,IF(BI121="X",10,IF(BJ121="X",15,IF(BK121="X",20,"")))))</f>
        <v/>
      </c>
      <c r="BO121" s="6"/>
      <c r="BP121" s="5"/>
      <c r="BQ121" s="5"/>
      <c r="BR121" s="348"/>
      <c r="BS121" s="107" t="s">
        <v>25</v>
      </c>
      <c r="BT121" s="209">
        <v>1</v>
      </c>
      <c r="BU121" s="125" t="s">
        <v>26</v>
      </c>
      <c r="BV121" s="143" t="str">
        <f t="shared" ref="BV121:BV139" si="27">IF(AE121="","",IF(AG121="X",25%,IF(AH121="X",50%,IF(AI121="X",75%,IF(AJ121="X",100%,"")))))</f>
        <v/>
      </c>
      <c r="BW121" s="143" t="str">
        <f t="shared" ref="BW121:BW139" si="28">IF(AS121="","",IF(AU121="X",25%,IF(AV121="X",50%,IF(AW121="X",75%,IF(AX121="X",100%,"")))))</f>
        <v/>
      </c>
      <c r="BX121" s="143" t="str">
        <f t="shared" ref="BX121:BX139" si="29">IF(BG121="","",IF(BI121="X",25%,IF(BJ121="X",50%,IF(BK121="X",75%,IF(BL121="X",100%,"")))))</f>
        <v/>
      </c>
      <c r="BY121" s="143" t="str">
        <f t="shared" ref="BY121:BY139" si="30">IF(BE121="","",IF(BH121="X",25%,IF(BI121="X",50%,IF(BJ121="X",75%,IF(BK121="X",100%,"")))))</f>
        <v/>
      </c>
      <c r="BZ121" s="144" t="str">
        <f t="shared" ref="BZ121:BZ139" si="31">IFERROR(AVERAGE(BV121:BY121),"")</f>
        <v/>
      </c>
    </row>
    <row r="122" spans="14:78" ht="27.6" x14ac:dyDescent="0.3">
      <c r="N122" s="5"/>
      <c r="O122" s="370"/>
      <c r="P122" s="107" t="s">
        <v>27</v>
      </c>
      <c r="Q122" s="209">
        <f t="shared" si="19"/>
        <v>0</v>
      </c>
      <c r="R122" s="126" t="s">
        <v>28</v>
      </c>
      <c r="S122" s="169"/>
      <c r="T122" s="169"/>
      <c r="U122" s="169"/>
      <c r="V122" s="169"/>
      <c r="W122" s="5" t="str">
        <f t="shared" si="5"/>
        <v/>
      </c>
      <c r="X122" s="24"/>
      <c r="Y122" s="5" t="str">
        <f t="shared" si="6"/>
        <v/>
      </c>
      <c r="Z122" s="29"/>
      <c r="AA122" s="5"/>
      <c r="AB122" s="5"/>
      <c r="AC122" s="370"/>
      <c r="AD122" s="107" t="s">
        <v>27</v>
      </c>
      <c r="AE122" s="209">
        <f t="shared" si="20"/>
        <v>0</v>
      </c>
      <c r="AF122" s="126" t="s">
        <v>28</v>
      </c>
      <c r="AG122" s="169"/>
      <c r="AH122" s="169"/>
      <c r="AI122" s="169"/>
      <c r="AJ122" s="169"/>
      <c r="AK122" s="5" t="str">
        <f t="shared" si="7"/>
        <v/>
      </c>
      <c r="AL122" s="24"/>
      <c r="AM122" s="5" t="str">
        <f t="shared" si="8"/>
        <v/>
      </c>
      <c r="AN122" s="29"/>
      <c r="AO122" s="5"/>
      <c r="AP122" s="5"/>
      <c r="AQ122" s="370"/>
      <c r="AR122" s="107" t="s">
        <v>27</v>
      </c>
      <c r="AS122" s="209">
        <f t="shared" si="21"/>
        <v>0</v>
      </c>
      <c r="AT122" s="126" t="s">
        <v>28</v>
      </c>
      <c r="AU122" s="169"/>
      <c r="AV122" s="169"/>
      <c r="AW122" s="169"/>
      <c r="AX122" s="169"/>
      <c r="AY122" s="5" t="str">
        <f t="shared" si="22"/>
        <v/>
      </c>
      <c r="AZ122" s="29"/>
      <c r="BA122" s="5" t="str">
        <f t="shared" si="23"/>
        <v/>
      </c>
      <c r="BB122" s="29"/>
      <c r="BC122" s="5"/>
      <c r="BD122" s="348"/>
      <c r="BE122" s="107" t="s">
        <v>27</v>
      </c>
      <c r="BF122" s="209">
        <f t="shared" si="24"/>
        <v>0</v>
      </c>
      <c r="BG122" s="125" t="s">
        <v>28</v>
      </c>
      <c r="BH122" s="167"/>
      <c r="BI122" s="167"/>
      <c r="BJ122" s="167"/>
      <c r="BK122" s="167"/>
      <c r="BL122" s="5" t="str">
        <f t="shared" si="25"/>
        <v/>
      </c>
      <c r="BM122" s="6"/>
      <c r="BN122" s="5" t="str">
        <f t="shared" si="26"/>
        <v/>
      </c>
      <c r="BO122" s="6"/>
      <c r="BP122" s="5"/>
      <c r="BQ122" s="5"/>
      <c r="BR122" s="348"/>
      <c r="BS122" s="107" t="s">
        <v>27</v>
      </c>
      <c r="BT122" s="209">
        <v>1</v>
      </c>
      <c r="BU122" s="125" t="s">
        <v>28</v>
      </c>
      <c r="BV122" s="143" t="str">
        <f t="shared" si="27"/>
        <v/>
      </c>
      <c r="BW122" s="143" t="str">
        <f t="shared" si="28"/>
        <v/>
      </c>
      <c r="BX122" s="143" t="str">
        <f t="shared" si="29"/>
        <v/>
      </c>
      <c r="BY122" s="143" t="str">
        <f t="shared" si="30"/>
        <v/>
      </c>
      <c r="BZ122" s="144" t="str">
        <f t="shared" si="31"/>
        <v/>
      </c>
    </row>
    <row r="123" spans="14:78" ht="27.6" x14ac:dyDescent="0.3">
      <c r="N123" s="5"/>
      <c r="O123" s="370"/>
      <c r="P123" s="107" t="s">
        <v>29</v>
      </c>
      <c r="Q123" s="209">
        <f t="shared" si="19"/>
        <v>0</v>
      </c>
      <c r="R123" s="126" t="s">
        <v>30</v>
      </c>
      <c r="S123" s="169"/>
      <c r="T123" s="169"/>
      <c r="U123" s="169"/>
      <c r="V123" s="169"/>
      <c r="W123" s="5" t="str">
        <f t="shared" si="5"/>
        <v/>
      </c>
      <c r="X123" s="24"/>
      <c r="Y123" s="5" t="str">
        <f t="shared" si="6"/>
        <v/>
      </c>
      <c r="Z123" s="29"/>
      <c r="AA123" s="5"/>
      <c r="AB123" s="5"/>
      <c r="AC123" s="370"/>
      <c r="AD123" s="107" t="s">
        <v>29</v>
      </c>
      <c r="AE123" s="209">
        <f t="shared" si="20"/>
        <v>0</v>
      </c>
      <c r="AF123" s="126" t="s">
        <v>30</v>
      </c>
      <c r="AG123" s="169"/>
      <c r="AH123" s="169"/>
      <c r="AI123" s="169"/>
      <c r="AJ123" s="169"/>
      <c r="AK123" s="5" t="str">
        <f t="shared" si="7"/>
        <v/>
      </c>
      <c r="AL123" s="24"/>
      <c r="AM123" s="5" t="str">
        <f t="shared" si="8"/>
        <v/>
      </c>
      <c r="AN123" s="29"/>
      <c r="AO123" s="5"/>
      <c r="AP123" s="5"/>
      <c r="AQ123" s="370"/>
      <c r="AR123" s="107" t="s">
        <v>29</v>
      </c>
      <c r="AS123" s="209">
        <f t="shared" si="21"/>
        <v>0</v>
      </c>
      <c r="AT123" s="126" t="s">
        <v>30</v>
      </c>
      <c r="AU123" s="169"/>
      <c r="AV123" s="169"/>
      <c r="AW123" s="169"/>
      <c r="AX123" s="169"/>
      <c r="AY123" s="5" t="str">
        <f t="shared" si="22"/>
        <v/>
      </c>
      <c r="AZ123" s="29"/>
      <c r="BA123" s="5" t="str">
        <f t="shared" si="23"/>
        <v/>
      </c>
      <c r="BB123" s="29"/>
      <c r="BC123" s="5"/>
      <c r="BD123" s="348"/>
      <c r="BE123" s="107" t="s">
        <v>29</v>
      </c>
      <c r="BF123" s="209">
        <f t="shared" si="24"/>
        <v>0</v>
      </c>
      <c r="BG123" s="125" t="s">
        <v>30</v>
      </c>
      <c r="BH123" s="167"/>
      <c r="BI123" s="167"/>
      <c r="BJ123" s="167"/>
      <c r="BK123" s="167"/>
      <c r="BL123" s="5" t="str">
        <f t="shared" si="25"/>
        <v/>
      </c>
      <c r="BM123" s="6"/>
      <c r="BN123" s="5" t="str">
        <f t="shared" si="26"/>
        <v/>
      </c>
      <c r="BO123" s="6"/>
      <c r="BP123" s="5"/>
      <c r="BQ123" s="5"/>
      <c r="BR123" s="348"/>
      <c r="BS123" s="107" t="s">
        <v>29</v>
      </c>
      <c r="BT123" s="209">
        <v>1</v>
      </c>
      <c r="BU123" s="125" t="s">
        <v>30</v>
      </c>
      <c r="BV123" s="143" t="str">
        <f t="shared" si="27"/>
        <v/>
      </c>
      <c r="BW123" s="143" t="str">
        <f t="shared" si="28"/>
        <v/>
      </c>
      <c r="BX123" s="143" t="str">
        <f t="shared" si="29"/>
        <v/>
      </c>
      <c r="BY123" s="143" t="str">
        <f t="shared" si="30"/>
        <v/>
      </c>
      <c r="BZ123" s="144" t="str">
        <f t="shared" si="31"/>
        <v/>
      </c>
    </row>
    <row r="124" spans="14:78" ht="14.4" customHeight="1" x14ac:dyDescent="0.3">
      <c r="N124" s="5"/>
      <c r="O124" s="370" t="s">
        <v>31</v>
      </c>
      <c r="P124" s="107" t="s">
        <v>32</v>
      </c>
      <c r="Q124" s="209">
        <f t="shared" si="19"/>
        <v>0</v>
      </c>
      <c r="R124" s="126" t="s">
        <v>33</v>
      </c>
      <c r="S124" s="169"/>
      <c r="T124" s="169"/>
      <c r="U124" s="169"/>
      <c r="V124" s="169"/>
      <c r="W124" s="5" t="str">
        <f t="shared" si="5"/>
        <v/>
      </c>
      <c r="X124" s="24"/>
      <c r="Y124" s="5" t="str">
        <f t="shared" si="6"/>
        <v/>
      </c>
      <c r="Z124" s="29"/>
      <c r="AA124" s="5"/>
      <c r="AB124" s="5"/>
      <c r="AC124" s="370" t="s">
        <v>31</v>
      </c>
      <c r="AD124" s="107" t="s">
        <v>32</v>
      </c>
      <c r="AE124" s="209">
        <f t="shared" si="20"/>
        <v>0</v>
      </c>
      <c r="AF124" s="126" t="s">
        <v>33</v>
      </c>
      <c r="AG124" s="169"/>
      <c r="AH124" s="169"/>
      <c r="AI124" s="169"/>
      <c r="AJ124" s="169"/>
      <c r="AK124" s="5" t="str">
        <f t="shared" si="7"/>
        <v/>
      </c>
      <c r="AL124" s="24"/>
      <c r="AM124" s="5" t="str">
        <f t="shared" si="8"/>
        <v/>
      </c>
      <c r="AN124" s="29"/>
      <c r="AO124" s="5"/>
      <c r="AP124" s="5"/>
      <c r="AQ124" s="370" t="s">
        <v>31</v>
      </c>
      <c r="AR124" s="107" t="s">
        <v>32</v>
      </c>
      <c r="AS124" s="209">
        <f t="shared" si="21"/>
        <v>0</v>
      </c>
      <c r="AT124" s="126" t="s">
        <v>33</v>
      </c>
      <c r="AU124" s="169"/>
      <c r="AV124" s="169"/>
      <c r="AW124" s="169"/>
      <c r="AX124" s="169"/>
      <c r="AY124" s="5" t="str">
        <f t="shared" si="22"/>
        <v/>
      </c>
      <c r="AZ124" s="29"/>
      <c r="BA124" s="5" t="str">
        <f t="shared" si="23"/>
        <v/>
      </c>
      <c r="BB124" s="29"/>
      <c r="BC124" s="5"/>
      <c r="BD124" s="348" t="s">
        <v>31</v>
      </c>
      <c r="BE124" s="107" t="s">
        <v>32</v>
      </c>
      <c r="BF124" s="209">
        <f t="shared" si="24"/>
        <v>0</v>
      </c>
      <c r="BG124" s="125" t="s">
        <v>33</v>
      </c>
      <c r="BH124" s="167"/>
      <c r="BI124" s="167"/>
      <c r="BJ124" s="167"/>
      <c r="BK124" s="167"/>
      <c r="BL124" s="5" t="str">
        <f t="shared" si="25"/>
        <v/>
      </c>
      <c r="BM124" s="6"/>
      <c r="BN124" s="5" t="str">
        <f t="shared" si="26"/>
        <v/>
      </c>
      <c r="BO124" s="6"/>
      <c r="BP124" s="5"/>
      <c r="BQ124" s="5"/>
      <c r="BR124" s="348" t="s">
        <v>31</v>
      </c>
      <c r="BS124" s="107" t="s">
        <v>32</v>
      </c>
      <c r="BT124" s="209">
        <v>1</v>
      </c>
      <c r="BU124" s="125" t="s">
        <v>33</v>
      </c>
      <c r="BV124" s="143" t="str">
        <f t="shared" si="27"/>
        <v/>
      </c>
      <c r="BW124" s="143" t="str">
        <f t="shared" si="28"/>
        <v/>
      </c>
      <c r="BX124" s="143" t="str">
        <f t="shared" si="29"/>
        <v/>
      </c>
      <c r="BY124" s="143" t="str">
        <f t="shared" si="30"/>
        <v/>
      </c>
      <c r="BZ124" s="144" t="str">
        <f t="shared" si="31"/>
        <v/>
      </c>
    </row>
    <row r="125" spans="14:78" ht="27.6" customHeight="1" x14ac:dyDescent="0.3">
      <c r="N125" s="5"/>
      <c r="O125" s="370"/>
      <c r="P125" s="350" t="s">
        <v>19</v>
      </c>
      <c r="Q125" s="209">
        <f t="shared" si="19"/>
        <v>0</v>
      </c>
      <c r="R125" s="126" t="s">
        <v>110</v>
      </c>
      <c r="S125" s="169"/>
      <c r="T125" s="169"/>
      <c r="U125" s="169"/>
      <c r="V125" s="169"/>
      <c r="W125" s="5" t="str">
        <f t="shared" si="5"/>
        <v/>
      </c>
      <c r="X125" s="24"/>
      <c r="Y125" s="5" t="str">
        <f t="shared" si="6"/>
        <v/>
      </c>
      <c r="Z125" s="29"/>
      <c r="AA125" s="5"/>
      <c r="AB125" s="5"/>
      <c r="AC125" s="370"/>
      <c r="AD125" s="350" t="s">
        <v>19</v>
      </c>
      <c r="AE125" s="209">
        <f t="shared" si="20"/>
        <v>0</v>
      </c>
      <c r="AF125" s="126" t="s">
        <v>110</v>
      </c>
      <c r="AG125" s="169"/>
      <c r="AH125" s="169"/>
      <c r="AI125" s="169"/>
      <c r="AJ125" s="169"/>
      <c r="AK125" s="5" t="str">
        <f t="shared" si="7"/>
        <v/>
      </c>
      <c r="AL125" s="24"/>
      <c r="AM125" s="5" t="str">
        <f t="shared" si="8"/>
        <v/>
      </c>
      <c r="AN125" s="29"/>
      <c r="AO125" s="5"/>
      <c r="AP125" s="5"/>
      <c r="AQ125" s="370"/>
      <c r="AR125" s="350" t="s">
        <v>19</v>
      </c>
      <c r="AS125" s="209">
        <f t="shared" si="21"/>
        <v>0</v>
      </c>
      <c r="AT125" s="126" t="s">
        <v>110</v>
      </c>
      <c r="AU125" s="169"/>
      <c r="AV125" s="169"/>
      <c r="AW125" s="169"/>
      <c r="AX125" s="169"/>
      <c r="AY125" s="5" t="str">
        <f t="shared" si="22"/>
        <v/>
      </c>
      <c r="AZ125" s="29"/>
      <c r="BA125" s="5" t="str">
        <f t="shared" si="23"/>
        <v/>
      </c>
      <c r="BB125" s="29"/>
      <c r="BC125" s="5"/>
      <c r="BD125" s="348"/>
      <c r="BE125" s="350" t="s">
        <v>19</v>
      </c>
      <c r="BF125" s="209">
        <f t="shared" si="24"/>
        <v>0</v>
      </c>
      <c r="BG125" s="125" t="s">
        <v>110</v>
      </c>
      <c r="BH125" s="167"/>
      <c r="BI125" s="167"/>
      <c r="BJ125" s="167"/>
      <c r="BK125" s="167"/>
      <c r="BL125" s="5" t="str">
        <f t="shared" si="25"/>
        <v/>
      </c>
      <c r="BM125" s="6"/>
      <c r="BN125" s="5" t="str">
        <f t="shared" si="26"/>
        <v/>
      </c>
      <c r="BO125" s="6"/>
      <c r="BP125" s="5"/>
      <c r="BQ125" s="5"/>
      <c r="BR125" s="348"/>
      <c r="BS125" s="350" t="s">
        <v>19</v>
      </c>
      <c r="BT125" s="209">
        <v>1</v>
      </c>
      <c r="BU125" s="125" t="s">
        <v>110</v>
      </c>
      <c r="BV125" s="143" t="str">
        <f t="shared" si="27"/>
        <v/>
      </c>
      <c r="BW125" s="143" t="str">
        <f t="shared" si="28"/>
        <v/>
      </c>
      <c r="BX125" s="143" t="str">
        <f t="shared" si="29"/>
        <v/>
      </c>
      <c r="BY125" s="143" t="str">
        <f t="shared" si="30"/>
        <v/>
      </c>
      <c r="BZ125" s="144" t="str">
        <f t="shared" si="31"/>
        <v/>
      </c>
    </row>
    <row r="126" spans="14:78" ht="27.6" x14ac:dyDescent="0.3">
      <c r="N126" s="5"/>
      <c r="O126" s="370"/>
      <c r="P126" s="350"/>
      <c r="Q126" s="209">
        <f t="shared" si="19"/>
        <v>0</v>
      </c>
      <c r="R126" s="126" t="s">
        <v>111</v>
      </c>
      <c r="S126" s="169"/>
      <c r="T126" s="169"/>
      <c r="U126" s="169"/>
      <c r="V126" s="169"/>
      <c r="W126" s="5" t="str">
        <f t="shared" si="5"/>
        <v/>
      </c>
      <c r="X126" s="24"/>
      <c r="Y126" s="5" t="str">
        <f t="shared" si="6"/>
        <v/>
      </c>
      <c r="Z126" s="29"/>
      <c r="AA126" s="5"/>
      <c r="AB126" s="5"/>
      <c r="AC126" s="370"/>
      <c r="AD126" s="350"/>
      <c r="AE126" s="209">
        <f t="shared" si="20"/>
        <v>0</v>
      </c>
      <c r="AF126" s="126" t="s">
        <v>111</v>
      </c>
      <c r="AG126" s="169"/>
      <c r="AH126" s="169"/>
      <c r="AI126" s="169"/>
      <c r="AJ126" s="169"/>
      <c r="AK126" s="5" t="str">
        <f t="shared" si="7"/>
        <v/>
      </c>
      <c r="AL126" s="24"/>
      <c r="AM126" s="5" t="str">
        <f t="shared" si="8"/>
        <v/>
      </c>
      <c r="AN126" s="29"/>
      <c r="AO126" s="5"/>
      <c r="AP126" s="5"/>
      <c r="AQ126" s="370"/>
      <c r="AR126" s="350"/>
      <c r="AS126" s="209">
        <f t="shared" si="21"/>
        <v>0</v>
      </c>
      <c r="AT126" s="126" t="s">
        <v>111</v>
      </c>
      <c r="AU126" s="169"/>
      <c r="AV126" s="169"/>
      <c r="AW126" s="169"/>
      <c r="AX126" s="169"/>
      <c r="AY126" s="5" t="str">
        <f t="shared" si="22"/>
        <v/>
      </c>
      <c r="AZ126" s="29"/>
      <c r="BA126" s="5" t="str">
        <f t="shared" si="23"/>
        <v/>
      </c>
      <c r="BB126" s="29"/>
      <c r="BC126" s="5"/>
      <c r="BD126" s="348"/>
      <c r="BE126" s="350"/>
      <c r="BF126" s="209">
        <f t="shared" si="24"/>
        <v>0</v>
      </c>
      <c r="BG126" s="125" t="s">
        <v>111</v>
      </c>
      <c r="BH126" s="167"/>
      <c r="BI126" s="167"/>
      <c r="BJ126" s="167"/>
      <c r="BK126" s="167"/>
      <c r="BL126" s="5" t="str">
        <f t="shared" si="25"/>
        <v/>
      </c>
      <c r="BM126" s="6"/>
      <c r="BN126" s="5" t="str">
        <f t="shared" si="26"/>
        <v/>
      </c>
      <c r="BO126" s="6"/>
      <c r="BP126" s="5"/>
      <c r="BQ126" s="5"/>
      <c r="BR126" s="348"/>
      <c r="BS126" s="350"/>
      <c r="BT126" s="209">
        <v>1</v>
      </c>
      <c r="BU126" s="125" t="s">
        <v>111</v>
      </c>
      <c r="BV126" s="143" t="str">
        <f t="shared" si="27"/>
        <v/>
      </c>
      <c r="BW126" s="143" t="str">
        <f t="shared" si="28"/>
        <v/>
      </c>
      <c r="BX126" s="143" t="str">
        <f t="shared" si="29"/>
        <v/>
      </c>
      <c r="BY126" s="143" t="str">
        <f t="shared" si="30"/>
        <v/>
      </c>
      <c r="BZ126" s="144" t="str">
        <f t="shared" si="31"/>
        <v/>
      </c>
    </row>
    <row r="127" spans="14:78" ht="27.6" x14ac:dyDescent="0.3">
      <c r="N127" s="5"/>
      <c r="O127" s="370"/>
      <c r="P127" s="350"/>
      <c r="Q127" s="209">
        <f t="shared" si="19"/>
        <v>0</v>
      </c>
      <c r="R127" s="126" t="s">
        <v>112</v>
      </c>
      <c r="S127" s="169"/>
      <c r="T127" s="169"/>
      <c r="U127" s="169"/>
      <c r="V127" s="169"/>
      <c r="W127" s="5" t="str">
        <f t="shared" si="5"/>
        <v/>
      </c>
      <c r="X127" s="24"/>
      <c r="Y127" s="5" t="str">
        <f t="shared" si="6"/>
        <v/>
      </c>
      <c r="Z127" s="29"/>
      <c r="AA127" s="5"/>
      <c r="AB127" s="5"/>
      <c r="AC127" s="370"/>
      <c r="AD127" s="350"/>
      <c r="AE127" s="209">
        <f t="shared" si="20"/>
        <v>0</v>
      </c>
      <c r="AF127" s="126" t="s">
        <v>112</v>
      </c>
      <c r="AG127" s="169"/>
      <c r="AH127" s="169"/>
      <c r="AI127" s="169"/>
      <c r="AJ127" s="169"/>
      <c r="AK127" s="5" t="str">
        <f t="shared" si="7"/>
        <v/>
      </c>
      <c r="AL127" s="24"/>
      <c r="AM127" s="5" t="str">
        <f t="shared" si="8"/>
        <v/>
      </c>
      <c r="AN127" s="29"/>
      <c r="AO127" s="5"/>
      <c r="AP127" s="5"/>
      <c r="AQ127" s="370"/>
      <c r="AR127" s="350"/>
      <c r="AS127" s="209">
        <f t="shared" si="21"/>
        <v>0</v>
      </c>
      <c r="AT127" s="126" t="s">
        <v>112</v>
      </c>
      <c r="AU127" s="169"/>
      <c r="AV127" s="169"/>
      <c r="AW127" s="169"/>
      <c r="AX127" s="169"/>
      <c r="AY127" s="5" t="str">
        <f t="shared" si="22"/>
        <v/>
      </c>
      <c r="AZ127" s="29"/>
      <c r="BA127" s="5" t="str">
        <f t="shared" si="23"/>
        <v/>
      </c>
      <c r="BB127" s="29"/>
      <c r="BC127" s="5"/>
      <c r="BD127" s="348"/>
      <c r="BE127" s="350"/>
      <c r="BF127" s="209">
        <f t="shared" si="24"/>
        <v>0</v>
      </c>
      <c r="BG127" s="125" t="s">
        <v>112</v>
      </c>
      <c r="BH127" s="167"/>
      <c r="BI127" s="167"/>
      <c r="BJ127" s="167"/>
      <c r="BK127" s="167"/>
      <c r="BL127" s="5" t="str">
        <f t="shared" si="25"/>
        <v/>
      </c>
      <c r="BM127" s="6"/>
      <c r="BN127" s="5" t="str">
        <f t="shared" si="26"/>
        <v/>
      </c>
      <c r="BO127" s="6"/>
      <c r="BP127" s="5"/>
      <c r="BQ127" s="5"/>
      <c r="BR127" s="348"/>
      <c r="BS127" s="350"/>
      <c r="BT127" s="209">
        <v>1</v>
      </c>
      <c r="BU127" s="125" t="s">
        <v>112</v>
      </c>
      <c r="BV127" s="143" t="str">
        <f t="shared" si="27"/>
        <v/>
      </c>
      <c r="BW127" s="143" t="str">
        <f t="shared" si="28"/>
        <v/>
      </c>
      <c r="BX127" s="143" t="str">
        <f t="shared" si="29"/>
        <v/>
      </c>
      <c r="BY127" s="143" t="str">
        <f t="shared" si="30"/>
        <v/>
      </c>
      <c r="BZ127" s="144" t="str">
        <f t="shared" si="31"/>
        <v/>
      </c>
    </row>
    <row r="128" spans="14:78" ht="41.4" x14ac:dyDescent="0.3">
      <c r="N128" s="5"/>
      <c r="O128" s="370"/>
      <c r="P128" s="350"/>
      <c r="Q128" s="209">
        <f t="shared" si="19"/>
        <v>0</v>
      </c>
      <c r="R128" s="126" t="s">
        <v>113</v>
      </c>
      <c r="S128" s="169"/>
      <c r="T128" s="169"/>
      <c r="U128" s="169"/>
      <c r="V128" s="169"/>
      <c r="W128" s="5" t="str">
        <f t="shared" si="5"/>
        <v/>
      </c>
      <c r="X128" s="24"/>
      <c r="Y128" s="5" t="str">
        <f t="shared" si="6"/>
        <v/>
      </c>
      <c r="Z128" s="29"/>
      <c r="AA128" s="5"/>
      <c r="AB128" s="5"/>
      <c r="AC128" s="370"/>
      <c r="AD128" s="350"/>
      <c r="AE128" s="209">
        <f t="shared" si="20"/>
        <v>0</v>
      </c>
      <c r="AF128" s="126" t="s">
        <v>113</v>
      </c>
      <c r="AG128" s="169"/>
      <c r="AH128" s="169"/>
      <c r="AI128" s="169"/>
      <c r="AJ128" s="169"/>
      <c r="AK128" s="5" t="str">
        <f t="shared" si="7"/>
        <v/>
      </c>
      <c r="AL128" s="24"/>
      <c r="AM128" s="5" t="str">
        <f t="shared" si="8"/>
        <v/>
      </c>
      <c r="AN128" s="29"/>
      <c r="AO128" s="5"/>
      <c r="AP128" s="5"/>
      <c r="AQ128" s="370"/>
      <c r="AR128" s="350"/>
      <c r="AS128" s="209">
        <f t="shared" si="21"/>
        <v>0</v>
      </c>
      <c r="AT128" s="126" t="s">
        <v>113</v>
      </c>
      <c r="AU128" s="169"/>
      <c r="AV128" s="169"/>
      <c r="AW128" s="169"/>
      <c r="AX128" s="169"/>
      <c r="AY128" s="5" t="str">
        <f t="shared" si="22"/>
        <v/>
      </c>
      <c r="AZ128" s="29"/>
      <c r="BA128" s="5" t="str">
        <f t="shared" si="23"/>
        <v/>
      </c>
      <c r="BB128" s="29"/>
      <c r="BC128" s="5"/>
      <c r="BD128" s="348"/>
      <c r="BE128" s="350"/>
      <c r="BF128" s="209">
        <f t="shared" si="24"/>
        <v>0</v>
      </c>
      <c r="BG128" s="125" t="s">
        <v>113</v>
      </c>
      <c r="BH128" s="167"/>
      <c r="BI128" s="167"/>
      <c r="BJ128" s="167"/>
      <c r="BK128" s="167"/>
      <c r="BL128" s="5" t="str">
        <f t="shared" si="25"/>
        <v/>
      </c>
      <c r="BM128" s="6"/>
      <c r="BN128" s="5" t="str">
        <f t="shared" si="26"/>
        <v/>
      </c>
      <c r="BO128" s="6"/>
      <c r="BP128" s="5"/>
      <c r="BQ128" s="5"/>
      <c r="BR128" s="348"/>
      <c r="BS128" s="350"/>
      <c r="BT128" s="209">
        <v>1</v>
      </c>
      <c r="BU128" s="125" t="s">
        <v>113</v>
      </c>
      <c r="BV128" s="143" t="str">
        <f t="shared" si="27"/>
        <v/>
      </c>
      <c r="BW128" s="143" t="str">
        <f t="shared" si="28"/>
        <v/>
      </c>
      <c r="BX128" s="143" t="str">
        <f t="shared" si="29"/>
        <v/>
      </c>
      <c r="BY128" s="143" t="str">
        <f t="shared" si="30"/>
        <v/>
      </c>
      <c r="BZ128" s="144" t="str">
        <f t="shared" si="31"/>
        <v/>
      </c>
    </row>
    <row r="129" spans="5:78" ht="27.6" x14ac:dyDescent="0.3">
      <c r="N129" s="5"/>
      <c r="O129" s="370"/>
      <c r="P129" s="350"/>
      <c r="Q129" s="209">
        <f t="shared" si="19"/>
        <v>0</v>
      </c>
      <c r="R129" s="126" t="s">
        <v>114</v>
      </c>
      <c r="S129" s="169"/>
      <c r="T129" s="169"/>
      <c r="U129" s="169"/>
      <c r="V129" s="169"/>
      <c r="W129" s="5" t="str">
        <f t="shared" si="5"/>
        <v/>
      </c>
      <c r="X129" s="24"/>
      <c r="Y129" s="5" t="str">
        <f t="shared" si="6"/>
        <v/>
      </c>
      <c r="Z129" s="29"/>
      <c r="AA129" s="5"/>
      <c r="AB129" s="5"/>
      <c r="AC129" s="370"/>
      <c r="AD129" s="350"/>
      <c r="AE129" s="209">
        <f t="shared" si="20"/>
        <v>0</v>
      </c>
      <c r="AF129" s="126" t="s">
        <v>114</v>
      </c>
      <c r="AG129" s="169"/>
      <c r="AH129" s="169"/>
      <c r="AI129" s="169"/>
      <c r="AJ129" s="169"/>
      <c r="AK129" s="5" t="str">
        <f t="shared" si="7"/>
        <v/>
      </c>
      <c r="AL129" s="24"/>
      <c r="AM129" s="5" t="str">
        <f t="shared" si="8"/>
        <v/>
      </c>
      <c r="AN129" s="29"/>
      <c r="AO129" s="5"/>
      <c r="AP129" s="5"/>
      <c r="AQ129" s="370"/>
      <c r="AR129" s="350"/>
      <c r="AS129" s="209">
        <f t="shared" si="21"/>
        <v>0</v>
      </c>
      <c r="AT129" s="126" t="s">
        <v>114</v>
      </c>
      <c r="AU129" s="169"/>
      <c r="AV129" s="169"/>
      <c r="AW129" s="169"/>
      <c r="AX129" s="169"/>
      <c r="AY129" s="5" t="str">
        <f t="shared" si="22"/>
        <v/>
      </c>
      <c r="AZ129" s="29"/>
      <c r="BA129" s="5" t="str">
        <f t="shared" si="23"/>
        <v/>
      </c>
      <c r="BB129" s="29"/>
      <c r="BC129" s="5"/>
      <c r="BD129" s="348"/>
      <c r="BE129" s="350"/>
      <c r="BF129" s="209">
        <f t="shared" si="24"/>
        <v>0</v>
      </c>
      <c r="BG129" s="125" t="s">
        <v>114</v>
      </c>
      <c r="BH129" s="167"/>
      <c r="BI129" s="167"/>
      <c r="BJ129" s="167"/>
      <c r="BK129" s="167"/>
      <c r="BL129" s="5" t="str">
        <f t="shared" si="25"/>
        <v/>
      </c>
      <c r="BM129" s="6"/>
      <c r="BN129" s="5" t="str">
        <f t="shared" si="26"/>
        <v/>
      </c>
      <c r="BO129" s="6"/>
      <c r="BP129" s="5"/>
      <c r="BQ129" s="5"/>
      <c r="BR129" s="348"/>
      <c r="BS129" s="350"/>
      <c r="BT129" s="209">
        <v>1</v>
      </c>
      <c r="BU129" s="125" t="s">
        <v>114</v>
      </c>
      <c r="BV129" s="143" t="str">
        <f t="shared" si="27"/>
        <v/>
      </c>
      <c r="BW129" s="143" t="str">
        <f t="shared" si="28"/>
        <v/>
      </c>
      <c r="BX129" s="143" t="str">
        <f t="shared" si="29"/>
        <v/>
      </c>
      <c r="BY129" s="143" t="str">
        <f t="shared" si="30"/>
        <v/>
      </c>
      <c r="BZ129" s="144" t="str">
        <f t="shared" si="31"/>
        <v/>
      </c>
    </row>
    <row r="130" spans="5:78" ht="41.4" x14ac:dyDescent="0.3">
      <c r="N130" s="5"/>
      <c r="O130" s="370"/>
      <c r="P130" s="350"/>
      <c r="Q130" s="209">
        <f t="shared" si="19"/>
        <v>0</v>
      </c>
      <c r="R130" s="126" t="s">
        <v>115</v>
      </c>
      <c r="S130" s="169"/>
      <c r="T130" s="169"/>
      <c r="U130" s="169"/>
      <c r="V130" s="169"/>
      <c r="W130" s="5" t="str">
        <f t="shared" ref="W130:W193" si="32">IF(Q130="","",IF(S130="X",0,IF(T130="X",5,IF(U130="X",10,IF(V130="X",15,"")))))</f>
        <v/>
      </c>
      <c r="X130" s="24"/>
      <c r="Y130" s="5" t="str">
        <f t="shared" ref="Y130:Y193" si="33">IF(Q130="","",IF(S130="X",5,IF(T130="X",10,IF(U130="X",15,IF(V130="X",20,"")))))</f>
        <v/>
      </c>
      <c r="Z130" s="29"/>
      <c r="AA130" s="5"/>
      <c r="AB130" s="5"/>
      <c r="AC130" s="370"/>
      <c r="AD130" s="350"/>
      <c r="AE130" s="209">
        <f t="shared" si="20"/>
        <v>0</v>
      </c>
      <c r="AF130" s="126" t="s">
        <v>115</v>
      </c>
      <c r="AG130" s="169"/>
      <c r="AH130" s="169"/>
      <c r="AI130" s="169"/>
      <c r="AJ130" s="169"/>
      <c r="AK130" s="5" t="str">
        <f t="shared" ref="AK130:AK139" si="34">IF(AE130="","",IF(AG130="X",0,IF(AH130="X",5,IF(AI130="X",10,IF(AJ130="X",15,"")))))</f>
        <v/>
      </c>
      <c r="AL130" s="24"/>
      <c r="AM130" s="5" t="str">
        <f t="shared" ref="AM130:AM139" si="35">IF(AE130="","",IF(AG130="X",5,IF(AH130="X",10,IF(AI130="X",15,IF(AJ130="X",20,"")))))</f>
        <v/>
      </c>
      <c r="AN130" s="29"/>
      <c r="AO130" s="5"/>
      <c r="AP130" s="5"/>
      <c r="AQ130" s="370"/>
      <c r="AR130" s="350"/>
      <c r="AS130" s="209">
        <f t="shared" si="21"/>
        <v>0</v>
      </c>
      <c r="AT130" s="126" t="s">
        <v>115</v>
      </c>
      <c r="AU130" s="169"/>
      <c r="AV130" s="169"/>
      <c r="AW130" s="169"/>
      <c r="AX130" s="169"/>
      <c r="AY130" s="5" t="str">
        <f t="shared" si="22"/>
        <v/>
      </c>
      <c r="AZ130" s="29"/>
      <c r="BA130" s="5" t="str">
        <f t="shared" si="23"/>
        <v/>
      </c>
      <c r="BB130" s="29"/>
      <c r="BC130" s="5"/>
      <c r="BD130" s="348"/>
      <c r="BE130" s="350"/>
      <c r="BF130" s="209">
        <f t="shared" si="24"/>
        <v>0</v>
      </c>
      <c r="BG130" s="125" t="s">
        <v>115</v>
      </c>
      <c r="BH130" s="167"/>
      <c r="BI130" s="167"/>
      <c r="BJ130" s="167"/>
      <c r="BK130" s="167"/>
      <c r="BL130" s="5" t="str">
        <f t="shared" si="25"/>
        <v/>
      </c>
      <c r="BM130" s="6"/>
      <c r="BN130" s="5" t="str">
        <f t="shared" si="26"/>
        <v/>
      </c>
      <c r="BO130" s="6"/>
      <c r="BP130" s="5"/>
      <c r="BQ130" s="5"/>
      <c r="BR130" s="348"/>
      <c r="BS130" s="350"/>
      <c r="BT130" s="209">
        <v>1</v>
      </c>
      <c r="BU130" s="125" t="s">
        <v>115</v>
      </c>
      <c r="BV130" s="143" t="str">
        <f t="shared" si="27"/>
        <v/>
      </c>
      <c r="BW130" s="143" t="str">
        <f t="shared" si="28"/>
        <v/>
      </c>
      <c r="BX130" s="143" t="str">
        <f t="shared" si="29"/>
        <v/>
      </c>
      <c r="BY130" s="143" t="str">
        <f t="shared" si="30"/>
        <v/>
      </c>
      <c r="BZ130" s="144" t="str">
        <f t="shared" si="31"/>
        <v/>
      </c>
    </row>
    <row r="131" spans="5:78" ht="27.6" x14ac:dyDescent="0.3">
      <c r="N131" s="5"/>
      <c r="O131" s="370"/>
      <c r="P131" s="350"/>
      <c r="Q131" s="209">
        <f t="shared" si="19"/>
        <v>0</v>
      </c>
      <c r="R131" s="126" t="s">
        <v>116</v>
      </c>
      <c r="S131" s="169"/>
      <c r="T131" s="169"/>
      <c r="U131" s="169"/>
      <c r="V131" s="169"/>
      <c r="W131" s="5" t="str">
        <f t="shared" si="32"/>
        <v/>
      </c>
      <c r="X131" s="24"/>
      <c r="Y131" s="5" t="str">
        <f t="shared" si="33"/>
        <v/>
      </c>
      <c r="Z131" s="29"/>
      <c r="AA131" s="5"/>
      <c r="AB131" s="5"/>
      <c r="AC131" s="370"/>
      <c r="AD131" s="350"/>
      <c r="AE131" s="209">
        <f t="shared" si="20"/>
        <v>0</v>
      </c>
      <c r="AF131" s="126" t="s">
        <v>116</v>
      </c>
      <c r="AG131" s="169"/>
      <c r="AH131" s="169"/>
      <c r="AI131" s="169"/>
      <c r="AJ131" s="169"/>
      <c r="AK131" s="5" t="str">
        <f t="shared" si="34"/>
        <v/>
      </c>
      <c r="AL131" s="24"/>
      <c r="AM131" s="5" t="str">
        <f t="shared" si="35"/>
        <v/>
      </c>
      <c r="AN131" s="29"/>
      <c r="AO131" s="5"/>
      <c r="AP131" s="5"/>
      <c r="AQ131" s="370"/>
      <c r="AR131" s="350"/>
      <c r="AS131" s="209">
        <f t="shared" si="21"/>
        <v>0</v>
      </c>
      <c r="AT131" s="126" t="s">
        <v>116</v>
      </c>
      <c r="AU131" s="169"/>
      <c r="AV131" s="169"/>
      <c r="AW131" s="169"/>
      <c r="AX131" s="169"/>
      <c r="AY131" s="5" t="str">
        <f t="shared" si="22"/>
        <v/>
      </c>
      <c r="AZ131" s="29"/>
      <c r="BA131" s="5" t="str">
        <f t="shared" si="23"/>
        <v/>
      </c>
      <c r="BB131" s="29"/>
      <c r="BC131" s="5"/>
      <c r="BD131" s="348"/>
      <c r="BE131" s="350"/>
      <c r="BF131" s="209">
        <f t="shared" si="24"/>
        <v>0</v>
      </c>
      <c r="BG131" s="125" t="s">
        <v>116</v>
      </c>
      <c r="BH131" s="167"/>
      <c r="BI131" s="167"/>
      <c r="BJ131" s="167"/>
      <c r="BK131" s="167"/>
      <c r="BL131" s="5" t="str">
        <f t="shared" si="25"/>
        <v/>
      </c>
      <c r="BM131" s="6"/>
      <c r="BN131" s="5" t="str">
        <f t="shared" si="26"/>
        <v/>
      </c>
      <c r="BO131" s="6"/>
      <c r="BP131" s="5"/>
      <c r="BQ131" s="5"/>
      <c r="BR131" s="348"/>
      <c r="BS131" s="350"/>
      <c r="BT131" s="209">
        <v>1</v>
      </c>
      <c r="BU131" s="125" t="s">
        <v>116</v>
      </c>
      <c r="BV131" s="143" t="str">
        <f t="shared" si="27"/>
        <v/>
      </c>
      <c r="BW131" s="143" t="str">
        <f t="shared" si="28"/>
        <v/>
      </c>
      <c r="BX131" s="143" t="str">
        <f t="shared" si="29"/>
        <v/>
      </c>
      <c r="BY131" s="143" t="str">
        <f t="shared" si="30"/>
        <v/>
      </c>
      <c r="BZ131" s="144" t="str">
        <f t="shared" si="31"/>
        <v/>
      </c>
    </row>
    <row r="132" spans="5:78" ht="27.6" x14ac:dyDescent="0.3">
      <c r="N132" s="5"/>
      <c r="O132" s="370"/>
      <c r="P132" s="107" t="s">
        <v>34</v>
      </c>
      <c r="Q132" s="209">
        <f t="shared" si="19"/>
        <v>0</v>
      </c>
      <c r="R132" s="126" t="s">
        <v>35</v>
      </c>
      <c r="S132" s="169"/>
      <c r="T132" s="169"/>
      <c r="U132" s="169"/>
      <c r="V132" s="169"/>
      <c r="W132" s="5" t="str">
        <f t="shared" si="32"/>
        <v/>
      </c>
      <c r="X132" s="24"/>
      <c r="Y132" s="5" t="str">
        <f t="shared" si="33"/>
        <v/>
      </c>
      <c r="Z132" s="29"/>
      <c r="AA132" s="5"/>
      <c r="AB132" s="5"/>
      <c r="AC132" s="370"/>
      <c r="AD132" s="107" t="s">
        <v>34</v>
      </c>
      <c r="AE132" s="209">
        <f t="shared" si="20"/>
        <v>0</v>
      </c>
      <c r="AF132" s="126" t="s">
        <v>35</v>
      </c>
      <c r="AG132" s="169"/>
      <c r="AH132" s="169"/>
      <c r="AI132" s="169"/>
      <c r="AJ132" s="169"/>
      <c r="AK132" s="5" t="str">
        <f t="shared" si="34"/>
        <v/>
      </c>
      <c r="AL132" s="24"/>
      <c r="AM132" s="5" t="str">
        <f t="shared" si="35"/>
        <v/>
      </c>
      <c r="AN132" s="29"/>
      <c r="AO132" s="5"/>
      <c r="AP132" s="5"/>
      <c r="AQ132" s="370"/>
      <c r="AR132" s="107" t="s">
        <v>34</v>
      </c>
      <c r="AS132" s="209">
        <f t="shared" si="21"/>
        <v>0</v>
      </c>
      <c r="AT132" s="126" t="s">
        <v>35</v>
      </c>
      <c r="AU132" s="169"/>
      <c r="AV132" s="169"/>
      <c r="AW132" s="169"/>
      <c r="AX132" s="169"/>
      <c r="AY132" s="5" t="str">
        <f t="shared" si="22"/>
        <v/>
      </c>
      <c r="AZ132" s="29"/>
      <c r="BA132" s="5" t="str">
        <f t="shared" si="23"/>
        <v/>
      </c>
      <c r="BB132" s="29"/>
      <c r="BC132" s="5"/>
      <c r="BD132" s="348"/>
      <c r="BE132" s="107" t="s">
        <v>34</v>
      </c>
      <c r="BF132" s="209">
        <f t="shared" si="24"/>
        <v>0</v>
      </c>
      <c r="BG132" s="125" t="s">
        <v>35</v>
      </c>
      <c r="BH132" s="167"/>
      <c r="BI132" s="167"/>
      <c r="BJ132" s="167"/>
      <c r="BK132" s="167"/>
      <c r="BL132" s="5" t="str">
        <f t="shared" si="25"/>
        <v/>
      </c>
      <c r="BM132" s="6"/>
      <c r="BN132" s="5" t="str">
        <f t="shared" si="26"/>
        <v/>
      </c>
      <c r="BO132" s="6"/>
      <c r="BP132" s="5"/>
      <c r="BQ132" s="5"/>
      <c r="BR132" s="348"/>
      <c r="BS132" s="107" t="s">
        <v>34</v>
      </c>
      <c r="BT132" s="209">
        <v>1</v>
      </c>
      <c r="BU132" s="125" t="s">
        <v>35</v>
      </c>
      <c r="BV132" s="143" t="str">
        <f t="shared" si="27"/>
        <v/>
      </c>
      <c r="BW132" s="143" t="str">
        <f t="shared" si="28"/>
        <v/>
      </c>
      <c r="BX132" s="143" t="str">
        <f t="shared" si="29"/>
        <v/>
      </c>
      <c r="BY132" s="143" t="str">
        <f t="shared" si="30"/>
        <v/>
      </c>
      <c r="BZ132" s="144" t="str">
        <f t="shared" si="31"/>
        <v/>
      </c>
    </row>
    <row r="133" spans="5:78" ht="27.6" customHeight="1" x14ac:dyDescent="0.3">
      <c r="N133" s="5"/>
      <c r="O133" s="370" t="s">
        <v>117</v>
      </c>
      <c r="P133" s="107" t="s">
        <v>36</v>
      </c>
      <c r="Q133" s="209">
        <f t="shared" si="19"/>
        <v>0</v>
      </c>
      <c r="R133" s="126" t="s">
        <v>129</v>
      </c>
      <c r="S133" s="169"/>
      <c r="T133" s="169"/>
      <c r="U133" s="169"/>
      <c r="V133" s="169"/>
      <c r="W133" s="5" t="str">
        <f t="shared" si="32"/>
        <v/>
      </c>
      <c r="X133" s="24"/>
      <c r="Y133" s="5" t="str">
        <f t="shared" si="33"/>
        <v/>
      </c>
      <c r="Z133" s="25"/>
      <c r="AA133" s="5"/>
      <c r="AB133" s="5"/>
      <c r="AC133" s="370" t="s">
        <v>117</v>
      </c>
      <c r="AD133" s="107" t="s">
        <v>36</v>
      </c>
      <c r="AE133" s="209">
        <f t="shared" si="20"/>
        <v>0</v>
      </c>
      <c r="AF133" s="126" t="s">
        <v>129</v>
      </c>
      <c r="AG133" s="169"/>
      <c r="AH133" s="169"/>
      <c r="AI133" s="169"/>
      <c r="AJ133" s="169"/>
      <c r="AK133" s="5" t="str">
        <f t="shared" si="34"/>
        <v/>
      </c>
      <c r="AL133" s="24"/>
      <c r="AM133" s="5" t="str">
        <f t="shared" si="35"/>
        <v/>
      </c>
      <c r="AN133" s="25"/>
      <c r="AO133" s="5"/>
      <c r="AP133" s="5"/>
      <c r="AQ133" s="370" t="s">
        <v>117</v>
      </c>
      <c r="AR133" s="107" t="s">
        <v>36</v>
      </c>
      <c r="AS133" s="209">
        <f t="shared" si="21"/>
        <v>0</v>
      </c>
      <c r="AT133" s="126" t="s">
        <v>129</v>
      </c>
      <c r="AU133" s="169"/>
      <c r="AV133" s="169"/>
      <c r="AW133" s="169"/>
      <c r="AX133" s="169"/>
      <c r="AY133" s="5" t="str">
        <f t="shared" si="22"/>
        <v/>
      </c>
      <c r="AZ133" s="29"/>
      <c r="BA133" s="5" t="str">
        <f t="shared" si="23"/>
        <v/>
      </c>
      <c r="BB133" s="25"/>
      <c r="BC133" s="5"/>
      <c r="BD133" s="348" t="s">
        <v>117</v>
      </c>
      <c r="BE133" s="107" t="s">
        <v>36</v>
      </c>
      <c r="BF133" s="209">
        <f t="shared" si="24"/>
        <v>0</v>
      </c>
      <c r="BG133" s="125" t="s">
        <v>129</v>
      </c>
      <c r="BH133" s="167"/>
      <c r="BI133" s="167"/>
      <c r="BJ133" s="167"/>
      <c r="BK133" s="167"/>
      <c r="BL133" s="5" t="str">
        <f t="shared" si="25"/>
        <v/>
      </c>
      <c r="BM133" s="6"/>
      <c r="BN133" s="5" t="str">
        <f t="shared" si="26"/>
        <v/>
      </c>
      <c r="BO133" s="25"/>
      <c r="BP133" s="5"/>
      <c r="BQ133" s="5"/>
      <c r="BR133" s="348" t="s">
        <v>117</v>
      </c>
      <c r="BS133" s="107" t="s">
        <v>36</v>
      </c>
      <c r="BT133" s="209">
        <v>1</v>
      </c>
      <c r="BU133" s="125" t="s">
        <v>129</v>
      </c>
      <c r="BV133" s="143" t="str">
        <f t="shared" si="27"/>
        <v/>
      </c>
      <c r="BW133" s="143" t="str">
        <f t="shared" si="28"/>
        <v/>
      </c>
      <c r="BX133" s="143" t="str">
        <f t="shared" si="29"/>
        <v/>
      </c>
      <c r="BY133" s="143" t="str">
        <f t="shared" si="30"/>
        <v/>
      </c>
      <c r="BZ133" s="144" t="str">
        <f t="shared" si="31"/>
        <v/>
      </c>
    </row>
    <row r="134" spans="5:78" x14ac:dyDescent="0.3">
      <c r="N134" s="5"/>
      <c r="O134" s="370"/>
      <c r="P134" s="107" t="s">
        <v>37</v>
      </c>
      <c r="Q134" s="209">
        <f t="shared" si="19"/>
        <v>0</v>
      </c>
      <c r="R134" s="126" t="s">
        <v>118</v>
      </c>
      <c r="S134" s="169"/>
      <c r="T134" s="169"/>
      <c r="U134" s="169"/>
      <c r="V134" s="169"/>
      <c r="W134" s="5" t="str">
        <f t="shared" si="32"/>
        <v/>
      </c>
      <c r="X134" s="24"/>
      <c r="Y134" s="5" t="str">
        <f t="shared" si="33"/>
        <v/>
      </c>
      <c r="Z134" s="25"/>
      <c r="AA134" s="5"/>
      <c r="AB134" s="5"/>
      <c r="AC134" s="370"/>
      <c r="AD134" s="107" t="s">
        <v>37</v>
      </c>
      <c r="AE134" s="209">
        <f t="shared" si="20"/>
        <v>0</v>
      </c>
      <c r="AF134" s="126" t="s">
        <v>118</v>
      </c>
      <c r="AG134" s="169"/>
      <c r="AH134" s="169"/>
      <c r="AI134" s="169"/>
      <c r="AJ134" s="169"/>
      <c r="AK134" s="5" t="str">
        <f t="shared" si="34"/>
        <v/>
      </c>
      <c r="AL134" s="24"/>
      <c r="AM134" s="5" t="str">
        <f t="shared" si="35"/>
        <v/>
      </c>
      <c r="AN134" s="25"/>
      <c r="AO134" s="5"/>
      <c r="AP134" s="5"/>
      <c r="AQ134" s="370"/>
      <c r="AR134" s="107" t="s">
        <v>37</v>
      </c>
      <c r="AS134" s="209">
        <f t="shared" si="21"/>
        <v>0</v>
      </c>
      <c r="AT134" s="126" t="s">
        <v>118</v>
      </c>
      <c r="AU134" s="169"/>
      <c r="AV134" s="169"/>
      <c r="AW134" s="169"/>
      <c r="AX134" s="169"/>
      <c r="AY134" s="5" t="str">
        <f t="shared" si="22"/>
        <v/>
      </c>
      <c r="AZ134" s="29"/>
      <c r="BA134" s="5" t="str">
        <f t="shared" si="23"/>
        <v/>
      </c>
      <c r="BB134" s="25"/>
      <c r="BC134" s="5"/>
      <c r="BD134" s="348"/>
      <c r="BE134" s="107" t="s">
        <v>37</v>
      </c>
      <c r="BF134" s="209">
        <f t="shared" si="24"/>
        <v>0</v>
      </c>
      <c r="BG134" s="125" t="s">
        <v>118</v>
      </c>
      <c r="BH134" s="167"/>
      <c r="BI134" s="167"/>
      <c r="BJ134" s="167"/>
      <c r="BK134" s="167"/>
      <c r="BL134" s="5" t="str">
        <f t="shared" si="25"/>
        <v/>
      </c>
      <c r="BM134" s="6"/>
      <c r="BN134" s="5" t="str">
        <f t="shared" si="26"/>
        <v/>
      </c>
      <c r="BO134" s="25"/>
      <c r="BP134" s="5"/>
      <c r="BQ134" s="5"/>
      <c r="BR134" s="348"/>
      <c r="BS134" s="107" t="s">
        <v>37</v>
      </c>
      <c r="BT134" s="209">
        <v>1</v>
      </c>
      <c r="BU134" s="125" t="s">
        <v>118</v>
      </c>
      <c r="BV134" s="143" t="str">
        <f t="shared" si="27"/>
        <v/>
      </c>
      <c r="BW134" s="143" t="str">
        <f t="shared" si="28"/>
        <v/>
      </c>
      <c r="BX134" s="143" t="str">
        <f t="shared" si="29"/>
        <v/>
      </c>
      <c r="BY134" s="143" t="str">
        <f t="shared" si="30"/>
        <v/>
      </c>
      <c r="BZ134" s="144" t="str">
        <f t="shared" si="31"/>
        <v/>
      </c>
    </row>
    <row r="135" spans="5:78" x14ac:dyDescent="0.3">
      <c r="N135" s="5"/>
      <c r="O135" s="370"/>
      <c r="P135" s="107" t="s">
        <v>38</v>
      </c>
      <c r="Q135" s="209">
        <f t="shared" si="19"/>
        <v>0</v>
      </c>
      <c r="R135" s="126" t="s">
        <v>119</v>
      </c>
      <c r="S135" s="169"/>
      <c r="T135" s="169"/>
      <c r="U135" s="169"/>
      <c r="V135" s="169"/>
      <c r="W135" s="5" t="str">
        <f t="shared" si="32"/>
        <v/>
      </c>
      <c r="X135" s="24"/>
      <c r="Y135" s="5" t="str">
        <f t="shared" si="33"/>
        <v/>
      </c>
      <c r="Z135" s="25"/>
      <c r="AA135" s="5"/>
      <c r="AB135" s="5"/>
      <c r="AC135" s="370"/>
      <c r="AD135" s="107" t="s">
        <v>38</v>
      </c>
      <c r="AE135" s="209">
        <f t="shared" si="20"/>
        <v>0</v>
      </c>
      <c r="AF135" s="126" t="s">
        <v>119</v>
      </c>
      <c r="AG135" s="169"/>
      <c r="AH135" s="169"/>
      <c r="AI135" s="169"/>
      <c r="AJ135" s="169"/>
      <c r="AK135" s="5" t="str">
        <f t="shared" si="34"/>
        <v/>
      </c>
      <c r="AL135" s="24"/>
      <c r="AM135" s="5" t="str">
        <f t="shared" si="35"/>
        <v/>
      </c>
      <c r="AN135" s="25"/>
      <c r="AO135" s="5"/>
      <c r="AP135" s="5"/>
      <c r="AQ135" s="370"/>
      <c r="AR135" s="107" t="s">
        <v>38</v>
      </c>
      <c r="AS135" s="209">
        <f t="shared" si="21"/>
        <v>0</v>
      </c>
      <c r="AT135" s="126" t="s">
        <v>119</v>
      </c>
      <c r="AU135" s="169"/>
      <c r="AV135" s="169"/>
      <c r="AW135" s="169"/>
      <c r="AX135" s="169"/>
      <c r="AY135" s="5" t="str">
        <f t="shared" si="22"/>
        <v/>
      </c>
      <c r="AZ135" s="29"/>
      <c r="BA135" s="5" t="str">
        <f t="shared" si="23"/>
        <v/>
      </c>
      <c r="BB135" s="25"/>
      <c r="BC135" s="5"/>
      <c r="BD135" s="348"/>
      <c r="BE135" s="107" t="s">
        <v>38</v>
      </c>
      <c r="BF135" s="209">
        <f t="shared" si="24"/>
        <v>0</v>
      </c>
      <c r="BG135" s="125" t="s">
        <v>119</v>
      </c>
      <c r="BH135" s="167"/>
      <c r="BI135" s="167"/>
      <c r="BJ135" s="167"/>
      <c r="BK135" s="167"/>
      <c r="BL135" s="5" t="str">
        <f t="shared" si="25"/>
        <v/>
      </c>
      <c r="BM135" s="6"/>
      <c r="BN135" s="5" t="str">
        <f t="shared" si="26"/>
        <v/>
      </c>
      <c r="BO135" s="25"/>
      <c r="BP135" s="5"/>
      <c r="BQ135" s="5"/>
      <c r="BR135" s="348"/>
      <c r="BS135" s="107" t="s">
        <v>38</v>
      </c>
      <c r="BT135" s="209">
        <v>1</v>
      </c>
      <c r="BU135" s="125" t="s">
        <v>119</v>
      </c>
      <c r="BV135" s="143" t="str">
        <f t="shared" si="27"/>
        <v/>
      </c>
      <c r="BW135" s="143" t="str">
        <f t="shared" si="28"/>
        <v/>
      </c>
      <c r="BX135" s="143" t="str">
        <f t="shared" si="29"/>
        <v/>
      </c>
      <c r="BY135" s="143" t="str">
        <f t="shared" si="30"/>
        <v/>
      </c>
      <c r="BZ135" s="144" t="str">
        <f t="shared" si="31"/>
        <v/>
      </c>
    </row>
    <row r="136" spans="5:78" ht="27.6" x14ac:dyDescent="0.3">
      <c r="N136" s="5"/>
      <c r="O136" s="370"/>
      <c r="P136" s="107" t="s">
        <v>39</v>
      </c>
      <c r="Q136" s="209">
        <f t="shared" si="19"/>
        <v>0</v>
      </c>
      <c r="R136" s="126" t="s">
        <v>120</v>
      </c>
      <c r="S136" s="169"/>
      <c r="T136" s="169"/>
      <c r="U136" s="169"/>
      <c r="V136" s="169"/>
      <c r="W136" s="5" t="str">
        <f t="shared" si="32"/>
        <v/>
      </c>
      <c r="X136" s="24"/>
      <c r="Y136" s="5" t="str">
        <f t="shared" si="33"/>
        <v/>
      </c>
      <c r="Z136" s="25"/>
      <c r="AA136" s="5"/>
      <c r="AB136" s="5"/>
      <c r="AC136" s="370"/>
      <c r="AD136" s="107" t="s">
        <v>39</v>
      </c>
      <c r="AE136" s="209">
        <f t="shared" si="20"/>
        <v>0</v>
      </c>
      <c r="AF136" s="126" t="s">
        <v>120</v>
      </c>
      <c r="AG136" s="169"/>
      <c r="AH136" s="169"/>
      <c r="AI136" s="169"/>
      <c r="AJ136" s="169"/>
      <c r="AK136" s="5" t="str">
        <f t="shared" si="34"/>
        <v/>
      </c>
      <c r="AL136" s="24"/>
      <c r="AM136" s="5" t="str">
        <f t="shared" si="35"/>
        <v/>
      </c>
      <c r="AN136" s="25"/>
      <c r="AO136" s="5"/>
      <c r="AP136" s="5"/>
      <c r="AQ136" s="370"/>
      <c r="AR136" s="107" t="s">
        <v>39</v>
      </c>
      <c r="AS136" s="209">
        <f t="shared" si="21"/>
        <v>0</v>
      </c>
      <c r="AT136" s="126" t="s">
        <v>120</v>
      </c>
      <c r="AU136" s="169"/>
      <c r="AV136" s="169"/>
      <c r="AW136" s="169"/>
      <c r="AX136" s="169"/>
      <c r="AY136" s="5" t="str">
        <f t="shared" si="22"/>
        <v/>
      </c>
      <c r="AZ136" s="29"/>
      <c r="BA136" s="5" t="str">
        <f t="shared" si="23"/>
        <v/>
      </c>
      <c r="BB136" s="25"/>
      <c r="BC136" s="5"/>
      <c r="BD136" s="348"/>
      <c r="BE136" s="107" t="s">
        <v>39</v>
      </c>
      <c r="BF136" s="209">
        <f t="shared" si="24"/>
        <v>0</v>
      </c>
      <c r="BG136" s="125" t="s">
        <v>120</v>
      </c>
      <c r="BH136" s="167"/>
      <c r="BI136" s="167"/>
      <c r="BJ136" s="167"/>
      <c r="BK136" s="167"/>
      <c r="BL136" s="5" t="str">
        <f t="shared" si="25"/>
        <v/>
      </c>
      <c r="BM136" s="6"/>
      <c r="BN136" s="5" t="str">
        <f t="shared" si="26"/>
        <v/>
      </c>
      <c r="BO136" s="25"/>
      <c r="BP136" s="5"/>
      <c r="BQ136" s="5"/>
      <c r="BR136" s="348"/>
      <c r="BS136" s="107" t="s">
        <v>39</v>
      </c>
      <c r="BT136" s="209">
        <v>1</v>
      </c>
      <c r="BU136" s="125" t="s">
        <v>120</v>
      </c>
      <c r="BV136" s="143" t="str">
        <f t="shared" si="27"/>
        <v/>
      </c>
      <c r="BW136" s="143" t="str">
        <f t="shared" si="28"/>
        <v/>
      </c>
      <c r="BX136" s="143" t="str">
        <f t="shared" si="29"/>
        <v/>
      </c>
      <c r="BY136" s="143" t="str">
        <f t="shared" si="30"/>
        <v/>
      </c>
      <c r="BZ136" s="144" t="str">
        <f t="shared" si="31"/>
        <v/>
      </c>
    </row>
    <row r="137" spans="5:78" ht="24" customHeight="1" x14ac:dyDescent="0.3">
      <c r="N137" s="5"/>
      <c r="O137" s="370" t="s">
        <v>121</v>
      </c>
      <c r="P137" s="107" t="s">
        <v>40</v>
      </c>
      <c r="Q137" s="209">
        <f t="shared" si="19"/>
        <v>0</v>
      </c>
      <c r="R137" s="126" t="s">
        <v>122</v>
      </c>
      <c r="S137" s="169"/>
      <c r="T137" s="169"/>
      <c r="U137" s="169"/>
      <c r="V137" s="169"/>
      <c r="W137" s="5" t="str">
        <f t="shared" si="32"/>
        <v/>
      </c>
      <c r="X137" s="24"/>
      <c r="Y137" s="5" t="str">
        <f t="shared" si="33"/>
        <v/>
      </c>
      <c r="Z137" s="29"/>
      <c r="AA137" s="5"/>
      <c r="AB137" s="5"/>
      <c r="AC137" s="370" t="s">
        <v>121</v>
      </c>
      <c r="AD137" s="107" t="s">
        <v>40</v>
      </c>
      <c r="AE137" s="209">
        <f t="shared" si="20"/>
        <v>0</v>
      </c>
      <c r="AF137" s="126" t="s">
        <v>122</v>
      </c>
      <c r="AG137" s="169"/>
      <c r="AH137" s="169"/>
      <c r="AI137" s="169"/>
      <c r="AJ137" s="169"/>
      <c r="AK137" s="5" t="str">
        <f t="shared" si="34"/>
        <v/>
      </c>
      <c r="AL137" s="24"/>
      <c r="AM137" s="5" t="str">
        <f t="shared" si="35"/>
        <v/>
      </c>
      <c r="AN137" s="29"/>
      <c r="AO137" s="5"/>
      <c r="AP137" s="5"/>
      <c r="AQ137" s="370" t="s">
        <v>121</v>
      </c>
      <c r="AR137" s="107" t="s">
        <v>40</v>
      </c>
      <c r="AS137" s="209">
        <f t="shared" si="21"/>
        <v>0</v>
      </c>
      <c r="AT137" s="126" t="s">
        <v>122</v>
      </c>
      <c r="AU137" s="169"/>
      <c r="AV137" s="169"/>
      <c r="AW137" s="169"/>
      <c r="AX137" s="169"/>
      <c r="AY137" s="5" t="str">
        <f t="shared" si="22"/>
        <v/>
      </c>
      <c r="AZ137" s="29"/>
      <c r="BA137" s="5" t="str">
        <f t="shared" si="23"/>
        <v/>
      </c>
      <c r="BB137" s="29"/>
      <c r="BC137" s="5"/>
      <c r="BD137" s="348" t="s">
        <v>121</v>
      </c>
      <c r="BE137" s="107" t="s">
        <v>40</v>
      </c>
      <c r="BF137" s="209">
        <f t="shared" si="24"/>
        <v>0</v>
      </c>
      <c r="BG137" s="125" t="s">
        <v>122</v>
      </c>
      <c r="BH137" s="167"/>
      <c r="BI137" s="167"/>
      <c r="BJ137" s="167"/>
      <c r="BK137" s="167"/>
      <c r="BL137" s="5" t="str">
        <f t="shared" si="25"/>
        <v/>
      </c>
      <c r="BM137" s="6"/>
      <c r="BN137" s="5" t="str">
        <f t="shared" si="26"/>
        <v/>
      </c>
      <c r="BO137" s="29"/>
      <c r="BP137" s="5"/>
      <c r="BQ137" s="5"/>
      <c r="BR137" s="348" t="s">
        <v>121</v>
      </c>
      <c r="BS137" s="107" t="s">
        <v>40</v>
      </c>
      <c r="BT137" s="209">
        <v>1</v>
      </c>
      <c r="BU137" s="125" t="s">
        <v>122</v>
      </c>
      <c r="BV137" s="143" t="str">
        <f t="shared" si="27"/>
        <v/>
      </c>
      <c r="BW137" s="143" t="str">
        <f t="shared" si="28"/>
        <v/>
      </c>
      <c r="BX137" s="143" t="str">
        <f t="shared" si="29"/>
        <v/>
      </c>
      <c r="BY137" s="143" t="str">
        <f t="shared" si="30"/>
        <v/>
      </c>
      <c r="BZ137" s="144" t="str">
        <f t="shared" si="31"/>
        <v/>
      </c>
    </row>
    <row r="138" spans="5:78" x14ac:dyDescent="0.3">
      <c r="N138" s="5"/>
      <c r="O138" s="370"/>
      <c r="P138" s="107" t="s">
        <v>41</v>
      </c>
      <c r="Q138" s="209">
        <f t="shared" si="19"/>
        <v>0</v>
      </c>
      <c r="R138" s="126" t="s">
        <v>123</v>
      </c>
      <c r="S138" s="169"/>
      <c r="T138" s="169"/>
      <c r="U138" s="169"/>
      <c r="V138" s="169"/>
      <c r="W138" s="5" t="str">
        <f t="shared" si="32"/>
        <v/>
      </c>
      <c r="X138" s="24"/>
      <c r="Y138" s="5" t="str">
        <f t="shared" si="33"/>
        <v/>
      </c>
      <c r="Z138" s="29"/>
      <c r="AA138" s="5"/>
      <c r="AB138" s="5"/>
      <c r="AC138" s="370"/>
      <c r="AD138" s="107" t="s">
        <v>41</v>
      </c>
      <c r="AE138" s="209">
        <f t="shared" si="20"/>
        <v>0</v>
      </c>
      <c r="AF138" s="126" t="s">
        <v>123</v>
      </c>
      <c r="AG138" s="169"/>
      <c r="AH138" s="169"/>
      <c r="AI138" s="169"/>
      <c r="AJ138" s="169"/>
      <c r="AK138" s="5" t="str">
        <f t="shared" si="34"/>
        <v/>
      </c>
      <c r="AL138" s="24"/>
      <c r="AM138" s="5" t="str">
        <f t="shared" si="35"/>
        <v/>
      </c>
      <c r="AN138" s="29"/>
      <c r="AO138" s="5"/>
      <c r="AP138" s="5"/>
      <c r="AQ138" s="370"/>
      <c r="AR138" s="107" t="s">
        <v>41</v>
      </c>
      <c r="AS138" s="209">
        <f t="shared" si="21"/>
        <v>0</v>
      </c>
      <c r="AT138" s="126" t="s">
        <v>123</v>
      </c>
      <c r="AU138" s="169"/>
      <c r="AV138" s="169"/>
      <c r="AW138" s="169"/>
      <c r="AX138" s="169"/>
      <c r="AY138" s="5" t="str">
        <f t="shared" si="22"/>
        <v/>
      </c>
      <c r="AZ138" s="29"/>
      <c r="BA138" s="5" t="str">
        <f t="shared" si="23"/>
        <v/>
      </c>
      <c r="BB138" s="29"/>
      <c r="BC138" s="5"/>
      <c r="BD138" s="348"/>
      <c r="BE138" s="107" t="s">
        <v>41</v>
      </c>
      <c r="BF138" s="209">
        <f t="shared" si="24"/>
        <v>0</v>
      </c>
      <c r="BG138" s="125" t="s">
        <v>123</v>
      </c>
      <c r="BH138" s="167"/>
      <c r="BI138" s="167"/>
      <c r="BJ138" s="167"/>
      <c r="BK138" s="167"/>
      <c r="BL138" s="5" t="str">
        <f t="shared" si="25"/>
        <v/>
      </c>
      <c r="BM138" s="6"/>
      <c r="BN138" s="5" t="str">
        <f t="shared" si="26"/>
        <v/>
      </c>
      <c r="BO138" s="29"/>
      <c r="BP138" s="5"/>
      <c r="BQ138" s="5"/>
      <c r="BR138" s="348"/>
      <c r="BS138" s="107" t="s">
        <v>41</v>
      </c>
      <c r="BT138" s="209">
        <v>1</v>
      </c>
      <c r="BU138" s="125" t="s">
        <v>123</v>
      </c>
      <c r="BV138" s="143" t="str">
        <f t="shared" si="27"/>
        <v/>
      </c>
      <c r="BW138" s="143" t="str">
        <f t="shared" si="28"/>
        <v/>
      </c>
      <c r="BX138" s="143" t="str">
        <f t="shared" si="29"/>
        <v/>
      </c>
      <c r="BY138" s="143" t="str">
        <f t="shared" si="30"/>
        <v/>
      </c>
      <c r="BZ138" s="144" t="str">
        <f t="shared" si="31"/>
        <v/>
      </c>
    </row>
    <row r="139" spans="5:78" ht="27.6" x14ac:dyDescent="0.3">
      <c r="N139" s="5"/>
      <c r="O139" s="370"/>
      <c r="P139" s="107" t="s">
        <v>42</v>
      </c>
      <c r="Q139" s="209">
        <f t="shared" si="19"/>
        <v>0</v>
      </c>
      <c r="R139" s="126" t="s">
        <v>124</v>
      </c>
      <c r="S139" s="169"/>
      <c r="T139" s="169"/>
      <c r="U139" s="169"/>
      <c r="V139" s="169"/>
      <c r="W139" s="5" t="str">
        <f t="shared" si="32"/>
        <v/>
      </c>
      <c r="X139" s="24"/>
      <c r="Y139" s="5" t="str">
        <f t="shared" si="33"/>
        <v/>
      </c>
      <c r="Z139" s="29"/>
      <c r="AA139" s="5"/>
      <c r="AB139" s="5"/>
      <c r="AC139" s="370"/>
      <c r="AD139" s="107" t="s">
        <v>42</v>
      </c>
      <c r="AE139" s="209">
        <f t="shared" si="20"/>
        <v>0</v>
      </c>
      <c r="AF139" s="126" t="s">
        <v>124</v>
      </c>
      <c r="AG139" s="169"/>
      <c r="AH139" s="169"/>
      <c r="AI139" s="169"/>
      <c r="AJ139" s="169"/>
      <c r="AK139" s="5" t="str">
        <f t="shared" si="34"/>
        <v/>
      </c>
      <c r="AL139" s="24"/>
      <c r="AM139" s="5" t="str">
        <f t="shared" si="35"/>
        <v/>
      </c>
      <c r="AN139" s="29"/>
      <c r="AO139" s="5"/>
      <c r="AP139" s="5"/>
      <c r="AQ139" s="370"/>
      <c r="AR139" s="107" t="s">
        <v>42</v>
      </c>
      <c r="AS139" s="209">
        <f t="shared" si="21"/>
        <v>0</v>
      </c>
      <c r="AT139" s="126" t="s">
        <v>124</v>
      </c>
      <c r="AU139" s="169"/>
      <c r="AV139" s="169"/>
      <c r="AW139" s="169"/>
      <c r="AX139" s="169"/>
      <c r="AY139" s="5" t="str">
        <f t="shared" si="22"/>
        <v/>
      </c>
      <c r="AZ139" s="29"/>
      <c r="BA139" s="5" t="str">
        <f t="shared" si="23"/>
        <v/>
      </c>
      <c r="BB139" s="29"/>
      <c r="BC139" s="5"/>
      <c r="BD139" s="348"/>
      <c r="BE139" s="107" t="s">
        <v>42</v>
      </c>
      <c r="BF139" s="209">
        <f t="shared" si="24"/>
        <v>0</v>
      </c>
      <c r="BG139" s="125" t="s">
        <v>124</v>
      </c>
      <c r="BH139" s="167"/>
      <c r="BI139" s="167"/>
      <c r="BJ139" s="167"/>
      <c r="BK139" s="167"/>
      <c r="BL139" s="5" t="str">
        <f t="shared" si="25"/>
        <v/>
      </c>
      <c r="BM139" s="6"/>
      <c r="BN139" s="5" t="str">
        <f t="shared" si="26"/>
        <v/>
      </c>
      <c r="BO139" s="29"/>
      <c r="BP139" s="5"/>
      <c r="BQ139" s="5"/>
      <c r="BR139" s="348"/>
      <c r="BS139" s="107" t="s">
        <v>42</v>
      </c>
      <c r="BT139" s="209">
        <v>1</v>
      </c>
      <c r="BU139" s="125" t="s">
        <v>124</v>
      </c>
      <c r="BV139" s="143" t="str">
        <f t="shared" si="27"/>
        <v/>
      </c>
      <c r="BW139" s="143" t="str">
        <f t="shared" si="28"/>
        <v/>
      </c>
      <c r="BX139" s="143" t="str">
        <f t="shared" si="29"/>
        <v/>
      </c>
      <c r="BY139" s="143" t="str">
        <f t="shared" si="30"/>
        <v/>
      </c>
      <c r="BZ139" s="144" t="str">
        <f t="shared" si="31"/>
        <v/>
      </c>
    </row>
    <row r="140" spans="5:78" ht="15" thickBot="1" x14ac:dyDescent="0.35">
      <c r="N140" s="5"/>
      <c r="O140" s="30"/>
      <c r="P140" s="355"/>
      <c r="Q140" s="355"/>
      <c r="R140" s="128" t="s">
        <v>173</v>
      </c>
      <c r="S140" s="129" t="e">
        <f>SUM(W120:W139)/SUM(Q120:Q139)</f>
        <v>#DIV/0!</v>
      </c>
      <c r="T140" s="129" t="s">
        <v>20</v>
      </c>
      <c r="U140" s="129" t="e">
        <f>SUM(Y120:Y139)/SUM(Q120:Q139)</f>
        <v>#DIV/0!</v>
      </c>
      <c r="V140" s="129"/>
      <c r="W140" s="5" t="str">
        <f t="shared" si="32"/>
        <v/>
      </c>
      <c r="X140" s="24"/>
      <c r="Y140" s="5" t="str">
        <f t="shared" si="33"/>
        <v/>
      </c>
      <c r="Z140" s="12"/>
      <c r="AA140" s="5"/>
      <c r="AB140" s="5"/>
      <c r="AC140" s="30"/>
      <c r="AD140" s="355"/>
      <c r="AE140" s="355"/>
      <c r="AF140" s="66" t="s">
        <v>173</v>
      </c>
      <c r="AG140" s="26" t="e">
        <f>SUM(AK120:AK139)/SUM(AE120:AE139)</f>
        <v>#DIV/0!</v>
      </c>
      <c r="AH140" s="26" t="s">
        <v>20</v>
      </c>
      <c r="AI140" s="26" t="e">
        <f>SUM(AM120:AM139)/SUM(AE120:AE139)</f>
        <v>#DIV/0!</v>
      </c>
      <c r="AJ140" s="26"/>
      <c r="AK140" s="5" t="str">
        <f>IF(AE140="","",IF(AG140="X",0,IF(AH140="X",5,IF(AI140="X",10,IF(AJ140="X",15,"")))))</f>
        <v/>
      </c>
      <c r="AL140" s="24"/>
      <c r="AM140" s="5" t="str">
        <f>IF(AE140="","",IF(AG140="X",5,IF(AH140="X",10,IF(AI140="X",15,IF(AJ140="X",20,"")))))</f>
        <v/>
      </c>
      <c r="AN140" s="12"/>
      <c r="AO140" s="5"/>
      <c r="AP140" s="5"/>
      <c r="AQ140" s="30"/>
      <c r="AR140" s="355"/>
      <c r="AS140" s="355"/>
      <c r="AT140" s="66" t="s">
        <v>173</v>
      </c>
      <c r="AU140" s="26" t="e">
        <f>SUM(AY120:AY139)/SUM(AS120:AS139)</f>
        <v>#DIV/0!</v>
      </c>
      <c r="AV140" s="26" t="s">
        <v>20</v>
      </c>
      <c r="AW140" s="26" t="e">
        <f>SUM(BA120:BA139)/SUM(AS120:AS139)</f>
        <v>#DIV/0!</v>
      </c>
      <c r="AX140" s="26"/>
      <c r="AY140" s="5" t="str">
        <f t="shared" si="22"/>
        <v/>
      </c>
      <c r="AZ140" s="29"/>
      <c r="BA140" s="5" t="str">
        <f t="shared" si="23"/>
        <v/>
      </c>
      <c r="BB140" s="12"/>
      <c r="BC140" s="5"/>
      <c r="BD140" s="30"/>
      <c r="BE140" s="355"/>
      <c r="BF140" s="355"/>
      <c r="BG140" s="163" t="s">
        <v>173</v>
      </c>
      <c r="BH140" s="26" t="e">
        <f>SUM(BL120:BL139)/SUM(BF120:BF139)</f>
        <v>#DIV/0!</v>
      </c>
      <c r="BI140" s="26" t="s">
        <v>20</v>
      </c>
      <c r="BJ140" s="26" t="e">
        <f>SUM(BN120:BN139)/SUM(BF120:BF139)</f>
        <v>#DIV/0!</v>
      </c>
      <c r="BK140" s="26"/>
      <c r="BL140" s="5" t="str">
        <f t="shared" si="25"/>
        <v/>
      </c>
      <c r="BM140" s="6"/>
      <c r="BN140" s="5" t="str">
        <f t="shared" si="26"/>
        <v/>
      </c>
      <c r="BO140" s="12"/>
      <c r="BP140" s="5"/>
      <c r="BQ140" s="5"/>
      <c r="BR140" s="5"/>
    </row>
    <row r="141" spans="5:78" ht="15" thickBot="1" x14ac:dyDescent="0.35">
      <c r="N141" s="5"/>
      <c r="O141" s="214" t="s">
        <v>306</v>
      </c>
      <c r="P141" s="130"/>
      <c r="Q141" s="220"/>
      <c r="R141" s="32" t="s">
        <v>301</v>
      </c>
      <c r="S141" s="373"/>
      <c r="T141" s="374"/>
      <c r="U141" s="374"/>
      <c r="V141" s="132" t="s">
        <v>21</v>
      </c>
      <c r="W141" s="5" t="str">
        <f t="shared" si="32"/>
        <v/>
      </c>
      <c r="X141" s="24"/>
      <c r="Y141" s="5" t="str">
        <f t="shared" si="33"/>
        <v/>
      </c>
      <c r="Z141" s="5"/>
      <c r="AA141" s="5"/>
      <c r="AB141" s="5"/>
      <c r="AC141" s="214" t="s">
        <v>306</v>
      </c>
      <c r="AD141" s="111"/>
      <c r="AE141" s="220"/>
      <c r="AF141" s="32" t="s">
        <v>301</v>
      </c>
      <c r="AG141" s="356"/>
      <c r="AH141" s="357"/>
      <c r="AI141" s="357"/>
      <c r="AJ141" s="33" t="s">
        <v>21</v>
      </c>
      <c r="AK141" s="5" t="str">
        <f t="shared" ref="AK141:AK204" si="36">IF(AE141="","",IF(AG141="X",0,IF(AH141="X",5,IF(AI141="X",10,IF(AJ141="X",15,"")))))</f>
        <v/>
      </c>
      <c r="AL141" s="24"/>
      <c r="AM141" s="5" t="str">
        <f t="shared" ref="AM141:AM204" si="37">IF(AE141="","",IF(AG141="X",5,IF(AH141="X",10,IF(AI141="X",15,IF(AJ141="X",20,"")))))</f>
        <v/>
      </c>
      <c r="AN141" s="5"/>
      <c r="AO141" s="5"/>
      <c r="AP141" s="5"/>
      <c r="AQ141" s="214" t="s">
        <v>306</v>
      </c>
      <c r="AR141" s="111"/>
      <c r="AS141" s="20"/>
      <c r="AT141" s="32" t="s">
        <v>301</v>
      </c>
      <c r="AU141" s="356"/>
      <c r="AV141" s="357"/>
      <c r="AW141" s="357"/>
      <c r="AX141" s="33" t="s">
        <v>21</v>
      </c>
      <c r="AY141" s="5" t="str">
        <f t="shared" si="22"/>
        <v/>
      </c>
      <c r="AZ141" s="29"/>
      <c r="BA141" s="5" t="str">
        <f t="shared" si="23"/>
        <v/>
      </c>
      <c r="BB141" s="5"/>
      <c r="BC141" s="5"/>
      <c r="BD141" s="214" t="s">
        <v>306</v>
      </c>
      <c r="BE141" s="111"/>
      <c r="BF141" s="20"/>
      <c r="BG141" s="164" t="s">
        <v>301</v>
      </c>
      <c r="BH141" s="356"/>
      <c r="BI141" s="357"/>
      <c r="BJ141" s="357"/>
      <c r="BK141" s="33" t="s">
        <v>21</v>
      </c>
      <c r="BL141" s="5" t="str">
        <f t="shared" si="25"/>
        <v/>
      </c>
      <c r="BM141" s="6"/>
      <c r="BN141" s="5" t="str">
        <f t="shared" si="26"/>
        <v/>
      </c>
      <c r="BO141" s="5"/>
      <c r="BP141" s="5"/>
      <c r="BQ141" s="5"/>
      <c r="BR141" s="5"/>
    </row>
    <row r="142" spans="5:78" ht="15" thickBot="1" x14ac:dyDescent="0.35">
      <c r="N142" s="5"/>
      <c r="O142" s="20"/>
      <c r="P142" s="130"/>
      <c r="Q142" s="131"/>
      <c r="R142" s="128"/>
      <c r="S142" s="131"/>
      <c r="T142" s="131"/>
      <c r="U142" s="131"/>
      <c r="V142" s="131"/>
      <c r="W142" s="5" t="str">
        <f t="shared" si="32"/>
        <v/>
      </c>
      <c r="X142" s="24"/>
      <c r="Y142" s="5" t="str">
        <f t="shared" si="33"/>
        <v/>
      </c>
      <c r="Z142" s="5"/>
      <c r="AA142" s="5"/>
      <c r="AB142" s="5"/>
      <c r="AC142" s="20"/>
      <c r="AE142" s="20"/>
      <c r="AF142" s="66"/>
      <c r="AG142" s="5"/>
      <c r="AH142" s="5"/>
      <c r="AI142" s="5"/>
      <c r="AJ142" s="5"/>
      <c r="AK142" s="5" t="str">
        <f t="shared" si="36"/>
        <v/>
      </c>
      <c r="AL142" s="24"/>
      <c r="AM142" s="5" t="str">
        <f t="shared" si="37"/>
        <v/>
      </c>
      <c r="AN142" s="5"/>
      <c r="AO142" s="5"/>
      <c r="AP142" s="5"/>
      <c r="AQ142" s="20"/>
      <c r="AS142" s="20"/>
      <c r="AT142" s="43"/>
      <c r="AU142" s="5"/>
      <c r="AV142" s="5"/>
      <c r="AW142" s="5"/>
      <c r="AX142" s="5"/>
      <c r="AY142" s="5" t="str">
        <f t="shared" si="22"/>
        <v/>
      </c>
      <c r="AZ142" s="29"/>
      <c r="BA142" s="5" t="str">
        <f t="shared" si="23"/>
        <v/>
      </c>
      <c r="BB142" s="5"/>
      <c r="BC142" s="5"/>
      <c r="BD142" s="20"/>
      <c r="BE142" s="111"/>
      <c r="BF142" s="20"/>
      <c r="BG142" s="66"/>
      <c r="BH142" s="20"/>
      <c r="BI142" s="20"/>
      <c r="BJ142" s="20"/>
      <c r="BK142" s="20"/>
      <c r="BL142" s="5" t="str">
        <f t="shared" si="25"/>
        <v/>
      </c>
      <c r="BM142" s="6"/>
      <c r="BN142" s="5" t="str">
        <f t="shared" si="26"/>
        <v/>
      </c>
      <c r="BO142" s="5"/>
      <c r="BP142" s="5"/>
      <c r="BQ142" s="5"/>
      <c r="BR142" s="5"/>
    </row>
    <row r="143" spans="5:78" ht="15" thickBot="1" x14ac:dyDescent="0.35">
      <c r="N143" s="5"/>
      <c r="O143" s="213" t="s">
        <v>307</v>
      </c>
      <c r="P143" s="130"/>
      <c r="Q143" s="131"/>
      <c r="R143" s="375" t="s">
        <v>232</v>
      </c>
      <c r="S143" s="375"/>
      <c r="T143" s="376"/>
      <c r="U143" s="134">
        <f>SUM(S141)</f>
        <v>0</v>
      </c>
      <c r="V143" s="135" t="s">
        <v>21</v>
      </c>
      <c r="W143" s="5" t="str">
        <f t="shared" si="32"/>
        <v/>
      </c>
      <c r="X143" s="24"/>
      <c r="Y143" s="5" t="str">
        <f t="shared" si="33"/>
        <v/>
      </c>
      <c r="Z143" s="5"/>
      <c r="AA143" s="5"/>
      <c r="AB143" s="5"/>
      <c r="AC143" s="213" t="s">
        <v>307</v>
      </c>
      <c r="AE143" s="20"/>
      <c r="AF143" s="377" t="s">
        <v>231</v>
      </c>
      <c r="AG143" s="377"/>
      <c r="AH143" s="378"/>
      <c r="AI143" s="134">
        <f>SUM(AG141)</f>
        <v>0</v>
      </c>
      <c r="AJ143" s="135" t="s">
        <v>21</v>
      </c>
      <c r="AK143" s="5" t="str">
        <f t="shared" si="36"/>
        <v/>
      </c>
      <c r="AL143" s="24"/>
      <c r="AM143" s="5" t="str">
        <f t="shared" si="37"/>
        <v/>
      </c>
      <c r="AN143" s="5"/>
      <c r="AO143" s="5"/>
      <c r="AP143" s="5"/>
      <c r="AQ143" s="213" t="s">
        <v>307</v>
      </c>
      <c r="AS143" s="20"/>
      <c r="AT143" s="377" t="s">
        <v>230</v>
      </c>
      <c r="AU143" s="377"/>
      <c r="AV143" s="378"/>
      <c r="AW143" s="134">
        <f>SUM(AU141)</f>
        <v>0</v>
      </c>
      <c r="AX143" s="135" t="s">
        <v>21</v>
      </c>
      <c r="AY143" s="5" t="str">
        <f t="shared" si="22"/>
        <v/>
      </c>
      <c r="AZ143" s="29"/>
      <c r="BA143" s="5" t="str">
        <f t="shared" si="23"/>
        <v/>
      </c>
      <c r="BB143" s="5"/>
      <c r="BC143" s="5"/>
      <c r="BD143" s="213" t="s">
        <v>307</v>
      </c>
      <c r="BF143" s="20"/>
      <c r="BG143" s="162" t="s">
        <v>229</v>
      </c>
      <c r="BH143" s="358">
        <f>SUM(BH141)</f>
        <v>0</v>
      </c>
      <c r="BI143" s="359"/>
      <c r="BJ143" s="359"/>
      <c r="BK143" s="161" t="s">
        <v>21</v>
      </c>
      <c r="BL143" s="5" t="str">
        <f t="shared" si="25"/>
        <v/>
      </c>
      <c r="BM143" s="6"/>
      <c r="BN143" s="5" t="str">
        <f t="shared" si="26"/>
        <v/>
      </c>
      <c r="BO143" s="5"/>
      <c r="BP143" s="5"/>
      <c r="BQ143" s="5"/>
      <c r="BR143" s="5"/>
    </row>
    <row r="144" spans="5:78" s="91" customFormat="1" ht="5.4" customHeight="1" x14ac:dyDescent="0.3">
      <c r="E144" s="73"/>
      <c r="F144" s="73"/>
      <c r="G144" s="73"/>
      <c r="H144" s="73"/>
      <c r="I144" s="73"/>
      <c r="J144" s="73"/>
      <c r="N144" s="185"/>
      <c r="O144" s="184"/>
      <c r="P144" s="186"/>
      <c r="Q144" s="187"/>
      <c r="R144" s="188"/>
      <c r="S144" s="188"/>
      <c r="T144" s="188"/>
      <c r="U144" s="189"/>
      <c r="V144" s="190"/>
      <c r="W144" s="5" t="str">
        <f t="shared" si="32"/>
        <v/>
      </c>
      <c r="X144" s="24"/>
      <c r="Y144" s="5" t="str">
        <f t="shared" si="33"/>
        <v/>
      </c>
      <c r="Z144" s="185"/>
      <c r="AA144" s="185"/>
      <c r="AB144" s="185"/>
      <c r="AC144" s="184"/>
      <c r="AD144" s="191"/>
      <c r="AE144" s="192"/>
      <c r="AF144" s="193"/>
      <c r="AG144" s="193"/>
      <c r="AH144" s="193"/>
      <c r="AI144" s="189"/>
      <c r="AJ144" s="190"/>
      <c r="AK144" s="5" t="str">
        <f t="shared" si="36"/>
        <v/>
      </c>
      <c r="AL144" s="24"/>
      <c r="AM144" s="5" t="str">
        <f t="shared" si="37"/>
        <v/>
      </c>
      <c r="AN144" s="185"/>
      <c r="AO144" s="185"/>
      <c r="AP144" s="185"/>
      <c r="AQ144" s="184"/>
      <c r="AR144" s="191"/>
      <c r="AS144" s="192"/>
      <c r="AT144" s="193"/>
      <c r="AU144" s="193"/>
      <c r="AV144" s="193"/>
      <c r="AW144" s="189"/>
      <c r="AX144" s="190"/>
      <c r="AY144" s="5" t="str">
        <f t="shared" si="22"/>
        <v/>
      </c>
      <c r="AZ144" s="29"/>
      <c r="BA144" s="5" t="str">
        <f t="shared" si="23"/>
        <v/>
      </c>
      <c r="BB144" s="185"/>
      <c r="BC144" s="185"/>
      <c r="BD144" s="184"/>
      <c r="BE144" s="191"/>
      <c r="BF144" s="192"/>
      <c r="BG144" s="193"/>
      <c r="BH144" s="194"/>
      <c r="BI144" s="194"/>
      <c r="BJ144" s="194"/>
      <c r="BK144" s="194"/>
      <c r="BL144" s="5" t="str">
        <f t="shared" si="25"/>
        <v/>
      </c>
      <c r="BM144" s="6"/>
      <c r="BN144" s="5" t="str">
        <f t="shared" si="26"/>
        <v/>
      </c>
      <c r="BO144" s="185"/>
      <c r="BP144" s="185"/>
      <c r="BQ144" s="185"/>
      <c r="BR144" s="185"/>
      <c r="BS144" s="191"/>
      <c r="BV144" s="185"/>
      <c r="BW144" s="185"/>
      <c r="BX144" s="185"/>
      <c r="BY144" s="185"/>
      <c r="BZ144" s="185"/>
    </row>
    <row r="145" spans="14:78" ht="6.6" customHeight="1" x14ac:dyDescent="0.3">
      <c r="N145" s="5"/>
      <c r="O145" s="20"/>
      <c r="Q145" s="20"/>
      <c r="R145" s="43"/>
      <c r="S145" s="20"/>
      <c r="T145" s="20"/>
      <c r="U145" s="20"/>
      <c r="V145" s="20"/>
      <c r="W145" s="5" t="str">
        <f t="shared" si="32"/>
        <v/>
      </c>
      <c r="X145" s="24"/>
      <c r="Y145" s="5" t="str">
        <f t="shared" si="33"/>
        <v/>
      </c>
      <c r="Z145" s="5"/>
      <c r="AA145" s="5"/>
      <c r="AB145" s="5"/>
      <c r="AC145" s="5"/>
      <c r="AE145" s="20"/>
      <c r="AF145" s="43"/>
      <c r="AG145" s="5"/>
      <c r="AH145" s="5"/>
      <c r="AI145" s="5"/>
      <c r="AJ145" s="5"/>
      <c r="AK145" s="5" t="str">
        <f t="shared" si="36"/>
        <v/>
      </c>
      <c r="AL145" s="24"/>
      <c r="AM145" s="5" t="str">
        <f t="shared" si="37"/>
        <v/>
      </c>
      <c r="AN145" s="5"/>
      <c r="AO145" s="5"/>
      <c r="AP145" s="5"/>
      <c r="AQ145" s="5"/>
      <c r="AS145" s="20"/>
      <c r="AT145" s="43"/>
      <c r="AU145" s="5"/>
      <c r="AV145" s="5"/>
      <c r="AW145" s="5"/>
      <c r="AX145" s="5"/>
      <c r="AY145" s="5" t="str">
        <f t="shared" si="22"/>
        <v/>
      </c>
      <c r="AZ145" s="29"/>
      <c r="BA145" s="5" t="str">
        <f t="shared" si="23"/>
        <v/>
      </c>
      <c r="BB145" s="5"/>
      <c r="BC145" s="5"/>
      <c r="BD145" s="5"/>
      <c r="BF145" s="20"/>
      <c r="BG145" s="43"/>
      <c r="BH145" s="5"/>
      <c r="BI145" s="5"/>
      <c r="BJ145" s="5"/>
      <c r="BK145" s="5"/>
      <c r="BL145" s="5" t="str">
        <f t="shared" si="25"/>
        <v/>
      </c>
      <c r="BM145" s="6"/>
      <c r="BN145" s="5" t="str">
        <f t="shared" si="26"/>
        <v/>
      </c>
      <c r="BO145" s="5"/>
      <c r="BP145" s="5"/>
      <c r="BQ145" s="5"/>
      <c r="BR145" s="5"/>
    </row>
    <row r="146" spans="14:78" ht="72.599999999999994" customHeight="1" x14ac:dyDescent="0.3">
      <c r="N146" s="5"/>
      <c r="O146" s="379" t="s">
        <v>314</v>
      </c>
      <c r="P146" s="380"/>
      <c r="Q146" s="380"/>
      <c r="R146" s="380"/>
      <c r="S146" s="380"/>
      <c r="T146" s="380"/>
      <c r="U146" s="380"/>
      <c r="V146" s="380"/>
      <c r="W146" s="5" t="str">
        <f t="shared" si="32"/>
        <v/>
      </c>
      <c r="X146" s="24"/>
      <c r="Y146" s="5" t="str">
        <f t="shared" si="33"/>
        <v/>
      </c>
      <c r="Z146" s="5"/>
      <c r="AA146" s="5"/>
      <c r="AB146" s="5"/>
      <c r="AC146" s="379" t="s">
        <v>311</v>
      </c>
      <c r="AD146" s="380"/>
      <c r="AE146" s="380"/>
      <c r="AF146" s="380"/>
      <c r="AG146" s="380"/>
      <c r="AH146" s="380"/>
      <c r="AI146" s="380"/>
      <c r="AJ146" s="380"/>
      <c r="AK146" s="5" t="str">
        <f t="shared" si="36"/>
        <v/>
      </c>
      <c r="AL146" s="24"/>
      <c r="AM146" s="5" t="str">
        <f t="shared" si="37"/>
        <v/>
      </c>
      <c r="AN146" s="5"/>
      <c r="AO146" s="5"/>
      <c r="AP146" s="5"/>
      <c r="AQ146" s="379" t="s">
        <v>312</v>
      </c>
      <c r="AR146" s="380"/>
      <c r="AS146" s="380"/>
      <c r="AT146" s="380"/>
      <c r="AU146" s="380"/>
      <c r="AV146" s="380"/>
      <c r="AW146" s="380"/>
      <c r="AX146" s="380"/>
      <c r="AY146" s="5" t="str">
        <f t="shared" si="22"/>
        <v/>
      </c>
      <c r="AZ146" s="29"/>
      <c r="BA146" s="5" t="str">
        <f t="shared" si="23"/>
        <v/>
      </c>
      <c r="BB146" s="5"/>
      <c r="BC146" s="5"/>
      <c r="BD146" s="379" t="s">
        <v>313</v>
      </c>
      <c r="BE146" s="380"/>
      <c r="BF146" s="380"/>
      <c r="BG146" s="380"/>
      <c r="BH146" s="380"/>
      <c r="BI146" s="380"/>
      <c r="BJ146" s="380"/>
      <c r="BK146" s="380"/>
      <c r="BL146" s="5" t="str">
        <f t="shared" si="25"/>
        <v/>
      </c>
      <c r="BM146" s="6"/>
      <c r="BN146" s="5" t="str">
        <f t="shared" si="26"/>
        <v/>
      </c>
      <c r="BO146" s="5"/>
      <c r="BP146" s="5"/>
      <c r="BQ146" s="5"/>
      <c r="BR146" s="5"/>
    </row>
    <row r="147" spans="14:78" ht="24.6" customHeight="1" x14ac:dyDescent="0.3">
      <c r="N147" s="5"/>
      <c r="O147" s="21" t="s">
        <v>125</v>
      </c>
      <c r="P147" s="247">
        <f>$D$5</f>
        <v>0</v>
      </c>
      <c r="Q147" s="247"/>
      <c r="R147" s="247"/>
      <c r="S147" s="41" t="s">
        <v>152</v>
      </c>
      <c r="T147" s="248"/>
      <c r="U147" s="248"/>
      <c r="V147" s="248"/>
      <c r="W147" s="5" t="str">
        <f t="shared" si="32"/>
        <v/>
      </c>
      <c r="X147" s="24"/>
      <c r="Y147" s="5" t="str">
        <f t="shared" si="33"/>
        <v/>
      </c>
      <c r="Z147" s="5"/>
      <c r="AA147" s="5"/>
      <c r="AB147" s="5"/>
      <c r="AC147" s="21" t="s">
        <v>125</v>
      </c>
      <c r="AD147" s="247">
        <f>$D$5</f>
        <v>0</v>
      </c>
      <c r="AE147" s="247"/>
      <c r="AF147" s="247"/>
      <c r="AG147" s="41" t="s">
        <v>152</v>
      </c>
      <c r="AH147" s="248"/>
      <c r="AI147" s="248"/>
      <c r="AJ147" s="248"/>
      <c r="AK147" s="5" t="str">
        <f t="shared" si="36"/>
        <v/>
      </c>
      <c r="AL147" s="24"/>
      <c r="AM147" s="5" t="str">
        <f t="shared" si="37"/>
        <v/>
      </c>
      <c r="AN147" s="5"/>
      <c r="AO147" s="5"/>
      <c r="AP147" s="5"/>
      <c r="AQ147" s="21" t="s">
        <v>125</v>
      </c>
      <c r="AR147" s="247">
        <f>$D$5</f>
        <v>0</v>
      </c>
      <c r="AS147" s="247"/>
      <c r="AT147" s="247"/>
      <c r="AU147" s="41" t="s">
        <v>152</v>
      </c>
      <c r="AV147" s="248"/>
      <c r="AW147" s="248"/>
      <c r="AX147" s="248"/>
      <c r="AY147" s="5" t="str">
        <f t="shared" si="22"/>
        <v/>
      </c>
      <c r="AZ147" s="29"/>
      <c r="BA147" s="5" t="str">
        <f t="shared" si="23"/>
        <v/>
      </c>
      <c r="BB147" s="5"/>
      <c r="BC147" s="5"/>
      <c r="BD147" s="21" t="s">
        <v>125</v>
      </c>
      <c r="BE147" s="247">
        <f>$D$5</f>
        <v>0</v>
      </c>
      <c r="BF147" s="247"/>
      <c r="BG147" s="247"/>
      <c r="BH147" s="41" t="s">
        <v>152</v>
      </c>
      <c r="BI147" s="248"/>
      <c r="BJ147" s="248"/>
      <c r="BK147" s="248"/>
      <c r="BL147" s="5" t="str">
        <f t="shared" si="25"/>
        <v/>
      </c>
      <c r="BM147" s="6"/>
      <c r="BN147" s="5" t="str">
        <f t="shared" si="26"/>
        <v/>
      </c>
      <c r="BO147" s="5"/>
      <c r="BP147" s="5"/>
      <c r="BQ147" s="5"/>
      <c r="BR147" s="5"/>
    </row>
    <row r="148" spans="14:78" ht="28.2" customHeight="1" x14ac:dyDescent="0.3">
      <c r="N148" s="5"/>
      <c r="O148" s="21" t="s">
        <v>158</v>
      </c>
      <c r="P148" s="247">
        <f>$D$6</f>
        <v>0</v>
      </c>
      <c r="Q148" s="247"/>
      <c r="R148" s="247"/>
      <c r="S148" s="175" t="s">
        <v>89</v>
      </c>
      <c r="T148" s="247">
        <f>$K$6</f>
        <v>0</v>
      </c>
      <c r="U148" s="247"/>
      <c r="V148" s="247"/>
      <c r="W148" s="5" t="str">
        <f t="shared" si="32"/>
        <v/>
      </c>
      <c r="X148" s="24"/>
      <c r="Y148" s="5" t="str">
        <f t="shared" si="33"/>
        <v/>
      </c>
      <c r="Z148" s="5"/>
      <c r="AA148" s="5"/>
      <c r="AB148" s="5"/>
      <c r="AC148" s="21" t="s">
        <v>158</v>
      </c>
      <c r="AD148" s="247">
        <f>$D$6</f>
        <v>0</v>
      </c>
      <c r="AE148" s="247"/>
      <c r="AF148" s="247"/>
      <c r="AG148" s="175" t="s">
        <v>89</v>
      </c>
      <c r="AH148" s="247">
        <f>$K$6</f>
        <v>0</v>
      </c>
      <c r="AI148" s="247"/>
      <c r="AJ148" s="247"/>
      <c r="AK148" s="5" t="str">
        <f t="shared" si="36"/>
        <v/>
      </c>
      <c r="AL148" s="24"/>
      <c r="AM148" s="5" t="str">
        <f t="shared" si="37"/>
        <v/>
      </c>
      <c r="AN148" s="5"/>
      <c r="AO148" s="5"/>
      <c r="AP148" s="5"/>
      <c r="AQ148" s="21" t="s">
        <v>158</v>
      </c>
      <c r="AR148" s="247">
        <f>$D$6</f>
        <v>0</v>
      </c>
      <c r="AS148" s="247"/>
      <c r="AT148" s="247"/>
      <c r="AU148" s="175" t="s">
        <v>89</v>
      </c>
      <c r="AV148" s="247">
        <f>$K$6</f>
        <v>0</v>
      </c>
      <c r="AW148" s="247"/>
      <c r="AX148" s="247"/>
      <c r="AY148" s="5" t="str">
        <f t="shared" si="22"/>
        <v/>
      </c>
      <c r="AZ148" s="29"/>
      <c r="BA148" s="5" t="str">
        <f t="shared" si="23"/>
        <v/>
      </c>
      <c r="BB148" s="5"/>
      <c r="BC148" s="5"/>
      <c r="BD148" s="21" t="s">
        <v>158</v>
      </c>
      <c r="BE148" s="247">
        <f>$D$6</f>
        <v>0</v>
      </c>
      <c r="BF148" s="247"/>
      <c r="BG148" s="247"/>
      <c r="BH148" s="175" t="s">
        <v>89</v>
      </c>
      <c r="BI148" s="247">
        <f>$K$6</f>
        <v>0</v>
      </c>
      <c r="BJ148" s="247"/>
      <c r="BK148" s="247"/>
      <c r="BL148" s="5" t="str">
        <f t="shared" si="25"/>
        <v/>
      </c>
      <c r="BM148" s="6"/>
      <c r="BN148" s="5" t="str">
        <f t="shared" si="26"/>
        <v/>
      </c>
      <c r="BO148" s="5"/>
      <c r="BP148" s="5"/>
      <c r="BQ148" s="5"/>
      <c r="BR148" s="5"/>
    </row>
    <row r="149" spans="14:78" ht="4.95" customHeight="1" x14ac:dyDescent="0.3">
      <c r="N149" s="5"/>
      <c r="O149" s="25"/>
      <c r="P149" s="112"/>
      <c r="Q149" s="26"/>
      <c r="R149" s="46"/>
      <c r="S149" s="25"/>
      <c r="T149" s="25"/>
      <c r="U149" s="25"/>
      <c r="V149" s="25"/>
      <c r="W149" s="5" t="str">
        <f t="shared" si="32"/>
        <v/>
      </c>
      <c r="X149" s="24"/>
      <c r="Y149" s="5" t="str">
        <f t="shared" si="33"/>
        <v/>
      </c>
      <c r="Z149" s="5"/>
      <c r="AA149" s="5"/>
      <c r="AB149" s="5"/>
      <c r="AC149" s="25"/>
      <c r="AD149" s="112"/>
      <c r="AE149" s="26"/>
      <c r="AF149" s="46"/>
      <c r="AG149" s="25"/>
      <c r="AH149" s="25"/>
      <c r="AI149" s="25"/>
      <c r="AJ149" s="25"/>
      <c r="AK149" s="5" t="str">
        <f t="shared" si="36"/>
        <v/>
      </c>
      <c r="AL149" s="24"/>
      <c r="AM149" s="5" t="str">
        <f t="shared" si="37"/>
        <v/>
      </c>
      <c r="AN149" s="5"/>
      <c r="AO149" s="5"/>
      <c r="AP149" s="5"/>
      <c r="AQ149" s="25"/>
      <c r="AR149" s="112"/>
      <c r="AS149" s="26"/>
      <c r="AT149" s="46"/>
      <c r="AU149" s="25"/>
      <c r="AV149" s="25"/>
      <c r="AW149" s="25"/>
      <c r="AX149" s="25"/>
      <c r="AY149" s="5" t="str">
        <f t="shared" si="22"/>
        <v/>
      </c>
      <c r="AZ149" s="29"/>
      <c r="BA149" s="5" t="str">
        <f t="shared" si="23"/>
        <v/>
      </c>
      <c r="BB149" s="5"/>
      <c r="BC149" s="5"/>
      <c r="BD149" s="25"/>
      <c r="BE149" s="112"/>
      <c r="BF149" s="26"/>
      <c r="BG149" s="46"/>
      <c r="BH149" s="25"/>
      <c r="BI149" s="25"/>
      <c r="BJ149" s="25"/>
      <c r="BK149" s="25"/>
      <c r="BL149" s="5" t="str">
        <f t="shared" si="25"/>
        <v/>
      </c>
      <c r="BM149" s="6"/>
      <c r="BN149" s="5" t="str">
        <f t="shared" si="26"/>
        <v/>
      </c>
      <c r="BO149" s="5"/>
      <c r="BP149" s="5"/>
      <c r="BQ149" s="5"/>
      <c r="BR149" s="5"/>
    </row>
    <row r="150" spans="14:78" ht="15" customHeight="1" x14ac:dyDescent="0.3">
      <c r="N150" s="5"/>
      <c r="O150" s="381" t="s">
        <v>17</v>
      </c>
      <c r="P150" s="381"/>
      <c r="Q150" s="381"/>
      <c r="R150" s="381"/>
      <c r="S150" s="381"/>
      <c r="T150" s="381"/>
      <c r="U150" s="381"/>
      <c r="V150" s="381"/>
      <c r="W150" s="5" t="str">
        <f t="shared" si="32"/>
        <v/>
      </c>
      <c r="X150" s="24"/>
      <c r="Y150" s="5" t="str">
        <f t="shared" si="33"/>
        <v/>
      </c>
      <c r="Z150" s="5"/>
      <c r="AA150" s="5"/>
      <c r="AB150" s="5"/>
      <c r="AC150" s="381" t="s">
        <v>17</v>
      </c>
      <c r="AD150" s="381"/>
      <c r="AE150" s="381"/>
      <c r="AF150" s="381"/>
      <c r="AG150" s="381"/>
      <c r="AH150" s="381"/>
      <c r="AI150" s="381"/>
      <c r="AJ150" s="381"/>
      <c r="AK150" s="5" t="str">
        <f t="shared" si="36"/>
        <v/>
      </c>
      <c r="AL150" s="24"/>
      <c r="AM150" s="5" t="str">
        <f t="shared" si="37"/>
        <v/>
      </c>
      <c r="AN150" s="5"/>
      <c r="AO150" s="5"/>
      <c r="AP150" s="5"/>
      <c r="AQ150" s="381" t="s">
        <v>17</v>
      </c>
      <c r="AR150" s="381"/>
      <c r="AS150" s="381"/>
      <c r="AT150" s="381"/>
      <c r="AU150" s="381"/>
      <c r="AV150" s="381"/>
      <c r="AW150" s="381"/>
      <c r="AX150" s="381"/>
      <c r="AY150" s="5" t="str">
        <f t="shared" si="22"/>
        <v/>
      </c>
      <c r="AZ150" s="29"/>
      <c r="BA150" s="5" t="str">
        <f t="shared" si="23"/>
        <v/>
      </c>
      <c r="BB150" s="5"/>
      <c r="BC150" s="5"/>
      <c r="BD150" s="381" t="s">
        <v>17</v>
      </c>
      <c r="BE150" s="381"/>
      <c r="BF150" s="381"/>
      <c r="BG150" s="381"/>
      <c r="BH150" s="381"/>
      <c r="BI150" s="381"/>
      <c r="BJ150" s="381"/>
      <c r="BK150" s="381"/>
      <c r="BL150" s="5" t="str">
        <f t="shared" si="25"/>
        <v/>
      </c>
      <c r="BM150" s="6"/>
      <c r="BN150" s="5" t="str">
        <f t="shared" si="26"/>
        <v/>
      </c>
      <c r="BO150" s="5"/>
      <c r="BP150" s="5"/>
      <c r="BQ150" s="5"/>
      <c r="BR150" s="345" t="s">
        <v>17</v>
      </c>
      <c r="BS150" s="345"/>
      <c r="BT150" s="345"/>
      <c r="BU150" s="345"/>
      <c r="BV150" s="381" t="s">
        <v>249</v>
      </c>
      <c r="BW150" s="381" t="s">
        <v>250</v>
      </c>
      <c r="BX150" s="381" t="s">
        <v>251</v>
      </c>
      <c r="BY150" s="381" t="s">
        <v>252</v>
      </c>
      <c r="BZ150" s="382" t="s">
        <v>255</v>
      </c>
    </row>
    <row r="151" spans="14:78" ht="28.2" customHeight="1" x14ac:dyDescent="0.3">
      <c r="N151" s="5"/>
      <c r="O151" s="240" t="s">
        <v>107</v>
      </c>
      <c r="P151" s="241"/>
      <c r="Q151" s="240" t="s">
        <v>294</v>
      </c>
      <c r="R151" s="241"/>
      <c r="S151" s="133" t="s">
        <v>259</v>
      </c>
      <c r="T151" s="80" t="s">
        <v>132</v>
      </c>
      <c r="U151" s="81" t="s">
        <v>133</v>
      </c>
      <c r="V151" s="82" t="s">
        <v>134</v>
      </c>
      <c r="W151" s="5" t="str">
        <f t="shared" si="32"/>
        <v/>
      </c>
      <c r="X151" s="24"/>
      <c r="Y151" s="5" t="str">
        <f t="shared" si="33"/>
        <v/>
      </c>
      <c r="Z151" s="5"/>
      <c r="AA151" s="5"/>
      <c r="AB151" s="5"/>
      <c r="AC151" s="240" t="s">
        <v>107</v>
      </c>
      <c r="AD151" s="241"/>
      <c r="AE151" s="240" t="s">
        <v>294</v>
      </c>
      <c r="AF151" s="241"/>
      <c r="AG151" s="133" t="s">
        <v>259</v>
      </c>
      <c r="AH151" s="80" t="s">
        <v>132</v>
      </c>
      <c r="AI151" s="81" t="s">
        <v>133</v>
      </c>
      <c r="AJ151" s="82" t="s">
        <v>134</v>
      </c>
      <c r="AK151" s="5" t="str">
        <f t="shared" si="36"/>
        <v/>
      </c>
      <c r="AL151" s="24"/>
      <c r="AM151" s="5" t="str">
        <f t="shared" si="37"/>
        <v/>
      </c>
      <c r="AN151" s="5"/>
      <c r="AO151" s="5"/>
      <c r="AP151" s="5"/>
      <c r="AQ151" s="240" t="s">
        <v>107</v>
      </c>
      <c r="AR151" s="241"/>
      <c r="AS151" s="240" t="s">
        <v>294</v>
      </c>
      <c r="AT151" s="241"/>
      <c r="AU151" s="133" t="s">
        <v>259</v>
      </c>
      <c r="AV151" s="80" t="s">
        <v>132</v>
      </c>
      <c r="AW151" s="81" t="s">
        <v>133</v>
      </c>
      <c r="AX151" s="82" t="s">
        <v>134</v>
      </c>
      <c r="AY151" s="5" t="str">
        <f t="shared" si="22"/>
        <v/>
      </c>
      <c r="AZ151" s="29"/>
      <c r="BA151" s="5" t="str">
        <f t="shared" si="23"/>
        <v/>
      </c>
      <c r="BB151" s="5"/>
      <c r="BC151" s="5"/>
      <c r="BD151" s="240" t="s">
        <v>107</v>
      </c>
      <c r="BE151" s="241"/>
      <c r="BF151" s="240" t="s">
        <v>294</v>
      </c>
      <c r="BG151" s="241"/>
      <c r="BH151" s="133" t="s">
        <v>259</v>
      </c>
      <c r="BI151" s="80" t="s">
        <v>132</v>
      </c>
      <c r="BJ151" s="81" t="s">
        <v>133</v>
      </c>
      <c r="BK151" s="82" t="s">
        <v>134</v>
      </c>
      <c r="BL151" s="5" t="str">
        <f t="shared" si="25"/>
        <v/>
      </c>
      <c r="BM151" s="6"/>
      <c r="BN151" s="5" t="str">
        <f t="shared" si="26"/>
        <v/>
      </c>
      <c r="BO151" s="5"/>
      <c r="BP151" s="5"/>
      <c r="BQ151" s="5"/>
      <c r="BR151" s="119" t="s">
        <v>107</v>
      </c>
      <c r="BS151" s="384" t="s">
        <v>70</v>
      </c>
      <c r="BT151" s="384"/>
      <c r="BU151" s="119" t="s">
        <v>294</v>
      </c>
      <c r="BV151" s="381"/>
      <c r="BW151" s="381"/>
      <c r="BX151" s="381"/>
      <c r="BY151" s="381"/>
      <c r="BZ151" s="383"/>
    </row>
    <row r="152" spans="14:78" ht="27.6" customHeight="1" x14ac:dyDescent="0.3">
      <c r="N152" s="5"/>
      <c r="O152" s="242" t="s">
        <v>43</v>
      </c>
      <c r="P152" s="243"/>
      <c r="Q152" s="210">
        <f>IF(OR(S152="X",T152="X",U152="X",V152="X"),1,0)</f>
        <v>0</v>
      </c>
      <c r="R152" s="120" t="s">
        <v>44</v>
      </c>
      <c r="S152" s="170"/>
      <c r="T152" s="170"/>
      <c r="U152" s="170"/>
      <c r="V152" s="170"/>
      <c r="W152" s="5" t="str">
        <f t="shared" si="32"/>
        <v/>
      </c>
      <c r="X152" s="24"/>
      <c r="Y152" s="5" t="str">
        <f t="shared" si="33"/>
        <v/>
      </c>
      <c r="Z152" s="29"/>
      <c r="AA152" s="5"/>
      <c r="AB152" s="5"/>
      <c r="AC152" s="242" t="s">
        <v>43</v>
      </c>
      <c r="AD152" s="243"/>
      <c r="AE152" s="210">
        <f>IF(OR(AG152="X",AH152="X",AI152="X",AJ152="X"),1,0)</f>
        <v>0</v>
      </c>
      <c r="AF152" s="120" t="s">
        <v>44</v>
      </c>
      <c r="AG152" s="170"/>
      <c r="AH152" s="170"/>
      <c r="AI152" s="170"/>
      <c r="AJ152" s="170"/>
      <c r="AK152" s="5" t="str">
        <f t="shared" si="36"/>
        <v/>
      </c>
      <c r="AL152" s="24"/>
      <c r="AM152" s="5" t="str">
        <f t="shared" si="37"/>
        <v/>
      </c>
      <c r="AN152" s="29"/>
      <c r="AO152" s="5"/>
      <c r="AP152" s="5"/>
      <c r="AQ152" s="242" t="s">
        <v>43</v>
      </c>
      <c r="AR152" s="243"/>
      <c r="AS152" s="210">
        <f>IF(OR(AU152="X",AV152="X",AW152="X",AX152="X"),1,0)</f>
        <v>0</v>
      </c>
      <c r="AT152" s="120" t="s">
        <v>44</v>
      </c>
      <c r="AU152" s="170"/>
      <c r="AV152" s="170"/>
      <c r="AW152" s="170"/>
      <c r="AX152" s="170"/>
      <c r="AY152" s="5" t="str">
        <f t="shared" si="22"/>
        <v/>
      </c>
      <c r="AZ152" s="29"/>
      <c r="BA152" s="5" t="str">
        <f t="shared" si="23"/>
        <v/>
      </c>
      <c r="BB152" s="5"/>
      <c r="BC152" s="5"/>
      <c r="BD152" s="242" t="s">
        <v>43</v>
      </c>
      <c r="BE152" s="243"/>
      <c r="BF152" s="210">
        <f>IF(OR(BH152="X",BI152="X",BJ152="X",BK152="X"),1,0)</f>
        <v>0</v>
      </c>
      <c r="BG152" s="120" t="s">
        <v>44</v>
      </c>
      <c r="BH152" s="170"/>
      <c r="BI152" s="170"/>
      <c r="BJ152" s="170"/>
      <c r="BK152" s="170"/>
      <c r="BL152" s="5" t="str">
        <f t="shared" si="25"/>
        <v/>
      </c>
      <c r="BM152" s="6"/>
      <c r="BN152" s="5" t="str">
        <f t="shared" si="26"/>
        <v/>
      </c>
      <c r="BO152" s="29"/>
      <c r="BP152" s="5"/>
      <c r="BQ152" s="5"/>
      <c r="BR152" s="384" t="s">
        <v>43</v>
      </c>
      <c r="BS152" s="435"/>
      <c r="BT152" s="210">
        <v>1</v>
      </c>
      <c r="BU152" s="120" t="s">
        <v>44</v>
      </c>
      <c r="BV152" s="147" t="str">
        <f>IF(Q152="","",IF(S152="X",25%,IF(T152="X",50%,IF(U152="X",75%,IF(V152="X",100%,"")))))</f>
        <v/>
      </c>
      <c r="BW152" s="147" t="str">
        <f>IF(AE152="","",IF(AG152="X",25%,IF(AH152="X",50%,IF(AI152="X",75%,IF(AJ152="X",100%,"")))))</f>
        <v/>
      </c>
      <c r="BX152" s="147" t="str">
        <f>IF(AS152="","",IF(AU152="X",25%,IF(AV152="X",50%,IF(AW152="X",75%,IF(AX152="X",100%,"")))))</f>
        <v/>
      </c>
      <c r="BY152" s="147" t="str">
        <f>IF(BF152="","",IF(BH152="X",25%,IF(BI152="X",50%,IF(BJ152="X",75%,IF(BK152="X",100%,"")))))</f>
        <v/>
      </c>
      <c r="BZ152" s="148" t="str">
        <f>IFERROR(AVERAGE(BV152:BY152),"")</f>
        <v/>
      </c>
    </row>
    <row r="153" spans="14:78" x14ac:dyDescent="0.3">
      <c r="N153" s="5"/>
      <c r="O153" s="263"/>
      <c r="P153" s="264"/>
      <c r="Q153" s="210">
        <f t="shared" ref="Q153:Q164" si="38">IF(OR(S153="X",T153="X",U153="X",V153="X"),1,0)</f>
        <v>0</v>
      </c>
      <c r="R153" s="120" t="s">
        <v>45</v>
      </c>
      <c r="S153" s="170"/>
      <c r="T153" s="170"/>
      <c r="U153" s="170"/>
      <c r="V153" s="170"/>
      <c r="W153" s="5" t="str">
        <f t="shared" si="32"/>
        <v/>
      </c>
      <c r="X153" s="24"/>
      <c r="Y153" s="5" t="str">
        <f t="shared" si="33"/>
        <v/>
      </c>
      <c r="Z153" s="29"/>
      <c r="AA153" s="5"/>
      <c r="AB153" s="5"/>
      <c r="AC153" s="263"/>
      <c r="AD153" s="264"/>
      <c r="AE153" s="210">
        <f t="shared" ref="AE153:AE164" si="39">IF(OR(AG153="X",AH153="X",AI153="X",AJ153="X"),1,0)</f>
        <v>0</v>
      </c>
      <c r="AF153" s="120" t="s">
        <v>45</v>
      </c>
      <c r="AG153" s="170"/>
      <c r="AH153" s="170"/>
      <c r="AI153" s="170"/>
      <c r="AJ153" s="170"/>
      <c r="AK153" s="5" t="str">
        <f t="shared" si="36"/>
        <v/>
      </c>
      <c r="AL153" s="24"/>
      <c r="AM153" s="5" t="str">
        <f t="shared" si="37"/>
        <v/>
      </c>
      <c r="AN153" s="29"/>
      <c r="AO153" s="5"/>
      <c r="AP153" s="5"/>
      <c r="AQ153" s="263"/>
      <c r="AR153" s="264"/>
      <c r="AS153" s="210">
        <f t="shared" ref="AS153:AS164" si="40">IF(OR(AU153="X",AV153="X",AW153="X",AX153="X"),1,0)</f>
        <v>0</v>
      </c>
      <c r="AT153" s="120" t="s">
        <v>45</v>
      </c>
      <c r="AU153" s="170"/>
      <c r="AV153" s="170"/>
      <c r="AW153" s="170"/>
      <c r="AX153" s="170"/>
      <c r="AY153" s="5" t="str">
        <f t="shared" si="22"/>
        <v/>
      </c>
      <c r="AZ153" s="29"/>
      <c r="BA153" s="5" t="str">
        <f t="shared" si="23"/>
        <v/>
      </c>
      <c r="BB153" s="5"/>
      <c r="BC153" s="5"/>
      <c r="BD153" s="263"/>
      <c r="BE153" s="264"/>
      <c r="BF153" s="210">
        <f t="shared" ref="BF153:BF164" si="41">IF(OR(BH153="X",BI153="X",BJ153="X",BK153="X"),1,0)</f>
        <v>0</v>
      </c>
      <c r="BG153" s="120" t="s">
        <v>45</v>
      </c>
      <c r="BH153" s="170"/>
      <c r="BI153" s="170"/>
      <c r="BJ153" s="170"/>
      <c r="BK153" s="170"/>
      <c r="BL153" s="5" t="str">
        <f t="shared" si="25"/>
        <v/>
      </c>
      <c r="BM153" s="6"/>
      <c r="BN153" s="5" t="str">
        <f t="shared" si="26"/>
        <v/>
      </c>
      <c r="BO153" s="29"/>
      <c r="BP153" s="5"/>
      <c r="BQ153" s="5"/>
      <c r="BR153" s="384"/>
      <c r="BS153" s="436"/>
      <c r="BT153" s="210">
        <v>1</v>
      </c>
      <c r="BU153" s="120" t="s">
        <v>45</v>
      </c>
      <c r="BV153" s="147" t="str">
        <f t="shared" ref="BV153:BV164" si="42">IF(Q153="","",IF(S153="X",25%,IF(T153="X",50%,IF(U153="X",75%,IF(V153="X",100%,"")))))</f>
        <v/>
      </c>
      <c r="BW153" s="147" t="str">
        <f t="shared" ref="BW153:BW164" si="43">IF(AE153="","",IF(AG153="X",25%,IF(AH153="X",50%,IF(AI153="X",75%,IF(AJ153="X",100%,"")))))</f>
        <v/>
      </c>
      <c r="BX153" s="147" t="str">
        <f t="shared" ref="BX153:BX164" si="44">IF(AS153="","",IF(AU153="X",25%,IF(AV153="X",50%,IF(AW153="X",75%,IF(AX153="X",100%,"")))))</f>
        <v/>
      </c>
      <c r="BY153" s="147" t="str">
        <f t="shared" ref="BY153:BY164" si="45">IF(BF153="","",IF(BH153="X",25%,IF(BI153="X",50%,IF(BJ153="X",75%,IF(BK153="X",100%,"")))))</f>
        <v/>
      </c>
      <c r="BZ153" s="148" t="str">
        <f t="shared" ref="BZ153:BZ164" si="46">IFERROR(AVERAGE(BV153:BY153),"")</f>
        <v/>
      </c>
    </row>
    <row r="154" spans="14:78" ht="27.6" x14ac:dyDescent="0.3">
      <c r="N154" s="5"/>
      <c r="O154" s="244"/>
      <c r="P154" s="245"/>
      <c r="Q154" s="210">
        <f t="shared" si="38"/>
        <v>0</v>
      </c>
      <c r="R154" s="120" t="s">
        <v>46</v>
      </c>
      <c r="S154" s="170"/>
      <c r="T154" s="170"/>
      <c r="U154" s="170"/>
      <c r="V154" s="170"/>
      <c r="W154" s="5" t="str">
        <f t="shared" si="32"/>
        <v/>
      </c>
      <c r="X154" s="24"/>
      <c r="Y154" s="5" t="str">
        <f t="shared" si="33"/>
        <v/>
      </c>
      <c r="Z154" s="29"/>
      <c r="AA154" s="5"/>
      <c r="AB154" s="5"/>
      <c r="AC154" s="244"/>
      <c r="AD154" s="245"/>
      <c r="AE154" s="210">
        <f t="shared" si="39"/>
        <v>0</v>
      </c>
      <c r="AF154" s="120" t="s">
        <v>46</v>
      </c>
      <c r="AG154" s="170"/>
      <c r="AH154" s="170"/>
      <c r="AI154" s="170"/>
      <c r="AJ154" s="170"/>
      <c r="AK154" s="5" t="str">
        <f t="shared" si="36"/>
        <v/>
      </c>
      <c r="AL154" s="24"/>
      <c r="AM154" s="5" t="str">
        <f t="shared" si="37"/>
        <v/>
      </c>
      <c r="AN154" s="29"/>
      <c r="AO154" s="5"/>
      <c r="AP154" s="5"/>
      <c r="AQ154" s="244"/>
      <c r="AR154" s="245"/>
      <c r="AS154" s="210">
        <f t="shared" si="40"/>
        <v>0</v>
      </c>
      <c r="AT154" s="120" t="s">
        <v>46</v>
      </c>
      <c r="AU154" s="170"/>
      <c r="AV154" s="170"/>
      <c r="AW154" s="170"/>
      <c r="AX154" s="170"/>
      <c r="AY154" s="5" t="str">
        <f t="shared" si="22"/>
        <v/>
      </c>
      <c r="AZ154" s="29"/>
      <c r="BA154" s="5" t="str">
        <f t="shared" si="23"/>
        <v/>
      </c>
      <c r="BB154" s="5"/>
      <c r="BC154" s="5"/>
      <c r="BD154" s="244"/>
      <c r="BE154" s="245"/>
      <c r="BF154" s="210">
        <f t="shared" si="41"/>
        <v>0</v>
      </c>
      <c r="BG154" s="120" t="s">
        <v>46</v>
      </c>
      <c r="BH154" s="170"/>
      <c r="BI154" s="170"/>
      <c r="BJ154" s="170"/>
      <c r="BK154" s="170"/>
      <c r="BL154" s="5" t="str">
        <f t="shared" si="25"/>
        <v/>
      </c>
      <c r="BM154" s="6"/>
      <c r="BN154" s="5" t="str">
        <f t="shared" si="26"/>
        <v/>
      </c>
      <c r="BO154" s="29"/>
      <c r="BP154" s="5"/>
      <c r="BQ154" s="5"/>
      <c r="BR154" s="384"/>
      <c r="BS154" s="437"/>
      <c r="BT154" s="210">
        <v>1</v>
      </c>
      <c r="BU154" s="120" t="s">
        <v>46</v>
      </c>
      <c r="BV154" s="147" t="str">
        <f t="shared" si="42"/>
        <v/>
      </c>
      <c r="BW154" s="147" t="str">
        <f t="shared" si="43"/>
        <v/>
      </c>
      <c r="BX154" s="147" t="str">
        <f t="shared" si="44"/>
        <v/>
      </c>
      <c r="BY154" s="147" t="str">
        <f t="shared" si="45"/>
        <v/>
      </c>
      <c r="BZ154" s="148" t="str">
        <f t="shared" si="46"/>
        <v/>
      </c>
    </row>
    <row r="155" spans="14:78" ht="27.6" x14ac:dyDescent="0.3">
      <c r="N155" s="5"/>
      <c r="O155" s="240" t="s">
        <v>47</v>
      </c>
      <c r="P155" s="241"/>
      <c r="Q155" s="210">
        <f t="shared" si="38"/>
        <v>0</v>
      </c>
      <c r="R155" s="120" t="s">
        <v>49</v>
      </c>
      <c r="S155" s="170"/>
      <c r="T155" s="170"/>
      <c r="U155" s="170"/>
      <c r="V155" s="170"/>
      <c r="W155" s="5" t="str">
        <f t="shared" si="32"/>
        <v/>
      </c>
      <c r="X155" s="24"/>
      <c r="Y155" s="5" t="str">
        <f t="shared" si="33"/>
        <v/>
      </c>
      <c r="Z155" s="29"/>
      <c r="AA155" s="5"/>
      <c r="AB155" s="5"/>
      <c r="AC155" s="240" t="s">
        <v>47</v>
      </c>
      <c r="AD155" s="241"/>
      <c r="AE155" s="210">
        <f t="shared" si="39"/>
        <v>0</v>
      </c>
      <c r="AF155" s="120" t="s">
        <v>49</v>
      </c>
      <c r="AG155" s="170"/>
      <c r="AH155" s="170"/>
      <c r="AI155" s="170"/>
      <c r="AJ155" s="170"/>
      <c r="AK155" s="5" t="str">
        <f t="shared" si="36"/>
        <v/>
      </c>
      <c r="AL155" s="24"/>
      <c r="AM155" s="5" t="str">
        <f t="shared" si="37"/>
        <v/>
      </c>
      <c r="AN155" s="29"/>
      <c r="AO155" s="5"/>
      <c r="AP155" s="5"/>
      <c r="AQ155" s="240" t="s">
        <v>47</v>
      </c>
      <c r="AR155" s="241"/>
      <c r="AS155" s="210">
        <f t="shared" si="40"/>
        <v>0</v>
      </c>
      <c r="AT155" s="120" t="s">
        <v>49</v>
      </c>
      <c r="AU155" s="170"/>
      <c r="AV155" s="170"/>
      <c r="AW155" s="170"/>
      <c r="AX155" s="170"/>
      <c r="AY155" s="5" t="str">
        <f t="shared" si="22"/>
        <v/>
      </c>
      <c r="AZ155" s="29"/>
      <c r="BA155" s="5" t="str">
        <f t="shared" si="23"/>
        <v/>
      </c>
      <c r="BB155" s="5"/>
      <c r="BC155" s="5"/>
      <c r="BD155" s="240" t="s">
        <v>47</v>
      </c>
      <c r="BE155" s="241"/>
      <c r="BF155" s="210">
        <f t="shared" si="41"/>
        <v>0</v>
      </c>
      <c r="BG155" s="120" t="s">
        <v>49</v>
      </c>
      <c r="BH155" s="170"/>
      <c r="BI155" s="170"/>
      <c r="BJ155" s="170"/>
      <c r="BK155" s="170"/>
      <c r="BL155" s="5" t="str">
        <f t="shared" si="25"/>
        <v/>
      </c>
      <c r="BM155" s="6"/>
      <c r="BN155" s="5" t="str">
        <f t="shared" si="26"/>
        <v/>
      </c>
      <c r="BO155" s="29"/>
      <c r="BP155" s="5"/>
      <c r="BQ155" s="5"/>
      <c r="BR155" s="119" t="s">
        <v>47</v>
      </c>
      <c r="BS155" s="205"/>
      <c r="BT155" s="210">
        <v>1</v>
      </c>
      <c r="BU155" s="120" t="s">
        <v>49</v>
      </c>
      <c r="BV155" s="147" t="str">
        <f t="shared" si="42"/>
        <v/>
      </c>
      <c r="BW155" s="147" t="str">
        <f t="shared" si="43"/>
        <v/>
      </c>
      <c r="BX155" s="147" t="str">
        <f t="shared" si="44"/>
        <v/>
      </c>
      <c r="BY155" s="147" t="str">
        <f t="shared" si="45"/>
        <v/>
      </c>
      <c r="BZ155" s="148" t="str">
        <f t="shared" si="46"/>
        <v/>
      </c>
    </row>
    <row r="156" spans="14:78" ht="55.2" x14ac:dyDescent="0.3">
      <c r="N156" s="5"/>
      <c r="O156" s="240" t="s">
        <v>71</v>
      </c>
      <c r="P156" s="241"/>
      <c r="Q156" s="210">
        <f t="shared" si="38"/>
        <v>0</v>
      </c>
      <c r="R156" s="120" t="s">
        <v>49</v>
      </c>
      <c r="S156" s="170"/>
      <c r="T156" s="170"/>
      <c r="U156" s="170"/>
      <c r="V156" s="170"/>
      <c r="W156" s="5" t="str">
        <f t="shared" si="32"/>
        <v/>
      </c>
      <c r="X156" s="24"/>
      <c r="Y156" s="5" t="str">
        <f t="shared" si="33"/>
        <v/>
      </c>
      <c r="Z156" s="29"/>
      <c r="AA156" s="5"/>
      <c r="AB156" s="5"/>
      <c r="AC156" s="240" t="s">
        <v>71</v>
      </c>
      <c r="AD156" s="241"/>
      <c r="AE156" s="210">
        <f t="shared" si="39"/>
        <v>0</v>
      </c>
      <c r="AF156" s="120" t="s">
        <v>49</v>
      </c>
      <c r="AG156" s="170"/>
      <c r="AH156" s="170"/>
      <c r="AI156" s="170"/>
      <c r="AJ156" s="170"/>
      <c r="AK156" s="5" t="str">
        <f t="shared" si="36"/>
        <v/>
      </c>
      <c r="AL156" s="24"/>
      <c r="AM156" s="5" t="str">
        <f t="shared" si="37"/>
        <v/>
      </c>
      <c r="AN156" s="29"/>
      <c r="AO156" s="5"/>
      <c r="AP156" s="5"/>
      <c r="AQ156" s="240" t="s">
        <v>71</v>
      </c>
      <c r="AR156" s="241"/>
      <c r="AS156" s="210">
        <f t="shared" si="40"/>
        <v>0</v>
      </c>
      <c r="AT156" s="120" t="s">
        <v>49</v>
      </c>
      <c r="AU156" s="170"/>
      <c r="AV156" s="170"/>
      <c r="AW156" s="170"/>
      <c r="AX156" s="170"/>
      <c r="AY156" s="5" t="str">
        <f t="shared" si="22"/>
        <v/>
      </c>
      <c r="AZ156" s="29"/>
      <c r="BA156" s="5" t="str">
        <f t="shared" si="23"/>
        <v/>
      </c>
      <c r="BB156" s="5"/>
      <c r="BC156" s="5"/>
      <c r="BD156" s="240" t="s">
        <v>71</v>
      </c>
      <c r="BE156" s="241"/>
      <c r="BF156" s="210">
        <f t="shared" si="41"/>
        <v>0</v>
      </c>
      <c r="BG156" s="120" t="s">
        <v>49</v>
      </c>
      <c r="BH156" s="170"/>
      <c r="BI156" s="170"/>
      <c r="BJ156" s="170"/>
      <c r="BK156" s="170"/>
      <c r="BL156" s="5" t="str">
        <f t="shared" si="25"/>
        <v/>
      </c>
      <c r="BM156" s="6"/>
      <c r="BN156" s="5" t="str">
        <f t="shared" si="26"/>
        <v/>
      </c>
      <c r="BO156" s="29"/>
      <c r="BP156" s="5"/>
      <c r="BQ156" s="5"/>
      <c r="BR156" s="119" t="s">
        <v>71</v>
      </c>
      <c r="BS156" s="205"/>
      <c r="BT156" s="210">
        <v>1</v>
      </c>
      <c r="BU156" s="120" t="s">
        <v>49</v>
      </c>
      <c r="BV156" s="147" t="str">
        <f t="shared" si="42"/>
        <v/>
      </c>
      <c r="BW156" s="147" t="str">
        <f t="shared" si="43"/>
        <v/>
      </c>
      <c r="BX156" s="147" t="str">
        <f t="shared" si="44"/>
        <v/>
      </c>
      <c r="BY156" s="147" t="str">
        <f t="shared" si="45"/>
        <v/>
      </c>
      <c r="BZ156" s="148" t="str">
        <f t="shared" si="46"/>
        <v/>
      </c>
    </row>
    <row r="157" spans="14:78" ht="51" customHeight="1" x14ac:dyDescent="0.3">
      <c r="N157" s="5"/>
      <c r="O157" s="240" t="s">
        <v>48</v>
      </c>
      <c r="P157" s="241"/>
      <c r="Q157" s="210">
        <f t="shared" si="38"/>
        <v>0</v>
      </c>
      <c r="R157" s="120" t="s">
        <v>49</v>
      </c>
      <c r="S157" s="170"/>
      <c r="T157" s="170"/>
      <c r="U157" s="170"/>
      <c r="V157" s="170"/>
      <c r="W157" s="5" t="str">
        <f t="shared" si="32"/>
        <v/>
      </c>
      <c r="X157" s="24"/>
      <c r="Y157" s="5" t="str">
        <f t="shared" si="33"/>
        <v/>
      </c>
      <c r="Z157" s="29"/>
      <c r="AA157" s="5"/>
      <c r="AB157" s="5"/>
      <c r="AC157" s="240" t="s">
        <v>48</v>
      </c>
      <c r="AD157" s="241"/>
      <c r="AE157" s="210">
        <f t="shared" si="39"/>
        <v>0</v>
      </c>
      <c r="AF157" s="120" t="s">
        <v>49</v>
      </c>
      <c r="AG157" s="170"/>
      <c r="AH157" s="170"/>
      <c r="AI157" s="170"/>
      <c r="AJ157" s="170"/>
      <c r="AK157" s="5" t="str">
        <f t="shared" si="36"/>
        <v/>
      </c>
      <c r="AL157" s="24"/>
      <c r="AM157" s="5" t="str">
        <f t="shared" si="37"/>
        <v/>
      </c>
      <c r="AN157" s="29"/>
      <c r="AO157" s="5"/>
      <c r="AP157" s="5"/>
      <c r="AQ157" s="240" t="s">
        <v>48</v>
      </c>
      <c r="AR157" s="241"/>
      <c r="AS157" s="210">
        <f t="shared" si="40"/>
        <v>0</v>
      </c>
      <c r="AT157" s="120" t="s">
        <v>49</v>
      </c>
      <c r="AU157" s="170"/>
      <c r="AV157" s="170"/>
      <c r="AW157" s="170"/>
      <c r="AX157" s="170"/>
      <c r="AY157" s="5" t="str">
        <f t="shared" si="22"/>
        <v/>
      </c>
      <c r="AZ157" s="29"/>
      <c r="BA157" s="5" t="str">
        <f t="shared" si="23"/>
        <v/>
      </c>
      <c r="BB157" s="5"/>
      <c r="BC157" s="5"/>
      <c r="BD157" s="240" t="s">
        <v>48</v>
      </c>
      <c r="BE157" s="241"/>
      <c r="BF157" s="210">
        <f t="shared" si="41"/>
        <v>0</v>
      </c>
      <c r="BG157" s="120" t="s">
        <v>49</v>
      </c>
      <c r="BH157" s="170"/>
      <c r="BI157" s="170"/>
      <c r="BJ157" s="170"/>
      <c r="BK157" s="170"/>
      <c r="BL157" s="5" t="str">
        <f t="shared" si="25"/>
        <v/>
      </c>
      <c r="BM157" s="6"/>
      <c r="BN157" s="5" t="str">
        <f t="shared" si="26"/>
        <v/>
      </c>
      <c r="BO157" s="29"/>
      <c r="BP157" s="5"/>
      <c r="BQ157" s="5"/>
      <c r="BR157" s="119" t="s">
        <v>48</v>
      </c>
      <c r="BS157" s="205"/>
      <c r="BT157" s="210">
        <v>1</v>
      </c>
      <c r="BU157" s="120" t="s">
        <v>49</v>
      </c>
      <c r="BV157" s="147" t="str">
        <f t="shared" si="42"/>
        <v/>
      </c>
      <c r="BW157" s="147" t="str">
        <f t="shared" si="43"/>
        <v/>
      </c>
      <c r="BX157" s="147" t="str">
        <f t="shared" si="44"/>
        <v/>
      </c>
      <c r="BY157" s="147" t="str">
        <f t="shared" si="45"/>
        <v/>
      </c>
      <c r="BZ157" s="148" t="str">
        <f t="shared" si="46"/>
        <v/>
      </c>
    </row>
    <row r="158" spans="14:78" ht="18" customHeight="1" x14ac:dyDescent="0.3">
      <c r="N158" s="5"/>
      <c r="O158" s="242" t="s">
        <v>50</v>
      </c>
      <c r="P158" s="243"/>
      <c r="Q158" s="210">
        <f t="shared" si="38"/>
        <v>0</v>
      </c>
      <c r="R158" s="120" t="s">
        <v>51</v>
      </c>
      <c r="S158" s="170"/>
      <c r="T158" s="170"/>
      <c r="U158" s="170"/>
      <c r="V158" s="170"/>
      <c r="W158" s="5" t="str">
        <f t="shared" si="32"/>
        <v/>
      </c>
      <c r="X158" s="24"/>
      <c r="Y158" s="5" t="str">
        <f t="shared" si="33"/>
        <v/>
      </c>
      <c r="Z158" s="29"/>
      <c r="AA158" s="5"/>
      <c r="AB158" s="5"/>
      <c r="AC158" s="242" t="s">
        <v>50</v>
      </c>
      <c r="AD158" s="243"/>
      <c r="AE158" s="210">
        <f t="shared" si="39"/>
        <v>0</v>
      </c>
      <c r="AF158" s="120" t="s">
        <v>51</v>
      </c>
      <c r="AG158" s="170"/>
      <c r="AH158" s="170"/>
      <c r="AI158" s="170"/>
      <c r="AJ158" s="170"/>
      <c r="AK158" s="5" t="str">
        <f t="shared" si="36"/>
        <v/>
      </c>
      <c r="AL158" s="24"/>
      <c r="AM158" s="5" t="str">
        <f t="shared" si="37"/>
        <v/>
      </c>
      <c r="AN158" s="29"/>
      <c r="AO158" s="5"/>
      <c r="AP158" s="5"/>
      <c r="AQ158" s="242" t="s">
        <v>50</v>
      </c>
      <c r="AR158" s="243"/>
      <c r="AS158" s="210">
        <f t="shared" si="40"/>
        <v>0</v>
      </c>
      <c r="AT158" s="120" t="s">
        <v>51</v>
      </c>
      <c r="AU158" s="170"/>
      <c r="AV158" s="170"/>
      <c r="AW158" s="170"/>
      <c r="AX158" s="170"/>
      <c r="AY158" s="5" t="str">
        <f t="shared" si="22"/>
        <v/>
      </c>
      <c r="AZ158" s="29"/>
      <c r="BA158" s="5" t="str">
        <f t="shared" si="23"/>
        <v/>
      </c>
      <c r="BB158" s="5"/>
      <c r="BC158" s="5"/>
      <c r="BD158" s="242" t="s">
        <v>50</v>
      </c>
      <c r="BE158" s="243"/>
      <c r="BF158" s="210">
        <f t="shared" si="41"/>
        <v>0</v>
      </c>
      <c r="BG158" s="120" t="s">
        <v>51</v>
      </c>
      <c r="BH158" s="170"/>
      <c r="BI158" s="170"/>
      <c r="BJ158" s="170"/>
      <c r="BK158" s="170"/>
      <c r="BL158" s="5" t="str">
        <f t="shared" si="25"/>
        <v/>
      </c>
      <c r="BM158" s="6"/>
      <c r="BN158" s="5" t="str">
        <f t="shared" si="26"/>
        <v/>
      </c>
      <c r="BO158" s="29"/>
      <c r="BP158" s="5"/>
      <c r="BQ158" s="5"/>
      <c r="BR158" s="384" t="s">
        <v>50</v>
      </c>
      <c r="BS158" s="433"/>
      <c r="BT158" s="210">
        <v>1</v>
      </c>
      <c r="BU158" s="120" t="s">
        <v>51</v>
      </c>
      <c r="BV158" s="147" t="str">
        <f t="shared" si="42"/>
        <v/>
      </c>
      <c r="BW158" s="147" t="str">
        <f t="shared" si="43"/>
        <v/>
      </c>
      <c r="BX158" s="147" t="str">
        <f t="shared" si="44"/>
        <v/>
      </c>
      <c r="BY158" s="147" t="str">
        <f t="shared" si="45"/>
        <v/>
      </c>
      <c r="BZ158" s="148" t="str">
        <f t="shared" si="46"/>
        <v/>
      </c>
    </row>
    <row r="159" spans="14:78" ht="21" customHeight="1" x14ac:dyDescent="0.3">
      <c r="N159" s="5"/>
      <c r="O159" s="244"/>
      <c r="P159" s="245"/>
      <c r="Q159" s="210">
        <f t="shared" si="38"/>
        <v>0</v>
      </c>
      <c r="R159" s="120" t="s">
        <v>52</v>
      </c>
      <c r="S159" s="170"/>
      <c r="T159" s="170"/>
      <c r="U159" s="170"/>
      <c r="V159" s="170"/>
      <c r="W159" s="5" t="str">
        <f t="shared" si="32"/>
        <v/>
      </c>
      <c r="X159" s="24"/>
      <c r="Y159" s="5" t="str">
        <f t="shared" si="33"/>
        <v/>
      </c>
      <c r="Z159" s="29"/>
      <c r="AA159" s="5"/>
      <c r="AB159" s="5"/>
      <c r="AC159" s="244"/>
      <c r="AD159" s="245"/>
      <c r="AE159" s="210">
        <f t="shared" si="39"/>
        <v>0</v>
      </c>
      <c r="AF159" s="120" t="s">
        <v>52</v>
      </c>
      <c r="AG159" s="170"/>
      <c r="AH159" s="170"/>
      <c r="AI159" s="170"/>
      <c r="AJ159" s="170"/>
      <c r="AK159" s="5" t="str">
        <f t="shared" si="36"/>
        <v/>
      </c>
      <c r="AL159" s="24"/>
      <c r="AM159" s="5" t="str">
        <f t="shared" si="37"/>
        <v/>
      </c>
      <c r="AN159" s="29"/>
      <c r="AO159" s="5"/>
      <c r="AP159" s="5"/>
      <c r="AQ159" s="244"/>
      <c r="AR159" s="245"/>
      <c r="AS159" s="210">
        <f t="shared" si="40"/>
        <v>0</v>
      </c>
      <c r="AT159" s="120" t="s">
        <v>52</v>
      </c>
      <c r="AU159" s="170"/>
      <c r="AV159" s="170"/>
      <c r="AW159" s="170"/>
      <c r="AX159" s="170"/>
      <c r="AY159" s="5" t="str">
        <f t="shared" si="22"/>
        <v/>
      </c>
      <c r="AZ159" s="29"/>
      <c r="BA159" s="5" t="str">
        <f t="shared" si="23"/>
        <v/>
      </c>
      <c r="BB159" s="5"/>
      <c r="BC159" s="5"/>
      <c r="BD159" s="244"/>
      <c r="BE159" s="245"/>
      <c r="BF159" s="210">
        <f t="shared" si="41"/>
        <v>0</v>
      </c>
      <c r="BG159" s="120" t="s">
        <v>52</v>
      </c>
      <c r="BH159" s="170"/>
      <c r="BI159" s="170"/>
      <c r="BJ159" s="170"/>
      <c r="BK159" s="170"/>
      <c r="BL159" s="5" t="str">
        <f t="shared" si="25"/>
        <v/>
      </c>
      <c r="BM159" s="6"/>
      <c r="BN159" s="5" t="str">
        <f t="shared" si="26"/>
        <v/>
      </c>
      <c r="BO159" s="29"/>
      <c r="BP159" s="5"/>
      <c r="BQ159" s="5"/>
      <c r="BR159" s="384"/>
      <c r="BS159" s="434"/>
      <c r="BT159" s="210">
        <v>1</v>
      </c>
      <c r="BU159" s="120" t="s">
        <v>52</v>
      </c>
      <c r="BV159" s="147" t="str">
        <f t="shared" si="42"/>
        <v/>
      </c>
      <c r="BW159" s="147" t="str">
        <f t="shared" si="43"/>
        <v/>
      </c>
      <c r="BX159" s="147" t="str">
        <f t="shared" si="44"/>
        <v/>
      </c>
      <c r="BY159" s="147" t="str">
        <f t="shared" si="45"/>
        <v/>
      </c>
      <c r="BZ159" s="148" t="str">
        <f t="shared" si="46"/>
        <v/>
      </c>
    </row>
    <row r="160" spans="14:78" ht="27.6" customHeight="1" x14ac:dyDescent="0.3">
      <c r="N160" s="5"/>
      <c r="O160" s="242" t="s">
        <v>53</v>
      </c>
      <c r="P160" s="243"/>
      <c r="Q160" s="210">
        <f t="shared" si="38"/>
        <v>0</v>
      </c>
      <c r="R160" s="120" t="s">
        <v>54</v>
      </c>
      <c r="S160" s="170"/>
      <c r="T160" s="170"/>
      <c r="U160" s="170"/>
      <c r="V160" s="170"/>
      <c r="W160" s="5" t="str">
        <f t="shared" si="32"/>
        <v/>
      </c>
      <c r="X160" s="24"/>
      <c r="Y160" s="5" t="str">
        <f t="shared" si="33"/>
        <v/>
      </c>
      <c r="Z160" s="29"/>
      <c r="AA160" s="5"/>
      <c r="AB160" s="5"/>
      <c r="AC160" s="242" t="s">
        <v>53</v>
      </c>
      <c r="AD160" s="243"/>
      <c r="AE160" s="210">
        <f t="shared" si="39"/>
        <v>0</v>
      </c>
      <c r="AF160" s="120" t="s">
        <v>54</v>
      </c>
      <c r="AG160" s="170"/>
      <c r="AH160" s="170"/>
      <c r="AI160" s="170"/>
      <c r="AJ160" s="170"/>
      <c r="AK160" s="5" t="str">
        <f t="shared" si="36"/>
        <v/>
      </c>
      <c r="AL160" s="24"/>
      <c r="AM160" s="5" t="str">
        <f t="shared" si="37"/>
        <v/>
      </c>
      <c r="AN160" s="29"/>
      <c r="AO160" s="5"/>
      <c r="AP160" s="5"/>
      <c r="AQ160" s="242" t="s">
        <v>53</v>
      </c>
      <c r="AR160" s="243"/>
      <c r="AS160" s="210">
        <f t="shared" si="40"/>
        <v>0</v>
      </c>
      <c r="AT160" s="120" t="s">
        <v>54</v>
      </c>
      <c r="AU160" s="170"/>
      <c r="AV160" s="170"/>
      <c r="AW160" s="170"/>
      <c r="AX160" s="170"/>
      <c r="AY160" s="5" t="str">
        <f t="shared" si="22"/>
        <v/>
      </c>
      <c r="AZ160" s="29"/>
      <c r="BA160" s="5" t="str">
        <f t="shared" si="23"/>
        <v/>
      </c>
      <c r="BB160" s="5"/>
      <c r="BC160" s="5"/>
      <c r="BD160" s="242" t="s">
        <v>53</v>
      </c>
      <c r="BE160" s="243"/>
      <c r="BF160" s="210">
        <f t="shared" si="41"/>
        <v>0</v>
      </c>
      <c r="BG160" s="120" t="s">
        <v>54</v>
      </c>
      <c r="BH160" s="170"/>
      <c r="BI160" s="170"/>
      <c r="BJ160" s="170"/>
      <c r="BK160" s="170"/>
      <c r="BL160" s="5" t="str">
        <f t="shared" si="25"/>
        <v/>
      </c>
      <c r="BM160" s="6"/>
      <c r="BN160" s="5" t="str">
        <f t="shared" si="26"/>
        <v/>
      </c>
      <c r="BO160" s="29"/>
      <c r="BP160" s="5"/>
      <c r="BQ160" s="5"/>
      <c r="BR160" s="384" t="s">
        <v>53</v>
      </c>
      <c r="BS160" s="433"/>
      <c r="BT160" s="210">
        <v>1</v>
      </c>
      <c r="BU160" s="120" t="s">
        <v>54</v>
      </c>
      <c r="BV160" s="147" t="str">
        <f t="shared" si="42"/>
        <v/>
      </c>
      <c r="BW160" s="147" t="str">
        <f t="shared" si="43"/>
        <v/>
      </c>
      <c r="BX160" s="147" t="str">
        <f t="shared" si="44"/>
        <v/>
      </c>
      <c r="BY160" s="147" t="str">
        <f t="shared" si="45"/>
        <v/>
      </c>
      <c r="BZ160" s="148" t="str">
        <f t="shared" si="46"/>
        <v/>
      </c>
    </row>
    <row r="161" spans="5:78" ht="27.6" x14ac:dyDescent="0.3">
      <c r="N161" s="5"/>
      <c r="O161" s="244"/>
      <c r="P161" s="245"/>
      <c r="Q161" s="210">
        <f t="shared" si="38"/>
        <v>0</v>
      </c>
      <c r="R161" s="120" t="s">
        <v>55</v>
      </c>
      <c r="S161" s="170"/>
      <c r="T161" s="170"/>
      <c r="U161" s="170"/>
      <c r="V161" s="170"/>
      <c r="W161" s="5" t="str">
        <f t="shared" si="32"/>
        <v/>
      </c>
      <c r="X161" s="24"/>
      <c r="Y161" s="5" t="str">
        <f t="shared" si="33"/>
        <v/>
      </c>
      <c r="Z161" s="29"/>
      <c r="AA161" s="5"/>
      <c r="AB161" s="5"/>
      <c r="AC161" s="244"/>
      <c r="AD161" s="245"/>
      <c r="AE161" s="210">
        <f t="shared" si="39"/>
        <v>0</v>
      </c>
      <c r="AF161" s="120" t="s">
        <v>55</v>
      </c>
      <c r="AG161" s="170"/>
      <c r="AH161" s="170"/>
      <c r="AI161" s="170"/>
      <c r="AJ161" s="170"/>
      <c r="AK161" s="5" t="str">
        <f t="shared" si="36"/>
        <v/>
      </c>
      <c r="AL161" s="24"/>
      <c r="AM161" s="5" t="str">
        <f t="shared" si="37"/>
        <v/>
      </c>
      <c r="AN161" s="29"/>
      <c r="AO161" s="5"/>
      <c r="AP161" s="5"/>
      <c r="AQ161" s="244"/>
      <c r="AR161" s="245"/>
      <c r="AS161" s="210">
        <f t="shared" si="40"/>
        <v>0</v>
      </c>
      <c r="AT161" s="120" t="s">
        <v>55</v>
      </c>
      <c r="AU161" s="170"/>
      <c r="AV161" s="170"/>
      <c r="AW161" s="170"/>
      <c r="AX161" s="170"/>
      <c r="AY161" s="5" t="str">
        <f t="shared" si="22"/>
        <v/>
      </c>
      <c r="AZ161" s="29"/>
      <c r="BA161" s="5" t="str">
        <f t="shared" si="23"/>
        <v/>
      </c>
      <c r="BB161" s="5"/>
      <c r="BC161" s="5"/>
      <c r="BD161" s="244"/>
      <c r="BE161" s="245"/>
      <c r="BF161" s="210">
        <f t="shared" si="41"/>
        <v>0</v>
      </c>
      <c r="BG161" s="120" t="s">
        <v>55</v>
      </c>
      <c r="BH161" s="170"/>
      <c r="BI161" s="170"/>
      <c r="BJ161" s="170"/>
      <c r="BK161" s="170"/>
      <c r="BL161" s="5" t="str">
        <f t="shared" si="25"/>
        <v/>
      </c>
      <c r="BM161" s="6"/>
      <c r="BN161" s="5" t="str">
        <f t="shared" si="26"/>
        <v/>
      </c>
      <c r="BO161" s="29"/>
      <c r="BP161" s="5"/>
      <c r="BQ161" s="5"/>
      <c r="BR161" s="384"/>
      <c r="BS161" s="434"/>
      <c r="BT161" s="210">
        <v>1</v>
      </c>
      <c r="BU161" s="120" t="s">
        <v>55</v>
      </c>
      <c r="BV161" s="147" t="str">
        <f t="shared" si="42"/>
        <v/>
      </c>
      <c r="BW161" s="147" t="str">
        <f t="shared" si="43"/>
        <v/>
      </c>
      <c r="BX161" s="147" t="str">
        <f t="shared" si="44"/>
        <v/>
      </c>
      <c r="BY161" s="147" t="str">
        <f t="shared" si="45"/>
        <v/>
      </c>
      <c r="BZ161" s="148" t="str">
        <f t="shared" si="46"/>
        <v/>
      </c>
    </row>
    <row r="162" spans="5:78" ht="55.2" x14ac:dyDescent="0.3">
      <c r="N162" s="5"/>
      <c r="O162" s="240" t="s">
        <v>56</v>
      </c>
      <c r="P162" s="241"/>
      <c r="Q162" s="210">
        <f t="shared" si="38"/>
        <v>0</v>
      </c>
      <c r="R162" s="120" t="s">
        <v>55</v>
      </c>
      <c r="S162" s="170"/>
      <c r="T162" s="170"/>
      <c r="U162" s="170"/>
      <c r="V162" s="170"/>
      <c r="W162" s="5" t="str">
        <f t="shared" si="32"/>
        <v/>
      </c>
      <c r="X162" s="24"/>
      <c r="Y162" s="5" t="str">
        <f t="shared" si="33"/>
        <v/>
      </c>
      <c r="Z162" s="29"/>
      <c r="AA162" s="5"/>
      <c r="AB162" s="5"/>
      <c r="AC162" s="240" t="s">
        <v>56</v>
      </c>
      <c r="AD162" s="241"/>
      <c r="AE162" s="210">
        <f t="shared" si="39"/>
        <v>0</v>
      </c>
      <c r="AF162" s="120" t="s">
        <v>55</v>
      </c>
      <c r="AG162" s="170"/>
      <c r="AH162" s="170"/>
      <c r="AI162" s="170"/>
      <c r="AJ162" s="170"/>
      <c r="AK162" s="5" t="str">
        <f t="shared" si="36"/>
        <v/>
      </c>
      <c r="AL162" s="24"/>
      <c r="AM162" s="5" t="str">
        <f t="shared" si="37"/>
        <v/>
      </c>
      <c r="AN162" s="29"/>
      <c r="AO162" s="5"/>
      <c r="AP162" s="5"/>
      <c r="AQ162" s="240" t="s">
        <v>56</v>
      </c>
      <c r="AR162" s="241"/>
      <c r="AS162" s="210">
        <f t="shared" si="40"/>
        <v>0</v>
      </c>
      <c r="AT162" s="120" t="s">
        <v>55</v>
      </c>
      <c r="AU162" s="170"/>
      <c r="AV162" s="170"/>
      <c r="AW162" s="170"/>
      <c r="AX162" s="170"/>
      <c r="AY162" s="5" t="str">
        <f t="shared" si="22"/>
        <v/>
      </c>
      <c r="AZ162" s="29"/>
      <c r="BA162" s="5" t="str">
        <f t="shared" si="23"/>
        <v/>
      </c>
      <c r="BB162" s="5"/>
      <c r="BC162" s="5"/>
      <c r="BD162" s="240" t="s">
        <v>56</v>
      </c>
      <c r="BE162" s="241"/>
      <c r="BF162" s="210">
        <f t="shared" si="41"/>
        <v>0</v>
      </c>
      <c r="BG162" s="120" t="s">
        <v>55</v>
      </c>
      <c r="BH162" s="170"/>
      <c r="BI162" s="170"/>
      <c r="BJ162" s="170"/>
      <c r="BK162" s="170"/>
      <c r="BL162" s="5" t="str">
        <f t="shared" si="25"/>
        <v/>
      </c>
      <c r="BM162" s="6"/>
      <c r="BN162" s="5" t="str">
        <f t="shared" si="26"/>
        <v/>
      </c>
      <c r="BO162" s="29"/>
      <c r="BP162" s="5"/>
      <c r="BQ162" s="5"/>
      <c r="BR162" s="119" t="s">
        <v>56</v>
      </c>
      <c r="BS162" s="206"/>
      <c r="BT162" s="210">
        <v>1</v>
      </c>
      <c r="BU162" s="120" t="s">
        <v>55</v>
      </c>
      <c r="BV162" s="147" t="str">
        <f t="shared" si="42"/>
        <v/>
      </c>
      <c r="BW162" s="147" t="str">
        <f t="shared" si="43"/>
        <v/>
      </c>
      <c r="BX162" s="147" t="str">
        <f t="shared" si="44"/>
        <v/>
      </c>
      <c r="BY162" s="147" t="str">
        <f t="shared" si="45"/>
        <v/>
      </c>
      <c r="BZ162" s="148" t="str">
        <f t="shared" si="46"/>
        <v/>
      </c>
    </row>
    <row r="163" spans="5:78" ht="27.6" x14ac:dyDescent="0.3">
      <c r="N163" s="5"/>
      <c r="O163" s="242" t="s">
        <v>57</v>
      </c>
      <c r="P163" s="243"/>
      <c r="Q163" s="210">
        <f t="shared" si="38"/>
        <v>0</v>
      </c>
      <c r="R163" s="120" t="s">
        <v>130</v>
      </c>
      <c r="S163" s="170"/>
      <c r="T163" s="170"/>
      <c r="U163" s="170"/>
      <c r="V163" s="170"/>
      <c r="W163" s="5" t="str">
        <f t="shared" si="32"/>
        <v/>
      </c>
      <c r="X163" s="24"/>
      <c r="Y163" s="5" t="str">
        <f t="shared" si="33"/>
        <v/>
      </c>
      <c r="Z163" s="29"/>
      <c r="AA163" s="5"/>
      <c r="AB163" s="5"/>
      <c r="AC163" s="242" t="s">
        <v>57</v>
      </c>
      <c r="AD163" s="243"/>
      <c r="AE163" s="210">
        <f t="shared" si="39"/>
        <v>0</v>
      </c>
      <c r="AF163" s="120" t="s">
        <v>130</v>
      </c>
      <c r="AG163" s="170"/>
      <c r="AH163" s="170"/>
      <c r="AI163" s="170"/>
      <c r="AJ163" s="170"/>
      <c r="AK163" s="5" t="str">
        <f t="shared" si="36"/>
        <v/>
      </c>
      <c r="AL163" s="24"/>
      <c r="AM163" s="5" t="str">
        <f t="shared" si="37"/>
        <v/>
      </c>
      <c r="AN163" s="29"/>
      <c r="AO163" s="5"/>
      <c r="AP163" s="5"/>
      <c r="AQ163" s="242" t="s">
        <v>57</v>
      </c>
      <c r="AR163" s="243"/>
      <c r="AS163" s="210">
        <f t="shared" si="40"/>
        <v>0</v>
      </c>
      <c r="AT163" s="120" t="s">
        <v>130</v>
      </c>
      <c r="AU163" s="170"/>
      <c r="AV163" s="170"/>
      <c r="AW163" s="170"/>
      <c r="AX163" s="170"/>
      <c r="AY163" s="5" t="str">
        <f t="shared" si="22"/>
        <v/>
      </c>
      <c r="AZ163" s="29"/>
      <c r="BA163" s="5" t="str">
        <f t="shared" si="23"/>
        <v/>
      </c>
      <c r="BB163" s="5"/>
      <c r="BC163" s="5"/>
      <c r="BD163" s="242" t="s">
        <v>57</v>
      </c>
      <c r="BE163" s="243"/>
      <c r="BF163" s="210">
        <f t="shared" si="41"/>
        <v>0</v>
      </c>
      <c r="BG163" s="120" t="s">
        <v>130</v>
      </c>
      <c r="BH163" s="170"/>
      <c r="BI163" s="170"/>
      <c r="BJ163" s="170"/>
      <c r="BK163" s="170"/>
      <c r="BL163" s="5" t="str">
        <f t="shared" si="25"/>
        <v/>
      </c>
      <c r="BM163" s="6"/>
      <c r="BN163" s="5" t="str">
        <f t="shared" si="26"/>
        <v/>
      </c>
      <c r="BO163" s="29"/>
      <c r="BP163" s="5"/>
      <c r="BQ163" s="5"/>
      <c r="BR163" s="384" t="s">
        <v>57</v>
      </c>
      <c r="BS163" s="433"/>
      <c r="BT163" s="210">
        <v>1</v>
      </c>
      <c r="BU163" s="120" t="s">
        <v>130</v>
      </c>
      <c r="BV163" s="147" t="str">
        <f t="shared" si="42"/>
        <v/>
      </c>
      <c r="BW163" s="147" t="str">
        <f t="shared" si="43"/>
        <v/>
      </c>
      <c r="BX163" s="147" t="str">
        <f t="shared" si="44"/>
        <v/>
      </c>
      <c r="BY163" s="147" t="str">
        <f t="shared" si="45"/>
        <v/>
      </c>
      <c r="BZ163" s="148" t="str">
        <f t="shared" si="46"/>
        <v/>
      </c>
    </row>
    <row r="164" spans="5:78" ht="27.6" x14ac:dyDescent="0.3">
      <c r="N164" s="5"/>
      <c r="O164" s="244"/>
      <c r="P164" s="245"/>
      <c r="Q164" s="210">
        <f t="shared" si="38"/>
        <v>0</v>
      </c>
      <c r="R164" s="120" t="s">
        <v>58</v>
      </c>
      <c r="S164" s="170"/>
      <c r="T164" s="170"/>
      <c r="U164" s="170"/>
      <c r="V164" s="170"/>
      <c r="W164" s="5" t="str">
        <f t="shared" si="32"/>
        <v/>
      </c>
      <c r="X164" s="24"/>
      <c r="Y164" s="5" t="str">
        <f t="shared" si="33"/>
        <v/>
      </c>
      <c r="Z164" s="29"/>
      <c r="AA164" s="5"/>
      <c r="AB164" s="5"/>
      <c r="AC164" s="244"/>
      <c r="AD164" s="245"/>
      <c r="AE164" s="210">
        <f t="shared" si="39"/>
        <v>0</v>
      </c>
      <c r="AF164" s="120" t="s">
        <v>58</v>
      </c>
      <c r="AG164" s="170"/>
      <c r="AH164" s="170"/>
      <c r="AI164" s="170"/>
      <c r="AJ164" s="170"/>
      <c r="AK164" s="5" t="str">
        <f t="shared" si="36"/>
        <v/>
      </c>
      <c r="AL164" s="24"/>
      <c r="AM164" s="5" t="str">
        <f t="shared" si="37"/>
        <v/>
      </c>
      <c r="AN164" s="29"/>
      <c r="AO164" s="5"/>
      <c r="AP164" s="5"/>
      <c r="AQ164" s="244"/>
      <c r="AR164" s="245"/>
      <c r="AS164" s="210">
        <f t="shared" si="40"/>
        <v>0</v>
      </c>
      <c r="AT164" s="120" t="s">
        <v>58</v>
      </c>
      <c r="AU164" s="170"/>
      <c r="AV164" s="170"/>
      <c r="AW164" s="170"/>
      <c r="AX164" s="170"/>
      <c r="AY164" s="5" t="str">
        <f t="shared" si="22"/>
        <v/>
      </c>
      <c r="AZ164" s="29"/>
      <c r="BA164" s="5" t="str">
        <f t="shared" si="23"/>
        <v/>
      </c>
      <c r="BB164" s="5"/>
      <c r="BC164" s="5"/>
      <c r="BD164" s="244"/>
      <c r="BE164" s="245"/>
      <c r="BF164" s="210">
        <f t="shared" si="41"/>
        <v>0</v>
      </c>
      <c r="BG164" s="120" t="s">
        <v>58</v>
      </c>
      <c r="BH164" s="170"/>
      <c r="BI164" s="170"/>
      <c r="BJ164" s="170"/>
      <c r="BK164" s="170"/>
      <c r="BL164" s="5" t="str">
        <f t="shared" si="25"/>
        <v/>
      </c>
      <c r="BM164" s="6"/>
      <c r="BN164" s="5" t="str">
        <f t="shared" si="26"/>
        <v/>
      </c>
      <c r="BO164" s="29"/>
      <c r="BP164" s="5"/>
      <c r="BQ164" s="5"/>
      <c r="BR164" s="384"/>
      <c r="BS164" s="434"/>
      <c r="BT164" s="210">
        <v>1</v>
      </c>
      <c r="BU164" s="120" t="s">
        <v>58</v>
      </c>
      <c r="BV164" s="147" t="str">
        <f t="shared" si="42"/>
        <v/>
      </c>
      <c r="BW164" s="147" t="str">
        <f t="shared" si="43"/>
        <v/>
      </c>
      <c r="BX164" s="147" t="str">
        <f t="shared" si="44"/>
        <v/>
      </c>
      <c r="BY164" s="147" t="str">
        <f t="shared" si="45"/>
        <v/>
      </c>
      <c r="BZ164" s="148" t="str">
        <f t="shared" si="46"/>
        <v/>
      </c>
    </row>
    <row r="165" spans="5:78" ht="15" thickBot="1" x14ac:dyDescent="0.35">
      <c r="N165" s="5"/>
      <c r="O165" s="30"/>
      <c r="P165" s="355"/>
      <c r="Q165" s="355"/>
      <c r="R165" s="66" t="s">
        <v>173</v>
      </c>
      <c r="S165" s="26" t="e">
        <f>SUM(W152:W164)/SUM(Q152:Q164)</f>
        <v>#DIV/0!</v>
      </c>
      <c r="T165" s="26" t="s">
        <v>20</v>
      </c>
      <c r="U165" s="26" t="e">
        <f>SUM(Y152:Y164)/SUM(Q152:Q164)</f>
        <v>#DIV/0!</v>
      </c>
      <c r="V165" s="26"/>
      <c r="W165" s="5" t="str">
        <f t="shared" si="32"/>
        <v/>
      </c>
      <c r="X165" s="24"/>
      <c r="Y165" s="5" t="str">
        <f t="shared" si="33"/>
        <v/>
      </c>
      <c r="Z165" s="29"/>
      <c r="AA165" s="5"/>
      <c r="AB165" s="5"/>
      <c r="AC165" s="30"/>
      <c r="AD165" s="355"/>
      <c r="AE165" s="355"/>
      <c r="AF165" s="66" t="s">
        <v>173</v>
      </c>
      <c r="AG165" s="26" t="e">
        <f>SUM(AK152:AK164)/SUM(AE152:AE164)</f>
        <v>#DIV/0!</v>
      </c>
      <c r="AH165" s="26" t="s">
        <v>20</v>
      </c>
      <c r="AI165" s="26" t="e">
        <f>SUM(AM152:AM164)/SUM(AE152:AE164)</f>
        <v>#DIV/0!</v>
      </c>
      <c r="AJ165" s="26"/>
      <c r="AK165" s="5" t="str">
        <f t="shared" si="36"/>
        <v/>
      </c>
      <c r="AL165" s="24"/>
      <c r="AM165" s="5" t="str">
        <f t="shared" si="37"/>
        <v/>
      </c>
      <c r="AN165" s="29"/>
      <c r="AO165" s="5"/>
      <c r="AP165" s="5"/>
      <c r="AQ165" s="30"/>
      <c r="AR165" s="355"/>
      <c r="AS165" s="355"/>
      <c r="AT165" s="66" t="s">
        <v>173</v>
      </c>
      <c r="AU165" s="26" t="e">
        <f>SUM(AY152:AY164)/SUM(AS152:AS164)</f>
        <v>#DIV/0!</v>
      </c>
      <c r="AV165" s="26" t="s">
        <v>20</v>
      </c>
      <c r="AW165" s="26" t="e">
        <f>SUM(BA152:BA164)/SUM(AS152:AS164)</f>
        <v>#DIV/0!</v>
      </c>
      <c r="AX165" s="26"/>
      <c r="AY165" s="5" t="str">
        <f t="shared" si="22"/>
        <v/>
      </c>
      <c r="AZ165" s="29"/>
      <c r="BA165" s="5" t="str">
        <f t="shared" si="23"/>
        <v/>
      </c>
      <c r="BB165" s="5"/>
      <c r="BC165" s="5"/>
      <c r="BD165" s="30"/>
      <c r="BE165" s="355"/>
      <c r="BF165" s="355"/>
      <c r="BG165" s="66" t="s">
        <v>173</v>
      </c>
      <c r="BH165" s="26" t="e">
        <f>SUM(BL152:BL164)/SUM(BF152:BF164)</f>
        <v>#DIV/0!</v>
      </c>
      <c r="BI165" s="26" t="s">
        <v>20</v>
      </c>
      <c r="BJ165" s="26" t="e">
        <f>SUM(BN152:BN164)/SUM(BF152:BF164)</f>
        <v>#DIV/0!</v>
      </c>
      <c r="BK165" s="26"/>
      <c r="BL165" s="5" t="str">
        <f t="shared" si="25"/>
        <v/>
      </c>
      <c r="BM165" s="6"/>
      <c r="BN165" s="5" t="str">
        <f t="shared" si="26"/>
        <v/>
      </c>
      <c r="BO165" s="29"/>
      <c r="BP165" s="5"/>
      <c r="BQ165" s="5"/>
      <c r="BR165" s="5"/>
    </row>
    <row r="166" spans="5:78" ht="15" thickBot="1" x14ac:dyDescent="0.35">
      <c r="N166" s="5"/>
      <c r="O166" s="214" t="s">
        <v>306</v>
      </c>
      <c r="P166" s="110"/>
      <c r="Q166" s="220"/>
      <c r="R166" s="32" t="s">
        <v>301</v>
      </c>
      <c r="S166" s="356"/>
      <c r="T166" s="357"/>
      <c r="U166" s="357"/>
      <c r="V166" s="33" t="s">
        <v>21</v>
      </c>
      <c r="W166" s="5" t="str">
        <f t="shared" si="32"/>
        <v/>
      </c>
      <c r="X166" s="24"/>
      <c r="Y166" s="5" t="str">
        <f t="shared" si="33"/>
        <v/>
      </c>
      <c r="Z166" s="29"/>
      <c r="AA166" s="5"/>
      <c r="AB166" s="5"/>
      <c r="AC166" s="214" t="s">
        <v>306</v>
      </c>
      <c r="AD166" s="110"/>
      <c r="AE166" s="220"/>
      <c r="AF166" s="32" t="s">
        <v>301</v>
      </c>
      <c r="AG166" s="356"/>
      <c r="AH166" s="357"/>
      <c r="AI166" s="357"/>
      <c r="AJ166" s="33" t="s">
        <v>21</v>
      </c>
      <c r="AK166" s="5" t="str">
        <f t="shared" si="36"/>
        <v/>
      </c>
      <c r="AL166" s="24"/>
      <c r="AM166" s="5" t="str">
        <f t="shared" si="37"/>
        <v/>
      </c>
      <c r="AN166" s="29"/>
      <c r="AO166" s="5"/>
      <c r="AP166" s="5"/>
      <c r="AQ166" s="214" t="s">
        <v>306</v>
      </c>
      <c r="AR166" s="110"/>
      <c r="AS166" s="26"/>
      <c r="AT166" s="32" t="s">
        <v>301</v>
      </c>
      <c r="AU166" s="356"/>
      <c r="AV166" s="357"/>
      <c r="AW166" s="357"/>
      <c r="AX166" s="33" t="s">
        <v>21</v>
      </c>
      <c r="AY166" s="5" t="str">
        <f t="shared" si="22"/>
        <v/>
      </c>
      <c r="AZ166" s="29"/>
      <c r="BA166" s="5" t="str">
        <f t="shared" si="23"/>
        <v/>
      </c>
      <c r="BB166" s="5"/>
      <c r="BC166" s="5"/>
      <c r="BD166" s="214" t="s">
        <v>306</v>
      </c>
      <c r="BE166" s="110"/>
      <c r="BF166" s="26"/>
      <c r="BG166" s="32" t="s">
        <v>301</v>
      </c>
      <c r="BH166" s="356"/>
      <c r="BI166" s="357"/>
      <c r="BJ166" s="357"/>
      <c r="BK166" s="33" t="s">
        <v>21</v>
      </c>
      <c r="BL166" s="5" t="str">
        <f t="shared" si="25"/>
        <v/>
      </c>
      <c r="BM166" s="6"/>
      <c r="BN166" s="5" t="str">
        <f t="shared" si="26"/>
        <v/>
      </c>
      <c r="BO166" s="29"/>
      <c r="BP166" s="5"/>
      <c r="BQ166" s="5"/>
      <c r="BR166" s="5"/>
    </row>
    <row r="167" spans="5:78" ht="15" thickBot="1" x14ac:dyDescent="0.35">
      <c r="N167" s="5"/>
      <c r="O167" s="20"/>
      <c r="Q167" s="20"/>
      <c r="R167" s="43"/>
      <c r="S167" s="20"/>
      <c r="T167" s="20"/>
      <c r="U167" s="20"/>
      <c r="V167" s="20"/>
      <c r="W167" s="5" t="str">
        <f t="shared" si="32"/>
        <v/>
      </c>
      <c r="X167" s="24"/>
      <c r="Y167" s="5" t="str">
        <f t="shared" si="33"/>
        <v/>
      </c>
      <c r="Z167" s="29"/>
      <c r="AA167" s="5"/>
      <c r="AB167" s="5"/>
      <c r="AC167" s="20"/>
      <c r="AD167" s="111"/>
      <c r="AE167" s="20"/>
      <c r="AF167" s="43"/>
      <c r="AG167" s="20"/>
      <c r="AH167" s="20"/>
      <c r="AI167" s="20"/>
      <c r="AJ167" s="20"/>
      <c r="AK167" s="5" t="str">
        <f t="shared" si="36"/>
        <v/>
      </c>
      <c r="AL167" s="24"/>
      <c r="AM167" s="5" t="str">
        <f t="shared" si="37"/>
        <v/>
      </c>
      <c r="AN167" s="29"/>
      <c r="AO167" s="5"/>
      <c r="AP167" s="5"/>
      <c r="AQ167" s="20"/>
      <c r="AR167" s="111"/>
      <c r="AS167" s="20"/>
      <c r="AT167" s="43"/>
      <c r="AU167" s="20"/>
      <c r="AV167" s="20"/>
      <c r="AW167" s="20"/>
      <c r="AX167" s="20"/>
      <c r="AY167" s="5" t="str">
        <f t="shared" si="22"/>
        <v/>
      </c>
      <c r="AZ167" s="29"/>
      <c r="BA167" s="5" t="str">
        <f t="shared" si="23"/>
        <v/>
      </c>
      <c r="BB167" s="5"/>
      <c r="BC167" s="5"/>
      <c r="BD167" s="20"/>
      <c r="BE167" s="111"/>
      <c r="BF167" s="20"/>
      <c r="BG167" s="43"/>
      <c r="BH167" s="20"/>
      <c r="BI167" s="20"/>
      <c r="BJ167" s="20"/>
      <c r="BK167" s="20"/>
      <c r="BL167" s="5" t="str">
        <f t="shared" si="25"/>
        <v/>
      </c>
      <c r="BM167" s="6"/>
      <c r="BN167" s="5" t="str">
        <f t="shared" si="26"/>
        <v/>
      </c>
      <c r="BO167" s="29"/>
      <c r="BP167" s="5"/>
      <c r="BQ167" s="5"/>
      <c r="BR167" s="5"/>
    </row>
    <row r="168" spans="5:78" ht="19.95" customHeight="1" thickBot="1" x14ac:dyDescent="0.35">
      <c r="N168" s="5"/>
      <c r="O168" s="213" t="s">
        <v>307</v>
      </c>
      <c r="P168" s="387" t="s">
        <v>72</v>
      </c>
      <c r="Q168" s="377"/>
      <c r="R168" s="377"/>
      <c r="S168" s="377"/>
      <c r="T168" s="378"/>
      <c r="U168" s="139">
        <f>SUM(S166)</f>
        <v>0</v>
      </c>
      <c r="V168" s="140" t="s">
        <v>21</v>
      </c>
      <c r="W168" s="5" t="str">
        <f t="shared" si="32"/>
        <v/>
      </c>
      <c r="X168" s="24"/>
      <c r="Y168" s="5" t="str">
        <f t="shared" si="33"/>
        <v/>
      </c>
      <c r="Z168" s="5"/>
      <c r="AA168" s="5"/>
      <c r="AB168" s="5"/>
      <c r="AC168" s="213" t="s">
        <v>307</v>
      </c>
      <c r="AD168" s="387" t="s">
        <v>97</v>
      </c>
      <c r="AE168" s="377"/>
      <c r="AF168" s="377"/>
      <c r="AG168" s="377"/>
      <c r="AH168" s="378"/>
      <c r="AI168" s="139">
        <f>SUM(AG166)</f>
        <v>0</v>
      </c>
      <c r="AJ168" s="140" t="s">
        <v>21</v>
      </c>
      <c r="AK168" s="5" t="str">
        <f t="shared" si="36"/>
        <v/>
      </c>
      <c r="AL168" s="24"/>
      <c r="AM168" s="5" t="str">
        <f t="shared" si="37"/>
        <v/>
      </c>
      <c r="AN168" s="5"/>
      <c r="AO168" s="5"/>
      <c r="AP168" s="5"/>
      <c r="AQ168" s="213" t="s">
        <v>307</v>
      </c>
      <c r="AR168" s="387" t="s">
        <v>98</v>
      </c>
      <c r="AS168" s="377"/>
      <c r="AT168" s="377"/>
      <c r="AU168" s="377"/>
      <c r="AV168" s="378"/>
      <c r="AW168" s="139">
        <f>SUM(AU166)</f>
        <v>0</v>
      </c>
      <c r="AX168" s="140" t="s">
        <v>21</v>
      </c>
      <c r="AY168" s="5" t="str">
        <f t="shared" si="22"/>
        <v/>
      </c>
      <c r="AZ168" s="29"/>
      <c r="BA168" s="5" t="str">
        <f t="shared" si="23"/>
        <v/>
      </c>
      <c r="BB168" s="5"/>
      <c r="BC168" s="5"/>
      <c r="BD168" s="213" t="s">
        <v>307</v>
      </c>
      <c r="BE168" s="387" t="s">
        <v>235</v>
      </c>
      <c r="BF168" s="377"/>
      <c r="BG168" s="377"/>
      <c r="BH168" s="377"/>
      <c r="BI168" s="378"/>
      <c r="BJ168" s="139">
        <f>SUM(BH166)</f>
        <v>0</v>
      </c>
      <c r="BK168" s="140" t="s">
        <v>21</v>
      </c>
      <c r="BL168" s="5" t="str">
        <f t="shared" si="25"/>
        <v/>
      </c>
      <c r="BM168" s="6"/>
      <c r="BN168" s="5" t="str">
        <f t="shared" si="26"/>
        <v/>
      </c>
      <c r="BO168" s="5"/>
      <c r="BP168" s="5"/>
      <c r="BQ168" s="5"/>
      <c r="BR168" s="5"/>
    </row>
    <row r="169" spans="5:78" s="91" customFormat="1" ht="4.95" customHeight="1" x14ac:dyDescent="0.3">
      <c r="E169" s="73"/>
      <c r="F169" s="73"/>
      <c r="G169" s="73"/>
      <c r="H169" s="73"/>
      <c r="I169" s="73"/>
      <c r="J169" s="73"/>
      <c r="N169" s="185"/>
      <c r="O169" s="184"/>
      <c r="P169" s="117"/>
      <c r="Q169" s="193"/>
      <c r="R169" s="193"/>
      <c r="S169" s="193"/>
      <c r="T169" s="193"/>
      <c r="U169" s="195"/>
      <c r="V169" s="195"/>
      <c r="W169" s="5" t="str">
        <f t="shared" si="32"/>
        <v/>
      </c>
      <c r="X169" s="24"/>
      <c r="Y169" s="5" t="str">
        <f t="shared" si="33"/>
        <v/>
      </c>
      <c r="Z169" s="185"/>
      <c r="AA169" s="185"/>
      <c r="AB169" s="185"/>
      <c r="AC169" s="184"/>
      <c r="AD169" s="191"/>
      <c r="AE169" s="193"/>
      <c r="AF169" s="193"/>
      <c r="AG169" s="193"/>
      <c r="AH169" s="193"/>
      <c r="AI169" s="195"/>
      <c r="AJ169" s="195"/>
      <c r="AK169" s="5" t="str">
        <f t="shared" si="36"/>
        <v/>
      </c>
      <c r="AL169" s="24"/>
      <c r="AM169" s="5" t="str">
        <f t="shared" si="37"/>
        <v/>
      </c>
      <c r="AN169" s="185"/>
      <c r="AO169" s="185"/>
      <c r="AP169" s="185"/>
      <c r="AQ169" s="184"/>
      <c r="AR169" s="191"/>
      <c r="AS169" s="193"/>
      <c r="AT169" s="193"/>
      <c r="AU169" s="193"/>
      <c r="AV169" s="193"/>
      <c r="AW169" s="195"/>
      <c r="AX169" s="195"/>
      <c r="AY169" s="5" t="str">
        <f t="shared" si="22"/>
        <v/>
      </c>
      <c r="AZ169" s="29"/>
      <c r="BA169" s="5" t="str">
        <f t="shared" si="23"/>
        <v/>
      </c>
      <c r="BB169" s="185"/>
      <c r="BC169" s="185"/>
      <c r="BD169" s="184"/>
      <c r="BE169" s="117"/>
      <c r="BF169" s="193"/>
      <c r="BG169" s="193"/>
      <c r="BH169" s="193"/>
      <c r="BI169" s="193"/>
      <c r="BJ169" s="195"/>
      <c r="BK169" s="195"/>
      <c r="BL169" s="5" t="str">
        <f t="shared" si="25"/>
        <v/>
      </c>
      <c r="BM169" s="6"/>
      <c r="BN169" s="5" t="str">
        <f t="shared" si="26"/>
        <v/>
      </c>
      <c r="BO169" s="185"/>
      <c r="BP169" s="185"/>
      <c r="BQ169" s="185"/>
      <c r="BR169" s="185"/>
      <c r="BS169" s="191"/>
      <c r="BV169" s="185"/>
      <c r="BW169" s="185"/>
      <c r="BX169" s="185"/>
      <c r="BY169" s="185"/>
      <c r="BZ169" s="185"/>
    </row>
    <row r="170" spans="5:78" ht="8.4" customHeight="1" x14ac:dyDescent="0.3">
      <c r="N170" s="5"/>
      <c r="O170" s="20"/>
      <c r="Q170" s="20"/>
      <c r="R170" s="43"/>
      <c r="S170" s="20"/>
      <c r="T170" s="20"/>
      <c r="U170" s="20"/>
      <c r="V170" s="20"/>
      <c r="W170" s="5" t="str">
        <f t="shared" si="32"/>
        <v/>
      </c>
      <c r="X170" s="24"/>
      <c r="Y170" s="5" t="str">
        <f t="shared" si="33"/>
        <v/>
      </c>
      <c r="Z170" s="5"/>
      <c r="AA170" s="5"/>
      <c r="AB170" s="5"/>
      <c r="AC170" s="5"/>
      <c r="AE170" s="20"/>
      <c r="AF170" s="43"/>
      <c r="AG170" s="5"/>
      <c r="AH170" s="5"/>
      <c r="AI170" s="5"/>
      <c r="AJ170" s="5"/>
      <c r="AK170" s="5" t="str">
        <f t="shared" si="36"/>
        <v/>
      </c>
      <c r="AL170" s="24"/>
      <c r="AM170" s="5" t="str">
        <f t="shared" si="37"/>
        <v/>
      </c>
      <c r="AN170" s="5"/>
      <c r="AO170" s="5"/>
      <c r="AP170" s="5"/>
      <c r="AQ170" s="5"/>
      <c r="AS170" s="20"/>
      <c r="AT170" s="43"/>
      <c r="AU170" s="5"/>
      <c r="AV170" s="5"/>
      <c r="AW170" s="5"/>
      <c r="AX170" s="5"/>
      <c r="AY170" s="5" t="str">
        <f t="shared" si="22"/>
        <v/>
      </c>
      <c r="AZ170" s="29"/>
      <c r="BA170" s="5" t="str">
        <f t="shared" si="23"/>
        <v/>
      </c>
      <c r="BB170" s="5"/>
      <c r="BC170" s="5"/>
      <c r="BD170" s="20"/>
      <c r="BE170" s="111"/>
      <c r="BF170" s="20"/>
      <c r="BG170" s="43"/>
      <c r="BH170" s="20"/>
      <c r="BI170" s="20"/>
      <c r="BJ170" s="20"/>
      <c r="BK170" s="20"/>
      <c r="BL170" s="5" t="str">
        <f t="shared" si="25"/>
        <v/>
      </c>
      <c r="BM170" s="6"/>
      <c r="BN170" s="5" t="str">
        <f t="shared" si="26"/>
        <v/>
      </c>
      <c r="BO170" s="5"/>
      <c r="BP170" s="5"/>
      <c r="BQ170" s="5"/>
      <c r="BR170" s="5"/>
    </row>
    <row r="171" spans="5:78" ht="42" customHeight="1" x14ac:dyDescent="0.3">
      <c r="N171" s="5"/>
      <c r="O171" s="385" t="s">
        <v>309</v>
      </c>
      <c r="P171" s="386"/>
      <c r="Q171" s="386"/>
      <c r="R171" s="386"/>
      <c r="S171" s="386"/>
      <c r="T171" s="386"/>
      <c r="U171" s="386"/>
      <c r="V171" s="386"/>
      <c r="W171" s="5" t="str">
        <f t="shared" si="32"/>
        <v/>
      </c>
      <c r="X171" s="24"/>
      <c r="Y171" s="5" t="str">
        <f t="shared" si="33"/>
        <v/>
      </c>
      <c r="Z171" s="2"/>
      <c r="AA171" s="5"/>
      <c r="AB171" s="5"/>
      <c r="AC171" s="254"/>
      <c r="AD171" s="254"/>
      <c r="AE171" s="254"/>
      <c r="AF171" s="254"/>
      <c r="AG171" s="254"/>
      <c r="AH171" s="254"/>
      <c r="AI171" s="254"/>
      <c r="AJ171" s="254"/>
      <c r="AK171" s="5" t="str">
        <f t="shared" si="36"/>
        <v/>
      </c>
      <c r="AL171" s="24"/>
      <c r="AM171" s="5" t="str">
        <f t="shared" si="37"/>
        <v/>
      </c>
      <c r="AN171" s="2"/>
      <c r="AO171" s="5"/>
      <c r="AP171" s="5"/>
      <c r="AQ171" s="5"/>
      <c r="AS171" s="20"/>
      <c r="AT171" s="43"/>
      <c r="AU171" s="5"/>
      <c r="AV171" s="5"/>
      <c r="AW171" s="5"/>
      <c r="AX171" s="5"/>
      <c r="AY171" s="5" t="str">
        <f t="shared" si="22"/>
        <v/>
      </c>
      <c r="AZ171" s="29"/>
      <c r="BA171" s="5" t="str">
        <f t="shared" si="23"/>
        <v/>
      </c>
      <c r="BB171" s="5"/>
      <c r="BC171" s="5"/>
      <c r="BD171" s="20"/>
      <c r="BE171" s="111"/>
      <c r="BF171" s="20"/>
      <c r="BG171" s="43"/>
      <c r="BH171" s="20"/>
      <c r="BI171" s="20"/>
      <c r="BJ171" s="20"/>
      <c r="BK171" s="20"/>
      <c r="BL171" s="5" t="str">
        <f t="shared" si="25"/>
        <v/>
      </c>
      <c r="BM171" s="6"/>
      <c r="BN171" s="5" t="str">
        <f t="shared" si="26"/>
        <v/>
      </c>
      <c r="BO171" s="5"/>
      <c r="BP171" s="5"/>
      <c r="BQ171" s="5"/>
      <c r="BR171" s="5"/>
    </row>
    <row r="172" spans="5:78" ht="27" customHeight="1" x14ac:dyDescent="0.3">
      <c r="N172" s="5"/>
      <c r="O172" s="21" t="s">
        <v>125</v>
      </c>
      <c r="P172" s="247">
        <f>$D$5</f>
        <v>0</v>
      </c>
      <c r="Q172" s="247"/>
      <c r="R172" s="247"/>
      <c r="S172" s="41" t="s">
        <v>152</v>
      </c>
      <c r="T172" s="248"/>
      <c r="U172" s="248"/>
      <c r="V172" s="248"/>
      <c r="W172" s="5" t="str">
        <f t="shared" si="32"/>
        <v/>
      </c>
      <c r="X172" s="24"/>
      <c r="Y172" s="5" t="str">
        <f t="shared" si="33"/>
        <v/>
      </c>
      <c r="Z172" s="2"/>
      <c r="AA172" s="5"/>
      <c r="AB172" s="5"/>
      <c r="AC172" s="12"/>
      <c r="AD172" s="114"/>
      <c r="AE172" s="219"/>
      <c r="AF172" s="43"/>
      <c r="AG172" s="12"/>
      <c r="AH172" s="12"/>
      <c r="AI172" s="12"/>
      <c r="AJ172" s="12"/>
      <c r="AK172" s="5" t="str">
        <f t="shared" si="36"/>
        <v/>
      </c>
      <c r="AL172" s="24"/>
      <c r="AM172" s="5" t="str">
        <f t="shared" si="37"/>
        <v/>
      </c>
      <c r="AN172" s="2"/>
      <c r="AO172" s="5"/>
      <c r="AP172" s="5"/>
      <c r="AQ172" s="5"/>
      <c r="AS172" s="20"/>
      <c r="AT172" s="43"/>
      <c r="AU172" s="5"/>
      <c r="AV172" s="5"/>
      <c r="AW172" s="5"/>
      <c r="AX172" s="5"/>
      <c r="AY172" s="5" t="str">
        <f t="shared" si="22"/>
        <v/>
      </c>
      <c r="AZ172" s="29"/>
      <c r="BA172" s="5" t="str">
        <f t="shared" si="23"/>
        <v/>
      </c>
      <c r="BB172" s="5"/>
      <c r="BC172" s="5"/>
      <c r="BD172" s="20"/>
      <c r="BE172" s="111"/>
      <c r="BF172" s="20"/>
      <c r="BG172" s="43"/>
      <c r="BH172" s="20"/>
      <c r="BI172" s="20"/>
      <c r="BJ172" s="20"/>
      <c r="BK172" s="20"/>
      <c r="BL172" s="5" t="str">
        <f t="shared" si="25"/>
        <v/>
      </c>
      <c r="BM172" s="6"/>
      <c r="BN172" s="5" t="str">
        <f t="shared" si="26"/>
        <v/>
      </c>
      <c r="BO172" s="5"/>
      <c r="BP172" s="5"/>
      <c r="BQ172" s="5"/>
      <c r="BR172" s="5"/>
    </row>
    <row r="173" spans="5:78" ht="30.6" customHeight="1" x14ac:dyDescent="0.3">
      <c r="N173" s="5"/>
      <c r="O173" s="21" t="s">
        <v>158</v>
      </c>
      <c r="P173" s="247">
        <f>$D$6</f>
        <v>0</v>
      </c>
      <c r="Q173" s="247"/>
      <c r="R173" s="247"/>
      <c r="S173" s="175" t="s">
        <v>89</v>
      </c>
      <c r="T173" s="247">
        <f>$K$6</f>
        <v>0</v>
      </c>
      <c r="U173" s="247"/>
      <c r="V173" s="247"/>
      <c r="W173" s="5" t="str">
        <f t="shared" si="32"/>
        <v/>
      </c>
      <c r="X173" s="24"/>
      <c r="Y173" s="5" t="str">
        <f t="shared" si="33"/>
        <v/>
      </c>
      <c r="Z173" s="2"/>
      <c r="AA173" s="5"/>
      <c r="AB173" s="5"/>
      <c r="AC173" s="12"/>
      <c r="AD173" s="114"/>
      <c r="AE173" s="12"/>
      <c r="AF173" s="43"/>
      <c r="AG173" s="12"/>
      <c r="AH173" s="12"/>
      <c r="AI173" s="12"/>
      <c r="AJ173" s="12"/>
      <c r="AK173" s="5" t="str">
        <f t="shared" si="36"/>
        <v/>
      </c>
      <c r="AL173" s="24"/>
      <c r="AM173" s="5" t="str">
        <f t="shared" si="37"/>
        <v/>
      </c>
      <c r="AN173" s="2"/>
      <c r="AO173" s="5"/>
      <c r="AP173" s="5"/>
      <c r="AQ173" s="5"/>
      <c r="AS173" s="20"/>
      <c r="AT173" s="43"/>
      <c r="AU173" s="5"/>
      <c r="AV173" s="5"/>
      <c r="AW173" s="5"/>
      <c r="AX173" s="5"/>
      <c r="AY173" s="5" t="str">
        <f t="shared" si="22"/>
        <v/>
      </c>
      <c r="AZ173" s="29"/>
      <c r="BA173" s="5" t="str">
        <f t="shared" si="23"/>
        <v/>
      </c>
      <c r="BB173" s="5"/>
      <c r="BC173" s="5"/>
      <c r="BD173" s="20"/>
      <c r="BE173" s="111"/>
      <c r="BF173" s="20"/>
      <c r="BG173" s="43"/>
      <c r="BH173" s="20"/>
      <c r="BI173" s="20"/>
      <c r="BJ173" s="20"/>
      <c r="BK173" s="20"/>
      <c r="BL173" s="5" t="str">
        <f t="shared" si="25"/>
        <v/>
      </c>
      <c r="BM173" s="6"/>
      <c r="BN173" s="5" t="str">
        <f t="shared" si="26"/>
        <v/>
      </c>
      <c r="BO173" s="5"/>
      <c r="BP173" s="5"/>
      <c r="BQ173" s="5"/>
      <c r="BR173" s="5"/>
    </row>
    <row r="174" spans="5:78" ht="30.6" customHeight="1" x14ac:dyDescent="0.3">
      <c r="N174" s="5"/>
      <c r="O174" s="337" t="s">
        <v>169</v>
      </c>
      <c r="P174" s="337"/>
      <c r="Q174" s="337"/>
      <c r="R174" s="337"/>
      <c r="S174" s="337"/>
      <c r="T174" s="337"/>
      <c r="U174" s="337"/>
      <c r="V174" s="337"/>
      <c r="W174" s="5" t="str">
        <f t="shared" si="32"/>
        <v/>
      </c>
      <c r="X174" s="24"/>
      <c r="Y174" s="5" t="str">
        <f t="shared" si="33"/>
        <v/>
      </c>
      <c r="Z174" s="2"/>
      <c r="AA174" s="5"/>
      <c r="AB174" s="5"/>
      <c r="AC174" s="12"/>
      <c r="AD174" s="114"/>
      <c r="AE174" s="12"/>
      <c r="AF174" s="43"/>
      <c r="AG174" s="12"/>
      <c r="AH174" s="12"/>
      <c r="AI174" s="12"/>
      <c r="AJ174" s="12"/>
      <c r="AK174" s="5" t="str">
        <f t="shared" si="36"/>
        <v/>
      </c>
      <c r="AL174" s="24"/>
      <c r="AM174" s="5" t="str">
        <f t="shared" si="37"/>
        <v/>
      </c>
      <c r="AN174" s="2"/>
      <c r="AO174" s="5"/>
      <c r="AP174" s="5"/>
      <c r="AQ174" s="5"/>
      <c r="AS174" s="20"/>
      <c r="AT174" s="43"/>
      <c r="AU174" s="5"/>
      <c r="AV174" s="5"/>
      <c r="AW174" s="5"/>
      <c r="AX174" s="5"/>
      <c r="AY174" s="5" t="str">
        <f t="shared" si="22"/>
        <v/>
      </c>
      <c r="AZ174" s="29"/>
      <c r="BA174" s="5" t="str">
        <f t="shared" si="23"/>
        <v/>
      </c>
      <c r="BB174" s="5"/>
      <c r="BC174" s="5"/>
      <c r="BD174" s="20"/>
      <c r="BE174" s="111"/>
      <c r="BF174" s="20"/>
      <c r="BG174" s="43"/>
      <c r="BH174" s="20"/>
      <c r="BI174" s="20"/>
      <c r="BJ174" s="20"/>
      <c r="BK174" s="20"/>
      <c r="BL174" s="5" t="str">
        <f t="shared" si="25"/>
        <v/>
      </c>
      <c r="BM174" s="6"/>
      <c r="BN174" s="5" t="str">
        <f t="shared" si="26"/>
        <v/>
      </c>
      <c r="BO174" s="5"/>
      <c r="BP174" s="5"/>
      <c r="BQ174" s="5"/>
      <c r="BR174" s="5"/>
    </row>
    <row r="175" spans="5:78" ht="30.6" customHeight="1" x14ac:dyDescent="0.3">
      <c r="N175" s="5"/>
      <c r="O175" s="337"/>
      <c r="P175" s="337"/>
      <c r="Q175" s="337"/>
      <c r="R175" s="337"/>
      <c r="S175" s="337"/>
      <c r="T175" s="337"/>
      <c r="U175" s="337"/>
      <c r="V175" s="337"/>
      <c r="W175" s="5" t="str">
        <f t="shared" si="32"/>
        <v/>
      </c>
      <c r="X175" s="24"/>
      <c r="Y175" s="5" t="str">
        <f t="shared" si="33"/>
        <v/>
      </c>
      <c r="Z175" s="2"/>
      <c r="AA175" s="5"/>
      <c r="AB175" s="5"/>
      <c r="AC175" s="12"/>
      <c r="AD175" s="114"/>
      <c r="AE175" s="12"/>
      <c r="AF175" s="43"/>
      <c r="AG175" s="12"/>
      <c r="AH175" s="12"/>
      <c r="AI175" s="12"/>
      <c r="AJ175" s="12"/>
      <c r="AK175" s="5" t="str">
        <f t="shared" si="36"/>
        <v/>
      </c>
      <c r="AL175" s="24"/>
      <c r="AM175" s="5" t="str">
        <f t="shared" si="37"/>
        <v/>
      </c>
      <c r="AN175" s="2"/>
      <c r="AO175" s="5"/>
      <c r="AP175" s="5"/>
      <c r="AQ175" s="5"/>
      <c r="AS175" s="20"/>
      <c r="AT175" s="43"/>
      <c r="AU175" s="5"/>
      <c r="AV175" s="5"/>
      <c r="AW175" s="5"/>
      <c r="AX175" s="5"/>
      <c r="AY175" s="5" t="str">
        <f t="shared" si="22"/>
        <v/>
      </c>
      <c r="AZ175" s="29"/>
      <c r="BA175" s="5" t="str">
        <f t="shared" si="23"/>
        <v/>
      </c>
      <c r="BB175" s="5"/>
      <c r="BC175" s="5"/>
      <c r="BD175" s="20"/>
      <c r="BE175" s="111"/>
      <c r="BF175" s="20"/>
      <c r="BG175" s="43"/>
      <c r="BH175" s="20"/>
      <c r="BI175" s="20"/>
      <c r="BJ175" s="20"/>
      <c r="BK175" s="20"/>
      <c r="BL175" s="5" t="str">
        <f t="shared" si="25"/>
        <v/>
      </c>
      <c r="BM175" s="6"/>
      <c r="BN175" s="5" t="str">
        <f t="shared" si="26"/>
        <v/>
      </c>
      <c r="BO175" s="5"/>
      <c r="BP175" s="5"/>
      <c r="BQ175" s="5"/>
      <c r="BR175" s="5"/>
    </row>
    <row r="176" spans="5:78" ht="30.6" customHeight="1" x14ac:dyDescent="0.3">
      <c r="N176" s="5"/>
      <c r="O176" s="337"/>
      <c r="P176" s="337"/>
      <c r="Q176" s="337"/>
      <c r="R176" s="337"/>
      <c r="S176" s="337"/>
      <c r="T176" s="337"/>
      <c r="U176" s="337"/>
      <c r="V176" s="337"/>
      <c r="W176" s="5" t="str">
        <f t="shared" si="32"/>
        <v/>
      </c>
      <c r="X176" s="24"/>
      <c r="Y176" s="5" t="str">
        <f t="shared" si="33"/>
        <v/>
      </c>
      <c r="Z176" s="2"/>
      <c r="AA176" s="5"/>
      <c r="AB176" s="5"/>
      <c r="AC176" s="12"/>
      <c r="AD176" s="114"/>
      <c r="AE176" s="12"/>
      <c r="AF176" s="43"/>
      <c r="AG176" s="12"/>
      <c r="AH176" s="12"/>
      <c r="AI176" s="12"/>
      <c r="AJ176" s="12"/>
      <c r="AK176" s="5" t="str">
        <f t="shared" si="36"/>
        <v/>
      </c>
      <c r="AL176" s="24"/>
      <c r="AM176" s="5" t="str">
        <f t="shared" si="37"/>
        <v/>
      </c>
      <c r="AN176" s="2"/>
      <c r="AO176" s="5"/>
      <c r="AP176" s="5"/>
      <c r="AQ176" s="5"/>
      <c r="AS176" s="20"/>
      <c r="AT176" s="43"/>
      <c r="AU176" s="5"/>
      <c r="AV176" s="5"/>
      <c r="AW176" s="5"/>
      <c r="AX176" s="5"/>
      <c r="AY176" s="5" t="str">
        <f t="shared" si="22"/>
        <v/>
      </c>
      <c r="AZ176" s="29"/>
      <c r="BA176" s="5" t="str">
        <f t="shared" si="23"/>
        <v/>
      </c>
      <c r="BB176" s="5"/>
      <c r="BC176" s="5"/>
      <c r="BD176" s="20"/>
      <c r="BE176" s="111"/>
      <c r="BF176" s="20"/>
      <c r="BG176" s="43"/>
      <c r="BH176" s="20"/>
      <c r="BI176" s="20"/>
      <c r="BJ176" s="20"/>
      <c r="BK176" s="20"/>
      <c r="BL176" s="5" t="str">
        <f t="shared" si="25"/>
        <v/>
      </c>
      <c r="BM176" s="6"/>
      <c r="BN176" s="5" t="str">
        <f t="shared" si="26"/>
        <v/>
      </c>
      <c r="BO176" s="5"/>
      <c r="BP176" s="5"/>
      <c r="BQ176" s="5"/>
      <c r="BR176" s="5"/>
    </row>
    <row r="177" spans="1:78" ht="30.6" customHeight="1" x14ac:dyDescent="0.3">
      <c r="N177" s="5"/>
      <c r="O177" s="21" t="s">
        <v>163</v>
      </c>
      <c r="P177" s="247" t="s">
        <v>87</v>
      </c>
      <c r="Q177" s="247"/>
      <c r="R177" s="247"/>
      <c r="S177" s="247" t="s">
        <v>164</v>
      </c>
      <c r="T177" s="247"/>
      <c r="U177" s="247"/>
      <c r="V177" s="247"/>
      <c r="W177" s="5" t="str">
        <f t="shared" si="32"/>
        <v/>
      </c>
      <c r="X177" s="24"/>
      <c r="Y177" s="5" t="str">
        <f t="shared" si="33"/>
        <v/>
      </c>
      <c r="Z177" s="2"/>
      <c r="AA177" s="5"/>
      <c r="AB177" s="5"/>
      <c r="AC177" s="12"/>
      <c r="AD177" s="114"/>
      <c r="AE177" s="12"/>
      <c r="AF177" s="43"/>
      <c r="AG177" s="12"/>
      <c r="AH177" s="12"/>
      <c r="AI177" s="12"/>
      <c r="AJ177" s="12"/>
      <c r="AK177" s="5" t="str">
        <f t="shared" si="36"/>
        <v/>
      </c>
      <c r="AL177" s="24"/>
      <c r="AM177" s="5" t="str">
        <f t="shared" si="37"/>
        <v/>
      </c>
      <c r="AN177" s="2"/>
      <c r="AO177" s="5"/>
      <c r="AP177" s="5"/>
      <c r="AQ177" s="5"/>
      <c r="AS177" s="20"/>
      <c r="AT177" s="43"/>
      <c r="AU177" s="5"/>
      <c r="AV177" s="5"/>
      <c r="AW177" s="5"/>
      <c r="AX177" s="5"/>
      <c r="AY177" s="5" t="str">
        <f t="shared" si="22"/>
        <v/>
      </c>
      <c r="AZ177" s="29"/>
      <c r="BA177" s="5" t="str">
        <f t="shared" si="23"/>
        <v/>
      </c>
      <c r="BB177" s="5"/>
      <c r="BC177" s="5"/>
      <c r="BD177" s="20"/>
      <c r="BE177" s="111"/>
      <c r="BF177" s="20"/>
      <c r="BG177" s="43"/>
      <c r="BH177" s="20"/>
      <c r="BI177" s="20"/>
      <c r="BJ177" s="20"/>
      <c r="BK177" s="20"/>
      <c r="BL177" s="5" t="str">
        <f t="shared" si="25"/>
        <v/>
      </c>
      <c r="BM177" s="6"/>
      <c r="BN177" s="5" t="str">
        <f t="shared" si="26"/>
        <v/>
      </c>
      <c r="BO177" s="5"/>
      <c r="BP177" s="5"/>
      <c r="BQ177" s="5"/>
      <c r="BR177" s="5"/>
    </row>
    <row r="178" spans="1:78" s="108" customFormat="1" ht="30.6" customHeight="1" x14ac:dyDescent="0.3">
      <c r="A178"/>
      <c r="B178"/>
      <c r="C178"/>
      <c r="D178"/>
      <c r="E178" s="42"/>
      <c r="F178" s="42"/>
      <c r="G178" s="42"/>
      <c r="H178" s="42"/>
      <c r="I178" s="42"/>
      <c r="J178" s="42"/>
      <c r="K178"/>
      <c r="L178"/>
      <c r="M178"/>
      <c r="N178" s="5"/>
      <c r="O178" s="21" t="s">
        <v>161</v>
      </c>
      <c r="P178" s="346"/>
      <c r="Q178" s="346"/>
      <c r="R178" s="346"/>
      <c r="S178" s="347"/>
      <c r="T178" s="347"/>
      <c r="U178" s="347"/>
      <c r="V178" s="347"/>
      <c r="W178" s="5" t="str">
        <f t="shared" si="32"/>
        <v/>
      </c>
      <c r="X178" s="24"/>
      <c r="Y178" s="5" t="str">
        <f t="shared" si="33"/>
        <v/>
      </c>
      <c r="Z178" s="2"/>
      <c r="AA178" s="5"/>
      <c r="AB178" s="5"/>
      <c r="AC178" s="219"/>
      <c r="AD178" s="114"/>
      <c r="AE178" s="12"/>
      <c r="AF178" s="43"/>
      <c r="AG178" s="12"/>
      <c r="AH178" s="12"/>
      <c r="AI178" s="12"/>
      <c r="AJ178" s="12"/>
      <c r="AK178" s="5" t="str">
        <f t="shared" si="36"/>
        <v/>
      </c>
      <c r="AL178" s="24"/>
      <c r="AM178" s="5" t="str">
        <f t="shared" si="37"/>
        <v/>
      </c>
      <c r="AN178" s="2"/>
      <c r="AO178" s="5"/>
      <c r="AP178" s="5"/>
      <c r="AQ178" s="5"/>
      <c r="AS178" s="20"/>
      <c r="AT178" s="43"/>
      <c r="AU178" s="5"/>
      <c r="AV178" s="5"/>
      <c r="AW178" s="5"/>
      <c r="AX178" s="5"/>
      <c r="AY178" s="5" t="str">
        <f t="shared" si="22"/>
        <v/>
      </c>
      <c r="AZ178" s="29"/>
      <c r="BA178" s="5" t="str">
        <f t="shared" si="23"/>
        <v/>
      </c>
      <c r="BB178" s="5"/>
      <c r="BC178" s="5"/>
      <c r="BD178" s="20"/>
      <c r="BE178" s="111"/>
      <c r="BF178" s="20"/>
      <c r="BG178" s="43"/>
      <c r="BH178" s="20"/>
      <c r="BI178" s="20"/>
      <c r="BJ178" s="20"/>
      <c r="BK178" s="20"/>
      <c r="BL178" s="5" t="str">
        <f t="shared" si="25"/>
        <v/>
      </c>
      <c r="BM178" s="6"/>
      <c r="BN178" s="5" t="str">
        <f t="shared" si="26"/>
        <v/>
      </c>
      <c r="BO178" s="5"/>
      <c r="BP178" s="5"/>
      <c r="BQ178" s="5"/>
      <c r="BR178" s="5"/>
      <c r="BT178"/>
      <c r="BU178"/>
      <c r="BV178" s="5"/>
      <c r="BW178" s="5"/>
      <c r="BX178" s="5"/>
      <c r="BY178" s="5"/>
      <c r="BZ178" s="5"/>
    </row>
    <row r="179" spans="1:78" s="108" customFormat="1" ht="30.6" customHeight="1" x14ac:dyDescent="0.3">
      <c r="A179"/>
      <c r="B179"/>
      <c r="C179"/>
      <c r="D179"/>
      <c r="E179" s="42"/>
      <c r="F179" s="42"/>
      <c r="G179" s="42"/>
      <c r="H179" s="42"/>
      <c r="I179" s="42"/>
      <c r="J179" s="42"/>
      <c r="K179"/>
      <c r="L179"/>
      <c r="M179"/>
      <c r="N179" s="5"/>
      <c r="O179" s="21" t="s">
        <v>162</v>
      </c>
      <c r="P179" s="346"/>
      <c r="Q179" s="346"/>
      <c r="R179" s="346"/>
      <c r="S179" s="347"/>
      <c r="T179" s="347"/>
      <c r="U179" s="347"/>
      <c r="V179" s="347"/>
      <c r="W179" s="5" t="str">
        <f t="shared" si="32"/>
        <v/>
      </c>
      <c r="X179" s="24"/>
      <c r="Y179" s="5" t="str">
        <f t="shared" si="33"/>
        <v/>
      </c>
      <c r="Z179" s="2"/>
      <c r="AA179" s="5"/>
      <c r="AB179" s="5"/>
      <c r="AC179" s="12"/>
      <c r="AD179" s="114"/>
      <c r="AE179" s="12"/>
      <c r="AF179" s="43"/>
      <c r="AG179" s="12"/>
      <c r="AH179" s="12"/>
      <c r="AI179" s="12"/>
      <c r="AJ179" s="12"/>
      <c r="AK179" s="5" t="str">
        <f t="shared" si="36"/>
        <v/>
      </c>
      <c r="AL179" s="24"/>
      <c r="AM179" s="5" t="str">
        <f t="shared" si="37"/>
        <v/>
      </c>
      <c r="AN179" s="2"/>
      <c r="AO179" s="5"/>
      <c r="AP179" s="5"/>
      <c r="AQ179" s="5"/>
      <c r="AS179" s="20"/>
      <c r="AT179" s="43"/>
      <c r="AU179" s="5"/>
      <c r="AV179" s="5"/>
      <c r="AW179" s="5"/>
      <c r="AX179" s="5"/>
      <c r="AY179" s="5" t="str">
        <f t="shared" si="22"/>
        <v/>
      </c>
      <c r="AZ179" s="29"/>
      <c r="BA179" s="5" t="str">
        <f t="shared" si="23"/>
        <v/>
      </c>
      <c r="BB179" s="5"/>
      <c r="BC179" s="5"/>
      <c r="BD179" s="20"/>
      <c r="BE179" s="111"/>
      <c r="BF179" s="20"/>
      <c r="BG179" s="43"/>
      <c r="BH179" s="20"/>
      <c r="BI179" s="20"/>
      <c r="BJ179" s="20"/>
      <c r="BK179" s="20"/>
      <c r="BL179" s="5" t="str">
        <f t="shared" si="25"/>
        <v/>
      </c>
      <c r="BM179" s="6"/>
      <c r="BN179" s="5" t="str">
        <f t="shared" si="26"/>
        <v/>
      </c>
      <c r="BO179" s="5"/>
      <c r="BP179" s="5"/>
      <c r="BQ179" s="5"/>
      <c r="BR179" s="5"/>
      <c r="BT179"/>
      <c r="BU179"/>
      <c r="BV179" s="5"/>
      <c r="BW179" s="5"/>
      <c r="BX179" s="5"/>
      <c r="BY179" s="5"/>
      <c r="BZ179" s="5"/>
    </row>
    <row r="180" spans="1:78" s="108" customFormat="1" ht="11.4" customHeight="1" x14ac:dyDescent="0.3">
      <c r="A180"/>
      <c r="B180"/>
      <c r="C180"/>
      <c r="D180"/>
      <c r="E180" s="42"/>
      <c r="F180" s="42"/>
      <c r="G180" s="42"/>
      <c r="H180" s="42"/>
      <c r="I180" s="42"/>
      <c r="J180" s="42"/>
      <c r="K180"/>
      <c r="L180"/>
      <c r="M180"/>
      <c r="N180" s="5"/>
      <c r="O180" s="25"/>
      <c r="P180" s="112"/>
      <c r="Q180" s="26"/>
      <c r="R180" s="46"/>
      <c r="S180" s="25"/>
      <c r="T180" s="25"/>
      <c r="U180" s="25"/>
      <c r="V180" s="25"/>
      <c r="W180" s="5" t="str">
        <f t="shared" si="32"/>
        <v/>
      </c>
      <c r="X180" s="24"/>
      <c r="Y180" s="5" t="str">
        <f t="shared" si="33"/>
        <v/>
      </c>
      <c r="Z180" s="24"/>
      <c r="AA180" s="5"/>
      <c r="AB180" s="5"/>
      <c r="AC180" s="25"/>
      <c r="AD180" s="112"/>
      <c r="AE180" s="26"/>
      <c r="AF180" s="46"/>
      <c r="AG180" s="25"/>
      <c r="AH180" s="25"/>
      <c r="AI180" s="25"/>
      <c r="AJ180" s="25"/>
      <c r="AK180" s="5" t="str">
        <f t="shared" si="36"/>
        <v/>
      </c>
      <c r="AL180" s="24"/>
      <c r="AM180" s="5" t="str">
        <f t="shared" si="37"/>
        <v/>
      </c>
      <c r="AN180" s="24"/>
      <c r="AO180" s="5"/>
      <c r="AP180" s="5"/>
      <c r="AQ180" s="5"/>
      <c r="AS180" s="20"/>
      <c r="AT180" s="43"/>
      <c r="AU180" s="5"/>
      <c r="AV180" s="5"/>
      <c r="AW180" s="5"/>
      <c r="AX180" s="5"/>
      <c r="AY180" s="5" t="str">
        <f t="shared" si="22"/>
        <v/>
      </c>
      <c r="AZ180" s="29"/>
      <c r="BA180" s="5" t="str">
        <f t="shared" si="23"/>
        <v/>
      </c>
      <c r="BB180" s="5"/>
      <c r="BC180" s="5"/>
      <c r="BD180" s="20"/>
      <c r="BE180" s="111"/>
      <c r="BF180" s="20"/>
      <c r="BG180" s="43"/>
      <c r="BH180" s="20"/>
      <c r="BI180" s="20"/>
      <c r="BJ180" s="20"/>
      <c r="BK180" s="20"/>
      <c r="BL180" s="5" t="str">
        <f t="shared" si="25"/>
        <v/>
      </c>
      <c r="BM180" s="6"/>
      <c r="BN180" s="5" t="str">
        <f t="shared" si="26"/>
        <v/>
      </c>
      <c r="BO180" s="5"/>
      <c r="BP180" s="5"/>
      <c r="BQ180" s="5"/>
      <c r="BR180" s="5"/>
      <c r="BT180"/>
      <c r="BU180"/>
      <c r="BV180" s="5"/>
      <c r="BW180" s="5"/>
      <c r="BX180" s="5"/>
      <c r="BY180" s="5"/>
      <c r="BZ180" s="5"/>
    </row>
    <row r="181" spans="1:78" s="108" customFormat="1" x14ac:dyDescent="0.3">
      <c r="A181"/>
      <c r="B181"/>
      <c r="C181"/>
      <c r="D181"/>
      <c r="E181" s="42"/>
      <c r="F181" s="42"/>
      <c r="G181" s="42"/>
      <c r="H181" s="42"/>
      <c r="I181" s="42"/>
      <c r="J181" s="42"/>
      <c r="K181"/>
      <c r="L181"/>
      <c r="M181"/>
      <c r="N181" s="5"/>
      <c r="O181" s="392" t="s">
        <v>17</v>
      </c>
      <c r="P181" s="392"/>
      <c r="Q181" s="392"/>
      <c r="R181" s="392"/>
      <c r="S181" s="392"/>
      <c r="T181" s="392"/>
      <c r="U181" s="392"/>
      <c r="V181" s="392"/>
      <c r="W181" s="5" t="str">
        <f t="shared" si="32"/>
        <v/>
      </c>
      <c r="X181" s="24"/>
      <c r="Y181" s="5" t="str">
        <f t="shared" si="33"/>
        <v/>
      </c>
      <c r="Z181" s="27"/>
      <c r="AA181" s="5"/>
      <c r="AB181" s="5"/>
      <c r="AC181" s="393"/>
      <c r="AD181" s="393"/>
      <c r="AE181" s="393"/>
      <c r="AF181" s="393"/>
      <c r="AG181" s="393"/>
      <c r="AH181" s="393"/>
      <c r="AI181" s="393"/>
      <c r="AJ181" s="393"/>
      <c r="AK181" s="5" t="str">
        <f t="shared" si="36"/>
        <v/>
      </c>
      <c r="AL181" s="24"/>
      <c r="AM181" s="5" t="str">
        <f t="shared" si="37"/>
        <v/>
      </c>
      <c r="AN181" s="27"/>
      <c r="AO181" s="5"/>
      <c r="AP181" s="5"/>
      <c r="AQ181" s="5"/>
      <c r="AS181" s="20"/>
      <c r="AT181" s="43"/>
      <c r="AU181" s="5"/>
      <c r="AV181" s="5"/>
      <c r="AW181" s="5"/>
      <c r="AX181" s="5"/>
      <c r="AY181" s="5" t="str">
        <f t="shared" si="22"/>
        <v/>
      </c>
      <c r="AZ181" s="29"/>
      <c r="BA181" s="5" t="str">
        <f t="shared" si="23"/>
        <v/>
      </c>
      <c r="BB181" s="5"/>
      <c r="BC181" s="5"/>
      <c r="BD181" s="20"/>
      <c r="BE181" s="111"/>
      <c r="BF181" s="20"/>
      <c r="BG181" s="43"/>
      <c r="BH181" s="20"/>
      <c r="BI181" s="20"/>
      <c r="BJ181" s="20"/>
      <c r="BK181" s="20"/>
      <c r="BL181" s="5" t="str">
        <f t="shared" si="25"/>
        <v/>
      </c>
      <c r="BM181" s="6"/>
      <c r="BN181" s="5" t="str">
        <f t="shared" si="26"/>
        <v/>
      </c>
      <c r="BO181" s="5"/>
      <c r="BP181" s="5"/>
      <c r="BQ181" s="5"/>
      <c r="BR181" s="5"/>
      <c r="BT181"/>
      <c r="BU181"/>
      <c r="BV181" s="5"/>
      <c r="BW181" s="5"/>
      <c r="BX181" s="5"/>
      <c r="BY181" s="5"/>
      <c r="BZ181" s="5"/>
    </row>
    <row r="182" spans="1:78" s="108" customFormat="1" ht="28.2" customHeight="1" x14ac:dyDescent="0.3">
      <c r="A182"/>
      <c r="B182"/>
      <c r="C182"/>
      <c r="D182"/>
      <c r="E182" s="42"/>
      <c r="F182" s="42"/>
      <c r="G182" s="42"/>
      <c r="H182" s="42"/>
      <c r="I182" s="42"/>
      <c r="J182" s="42"/>
      <c r="K182"/>
      <c r="L182"/>
      <c r="M182"/>
      <c r="N182" s="5"/>
      <c r="O182" s="136" t="s">
        <v>107</v>
      </c>
      <c r="P182" s="389"/>
      <c r="Q182" s="389"/>
      <c r="R182" s="196" t="s">
        <v>108</v>
      </c>
      <c r="S182" s="133" t="s">
        <v>259</v>
      </c>
      <c r="T182" s="80" t="s">
        <v>132</v>
      </c>
      <c r="U182" s="81" t="s">
        <v>133</v>
      </c>
      <c r="V182" s="82" t="s">
        <v>134</v>
      </c>
      <c r="W182" s="5" t="str">
        <f t="shared" si="32"/>
        <v/>
      </c>
      <c r="X182" s="24"/>
      <c r="Y182" s="5" t="str">
        <f t="shared" si="33"/>
        <v/>
      </c>
      <c r="Z182" s="24"/>
      <c r="AA182" s="5"/>
      <c r="AB182" s="5"/>
      <c r="AC182" s="34"/>
      <c r="AD182" s="390"/>
      <c r="AE182" s="390"/>
      <c r="AF182" s="47"/>
      <c r="AG182" s="35"/>
      <c r="AH182" s="36"/>
      <c r="AI182" s="36"/>
      <c r="AJ182" s="36"/>
      <c r="AK182" s="5" t="str">
        <f t="shared" si="36"/>
        <v/>
      </c>
      <c r="AL182" s="24"/>
      <c r="AM182" s="5" t="str">
        <f t="shared" si="37"/>
        <v/>
      </c>
      <c r="AN182" s="24"/>
      <c r="AO182" s="5"/>
      <c r="AP182" s="5"/>
      <c r="AQ182" s="5"/>
      <c r="AS182" s="20"/>
      <c r="AT182" s="43"/>
      <c r="AU182" s="5"/>
      <c r="AV182" s="5"/>
      <c r="AW182" s="5"/>
      <c r="AX182" s="5"/>
      <c r="AY182" s="5" t="str">
        <f t="shared" si="22"/>
        <v/>
      </c>
      <c r="AZ182" s="29"/>
      <c r="BA182" s="5" t="str">
        <f t="shared" si="23"/>
        <v/>
      </c>
      <c r="BB182" s="5"/>
      <c r="BC182" s="5"/>
      <c r="BD182" s="20"/>
      <c r="BE182" s="111"/>
      <c r="BF182" s="20"/>
      <c r="BG182" s="43"/>
      <c r="BH182" s="20"/>
      <c r="BI182" s="20"/>
      <c r="BJ182" s="20"/>
      <c r="BK182" s="20"/>
      <c r="BL182" s="5" t="str">
        <f t="shared" si="25"/>
        <v/>
      </c>
      <c r="BM182" s="6"/>
      <c r="BN182" s="5" t="str">
        <f t="shared" si="26"/>
        <v/>
      </c>
      <c r="BO182" s="5"/>
      <c r="BP182" s="5"/>
      <c r="BQ182" s="5"/>
      <c r="BR182" s="5"/>
      <c r="BT182"/>
      <c r="BU182"/>
      <c r="BV182" s="5"/>
      <c r="BW182" s="5"/>
      <c r="BX182" s="5"/>
      <c r="BY182" s="5"/>
      <c r="BZ182" s="5"/>
    </row>
    <row r="183" spans="1:78" s="108" customFormat="1" ht="27.6" customHeight="1" x14ac:dyDescent="0.3">
      <c r="A183"/>
      <c r="B183"/>
      <c r="C183"/>
      <c r="D183"/>
      <c r="E183" s="42"/>
      <c r="F183" s="42"/>
      <c r="G183" s="42"/>
      <c r="H183" s="42"/>
      <c r="I183" s="42"/>
      <c r="J183" s="42"/>
      <c r="K183"/>
      <c r="L183"/>
      <c r="M183"/>
      <c r="N183" s="5"/>
      <c r="O183" s="391" t="s">
        <v>109</v>
      </c>
      <c r="P183" s="137" t="s">
        <v>0</v>
      </c>
      <c r="Q183" s="211">
        <f>IF(OR(S183="X",T183="X",U183="X",V183="X"),1,0)</f>
        <v>0</v>
      </c>
      <c r="R183" s="196" t="s">
        <v>1</v>
      </c>
      <c r="S183" s="171"/>
      <c r="T183" s="171"/>
      <c r="U183" s="171"/>
      <c r="V183" s="171"/>
      <c r="W183" s="5" t="str">
        <f t="shared" si="32"/>
        <v/>
      </c>
      <c r="X183" s="24"/>
      <c r="Y183" s="5" t="str">
        <f t="shared" si="33"/>
        <v/>
      </c>
      <c r="Z183" s="5"/>
      <c r="AA183" s="5"/>
      <c r="AB183" s="5"/>
      <c r="AC183" s="390"/>
      <c r="AD183" s="115"/>
      <c r="AE183" s="37"/>
      <c r="AF183" s="47"/>
      <c r="AG183" s="34"/>
      <c r="AH183" s="34"/>
      <c r="AI183" s="34"/>
      <c r="AJ183" s="34"/>
      <c r="AK183" s="5" t="str">
        <f t="shared" si="36"/>
        <v/>
      </c>
      <c r="AL183" s="24"/>
      <c r="AM183" s="5" t="str">
        <f t="shared" si="37"/>
        <v/>
      </c>
      <c r="AN183" s="5"/>
      <c r="AO183" s="5"/>
      <c r="AP183" s="5"/>
      <c r="AQ183" s="5"/>
      <c r="AS183" s="20"/>
      <c r="AT183" s="43"/>
      <c r="AU183" s="5"/>
      <c r="AV183" s="5"/>
      <c r="AW183" s="5"/>
      <c r="AX183" s="5"/>
      <c r="AY183" s="5" t="str">
        <f t="shared" si="22"/>
        <v/>
      </c>
      <c r="AZ183" s="29"/>
      <c r="BA183" s="5" t="str">
        <f t="shared" si="23"/>
        <v/>
      </c>
      <c r="BB183" s="5"/>
      <c r="BC183" s="5"/>
      <c r="BD183" s="20"/>
      <c r="BE183" s="111"/>
      <c r="BF183" s="20"/>
      <c r="BG183" s="43"/>
      <c r="BH183" s="20"/>
      <c r="BI183" s="20"/>
      <c r="BJ183" s="20"/>
      <c r="BK183" s="20"/>
      <c r="BL183" s="5" t="str">
        <f t="shared" si="25"/>
        <v/>
      </c>
      <c r="BM183" s="6"/>
      <c r="BN183" s="5" t="str">
        <f t="shared" si="26"/>
        <v/>
      </c>
      <c r="BO183" s="5"/>
      <c r="BP183" s="5"/>
      <c r="BQ183" s="5"/>
      <c r="BR183" s="5"/>
      <c r="BT183"/>
      <c r="BU183"/>
      <c r="BV183" s="5"/>
      <c r="BW183" s="5"/>
      <c r="BX183" s="5"/>
      <c r="BY183" s="5"/>
      <c r="BZ183" s="5"/>
    </row>
    <row r="184" spans="1:78" s="108" customFormat="1" x14ac:dyDescent="0.3">
      <c r="A184"/>
      <c r="B184"/>
      <c r="C184"/>
      <c r="D184"/>
      <c r="E184" s="42"/>
      <c r="F184" s="42"/>
      <c r="G184" s="42"/>
      <c r="H184" s="42"/>
      <c r="I184" s="42"/>
      <c r="J184" s="42"/>
      <c r="K184"/>
      <c r="L184"/>
      <c r="M184"/>
      <c r="N184" s="5"/>
      <c r="O184" s="391"/>
      <c r="P184" s="137" t="s">
        <v>2</v>
      </c>
      <c r="Q184" s="211">
        <f t="shared" ref="Q184:Q190" si="47">IF(OR(S184="X",T184="X",U184="X",V184="X"),1,0)</f>
        <v>0</v>
      </c>
      <c r="R184" s="196" t="s">
        <v>3</v>
      </c>
      <c r="S184" s="171"/>
      <c r="T184" s="171"/>
      <c r="U184" s="171"/>
      <c r="V184" s="171"/>
      <c r="W184" s="5" t="str">
        <f t="shared" si="32"/>
        <v/>
      </c>
      <c r="X184" s="24"/>
      <c r="Y184" s="5" t="str">
        <f t="shared" si="33"/>
        <v/>
      </c>
      <c r="Z184" s="5"/>
      <c r="AA184" s="5"/>
      <c r="AB184" s="5"/>
      <c r="AC184" s="390"/>
      <c r="AD184" s="115"/>
      <c r="AE184" s="37"/>
      <c r="AF184" s="47"/>
      <c r="AG184" s="34"/>
      <c r="AH184" s="34"/>
      <c r="AI184" s="34"/>
      <c r="AJ184" s="34"/>
      <c r="AK184" s="5" t="str">
        <f t="shared" si="36"/>
        <v/>
      </c>
      <c r="AL184" s="24"/>
      <c r="AM184" s="5" t="str">
        <f t="shared" si="37"/>
        <v/>
      </c>
      <c r="AN184" s="5"/>
      <c r="AO184" s="5"/>
      <c r="AP184" s="5"/>
      <c r="AQ184" s="5"/>
      <c r="AS184" s="20"/>
      <c r="AT184" s="43"/>
      <c r="AU184" s="5"/>
      <c r="AV184" s="5"/>
      <c r="AW184" s="5"/>
      <c r="AX184" s="5"/>
      <c r="AY184" s="5" t="str">
        <f t="shared" si="22"/>
        <v/>
      </c>
      <c r="AZ184" s="29"/>
      <c r="BA184" s="5" t="str">
        <f t="shared" si="23"/>
        <v/>
      </c>
      <c r="BB184" s="5"/>
      <c r="BC184" s="5"/>
      <c r="BD184" s="20"/>
      <c r="BE184" s="111"/>
      <c r="BF184" s="20"/>
      <c r="BG184" s="43"/>
      <c r="BH184" s="20"/>
      <c r="BI184" s="20"/>
      <c r="BJ184" s="20"/>
      <c r="BK184" s="20"/>
      <c r="BL184" s="5" t="str">
        <f t="shared" si="25"/>
        <v/>
      </c>
      <c r="BM184" s="6"/>
      <c r="BN184" s="5" t="str">
        <f t="shared" si="26"/>
        <v/>
      </c>
      <c r="BO184" s="5"/>
      <c r="BP184" s="5"/>
      <c r="BQ184" s="5"/>
      <c r="BR184" s="5"/>
      <c r="BT184"/>
      <c r="BU184"/>
      <c r="BV184" s="5"/>
      <c r="BW184" s="5"/>
      <c r="BX184" s="5"/>
      <c r="BY184" s="5"/>
      <c r="BZ184" s="5"/>
    </row>
    <row r="185" spans="1:78" s="108" customFormat="1" ht="27.6" x14ac:dyDescent="0.3">
      <c r="A185"/>
      <c r="B185"/>
      <c r="C185"/>
      <c r="D185"/>
      <c r="E185" s="42"/>
      <c r="F185" s="42"/>
      <c r="G185" s="42"/>
      <c r="H185" s="42"/>
      <c r="I185" s="42"/>
      <c r="J185" s="42"/>
      <c r="K185"/>
      <c r="L185"/>
      <c r="M185"/>
      <c r="N185" s="5"/>
      <c r="O185" s="391"/>
      <c r="P185" s="137" t="s">
        <v>4</v>
      </c>
      <c r="Q185" s="211">
        <f t="shared" si="47"/>
        <v>0</v>
      </c>
      <c r="R185" s="196" t="s">
        <v>5</v>
      </c>
      <c r="S185" s="171"/>
      <c r="T185" s="171"/>
      <c r="U185" s="171"/>
      <c r="V185" s="171"/>
      <c r="W185" s="5" t="str">
        <f t="shared" si="32"/>
        <v/>
      </c>
      <c r="X185" s="24"/>
      <c r="Y185" s="5" t="str">
        <f t="shared" si="33"/>
        <v/>
      </c>
      <c r="Z185" s="5"/>
      <c r="AA185" s="5"/>
      <c r="AB185" s="5"/>
      <c r="AC185" s="390"/>
      <c r="AD185" s="115"/>
      <c r="AE185" s="37"/>
      <c r="AF185" s="47"/>
      <c r="AG185" s="34"/>
      <c r="AH185" s="34"/>
      <c r="AI185" s="34"/>
      <c r="AJ185" s="34"/>
      <c r="AK185" s="5" t="str">
        <f t="shared" si="36"/>
        <v/>
      </c>
      <c r="AL185" s="24"/>
      <c r="AM185" s="5" t="str">
        <f t="shared" si="37"/>
        <v/>
      </c>
      <c r="AN185" s="5"/>
      <c r="AO185" s="5"/>
      <c r="AP185" s="5"/>
      <c r="AQ185" s="5"/>
      <c r="AS185" s="20"/>
      <c r="AT185" s="43"/>
      <c r="AU185" s="5"/>
      <c r="AV185" s="5"/>
      <c r="AW185" s="5"/>
      <c r="AX185" s="5"/>
      <c r="AY185" s="5" t="str">
        <f t="shared" ref="AY185:AY214" si="48">IF(AS185="","",IF(AU185="X",0,IF(AV185="X",5,IF(AW185="X",10,IF(AX185="X",15,"")))))</f>
        <v/>
      </c>
      <c r="AZ185" s="29"/>
      <c r="BA185" s="5" t="str">
        <f t="shared" ref="BA185:BA214" si="49">IF(AS185="","",IF(AU185="X",5,IF(AV185="X",10,IF(AW185="X",15,IF(AX185="X",20,"")))))</f>
        <v/>
      </c>
      <c r="BB185" s="5"/>
      <c r="BC185" s="5"/>
      <c r="BD185" s="20"/>
      <c r="BE185" s="111"/>
      <c r="BF185" s="20"/>
      <c r="BG185" s="43"/>
      <c r="BH185" s="20"/>
      <c r="BI185" s="20"/>
      <c r="BJ185" s="20"/>
      <c r="BK185" s="20"/>
      <c r="BL185" s="5" t="str">
        <f t="shared" ref="BL185:BL248" si="50">IF(BF185="","",IF(BH185="X",0,IF(BI185="X",5,IF(BJ185="X",10,IF(BK185="X",15,"")))))</f>
        <v/>
      </c>
      <c r="BM185" s="6"/>
      <c r="BN185" s="5" t="str">
        <f t="shared" ref="BN185:BN248" si="51">IF(BF185="","",IF(BH185="X",5,IF(BI185="X",10,IF(BJ185="X",15,IF(BK185="X",20,"")))))</f>
        <v/>
      </c>
      <c r="BO185" s="5"/>
      <c r="BP185" s="5"/>
      <c r="BQ185" s="5"/>
      <c r="BR185" s="5"/>
      <c r="BT185"/>
      <c r="BU185"/>
      <c r="BV185" s="5"/>
      <c r="BW185" s="5"/>
      <c r="BX185" s="5"/>
      <c r="BY185" s="5"/>
      <c r="BZ185" s="5"/>
    </row>
    <row r="186" spans="1:78" s="108" customFormat="1" x14ac:dyDescent="0.3">
      <c r="A186"/>
      <c r="B186"/>
      <c r="C186"/>
      <c r="D186"/>
      <c r="E186" s="42"/>
      <c r="F186" s="42"/>
      <c r="G186" s="42"/>
      <c r="H186" s="42"/>
      <c r="I186" s="42"/>
      <c r="J186" s="42"/>
      <c r="K186"/>
      <c r="L186"/>
      <c r="M186"/>
      <c r="N186" s="5"/>
      <c r="O186" s="391"/>
      <c r="P186" s="137" t="s">
        <v>6</v>
      </c>
      <c r="Q186" s="211">
        <f t="shared" si="47"/>
        <v>0</v>
      </c>
      <c r="R186" s="196" t="s">
        <v>7</v>
      </c>
      <c r="S186" s="171"/>
      <c r="T186" s="171"/>
      <c r="U186" s="171"/>
      <c r="V186" s="171"/>
      <c r="W186" s="5" t="str">
        <f t="shared" si="32"/>
        <v/>
      </c>
      <c r="X186" s="24"/>
      <c r="Y186" s="5" t="str">
        <f t="shared" si="33"/>
        <v/>
      </c>
      <c r="Z186" s="5"/>
      <c r="AA186" s="5"/>
      <c r="AB186" s="5"/>
      <c r="AC186" s="390"/>
      <c r="AD186" s="115"/>
      <c r="AE186" s="37"/>
      <c r="AF186" s="47"/>
      <c r="AG186" s="34"/>
      <c r="AH186" s="34"/>
      <c r="AI186" s="34"/>
      <c r="AJ186" s="34"/>
      <c r="AK186" s="5" t="str">
        <f t="shared" si="36"/>
        <v/>
      </c>
      <c r="AL186" s="24"/>
      <c r="AM186" s="5" t="str">
        <f t="shared" si="37"/>
        <v/>
      </c>
      <c r="AN186" s="5"/>
      <c r="AO186" s="5"/>
      <c r="AP186" s="5"/>
      <c r="AQ186" s="5"/>
      <c r="AS186" s="20"/>
      <c r="AT186" s="43"/>
      <c r="AU186" s="5"/>
      <c r="AV186" s="5"/>
      <c r="AW186" s="5"/>
      <c r="AX186" s="5"/>
      <c r="AY186" s="5" t="str">
        <f t="shared" si="48"/>
        <v/>
      </c>
      <c r="AZ186" s="29"/>
      <c r="BA186" s="5" t="str">
        <f t="shared" si="49"/>
        <v/>
      </c>
      <c r="BB186" s="5"/>
      <c r="BC186" s="5"/>
      <c r="BD186" s="20"/>
      <c r="BE186" s="111"/>
      <c r="BF186" s="20"/>
      <c r="BG186" s="43"/>
      <c r="BH186" s="20"/>
      <c r="BI186" s="20"/>
      <c r="BJ186" s="20"/>
      <c r="BK186" s="20"/>
      <c r="BL186" s="5" t="str">
        <f t="shared" si="50"/>
        <v/>
      </c>
      <c r="BM186" s="6"/>
      <c r="BN186" s="5" t="str">
        <f t="shared" si="51"/>
        <v/>
      </c>
      <c r="BO186" s="5"/>
      <c r="BP186" s="5"/>
      <c r="BQ186" s="5"/>
      <c r="BR186" s="5"/>
      <c r="BT186"/>
      <c r="BU186"/>
      <c r="BV186" s="5"/>
      <c r="BW186" s="5"/>
      <c r="BX186" s="5"/>
      <c r="BY186" s="5"/>
      <c r="BZ186" s="5"/>
    </row>
    <row r="187" spans="1:78" s="108" customFormat="1" ht="27.6" customHeight="1" x14ac:dyDescent="0.3">
      <c r="A187"/>
      <c r="B187"/>
      <c r="C187"/>
      <c r="D187"/>
      <c r="E187" s="42"/>
      <c r="F187" s="42"/>
      <c r="G187" s="42"/>
      <c r="H187" s="42"/>
      <c r="I187" s="42"/>
      <c r="J187" s="42"/>
      <c r="K187"/>
      <c r="L187"/>
      <c r="M187"/>
      <c r="N187" s="5"/>
      <c r="O187" s="391" t="s">
        <v>8</v>
      </c>
      <c r="P187" s="137" t="s">
        <v>9</v>
      </c>
      <c r="Q187" s="211">
        <f t="shared" si="47"/>
        <v>0</v>
      </c>
      <c r="R187" s="196" t="s">
        <v>10</v>
      </c>
      <c r="S187" s="171"/>
      <c r="T187" s="171"/>
      <c r="U187" s="171"/>
      <c r="V187" s="171"/>
      <c r="W187" s="5" t="str">
        <f t="shared" si="32"/>
        <v/>
      </c>
      <c r="X187" s="24"/>
      <c r="Y187" s="5" t="str">
        <f t="shared" si="33"/>
        <v/>
      </c>
      <c r="Z187" s="5"/>
      <c r="AA187" s="5"/>
      <c r="AB187" s="5"/>
      <c r="AC187" s="390"/>
      <c r="AD187" s="115"/>
      <c r="AE187" s="37"/>
      <c r="AF187" s="47"/>
      <c r="AG187" s="34"/>
      <c r="AH187" s="34"/>
      <c r="AI187" s="34"/>
      <c r="AJ187" s="34"/>
      <c r="AK187" s="5" t="str">
        <f t="shared" si="36"/>
        <v/>
      </c>
      <c r="AL187" s="24"/>
      <c r="AM187" s="5" t="str">
        <f t="shared" si="37"/>
        <v/>
      </c>
      <c r="AN187" s="5"/>
      <c r="AO187" s="5"/>
      <c r="AP187" s="5"/>
      <c r="AQ187" s="5"/>
      <c r="AS187" s="20"/>
      <c r="AT187" s="43"/>
      <c r="AU187" s="5"/>
      <c r="AV187" s="5"/>
      <c r="AW187" s="5"/>
      <c r="AX187" s="5"/>
      <c r="AY187" s="5" t="str">
        <f t="shared" si="48"/>
        <v/>
      </c>
      <c r="AZ187" s="29"/>
      <c r="BA187" s="5" t="str">
        <f t="shared" si="49"/>
        <v/>
      </c>
      <c r="BB187" s="5"/>
      <c r="BC187" s="5"/>
      <c r="BD187" s="20"/>
      <c r="BE187" s="111"/>
      <c r="BF187" s="20"/>
      <c r="BG187" s="43"/>
      <c r="BH187" s="20"/>
      <c r="BI187" s="20"/>
      <c r="BJ187" s="20"/>
      <c r="BK187" s="20"/>
      <c r="BL187" s="5" t="str">
        <f t="shared" si="50"/>
        <v/>
      </c>
      <c r="BM187" s="6"/>
      <c r="BN187" s="5" t="str">
        <f t="shared" si="51"/>
        <v/>
      </c>
      <c r="BO187" s="5"/>
      <c r="BP187" s="5"/>
      <c r="BQ187" s="5"/>
      <c r="BR187" s="5"/>
      <c r="BT187"/>
      <c r="BU187"/>
      <c r="BV187" s="5"/>
      <c r="BW187" s="5"/>
      <c r="BX187" s="5"/>
      <c r="BY187" s="5"/>
      <c r="BZ187" s="5"/>
    </row>
    <row r="188" spans="1:78" s="108" customFormat="1" ht="27.6" x14ac:dyDescent="0.3">
      <c r="A188"/>
      <c r="B188"/>
      <c r="C188"/>
      <c r="D188"/>
      <c r="E188" s="42"/>
      <c r="F188" s="42"/>
      <c r="G188" s="42"/>
      <c r="H188" s="42"/>
      <c r="I188" s="42"/>
      <c r="J188" s="42"/>
      <c r="K188"/>
      <c r="L188"/>
      <c r="M188"/>
      <c r="N188" s="5"/>
      <c r="O188" s="391"/>
      <c r="P188" s="137" t="s">
        <v>11</v>
      </c>
      <c r="Q188" s="211">
        <f t="shared" si="47"/>
        <v>0</v>
      </c>
      <c r="R188" s="196" t="s">
        <v>12</v>
      </c>
      <c r="S188" s="171"/>
      <c r="T188" s="171"/>
      <c r="U188" s="171"/>
      <c r="V188" s="171"/>
      <c r="W188" s="5" t="str">
        <f t="shared" si="32"/>
        <v/>
      </c>
      <c r="X188" s="24"/>
      <c r="Y188" s="5" t="str">
        <f t="shared" si="33"/>
        <v/>
      </c>
      <c r="Z188" s="5"/>
      <c r="AA188" s="5"/>
      <c r="AB188" s="5"/>
      <c r="AC188" s="390"/>
      <c r="AD188" s="115"/>
      <c r="AE188" s="37"/>
      <c r="AF188" s="222"/>
      <c r="AG188" s="34"/>
      <c r="AH188" s="34"/>
      <c r="AI188" s="34"/>
      <c r="AJ188" s="34"/>
      <c r="AK188" s="5" t="str">
        <f t="shared" si="36"/>
        <v/>
      </c>
      <c r="AL188" s="24"/>
      <c r="AM188" s="5" t="str">
        <f t="shared" si="37"/>
        <v/>
      </c>
      <c r="AN188" s="5"/>
      <c r="AO188" s="5"/>
      <c r="AP188" s="5"/>
      <c r="AQ188" s="5"/>
      <c r="AS188" s="20"/>
      <c r="AT188" s="43"/>
      <c r="AU188" s="5"/>
      <c r="AV188" s="5"/>
      <c r="AW188" s="5"/>
      <c r="AX188" s="5"/>
      <c r="AY188" s="5" t="str">
        <f t="shared" si="48"/>
        <v/>
      </c>
      <c r="AZ188" s="29"/>
      <c r="BA188" s="5" t="str">
        <f t="shared" si="49"/>
        <v/>
      </c>
      <c r="BB188" s="5"/>
      <c r="BC188" s="5"/>
      <c r="BD188" s="20"/>
      <c r="BE188" s="111"/>
      <c r="BF188" s="20"/>
      <c r="BG188" s="43"/>
      <c r="BH188" s="20"/>
      <c r="BI188" s="20"/>
      <c r="BJ188" s="20"/>
      <c r="BK188" s="20"/>
      <c r="BL188" s="5" t="str">
        <f t="shared" si="50"/>
        <v/>
      </c>
      <c r="BM188" s="6"/>
      <c r="BN188" s="5" t="str">
        <f t="shared" si="51"/>
        <v/>
      </c>
      <c r="BO188" s="5"/>
      <c r="BP188" s="5"/>
      <c r="BQ188" s="5"/>
      <c r="BR188" s="5"/>
      <c r="BT188"/>
      <c r="BU188"/>
      <c r="BV188" s="5"/>
      <c r="BW188" s="5"/>
      <c r="BX188" s="5"/>
      <c r="BY188" s="5"/>
      <c r="BZ188" s="5"/>
    </row>
    <row r="189" spans="1:78" s="108" customFormat="1" ht="27.6" x14ac:dyDescent="0.3">
      <c r="A189"/>
      <c r="B189"/>
      <c r="C189"/>
      <c r="D189"/>
      <c r="E189" s="42"/>
      <c r="F189" s="42"/>
      <c r="G189" s="42"/>
      <c r="H189" s="42"/>
      <c r="I189" s="42"/>
      <c r="J189" s="42"/>
      <c r="K189"/>
      <c r="L189"/>
      <c r="M189"/>
      <c r="N189" s="5"/>
      <c r="O189" s="391"/>
      <c r="P189" s="137" t="s">
        <v>13</v>
      </c>
      <c r="Q189" s="211">
        <f t="shared" si="47"/>
        <v>0</v>
      </c>
      <c r="R189" s="196" t="s">
        <v>14</v>
      </c>
      <c r="S189" s="171"/>
      <c r="T189" s="171"/>
      <c r="U189" s="171"/>
      <c r="V189" s="171"/>
      <c r="W189" s="5" t="str">
        <f t="shared" si="32"/>
        <v/>
      </c>
      <c r="X189" s="24"/>
      <c r="Y189" s="5" t="str">
        <f t="shared" si="33"/>
        <v/>
      </c>
      <c r="Z189" s="5"/>
      <c r="AA189" s="5"/>
      <c r="AB189" s="5"/>
      <c r="AC189" s="390"/>
      <c r="AD189" s="115"/>
      <c r="AE189" s="37"/>
      <c r="AF189" s="47"/>
      <c r="AG189" s="34"/>
      <c r="AH189" s="34"/>
      <c r="AI189" s="34"/>
      <c r="AJ189" s="34"/>
      <c r="AK189" s="5" t="str">
        <f t="shared" si="36"/>
        <v/>
      </c>
      <c r="AL189" s="24"/>
      <c r="AM189" s="5" t="str">
        <f t="shared" si="37"/>
        <v/>
      </c>
      <c r="AN189" s="5"/>
      <c r="AO189" s="5"/>
      <c r="AP189" s="5"/>
      <c r="AQ189" s="5"/>
      <c r="AS189" s="20"/>
      <c r="AT189" s="43"/>
      <c r="AU189" s="5"/>
      <c r="AV189" s="5"/>
      <c r="AW189" s="5"/>
      <c r="AX189" s="5"/>
      <c r="AY189" s="5" t="str">
        <f t="shared" si="48"/>
        <v/>
      </c>
      <c r="AZ189" s="29"/>
      <c r="BA189" s="5" t="str">
        <f t="shared" si="49"/>
        <v/>
      </c>
      <c r="BB189" s="5"/>
      <c r="BC189" s="5"/>
      <c r="BD189" s="20"/>
      <c r="BE189" s="111"/>
      <c r="BF189" s="20"/>
      <c r="BG189" s="43"/>
      <c r="BH189" s="20"/>
      <c r="BI189" s="20"/>
      <c r="BJ189" s="20"/>
      <c r="BK189" s="20"/>
      <c r="BL189" s="5" t="str">
        <f t="shared" si="50"/>
        <v/>
      </c>
      <c r="BM189" s="6"/>
      <c r="BN189" s="5" t="str">
        <f t="shared" si="51"/>
        <v/>
      </c>
      <c r="BO189" s="5"/>
      <c r="BP189" s="5"/>
      <c r="BQ189" s="5"/>
      <c r="BR189" s="5"/>
      <c r="BT189"/>
      <c r="BU189"/>
      <c r="BV189" s="5"/>
      <c r="BW189" s="5"/>
      <c r="BX189" s="5"/>
      <c r="BY189" s="5"/>
      <c r="BZ189" s="5"/>
    </row>
    <row r="190" spans="1:78" s="108" customFormat="1" x14ac:dyDescent="0.3">
      <c r="A190"/>
      <c r="B190"/>
      <c r="C190"/>
      <c r="D190"/>
      <c r="E190" s="42"/>
      <c r="F190" s="42"/>
      <c r="G190" s="42"/>
      <c r="H190" s="42"/>
      <c r="I190" s="42"/>
      <c r="J190" s="42"/>
      <c r="K190"/>
      <c r="L190"/>
      <c r="M190"/>
      <c r="N190" s="5"/>
      <c r="O190" s="391"/>
      <c r="P190" s="137" t="s">
        <v>15</v>
      </c>
      <c r="Q190" s="211">
        <f t="shared" si="47"/>
        <v>0</v>
      </c>
      <c r="R190" s="196" t="s">
        <v>16</v>
      </c>
      <c r="S190" s="171"/>
      <c r="T190" s="171"/>
      <c r="U190" s="171"/>
      <c r="V190" s="171"/>
      <c r="W190" s="5" t="str">
        <f t="shared" si="32"/>
        <v/>
      </c>
      <c r="X190" s="24"/>
      <c r="Y190" s="5" t="str">
        <f t="shared" si="33"/>
        <v/>
      </c>
      <c r="Z190" s="5"/>
      <c r="AA190" s="5"/>
      <c r="AB190" s="5"/>
      <c r="AC190" s="390"/>
      <c r="AD190" s="115"/>
      <c r="AE190" s="37"/>
      <c r="AF190" s="47"/>
      <c r="AG190" s="34"/>
      <c r="AH190" s="34"/>
      <c r="AI190" s="34"/>
      <c r="AJ190" s="34"/>
      <c r="AK190" s="5" t="str">
        <f t="shared" si="36"/>
        <v/>
      </c>
      <c r="AL190" s="24"/>
      <c r="AM190" s="5" t="str">
        <f t="shared" si="37"/>
        <v/>
      </c>
      <c r="AN190" s="5"/>
      <c r="AO190" s="5"/>
      <c r="AP190" s="5"/>
      <c r="AQ190" s="5"/>
      <c r="AS190" s="20"/>
      <c r="AT190" s="43"/>
      <c r="AU190" s="5"/>
      <c r="AV190" s="5"/>
      <c r="AW190" s="5"/>
      <c r="AX190" s="5"/>
      <c r="AY190" s="5" t="str">
        <f t="shared" si="48"/>
        <v/>
      </c>
      <c r="AZ190" s="29"/>
      <c r="BA190" s="5" t="str">
        <f t="shared" si="49"/>
        <v/>
      </c>
      <c r="BB190" s="5"/>
      <c r="BC190" s="5"/>
      <c r="BD190" s="20"/>
      <c r="BE190" s="111"/>
      <c r="BF190" s="20"/>
      <c r="BG190" s="43"/>
      <c r="BH190" s="20"/>
      <c r="BI190" s="20"/>
      <c r="BJ190" s="20"/>
      <c r="BK190" s="20"/>
      <c r="BL190" s="5" t="str">
        <f t="shared" si="50"/>
        <v/>
      </c>
      <c r="BM190" s="6"/>
      <c r="BN190" s="5" t="str">
        <f t="shared" si="51"/>
        <v/>
      </c>
      <c r="BO190" s="5"/>
      <c r="BP190" s="5"/>
      <c r="BQ190" s="5"/>
      <c r="BR190" s="5"/>
      <c r="BT190"/>
      <c r="BU190"/>
      <c r="BV190" s="5"/>
      <c r="BW190" s="5"/>
      <c r="BX190" s="5"/>
      <c r="BY190" s="5"/>
      <c r="BZ190" s="5"/>
    </row>
    <row r="191" spans="1:78" s="108" customFormat="1" ht="15" thickBot="1" x14ac:dyDescent="0.35">
      <c r="A191"/>
      <c r="B191"/>
      <c r="C191"/>
      <c r="D191"/>
      <c r="E191" s="42"/>
      <c r="F191" s="42"/>
      <c r="G191" s="42"/>
      <c r="H191" s="42"/>
      <c r="I191" s="42"/>
      <c r="J191" s="42"/>
      <c r="K191"/>
      <c r="L191"/>
      <c r="M191"/>
      <c r="N191" s="5"/>
      <c r="O191" s="30"/>
      <c r="P191" s="355"/>
      <c r="Q191" s="355"/>
      <c r="R191" s="66" t="s">
        <v>173</v>
      </c>
      <c r="S191" s="26" t="e">
        <f>SUM(W183:W190)/SUM(Q183:Q190)</f>
        <v>#DIV/0!</v>
      </c>
      <c r="T191" s="26" t="s">
        <v>20</v>
      </c>
      <c r="U191" s="26" t="e">
        <f>SUM(Y183:Y190)/SUM(Q183:Q190)</f>
        <v>#DIV/0!</v>
      </c>
      <c r="V191" s="26"/>
      <c r="W191" s="5" t="str">
        <f t="shared" si="32"/>
        <v/>
      </c>
      <c r="X191" s="24"/>
      <c r="Y191" s="5" t="str">
        <f t="shared" si="33"/>
        <v/>
      </c>
      <c r="Z191" s="12"/>
      <c r="AA191" s="5"/>
      <c r="AB191" s="5"/>
      <c r="AC191" s="30"/>
      <c r="AD191" s="355"/>
      <c r="AE191" s="355"/>
      <c r="AF191" s="45"/>
      <c r="AG191" s="26"/>
      <c r="AH191" s="26"/>
      <c r="AI191" s="26"/>
      <c r="AJ191" s="26"/>
      <c r="AK191" s="5" t="str">
        <f t="shared" si="36"/>
        <v/>
      </c>
      <c r="AL191" s="24"/>
      <c r="AM191" s="5" t="str">
        <f t="shared" si="37"/>
        <v/>
      </c>
      <c r="AN191" s="12"/>
      <c r="AO191" s="5"/>
      <c r="AP191" s="5"/>
      <c r="AQ191" s="5"/>
      <c r="AS191" s="20"/>
      <c r="AT191" s="43"/>
      <c r="AU191" s="5"/>
      <c r="AV191" s="5"/>
      <c r="AW191" s="5"/>
      <c r="AX191" s="5"/>
      <c r="AY191" s="5" t="str">
        <f t="shared" si="48"/>
        <v/>
      </c>
      <c r="AZ191" s="29"/>
      <c r="BA191" s="5" t="str">
        <f t="shared" si="49"/>
        <v/>
      </c>
      <c r="BB191" s="5"/>
      <c r="BC191" s="5"/>
      <c r="BD191" s="20"/>
      <c r="BE191" s="111"/>
      <c r="BF191" s="20"/>
      <c r="BG191" s="43"/>
      <c r="BH191" s="20"/>
      <c r="BI191" s="20"/>
      <c r="BJ191" s="20"/>
      <c r="BK191" s="20"/>
      <c r="BL191" s="5" t="str">
        <f t="shared" si="50"/>
        <v/>
      </c>
      <c r="BM191" s="6"/>
      <c r="BN191" s="5" t="str">
        <f t="shared" si="51"/>
        <v/>
      </c>
      <c r="BO191" s="5"/>
      <c r="BP191" s="5"/>
      <c r="BQ191" s="5"/>
      <c r="BR191" s="5"/>
      <c r="BT191"/>
      <c r="BU191"/>
      <c r="BV191" s="5"/>
      <c r="BW191" s="5"/>
      <c r="BX191" s="5"/>
      <c r="BY191" s="5"/>
      <c r="BZ191" s="5"/>
    </row>
    <row r="192" spans="1:78" s="108" customFormat="1" ht="15" thickBot="1" x14ac:dyDescent="0.35">
      <c r="A192"/>
      <c r="B192"/>
      <c r="C192"/>
      <c r="D192"/>
      <c r="E192" s="42"/>
      <c r="F192" s="42"/>
      <c r="G192" s="42"/>
      <c r="H192" s="42"/>
      <c r="I192" s="42"/>
      <c r="J192" s="42"/>
      <c r="K192"/>
      <c r="L192"/>
      <c r="M192"/>
      <c r="N192" s="5"/>
      <c r="O192" s="214" t="s">
        <v>306</v>
      </c>
      <c r="P192" s="110"/>
      <c r="Q192" s="220"/>
      <c r="R192" s="32" t="s">
        <v>301</v>
      </c>
      <c r="S192" s="356"/>
      <c r="T192" s="357"/>
      <c r="U192" s="357"/>
      <c r="V192" s="33" t="s">
        <v>21</v>
      </c>
      <c r="W192" s="5" t="str">
        <f t="shared" si="32"/>
        <v/>
      </c>
      <c r="X192" s="24"/>
      <c r="Y192" s="5" t="str">
        <f t="shared" si="33"/>
        <v/>
      </c>
      <c r="Z192" s="12"/>
      <c r="AA192" s="5"/>
      <c r="AB192" s="5"/>
      <c r="AC192" s="31"/>
      <c r="AD192" s="110"/>
      <c r="AE192" s="26"/>
      <c r="AF192" s="45"/>
      <c r="AG192" s="388"/>
      <c r="AH192" s="388"/>
      <c r="AI192" s="388"/>
      <c r="AJ192" s="25"/>
      <c r="AK192" s="5" t="str">
        <f t="shared" si="36"/>
        <v/>
      </c>
      <c r="AL192" s="24"/>
      <c r="AM192" s="5" t="str">
        <f t="shared" si="37"/>
        <v/>
      </c>
      <c r="AN192" s="12"/>
      <c r="AO192" s="5"/>
      <c r="AP192" s="5"/>
      <c r="AQ192" s="5"/>
      <c r="AS192" s="20"/>
      <c r="AT192" s="43"/>
      <c r="AU192" s="5"/>
      <c r="AV192" s="5"/>
      <c r="AW192" s="5"/>
      <c r="AX192" s="5"/>
      <c r="AY192" s="5" t="str">
        <f t="shared" si="48"/>
        <v/>
      </c>
      <c r="AZ192" s="29"/>
      <c r="BA192" s="5" t="str">
        <f t="shared" si="49"/>
        <v/>
      </c>
      <c r="BB192" s="5"/>
      <c r="BC192" s="5"/>
      <c r="BD192" s="20"/>
      <c r="BE192" s="111"/>
      <c r="BF192" s="20"/>
      <c r="BG192" s="43"/>
      <c r="BH192" s="20"/>
      <c r="BI192" s="20"/>
      <c r="BJ192" s="20"/>
      <c r="BK192" s="20"/>
      <c r="BL192" s="5" t="str">
        <f t="shared" si="50"/>
        <v/>
      </c>
      <c r="BM192" s="6"/>
      <c r="BN192" s="5" t="str">
        <f t="shared" si="51"/>
        <v/>
      </c>
      <c r="BO192" s="5"/>
      <c r="BP192" s="5"/>
      <c r="BQ192" s="5"/>
      <c r="BR192" s="5"/>
      <c r="BT192"/>
      <c r="BU192"/>
      <c r="BV192" s="5"/>
      <c r="BW192" s="5"/>
      <c r="BX192" s="5"/>
      <c r="BY192" s="5"/>
      <c r="BZ192" s="5"/>
    </row>
    <row r="193" spans="1:78" s="108" customFormat="1" ht="15" thickBot="1" x14ac:dyDescent="0.35">
      <c r="A193"/>
      <c r="B193"/>
      <c r="C193"/>
      <c r="D193"/>
      <c r="E193" s="42"/>
      <c r="F193" s="42"/>
      <c r="G193" s="42"/>
      <c r="H193" s="42"/>
      <c r="I193" s="42"/>
      <c r="J193" s="42"/>
      <c r="K193"/>
      <c r="L193"/>
      <c r="M193"/>
      <c r="N193" s="5"/>
      <c r="O193" s="20"/>
      <c r="P193" s="110"/>
      <c r="Q193" s="26"/>
      <c r="R193" s="45"/>
      <c r="S193" s="25"/>
      <c r="T193" s="25"/>
      <c r="U193" s="25"/>
      <c r="V193" s="25"/>
      <c r="W193" s="5" t="str">
        <f t="shared" si="32"/>
        <v/>
      </c>
      <c r="X193" s="24"/>
      <c r="Y193" s="5" t="str">
        <f t="shared" si="33"/>
        <v/>
      </c>
      <c r="Z193" s="12"/>
      <c r="AA193" s="5"/>
      <c r="AB193" s="5"/>
      <c r="AC193" s="31"/>
      <c r="AD193" s="110"/>
      <c r="AE193" s="26"/>
      <c r="AF193" s="45"/>
      <c r="AG193" s="26"/>
      <c r="AH193" s="26"/>
      <c r="AI193" s="26"/>
      <c r="AJ193" s="25"/>
      <c r="AK193" s="5" t="str">
        <f t="shared" si="36"/>
        <v/>
      </c>
      <c r="AL193" s="24"/>
      <c r="AM193" s="5" t="str">
        <f t="shared" si="37"/>
        <v/>
      </c>
      <c r="AN193" s="12"/>
      <c r="AO193" s="5"/>
      <c r="AP193" s="5"/>
      <c r="AQ193" s="5"/>
      <c r="AS193" s="20"/>
      <c r="AT193" s="43"/>
      <c r="AU193" s="5"/>
      <c r="AV193" s="5"/>
      <c r="AW193" s="5"/>
      <c r="AX193" s="5"/>
      <c r="AY193" s="5" t="str">
        <f t="shared" si="48"/>
        <v/>
      </c>
      <c r="AZ193" s="29"/>
      <c r="BA193" s="5" t="str">
        <f t="shared" si="49"/>
        <v/>
      </c>
      <c r="BB193" s="5"/>
      <c r="BC193" s="5"/>
      <c r="BD193" s="20"/>
      <c r="BE193" s="111"/>
      <c r="BF193" s="20"/>
      <c r="BG193" s="43"/>
      <c r="BH193" s="20"/>
      <c r="BI193" s="20"/>
      <c r="BJ193" s="20"/>
      <c r="BK193" s="20"/>
      <c r="BL193" s="5" t="str">
        <f t="shared" si="50"/>
        <v/>
      </c>
      <c r="BM193" s="6"/>
      <c r="BN193" s="5" t="str">
        <f t="shared" si="51"/>
        <v/>
      </c>
      <c r="BO193" s="5"/>
      <c r="BP193" s="5"/>
      <c r="BQ193" s="5"/>
      <c r="BR193" s="5"/>
      <c r="BT193"/>
      <c r="BU193"/>
      <c r="BV193" s="5"/>
      <c r="BW193" s="5"/>
      <c r="BX193" s="5"/>
      <c r="BY193" s="5"/>
      <c r="BZ193" s="5"/>
    </row>
    <row r="194" spans="1:78" s="108" customFormat="1" ht="15" thickBot="1" x14ac:dyDescent="0.35">
      <c r="A194"/>
      <c r="B194"/>
      <c r="C194"/>
      <c r="D194"/>
      <c r="E194" s="42"/>
      <c r="F194" s="42"/>
      <c r="G194" s="42"/>
      <c r="H194" s="42"/>
      <c r="I194" s="42"/>
      <c r="J194" s="42"/>
      <c r="K194"/>
      <c r="L194"/>
      <c r="M194"/>
      <c r="N194" s="5"/>
      <c r="O194" s="213" t="s">
        <v>307</v>
      </c>
      <c r="P194" s="111"/>
      <c r="Q194" s="20"/>
      <c r="R194" s="377" t="s">
        <v>135</v>
      </c>
      <c r="S194" s="377"/>
      <c r="T194" s="377"/>
      <c r="U194" s="215">
        <f>SUM(S192)</f>
        <v>0</v>
      </c>
      <c r="V194" s="216" t="s">
        <v>21</v>
      </c>
      <c r="W194" s="5" t="str">
        <f t="shared" ref="W194:W257" si="52">IF(Q194="","",IF(S194="X",0,IF(T194="X",5,IF(U194="X",10,IF(V194="X",15,"")))))</f>
        <v/>
      </c>
      <c r="X194" s="24"/>
      <c r="Y194" s="5" t="str">
        <f t="shared" ref="Y194:Y257" si="53">IF(Q194="","",IF(S194="X",5,IF(T194="X",10,IF(U194="X",15,IF(V194="X",20,"")))))</f>
        <v/>
      </c>
      <c r="Z194" s="5"/>
      <c r="AA194" s="5"/>
      <c r="AB194" s="5"/>
      <c r="AC194" s="5"/>
      <c r="AE194" s="20"/>
      <c r="AF194" s="43"/>
      <c r="AG194" s="5"/>
      <c r="AH194" s="5"/>
      <c r="AI194" s="5"/>
      <c r="AJ194" s="5"/>
      <c r="AK194" s="5" t="str">
        <f t="shared" si="36"/>
        <v/>
      </c>
      <c r="AL194" s="24"/>
      <c r="AM194" s="5" t="str">
        <f t="shared" si="37"/>
        <v/>
      </c>
      <c r="AN194" s="5"/>
      <c r="AO194" s="5"/>
      <c r="AP194" s="5"/>
      <c r="AQ194" s="5"/>
      <c r="AS194" s="20"/>
      <c r="AT194" s="43"/>
      <c r="AU194" s="5"/>
      <c r="AV194" s="5"/>
      <c r="AW194" s="5"/>
      <c r="AX194" s="5"/>
      <c r="AY194" s="5" t="str">
        <f t="shared" si="48"/>
        <v/>
      </c>
      <c r="AZ194" s="29"/>
      <c r="BA194" s="5" t="str">
        <f t="shared" si="49"/>
        <v/>
      </c>
      <c r="BB194" s="5"/>
      <c r="BC194" s="5"/>
      <c r="BD194" s="20"/>
      <c r="BE194" s="111"/>
      <c r="BF194" s="20"/>
      <c r="BG194" s="43"/>
      <c r="BH194" s="20"/>
      <c r="BI194" s="20"/>
      <c r="BJ194" s="20"/>
      <c r="BK194" s="20"/>
      <c r="BL194" s="5" t="str">
        <f t="shared" si="50"/>
        <v/>
      </c>
      <c r="BM194" s="6"/>
      <c r="BN194" s="5" t="str">
        <f t="shared" si="51"/>
        <v/>
      </c>
      <c r="BO194" s="5"/>
      <c r="BP194" s="5"/>
      <c r="BQ194" s="5"/>
      <c r="BR194" s="5"/>
      <c r="BT194"/>
      <c r="BU194"/>
      <c r="BV194" s="5"/>
      <c r="BW194" s="5"/>
      <c r="BX194" s="5"/>
      <c r="BY194" s="5"/>
      <c r="BZ194" s="5"/>
    </row>
    <row r="195" spans="1:78" s="108" customFormat="1" ht="6" customHeight="1" x14ac:dyDescent="0.3">
      <c r="A195"/>
      <c r="B195"/>
      <c r="C195"/>
      <c r="D195"/>
      <c r="E195" s="42"/>
      <c r="F195" s="42"/>
      <c r="G195" s="42"/>
      <c r="H195" s="42"/>
      <c r="I195" s="42"/>
      <c r="J195" s="42"/>
      <c r="K195"/>
      <c r="L195"/>
      <c r="M195"/>
      <c r="N195" s="5"/>
      <c r="O195" s="20"/>
      <c r="P195" s="111"/>
      <c r="Q195" s="20"/>
      <c r="R195" s="66"/>
      <c r="S195" s="66"/>
      <c r="T195" s="66"/>
      <c r="U195" s="94"/>
      <c r="V195" s="95"/>
      <c r="W195" s="5" t="str">
        <f t="shared" si="52"/>
        <v/>
      </c>
      <c r="X195" s="24"/>
      <c r="Y195" s="5" t="str">
        <f t="shared" si="53"/>
        <v/>
      </c>
      <c r="Z195" s="5"/>
      <c r="AA195" s="5"/>
      <c r="AB195" s="5"/>
      <c r="AC195" s="5"/>
      <c r="AE195" s="20"/>
      <c r="AF195" s="43"/>
      <c r="AG195" s="5"/>
      <c r="AH195" s="5"/>
      <c r="AI195" s="5"/>
      <c r="AJ195" s="5"/>
      <c r="AK195" s="5" t="str">
        <f t="shared" si="36"/>
        <v/>
      </c>
      <c r="AL195" s="24"/>
      <c r="AM195" s="5" t="str">
        <f t="shared" si="37"/>
        <v/>
      </c>
      <c r="AN195" s="5"/>
      <c r="AO195" s="5"/>
      <c r="AP195" s="5"/>
      <c r="AQ195" s="5"/>
      <c r="AS195" s="20"/>
      <c r="AT195" s="43"/>
      <c r="AU195" s="5"/>
      <c r="AV195" s="5"/>
      <c r="AW195" s="5"/>
      <c r="AX195" s="5"/>
      <c r="AY195" s="5" t="str">
        <f t="shared" si="48"/>
        <v/>
      </c>
      <c r="AZ195" s="29"/>
      <c r="BA195" s="5" t="str">
        <f t="shared" si="49"/>
        <v/>
      </c>
      <c r="BB195" s="5"/>
      <c r="BC195" s="5"/>
      <c r="BD195" s="20"/>
      <c r="BE195" s="111"/>
      <c r="BF195" s="20"/>
      <c r="BG195" s="43"/>
      <c r="BH195" s="20"/>
      <c r="BI195" s="20"/>
      <c r="BJ195" s="20"/>
      <c r="BK195" s="20"/>
      <c r="BL195" s="5" t="str">
        <f t="shared" si="50"/>
        <v/>
      </c>
      <c r="BM195" s="6"/>
      <c r="BN195" s="5" t="str">
        <f t="shared" si="51"/>
        <v/>
      </c>
      <c r="BO195" s="5"/>
      <c r="BP195" s="5"/>
      <c r="BQ195" s="5"/>
      <c r="BR195" s="5"/>
      <c r="BT195"/>
      <c r="BU195"/>
      <c r="BV195" s="5"/>
      <c r="BW195" s="5"/>
      <c r="BX195" s="5"/>
      <c r="BY195" s="5"/>
      <c r="BZ195" s="5"/>
    </row>
    <row r="196" spans="1:78" s="108" customFormat="1" ht="48.6" customHeight="1" x14ac:dyDescent="0.3">
      <c r="A196"/>
      <c r="B196"/>
      <c r="C196"/>
      <c r="D196"/>
      <c r="E196" s="42"/>
      <c r="F196" s="42"/>
      <c r="G196" s="42"/>
      <c r="H196" s="42"/>
      <c r="I196" s="42"/>
      <c r="J196" s="42"/>
      <c r="K196"/>
      <c r="L196"/>
      <c r="M196"/>
      <c r="N196" s="5"/>
      <c r="O196" s="394" t="s">
        <v>310</v>
      </c>
      <c r="P196" s="395"/>
      <c r="Q196" s="395"/>
      <c r="R196" s="395"/>
      <c r="S196" s="395"/>
      <c r="T196" s="395"/>
      <c r="U196" s="395"/>
      <c r="V196" s="395"/>
      <c r="W196" s="5" t="str">
        <f t="shared" si="52"/>
        <v/>
      </c>
      <c r="X196" s="24"/>
      <c r="Y196" s="5" t="str">
        <f t="shared" si="53"/>
        <v/>
      </c>
      <c r="Z196" s="5"/>
      <c r="AA196" s="5"/>
      <c r="AB196" s="5"/>
      <c r="AC196"/>
      <c r="AE196"/>
      <c r="AF196"/>
      <c r="AG196"/>
      <c r="AH196"/>
      <c r="AI196"/>
      <c r="AJ196"/>
      <c r="AK196" s="5" t="str">
        <f t="shared" si="36"/>
        <v/>
      </c>
      <c r="AL196" s="24"/>
      <c r="AM196" s="5" t="str">
        <f t="shared" si="37"/>
        <v/>
      </c>
      <c r="AN196"/>
      <c r="AO196"/>
      <c r="AP196"/>
      <c r="AQ196"/>
      <c r="AS196"/>
      <c r="AT196"/>
      <c r="AU196"/>
      <c r="AV196"/>
      <c r="AW196"/>
      <c r="AX196"/>
      <c r="AY196" s="5" t="str">
        <f t="shared" si="48"/>
        <v/>
      </c>
      <c r="AZ196" s="29"/>
      <c r="BA196" s="5" t="str">
        <f t="shared" si="49"/>
        <v/>
      </c>
      <c r="BB196"/>
      <c r="BC196"/>
      <c r="BD196"/>
      <c r="BF196"/>
      <c r="BG196"/>
      <c r="BH196"/>
      <c r="BI196"/>
      <c r="BJ196"/>
      <c r="BK196"/>
      <c r="BL196" s="5" t="str">
        <f t="shared" si="50"/>
        <v/>
      </c>
      <c r="BM196" s="6"/>
      <c r="BN196" s="5" t="str">
        <f t="shared" si="51"/>
        <v/>
      </c>
      <c r="BO196"/>
      <c r="BP196"/>
      <c r="BQ196"/>
      <c r="BR196"/>
      <c r="BT196"/>
      <c r="BU196"/>
      <c r="BV196" s="5"/>
      <c r="BW196" s="5"/>
      <c r="BX196" s="5"/>
      <c r="BY196" s="5"/>
      <c r="BZ196" s="5"/>
    </row>
    <row r="197" spans="1:78" s="108" customFormat="1" x14ac:dyDescent="0.3">
      <c r="A197"/>
      <c r="B197"/>
      <c r="C197"/>
      <c r="D197"/>
      <c r="E197" s="42"/>
      <c r="F197" s="42"/>
      <c r="G197" s="42"/>
      <c r="H197" s="42"/>
      <c r="I197" s="42"/>
      <c r="J197" s="42"/>
      <c r="K197"/>
      <c r="L197"/>
      <c r="M197"/>
      <c r="N197" s="5"/>
      <c r="O197" s="21" t="s">
        <v>125</v>
      </c>
      <c r="P197" s="247">
        <f>$D$5</f>
        <v>0</v>
      </c>
      <c r="Q197" s="247"/>
      <c r="R197" s="247"/>
      <c r="S197" s="41" t="s">
        <v>152</v>
      </c>
      <c r="T197" s="248"/>
      <c r="U197" s="248"/>
      <c r="V197" s="248"/>
      <c r="W197" s="5" t="str">
        <f t="shared" si="52"/>
        <v/>
      </c>
      <c r="X197" s="24"/>
      <c r="Y197" s="5" t="str">
        <f t="shared" si="53"/>
        <v/>
      </c>
      <c r="Z197" s="5"/>
      <c r="AA197" s="5"/>
      <c r="AB197" s="5"/>
      <c r="AC197"/>
      <c r="AE197"/>
      <c r="AF197"/>
      <c r="AG197"/>
      <c r="AH197"/>
      <c r="AI197"/>
      <c r="AJ197"/>
      <c r="AK197" s="5" t="str">
        <f t="shared" si="36"/>
        <v/>
      </c>
      <c r="AL197" s="24"/>
      <c r="AM197" s="5" t="str">
        <f t="shared" si="37"/>
        <v/>
      </c>
      <c r="AN197"/>
      <c r="AO197"/>
      <c r="AP197"/>
      <c r="AQ197"/>
      <c r="AS197"/>
      <c r="AT197"/>
      <c r="AU197"/>
      <c r="AV197"/>
      <c r="AW197"/>
      <c r="AX197"/>
      <c r="AY197" s="5" t="str">
        <f t="shared" si="48"/>
        <v/>
      </c>
      <c r="AZ197" s="29"/>
      <c r="BA197" s="5" t="str">
        <f t="shared" si="49"/>
        <v/>
      </c>
      <c r="BB197"/>
      <c r="BC197"/>
      <c r="BD197"/>
      <c r="BF197"/>
      <c r="BG197"/>
      <c r="BH197"/>
      <c r="BI197"/>
      <c r="BJ197"/>
      <c r="BK197"/>
      <c r="BL197" s="5" t="str">
        <f t="shared" si="50"/>
        <v/>
      </c>
      <c r="BM197" s="6"/>
      <c r="BN197" s="5" t="str">
        <f t="shared" si="51"/>
        <v/>
      </c>
      <c r="BO197"/>
      <c r="BP197"/>
      <c r="BQ197"/>
      <c r="BR197"/>
      <c r="BT197"/>
      <c r="BU197"/>
      <c r="BV197" s="5"/>
      <c r="BW197" s="5"/>
      <c r="BX197" s="5"/>
      <c r="BY197" s="5"/>
      <c r="BZ197" s="5"/>
    </row>
    <row r="198" spans="1:78" s="108" customFormat="1" ht="21" customHeight="1" x14ac:dyDescent="0.3">
      <c r="A198"/>
      <c r="B198"/>
      <c r="C198"/>
      <c r="D198"/>
      <c r="E198" s="42"/>
      <c r="F198" s="42"/>
      <c r="G198" s="42"/>
      <c r="H198" s="42"/>
      <c r="I198" s="42"/>
      <c r="J198" s="42"/>
      <c r="K198"/>
      <c r="L198"/>
      <c r="M198"/>
      <c r="N198" s="5"/>
      <c r="O198" s="21" t="s">
        <v>158</v>
      </c>
      <c r="P198" s="247">
        <f>$D$6</f>
        <v>0</v>
      </c>
      <c r="Q198" s="247"/>
      <c r="R198" s="247"/>
      <c r="S198" s="175" t="s">
        <v>89</v>
      </c>
      <c r="T198" s="247">
        <f>$K$6</f>
        <v>0</v>
      </c>
      <c r="U198" s="247"/>
      <c r="V198" s="247"/>
      <c r="W198" s="5" t="str">
        <f t="shared" si="52"/>
        <v/>
      </c>
      <c r="X198" s="24"/>
      <c r="Y198" s="5" t="str">
        <f t="shared" si="53"/>
        <v/>
      </c>
      <c r="Z198" s="5"/>
      <c r="AA198" s="5"/>
      <c r="AB198" s="5"/>
      <c r="AC198"/>
      <c r="AE198"/>
      <c r="AF198"/>
      <c r="AG198"/>
      <c r="AH198"/>
      <c r="AI198"/>
      <c r="AJ198"/>
      <c r="AK198" s="5" t="str">
        <f t="shared" si="36"/>
        <v/>
      </c>
      <c r="AL198" s="24"/>
      <c r="AM198" s="5" t="str">
        <f t="shared" si="37"/>
        <v/>
      </c>
      <c r="AN198"/>
      <c r="AO198"/>
      <c r="AP198"/>
      <c r="AQ198"/>
      <c r="AS198"/>
      <c r="AT198"/>
      <c r="AU198"/>
      <c r="AV198"/>
      <c r="AW198"/>
      <c r="AX198"/>
      <c r="AY198" s="5" t="str">
        <f t="shared" si="48"/>
        <v/>
      </c>
      <c r="AZ198" s="29"/>
      <c r="BA198" s="5" t="str">
        <f t="shared" si="49"/>
        <v/>
      </c>
      <c r="BB198"/>
      <c r="BC198"/>
      <c r="BD198"/>
      <c r="BF198"/>
      <c r="BG198"/>
      <c r="BH198"/>
      <c r="BI198"/>
      <c r="BJ198"/>
      <c r="BK198"/>
      <c r="BL198" s="5" t="str">
        <f t="shared" si="50"/>
        <v/>
      </c>
      <c r="BM198" s="6"/>
      <c r="BN198" s="5" t="str">
        <f t="shared" si="51"/>
        <v/>
      </c>
      <c r="BO198"/>
      <c r="BP198"/>
      <c r="BQ198"/>
      <c r="BR198"/>
      <c r="BT198"/>
      <c r="BU198"/>
      <c r="BV198" s="5"/>
      <c r="BW198" s="5"/>
      <c r="BX198" s="5"/>
      <c r="BY198" s="5"/>
      <c r="BZ198" s="5"/>
    </row>
    <row r="199" spans="1:78" s="108" customFormat="1" x14ac:dyDescent="0.3">
      <c r="A199"/>
      <c r="B199"/>
      <c r="C199"/>
      <c r="D199"/>
      <c r="E199" s="42"/>
      <c r="F199" s="42"/>
      <c r="G199" s="42"/>
      <c r="H199" s="42"/>
      <c r="I199" s="42"/>
      <c r="J199" s="42"/>
      <c r="K199"/>
      <c r="L199"/>
      <c r="M199"/>
      <c r="N199" s="5"/>
      <c r="O199" s="25"/>
      <c r="P199" s="112"/>
      <c r="Q199" s="26"/>
      <c r="R199" s="46"/>
      <c r="S199" s="25"/>
      <c r="T199" s="25"/>
      <c r="U199" s="25"/>
      <c r="V199" s="25"/>
      <c r="W199" s="5" t="str">
        <f t="shared" si="52"/>
        <v/>
      </c>
      <c r="X199" s="24"/>
      <c r="Y199" s="5" t="str">
        <f t="shared" si="53"/>
        <v/>
      </c>
      <c r="Z199" s="5"/>
      <c r="AA199" s="5"/>
      <c r="AB199" s="5"/>
      <c r="AC199"/>
      <c r="AE199"/>
      <c r="AF199"/>
      <c r="AG199"/>
      <c r="AH199"/>
      <c r="AI199"/>
      <c r="AJ199"/>
      <c r="AK199" s="5" t="str">
        <f t="shared" si="36"/>
        <v/>
      </c>
      <c r="AL199" s="24"/>
      <c r="AM199" s="5" t="str">
        <f t="shared" si="37"/>
        <v/>
      </c>
      <c r="AN199"/>
      <c r="AO199"/>
      <c r="AP199"/>
      <c r="AQ199"/>
      <c r="AS199"/>
      <c r="AT199"/>
      <c r="AU199"/>
      <c r="AV199"/>
      <c r="AW199"/>
      <c r="AX199"/>
      <c r="AY199" s="5" t="str">
        <f t="shared" si="48"/>
        <v/>
      </c>
      <c r="AZ199" s="29"/>
      <c r="BA199" s="5" t="str">
        <f t="shared" si="49"/>
        <v/>
      </c>
      <c r="BB199"/>
      <c r="BC199"/>
      <c r="BD199"/>
      <c r="BF199"/>
      <c r="BG199"/>
      <c r="BH199"/>
      <c r="BI199"/>
      <c r="BJ199"/>
      <c r="BK199"/>
      <c r="BL199" s="5" t="str">
        <f t="shared" si="50"/>
        <v/>
      </c>
      <c r="BM199" s="6"/>
      <c r="BN199" s="5" t="str">
        <f t="shared" si="51"/>
        <v/>
      </c>
      <c r="BO199"/>
      <c r="BP199"/>
      <c r="BQ199"/>
      <c r="BR199"/>
      <c r="BT199"/>
      <c r="BU199"/>
      <c r="BV199" s="5"/>
      <c r="BW199" s="5"/>
      <c r="BX199" s="5"/>
      <c r="BY199" s="5"/>
      <c r="BZ199" s="5"/>
    </row>
    <row r="200" spans="1:78" s="108" customFormat="1" x14ac:dyDescent="0.3">
      <c r="A200"/>
      <c r="B200"/>
      <c r="C200"/>
      <c r="D200"/>
      <c r="E200" s="42"/>
      <c r="F200" s="42"/>
      <c r="G200" s="42"/>
      <c r="H200" s="42"/>
      <c r="I200" s="42"/>
      <c r="J200" s="42"/>
      <c r="K200"/>
      <c r="L200"/>
      <c r="M200"/>
      <c r="N200" s="5"/>
      <c r="O200" s="398" t="s">
        <v>17</v>
      </c>
      <c r="P200" s="398"/>
      <c r="Q200" s="398"/>
      <c r="R200" s="398"/>
      <c r="S200" s="398"/>
      <c r="T200" s="398"/>
      <c r="U200" s="398"/>
      <c r="V200" s="398"/>
      <c r="W200" s="5" t="str">
        <f t="shared" si="52"/>
        <v/>
      </c>
      <c r="X200" s="24"/>
      <c r="Y200" s="5" t="str">
        <f t="shared" si="53"/>
        <v/>
      </c>
      <c r="Z200" s="5"/>
      <c r="AA200" s="5"/>
      <c r="AB200" s="5"/>
      <c r="AC200"/>
      <c r="AE200"/>
      <c r="AF200"/>
      <c r="AG200"/>
      <c r="AH200"/>
      <c r="AI200"/>
      <c r="AJ200"/>
      <c r="AK200" s="5" t="str">
        <f t="shared" si="36"/>
        <v/>
      </c>
      <c r="AL200" s="24"/>
      <c r="AM200" s="5" t="str">
        <f t="shared" si="37"/>
        <v/>
      </c>
      <c r="AN200"/>
      <c r="AO200"/>
      <c r="AP200"/>
      <c r="AQ200"/>
      <c r="AS200"/>
      <c r="AT200"/>
      <c r="AU200"/>
      <c r="AV200"/>
      <c r="AW200"/>
      <c r="AX200"/>
      <c r="AY200" s="5" t="str">
        <f t="shared" si="48"/>
        <v/>
      </c>
      <c r="AZ200" s="29"/>
      <c r="BA200" s="5" t="str">
        <f t="shared" si="49"/>
        <v/>
      </c>
      <c r="BB200"/>
      <c r="BC200"/>
      <c r="BD200"/>
      <c r="BF200"/>
      <c r="BG200"/>
      <c r="BH200"/>
      <c r="BI200"/>
      <c r="BJ200"/>
      <c r="BK200"/>
      <c r="BL200" s="5" t="str">
        <f t="shared" si="50"/>
        <v/>
      </c>
      <c r="BM200" s="6"/>
      <c r="BN200" s="5" t="str">
        <f t="shared" si="51"/>
        <v/>
      </c>
      <c r="BO200"/>
      <c r="BP200"/>
      <c r="BQ200"/>
      <c r="BR200"/>
      <c r="BT200"/>
      <c r="BU200"/>
      <c r="BV200" s="5"/>
      <c r="BW200" s="5"/>
      <c r="BX200" s="5"/>
      <c r="BY200" s="5"/>
      <c r="BZ200" s="5"/>
    </row>
    <row r="201" spans="1:78" s="108" customFormat="1" ht="28.2" customHeight="1" x14ac:dyDescent="0.3">
      <c r="A201"/>
      <c r="B201"/>
      <c r="C201"/>
      <c r="D201"/>
      <c r="E201" s="42"/>
      <c r="F201" s="42"/>
      <c r="G201" s="42"/>
      <c r="H201" s="42"/>
      <c r="I201" s="42"/>
      <c r="J201" s="42"/>
      <c r="K201"/>
      <c r="L201"/>
      <c r="M201"/>
      <c r="N201" s="5"/>
      <c r="O201" s="399" t="s">
        <v>191</v>
      </c>
      <c r="P201" s="400"/>
      <c r="Q201" s="240" t="s">
        <v>294</v>
      </c>
      <c r="R201" s="241"/>
      <c r="S201" s="133" t="s">
        <v>259</v>
      </c>
      <c r="T201" s="80" t="s">
        <v>132</v>
      </c>
      <c r="U201" s="81" t="s">
        <v>133</v>
      </c>
      <c r="V201" s="82" t="s">
        <v>134</v>
      </c>
      <c r="W201" s="5" t="str">
        <f t="shared" si="52"/>
        <v/>
      </c>
      <c r="X201" s="24"/>
      <c r="Y201" s="5" t="str">
        <f t="shared" si="53"/>
        <v/>
      </c>
      <c r="Z201" s="5"/>
      <c r="AA201" s="5"/>
      <c r="AB201" s="5"/>
      <c r="AC201"/>
      <c r="AE201"/>
      <c r="AF201"/>
      <c r="AG201"/>
      <c r="AH201"/>
      <c r="AI201"/>
      <c r="AJ201"/>
      <c r="AK201" s="5" t="str">
        <f t="shared" si="36"/>
        <v/>
      </c>
      <c r="AL201" s="24"/>
      <c r="AM201" s="5" t="str">
        <f t="shared" si="37"/>
        <v/>
      </c>
      <c r="AN201"/>
      <c r="AO201"/>
      <c r="AP201"/>
      <c r="AQ201"/>
      <c r="AS201"/>
      <c r="AT201"/>
      <c r="AU201"/>
      <c r="AV201"/>
      <c r="AW201"/>
      <c r="AX201"/>
      <c r="AY201" s="5" t="str">
        <f t="shared" si="48"/>
        <v/>
      </c>
      <c r="AZ201" s="29"/>
      <c r="BA201" s="5" t="str">
        <f t="shared" si="49"/>
        <v/>
      </c>
      <c r="BB201"/>
      <c r="BC201"/>
      <c r="BD201"/>
      <c r="BF201"/>
      <c r="BG201"/>
      <c r="BH201"/>
      <c r="BI201"/>
      <c r="BJ201"/>
      <c r="BK201"/>
      <c r="BL201" s="5" t="str">
        <f t="shared" si="50"/>
        <v/>
      </c>
      <c r="BM201" s="6"/>
      <c r="BN201" s="5" t="str">
        <f t="shared" si="51"/>
        <v/>
      </c>
      <c r="BO201"/>
      <c r="BP201"/>
      <c r="BQ201"/>
      <c r="BR201"/>
      <c r="BT201"/>
      <c r="BU201"/>
      <c r="BV201" s="5"/>
      <c r="BW201" s="5"/>
      <c r="BX201" s="5"/>
      <c r="BY201" s="5"/>
      <c r="BZ201" s="5"/>
    </row>
    <row r="202" spans="1:78" s="108" customFormat="1" ht="27.6" customHeight="1" x14ac:dyDescent="0.3">
      <c r="A202"/>
      <c r="B202"/>
      <c r="C202"/>
      <c r="D202"/>
      <c r="E202" s="42"/>
      <c r="F202" s="42"/>
      <c r="G202" s="42"/>
      <c r="H202" s="42"/>
      <c r="I202" s="42"/>
      <c r="J202" s="42"/>
      <c r="K202"/>
      <c r="L202"/>
      <c r="M202"/>
      <c r="N202" s="5"/>
      <c r="O202" s="401" t="s">
        <v>73</v>
      </c>
      <c r="P202" s="402"/>
      <c r="Q202" s="212">
        <f>IF(OR(S202="X",T202="X",U202="X",V202="X"),1,0)</f>
        <v>0</v>
      </c>
      <c r="R202" s="138" t="s">
        <v>74</v>
      </c>
      <c r="S202" s="172"/>
      <c r="T202" s="172"/>
      <c r="U202" s="172"/>
      <c r="V202" s="172"/>
      <c r="W202" s="5" t="str">
        <f t="shared" si="52"/>
        <v/>
      </c>
      <c r="X202" s="24"/>
      <c r="Y202" s="5" t="str">
        <f t="shared" si="53"/>
        <v/>
      </c>
      <c r="Z202" s="29"/>
      <c r="AA202" s="5"/>
      <c r="AB202" s="5"/>
      <c r="AC202"/>
      <c r="AE202"/>
      <c r="AF202"/>
      <c r="AG202"/>
      <c r="AH202"/>
      <c r="AI202"/>
      <c r="AJ202"/>
      <c r="AK202" s="5" t="str">
        <f t="shared" si="36"/>
        <v/>
      </c>
      <c r="AL202" s="24"/>
      <c r="AM202" s="5" t="str">
        <f t="shared" si="37"/>
        <v/>
      </c>
      <c r="AN202"/>
      <c r="AO202"/>
      <c r="AP202"/>
      <c r="AQ202"/>
      <c r="AS202"/>
      <c r="AT202"/>
      <c r="AU202"/>
      <c r="AV202"/>
      <c r="AW202"/>
      <c r="AX202"/>
      <c r="AY202" s="5" t="str">
        <f t="shared" si="48"/>
        <v/>
      </c>
      <c r="AZ202" s="29"/>
      <c r="BA202" s="5" t="str">
        <f t="shared" si="49"/>
        <v/>
      </c>
      <c r="BB202"/>
      <c r="BC202"/>
      <c r="BD202"/>
      <c r="BF202"/>
      <c r="BG202"/>
      <c r="BH202"/>
      <c r="BI202"/>
      <c r="BJ202"/>
      <c r="BK202"/>
      <c r="BL202" s="5" t="str">
        <f t="shared" si="50"/>
        <v/>
      </c>
      <c r="BM202" s="6"/>
      <c r="BN202" s="5" t="str">
        <f t="shared" si="51"/>
        <v/>
      </c>
      <c r="BO202"/>
      <c r="BP202"/>
      <c r="BQ202"/>
      <c r="BR202"/>
      <c r="BT202"/>
      <c r="BU202"/>
      <c r="BV202" s="5"/>
      <c r="BW202" s="5"/>
      <c r="BX202" s="5"/>
      <c r="BY202" s="5"/>
      <c r="BZ202" s="5"/>
    </row>
    <row r="203" spans="1:78" s="108" customFormat="1" ht="27.6" x14ac:dyDescent="0.3">
      <c r="A203"/>
      <c r="B203"/>
      <c r="C203"/>
      <c r="D203"/>
      <c r="E203" s="42"/>
      <c r="F203" s="42"/>
      <c r="G203" s="42"/>
      <c r="H203" s="42"/>
      <c r="I203" s="42"/>
      <c r="J203" s="42"/>
      <c r="K203"/>
      <c r="L203"/>
      <c r="M203"/>
      <c r="N203" s="5"/>
      <c r="O203" s="403"/>
      <c r="P203" s="404"/>
      <c r="Q203" s="212">
        <f t="shared" ref="Q203:Q210" si="54">IF(OR(S203="X",T203="X",U203="X",V203="X"),1,0)</f>
        <v>0</v>
      </c>
      <c r="R203" s="138" t="s">
        <v>75</v>
      </c>
      <c r="S203" s="172"/>
      <c r="T203" s="172"/>
      <c r="U203" s="172"/>
      <c r="V203" s="172"/>
      <c r="W203" s="5" t="str">
        <f t="shared" si="52"/>
        <v/>
      </c>
      <c r="X203" s="24"/>
      <c r="Y203" s="5" t="str">
        <f t="shared" si="53"/>
        <v/>
      </c>
      <c r="Z203" s="29"/>
      <c r="AA203" s="5"/>
      <c r="AB203" s="5"/>
      <c r="AC203"/>
      <c r="AE203"/>
      <c r="AF203"/>
      <c r="AG203"/>
      <c r="AH203"/>
      <c r="AI203"/>
      <c r="AJ203"/>
      <c r="AK203" s="5" t="str">
        <f t="shared" si="36"/>
        <v/>
      </c>
      <c r="AL203" s="24"/>
      <c r="AM203" s="5" t="str">
        <f t="shared" si="37"/>
        <v/>
      </c>
      <c r="AN203"/>
      <c r="AO203"/>
      <c r="AP203"/>
      <c r="AQ203"/>
      <c r="AS203"/>
      <c r="AT203"/>
      <c r="AU203"/>
      <c r="AV203"/>
      <c r="AW203"/>
      <c r="AX203"/>
      <c r="AY203" s="5" t="str">
        <f t="shared" si="48"/>
        <v/>
      </c>
      <c r="AZ203" s="29"/>
      <c r="BA203" s="5" t="str">
        <f t="shared" si="49"/>
        <v/>
      </c>
      <c r="BB203"/>
      <c r="BC203"/>
      <c r="BD203"/>
      <c r="BF203"/>
      <c r="BG203"/>
      <c r="BH203"/>
      <c r="BI203"/>
      <c r="BJ203"/>
      <c r="BK203"/>
      <c r="BL203" s="5" t="str">
        <f t="shared" si="50"/>
        <v/>
      </c>
      <c r="BM203" s="6"/>
      <c r="BN203" s="5" t="str">
        <f t="shared" si="51"/>
        <v/>
      </c>
      <c r="BO203"/>
      <c r="BP203"/>
      <c r="BQ203"/>
      <c r="BR203"/>
      <c r="BT203"/>
      <c r="BU203"/>
      <c r="BV203" s="5"/>
      <c r="BW203" s="5"/>
      <c r="BX203" s="5"/>
      <c r="BY203" s="5"/>
      <c r="BZ203" s="5"/>
    </row>
    <row r="204" spans="1:78" s="108" customFormat="1" ht="27.6" x14ac:dyDescent="0.3">
      <c r="A204"/>
      <c r="B204"/>
      <c r="C204"/>
      <c r="D204"/>
      <c r="E204" s="42"/>
      <c r="F204" s="42"/>
      <c r="G204" s="42"/>
      <c r="H204" s="42"/>
      <c r="I204" s="42"/>
      <c r="J204" s="42"/>
      <c r="K204"/>
      <c r="L204"/>
      <c r="M204"/>
      <c r="N204" s="5"/>
      <c r="O204" s="403"/>
      <c r="P204" s="404"/>
      <c r="Q204" s="212">
        <f t="shared" si="54"/>
        <v>0</v>
      </c>
      <c r="R204" s="138" t="s">
        <v>76</v>
      </c>
      <c r="S204" s="172"/>
      <c r="T204" s="172"/>
      <c r="U204" s="172"/>
      <c r="V204" s="172"/>
      <c r="W204" s="5" t="str">
        <f t="shared" si="52"/>
        <v/>
      </c>
      <c r="X204" s="24"/>
      <c r="Y204" s="5" t="str">
        <f t="shared" si="53"/>
        <v/>
      </c>
      <c r="Z204" s="29"/>
      <c r="AA204" s="5"/>
      <c r="AB204" s="5"/>
      <c r="AC204"/>
      <c r="AE204"/>
      <c r="AF204"/>
      <c r="AG204"/>
      <c r="AH204"/>
      <c r="AI204"/>
      <c r="AJ204"/>
      <c r="AK204" s="5" t="str">
        <f t="shared" si="36"/>
        <v/>
      </c>
      <c r="AL204" s="24"/>
      <c r="AM204" s="5" t="str">
        <f t="shared" si="37"/>
        <v/>
      </c>
      <c r="AN204"/>
      <c r="AO204"/>
      <c r="AP204"/>
      <c r="AQ204"/>
      <c r="AS204"/>
      <c r="AT204"/>
      <c r="AU204"/>
      <c r="AV204"/>
      <c r="AW204"/>
      <c r="AX204"/>
      <c r="AY204" s="5" t="str">
        <f t="shared" si="48"/>
        <v/>
      </c>
      <c r="AZ204" s="29"/>
      <c r="BA204" s="5" t="str">
        <f t="shared" si="49"/>
        <v/>
      </c>
      <c r="BB204"/>
      <c r="BC204"/>
      <c r="BD204"/>
      <c r="BF204"/>
      <c r="BG204"/>
      <c r="BH204"/>
      <c r="BI204"/>
      <c r="BJ204"/>
      <c r="BK204"/>
      <c r="BL204" s="5" t="str">
        <f t="shared" si="50"/>
        <v/>
      </c>
      <c r="BM204" s="6"/>
      <c r="BN204" s="5" t="str">
        <f t="shared" si="51"/>
        <v/>
      </c>
      <c r="BO204"/>
      <c r="BP204"/>
      <c r="BQ204"/>
      <c r="BR204"/>
      <c r="BT204"/>
      <c r="BU204"/>
      <c r="BV204" s="5"/>
      <c r="BW204" s="5"/>
      <c r="BX204" s="5"/>
      <c r="BY204" s="5"/>
      <c r="BZ204" s="5"/>
    </row>
    <row r="205" spans="1:78" s="108" customFormat="1" ht="55.2" x14ac:dyDescent="0.3">
      <c r="A205"/>
      <c r="B205"/>
      <c r="C205"/>
      <c r="D205"/>
      <c r="E205" s="42"/>
      <c r="F205" s="42"/>
      <c r="G205" s="42"/>
      <c r="H205" s="42"/>
      <c r="I205" s="42"/>
      <c r="J205" s="42"/>
      <c r="K205"/>
      <c r="L205"/>
      <c r="M205"/>
      <c r="N205" s="5"/>
      <c r="O205" s="405"/>
      <c r="P205" s="406"/>
      <c r="Q205" s="212">
        <f t="shared" si="54"/>
        <v>0</v>
      </c>
      <c r="R205" s="138" t="s">
        <v>77</v>
      </c>
      <c r="S205" s="172"/>
      <c r="T205" s="172"/>
      <c r="U205" s="172"/>
      <c r="V205" s="172"/>
      <c r="W205" s="5" t="str">
        <f t="shared" si="52"/>
        <v/>
      </c>
      <c r="X205" s="24"/>
      <c r="Y205" s="5" t="str">
        <f t="shared" si="53"/>
        <v/>
      </c>
      <c r="Z205" s="29"/>
      <c r="AA205" s="5"/>
      <c r="AB205" s="5"/>
      <c r="AC205"/>
      <c r="AE205"/>
      <c r="AF205"/>
      <c r="AG205"/>
      <c r="AH205"/>
      <c r="AI205"/>
      <c r="AJ205"/>
      <c r="AK205" s="5" t="str">
        <f t="shared" ref="AK205:AK259" si="55">IF(AE205="","",IF(AG205="X",0,IF(AH205="X",5,IF(AI205="X",10,IF(AJ205="X",15,"")))))</f>
        <v/>
      </c>
      <c r="AL205" s="24"/>
      <c r="AM205" s="5" t="str">
        <f t="shared" ref="AM205:AM259" si="56">IF(AE205="","",IF(AG205="X",5,IF(AH205="X",10,IF(AI205="X",15,IF(AJ205="X",20,"")))))</f>
        <v/>
      </c>
      <c r="AN205"/>
      <c r="AO205"/>
      <c r="AP205"/>
      <c r="AQ205"/>
      <c r="AS205"/>
      <c r="AT205"/>
      <c r="AU205"/>
      <c r="AV205"/>
      <c r="AW205"/>
      <c r="AX205"/>
      <c r="AY205" s="5" t="str">
        <f t="shared" si="48"/>
        <v/>
      </c>
      <c r="AZ205" s="29"/>
      <c r="BA205" s="5" t="str">
        <f t="shared" si="49"/>
        <v/>
      </c>
      <c r="BB205"/>
      <c r="BC205"/>
      <c r="BD205"/>
      <c r="BF205"/>
      <c r="BG205"/>
      <c r="BH205"/>
      <c r="BI205"/>
      <c r="BJ205"/>
      <c r="BK205"/>
      <c r="BL205" s="5" t="str">
        <f t="shared" si="50"/>
        <v/>
      </c>
      <c r="BM205" s="6"/>
      <c r="BN205" s="5" t="str">
        <f t="shared" si="51"/>
        <v/>
      </c>
      <c r="BO205"/>
      <c r="BP205"/>
      <c r="BQ205"/>
      <c r="BR205"/>
      <c r="BT205"/>
      <c r="BU205"/>
      <c r="BV205" s="5"/>
      <c r="BW205" s="5"/>
      <c r="BX205" s="5"/>
      <c r="BY205" s="5"/>
      <c r="BZ205" s="5"/>
    </row>
    <row r="206" spans="1:78" s="108" customFormat="1" ht="41.4" customHeight="1" x14ac:dyDescent="0.3">
      <c r="A206"/>
      <c r="B206"/>
      <c r="C206"/>
      <c r="D206"/>
      <c r="E206" s="42"/>
      <c r="F206" s="42"/>
      <c r="G206" s="42"/>
      <c r="H206" s="42"/>
      <c r="I206" s="42"/>
      <c r="J206" s="42"/>
      <c r="K206"/>
      <c r="L206"/>
      <c r="M206"/>
      <c r="N206" s="5"/>
      <c r="O206" s="401" t="s">
        <v>78</v>
      </c>
      <c r="P206" s="402"/>
      <c r="Q206" s="212">
        <f t="shared" si="54"/>
        <v>0</v>
      </c>
      <c r="R206" s="138" t="s">
        <v>79</v>
      </c>
      <c r="S206" s="172"/>
      <c r="T206" s="172"/>
      <c r="U206" s="172"/>
      <c r="V206" s="172"/>
      <c r="W206" s="5" t="str">
        <f t="shared" si="52"/>
        <v/>
      </c>
      <c r="X206" s="24"/>
      <c r="Y206" s="5" t="str">
        <f t="shared" si="53"/>
        <v/>
      </c>
      <c r="Z206" s="29"/>
      <c r="AA206" s="5"/>
      <c r="AB206" s="5"/>
      <c r="AC206"/>
      <c r="AE206"/>
      <c r="AF206"/>
      <c r="AG206"/>
      <c r="AH206"/>
      <c r="AI206"/>
      <c r="AJ206"/>
      <c r="AK206" s="5" t="str">
        <f t="shared" si="55"/>
        <v/>
      </c>
      <c r="AL206" s="24"/>
      <c r="AM206" s="5" t="str">
        <f t="shared" si="56"/>
        <v/>
      </c>
      <c r="AN206"/>
      <c r="AO206"/>
      <c r="AP206"/>
      <c r="AQ206"/>
      <c r="AS206"/>
      <c r="AT206"/>
      <c r="AU206"/>
      <c r="AV206"/>
      <c r="AW206"/>
      <c r="AX206"/>
      <c r="AY206" s="5" t="str">
        <f t="shared" si="48"/>
        <v/>
      </c>
      <c r="AZ206" s="29"/>
      <c r="BA206" s="5" t="str">
        <f t="shared" si="49"/>
        <v/>
      </c>
      <c r="BB206"/>
      <c r="BC206"/>
      <c r="BD206"/>
      <c r="BF206"/>
      <c r="BG206"/>
      <c r="BH206"/>
      <c r="BI206"/>
      <c r="BJ206"/>
      <c r="BK206"/>
      <c r="BL206" s="5" t="str">
        <f t="shared" si="50"/>
        <v/>
      </c>
      <c r="BM206" s="6"/>
      <c r="BN206" s="5" t="str">
        <f t="shared" si="51"/>
        <v/>
      </c>
      <c r="BO206"/>
      <c r="BP206"/>
      <c r="BQ206"/>
      <c r="BR206"/>
      <c r="BT206"/>
      <c r="BU206"/>
      <c r="BV206" s="5"/>
      <c r="BW206" s="5"/>
      <c r="BX206" s="5"/>
      <c r="BY206" s="5"/>
      <c r="BZ206" s="5"/>
    </row>
    <row r="207" spans="1:78" s="108" customFormat="1" ht="41.4" x14ac:dyDescent="0.3">
      <c r="A207"/>
      <c r="B207"/>
      <c r="C207"/>
      <c r="D207"/>
      <c r="E207" s="42"/>
      <c r="F207" s="42"/>
      <c r="G207" s="42"/>
      <c r="H207" s="42"/>
      <c r="I207" s="42"/>
      <c r="J207" s="42"/>
      <c r="K207"/>
      <c r="L207"/>
      <c r="M207"/>
      <c r="N207" s="5"/>
      <c r="O207" s="405"/>
      <c r="P207" s="406"/>
      <c r="Q207" s="212">
        <f t="shared" si="54"/>
        <v>0</v>
      </c>
      <c r="R207" s="138" t="s">
        <v>80</v>
      </c>
      <c r="S207" s="172"/>
      <c r="T207" s="172"/>
      <c r="U207" s="172"/>
      <c r="V207" s="172"/>
      <c r="W207" s="5" t="str">
        <f t="shared" si="52"/>
        <v/>
      </c>
      <c r="X207" s="24"/>
      <c r="Y207" s="5" t="str">
        <f t="shared" si="53"/>
        <v/>
      </c>
      <c r="Z207" s="29"/>
      <c r="AA207" s="5"/>
      <c r="AB207" s="5"/>
      <c r="AC207"/>
      <c r="AE207"/>
      <c r="AF207"/>
      <c r="AG207"/>
      <c r="AH207"/>
      <c r="AI207"/>
      <c r="AJ207"/>
      <c r="AK207" s="5" t="str">
        <f t="shared" si="55"/>
        <v/>
      </c>
      <c r="AL207" s="24"/>
      <c r="AM207" s="5" t="str">
        <f t="shared" si="56"/>
        <v/>
      </c>
      <c r="AN207"/>
      <c r="AO207"/>
      <c r="AP207"/>
      <c r="AQ207"/>
      <c r="AS207"/>
      <c r="AT207"/>
      <c r="AU207"/>
      <c r="AV207"/>
      <c r="AW207"/>
      <c r="AX207"/>
      <c r="AY207" s="5" t="str">
        <f t="shared" si="48"/>
        <v/>
      </c>
      <c r="AZ207" s="29"/>
      <c r="BA207" s="5" t="str">
        <f t="shared" si="49"/>
        <v/>
      </c>
      <c r="BB207"/>
      <c r="BC207"/>
      <c r="BD207"/>
      <c r="BF207"/>
      <c r="BG207"/>
      <c r="BH207"/>
      <c r="BI207"/>
      <c r="BJ207"/>
      <c r="BK207"/>
      <c r="BL207" s="5" t="str">
        <f t="shared" si="50"/>
        <v/>
      </c>
      <c r="BM207" s="6"/>
      <c r="BN207" s="5" t="str">
        <f t="shared" si="51"/>
        <v/>
      </c>
      <c r="BO207"/>
      <c r="BP207"/>
      <c r="BQ207"/>
      <c r="BR207"/>
      <c r="BT207"/>
      <c r="BU207"/>
      <c r="BV207" s="5"/>
      <c r="BW207" s="5"/>
      <c r="BX207" s="5"/>
      <c r="BY207" s="5"/>
      <c r="BZ207" s="5"/>
    </row>
    <row r="208" spans="1:78" s="108" customFormat="1" ht="27.6" customHeight="1" x14ac:dyDescent="0.3">
      <c r="A208"/>
      <c r="B208"/>
      <c r="C208"/>
      <c r="D208"/>
      <c r="E208" s="42"/>
      <c r="F208" s="42"/>
      <c r="G208" s="42"/>
      <c r="H208" s="42"/>
      <c r="I208" s="42"/>
      <c r="J208" s="42"/>
      <c r="K208"/>
      <c r="L208"/>
      <c r="M208"/>
      <c r="N208" s="5"/>
      <c r="O208" s="401" t="s">
        <v>81</v>
      </c>
      <c r="P208" s="402"/>
      <c r="Q208" s="212">
        <f t="shared" si="54"/>
        <v>0</v>
      </c>
      <c r="R208" s="138" t="s">
        <v>82</v>
      </c>
      <c r="S208" s="172"/>
      <c r="T208" s="172"/>
      <c r="U208" s="172"/>
      <c r="V208" s="172"/>
      <c r="W208" s="5" t="str">
        <f t="shared" si="52"/>
        <v/>
      </c>
      <c r="X208" s="24"/>
      <c r="Y208" s="5" t="str">
        <f t="shared" si="53"/>
        <v/>
      </c>
      <c r="Z208" s="29"/>
      <c r="AA208" s="5"/>
      <c r="AB208" s="5"/>
      <c r="AC208" s="173"/>
      <c r="AE208"/>
      <c r="AF208"/>
      <c r="AG208"/>
      <c r="AH208"/>
      <c r="AI208"/>
      <c r="AJ208"/>
      <c r="AK208" s="5" t="str">
        <f t="shared" si="55"/>
        <v/>
      </c>
      <c r="AL208" s="24"/>
      <c r="AM208" s="5" t="str">
        <f t="shared" si="56"/>
        <v/>
      </c>
      <c r="AN208"/>
      <c r="AO208"/>
      <c r="AP208"/>
      <c r="AQ208"/>
      <c r="AS208"/>
      <c r="AT208"/>
      <c r="AU208"/>
      <c r="AV208"/>
      <c r="AW208"/>
      <c r="AX208"/>
      <c r="AY208" s="5" t="str">
        <f t="shared" si="48"/>
        <v/>
      </c>
      <c r="AZ208" s="29"/>
      <c r="BA208" s="5" t="str">
        <f t="shared" si="49"/>
        <v/>
      </c>
      <c r="BB208"/>
      <c r="BC208"/>
      <c r="BD208"/>
      <c r="BF208"/>
      <c r="BG208"/>
      <c r="BH208"/>
      <c r="BI208"/>
      <c r="BJ208"/>
      <c r="BK208"/>
      <c r="BL208" s="5" t="str">
        <f t="shared" si="50"/>
        <v/>
      </c>
      <c r="BM208" s="6"/>
      <c r="BN208" s="5" t="str">
        <f t="shared" si="51"/>
        <v/>
      </c>
      <c r="BO208"/>
      <c r="BP208"/>
      <c r="BQ208"/>
      <c r="BR208"/>
      <c r="BT208"/>
      <c r="BU208"/>
      <c r="BV208" s="5"/>
      <c r="BW208" s="5"/>
      <c r="BX208" s="5"/>
      <c r="BY208" s="5"/>
      <c r="BZ208" s="5"/>
    </row>
    <row r="209" spans="1:78" s="108" customFormat="1" ht="41.4" x14ac:dyDescent="0.3">
      <c r="A209"/>
      <c r="B209"/>
      <c r="C209"/>
      <c r="D209"/>
      <c r="E209" s="42"/>
      <c r="F209" s="42"/>
      <c r="G209" s="42"/>
      <c r="H209" s="42"/>
      <c r="I209" s="42"/>
      <c r="J209" s="42"/>
      <c r="K209"/>
      <c r="L209"/>
      <c r="M209"/>
      <c r="N209" s="5"/>
      <c r="O209" s="405"/>
      <c r="P209" s="406"/>
      <c r="Q209" s="212">
        <f t="shared" si="54"/>
        <v>0</v>
      </c>
      <c r="R209" s="138" t="s">
        <v>83</v>
      </c>
      <c r="S209" s="172"/>
      <c r="T209" s="172"/>
      <c r="U209" s="172"/>
      <c r="V209" s="172"/>
      <c r="W209" s="5" t="str">
        <f t="shared" si="52"/>
        <v/>
      </c>
      <c r="X209" s="24"/>
      <c r="Y209" s="5" t="str">
        <f t="shared" si="53"/>
        <v/>
      </c>
      <c r="Z209" s="29"/>
      <c r="AA209" s="5"/>
      <c r="AB209" s="5"/>
      <c r="AC209"/>
      <c r="AE209"/>
      <c r="AF209"/>
      <c r="AG209"/>
      <c r="AH209"/>
      <c r="AI209"/>
      <c r="AJ209"/>
      <c r="AK209" s="5" t="str">
        <f t="shared" si="55"/>
        <v/>
      </c>
      <c r="AL209" s="24"/>
      <c r="AM209" s="5" t="str">
        <f t="shared" si="56"/>
        <v/>
      </c>
      <c r="AN209"/>
      <c r="AO209"/>
      <c r="AP209"/>
      <c r="AQ209"/>
      <c r="AS209"/>
      <c r="AT209"/>
      <c r="AU209"/>
      <c r="AV209"/>
      <c r="AW209"/>
      <c r="AX209"/>
      <c r="AY209" s="5" t="str">
        <f t="shared" si="48"/>
        <v/>
      </c>
      <c r="AZ209" s="29"/>
      <c r="BA209" s="5" t="str">
        <f t="shared" si="49"/>
        <v/>
      </c>
      <c r="BB209"/>
      <c r="BC209"/>
      <c r="BD209"/>
      <c r="BF209"/>
      <c r="BG209"/>
      <c r="BH209"/>
      <c r="BI209"/>
      <c r="BJ209"/>
      <c r="BK209"/>
      <c r="BL209" s="5" t="str">
        <f t="shared" si="50"/>
        <v/>
      </c>
      <c r="BM209" s="6"/>
      <c r="BN209" s="5" t="str">
        <f t="shared" si="51"/>
        <v/>
      </c>
      <c r="BO209"/>
      <c r="BP209"/>
      <c r="BQ209"/>
      <c r="BR209"/>
      <c r="BT209"/>
      <c r="BU209"/>
      <c r="BV209" s="5"/>
      <c r="BW209" s="5"/>
      <c r="BX209" s="5"/>
      <c r="BY209" s="5"/>
      <c r="BZ209" s="5"/>
    </row>
    <row r="210" spans="1:78" ht="38.25" customHeight="1" x14ac:dyDescent="0.3">
      <c r="N210" s="5"/>
      <c r="O210" s="399" t="s">
        <v>190</v>
      </c>
      <c r="P210" s="400"/>
      <c r="Q210" s="212">
        <f t="shared" si="54"/>
        <v>0</v>
      </c>
      <c r="R210" s="138" t="s">
        <v>84</v>
      </c>
      <c r="S210" s="172"/>
      <c r="T210" s="172"/>
      <c r="U210" s="172"/>
      <c r="V210" s="172"/>
      <c r="W210" s="5" t="str">
        <f t="shared" si="52"/>
        <v/>
      </c>
      <c r="X210" s="24"/>
      <c r="Y210" s="5" t="str">
        <f t="shared" si="53"/>
        <v/>
      </c>
      <c r="Z210" s="29"/>
      <c r="AA210" s="5"/>
      <c r="AB210" s="5"/>
      <c r="AE210"/>
      <c r="AF210"/>
      <c r="AK210" s="5" t="str">
        <f t="shared" si="55"/>
        <v/>
      </c>
      <c r="AL210" s="24"/>
      <c r="AM210" s="5" t="str">
        <f t="shared" si="56"/>
        <v/>
      </c>
      <c r="AS210"/>
      <c r="AT210"/>
      <c r="AY210" s="5" t="str">
        <f t="shared" si="48"/>
        <v/>
      </c>
      <c r="AZ210" s="29"/>
      <c r="BA210" s="5" t="str">
        <f t="shared" si="49"/>
        <v/>
      </c>
      <c r="BG210"/>
      <c r="BL210" s="5" t="str">
        <f t="shared" si="50"/>
        <v/>
      </c>
      <c r="BM210" s="6"/>
      <c r="BN210" s="5" t="str">
        <f t="shared" si="51"/>
        <v/>
      </c>
    </row>
    <row r="211" spans="1:78" ht="15" thickBot="1" x14ac:dyDescent="0.35">
      <c r="N211" s="5"/>
      <c r="O211" s="30"/>
      <c r="P211" s="355"/>
      <c r="Q211" s="355"/>
      <c r="R211" s="66" t="s">
        <v>173</v>
      </c>
      <c r="S211" s="38" t="e">
        <f>SUM(W202:W210)/SUM(Q202:Q210)</f>
        <v>#DIV/0!</v>
      </c>
      <c r="T211" s="26" t="s">
        <v>20</v>
      </c>
      <c r="U211" s="38" t="e">
        <f>SUM(Y202:Y210)/SUM(Q202:Q210)</f>
        <v>#DIV/0!</v>
      </c>
      <c r="V211" s="26"/>
      <c r="W211" s="5" t="str">
        <f t="shared" si="52"/>
        <v/>
      </c>
      <c r="X211" s="24"/>
      <c r="Y211" s="5" t="str">
        <f t="shared" si="53"/>
        <v/>
      </c>
      <c r="Z211" s="29"/>
      <c r="AA211" s="5"/>
      <c r="AB211" s="5"/>
      <c r="AE211"/>
      <c r="AF211"/>
      <c r="AK211" s="5" t="str">
        <f t="shared" si="55"/>
        <v/>
      </c>
      <c r="AL211" s="24"/>
      <c r="AM211" s="5" t="str">
        <f t="shared" si="56"/>
        <v/>
      </c>
      <c r="AS211"/>
      <c r="AT211"/>
      <c r="AY211" s="5" t="str">
        <f t="shared" si="48"/>
        <v/>
      </c>
      <c r="AZ211" s="29"/>
      <c r="BA211" s="5" t="str">
        <f t="shared" si="49"/>
        <v/>
      </c>
      <c r="BG211"/>
      <c r="BL211" s="5" t="str">
        <f t="shared" si="50"/>
        <v/>
      </c>
      <c r="BM211" s="6"/>
      <c r="BN211" s="5" t="str">
        <f t="shared" si="51"/>
        <v/>
      </c>
    </row>
    <row r="212" spans="1:78" ht="15" thickBot="1" x14ac:dyDescent="0.35">
      <c r="N212" s="5"/>
      <c r="O212" s="213" t="s">
        <v>307</v>
      </c>
      <c r="P212" s="110"/>
      <c r="Q212" s="220"/>
      <c r="R212" s="32" t="s">
        <v>301</v>
      </c>
      <c r="S212" s="356"/>
      <c r="T212" s="357"/>
      <c r="U212" s="357"/>
      <c r="V212" s="33" t="s">
        <v>21</v>
      </c>
      <c r="W212" s="5" t="str">
        <f t="shared" si="52"/>
        <v/>
      </c>
      <c r="X212" s="24"/>
      <c r="Y212" s="5" t="str">
        <f t="shared" si="53"/>
        <v/>
      </c>
      <c r="Z212" s="29"/>
      <c r="AA212" s="5"/>
      <c r="AB212" s="5"/>
      <c r="AE212"/>
      <c r="AF212"/>
      <c r="AK212" s="5" t="str">
        <f t="shared" si="55"/>
        <v/>
      </c>
      <c r="AL212" s="24"/>
      <c r="AM212" s="5" t="str">
        <f t="shared" si="56"/>
        <v/>
      </c>
      <c r="AS212"/>
      <c r="AT212"/>
      <c r="AY212" s="5" t="str">
        <f t="shared" si="48"/>
        <v/>
      </c>
      <c r="AZ212" s="29"/>
      <c r="BA212" s="5" t="str">
        <f t="shared" si="49"/>
        <v/>
      </c>
      <c r="BG212"/>
      <c r="BL212" s="5" t="str">
        <f t="shared" si="50"/>
        <v/>
      </c>
      <c r="BM212" s="6"/>
      <c r="BN212" s="5" t="str">
        <f t="shared" si="51"/>
        <v/>
      </c>
    </row>
    <row r="213" spans="1:78" ht="15" thickBot="1" x14ac:dyDescent="0.35">
      <c r="N213" s="5"/>
      <c r="O213" s="20"/>
      <c r="P213" s="110"/>
      <c r="Q213" s="26"/>
      <c r="R213" s="396" t="s">
        <v>85</v>
      </c>
      <c r="S213" s="396"/>
      <c r="T213" s="396"/>
      <c r="U213" s="40">
        <f>SUM(S212)</f>
        <v>0</v>
      </c>
      <c r="V213" s="39" t="s">
        <v>21</v>
      </c>
      <c r="W213" s="5" t="str">
        <f t="shared" si="52"/>
        <v/>
      </c>
      <c r="X213" s="24"/>
      <c r="Y213" s="5" t="str">
        <f t="shared" si="53"/>
        <v/>
      </c>
      <c r="Z213" s="29"/>
      <c r="AA213" s="5"/>
      <c r="AB213" s="5"/>
      <c r="AE213"/>
      <c r="AF213"/>
      <c r="AK213" s="5" t="str">
        <f t="shared" si="55"/>
        <v/>
      </c>
      <c r="AL213" s="24"/>
      <c r="AM213" s="5" t="str">
        <f t="shared" si="56"/>
        <v/>
      </c>
      <c r="AS213"/>
      <c r="AT213"/>
      <c r="AY213" s="5" t="str">
        <f t="shared" si="48"/>
        <v/>
      </c>
      <c r="AZ213" s="29"/>
      <c r="BA213" s="5" t="str">
        <f t="shared" si="49"/>
        <v/>
      </c>
      <c r="BG213"/>
      <c r="BL213" s="5" t="str">
        <f t="shared" si="50"/>
        <v/>
      </c>
      <c r="BM213" s="6"/>
      <c r="BN213" s="5" t="str">
        <f t="shared" si="51"/>
        <v/>
      </c>
    </row>
    <row r="214" spans="1:78" ht="9.6" customHeight="1" x14ac:dyDescent="0.3">
      <c r="N214" s="5"/>
      <c r="O214" s="184"/>
      <c r="Q214" s="20"/>
      <c r="R214" s="43"/>
      <c r="S214" s="20"/>
      <c r="T214" s="20"/>
      <c r="U214" s="20"/>
      <c r="V214" s="20"/>
      <c r="W214" s="5" t="str">
        <f t="shared" si="52"/>
        <v/>
      </c>
      <c r="X214" s="24"/>
      <c r="Y214" s="5" t="str">
        <f t="shared" si="53"/>
        <v/>
      </c>
      <c r="Z214" s="5"/>
      <c r="AA214" s="5"/>
      <c r="AB214" s="5"/>
      <c r="AE214"/>
      <c r="AF214"/>
      <c r="AK214" s="5" t="str">
        <f t="shared" si="55"/>
        <v/>
      </c>
      <c r="AL214" s="24"/>
      <c r="AM214" s="5" t="str">
        <f t="shared" si="56"/>
        <v/>
      </c>
      <c r="AS214"/>
      <c r="AT214"/>
      <c r="AY214" s="5" t="str">
        <f t="shared" si="48"/>
        <v/>
      </c>
      <c r="AZ214" s="29"/>
      <c r="BA214" s="5" t="str">
        <f t="shared" si="49"/>
        <v/>
      </c>
      <c r="BG214"/>
      <c r="BL214" s="5" t="str">
        <f t="shared" si="50"/>
        <v/>
      </c>
      <c r="BM214" s="6"/>
      <c r="BN214" s="5" t="str">
        <f t="shared" si="51"/>
        <v/>
      </c>
    </row>
    <row r="215" spans="1:78" ht="4.95" customHeight="1" x14ac:dyDescent="0.3">
      <c r="N215" s="5"/>
      <c r="O215" s="20"/>
      <c r="Q215" s="20"/>
      <c r="R215" s="43"/>
      <c r="S215" s="20"/>
      <c r="T215" s="20"/>
      <c r="U215" s="20"/>
      <c r="V215" s="20"/>
      <c r="W215" s="5" t="str">
        <f t="shared" si="52"/>
        <v/>
      </c>
      <c r="X215" s="24"/>
      <c r="Y215" s="5" t="str">
        <f t="shared" si="53"/>
        <v/>
      </c>
      <c r="Z215" s="5"/>
      <c r="AA215" s="5"/>
      <c r="AB215" s="5"/>
      <c r="AC215" s="5"/>
      <c r="AD215" s="116"/>
      <c r="AE215" s="5"/>
      <c r="AF215" s="5"/>
      <c r="AG215" s="5"/>
      <c r="AH215" s="5"/>
      <c r="AI215" s="5"/>
      <c r="AK215" s="5" t="str">
        <f t="shared" si="55"/>
        <v/>
      </c>
      <c r="AL215" s="24"/>
      <c r="AM215" s="5" t="str">
        <f t="shared" si="56"/>
        <v/>
      </c>
      <c r="AS215"/>
      <c r="AT215"/>
      <c r="AY215" s="5" t="str">
        <f>IF(AS215="","",IF(AU215="X",0,IF(AV215="X",5,IF(AW215="X",10,IF(AX215="X",15,"")))))</f>
        <v/>
      </c>
      <c r="AZ215" s="29"/>
      <c r="BA215" s="5" t="str">
        <f>IF(AS215="","",IF(AU215="X",5,IF(AV215="X",10,IF(AW215="X",15,IF(AX215="X",20,"")))))</f>
        <v/>
      </c>
      <c r="BG215"/>
      <c r="BL215" s="5" t="str">
        <f t="shared" si="50"/>
        <v/>
      </c>
      <c r="BM215" s="6"/>
      <c r="BN215" s="5" t="str">
        <f t="shared" si="51"/>
        <v/>
      </c>
      <c r="BP215" s="5"/>
      <c r="BQ215" s="5"/>
      <c r="BR215" s="5"/>
    </row>
    <row r="216" spans="1:78" ht="54.6" customHeight="1" x14ac:dyDescent="0.3">
      <c r="N216" s="5"/>
      <c r="O216" s="397" t="s">
        <v>236</v>
      </c>
      <c r="P216" s="397"/>
      <c r="Q216" s="397"/>
      <c r="R216" s="397"/>
      <c r="S216" s="397"/>
      <c r="T216" s="397"/>
      <c r="U216" s="397"/>
      <c r="V216" s="397"/>
      <c r="W216" s="5" t="str">
        <f t="shared" si="52"/>
        <v/>
      </c>
      <c r="X216" s="24"/>
      <c r="Y216" s="5" t="str">
        <f t="shared" si="53"/>
        <v/>
      </c>
      <c r="Z216" s="5"/>
      <c r="AA216" s="5"/>
      <c r="AB216" s="5"/>
      <c r="AC216" s="397" t="s">
        <v>239</v>
      </c>
      <c r="AD216" s="397"/>
      <c r="AE216" s="397"/>
      <c r="AF216" s="397"/>
      <c r="AG216" s="397"/>
      <c r="AH216" s="397"/>
      <c r="AI216" s="397"/>
      <c r="AJ216" s="397"/>
      <c r="AK216" s="5" t="str">
        <f t="shared" si="55"/>
        <v/>
      </c>
      <c r="AL216" s="24"/>
      <c r="AM216" s="5" t="str">
        <f t="shared" si="56"/>
        <v/>
      </c>
      <c r="AQ216" s="397" t="s">
        <v>238</v>
      </c>
      <c r="AR216" s="397"/>
      <c r="AS216" s="397"/>
      <c r="AT216" s="397"/>
      <c r="AU216" s="397"/>
      <c r="AV216" s="397"/>
      <c r="AW216" s="397"/>
      <c r="AX216" s="397"/>
      <c r="AY216" s="5" t="str">
        <f t="shared" ref="AY216:AY259" si="57">IF(AS216="","",IF(AU216="X",0,IF(AV216="X",5,IF(AW216="X",10,IF(AX216="X",15,"")))))</f>
        <v/>
      </c>
      <c r="AZ216" s="29"/>
      <c r="BA216" s="5" t="str">
        <f t="shared" ref="BA216:BA259" si="58">IF(AS216="","",IF(AU216="X",5,IF(AV216="X",10,IF(AW216="X",15,IF(AX216="X",20,"")))))</f>
        <v/>
      </c>
      <c r="BD216" s="397" t="s">
        <v>237</v>
      </c>
      <c r="BE216" s="397"/>
      <c r="BF216" s="397"/>
      <c r="BG216" s="397"/>
      <c r="BH216" s="397"/>
      <c r="BI216" s="397"/>
      <c r="BJ216" s="397"/>
      <c r="BK216" s="397"/>
      <c r="BL216" s="5" t="str">
        <f t="shared" si="50"/>
        <v/>
      </c>
      <c r="BM216" s="6"/>
      <c r="BN216" s="5" t="str">
        <f t="shared" si="51"/>
        <v/>
      </c>
    </row>
    <row r="217" spans="1:78" ht="18.600000000000001" customHeight="1" x14ac:dyDescent="0.3">
      <c r="N217" s="5"/>
      <c r="O217" s="21" t="s">
        <v>125</v>
      </c>
      <c r="P217" s="247">
        <f>$D$5</f>
        <v>0</v>
      </c>
      <c r="Q217" s="247"/>
      <c r="R217" s="247"/>
      <c r="S217" s="41" t="s">
        <v>152</v>
      </c>
      <c r="T217" s="248"/>
      <c r="U217" s="248"/>
      <c r="V217" s="248"/>
      <c r="W217" s="5" t="str">
        <f t="shared" si="52"/>
        <v/>
      </c>
      <c r="X217" s="24"/>
      <c r="Y217" s="5" t="str">
        <f t="shared" si="53"/>
        <v/>
      </c>
      <c r="Z217" s="5"/>
      <c r="AA217" s="5"/>
      <c r="AB217" s="5"/>
      <c r="AC217" s="21" t="s">
        <v>125</v>
      </c>
      <c r="AD217" s="247">
        <f>$D$5</f>
        <v>0</v>
      </c>
      <c r="AE217" s="247"/>
      <c r="AF217" s="247"/>
      <c r="AG217" s="41" t="s">
        <v>152</v>
      </c>
      <c r="AH217" s="248"/>
      <c r="AI217" s="248"/>
      <c r="AJ217" s="248"/>
      <c r="AK217" s="5" t="str">
        <f t="shared" si="55"/>
        <v/>
      </c>
      <c r="AL217" s="24"/>
      <c r="AM217" s="5" t="str">
        <f t="shared" si="56"/>
        <v/>
      </c>
      <c r="AQ217" s="21" t="s">
        <v>125</v>
      </c>
      <c r="AR217" s="247">
        <f>$D$5</f>
        <v>0</v>
      </c>
      <c r="AS217" s="247"/>
      <c r="AT217" s="247"/>
      <c r="AU217" s="41" t="s">
        <v>152</v>
      </c>
      <c r="AV217" s="248"/>
      <c r="AW217" s="248"/>
      <c r="AX217" s="248"/>
      <c r="AY217" s="5" t="str">
        <f t="shared" si="57"/>
        <v/>
      </c>
      <c r="AZ217" s="29"/>
      <c r="BA217" s="5" t="str">
        <f t="shared" si="58"/>
        <v/>
      </c>
      <c r="BD217" s="21" t="s">
        <v>125</v>
      </c>
      <c r="BE217" s="247">
        <f>$D$5</f>
        <v>0</v>
      </c>
      <c r="BF217" s="247"/>
      <c r="BG217" s="247"/>
      <c r="BH217" s="41" t="s">
        <v>152</v>
      </c>
      <c r="BI217" s="248"/>
      <c r="BJ217" s="248"/>
      <c r="BK217" s="248"/>
      <c r="BL217" s="5" t="str">
        <f t="shared" si="50"/>
        <v/>
      </c>
      <c r="BM217" s="6"/>
      <c r="BN217" s="5" t="str">
        <f t="shared" si="51"/>
        <v/>
      </c>
    </row>
    <row r="218" spans="1:78" ht="16.95" customHeight="1" x14ac:dyDescent="0.3">
      <c r="N218" s="5"/>
      <c r="O218" s="21" t="s">
        <v>158</v>
      </c>
      <c r="P218" s="247">
        <f>$D$6</f>
        <v>0</v>
      </c>
      <c r="Q218" s="247"/>
      <c r="R218" s="247"/>
      <c r="S218" s="175" t="s">
        <v>89</v>
      </c>
      <c r="T218" s="247">
        <f>$K$6</f>
        <v>0</v>
      </c>
      <c r="U218" s="247"/>
      <c r="V218" s="247"/>
      <c r="W218" s="5" t="str">
        <f t="shared" si="52"/>
        <v/>
      </c>
      <c r="X218" s="24"/>
      <c r="Y218" s="5" t="str">
        <f t="shared" si="53"/>
        <v/>
      </c>
      <c r="Z218" s="5"/>
      <c r="AA218" s="5"/>
      <c r="AB218" s="5"/>
      <c r="AC218" s="21" t="s">
        <v>158</v>
      </c>
      <c r="AD218" s="247">
        <f>$D$6</f>
        <v>0</v>
      </c>
      <c r="AE218" s="247"/>
      <c r="AF218" s="247"/>
      <c r="AG218" s="175" t="s">
        <v>89</v>
      </c>
      <c r="AH218" s="247">
        <f>$K$6</f>
        <v>0</v>
      </c>
      <c r="AI218" s="247"/>
      <c r="AJ218" s="247"/>
      <c r="AK218" s="5" t="str">
        <f t="shared" si="55"/>
        <v/>
      </c>
      <c r="AL218" s="24"/>
      <c r="AM218" s="5" t="str">
        <f t="shared" si="56"/>
        <v/>
      </c>
      <c r="AQ218" s="21" t="s">
        <v>158</v>
      </c>
      <c r="AR218" s="247">
        <f>$D$6</f>
        <v>0</v>
      </c>
      <c r="AS218" s="247"/>
      <c r="AT218" s="247"/>
      <c r="AU218" s="175" t="s">
        <v>89</v>
      </c>
      <c r="AV218" s="247">
        <f>$K$6</f>
        <v>0</v>
      </c>
      <c r="AW218" s="247"/>
      <c r="AX218" s="247"/>
      <c r="AY218" s="5" t="str">
        <f t="shared" si="57"/>
        <v/>
      </c>
      <c r="AZ218" s="29"/>
      <c r="BA218" s="5" t="str">
        <f t="shared" si="58"/>
        <v/>
      </c>
      <c r="BD218" s="21" t="s">
        <v>158</v>
      </c>
      <c r="BE218" s="247">
        <f>$D$6</f>
        <v>0</v>
      </c>
      <c r="BF218" s="247"/>
      <c r="BG218" s="247"/>
      <c r="BH218" s="175" t="s">
        <v>89</v>
      </c>
      <c r="BI218" s="247">
        <f>$K$6</f>
        <v>0</v>
      </c>
      <c r="BJ218" s="247"/>
      <c r="BK218" s="247"/>
      <c r="BL218" s="5" t="str">
        <f t="shared" si="50"/>
        <v/>
      </c>
      <c r="BM218" s="6"/>
      <c r="BN218" s="5" t="str">
        <f t="shared" si="51"/>
        <v/>
      </c>
    </row>
    <row r="219" spans="1:78" ht="8.4" customHeight="1" x14ac:dyDescent="0.3">
      <c r="N219" s="5"/>
      <c r="O219" s="25"/>
      <c r="P219" s="112"/>
      <c r="Q219" s="26"/>
      <c r="R219" s="46"/>
      <c r="S219" s="25"/>
      <c r="T219" s="25"/>
      <c r="U219" s="25"/>
      <c r="V219" s="25"/>
      <c r="W219" s="5" t="str">
        <f t="shared" si="52"/>
        <v/>
      </c>
      <c r="X219" s="24"/>
      <c r="Y219" s="5" t="str">
        <f t="shared" si="53"/>
        <v/>
      </c>
      <c r="Z219" s="5"/>
      <c r="AA219" s="5"/>
      <c r="AB219" s="5"/>
      <c r="AC219" s="5"/>
      <c r="AE219" s="5"/>
      <c r="AF219" s="5"/>
      <c r="AG219" s="5"/>
      <c r="AH219" s="5"/>
      <c r="AI219" s="5"/>
      <c r="AK219" s="5" t="str">
        <f t="shared" si="55"/>
        <v/>
      </c>
      <c r="AL219" s="24"/>
      <c r="AM219" s="5" t="str">
        <f t="shared" si="56"/>
        <v/>
      </c>
      <c r="AS219"/>
      <c r="AT219"/>
      <c r="AY219" s="5" t="str">
        <f t="shared" si="57"/>
        <v/>
      </c>
      <c r="AZ219" s="29"/>
      <c r="BA219" s="5" t="str">
        <f t="shared" si="58"/>
        <v/>
      </c>
      <c r="BG219"/>
      <c r="BL219" s="5" t="str">
        <f t="shared" si="50"/>
        <v/>
      </c>
      <c r="BM219" s="6"/>
      <c r="BN219" s="5" t="str">
        <f t="shared" si="51"/>
        <v/>
      </c>
    </row>
    <row r="220" spans="1:78" ht="14.4" customHeight="1" x14ac:dyDescent="0.3">
      <c r="N220" s="5"/>
      <c r="O220" s="408" t="s">
        <v>17</v>
      </c>
      <c r="P220" s="408"/>
      <c r="Q220" s="408"/>
      <c r="R220" s="408"/>
      <c r="S220" s="408"/>
      <c r="T220" s="408"/>
      <c r="U220" s="408"/>
      <c r="V220" s="408"/>
      <c r="W220" s="5" t="str">
        <f t="shared" si="52"/>
        <v/>
      </c>
      <c r="X220" s="24"/>
      <c r="Y220" s="5" t="str">
        <f t="shared" si="53"/>
        <v/>
      </c>
      <c r="Z220" s="5"/>
      <c r="AA220" s="5"/>
      <c r="AB220" s="5"/>
      <c r="AC220" s="408" t="s">
        <v>17</v>
      </c>
      <c r="AD220" s="408"/>
      <c r="AE220" s="408"/>
      <c r="AF220" s="408"/>
      <c r="AG220" s="408"/>
      <c r="AH220" s="408"/>
      <c r="AI220" s="408"/>
      <c r="AJ220" s="408"/>
      <c r="AK220" s="5" t="str">
        <f t="shared" si="55"/>
        <v/>
      </c>
      <c r="AL220" s="24"/>
      <c r="AM220" s="5" t="str">
        <f t="shared" si="56"/>
        <v/>
      </c>
      <c r="AN220" s="5"/>
      <c r="AO220" s="5"/>
      <c r="AP220" s="5"/>
      <c r="AQ220" s="408" t="s">
        <v>17</v>
      </c>
      <c r="AR220" s="408"/>
      <c r="AS220" s="408"/>
      <c r="AT220" s="408"/>
      <c r="AU220" s="408"/>
      <c r="AV220" s="408"/>
      <c r="AW220" s="408"/>
      <c r="AX220" s="408"/>
      <c r="AY220" s="5" t="str">
        <f t="shared" si="57"/>
        <v/>
      </c>
      <c r="AZ220" s="29"/>
      <c r="BA220" s="5" t="str">
        <f t="shared" si="58"/>
        <v/>
      </c>
      <c r="BB220" s="5"/>
      <c r="BC220" s="5"/>
      <c r="BD220" s="408" t="s">
        <v>17</v>
      </c>
      <c r="BE220" s="408"/>
      <c r="BF220" s="408"/>
      <c r="BG220" s="408"/>
      <c r="BH220" s="408"/>
      <c r="BI220" s="408"/>
      <c r="BJ220" s="408"/>
      <c r="BK220" s="408"/>
      <c r="BL220" s="5" t="str">
        <f t="shared" si="50"/>
        <v/>
      </c>
      <c r="BM220" s="6"/>
      <c r="BN220" s="5" t="str">
        <f t="shared" si="51"/>
        <v/>
      </c>
      <c r="BO220" s="5"/>
      <c r="BR220" s="345" t="s">
        <v>17</v>
      </c>
      <c r="BS220" s="345"/>
      <c r="BT220" s="345"/>
      <c r="BU220" s="345"/>
      <c r="BV220" s="407" t="s">
        <v>249</v>
      </c>
      <c r="BW220" s="407" t="s">
        <v>250</v>
      </c>
      <c r="BX220" s="407" t="s">
        <v>251</v>
      </c>
      <c r="BY220" s="407" t="s">
        <v>252</v>
      </c>
      <c r="BZ220" s="382" t="s">
        <v>256</v>
      </c>
    </row>
    <row r="221" spans="1:78" ht="28.2" customHeight="1" x14ac:dyDescent="0.3">
      <c r="N221" s="5"/>
      <c r="O221" s="240" t="s">
        <v>107</v>
      </c>
      <c r="P221" s="241"/>
      <c r="Q221" s="240" t="s">
        <v>294</v>
      </c>
      <c r="R221" s="241"/>
      <c r="S221" s="133" t="s">
        <v>259</v>
      </c>
      <c r="T221" s="80" t="s">
        <v>132</v>
      </c>
      <c r="U221" s="81" t="s">
        <v>133</v>
      </c>
      <c r="V221" s="82" t="s">
        <v>134</v>
      </c>
      <c r="W221" s="5" t="str">
        <f t="shared" si="52"/>
        <v/>
      </c>
      <c r="X221" s="24"/>
      <c r="Y221" s="5" t="str">
        <f t="shared" si="53"/>
        <v/>
      </c>
      <c r="Z221" s="5"/>
      <c r="AA221" s="5"/>
      <c r="AB221" s="5"/>
      <c r="AC221" s="240" t="s">
        <v>107</v>
      </c>
      <c r="AD221" s="241"/>
      <c r="AE221" s="240" t="s">
        <v>294</v>
      </c>
      <c r="AF221" s="241"/>
      <c r="AG221" s="133" t="s">
        <v>259</v>
      </c>
      <c r="AH221" s="80" t="s">
        <v>132</v>
      </c>
      <c r="AI221" s="81" t="s">
        <v>133</v>
      </c>
      <c r="AJ221" s="82" t="s">
        <v>134</v>
      </c>
      <c r="AK221" s="5" t="str">
        <f t="shared" si="55"/>
        <v/>
      </c>
      <c r="AL221" s="24"/>
      <c r="AM221" s="5" t="str">
        <f t="shared" si="56"/>
        <v/>
      </c>
      <c r="AN221" s="5"/>
      <c r="AO221" s="5"/>
      <c r="AP221" s="5"/>
      <c r="AQ221" s="240" t="s">
        <v>107</v>
      </c>
      <c r="AR221" s="241"/>
      <c r="AS221" s="240" t="s">
        <v>294</v>
      </c>
      <c r="AT221" s="241"/>
      <c r="AU221" s="133" t="s">
        <v>259</v>
      </c>
      <c r="AV221" s="80" t="s">
        <v>132</v>
      </c>
      <c r="AW221" s="81" t="s">
        <v>133</v>
      </c>
      <c r="AX221" s="82" t="s">
        <v>134</v>
      </c>
      <c r="AY221" s="5" t="str">
        <f t="shared" si="57"/>
        <v/>
      </c>
      <c r="AZ221" s="29"/>
      <c r="BA221" s="5" t="str">
        <f t="shared" si="58"/>
        <v/>
      </c>
      <c r="BB221" s="5"/>
      <c r="BC221" s="5"/>
      <c r="BD221" s="240" t="s">
        <v>107</v>
      </c>
      <c r="BE221" s="241"/>
      <c r="BF221" s="240" t="s">
        <v>294</v>
      </c>
      <c r="BG221" s="241"/>
      <c r="BH221" s="133" t="s">
        <v>259</v>
      </c>
      <c r="BI221" s="80" t="s">
        <v>132</v>
      </c>
      <c r="BJ221" s="81" t="s">
        <v>133</v>
      </c>
      <c r="BK221" s="82" t="s">
        <v>134</v>
      </c>
      <c r="BL221" s="5" t="str">
        <f t="shared" si="50"/>
        <v/>
      </c>
      <c r="BM221" s="6"/>
      <c r="BN221" s="5" t="str">
        <f t="shared" si="51"/>
        <v/>
      </c>
      <c r="BO221" s="5"/>
      <c r="BR221" s="119" t="s">
        <v>107</v>
      </c>
      <c r="BS221" s="384" t="s">
        <v>70</v>
      </c>
      <c r="BT221" s="384"/>
      <c r="BU221" s="119" t="s">
        <v>294</v>
      </c>
      <c r="BV221" s="407"/>
      <c r="BW221" s="407"/>
      <c r="BX221" s="407"/>
      <c r="BY221" s="407"/>
      <c r="BZ221" s="383"/>
    </row>
    <row r="222" spans="1:78" ht="28.95" customHeight="1" x14ac:dyDescent="0.3">
      <c r="N222" s="5"/>
      <c r="O222" s="242" t="s">
        <v>43</v>
      </c>
      <c r="P222" s="243"/>
      <c r="Q222" s="210">
        <f>IF(OR(S222="X",T222="X",U222="X",V222="X"),1,0)</f>
        <v>0</v>
      </c>
      <c r="R222" s="120" t="s">
        <v>44</v>
      </c>
      <c r="S222" s="170"/>
      <c r="T222" s="170"/>
      <c r="U222" s="170"/>
      <c r="V222" s="170"/>
      <c r="W222" s="5" t="str">
        <f t="shared" si="52"/>
        <v/>
      </c>
      <c r="X222" s="24"/>
      <c r="Y222" s="5" t="str">
        <f t="shared" si="53"/>
        <v/>
      </c>
      <c r="Z222" s="29"/>
      <c r="AA222" s="5"/>
      <c r="AB222" s="5"/>
      <c r="AC222" s="242" t="s">
        <v>43</v>
      </c>
      <c r="AD222" s="243"/>
      <c r="AE222" s="210">
        <f>IF(OR(AG222="X",AH222="X",AI222="X",AJ222="X"),1,0)</f>
        <v>0</v>
      </c>
      <c r="AF222" s="120" t="s">
        <v>44</v>
      </c>
      <c r="AG222" s="170"/>
      <c r="AH222" s="170"/>
      <c r="AI222" s="170"/>
      <c r="AJ222" s="170"/>
      <c r="AK222" s="5" t="str">
        <f t="shared" si="55"/>
        <v/>
      </c>
      <c r="AL222" s="24"/>
      <c r="AM222" s="5" t="str">
        <f t="shared" si="56"/>
        <v/>
      </c>
      <c r="AN222" s="29"/>
      <c r="AO222" s="5"/>
      <c r="AP222" s="5"/>
      <c r="AQ222" s="242" t="s">
        <v>43</v>
      </c>
      <c r="AR222" s="243"/>
      <c r="AS222" s="210">
        <f>IF(OR(AU222="X",AV222="X",AW222="X",AX222="X"),1,0)</f>
        <v>0</v>
      </c>
      <c r="AT222" s="120" t="s">
        <v>44</v>
      </c>
      <c r="AU222" s="170"/>
      <c r="AV222" s="170"/>
      <c r="AW222" s="170"/>
      <c r="AX222" s="170"/>
      <c r="AY222" s="5" t="str">
        <f t="shared" si="57"/>
        <v/>
      </c>
      <c r="AZ222" s="29"/>
      <c r="BA222" s="5" t="str">
        <f t="shared" si="58"/>
        <v/>
      </c>
      <c r="BB222" s="29"/>
      <c r="BC222" s="5"/>
      <c r="BD222" s="242" t="s">
        <v>43</v>
      </c>
      <c r="BE222" s="243"/>
      <c r="BF222" s="210">
        <f>IF(OR(BH222="X",BI222="X",BJ222="X",BK222="X"),1,0)</f>
        <v>0</v>
      </c>
      <c r="BG222" s="120" t="s">
        <v>44</v>
      </c>
      <c r="BH222" s="170"/>
      <c r="BI222" s="170"/>
      <c r="BJ222" s="170"/>
      <c r="BK222" s="170"/>
      <c r="BL222" s="5" t="str">
        <f t="shared" si="50"/>
        <v/>
      </c>
      <c r="BM222" s="6"/>
      <c r="BN222" s="5" t="str">
        <f t="shared" si="51"/>
        <v/>
      </c>
      <c r="BO222" s="29"/>
      <c r="BR222" s="384" t="s">
        <v>43</v>
      </c>
      <c r="BS222" s="435"/>
      <c r="BT222" s="210">
        <v>1</v>
      </c>
      <c r="BU222" s="120" t="s">
        <v>44</v>
      </c>
      <c r="BV222" s="147" t="str">
        <f>IF(Q222="","",IF(S222="X",25%,IF(T222="X",50%,IF(U222="X",75%,IF(V222="X",100%,"")))))</f>
        <v/>
      </c>
      <c r="BW222" s="147" t="str">
        <f>IF(AE222="","",IF(AG222="X",25%,IF(AH222="X",50%,IF(AI222="X",75%,IF(AJ222="X",100%,"")))))</f>
        <v/>
      </c>
      <c r="BX222" s="147" t="str">
        <f>IF(AS222="","",IF(AU222="X",25%,IF(AV222="X",50%,IF(AW222="X",75%,IF(AX222="X",100%,"")))))</f>
        <v/>
      </c>
      <c r="BY222" s="147" t="str">
        <f>IF(BF222="","",IF(BH222="X",25%,IF(BI222="X",50%,IF(BJ222="X",75%,IF(BK222="X",100%,"")))))</f>
        <v/>
      </c>
      <c r="BZ222" s="148" t="str">
        <f>IFERROR(AVERAGE(BV222:BY222),"")</f>
        <v/>
      </c>
    </row>
    <row r="223" spans="1:78" x14ac:dyDescent="0.3">
      <c r="N223" s="5"/>
      <c r="O223" s="263"/>
      <c r="P223" s="264"/>
      <c r="Q223" s="210">
        <f t="shared" ref="Q223:Q234" si="59">IF(OR(S223="X",T223="X",U223="X",V223="X"),1,0)</f>
        <v>0</v>
      </c>
      <c r="R223" s="120" t="s">
        <v>45</v>
      </c>
      <c r="S223" s="170"/>
      <c r="T223" s="170"/>
      <c r="U223" s="170"/>
      <c r="V223" s="170"/>
      <c r="W223" s="5" t="str">
        <f t="shared" si="52"/>
        <v/>
      </c>
      <c r="X223" s="24"/>
      <c r="Y223" s="5" t="str">
        <f t="shared" si="53"/>
        <v/>
      </c>
      <c r="Z223" s="29"/>
      <c r="AA223" s="5"/>
      <c r="AB223" s="5"/>
      <c r="AC223" s="263"/>
      <c r="AD223" s="264"/>
      <c r="AE223" s="210">
        <f t="shared" ref="AE223:AE234" si="60">IF(OR(AG223="X",AH223="X",AI223="X",AJ223="X"),1,0)</f>
        <v>0</v>
      </c>
      <c r="AF223" s="120" t="s">
        <v>45</v>
      </c>
      <c r="AG223" s="170"/>
      <c r="AH223" s="170"/>
      <c r="AI223" s="170"/>
      <c r="AJ223" s="170"/>
      <c r="AK223" s="5" t="str">
        <f t="shared" si="55"/>
        <v/>
      </c>
      <c r="AL223" s="24"/>
      <c r="AM223" s="5" t="str">
        <f t="shared" si="56"/>
        <v/>
      </c>
      <c r="AN223" s="29"/>
      <c r="AO223" s="5"/>
      <c r="AP223" s="5"/>
      <c r="AQ223" s="263"/>
      <c r="AR223" s="264"/>
      <c r="AS223" s="210">
        <f t="shared" ref="AS223:AS234" si="61">IF(OR(AU223="X",AV223="X",AW223="X",AX223="X"),1,0)</f>
        <v>0</v>
      </c>
      <c r="AT223" s="120" t="s">
        <v>45</v>
      </c>
      <c r="AU223" s="170"/>
      <c r="AV223" s="170"/>
      <c r="AW223" s="170"/>
      <c r="AX223" s="170"/>
      <c r="AY223" s="5" t="str">
        <f t="shared" si="57"/>
        <v/>
      </c>
      <c r="AZ223" s="29"/>
      <c r="BA223" s="5" t="str">
        <f t="shared" si="58"/>
        <v/>
      </c>
      <c r="BB223" s="29"/>
      <c r="BC223" s="5"/>
      <c r="BD223" s="263"/>
      <c r="BE223" s="264"/>
      <c r="BF223" s="210">
        <f t="shared" ref="BF223:BF234" si="62">IF(OR(BH223="X",BI223="X",BJ223="X",BK223="X"),1,0)</f>
        <v>0</v>
      </c>
      <c r="BG223" s="120" t="s">
        <v>45</v>
      </c>
      <c r="BH223" s="170"/>
      <c r="BI223" s="170"/>
      <c r="BJ223" s="170"/>
      <c r="BK223" s="170"/>
      <c r="BL223" s="5" t="str">
        <f t="shared" si="50"/>
        <v/>
      </c>
      <c r="BM223" s="6"/>
      <c r="BN223" s="5" t="str">
        <f t="shared" si="51"/>
        <v/>
      </c>
      <c r="BO223" s="29"/>
      <c r="BR223" s="384"/>
      <c r="BS223" s="436"/>
      <c r="BT223" s="210">
        <v>1</v>
      </c>
      <c r="BU223" s="120" t="s">
        <v>45</v>
      </c>
      <c r="BV223" s="147" t="str">
        <f t="shared" ref="BV223:BV234" si="63">IF(Q223="","",IF(S223="X",25%,IF(T223="X",50%,IF(U223="X",75%,IF(V223="X",100%,"")))))</f>
        <v/>
      </c>
      <c r="BW223" s="147" t="str">
        <f t="shared" ref="BW223:BW234" si="64">IF(AE223="","",IF(AG223="X",25%,IF(AH223="X",50%,IF(AI223="X",75%,IF(AJ223="X",100%,"")))))</f>
        <v/>
      </c>
      <c r="BX223" s="147" t="str">
        <f t="shared" ref="BX223:BX234" si="65">IF(AS223="","",IF(AU223="X",25%,IF(AV223="X",50%,IF(AW223="X",75%,IF(AX223="X",100%,"")))))</f>
        <v/>
      </c>
      <c r="BY223" s="147" t="str">
        <f t="shared" ref="BY223:BY234" si="66">IF(BF223="","",IF(BH223="X",25%,IF(BI223="X",50%,IF(BJ223="X",75%,IF(BK223="X",100%,"")))))</f>
        <v/>
      </c>
      <c r="BZ223" s="148" t="str">
        <f t="shared" ref="BZ223:BZ234" si="67">IFERROR(AVERAGE(BV223:BY223),"")</f>
        <v/>
      </c>
    </row>
    <row r="224" spans="1:78" ht="27.6" x14ac:dyDescent="0.3">
      <c r="N224" s="5"/>
      <c r="O224" s="244"/>
      <c r="P224" s="245"/>
      <c r="Q224" s="210">
        <f t="shared" si="59"/>
        <v>0</v>
      </c>
      <c r="R224" s="120" t="s">
        <v>46</v>
      </c>
      <c r="S224" s="170"/>
      <c r="T224" s="170"/>
      <c r="U224" s="170"/>
      <c r="V224" s="170"/>
      <c r="W224" s="5" t="str">
        <f t="shared" si="52"/>
        <v/>
      </c>
      <c r="X224" s="24"/>
      <c r="Y224" s="5" t="str">
        <f t="shared" si="53"/>
        <v/>
      </c>
      <c r="Z224" s="29"/>
      <c r="AA224" s="5"/>
      <c r="AB224" s="5"/>
      <c r="AC224" s="244"/>
      <c r="AD224" s="245"/>
      <c r="AE224" s="210">
        <f t="shared" si="60"/>
        <v>0</v>
      </c>
      <c r="AF224" s="120" t="s">
        <v>46</v>
      </c>
      <c r="AG224" s="170"/>
      <c r="AH224" s="170"/>
      <c r="AI224" s="170"/>
      <c r="AJ224" s="170"/>
      <c r="AK224" s="5" t="str">
        <f t="shared" si="55"/>
        <v/>
      </c>
      <c r="AL224" s="24"/>
      <c r="AM224" s="5" t="str">
        <f t="shared" si="56"/>
        <v/>
      </c>
      <c r="AN224" s="29"/>
      <c r="AO224" s="5"/>
      <c r="AP224" s="5"/>
      <c r="AQ224" s="244"/>
      <c r="AR224" s="245"/>
      <c r="AS224" s="210">
        <f t="shared" si="61"/>
        <v>0</v>
      </c>
      <c r="AT224" s="120" t="s">
        <v>46</v>
      </c>
      <c r="AU224" s="170"/>
      <c r="AV224" s="170"/>
      <c r="AW224" s="170"/>
      <c r="AX224" s="170"/>
      <c r="AY224" s="5" t="str">
        <f t="shared" si="57"/>
        <v/>
      </c>
      <c r="AZ224" s="29"/>
      <c r="BA224" s="5" t="str">
        <f t="shared" si="58"/>
        <v/>
      </c>
      <c r="BB224" s="29"/>
      <c r="BC224" s="5"/>
      <c r="BD224" s="244"/>
      <c r="BE224" s="245"/>
      <c r="BF224" s="210">
        <f t="shared" si="62"/>
        <v>0</v>
      </c>
      <c r="BG224" s="120" t="s">
        <v>46</v>
      </c>
      <c r="BH224" s="170"/>
      <c r="BI224" s="170"/>
      <c r="BJ224" s="170"/>
      <c r="BK224" s="170"/>
      <c r="BL224" s="5" t="str">
        <f t="shared" si="50"/>
        <v/>
      </c>
      <c r="BM224" s="6"/>
      <c r="BN224" s="5" t="str">
        <f t="shared" si="51"/>
        <v/>
      </c>
      <c r="BO224" s="29"/>
      <c r="BR224" s="384"/>
      <c r="BS224" s="437"/>
      <c r="BT224" s="210">
        <v>1</v>
      </c>
      <c r="BU224" s="120" t="s">
        <v>46</v>
      </c>
      <c r="BV224" s="147" t="str">
        <f t="shared" si="63"/>
        <v/>
      </c>
      <c r="BW224" s="147" t="str">
        <f t="shared" si="64"/>
        <v/>
      </c>
      <c r="BX224" s="147" t="str">
        <f t="shared" si="65"/>
        <v/>
      </c>
      <c r="BY224" s="147" t="str">
        <f t="shared" si="66"/>
        <v/>
      </c>
      <c r="BZ224" s="148" t="str">
        <f t="shared" si="67"/>
        <v/>
      </c>
    </row>
    <row r="225" spans="1:78" ht="27.6" x14ac:dyDescent="0.3">
      <c r="N225" s="5"/>
      <c r="O225" s="240" t="s">
        <v>47</v>
      </c>
      <c r="P225" s="241"/>
      <c r="Q225" s="210">
        <f t="shared" si="59"/>
        <v>0</v>
      </c>
      <c r="R225" s="120" t="s">
        <v>49</v>
      </c>
      <c r="S225" s="170"/>
      <c r="T225" s="170"/>
      <c r="U225" s="170"/>
      <c r="V225" s="170"/>
      <c r="W225" s="5" t="str">
        <f t="shared" si="52"/>
        <v/>
      </c>
      <c r="X225" s="24"/>
      <c r="Y225" s="5" t="str">
        <f t="shared" si="53"/>
        <v/>
      </c>
      <c r="Z225" s="29"/>
      <c r="AA225" s="5"/>
      <c r="AB225" s="5"/>
      <c r="AC225" s="240" t="s">
        <v>47</v>
      </c>
      <c r="AD225" s="241"/>
      <c r="AE225" s="210">
        <f t="shared" si="60"/>
        <v>0</v>
      </c>
      <c r="AF225" s="120" t="s">
        <v>49</v>
      </c>
      <c r="AG225" s="170"/>
      <c r="AH225" s="170"/>
      <c r="AI225" s="170"/>
      <c r="AJ225" s="170"/>
      <c r="AK225" s="5" t="str">
        <f t="shared" si="55"/>
        <v/>
      </c>
      <c r="AL225" s="24"/>
      <c r="AM225" s="5" t="str">
        <f t="shared" si="56"/>
        <v/>
      </c>
      <c r="AN225" s="29"/>
      <c r="AO225" s="5"/>
      <c r="AP225" s="5"/>
      <c r="AQ225" s="240" t="s">
        <v>47</v>
      </c>
      <c r="AR225" s="241"/>
      <c r="AS225" s="210">
        <f t="shared" si="61"/>
        <v>0</v>
      </c>
      <c r="AT225" s="120" t="s">
        <v>49</v>
      </c>
      <c r="AU225" s="170"/>
      <c r="AV225" s="170"/>
      <c r="AW225" s="170"/>
      <c r="AX225" s="170"/>
      <c r="AY225" s="5" t="str">
        <f t="shared" si="57"/>
        <v/>
      </c>
      <c r="AZ225" s="29"/>
      <c r="BA225" s="5" t="str">
        <f t="shared" si="58"/>
        <v/>
      </c>
      <c r="BB225" s="29"/>
      <c r="BC225" s="5"/>
      <c r="BD225" s="240" t="s">
        <v>47</v>
      </c>
      <c r="BE225" s="241"/>
      <c r="BF225" s="210">
        <f t="shared" si="62"/>
        <v>0</v>
      </c>
      <c r="BG225" s="120" t="s">
        <v>49</v>
      </c>
      <c r="BH225" s="170"/>
      <c r="BI225" s="170"/>
      <c r="BJ225" s="170"/>
      <c r="BK225" s="170"/>
      <c r="BL225" s="5" t="str">
        <f t="shared" si="50"/>
        <v/>
      </c>
      <c r="BM225" s="6"/>
      <c r="BN225" s="5" t="str">
        <f t="shared" si="51"/>
        <v/>
      </c>
      <c r="BO225" s="29"/>
      <c r="BR225" s="119" t="s">
        <v>47</v>
      </c>
      <c r="BS225" s="205"/>
      <c r="BT225" s="210">
        <v>1</v>
      </c>
      <c r="BU225" s="120" t="s">
        <v>49</v>
      </c>
      <c r="BV225" s="147" t="str">
        <f t="shared" si="63"/>
        <v/>
      </c>
      <c r="BW225" s="147" t="str">
        <f t="shared" si="64"/>
        <v/>
      </c>
      <c r="BX225" s="147" t="str">
        <f t="shared" si="65"/>
        <v/>
      </c>
      <c r="BY225" s="147" t="str">
        <f t="shared" si="66"/>
        <v/>
      </c>
      <c r="BZ225" s="148" t="str">
        <f t="shared" si="67"/>
        <v/>
      </c>
    </row>
    <row r="226" spans="1:78" ht="55.2" x14ac:dyDescent="0.3">
      <c r="N226" s="5"/>
      <c r="O226" s="240" t="s">
        <v>71</v>
      </c>
      <c r="P226" s="241"/>
      <c r="Q226" s="210">
        <f t="shared" si="59"/>
        <v>0</v>
      </c>
      <c r="R226" s="120" t="s">
        <v>49</v>
      </c>
      <c r="S226" s="170"/>
      <c r="T226" s="170"/>
      <c r="U226" s="170"/>
      <c r="V226" s="170"/>
      <c r="W226" s="5" t="str">
        <f t="shared" si="52"/>
        <v/>
      </c>
      <c r="X226" s="24"/>
      <c r="Y226" s="5" t="str">
        <f t="shared" si="53"/>
        <v/>
      </c>
      <c r="Z226" s="29"/>
      <c r="AA226" s="5"/>
      <c r="AB226" s="5"/>
      <c r="AC226" s="240" t="s">
        <v>71</v>
      </c>
      <c r="AD226" s="241"/>
      <c r="AE226" s="210">
        <f t="shared" si="60"/>
        <v>0</v>
      </c>
      <c r="AF226" s="120" t="s">
        <v>49</v>
      </c>
      <c r="AG226" s="170"/>
      <c r="AH226" s="170"/>
      <c r="AI226" s="170"/>
      <c r="AJ226" s="170"/>
      <c r="AK226" s="5" t="str">
        <f t="shared" si="55"/>
        <v/>
      </c>
      <c r="AL226" s="24"/>
      <c r="AM226" s="5" t="str">
        <f t="shared" si="56"/>
        <v/>
      </c>
      <c r="AN226" s="29"/>
      <c r="AO226" s="5"/>
      <c r="AP226" s="5"/>
      <c r="AQ226" s="240" t="s">
        <v>71</v>
      </c>
      <c r="AR226" s="241"/>
      <c r="AS226" s="210">
        <f t="shared" si="61"/>
        <v>0</v>
      </c>
      <c r="AT226" s="120" t="s">
        <v>49</v>
      </c>
      <c r="AU226" s="170"/>
      <c r="AV226" s="170"/>
      <c r="AW226" s="170"/>
      <c r="AX226" s="170"/>
      <c r="AY226" s="5" t="str">
        <f t="shared" si="57"/>
        <v/>
      </c>
      <c r="AZ226" s="29"/>
      <c r="BA226" s="5" t="str">
        <f t="shared" si="58"/>
        <v/>
      </c>
      <c r="BB226" s="29"/>
      <c r="BC226" s="5"/>
      <c r="BD226" s="240" t="s">
        <v>71</v>
      </c>
      <c r="BE226" s="241"/>
      <c r="BF226" s="210">
        <f t="shared" si="62"/>
        <v>0</v>
      </c>
      <c r="BG226" s="120" t="s">
        <v>49</v>
      </c>
      <c r="BH226" s="170"/>
      <c r="BI226" s="170"/>
      <c r="BJ226" s="170"/>
      <c r="BK226" s="170"/>
      <c r="BL226" s="5" t="str">
        <f t="shared" si="50"/>
        <v/>
      </c>
      <c r="BM226" s="6"/>
      <c r="BN226" s="5" t="str">
        <f t="shared" si="51"/>
        <v/>
      </c>
      <c r="BO226" s="29"/>
      <c r="BR226" s="119" t="s">
        <v>71</v>
      </c>
      <c r="BS226" s="205"/>
      <c r="BT226" s="210">
        <v>1</v>
      </c>
      <c r="BU226" s="120" t="s">
        <v>49</v>
      </c>
      <c r="BV226" s="147" t="str">
        <f t="shared" si="63"/>
        <v/>
      </c>
      <c r="BW226" s="147" t="str">
        <f t="shared" si="64"/>
        <v/>
      </c>
      <c r="BX226" s="147" t="str">
        <f t="shared" si="65"/>
        <v/>
      </c>
      <c r="BY226" s="147" t="str">
        <f t="shared" si="66"/>
        <v/>
      </c>
      <c r="BZ226" s="148" t="str">
        <f t="shared" si="67"/>
        <v/>
      </c>
    </row>
    <row r="227" spans="1:78" ht="41.4" x14ac:dyDescent="0.3">
      <c r="N227" s="5"/>
      <c r="O227" s="240" t="s">
        <v>48</v>
      </c>
      <c r="P227" s="241"/>
      <c r="Q227" s="210">
        <f t="shared" si="59"/>
        <v>0</v>
      </c>
      <c r="R227" s="120" t="s">
        <v>49</v>
      </c>
      <c r="S227" s="170"/>
      <c r="T227" s="170"/>
      <c r="U227" s="170"/>
      <c r="V227" s="170"/>
      <c r="W227" s="5" t="str">
        <f t="shared" si="52"/>
        <v/>
      </c>
      <c r="X227" s="24"/>
      <c r="Y227" s="5" t="str">
        <f t="shared" si="53"/>
        <v/>
      </c>
      <c r="Z227" s="29"/>
      <c r="AA227" s="5"/>
      <c r="AB227" s="5"/>
      <c r="AC227" s="240" t="s">
        <v>48</v>
      </c>
      <c r="AD227" s="241"/>
      <c r="AE227" s="210">
        <f t="shared" si="60"/>
        <v>0</v>
      </c>
      <c r="AF227" s="120" t="s">
        <v>49</v>
      </c>
      <c r="AG227" s="170"/>
      <c r="AH227" s="170"/>
      <c r="AI227" s="170"/>
      <c r="AJ227" s="170"/>
      <c r="AK227" s="5" t="str">
        <f t="shared" si="55"/>
        <v/>
      </c>
      <c r="AL227" s="24"/>
      <c r="AM227" s="5" t="str">
        <f t="shared" si="56"/>
        <v/>
      </c>
      <c r="AN227" s="29"/>
      <c r="AO227" s="5"/>
      <c r="AP227" s="5"/>
      <c r="AQ227" s="240" t="s">
        <v>48</v>
      </c>
      <c r="AR227" s="241"/>
      <c r="AS227" s="210">
        <f t="shared" si="61"/>
        <v>0</v>
      </c>
      <c r="AT227" s="120" t="s">
        <v>49</v>
      </c>
      <c r="AU227" s="170"/>
      <c r="AV227" s="170"/>
      <c r="AW227" s="170"/>
      <c r="AX227" s="170"/>
      <c r="AY227" s="5" t="str">
        <f t="shared" si="57"/>
        <v/>
      </c>
      <c r="AZ227" s="29"/>
      <c r="BA227" s="5" t="str">
        <f t="shared" si="58"/>
        <v/>
      </c>
      <c r="BB227" s="29"/>
      <c r="BC227" s="5"/>
      <c r="BD227" s="240" t="s">
        <v>48</v>
      </c>
      <c r="BE227" s="241"/>
      <c r="BF227" s="210">
        <f t="shared" si="62"/>
        <v>0</v>
      </c>
      <c r="BG227" s="120" t="s">
        <v>49</v>
      </c>
      <c r="BH227" s="170"/>
      <c r="BI227" s="170"/>
      <c r="BJ227" s="170"/>
      <c r="BK227" s="170"/>
      <c r="BL227" s="5" t="str">
        <f t="shared" si="50"/>
        <v/>
      </c>
      <c r="BM227" s="6"/>
      <c r="BN227" s="5" t="str">
        <f t="shared" si="51"/>
        <v/>
      </c>
      <c r="BO227" s="29"/>
      <c r="BR227" s="119" t="s">
        <v>48</v>
      </c>
      <c r="BS227" s="205"/>
      <c r="BT227" s="210">
        <v>1</v>
      </c>
      <c r="BU227" s="120" t="s">
        <v>49</v>
      </c>
      <c r="BV227" s="147" t="str">
        <f t="shared" si="63"/>
        <v/>
      </c>
      <c r="BW227" s="147" t="str">
        <f t="shared" si="64"/>
        <v/>
      </c>
      <c r="BX227" s="147" t="str">
        <f t="shared" si="65"/>
        <v/>
      </c>
      <c r="BY227" s="147" t="str">
        <f t="shared" si="66"/>
        <v/>
      </c>
      <c r="BZ227" s="148" t="str">
        <f t="shared" si="67"/>
        <v/>
      </c>
    </row>
    <row r="228" spans="1:78" ht="14.4" customHeight="1" x14ac:dyDescent="0.3">
      <c r="N228" s="5"/>
      <c r="O228" s="242" t="s">
        <v>50</v>
      </c>
      <c r="P228" s="243"/>
      <c r="Q228" s="210">
        <f t="shared" si="59"/>
        <v>0</v>
      </c>
      <c r="R228" s="120" t="s">
        <v>51</v>
      </c>
      <c r="S228" s="170"/>
      <c r="T228" s="170"/>
      <c r="U228" s="170"/>
      <c r="V228" s="170"/>
      <c r="W228" s="5" t="str">
        <f t="shared" si="52"/>
        <v/>
      </c>
      <c r="X228" s="24"/>
      <c r="Y228" s="5" t="str">
        <f t="shared" si="53"/>
        <v/>
      </c>
      <c r="Z228" s="29"/>
      <c r="AA228" s="5"/>
      <c r="AB228" s="5"/>
      <c r="AC228" s="242" t="s">
        <v>50</v>
      </c>
      <c r="AD228" s="243"/>
      <c r="AE228" s="210">
        <f t="shared" si="60"/>
        <v>0</v>
      </c>
      <c r="AF228" s="120" t="s">
        <v>51</v>
      </c>
      <c r="AG228" s="170"/>
      <c r="AH228" s="170"/>
      <c r="AI228" s="170"/>
      <c r="AJ228" s="170"/>
      <c r="AK228" s="5" t="str">
        <f t="shared" si="55"/>
        <v/>
      </c>
      <c r="AL228" s="24"/>
      <c r="AM228" s="5" t="str">
        <f t="shared" si="56"/>
        <v/>
      </c>
      <c r="AN228" s="29"/>
      <c r="AO228" s="5"/>
      <c r="AP228" s="5"/>
      <c r="AQ228" s="242" t="s">
        <v>50</v>
      </c>
      <c r="AR228" s="243"/>
      <c r="AS228" s="210">
        <f t="shared" si="61"/>
        <v>0</v>
      </c>
      <c r="AT228" s="120" t="s">
        <v>51</v>
      </c>
      <c r="AU228" s="170"/>
      <c r="AV228" s="170"/>
      <c r="AW228" s="170"/>
      <c r="AX228" s="170"/>
      <c r="AY228" s="5" t="str">
        <f t="shared" si="57"/>
        <v/>
      </c>
      <c r="AZ228" s="29"/>
      <c r="BA228" s="5" t="str">
        <f t="shared" si="58"/>
        <v/>
      </c>
      <c r="BB228" s="29"/>
      <c r="BC228" s="5"/>
      <c r="BD228" s="242" t="s">
        <v>50</v>
      </c>
      <c r="BE228" s="243"/>
      <c r="BF228" s="210">
        <f t="shared" si="62"/>
        <v>0</v>
      </c>
      <c r="BG228" s="120" t="s">
        <v>51</v>
      </c>
      <c r="BH228" s="170"/>
      <c r="BI228" s="170"/>
      <c r="BJ228" s="170"/>
      <c r="BK228" s="170"/>
      <c r="BL228" s="5" t="str">
        <f t="shared" si="50"/>
        <v/>
      </c>
      <c r="BM228" s="6"/>
      <c r="BN228" s="5" t="str">
        <f t="shared" si="51"/>
        <v/>
      </c>
      <c r="BO228" s="29"/>
      <c r="BR228" s="384" t="s">
        <v>50</v>
      </c>
      <c r="BS228" s="433"/>
      <c r="BT228" s="210">
        <v>1</v>
      </c>
      <c r="BU228" s="120" t="s">
        <v>51</v>
      </c>
      <c r="BV228" s="147" t="str">
        <f t="shared" si="63"/>
        <v/>
      </c>
      <c r="BW228" s="147" t="str">
        <f t="shared" si="64"/>
        <v/>
      </c>
      <c r="BX228" s="147" t="str">
        <f t="shared" si="65"/>
        <v/>
      </c>
      <c r="BY228" s="147" t="str">
        <f t="shared" si="66"/>
        <v/>
      </c>
      <c r="BZ228" s="148" t="str">
        <f t="shared" si="67"/>
        <v/>
      </c>
    </row>
    <row r="229" spans="1:78" x14ac:dyDescent="0.3">
      <c r="N229" s="5"/>
      <c r="O229" s="244"/>
      <c r="P229" s="245"/>
      <c r="Q229" s="210">
        <f t="shared" si="59"/>
        <v>0</v>
      </c>
      <c r="R229" s="120" t="s">
        <v>52</v>
      </c>
      <c r="S229" s="170"/>
      <c r="T229" s="170"/>
      <c r="U229" s="170"/>
      <c r="V229" s="170"/>
      <c r="W229" s="5" t="str">
        <f t="shared" si="52"/>
        <v/>
      </c>
      <c r="X229" s="24"/>
      <c r="Y229" s="5" t="str">
        <f t="shared" si="53"/>
        <v/>
      </c>
      <c r="Z229" s="29"/>
      <c r="AA229" s="5"/>
      <c r="AB229" s="5"/>
      <c r="AC229" s="244"/>
      <c r="AD229" s="245"/>
      <c r="AE229" s="210">
        <f t="shared" si="60"/>
        <v>0</v>
      </c>
      <c r="AF229" s="120" t="s">
        <v>52</v>
      </c>
      <c r="AG229" s="170"/>
      <c r="AH229" s="170"/>
      <c r="AI229" s="170"/>
      <c r="AJ229" s="170"/>
      <c r="AK229" s="5" t="str">
        <f t="shared" si="55"/>
        <v/>
      </c>
      <c r="AL229" s="24"/>
      <c r="AM229" s="5" t="str">
        <f t="shared" si="56"/>
        <v/>
      </c>
      <c r="AN229" s="29"/>
      <c r="AO229" s="5"/>
      <c r="AP229" s="5"/>
      <c r="AQ229" s="244"/>
      <c r="AR229" s="245"/>
      <c r="AS229" s="210">
        <f t="shared" si="61"/>
        <v>0</v>
      </c>
      <c r="AT229" s="120" t="s">
        <v>52</v>
      </c>
      <c r="AU229" s="170"/>
      <c r="AV229" s="170"/>
      <c r="AW229" s="170"/>
      <c r="AX229" s="170"/>
      <c r="AY229" s="5" t="str">
        <f t="shared" si="57"/>
        <v/>
      </c>
      <c r="AZ229" s="29"/>
      <c r="BA229" s="5" t="str">
        <f t="shared" si="58"/>
        <v/>
      </c>
      <c r="BB229" s="29"/>
      <c r="BC229" s="5"/>
      <c r="BD229" s="244"/>
      <c r="BE229" s="245"/>
      <c r="BF229" s="210">
        <f t="shared" si="62"/>
        <v>0</v>
      </c>
      <c r="BG229" s="120" t="s">
        <v>52</v>
      </c>
      <c r="BH229" s="170"/>
      <c r="BI229" s="170"/>
      <c r="BJ229" s="170"/>
      <c r="BK229" s="170"/>
      <c r="BL229" s="5" t="str">
        <f t="shared" si="50"/>
        <v/>
      </c>
      <c r="BM229" s="6"/>
      <c r="BN229" s="5" t="str">
        <f t="shared" si="51"/>
        <v/>
      </c>
      <c r="BO229" s="29"/>
      <c r="BR229" s="384"/>
      <c r="BS229" s="434"/>
      <c r="BT229" s="210">
        <v>1</v>
      </c>
      <c r="BU229" s="120" t="s">
        <v>52</v>
      </c>
      <c r="BV229" s="147" t="str">
        <f t="shared" si="63"/>
        <v/>
      </c>
      <c r="BW229" s="147" t="str">
        <f t="shared" si="64"/>
        <v/>
      </c>
      <c r="BX229" s="147" t="str">
        <f t="shared" si="65"/>
        <v/>
      </c>
      <c r="BY229" s="147" t="str">
        <f t="shared" si="66"/>
        <v/>
      </c>
      <c r="BZ229" s="148" t="str">
        <f t="shared" si="67"/>
        <v/>
      </c>
    </row>
    <row r="230" spans="1:78" ht="28.95" customHeight="1" x14ac:dyDescent="0.3">
      <c r="N230" s="5"/>
      <c r="O230" s="242" t="s">
        <v>53</v>
      </c>
      <c r="P230" s="243"/>
      <c r="Q230" s="210">
        <f t="shared" si="59"/>
        <v>0</v>
      </c>
      <c r="R230" s="120" t="s">
        <v>54</v>
      </c>
      <c r="S230" s="170"/>
      <c r="T230" s="170"/>
      <c r="U230" s="170"/>
      <c r="V230" s="170"/>
      <c r="W230" s="5" t="str">
        <f t="shared" si="52"/>
        <v/>
      </c>
      <c r="X230" s="24"/>
      <c r="Y230" s="5" t="str">
        <f t="shared" si="53"/>
        <v/>
      </c>
      <c r="Z230" s="29"/>
      <c r="AA230" s="5"/>
      <c r="AB230" s="5"/>
      <c r="AC230" s="242" t="s">
        <v>53</v>
      </c>
      <c r="AD230" s="243"/>
      <c r="AE230" s="210">
        <f t="shared" si="60"/>
        <v>0</v>
      </c>
      <c r="AF230" s="120" t="s">
        <v>54</v>
      </c>
      <c r="AG230" s="170"/>
      <c r="AH230" s="170"/>
      <c r="AI230" s="170"/>
      <c r="AJ230" s="170"/>
      <c r="AK230" s="5" t="str">
        <f t="shared" si="55"/>
        <v/>
      </c>
      <c r="AL230" s="24"/>
      <c r="AM230" s="5" t="str">
        <f t="shared" si="56"/>
        <v/>
      </c>
      <c r="AN230" s="29"/>
      <c r="AO230" s="5"/>
      <c r="AP230" s="5"/>
      <c r="AQ230" s="242" t="s">
        <v>53</v>
      </c>
      <c r="AR230" s="243"/>
      <c r="AS230" s="210">
        <f t="shared" si="61"/>
        <v>0</v>
      </c>
      <c r="AT230" s="120" t="s">
        <v>54</v>
      </c>
      <c r="AU230" s="170"/>
      <c r="AV230" s="170"/>
      <c r="AW230" s="170"/>
      <c r="AX230" s="170"/>
      <c r="AY230" s="5" t="str">
        <f t="shared" si="57"/>
        <v/>
      </c>
      <c r="AZ230" s="29"/>
      <c r="BA230" s="5" t="str">
        <f t="shared" si="58"/>
        <v/>
      </c>
      <c r="BB230" s="29"/>
      <c r="BC230" s="5"/>
      <c r="BD230" s="242" t="s">
        <v>53</v>
      </c>
      <c r="BE230" s="243"/>
      <c r="BF230" s="210">
        <f t="shared" si="62"/>
        <v>0</v>
      </c>
      <c r="BG230" s="120" t="s">
        <v>54</v>
      </c>
      <c r="BH230" s="170"/>
      <c r="BI230" s="170"/>
      <c r="BJ230" s="170"/>
      <c r="BK230" s="170"/>
      <c r="BL230" s="5" t="str">
        <f t="shared" si="50"/>
        <v/>
      </c>
      <c r="BM230" s="6"/>
      <c r="BN230" s="5" t="str">
        <f t="shared" si="51"/>
        <v/>
      </c>
      <c r="BO230" s="29"/>
      <c r="BR230" s="384" t="s">
        <v>53</v>
      </c>
      <c r="BS230" s="433"/>
      <c r="BT230" s="210">
        <v>1</v>
      </c>
      <c r="BU230" s="120" t="s">
        <v>54</v>
      </c>
      <c r="BV230" s="147" t="str">
        <f t="shared" si="63"/>
        <v/>
      </c>
      <c r="BW230" s="147" t="str">
        <f t="shared" si="64"/>
        <v/>
      </c>
      <c r="BX230" s="147" t="str">
        <f t="shared" si="65"/>
        <v/>
      </c>
      <c r="BY230" s="147" t="str">
        <f t="shared" si="66"/>
        <v/>
      </c>
      <c r="BZ230" s="148" t="str">
        <f t="shared" si="67"/>
        <v/>
      </c>
    </row>
    <row r="231" spans="1:78" ht="27.6" x14ac:dyDescent="0.3">
      <c r="N231" s="5"/>
      <c r="O231" s="244"/>
      <c r="P231" s="245"/>
      <c r="Q231" s="210">
        <f t="shared" si="59"/>
        <v>0</v>
      </c>
      <c r="R231" s="120" t="s">
        <v>55</v>
      </c>
      <c r="S231" s="170"/>
      <c r="T231" s="170"/>
      <c r="U231" s="170"/>
      <c r="V231" s="170"/>
      <c r="W231" s="5" t="str">
        <f t="shared" si="52"/>
        <v/>
      </c>
      <c r="X231" s="24"/>
      <c r="Y231" s="5" t="str">
        <f t="shared" si="53"/>
        <v/>
      </c>
      <c r="Z231" s="29"/>
      <c r="AA231" s="5"/>
      <c r="AB231" s="5"/>
      <c r="AC231" s="244"/>
      <c r="AD231" s="245"/>
      <c r="AE231" s="210">
        <f t="shared" si="60"/>
        <v>0</v>
      </c>
      <c r="AF231" s="120" t="s">
        <v>55</v>
      </c>
      <c r="AG231" s="170"/>
      <c r="AH231" s="170"/>
      <c r="AI231" s="170"/>
      <c r="AJ231" s="170"/>
      <c r="AK231" s="5" t="str">
        <f t="shared" si="55"/>
        <v/>
      </c>
      <c r="AL231" s="24"/>
      <c r="AM231" s="5" t="str">
        <f t="shared" si="56"/>
        <v/>
      </c>
      <c r="AN231" s="29"/>
      <c r="AO231" s="5"/>
      <c r="AP231" s="5"/>
      <c r="AQ231" s="244"/>
      <c r="AR231" s="245"/>
      <c r="AS231" s="210">
        <f t="shared" si="61"/>
        <v>0</v>
      </c>
      <c r="AT231" s="120" t="s">
        <v>55</v>
      </c>
      <c r="AU231" s="170"/>
      <c r="AV231" s="170"/>
      <c r="AW231" s="170"/>
      <c r="AX231" s="170"/>
      <c r="AY231" s="5" t="str">
        <f t="shared" si="57"/>
        <v/>
      </c>
      <c r="AZ231" s="29"/>
      <c r="BA231" s="5" t="str">
        <f t="shared" si="58"/>
        <v/>
      </c>
      <c r="BB231" s="29"/>
      <c r="BC231" s="5"/>
      <c r="BD231" s="244"/>
      <c r="BE231" s="245"/>
      <c r="BF231" s="210">
        <f t="shared" si="62"/>
        <v>0</v>
      </c>
      <c r="BG231" s="120" t="s">
        <v>55</v>
      </c>
      <c r="BH231" s="170"/>
      <c r="BI231" s="170"/>
      <c r="BJ231" s="170"/>
      <c r="BK231" s="170"/>
      <c r="BL231" s="5" t="str">
        <f t="shared" si="50"/>
        <v/>
      </c>
      <c r="BM231" s="6"/>
      <c r="BN231" s="5" t="str">
        <f t="shared" si="51"/>
        <v/>
      </c>
      <c r="BO231" s="29"/>
      <c r="BR231" s="384"/>
      <c r="BS231" s="434"/>
      <c r="BT231" s="210">
        <v>1</v>
      </c>
      <c r="BU231" s="120" t="s">
        <v>55</v>
      </c>
      <c r="BV231" s="147" t="str">
        <f t="shared" si="63"/>
        <v/>
      </c>
      <c r="BW231" s="147" t="str">
        <f t="shared" si="64"/>
        <v/>
      </c>
      <c r="BX231" s="147" t="str">
        <f t="shared" si="65"/>
        <v/>
      </c>
      <c r="BY231" s="147" t="str">
        <f t="shared" si="66"/>
        <v/>
      </c>
      <c r="BZ231" s="148" t="str">
        <f t="shared" si="67"/>
        <v/>
      </c>
    </row>
    <row r="232" spans="1:78" ht="55.2" x14ac:dyDescent="0.3">
      <c r="N232" s="5"/>
      <c r="O232" s="240" t="s">
        <v>56</v>
      </c>
      <c r="P232" s="241"/>
      <c r="Q232" s="210">
        <f t="shared" si="59"/>
        <v>0</v>
      </c>
      <c r="R232" s="120" t="s">
        <v>55</v>
      </c>
      <c r="S232" s="170"/>
      <c r="T232" s="170"/>
      <c r="U232" s="170"/>
      <c r="V232" s="170"/>
      <c r="W232" s="5" t="str">
        <f t="shared" si="52"/>
        <v/>
      </c>
      <c r="X232" s="24"/>
      <c r="Y232" s="5" t="str">
        <f t="shared" si="53"/>
        <v/>
      </c>
      <c r="Z232" s="29"/>
      <c r="AA232" s="5"/>
      <c r="AB232" s="5"/>
      <c r="AC232" s="240" t="s">
        <v>56</v>
      </c>
      <c r="AD232" s="241"/>
      <c r="AE232" s="210">
        <f t="shared" si="60"/>
        <v>0</v>
      </c>
      <c r="AF232" s="120" t="s">
        <v>55</v>
      </c>
      <c r="AG232" s="170"/>
      <c r="AH232" s="170"/>
      <c r="AI232" s="170"/>
      <c r="AJ232" s="170"/>
      <c r="AK232" s="5" t="str">
        <f t="shared" si="55"/>
        <v/>
      </c>
      <c r="AL232" s="24"/>
      <c r="AM232" s="5" t="str">
        <f t="shared" si="56"/>
        <v/>
      </c>
      <c r="AN232" s="29"/>
      <c r="AO232" s="5"/>
      <c r="AP232" s="5"/>
      <c r="AQ232" s="240" t="s">
        <v>56</v>
      </c>
      <c r="AR232" s="241"/>
      <c r="AS232" s="210">
        <f t="shared" si="61"/>
        <v>0</v>
      </c>
      <c r="AT232" s="120" t="s">
        <v>55</v>
      </c>
      <c r="AU232" s="170"/>
      <c r="AV232" s="170"/>
      <c r="AW232" s="170"/>
      <c r="AX232" s="170"/>
      <c r="AY232" s="5" t="str">
        <f t="shared" si="57"/>
        <v/>
      </c>
      <c r="AZ232" s="29"/>
      <c r="BA232" s="5" t="str">
        <f t="shared" si="58"/>
        <v/>
      </c>
      <c r="BB232" s="29"/>
      <c r="BC232" s="5"/>
      <c r="BD232" s="240" t="s">
        <v>56</v>
      </c>
      <c r="BE232" s="241"/>
      <c r="BF232" s="210">
        <f t="shared" si="62"/>
        <v>0</v>
      </c>
      <c r="BG232" s="120" t="s">
        <v>55</v>
      </c>
      <c r="BH232" s="170"/>
      <c r="BI232" s="170"/>
      <c r="BJ232" s="170"/>
      <c r="BK232" s="170"/>
      <c r="BL232" s="5" t="str">
        <f t="shared" si="50"/>
        <v/>
      </c>
      <c r="BM232" s="6"/>
      <c r="BN232" s="5" t="str">
        <f t="shared" si="51"/>
        <v/>
      </c>
      <c r="BO232" s="29"/>
      <c r="BR232" s="119" t="s">
        <v>56</v>
      </c>
      <c r="BS232" s="206"/>
      <c r="BT232" s="210">
        <v>1</v>
      </c>
      <c r="BU232" s="120" t="s">
        <v>55</v>
      </c>
      <c r="BV232" s="147" t="str">
        <f t="shared" si="63"/>
        <v/>
      </c>
      <c r="BW232" s="147" t="str">
        <f t="shared" si="64"/>
        <v/>
      </c>
      <c r="BX232" s="147" t="str">
        <f t="shared" si="65"/>
        <v/>
      </c>
      <c r="BY232" s="147" t="str">
        <f t="shared" si="66"/>
        <v/>
      </c>
      <c r="BZ232" s="148" t="str">
        <f t="shared" si="67"/>
        <v/>
      </c>
    </row>
    <row r="233" spans="1:78" ht="27.6" x14ac:dyDescent="0.3">
      <c r="A233" s="1"/>
      <c r="B233" s="1"/>
      <c r="C233" s="1"/>
      <c r="D233" s="1"/>
      <c r="K233" s="1"/>
      <c r="L233" s="1"/>
      <c r="N233" s="5"/>
      <c r="O233" s="242" t="s">
        <v>57</v>
      </c>
      <c r="P233" s="243"/>
      <c r="Q233" s="210">
        <f t="shared" si="59"/>
        <v>0</v>
      </c>
      <c r="R233" s="120" t="s">
        <v>130</v>
      </c>
      <c r="S233" s="170"/>
      <c r="T233" s="170"/>
      <c r="U233" s="170"/>
      <c r="V233" s="170"/>
      <c r="W233" s="5" t="str">
        <f t="shared" si="52"/>
        <v/>
      </c>
      <c r="X233" s="24"/>
      <c r="Y233" s="5" t="str">
        <f t="shared" si="53"/>
        <v/>
      </c>
      <c r="Z233" s="29"/>
      <c r="AA233" s="5"/>
      <c r="AB233" s="5"/>
      <c r="AC233" s="242" t="s">
        <v>57</v>
      </c>
      <c r="AD233" s="243"/>
      <c r="AE233" s="210">
        <f t="shared" si="60"/>
        <v>0</v>
      </c>
      <c r="AF233" s="120" t="s">
        <v>130</v>
      </c>
      <c r="AG233" s="170"/>
      <c r="AH233" s="170"/>
      <c r="AI233" s="170"/>
      <c r="AJ233" s="170"/>
      <c r="AK233" s="5" t="str">
        <f t="shared" si="55"/>
        <v/>
      </c>
      <c r="AL233" s="24"/>
      <c r="AM233" s="5" t="str">
        <f t="shared" si="56"/>
        <v/>
      </c>
      <c r="AN233" s="29"/>
      <c r="AO233" s="5"/>
      <c r="AP233" s="5"/>
      <c r="AQ233" s="242" t="s">
        <v>57</v>
      </c>
      <c r="AR233" s="243"/>
      <c r="AS233" s="210">
        <f t="shared" si="61"/>
        <v>0</v>
      </c>
      <c r="AT233" s="120" t="s">
        <v>130</v>
      </c>
      <c r="AU233" s="170"/>
      <c r="AV233" s="170"/>
      <c r="AW233" s="170"/>
      <c r="AX233" s="170"/>
      <c r="AY233" s="5" t="str">
        <f t="shared" si="57"/>
        <v/>
      </c>
      <c r="AZ233" s="29"/>
      <c r="BA233" s="5" t="str">
        <f t="shared" si="58"/>
        <v/>
      </c>
      <c r="BB233" s="29"/>
      <c r="BC233" s="5"/>
      <c r="BD233" s="242" t="s">
        <v>57</v>
      </c>
      <c r="BE233" s="243"/>
      <c r="BF233" s="210">
        <f t="shared" si="62"/>
        <v>0</v>
      </c>
      <c r="BG233" s="120" t="s">
        <v>130</v>
      </c>
      <c r="BH233" s="170"/>
      <c r="BI233" s="170"/>
      <c r="BJ233" s="170"/>
      <c r="BK233" s="170"/>
      <c r="BL233" s="5" t="str">
        <f t="shared" si="50"/>
        <v/>
      </c>
      <c r="BM233" s="6"/>
      <c r="BN233" s="5" t="str">
        <f t="shared" si="51"/>
        <v/>
      </c>
      <c r="BO233" s="29"/>
      <c r="BR233" s="384" t="s">
        <v>57</v>
      </c>
      <c r="BS233" s="433"/>
      <c r="BT233" s="210">
        <v>1</v>
      </c>
      <c r="BU233" s="120" t="s">
        <v>130</v>
      </c>
      <c r="BV233" s="147" t="str">
        <f t="shared" si="63"/>
        <v/>
      </c>
      <c r="BW233" s="147" t="str">
        <f t="shared" si="64"/>
        <v/>
      </c>
      <c r="BX233" s="147" t="str">
        <f t="shared" si="65"/>
        <v/>
      </c>
      <c r="BY233" s="147" t="str">
        <f t="shared" si="66"/>
        <v/>
      </c>
      <c r="BZ233" s="148" t="str">
        <f t="shared" si="67"/>
        <v/>
      </c>
    </row>
    <row r="234" spans="1:78" ht="43.95" customHeight="1" x14ac:dyDescent="0.3">
      <c r="N234" s="5"/>
      <c r="O234" s="244"/>
      <c r="P234" s="245"/>
      <c r="Q234" s="210">
        <f t="shared" si="59"/>
        <v>0</v>
      </c>
      <c r="R234" s="120" t="s">
        <v>58</v>
      </c>
      <c r="S234" s="170"/>
      <c r="T234" s="170"/>
      <c r="U234" s="170"/>
      <c r="V234" s="170"/>
      <c r="W234" s="5" t="str">
        <f t="shared" si="52"/>
        <v/>
      </c>
      <c r="X234" s="24"/>
      <c r="Y234" s="5" t="str">
        <f t="shared" si="53"/>
        <v/>
      </c>
      <c r="Z234" s="29"/>
      <c r="AA234" s="5"/>
      <c r="AB234" s="5"/>
      <c r="AC234" s="244"/>
      <c r="AD234" s="245"/>
      <c r="AE234" s="210">
        <f t="shared" si="60"/>
        <v>0</v>
      </c>
      <c r="AF234" s="120" t="s">
        <v>58</v>
      </c>
      <c r="AG234" s="170"/>
      <c r="AH234" s="170"/>
      <c r="AI234" s="170"/>
      <c r="AJ234" s="170"/>
      <c r="AK234" s="5" t="str">
        <f t="shared" si="55"/>
        <v/>
      </c>
      <c r="AL234" s="24"/>
      <c r="AM234" s="5" t="str">
        <f t="shared" si="56"/>
        <v/>
      </c>
      <c r="AN234" s="29"/>
      <c r="AO234" s="5"/>
      <c r="AP234" s="5"/>
      <c r="AQ234" s="244"/>
      <c r="AR234" s="245"/>
      <c r="AS234" s="210">
        <f t="shared" si="61"/>
        <v>0</v>
      </c>
      <c r="AT234" s="120" t="s">
        <v>58</v>
      </c>
      <c r="AU234" s="170"/>
      <c r="AV234" s="170"/>
      <c r="AW234" s="170"/>
      <c r="AX234" s="170"/>
      <c r="AY234" s="5" t="str">
        <f t="shared" si="57"/>
        <v/>
      </c>
      <c r="AZ234" s="29"/>
      <c r="BA234" s="5" t="str">
        <f t="shared" si="58"/>
        <v/>
      </c>
      <c r="BB234" s="29"/>
      <c r="BC234" s="5"/>
      <c r="BD234" s="244"/>
      <c r="BE234" s="245"/>
      <c r="BF234" s="210">
        <f t="shared" si="62"/>
        <v>0</v>
      </c>
      <c r="BG234" s="120" t="s">
        <v>58</v>
      </c>
      <c r="BH234" s="170"/>
      <c r="BI234" s="170"/>
      <c r="BJ234" s="170"/>
      <c r="BK234" s="170"/>
      <c r="BL234" s="5" t="str">
        <f t="shared" si="50"/>
        <v/>
      </c>
      <c r="BM234" s="6"/>
      <c r="BN234" s="5" t="str">
        <f t="shared" si="51"/>
        <v/>
      </c>
      <c r="BO234" s="29"/>
      <c r="BR234" s="384"/>
      <c r="BS234" s="434"/>
      <c r="BT234" s="210">
        <v>1</v>
      </c>
      <c r="BU234" s="120" t="s">
        <v>58</v>
      </c>
      <c r="BV234" s="147" t="str">
        <f t="shared" si="63"/>
        <v/>
      </c>
      <c r="BW234" s="147" t="str">
        <f t="shared" si="64"/>
        <v/>
      </c>
      <c r="BX234" s="147" t="str">
        <f t="shared" si="65"/>
        <v/>
      </c>
      <c r="BY234" s="147" t="str">
        <f t="shared" si="66"/>
        <v/>
      </c>
      <c r="BZ234" s="148" t="str">
        <f t="shared" si="67"/>
        <v/>
      </c>
    </row>
    <row r="235" spans="1:78" ht="15" thickBot="1" x14ac:dyDescent="0.35">
      <c r="N235" s="5"/>
      <c r="O235" s="30"/>
      <c r="P235" s="355"/>
      <c r="Q235" s="355"/>
      <c r="R235" s="66" t="s">
        <v>173</v>
      </c>
      <c r="S235" s="26" t="e">
        <f>SUM(W222:W234)/SUM(Q222:Q234)</f>
        <v>#DIV/0!</v>
      </c>
      <c r="T235" s="26" t="s">
        <v>20</v>
      </c>
      <c r="U235" s="26" t="e">
        <f>SUM(Y222:Y234)/SUM(Q222:Q234)</f>
        <v>#DIV/0!</v>
      </c>
      <c r="V235" s="26"/>
      <c r="W235" s="5" t="str">
        <f t="shared" si="52"/>
        <v/>
      </c>
      <c r="X235" s="24"/>
      <c r="Y235" s="5" t="str">
        <f t="shared" si="53"/>
        <v/>
      </c>
      <c r="Z235" s="29"/>
      <c r="AA235" s="5"/>
      <c r="AB235" s="5"/>
      <c r="AC235" s="30"/>
      <c r="AD235" s="355"/>
      <c r="AE235" s="355"/>
      <c r="AF235" s="66" t="s">
        <v>173</v>
      </c>
      <c r="AG235" s="26" t="e">
        <f>SUM(AK222:AK234)/SUM(AE222:AE234)</f>
        <v>#DIV/0!</v>
      </c>
      <c r="AH235" s="26" t="s">
        <v>20</v>
      </c>
      <c r="AI235" s="26" t="e">
        <f>SUM(AM222:AM234)/SUM(AE222:AE234)</f>
        <v>#DIV/0!</v>
      </c>
      <c r="AJ235" s="26"/>
      <c r="AK235" s="5" t="str">
        <f t="shared" si="55"/>
        <v/>
      </c>
      <c r="AL235" s="24"/>
      <c r="AM235" s="5" t="str">
        <f t="shared" si="56"/>
        <v/>
      </c>
      <c r="AN235" s="29"/>
      <c r="AO235" s="5"/>
      <c r="AP235" s="5"/>
      <c r="AQ235" s="30"/>
      <c r="AR235" s="355"/>
      <c r="AS235" s="355"/>
      <c r="AT235" s="66" t="s">
        <v>173</v>
      </c>
      <c r="AU235" s="26" t="e">
        <f>SUM(AY222:AY234)/SUM(AS222:AS234)</f>
        <v>#DIV/0!</v>
      </c>
      <c r="AV235" s="26" t="s">
        <v>20</v>
      </c>
      <c r="AW235" s="26" t="e">
        <f>SUM(BA222:BA234)/SUM(AS222:AS234)</f>
        <v>#DIV/0!</v>
      </c>
      <c r="AX235" s="26"/>
      <c r="AY235" s="5" t="str">
        <f t="shared" si="57"/>
        <v/>
      </c>
      <c r="AZ235" s="29"/>
      <c r="BA235" s="5" t="str">
        <f t="shared" si="58"/>
        <v/>
      </c>
      <c r="BB235" s="29"/>
      <c r="BC235" s="5"/>
      <c r="BD235" s="30"/>
      <c r="BE235" s="355"/>
      <c r="BF235" s="355"/>
      <c r="BG235" s="66" t="s">
        <v>173</v>
      </c>
      <c r="BH235" s="26" t="e">
        <f>SUM(BL222:BL234)/SUM(BF222:BF234)</f>
        <v>#DIV/0!</v>
      </c>
      <c r="BI235" s="26" t="s">
        <v>20</v>
      </c>
      <c r="BJ235" s="26" t="e">
        <f>SUM(BN222:BN234)/SUM(BF222:BF234)</f>
        <v>#DIV/0!</v>
      </c>
      <c r="BK235" s="26"/>
      <c r="BL235" s="5" t="str">
        <f t="shared" si="50"/>
        <v/>
      </c>
      <c r="BM235" s="6"/>
      <c r="BN235" s="5" t="str">
        <f t="shared" si="51"/>
        <v/>
      </c>
      <c r="BO235" s="29"/>
    </row>
    <row r="236" spans="1:78" ht="15" thickBot="1" x14ac:dyDescent="0.35">
      <c r="N236" s="5"/>
      <c r="O236" s="214" t="s">
        <v>306</v>
      </c>
      <c r="P236" s="110"/>
      <c r="Q236" s="220"/>
      <c r="R236" s="223" t="s">
        <v>301</v>
      </c>
      <c r="S236" s="357"/>
      <c r="T236" s="357"/>
      <c r="U236" s="357"/>
      <c r="V236" s="33" t="s">
        <v>21</v>
      </c>
      <c r="W236" s="5" t="str">
        <f t="shared" si="52"/>
        <v/>
      </c>
      <c r="X236" s="24"/>
      <c r="Y236" s="5" t="str">
        <f t="shared" si="53"/>
        <v/>
      </c>
      <c r="Z236" s="29"/>
      <c r="AA236" s="5"/>
      <c r="AB236" s="5"/>
      <c r="AC236" s="214" t="s">
        <v>306</v>
      </c>
      <c r="AD236" s="110"/>
      <c r="AE236" s="220"/>
      <c r="AF236" s="32" t="s">
        <v>301</v>
      </c>
      <c r="AG236" s="356"/>
      <c r="AH236" s="357"/>
      <c r="AI236" s="357"/>
      <c r="AJ236" s="33" t="s">
        <v>21</v>
      </c>
      <c r="AK236" s="5" t="str">
        <f t="shared" si="55"/>
        <v/>
      </c>
      <c r="AL236" s="24"/>
      <c r="AM236" s="5" t="str">
        <f t="shared" si="56"/>
        <v/>
      </c>
      <c r="AN236" s="29"/>
      <c r="AO236" s="5"/>
      <c r="AP236" s="5"/>
      <c r="AQ236" s="214" t="s">
        <v>306</v>
      </c>
      <c r="AR236" s="110"/>
      <c r="AS236" s="220"/>
      <c r="AT236" s="32" t="s">
        <v>301</v>
      </c>
      <c r="AU236" s="356"/>
      <c r="AV236" s="357"/>
      <c r="AW236" s="357"/>
      <c r="AX236" s="33" t="s">
        <v>21</v>
      </c>
      <c r="AY236" s="5" t="str">
        <f t="shared" si="57"/>
        <v/>
      </c>
      <c r="AZ236" s="29"/>
      <c r="BA236" s="5" t="str">
        <f t="shared" si="58"/>
        <v/>
      </c>
      <c r="BB236" s="29"/>
      <c r="BC236" s="5"/>
      <c r="BD236" s="214" t="s">
        <v>306</v>
      </c>
      <c r="BE236" s="110"/>
      <c r="BF236" s="220"/>
      <c r="BG236" s="32" t="s">
        <v>301</v>
      </c>
      <c r="BH236" s="356"/>
      <c r="BI236" s="357"/>
      <c r="BJ236" s="357"/>
      <c r="BK236" s="33" t="s">
        <v>21</v>
      </c>
      <c r="BL236" s="5" t="str">
        <f t="shared" si="50"/>
        <v/>
      </c>
      <c r="BM236" s="6"/>
      <c r="BN236" s="5" t="str">
        <f t="shared" si="51"/>
        <v/>
      </c>
      <c r="BO236" s="29"/>
    </row>
    <row r="237" spans="1:78" ht="15" thickBot="1" x14ac:dyDescent="0.35">
      <c r="N237" s="5"/>
      <c r="O237" s="20"/>
      <c r="Q237" s="20"/>
      <c r="R237" s="43"/>
      <c r="S237" s="20"/>
      <c r="T237" s="20"/>
      <c r="U237" s="20"/>
      <c r="V237" s="20"/>
      <c r="W237" s="5" t="str">
        <f t="shared" si="52"/>
        <v/>
      </c>
      <c r="X237" s="24"/>
      <c r="Y237" s="5" t="str">
        <f t="shared" si="53"/>
        <v/>
      </c>
      <c r="Z237" s="29"/>
      <c r="AA237" s="5"/>
      <c r="AB237" s="5"/>
      <c r="AC237" s="20"/>
      <c r="AD237" s="111"/>
      <c r="AE237" s="20"/>
      <c r="AF237" s="43"/>
      <c r="AG237" s="20"/>
      <c r="AH237" s="20"/>
      <c r="AI237" s="20"/>
      <c r="AJ237" s="20"/>
      <c r="AK237" s="5" t="str">
        <f t="shared" si="55"/>
        <v/>
      </c>
      <c r="AL237" s="24"/>
      <c r="AM237" s="5" t="str">
        <f t="shared" si="56"/>
        <v/>
      </c>
      <c r="AN237" s="29"/>
      <c r="AO237" s="5"/>
      <c r="AP237" s="5"/>
      <c r="AQ237" s="20"/>
      <c r="AR237" s="111"/>
      <c r="AS237" s="20"/>
      <c r="AT237" s="43"/>
      <c r="AU237" s="20"/>
      <c r="AV237" s="20"/>
      <c r="AW237" s="20"/>
      <c r="AX237" s="20"/>
      <c r="AY237" s="5" t="str">
        <f t="shared" si="57"/>
        <v/>
      </c>
      <c r="AZ237" s="29"/>
      <c r="BA237" s="5" t="str">
        <f t="shared" si="58"/>
        <v/>
      </c>
      <c r="BB237" s="5"/>
      <c r="BC237" s="5"/>
      <c r="BD237" s="20"/>
      <c r="BE237" s="111"/>
      <c r="BF237" s="20"/>
      <c r="BG237" s="43"/>
      <c r="BH237" s="20"/>
      <c r="BI237" s="20"/>
      <c r="BJ237" s="20"/>
      <c r="BK237" s="20"/>
      <c r="BL237" s="5" t="str">
        <f t="shared" si="50"/>
        <v/>
      </c>
      <c r="BM237" s="6"/>
      <c r="BN237" s="5" t="str">
        <f t="shared" si="51"/>
        <v/>
      </c>
      <c r="BO237" s="29"/>
    </row>
    <row r="238" spans="1:78" ht="15" thickBot="1" x14ac:dyDescent="0.35">
      <c r="N238" s="5"/>
      <c r="O238" s="213" t="s">
        <v>307</v>
      </c>
      <c r="Q238" s="377" t="s">
        <v>136</v>
      </c>
      <c r="R238" s="377"/>
      <c r="S238" s="377"/>
      <c r="T238" s="378"/>
      <c r="U238" s="96">
        <f>SUM(S236)</f>
        <v>0</v>
      </c>
      <c r="V238" s="97" t="s">
        <v>21</v>
      </c>
      <c r="W238" s="5" t="str">
        <f t="shared" si="52"/>
        <v/>
      </c>
      <c r="X238" s="24"/>
      <c r="Y238" s="5" t="str">
        <f t="shared" si="53"/>
        <v/>
      </c>
      <c r="Z238" s="5"/>
      <c r="AA238" s="5"/>
      <c r="AB238" s="5"/>
      <c r="AC238" s="213" t="s">
        <v>307</v>
      </c>
      <c r="AE238" s="377" t="s">
        <v>240</v>
      </c>
      <c r="AF238" s="377"/>
      <c r="AG238" s="377"/>
      <c r="AH238" s="377"/>
      <c r="AI238" s="96">
        <f>SUM(AG236)</f>
        <v>0</v>
      </c>
      <c r="AJ238" s="97" t="s">
        <v>21</v>
      </c>
      <c r="AK238" s="5" t="str">
        <f t="shared" si="55"/>
        <v/>
      </c>
      <c r="AL238" s="24"/>
      <c r="AM238" s="5" t="str">
        <f t="shared" si="56"/>
        <v/>
      </c>
      <c r="AN238" s="5"/>
      <c r="AO238" s="5"/>
      <c r="AP238" s="5"/>
      <c r="AQ238" s="213" t="s">
        <v>307</v>
      </c>
      <c r="AS238" s="377" t="s">
        <v>241</v>
      </c>
      <c r="AT238" s="377"/>
      <c r="AU238" s="377"/>
      <c r="AV238" s="377"/>
      <c r="AW238" s="96">
        <f>SUM(AU236)</f>
        <v>0</v>
      </c>
      <c r="AX238" s="97" t="s">
        <v>21</v>
      </c>
      <c r="AY238" s="5" t="str">
        <f t="shared" si="57"/>
        <v/>
      </c>
      <c r="AZ238" s="29"/>
      <c r="BA238" s="5" t="str">
        <f t="shared" si="58"/>
        <v/>
      </c>
      <c r="BB238" s="5"/>
      <c r="BC238" s="5"/>
      <c r="BD238" s="213" t="s">
        <v>307</v>
      </c>
      <c r="BE238" s="111"/>
      <c r="BF238" s="377" t="s">
        <v>242</v>
      </c>
      <c r="BG238" s="377"/>
      <c r="BH238" s="377"/>
      <c r="BI238" s="377"/>
      <c r="BJ238" s="96">
        <f>SUM(BH236)</f>
        <v>0</v>
      </c>
      <c r="BK238" s="97" t="s">
        <v>21</v>
      </c>
      <c r="BL238" s="5" t="str">
        <f t="shared" si="50"/>
        <v/>
      </c>
      <c r="BM238" s="6"/>
      <c r="BN238" s="5" t="str">
        <f t="shared" si="51"/>
        <v/>
      </c>
      <c r="BO238" s="5"/>
    </row>
    <row r="239" spans="1:78" ht="9" customHeight="1" x14ac:dyDescent="0.3">
      <c r="N239" s="5"/>
      <c r="O239" s="20"/>
      <c r="Q239" s="377"/>
      <c r="R239" s="377"/>
      <c r="S239" s="20"/>
      <c r="T239" s="20"/>
      <c r="U239" s="20"/>
      <c r="V239" s="20"/>
      <c r="W239" s="5" t="str">
        <f t="shared" si="52"/>
        <v/>
      </c>
      <c r="X239" s="24"/>
      <c r="Y239" s="5" t="str">
        <f t="shared" si="53"/>
        <v/>
      </c>
      <c r="Z239" s="5"/>
      <c r="AA239" s="5"/>
      <c r="AB239" s="5"/>
      <c r="AC239" s="20"/>
      <c r="AD239" s="111"/>
      <c r="AE239" s="377"/>
      <c r="AF239" s="377"/>
      <c r="AG239" s="20"/>
      <c r="AH239" s="20"/>
      <c r="AI239" s="20"/>
      <c r="AJ239" s="20"/>
      <c r="AK239" s="5" t="str">
        <f t="shared" si="55"/>
        <v/>
      </c>
      <c r="AL239" s="24"/>
      <c r="AM239" s="5" t="str">
        <f t="shared" si="56"/>
        <v/>
      </c>
      <c r="AN239" s="5"/>
      <c r="AO239" s="5"/>
      <c r="AP239" s="5"/>
      <c r="AQ239" s="20"/>
      <c r="AR239" s="111"/>
      <c r="AS239" s="377"/>
      <c r="AT239" s="377"/>
      <c r="AU239" s="20"/>
      <c r="AV239" s="20"/>
      <c r="AW239" s="20"/>
      <c r="AX239" s="20"/>
      <c r="AY239" s="5" t="str">
        <f t="shared" si="57"/>
        <v/>
      </c>
      <c r="AZ239" s="29"/>
      <c r="BA239" s="5" t="str">
        <f t="shared" si="58"/>
        <v/>
      </c>
      <c r="BB239" s="5"/>
      <c r="BC239" s="5"/>
      <c r="BD239" s="20"/>
      <c r="BE239" s="111"/>
      <c r="BF239" s="377"/>
      <c r="BG239" s="377"/>
      <c r="BH239" s="20"/>
      <c r="BI239" s="20"/>
      <c r="BJ239" s="20"/>
      <c r="BK239" s="20"/>
      <c r="BL239" s="5" t="str">
        <f t="shared" si="50"/>
        <v/>
      </c>
      <c r="BM239" s="6"/>
      <c r="BN239" s="5" t="str">
        <f t="shared" si="51"/>
        <v/>
      </c>
      <c r="BO239" s="5"/>
    </row>
    <row r="240" spans="1:78" x14ac:dyDescent="0.3">
      <c r="N240" s="5"/>
      <c r="O240" s="20"/>
      <c r="Q240" s="20"/>
      <c r="R240" s="43"/>
      <c r="S240" s="20"/>
      <c r="T240" s="20"/>
      <c r="U240" s="20"/>
      <c r="V240" s="20"/>
      <c r="W240" s="5" t="str">
        <f t="shared" si="52"/>
        <v/>
      </c>
      <c r="X240" s="24"/>
      <c r="Y240" s="5" t="str">
        <f t="shared" si="53"/>
        <v/>
      </c>
      <c r="Z240" s="5"/>
      <c r="AA240" s="5"/>
      <c r="AB240" s="5"/>
      <c r="AC240" s="20"/>
      <c r="AD240" s="111"/>
      <c r="AE240" s="20"/>
      <c r="AF240" s="43"/>
      <c r="AG240" s="20"/>
      <c r="AH240" s="20"/>
      <c r="AI240" s="20"/>
      <c r="AJ240" s="20"/>
      <c r="AK240" s="5" t="str">
        <f t="shared" si="55"/>
        <v/>
      </c>
      <c r="AL240" s="24"/>
      <c r="AM240" s="5" t="str">
        <f t="shared" si="56"/>
        <v/>
      </c>
      <c r="AN240" s="5"/>
      <c r="AO240" s="5"/>
      <c r="AP240" s="5"/>
      <c r="AQ240" s="20"/>
      <c r="AR240" s="111"/>
      <c r="AS240" s="20"/>
      <c r="AT240" s="43"/>
      <c r="AU240" s="20"/>
      <c r="AV240" s="20"/>
      <c r="AW240" s="20"/>
      <c r="AX240" s="20"/>
      <c r="AY240" s="5" t="str">
        <f t="shared" si="57"/>
        <v/>
      </c>
      <c r="AZ240" s="29"/>
      <c r="BA240" s="5" t="str">
        <f t="shared" si="58"/>
        <v/>
      </c>
      <c r="BB240" s="5"/>
      <c r="BC240" s="5"/>
      <c r="BD240" s="20"/>
      <c r="BE240" s="111"/>
      <c r="BF240" s="20"/>
      <c r="BG240" s="43"/>
      <c r="BH240" s="20"/>
      <c r="BI240" s="20"/>
      <c r="BJ240" s="20"/>
      <c r="BK240" s="20"/>
      <c r="BL240" s="5" t="str">
        <f t="shared" si="50"/>
        <v/>
      </c>
      <c r="BM240" s="6"/>
      <c r="BN240" s="5" t="str">
        <f t="shared" si="51"/>
        <v/>
      </c>
      <c r="BO240" s="5"/>
    </row>
    <row r="241" spans="1:78" ht="63" customHeight="1" x14ac:dyDescent="0.3">
      <c r="N241" s="5"/>
      <c r="O241" s="409" t="s">
        <v>243</v>
      </c>
      <c r="P241" s="410"/>
      <c r="Q241" s="410"/>
      <c r="R241" s="410"/>
      <c r="S241" s="410"/>
      <c r="T241" s="410"/>
      <c r="U241" s="410"/>
      <c r="V241" s="410"/>
      <c r="W241" s="5" t="str">
        <f t="shared" si="52"/>
        <v/>
      </c>
      <c r="X241" s="24"/>
      <c r="Y241" s="5" t="str">
        <f t="shared" si="53"/>
        <v/>
      </c>
      <c r="Z241" s="5"/>
      <c r="AA241" s="5"/>
      <c r="AB241" s="5"/>
      <c r="AC241" s="409" t="s">
        <v>244</v>
      </c>
      <c r="AD241" s="410"/>
      <c r="AE241" s="410"/>
      <c r="AF241" s="410"/>
      <c r="AG241" s="410"/>
      <c r="AH241" s="410"/>
      <c r="AI241" s="410"/>
      <c r="AJ241" s="410"/>
      <c r="AK241" s="5" t="str">
        <f t="shared" si="55"/>
        <v/>
      </c>
      <c r="AL241" s="24"/>
      <c r="AM241" s="5" t="str">
        <f t="shared" si="56"/>
        <v/>
      </c>
      <c r="AN241" s="5"/>
      <c r="AO241" s="5"/>
      <c r="AP241" s="5"/>
      <c r="AQ241" s="409" t="s">
        <v>245</v>
      </c>
      <c r="AR241" s="410"/>
      <c r="AS241" s="410"/>
      <c r="AT241" s="410"/>
      <c r="AU241" s="410"/>
      <c r="AV241" s="410"/>
      <c r="AW241" s="410"/>
      <c r="AX241" s="410"/>
      <c r="AY241" s="5" t="str">
        <f t="shared" si="57"/>
        <v/>
      </c>
      <c r="AZ241" s="29"/>
      <c r="BA241" s="5" t="str">
        <f t="shared" si="58"/>
        <v/>
      </c>
      <c r="BB241" s="5"/>
      <c r="BC241" s="5"/>
      <c r="BD241" s="409" t="s">
        <v>246</v>
      </c>
      <c r="BE241" s="410"/>
      <c r="BF241" s="410"/>
      <c r="BG241" s="410"/>
      <c r="BH241" s="410"/>
      <c r="BI241" s="410"/>
      <c r="BJ241" s="410"/>
      <c r="BK241" s="410"/>
      <c r="BL241" s="5" t="str">
        <f t="shared" si="50"/>
        <v/>
      </c>
      <c r="BM241" s="6"/>
      <c r="BN241" s="5" t="str">
        <f t="shared" si="51"/>
        <v/>
      </c>
      <c r="BO241" s="5"/>
    </row>
    <row r="242" spans="1:78" ht="19.95" customHeight="1" x14ac:dyDescent="0.3">
      <c r="N242" s="5"/>
      <c r="O242" s="21" t="s">
        <v>125</v>
      </c>
      <c r="P242" s="247">
        <f>$D$5</f>
        <v>0</v>
      </c>
      <c r="Q242" s="247"/>
      <c r="R242" s="247"/>
      <c r="S242" s="41" t="s">
        <v>152</v>
      </c>
      <c r="T242" s="248"/>
      <c r="U242" s="248"/>
      <c r="V242" s="248"/>
      <c r="W242" s="5" t="str">
        <f t="shared" si="52"/>
        <v/>
      </c>
      <c r="X242" s="24"/>
      <c r="Y242" s="5" t="str">
        <f t="shared" si="53"/>
        <v/>
      </c>
      <c r="Z242" s="5"/>
      <c r="AA242" s="5"/>
      <c r="AB242" s="5"/>
      <c r="AC242" s="21" t="s">
        <v>125</v>
      </c>
      <c r="AD242" s="247">
        <f>$D$9</f>
        <v>0</v>
      </c>
      <c r="AE242" s="247"/>
      <c r="AF242" s="247"/>
      <c r="AG242" s="41" t="s">
        <v>152</v>
      </c>
      <c r="AH242" s="248"/>
      <c r="AI242" s="248"/>
      <c r="AJ242" s="248"/>
      <c r="AK242" s="5" t="str">
        <f t="shared" si="55"/>
        <v/>
      </c>
      <c r="AL242" s="24"/>
      <c r="AM242" s="5" t="str">
        <f t="shared" si="56"/>
        <v/>
      </c>
      <c r="AN242" s="5"/>
      <c r="AO242" s="5"/>
      <c r="AP242" s="5"/>
      <c r="AQ242" s="21" t="s">
        <v>125</v>
      </c>
      <c r="AR242" s="247">
        <f>$D$9</f>
        <v>0</v>
      </c>
      <c r="AS242" s="247"/>
      <c r="AT242" s="247"/>
      <c r="AU242" s="41" t="s">
        <v>152</v>
      </c>
      <c r="AV242" s="248"/>
      <c r="AW242" s="248"/>
      <c r="AX242" s="248"/>
      <c r="AY242" s="5" t="str">
        <f t="shared" si="57"/>
        <v/>
      </c>
      <c r="AZ242" s="29"/>
      <c r="BA242" s="5" t="str">
        <f t="shared" si="58"/>
        <v/>
      </c>
      <c r="BB242" s="5"/>
      <c r="BC242" s="5"/>
      <c r="BD242" s="21" t="s">
        <v>125</v>
      </c>
      <c r="BE242" s="247">
        <f>$D$9</f>
        <v>0</v>
      </c>
      <c r="BF242" s="247"/>
      <c r="BG242" s="247"/>
      <c r="BH242" s="41" t="s">
        <v>152</v>
      </c>
      <c r="BI242" s="248"/>
      <c r="BJ242" s="248"/>
      <c r="BK242" s="248"/>
      <c r="BL242" s="5" t="str">
        <f t="shared" si="50"/>
        <v/>
      </c>
      <c r="BM242" s="6"/>
      <c r="BN242" s="5" t="str">
        <f t="shared" si="51"/>
        <v/>
      </c>
      <c r="BO242" s="5"/>
    </row>
    <row r="243" spans="1:78" ht="18" customHeight="1" x14ac:dyDescent="0.3">
      <c r="N243" s="5"/>
      <c r="O243" s="21" t="s">
        <v>158</v>
      </c>
      <c r="P243" s="247">
        <f>$D$6</f>
        <v>0</v>
      </c>
      <c r="Q243" s="247"/>
      <c r="R243" s="247"/>
      <c r="S243" s="175" t="s">
        <v>89</v>
      </c>
      <c r="T243" s="247">
        <f>$K$6</f>
        <v>0</v>
      </c>
      <c r="U243" s="247"/>
      <c r="V243" s="247"/>
      <c r="W243" s="5" t="str">
        <f t="shared" si="52"/>
        <v/>
      </c>
      <c r="X243" s="24"/>
      <c r="Y243" s="5" t="str">
        <f t="shared" si="53"/>
        <v/>
      </c>
      <c r="Z243" s="5"/>
      <c r="AA243" s="5"/>
      <c r="AB243" s="5"/>
      <c r="AC243" s="21" t="s">
        <v>158</v>
      </c>
      <c r="AD243" s="247">
        <f>$D$10</f>
        <v>0</v>
      </c>
      <c r="AE243" s="247"/>
      <c r="AF243" s="247"/>
      <c r="AG243" s="176" t="s">
        <v>89</v>
      </c>
      <c r="AH243" s="247" t="e">
        <f>$K$10</f>
        <v>#DIV/0!</v>
      </c>
      <c r="AI243" s="247"/>
      <c r="AJ243" s="247"/>
      <c r="AK243" s="5" t="str">
        <f t="shared" si="55"/>
        <v/>
      </c>
      <c r="AL243" s="24"/>
      <c r="AM243" s="5" t="str">
        <f t="shared" si="56"/>
        <v/>
      </c>
      <c r="AN243" s="5"/>
      <c r="AO243" s="5"/>
      <c r="AP243" s="5"/>
      <c r="AQ243" s="21" t="s">
        <v>158</v>
      </c>
      <c r="AR243" s="247">
        <f>$D$10</f>
        <v>0</v>
      </c>
      <c r="AS243" s="247"/>
      <c r="AT243" s="247"/>
      <c r="AU243" s="176" t="s">
        <v>89</v>
      </c>
      <c r="AV243" s="247" t="e">
        <f>$K$10</f>
        <v>#DIV/0!</v>
      </c>
      <c r="AW243" s="247"/>
      <c r="AX243" s="247"/>
      <c r="AY243" s="5" t="str">
        <f t="shared" si="57"/>
        <v/>
      </c>
      <c r="AZ243" s="29"/>
      <c r="BA243" s="5" t="str">
        <f t="shared" si="58"/>
        <v/>
      </c>
      <c r="BB243" s="5"/>
      <c r="BC243" s="5"/>
      <c r="BD243" s="21" t="s">
        <v>158</v>
      </c>
      <c r="BE243" s="247">
        <f>$D$10</f>
        <v>0</v>
      </c>
      <c r="BF243" s="247"/>
      <c r="BG243" s="247"/>
      <c r="BH243" s="176" t="s">
        <v>89</v>
      </c>
      <c r="BI243" s="247" t="e">
        <f>$K$10</f>
        <v>#DIV/0!</v>
      </c>
      <c r="BJ243" s="247"/>
      <c r="BK243" s="247"/>
      <c r="BL243" s="5" t="str">
        <f t="shared" si="50"/>
        <v/>
      </c>
      <c r="BM243" s="6"/>
      <c r="BN243" s="5" t="str">
        <f t="shared" si="51"/>
        <v/>
      </c>
      <c r="BO243" s="5"/>
    </row>
    <row r="244" spans="1:78" ht="8.4" customHeight="1" x14ac:dyDescent="0.3">
      <c r="N244" s="5"/>
      <c r="O244" s="25"/>
      <c r="P244" s="112"/>
      <c r="Q244" s="26"/>
      <c r="R244" s="46"/>
      <c r="S244" s="25"/>
      <c r="T244" s="25"/>
      <c r="U244" s="25"/>
      <c r="V244" s="25"/>
      <c r="W244" s="5" t="str">
        <f t="shared" si="52"/>
        <v/>
      </c>
      <c r="X244" s="24"/>
      <c r="Y244" s="5" t="str">
        <f t="shared" si="53"/>
        <v/>
      </c>
      <c r="Z244" s="5"/>
      <c r="AA244" s="5"/>
      <c r="AB244" s="5"/>
      <c r="AC244" s="25"/>
      <c r="AD244" s="112"/>
      <c r="AE244" s="26"/>
      <c r="AF244" s="46"/>
      <c r="AG244" s="25"/>
      <c r="AH244" s="25"/>
      <c r="AI244" s="25"/>
      <c r="AJ244" s="25"/>
      <c r="AK244" s="5" t="str">
        <f t="shared" si="55"/>
        <v/>
      </c>
      <c r="AL244" s="24"/>
      <c r="AM244" s="5" t="str">
        <f t="shared" si="56"/>
        <v/>
      </c>
      <c r="AN244" s="5"/>
      <c r="AO244" s="5"/>
      <c r="AP244" s="5"/>
      <c r="AQ244" s="25"/>
      <c r="AR244" s="112"/>
      <c r="AS244" s="26"/>
      <c r="AT244" s="46"/>
      <c r="AU244" s="25"/>
      <c r="AV244" s="25"/>
      <c r="AW244" s="25"/>
      <c r="AX244" s="25"/>
      <c r="AY244" s="5" t="str">
        <f t="shared" si="57"/>
        <v/>
      </c>
      <c r="AZ244" s="29"/>
      <c r="BA244" s="5" t="str">
        <f t="shared" si="58"/>
        <v/>
      </c>
      <c r="BB244" s="5"/>
      <c r="BC244" s="5"/>
      <c r="BD244" s="25"/>
      <c r="BE244" s="112"/>
      <c r="BF244" s="26"/>
      <c r="BG244" s="46"/>
      <c r="BH244" s="25"/>
      <c r="BI244" s="25"/>
      <c r="BJ244" s="25"/>
      <c r="BK244" s="25"/>
      <c r="BL244" s="5" t="str">
        <f t="shared" si="50"/>
        <v/>
      </c>
      <c r="BM244" s="6"/>
      <c r="BN244" s="5" t="str">
        <f t="shared" si="51"/>
        <v/>
      </c>
      <c r="BO244" s="5"/>
    </row>
    <row r="245" spans="1:78" ht="14.4" customHeight="1" x14ac:dyDescent="0.3">
      <c r="N245" s="5"/>
      <c r="O245" s="411" t="s">
        <v>17</v>
      </c>
      <c r="P245" s="411"/>
      <c r="Q245" s="411"/>
      <c r="R245" s="411"/>
      <c r="S245" s="411"/>
      <c r="T245" s="411"/>
      <c r="U245" s="411"/>
      <c r="V245" s="411"/>
      <c r="W245" s="5" t="str">
        <f t="shared" si="52"/>
        <v/>
      </c>
      <c r="X245" s="24"/>
      <c r="Y245" s="5" t="str">
        <f t="shared" si="53"/>
        <v/>
      </c>
      <c r="Z245" s="5"/>
      <c r="AA245" s="5"/>
      <c r="AB245" s="5"/>
      <c r="AC245" s="411" t="s">
        <v>17</v>
      </c>
      <c r="AD245" s="411"/>
      <c r="AE245" s="411"/>
      <c r="AF245" s="411"/>
      <c r="AG245" s="411"/>
      <c r="AH245" s="411"/>
      <c r="AI245" s="411"/>
      <c r="AJ245" s="411"/>
      <c r="AK245" s="5" t="str">
        <f t="shared" si="55"/>
        <v/>
      </c>
      <c r="AL245" s="24"/>
      <c r="AM245" s="5" t="str">
        <f t="shared" si="56"/>
        <v/>
      </c>
      <c r="AN245" s="5"/>
      <c r="AO245" s="5"/>
      <c r="AP245" s="5"/>
      <c r="AQ245" s="411" t="s">
        <v>17</v>
      </c>
      <c r="AR245" s="411"/>
      <c r="AS245" s="411"/>
      <c r="AT245" s="411"/>
      <c r="AU245" s="411"/>
      <c r="AV245" s="411"/>
      <c r="AW245" s="411"/>
      <c r="AX245" s="411"/>
      <c r="AY245" s="5" t="str">
        <f t="shared" si="57"/>
        <v/>
      </c>
      <c r="AZ245" s="29"/>
      <c r="BA245" s="5" t="str">
        <f t="shared" si="58"/>
        <v/>
      </c>
      <c r="BB245" s="5"/>
      <c r="BC245" s="5"/>
      <c r="BD245" s="411" t="s">
        <v>17</v>
      </c>
      <c r="BE245" s="411"/>
      <c r="BF245" s="411"/>
      <c r="BG245" s="411"/>
      <c r="BH245" s="411"/>
      <c r="BI245" s="411"/>
      <c r="BJ245" s="411"/>
      <c r="BK245" s="411"/>
      <c r="BL245" s="5" t="str">
        <f t="shared" si="50"/>
        <v/>
      </c>
      <c r="BM245" s="6"/>
      <c r="BN245" s="5" t="str">
        <f t="shared" si="51"/>
        <v/>
      </c>
      <c r="BO245" s="5"/>
      <c r="BR245" s="345" t="s">
        <v>17</v>
      </c>
      <c r="BS245" s="345"/>
      <c r="BT245" s="345"/>
      <c r="BU245" s="345"/>
      <c r="BV245" s="412" t="s">
        <v>249</v>
      </c>
      <c r="BW245" s="412" t="s">
        <v>250</v>
      </c>
      <c r="BX245" s="412" t="s">
        <v>251</v>
      </c>
      <c r="BY245" s="412" t="s">
        <v>252</v>
      </c>
      <c r="BZ245" s="382" t="s">
        <v>256</v>
      </c>
    </row>
    <row r="246" spans="1:78" ht="28.2" customHeight="1" x14ac:dyDescent="0.3">
      <c r="N246" s="5"/>
      <c r="O246" s="240" t="s">
        <v>107</v>
      </c>
      <c r="P246" s="241"/>
      <c r="Q246" s="240" t="s">
        <v>294</v>
      </c>
      <c r="R246" s="241"/>
      <c r="S246" s="133" t="s">
        <v>259</v>
      </c>
      <c r="T246" s="80" t="s">
        <v>132</v>
      </c>
      <c r="U246" s="81" t="s">
        <v>133</v>
      </c>
      <c r="V246" s="82" t="s">
        <v>134</v>
      </c>
      <c r="W246" s="5" t="str">
        <f t="shared" si="52"/>
        <v/>
      </c>
      <c r="X246" s="24"/>
      <c r="Y246" s="5" t="str">
        <f t="shared" si="53"/>
        <v/>
      </c>
      <c r="Z246" s="5"/>
      <c r="AA246" s="5"/>
      <c r="AB246" s="5"/>
      <c r="AC246" s="240" t="s">
        <v>107</v>
      </c>
      <c r="AD246" s="241"/>
      <c r="AE246" s="240" t="s">
        <v>294</v>
      </c>
      <c r="AF246" s="241"/>
      <c r="AG246" s="133" t="s">
        <v>259</v>
      </c>
      <c r="AH246" s="80" t="s">
        <v>132</v>
      </c>
      <c r="AI246" s="81" t="s">
        <v>133</v>
      </c>
      <c r="AJ246" s="82" t="s">
        <v>134</v>
      </c>
      <c r="AK246" s="5" t="str">
        <f t="shared" si="55"/>
        <v/>
      </c>
      <c r="AL246" s="24"/>
      <c r="AM246" s="5" t="str">
        <f t="shared" si="56"/>
        <v/>
      </c>
      <c r="AN246" s="5"/>
      <c r="AO246" s="5"/>
      <c r="AP246" s="5"/>
      <c r="AQ246" s="240" t="s">
        <v>107</v>
      </c>
      <c r="AR246" s="241"/>
      <c r="AS246" s="240" t="s">
        <v>294</v>
      </c>
      <c r="AT246" s="241"/>
      <c r="AU246" s="133" t="s">
        <v>259</v>
      </c>
      <c r="AV246" s="80" t="s">
        <v>132</v>
      </c>
      <c r="AW246" s="81" t="s">
        <v>133</v>
      </c>
      <c r="AX246" s="82" t="s">
        <v>134</v>
      </c>
      <c r="AY246" s="5" t="str">
        <f t="shared" si="57"/>
        <v/>
      </c>
      <c r="AZ246" s="29"/>
      <c r="BA246" s="5" t="str">
        <f t="shared" si="58"/>
        <v/>
      </c>
      <c r="BB246" s="5"/>
      <c r="BC246" s="5"/>
      <c r="BD246" s="240" t="s">
        <v>107</v>
      </c>
      <c r="BE246" s="241"/>
      <c r="BF246" s="240" t="s">
        <v>294</v>
      </c>
      <c r="BG246" s="241"/>
      <c r="BH246" s="133" t="s">
        <v>259</v>
      </c>
      <c r="BI246" s="80" t="s">
        <v>132</v>
      </c>
      <c r="BJ246" s="81" t="s">
        <v>133</v>
      </c>
      <c r="BK246" s="82" t="s">
        <v>134</v>
      </c>
      <c r="BL246" s="5" t="str">
        <f t="shared" si="50"/>
        <v/>
      </c>
      <c r="BM246" s="6"/>
      <c r="BN246" s="5" t="str">
        <f t="shared" si="51"/>
        <v/>
      </c>
      <c r="BO246" s="5"/>
      <c r="BR246" s="119" t="s">
        <v>107</v>
      </c>
      <c r="BS246" s="384" t="s">
        <v>70</v>
      </c>
      <c r="BT246" s="384"/>
      <c r="BU246" s="119" t="s">
        <v>294</v>
      </c>
      <c r="BV246" s="412"/>
      <c r="BW246" s="412"/>
      <c r="BX246" s="412"/>
      <c r="BY246" s="412"/>
      <c r="BZ246" s="383"/>
    </row>
    <row r="247" spans="1:78" ht="28.95" customHeight="1" x14ac:dyDescent="0.3">
      <c r="N247" s="5"/>
      <c r="O247" s="242" t="s">
        <v>43</v>
      </c>
      <c r="P247" s="243"/>
      <c r="Q247" s="210">
        <f>IF(OR(S247="X",T247="X",U247="X",V247="X"),1,0)</f>
        <v>0</v>
      </c>
      <c r="R247" s="120" t="s">
        <v>44</v>
      </c>
      <c r="S247" s="170"/>
      <c r="T247" s="170"/>
      <c r="U247" s="170"/>
      <c r="V247" s="170"/>
      <c r="W247" s="5" t="str">
        <f t="shared" si="52"/>
        <v/>
      </c>
      <c r="X247" s="24"/>
      <c r="Y247" s="5" t="str">
        <f t="shared" si="53"/>
        <v/>
      </c>
      <c r="Z247" s="29"/>
      <c r="AA247" s="5"/>
      <c r="AB247" s="5"/>
      <c r="AC247" s="242" t="s">
        <v>43</v>
      </c>
      <c r="AD247" s="243"/>
      <c r="AE247" s="210">
        <f>IF(OR(AG247="X",AH247="X",AI247="X",AJ247="X"),1,0)</f>
        <v>0</v>
      </c>
      <c r="AF247" s="120" t="s">
        <v>44</v>
      </c>
      <c r="AG247" s="170"/>
      <c r="AH247" s="170"/>
      <c r="AI247" s="170"/>
      <c r="AJ247" s="170"/>
      <c r="AK247" s="5" t="str">
        <f t="shared" si="55"/>
        <v/>
      </c>
      <c r="AL247" s="24"/>
      <c r="AM247" s="5" t="str">
        <f t="shared" si="56"/>
        <v/>
      </c>
      <c r="AN247" s="29"/>
      <c r="AO247" s="5"/>
      <c r="AP247" s="5"/>
      <c r="AQ247" s="242" t="s">
        <v>43</v>
      </c>
      <c r="AR247" s="243"/>
      <c r="AS247" s="210">
        <f>IF(OR(AU247="X",AV247="X",AW247="X",AX247="X"),1,0)</f>
        <v>0</v>
      </c>
      <c r="AT247" s="120" t="s">
        <v>44</v>
      </c>
      <c r="AU247" s="170"/>
      <c r="AV247" s="170"/>
      <c r="AW247" s="170"/>
      <c r="AX247" s="170"/>
      <c r="AY247" s="5" t="str">
        <f t="shared" si="57"/>
        <v/>
      </c>
      <c r="AZ247" s="29"/>
      <c r="BA247" s="5" t="str">
        <f t="shared" si="58"/>
        <v/>
      </c>
      <c r="BB247" s="5"/>
      <c r="BC247" s="5"/>
      <c r="BD247" s="242" t="s">
        <v>43</v>
      </c>
      <c r="BE247" s="243"/>
      <c r="BF247" s="210">
        <f>IF(OR(BH247="X",BI247="X",BJ247="X",BK247="X"),1,0)</f>
        <v>0</v>
      </c>
      <c r="BG247" s="120" t="s">
        <v>44</v>
      </c>
      <c r="BH247" s="170"/>
      <c r="BI247" s="170"/>
      <c r="BJ247" s="170"/>
      <c r="BK247" s="170"/>
      <c r="BL247" s="5" t="str">
        <f t="shared" si="50"/>
        <v/>
      </c>
      <c r="BM247" s="6"/>
      <c r="BN247" s="5" t="str">
        <f t="shared" si="51"/>
        <v/>
      </c>
      <c r="BO247" s="29"/>
      <c r="BR247" s="384" t="s">
        <v>43</v>
      </c>
      <c r="BS247" s="435"/>
      <c r="BT247" s="210">
        <v>1</v>
      </c>
      <c r="BU247" s="120" t="s">
        <v>44</v>
      </c>
      <c r="BV247" s="147" t="str">
        <f>IF(Q247="","",IF(S247="X",25%,IF(T247="X",50%,IF(U247="X",75%,IF(V247="X",100%,"")))))</f>
        <v/>
      </c>
      <c r="BW247" s="147" t="str">
        <f>IF(AE247="","",IF(AG247="X",25%,IF(AH247="X",50%,IF(AI247="X",75%,IF(AJ247="X",100%,"")))))</f>
        <v/>
      </c>
      <c r="BX247" s="147" t="str">
        <f>IF(AS247="","",IF(AU247="X",25%,IF(AV247="X",50%,IF(AW247="X",75%,IF(AX247="X",100%,"")))))</f>
        <v/>
      </c>
      <c r="BY247" s="147" t="str">
        <f>IF(BF247="","",IF(BH247="X",25%,IF(BI247="X",50%,IF(BJ247="X",75%,IF(BK247="X",100%,"")))))</f>
        <v/>
      </c>
      <c r="BZ247" s="148" t="str">
        <f>IFERROR(AVERAGE(BV247:BY247),"")</f>
        <v/>
      </c>
    </row>
    <row r="248" spans="1:78" x14ac:dyDescent="0.3">
      <c r="N248" s="5"/>
      <c r="O248" s="263"/>
      <c r="P248" s="264"/>
      <c r="Q248" s="210">
        <f t="shared" ref="Q248:Q259" si="68">IF(OR(S248="X",T248="X",U248="X",V248="X"),1,0)</f>
        <v>0</v>
      </c>
      <c r="R248" s="120" t="s">
        <v>45</v>
      </c>
      <c r="S248" s="170"/>
      <c r="T248" s="170"/>
      <c r="U248" s="170"/>
      <c r="V248" s="170"/>
      <c r="W248" s="5" t="str">
        <f t="shared" si="52"/>
        <v/>
      </c>
      <c r="X248" s="24"/>
      <c r="Y248" s="5" t="str">
        <f t="shared" si="53"/>
        <v/>
      </c>
      <c r="Z248" s="29"/>
      <c r="AA248" s="5"/>
      <c r="AB248" s="5"/>
      <c r="AC248" s="263"/>
      <c r="AD248" s="264"/>
      <c r="AE248" s="210">
        <f t="shared" ref="AE248:AE259" si="69">IF(OR(AG248="X",AH248="X",AI248="X",AJ248="X"),1,0)</f>
        <v>0</v>
      </c>
      <c r="AF248" s="120" t="s">
        <v>45</v>
      </c>
      <c r="AG248" s="170"/>
      <c r="AH248" s="170"/>
      <c r="AI248" s="170"/>
      <c r="AJ248" s="170"/>
      <c r="AK248" s="5" t="str">
        <f t="shared" si="55"/>
        <v/>
      </c>
      <c r="AL248" s="24"/>
      <c r="AM248" s="5" t="str">
        <f t="shared" si="56"/>
        <v/>
      </c>
      <c r="AN248" s="29"/>
      <c r="AO248" s="5"/>
      <c r="AP248" s="5"/>
      <c r="AQ248" s="263"/>
      <c r="AR248" s="264"/>
      <c r="AS248" s="210">
        <f t="shared" ref="AS248:AS259" si="70">IF(OR(AU248="X",AV248="X",AW248="X",AX248="X"),1,0)</f>
        <v>0</v>
      </c>
      <c r="AT248" s="120" t="s">
        <v>45</v>
      </c>
      <c r="AU248" s="170"/>
      <c r="AV248" s="170"/>
      <c r="AW248" s="170"/>
      <c r="AX248" s="170"/>
      <c r="AY248" s="5" t="str">
        <f t="shared" si="57"/>
        <v/>
      </c>
      <c r="AZ248" s="29"/>
      <c r="BA248" s="5" t="str">
        <f t="shared" si="58"/>
        <v/>
      </c>
      <c r="BB248" s="5"/>
      <c r="BC248" s="5"/>
      <c r="BD248" s="263"/>
      <c r="BE248" s="264"/>
      <c r="BF248" s="210">
        <f t="shared" ref="BF248:BF259" si="71">IF(OR(BH248="X",BI248="X",BJ248="X",BK248="X"),1,0)</f>
        <v>0</v>
      </c>
      <c r="BG248" s="120" t="s">
        <v>45</v>
      </c>
      <c r="BH248" s="170"/>
      <c r="BI248" s="170"/>
      <c r="BJ248" s="170"/>
      <c r="BK248" s="170"/>
      <c r="BL248" s="5" t="str">
        <f t="shared" si="50"/>
        <v/>
      </c>
      <c r="BM248" s="6"/>
      <c r="BN248" s="5" t="str">
        <f t="shared" si="51"/>
        <v/>
      </c>
      <c r="BO248" s="29"/>
      <c r="BR248" s="384"/>
      <c r="BS248" s="436"/>
      <c r="BT248" s="210">
        <v>1</v>
      </c>
      <c r="BU248" s="120" t="s">
        <v>45</v>
      </c>
      <c r="BV248" s="147" t="str">
        <f t="shared" ref="BV248:BV259" si="72">IF(Q248="","",IF(S248="X",25%,IF(T248="X",50%,IF(U248="X",75%,IF(V248="X",100%,"")))))</f>
        <v/>
      </c>
      <c r="BW248" s="147" t="str">
        <f t="shared" ref="BW248:BW259" si="73">IF(AE248="","",IF(AG248="X",25%,IF(AH248="X",50%,IF(AI248="X",75%,IF(AJ248="X",100%,"")))))</f>
        <v/>
      </c>
      <c r="BX248" s="147" t="str">
        <f t="shared" ref="BX248:BX259" si="74">IF(AS248="","",IF(AU248="X",25%,IF(AV248="X",50%,IF(AW248="X",75%,IF(AX248="X",100%,"")))))</f>
        <v/>
      </c>
      <c r="BY248" s="147" t="str">
        <f t="shared" ref="BY248:BY259" si="75">IF(BF248="","",IF(BH248="X",25%,IF(BI248="X",50%,IF(BJ248="X",75%,IF(BK248="X",100%,"")))))</f>
        <v/>
      </c>
      <c r="BZ248" s="148" t="str">
        <f t="shared" ref="BZ248:BZ259" si="76">IFERROR(AVERAGE(BV248:BY248),"")</f>
        <v/>
      </c>
    </row>
    <row r="249" spans="1:78" ht="41.4" customHeight="1" x14ac:dyDescent="0.3">
      <c r="N249" s="5"/>
      <c r="O249" s="244"/>
      <c r="P249" s="245"/>
      <c r="Q249" s="210">
        <f t="shared" si="68"/>
        <v>0</v>
      </c>
      <c r="R249" s="120" t="s">
        <v>46</v>
      </c>
      <c r="S249" s="170"/>
      <c r="T249" s="170"/>
      <c r="U249" s="170"/>
      <c r="V249" s="170"/>
      <c r="W249" s="5" t="str">
        <f t="shared" si="52"/>
        <v/>
      </c>
      <c r="X249" s="24"/>
      <c r="Y249" s="5" t="str">
        <f t="shared" si="53"/>
        <v/>
      </c>
      <c r="Z249" s="29"/>
      <c r="AA249" s="5"/>
      <c r="AB249" s="5"/>
      <c r="AC249" s="244"/>
      <c r="AD249" s="245"/>
      <c r="AE249" s="210">
        <f t="shared" si="69"/>
        <v>0</v>
      </c>
      <c r="AF249" s="120" t="s">
        <v>46</v>
      </c>
      <c r="AG249" s="170"/>
      <c r="AH249" s="170"/>
      <c r="AI249" s="170"/>
      <c r="AJ249" s="170"/>
      <c r="AK249" s="5" t="str">
        <f t="shared" si="55"/>
        <v/>
      </c>
      <c r="AL249" s="24"/>
      <c r="AM249" s="5" t="str">
        <f t="shared" si="56"/>
        <v/>
      </c>
      <c r="AN249" s="29"/>
      <c r="AO249" s="5"/>
      <c r="AP249" s="5"/>
      <c r="AQ249" s="244"/>
      <c r="AR249" s="245"/>
      <c r="AS249" s="210">
        <f t="shared" si="70"/>
        <v>0</v>
      </c>
      <c r="AT249" s="120" t="s">
        <v>46</v>
      </c>
      <c r="AU249" s="170"/>
      <c r="AV249" s="170"/>
      <c r="AW249" s="170"/>
      <c r="AX249" s="170"/>
      <c r="AY249" s="5" t="str">
        <f t="shared" si="57"/>
        <v/>
      </c>
      <c r="AZ249" s="29"/>
      <c r="BA249" s="5" t="str">
        <f t="shared" si="58"/>
        <v/>
      </c>
      <c r="BB249" s="5"/>
      <c r="BC249" s="5"/>
      <c r="BD249" s="244"/>
      <c r="BE249" s="245"/>
      <c r="BF249" s="210">
        <f t="shared" si="71"/>
        <v>0</v>
      </c>
      <c r="BG249" s="120" t="s">
        <v>46</v>
      </c>
      <c r="BH249" s="170"/>
      <c r="BI249" s="170"/>
      <c r="BJ249" s="170"/>
      <c r="BK249" s="170"/>
      <c r="BL249" s="5" t="str">
        <f t="shared" ref="BL249:BL259" si="77">IF(BF249="","",IF(BH249="X",0,IF(BI249="X",5,IF(BJ249="X",10,IF(BK249="X",15,"")))))</f>
        <v/>
      </c>
      <c r="BM249" s="6"/>
      <c r="BN249" s="5" t="str">
        <f t="shared" ref="BN249:BN259" si="78">IF(BF249="","",IF(BH249="X",5,IF(BI249="X",10,IF(BJ249="X",15,IF(BK249="X",20,"")))))</f>
        <v/>
      </c>
      <c r="BO249" s="29"/>
      <c r="BR249" s="384"/>
      <c r="BS249" s="437"/>
      <c r="BT249" s="210">
        <v>1</v>
      </c>
      <c r="BU249" s="120" t="s">
        <v>46</v>
      </c>
      <c r="BV249" s="147" t="str">
        <f t="shared" si="72"/>
        <v/>
      </c>
      <c r="BW249" s="147" t="str">
        <f t="shared" si="73"/>
        <v/>
      </c>
      <c r="BX249" s="147" t="str">
        <f t="shared" si="74"/>
        <v/>
      </c>
      <c r="BY249" s="147" t="str">
        <f t="shared" si="75"/>
        <v/>
      </c>
      <c r="BZ249" s="148" t="str">
        <f t="shared" si="76"/>
        <v/>
      </c>
    </row>
    <row r="250" spans="1:78" ht="27.6" x14ac:dyDescent="0.3">
      <c r="N250" s="5"/>
      <c r="O250" s="240" t="s">
        <v>47</v>
      </c>
      <c r="P250" s="241"/>
      <c r="Q250" s="210">
        <f t="shared" si="68"/>
        <v>0</v>
      </c>
      <c r="R250" s="120" t="s">
        <v>49</v>
      </c>
      <c r="S250" s="170"/>
      <c r="T250" s="170"/>
      <c r="U250" s="170"/>
      <c r="V250" s="170"/>
      <c r="W250" s="5" t="str">
        <f t="shared" si="52"/>
        <v/>
      </c>
      <c r="X250" s="24"/>
      <c r="Y250" s="5" t="str">
        <f t="shared" si="53"/>
        <v/>
      </c>
      <c r="Z250" s="29"/>
      <c r="AA250" s="5"/>
      <c r="AB250" s="5"/>
      <c r="AC250" s="240" t="s">
        <v>47</v>
      </c>
      <c r="AD250" s="241"/>
      <c r="AE250" s="210">
        <f t="shared" si="69"/>
        <v>0</v>
      </c>
      <c r="AF250" s="120" t="s">
        <v>49</v>
      </c>
      <c r="AG250" s="170"/>
      <c r="AH250" s="170"/>
      <c r="AI250" s="170"/>
      <c r="AJ250" s="170"/>
      <c r="AK250" s="5" t="str">
        <f t="shared" si="55"/>
        <v/>
      </c>
      <c r="AL250" s="24"/>
      <c r="AM250" s="5" t="str">
        <f t="shared" si="56"/>
        <v/>
      </c>
      <c r="AN250" s="29"/>
      <c r="AO250" s="5"/>
      <c r="AP250" s="5"/>
      <c r="AQ250" s="240" t="s">
        <v>47</v>
      </c>
      <c r="AR250" s="241"/>
      <c r="AS250" s="210">
        <f t="shared" si="70"/>
        <v>0</v>
      </c>
      <c r="AT250" s="120" t="s">
        <v>49</v>
      </c>
      <c r="AU250" s="170"/>
      <c r="AV250" s="170"/>
      <c r="AW250" s="170"/>
      <c r="AX250" s="170"/>
      <c r="AY250" s="5" t="str">
        <f t="shared" si="57"/>
        <v/>
      </c>
      <c r="AZ250" s="29"/>
      <c r="BA250" s="5" t="str">
        <f t="shared" si="58"/>
        <v/>
      </c>
      <c r="BB250" s="5"/>
      <c r="BC250" s="5"/>
      <c r="BD250" s="240" t="s">
        <v>47</v>
      </c>
      <c r="BE250" s="241"/>
      <c r="BF250" s="210">
        <f t="shared" si="71"/>
        <v>0</v>
      </c>
      <c r="BG250" s="120" t="s">
        <v>49</v>
      </c>
      <c r="BH250" s="170"/>
      <c r="BI250" s="170"/>
      <c r="BJ250" s="170"/>
      <c r="BK250" s="170"/>
      <c r="BL250" s="5" t="str">
        <f t="shared" si="77"/>
        <v/>
      </c>
      <c r="BM250" s="6"/>
      <c r="BN250" s="5" t="str">
        <f t="shared" si="78"/>
        <v/>
      </c>
      <c r="BO250" s="29"/>
      <c r="BR250" s="119" t="s">
        <v>47</v>
      </c>
      <c r="BS250" s="205"/>
      <c r="BT250" s="210">
        <v>1</v>
      </c>
      <c r="BU250" s="120" t="s">
        <v>49</v>
      </c>
      <c r="BV250" s="147" t="str">
        <f t="shared" si="72"/>
        <v/>
      </c>
      <c r="BW250" s="147" t="str">
        <f t="shared" si="73"/>
        <v/>
      </c>
      <c r="BX250" s="147" t="str">
        <f t="shared" si="74"/>
        <v/>
      </c>
      <c r="BY250" s="147" t="str">
        <f t="shared" si="75"/>
        <v/>
      </c>
      <c r="BZ250" s="148" t="str">
        <f t="shared" si="76"/>
        <v/>
      </c>
    </row>
    <row r="251" spans="1:78" ht="55.2" x14ac:dyDescent="0.3">
      <c r="N251" s="5"/>
      <c r="O251" s="240" t="s">
        <v>71</v>
      </c>
      <c r="P251" s="241"/>
      <c r="Q251" s="210">
        <f t="shared" si="68"/>
        <v>0</v>
      </c>
      <c r="R251" s="120" t="s">
        <v>49</v>
      </c>
      <c r="S251" s="170"/>
      <c r="T251" s="170"/>
      <c r="U251" s="170"/>
      <c r="V251" s="170"/>
      <c r="W251" s="5" t="str">
        <f t="shared" si="52"/>
        <v/>
      </c>
      <c r="X251" s="24"/>
      <c r="Y251" s="5" t="str">
        <f t="shared" si="53"/>
        <v/>
      </c>
      <c r="Z251" s="29"/>
      <c r="AA251" s="5"/>
      <c r="AB251" s="5"/>
      <c r="AC251" s="240" t="s">
        <v>71</v>
      </c>
      <c r="AD251" s="241"/>
      <c r="AE251" s="210">
        <f t="shared" si="69"/>
        <v>0</v>
      </c>
      <c r="AF251" s="120" t="s">
        <v>49</v>
      </c>
      <c r="AG251" s="170"/>
      <c r="AH251" s="170"/>
      <c r="AI251" s="170"/>
      <c r="AJ251" s="170"/>
      <c r="AK251" s="5" t="str">
        <f t="shared" si="55"/>
        <v/>
      </c>
      <c r="AL251" s="24"/>
      <c r="AM251" s="5" t="str">
        <f t="shared" si="56"/>
        <v/>
      </c>
      <c r="AN251" s="29"/>
      <c r="AO251" s="5"/>
      <c r="AP251" s="5"/>
      <c r="AQ251" s="240" t="s">
        <v>71</v>
      </c>
      <c r="AR251" s="241"/>
      <c r="AS251" s="210">
        <f t="shared" si="70"/>
        <v>0</v>
      </c>
      <c r="AT251" s="120" t="s">
        <v>49</v>
      </c>
      <c r="AU251" s="170"/>
      <c r="AV251" s="170"/>
      <c r="AW251" s="170"/>
      <c r="AX251" s="170"/>
      <c r="AY251" s="5" t="str">
        <f t="shared" si="57"/>
        <v/>
      </c>
      <c r="AZ251" s="29"/>
      <c r="BA251" s="5" t="str">
        <f t="shared" si="58"/>
        <v/>
      </c>
      <c r="BB251" s="5"/>
      <c r="BC251" s="5"/>
      <c r="BD251" s="240" t="s">
        <v>71</v>
      </c>
      <c r="BE251" s="241"/>
      <c r="BF251" s="210">
        <f t="shared" si="71"/>
        <v>0</v>
      </c>
      <c r="BG251" s="120" t="s">
        <v>49</v>
      </c>
      <c r="BH251" s="170"/>
      <c r="BI251" s="170"/>
      <c r="BJ251" s="170"/>
      <c r="BK251" s="170"/>
      <c r="BL251" s="5" t="str">
        <f t="shared" si="77"/>
        <v/>
      </c>
      <c r="BM251" s="6"/>
      <c r="BN251" s="5" t="str">
        <f t="shared" si="78"/>
        <v/>
      </c>
      <c r="BO251" s="29"/>
      <c r="BR251" s="119" t="s">
        <v>71</v>
      </c>
      <c r="BS251" s="205"/>
      <c r="BT251" s="210">
        <v>1</v>
      </c>
      <c r="BU251" s="120" t="s">
        <v>49</v>
      </c>
      <c r="BV251" s="147" t="str">
        <f t="shared" si="72"/>
        <v/>
      </c>
      <c r="BW251" s="147" t="str">
        <f t="shared" si="73"/>
        <v/>
      </c>
      <c r="BX251" s="147" t="str">
        <f t="shared" si="74"/>
        <v/>
      </c>
      <c r="BY251" s="147" t="str">
        <f t="shared" si="75"/>
        <v/>
      </c>
      <c r="BZ251" s="148" t="str">
        <f t="shared" si="76"/>
        <v/>
      </c>
    </row>
    <row r="252" spans="1:78" ht="41.4" x14ac:dyDescent="0.3">
      <c r="N252" s="5"/>
      <c r="O252" s="240" t="s">
        <v>48</v>
      </c>
      <c r="P252" s="241"/>
      <c r="Q252" s="210">
        <f t="shared" si="68"/>
        <v>0</v>
      </c>
      <c r="R252" s="120" t="s">
        <v>49</v>
      </c>
      <c r="S252" s="170"/>
      <c r="T252" s="170"/>
      <c r="U252" s="170"/>
      <c r="V252" s="170"/>
      <c r="W252" s="5" t="str">
        <f t="shared" si="52"/>
        <v/>
      </c>
      <c r="X252" s="24"/>
      <c r="Y252" s="5" t="str">
        <f t="shared" si="53"/>
        <v/>
      </c>
      <c r="Z252" s="29"/>
      <c r="AA252" s="5"/>
      <c r="AB252" s="5"/>
      <c r="AC252" s="240" t="s">
        <v>48</v>
      </c>
      <c r="AD252" s="241"/>
      <c r="AE252" s="210">
        <f t="shared" si="69"/>
        <v>0</v>
      </c>
      <c r="AF252" s="120" t="s">
        <v>49</v>
      </c>
      <c r="AG252" s="170"/>
      <c r="AH252" s="170"/>
      <c r="AI252" s="170"/>
      <c r="AJ252" s="170"/>
      <c r="AK252" s="5" t="str">
        <f t="shared" si="55"/>
        <v/>
      </c>
      <c r="AL252" s="24"/>
      <c r="AM252" s="5" t="str">
        <f t="shared" si="56"/>
        <v/>
      </c>
      <c r="AN252" s="29"/>
      <c r="AO252" s="5"/>
      <c r="AP252" s="5"/>
      <c r="AQ252" s="240" t="s">
        <v>48</v>
      </c>
      <c r="AR252" s="241"/>
      <c r="AS252" s="210">
        <f t="shared" si="70"/>
        <v>0</v>
      </c>
      <c r="AT252" s="120" t="s">
        <v>49</v>
      </c>
      <c r="AU252" s="170"/>
      <c r="AV252" s="170"/>
      <c r="AW252" s="170"/>
      <c r="AX252" s="170"/>
      <c r="AY252" s="5" t="str">
        <f t="shared" si="57"/>
        <v/>
      </c>
      <c r="AZ252" s="29"/>
      <c r="BA252" s="5" t="str">
        <f t="shared" si="58"/>
        <v/>
      </c>
      <c r="BB252" s="5"/>
      <c r="BC252" s="5"/>
      <c r="BD252" s="240" t="s">
        <v>48</v>
      </c>
      <c r="BE252" s="241"/>
      <c r="BF252" s="210">
        <f t="shared" si="71"/>
        <v>0</v>
      </c>
      <c r="BG252" s="120" t="s">
        <v>49</v>
      </c>
      <c r="BH252" s="170"/>
      <c r="BI252" s="170"/>
      <c r="BJ252" s="170"/>
      <c r="BK252" s="170"/>
      <c r="BL252" s="5" t="str">
        <f t="shared" si="77"/>
        <v/>
      </c>
      <c r="BM252" s="6"/>
      <c r="BN252" s="5" t="str">
        <f t="shared" si="78"/>
        <v/>
      </c>
      <c r="BO252" s="29"/>
      <c r="BR252" s="119" t="s">
        <v>48</v>
      </c>
      <c r="BS252" s="205"/>
      <c r="BT252" s="210">
        <v>1</v>
      </c>
      <c r="BU252" s="120" t="s">
        <v>49</v>
      </c>
      <c r="BV252" s="147" t="str">
        <f t="shared" si="72"/>
        <v/>
      </c>
      <c r="BW252" s="147" t="str">
        <f t="shared" si="73"/>
        <v/>
      </c>
      <c r="BX252" s="147" t="str">
        <f t="shared" si="74"/>
        <v/>
      </c>
      <c r="BY252" s="147" t="str">
        <f t="shared" si="75"/>
        <v/>
      </c>
      <c r="BZ252" s="148" t="str">
        <f t="shared" si="76"/>
        <v/>
      </c>
    </row>
    <row r="253" spans="1:78" s="1" customFormat="1" ht="14.4" customHeight="1" x14ac:dyDescent="0.3">
      <c r="A253"/>
      <c r="B253"/>
      <c r="C253"/>
      <c r="D253"/>
      <c r="E253" s="42"/>
      <c r="F253" s="42"/>
      <c r="G253" s="42"/>
      <c r="H253" s="42"/>
      <c r="I253" s="42"/>
      <c r="J253" s="42"/>
      <c r="K253"/>
      <c r="L253"/>
      <c r="N253" s="20"/>
      <c r="O253" s="242" t="s">
        <v>50</v>
      </c>
      <c r="P253" s="243"/>
      <c r="Q253" s="210">
        <f t="shared" si="68"/>
        <v>0</v>
      </c>
      <c r="R253" s="120" t="s">
        <v>51</v>
      </c>
      <c r="S253" s="170"/>
      <c r="T253" s="170"/>
      <c r="U253" s="170"/>
      <c r="V253" s="170"/>
      <c r="W253" s="5" t="str">
        <f t="shared" si="52"/>
        <v/>
      </c>
      <c r="X253" s="24"/>
      <c r="Y253" s="5" t="str">
        <f t="shared" si="53"/>
        <v/>
      </c>
      <c r="Z253" s="29"/>
      <c r="AA253" s="5"/>
      <c r="AB253" s="5"/>
      <c r="AC253" s="242" t="s">
        <v>50</v>
      </c>
      <c r="AD253" s="243"/>
      <c r="AE253" s="210">
        <f t="shared" si="69"/>
        <v>0</v>
      </c>
      <c r="AF253" s="120" t="s">
        <v>51</v>
      </c>
      <c r="AG253" s="170"/>
      <c r="AH253" s="170"/>
      <c r="AI253" s="170"/>
      <c r="AJ253" s="170"/>
      <c r="AK253" s="5" t="str">
        <f t="shared" si="55"/>
        <v/>
      </c>
      <c r="AL253" s="24"/>
      <c r="AM253" s="5" t="str">
        <f t="shared" si="56"/>
        <v/>
      </c>
      <c r="AN253" s="29"/>
      <c r="AO253" s="5"/>
      <c r="AP253" s="5"/>
      <c r="AQ253" s="242" t="s">
        <v>50</v>
      </c>
      <c r="AR253" s="243"/>
      <c r="AS253" s="210">
        <f t="shared" si="70"/>
        <v>0</v>
      </c>
      <c r="AT253" s="120" t="s">
        <v>51</v>
      </c>
      <c r="AU253" s="170"/>
      <c r="AV253" s="170"/>
      <c r="AW253" s="170"/>
      <c r="AX253" s="170"/>
      <c r="AY253" s="5" t="str">
        <f t="shared" si="57"/>
        <v/>
      </c>
      <c r="AZ253" s="29"/>
      <c r="BA253" s="5" t="str">
        <f t="shared" si="58"/>
        <v/>
      </c>
      <c r="BB253" s="5"/>
      <c r="BC253" s="5"/>
      <c r="BD253" s="242" t="s">
        <v>50</v>
      </c>
      <c r="BE253" s="243"/>
      <c r="BF253" s="210">
        <f t="shared" si="71"/>
        <v>0</v>
      </c>
      <c r="BG253" s="120" t="s">
        <v>51</v>
      </c>
      <c r="BH253" s="170"/>
      <c r="BI253" s="170"/>
      <c r="BJ253" s="170"/>
      <c r="BK253" s="170"/>
      <c r="BL253" s="5" t="str">
        <f t="shared" si="77"/>
        <v/>
      </c>
      <c r="BM253" s="6"/>
      <c r="BN253" s="5" t="str">
        <f t="shared" si="78"/>
        <v/>
      </c>
      <c r="BO253" s="29"/>
      <c r="BR253" s="384" t="s">
        <v>50</v>
      </c>
      <c r="BS253" s="433"/>
      <c r="BT253" s="210">
        <v>1</v>
      </c>
      <c r="BU253" s="120" t="s">
        <v>51</v>
      </c>
      <c r="BV253" s="147" t="str">
        <f t="shared" si="72"/>
        <v/>
      </c>
      <c r="BW253" s="147" t="str">
        <f t="shared" si="73"/>
        <v/>
      </c>
      <c r="BX253" s="147" t="str">
        <f t="shared" si="74"/>
        <v/>
      </c>
      <c r="BY253" s="147" t="str">
        <f t="shared" si="75"/>
        <v/>
      </c>
      <c r="BZ253" s="148" t="str">
        <f t="shared" si="76"/>
        <v/>
      </c>
    </row>
    <row r="254" spans="1:78" x14ac:dyDescent="0.3">
      <c r="N254" s="5"/>
      <c r="O254" s="244"/>
      <c r="P254" s="245"/>
      <c r="Q254" s="210">
        <f t="shared" si="68"/>
        <v>0</v>
      </c>
      <c r="R254" s="120" t="s">
        <v>52</v>
      </c>
      <c r="S254" s="170"/>
      <c r="T254" s="170"/>
      <c r="U254" s="170"/>
      <c r="V254" s="170"/>
      <c r="W254" s="5" t="str">
        <f t="shared" si="52"/>
        <v/>
      </c>
      <c r="X254" s="24"/>
      <c r="Y254" s="5" t="str">
        <f t="shared" si="53"/>
        <v/>
      </c>
      <c r="Z254" s="29"/>
      <c r="AA254" s="5"/>
      <c r="AB254" s="5"/>
      <c r="AC254" s="244"/>
      <c r="AD254" s="245"/>
      <c r="AE254" s="210">
        <f t="shared" si="69"/>
        <v>0</v>
      </c>
      <c r="AF254" s="120" t="s">
        <v>52</v>
      </c>
      <c r="AG254" s="170"/>
      <c r="AH254" s="170"/>
      <c r="AI254" s="170"/>
      <c r="AJ254" s="170"/>
      <c r="AK254" s="5" t="str">
        <f t="shared" si="55"/>
        <v/>
      </c>
      <c r="AL254" s="24"/>
      <c r="AM254" s="5" t="str">
        <f t="shared" si="56"/>
        <v/>
      </c>
      <c r="AN254" s="29"/>
      <c r="AO254" s="5"/>
      <c r="AP254" s="5"/>
      <c r="AQ254" s="244"/>
      <c r="AR254" s="245"/>
      <c r="AS254" s="210">
        <f t="shared" si="70"/>
        <v>0</v>
      </c>
      <c r="AT254" s="120" t="s">
        <v>52</v>
      </c>
      <c r="AU254" s="170"/>
      <c r="AV254" s="170"/>
      <c r="AW254" s="170"/>
      <c r="AX254" s="170"/>
      <c r="AY254" s="5" t="str">
        <f t="shared" si="57"/>
        <v/>
      </c>
      <c r="AZ254" s="29"/>
      <c r="BA254" s="5" t="str">
        <f t="shared" si="58"/>
        <v/>
      </c>
      <c r="BB254" s="5"/>
      <c r="BC254" s="5"/>
      <c r="BD254" s="244"/>
      <c r="BE254" s="245"/>
      <c r="BF254" s="210">
        <f t="shared" si="71"/>
        <v>0</v>
      </c>
      <c r="BG254" s="120" t="s">
        <v>52</v>
      </c>
      <c r="BH254" s="170"/>
      <c r="BI254" s="170"/>
      <c r="BJ254" s="170"/>
      <c r="BK254" s="170"/>
      <c r="BL254" s="5" t="str">
        <f t="shared" si="77"/>
        <v/>
      </c>
      <c r="BM254" s="6"/>
      <c r="BN254" s="5" t="str">
        <f t="shared" si="78"/>
        <v/>
      </c>
      <c r="BO254" s="29"/>
      <c r="BR254" s="384"/>
      <c r="BS254" s="434"/>
      <c r="BT254" s="210">
        <v>1</v>
      </c>
      <c r="BU254" s="120" t="s">
        <v>52</v>
      </c>
      <c r="BV254" s="147" t="str">
        <f t="shared" si="72"/>
        <v/>
      </c>
      <c r="BW254" s="147" t="str">
        <f t="shared" si="73"/>
        <v/>
      </c>
      <c r="BX254" s="147" t="str">
        <f t="shared" si="74"/>
        <v/>
      </c>
      <c r="BY254" s="147" t="str">
        <f t="shared" si="75"/>
        <v/>
      </c>
      <c r="BZ254" s="148" t="str">
        <f t="shared" si="76"/>
        <v/>
      </c>
    </row>
    <row r="255" spans="1:78" ht="28.95" customHeight="1" x14ac:dyDescent="0.3">
      <c r="N255" s="5"/>
      <c r="O255" s="242" t="s">
        <v>53</v>
      </c>
      <c r="P255" s="243"/>
      <c r="Q255" s="210">
        <f t="shared" si="68"/>
        <v>0</v>
      </c>
      <c r="R255" s="120" t="s">
        <v>54</v>
      </c>
      <c r="S255" s="170"/>
      <c r="T255" s="170"/>
      <c r="U255" s="170"/>
      <c r="V255" s="170"/>
      <c r="W255" s="5" t="str">
        <f t="shared" si="52"/>
        <v/>
      </c>
      <c r="X255" s="24"/>
      <c r="Y255" s="5" t="str">
        <f t="shared" si="53"/>
        <v/>
      </c>
      <c r="Z255" s="29"/>
      <c r="AA255" s="5"/>
      <c r="AB255" s="5"/>
      <c r="AC255" s="242" t="s">
        <v>53</v>
      </c>
      <c r="AD255" s="243"/>
      <c r="AE255" s="210">
        <f t="shared" si="69"/>
        <v>0</v>
      </c>
      <c r="AF255" s="120" t="s">
        <v>54</v>
      </c>
      <c r="AG255" s="170"/>
      <c r="AH255" s="170"/>
      <c r="AI255" s="170"/>
      <c r="AJ255" s="170"/>
      <c r="AK255" s="5" t="str">
        <f t="shared" si="55"/>
        <v/>
      </c>
      <c r="AL255" s="24"/>
      <c r="AM255" s="5" t="str">
        <f t="shared" si="56"/>
        <v/>
      </c>
      <c r="AN255" s="29"/>
      <c r="AO255" s="5"/>
      <c r="AP255" s="5"/>
      <c r="AQ255" s="242" t="s">
        <v>53</v>
      </c>
      <c r="AR255" s="243"/>
      <c r="AS255" s="210">
        <f t="shared" si="70"/>
        <v>0</v>
      </c>
      <c r="AT255" s="120" t="s">
        <v>54</v>
      </c>
      <c r="AU255" s="170"/>
      <c r="AV255" s="170"/>
      <c r="AW255" s="170"/>
      <c r="AX255" s="170"/>
      <c r="AY255" s="5" t="str">
        <f t="shared" si="57"/>
        <v/>
      </c>
      <c r="AZ255" s="29"/>
      <c r="BA255" s="5" t="str">
        <f t="shared" si="58"/>
        <v/>
      </c>
      <c r="BB255" s="5"/>
      <c r="BC255" s="5"/>
      <c r="BD255" s="242" t="s">
        <v>53</v>
      </c>
      <c r="BE255" s="243"/>
      <c r="BF255" s="210">
        <f t="shared" si="71"/>
        <v>0</v>
      </c>
      <c r="BG255" s="120" t="s">
        <v>54</v>
      </c>
      <c r="BH255" s="170"/>
      <c r="BI255" s="170"/>
      <c r="BJ255" s="170"/>
      <c r="BK255" s="170"/>
      <c r="BL255" s="5" t="str">
        <f t="shared" si="77"/>
        <v/>
      </c>
      <c r="BM255" s="6"/>
      <c r="BN255" s="5" t="str">
        <f t="shared" si="78"/>
        <v/>
      </c>
      <c r="BO255" s="29"/>
      <c r="BR255" s="384" t="s">
        <v>53</v>
      </c>
      <c r="BS255" s="433"/>
      <c r="BT255" s="210">
        <v>1</v>
      </c>
      <c r="BU255" s="120" t="s">
        <v>54</v>
      </c>
      <c r="BV255" s="147" t="str">
        <f t="shared" si="72"/>
        <v/>
      </c>
      <c r="BW255" s="147" t="str">
        <f t="shared" si="73"/>
        <v/>
      </c>
      <c r="BX255" s="147" t="str">
        <f t="shared" si="74"/>
        <v/>
      </c>
      <c r="BY255" s="147" t="str">
        <f t="shared" si="75"/>
        <v/>
      </c>
      <c r="BZ255" s="148" t="str">
        <f t="shared" si="76"/>
        <v/>
      </c>
    </row>
    <row r="256" spans="1:78" ht="27.6" x14ac:dyDescent="0.3">
      <c r="N256" s="5"/>
      <c r="O256" s="244"/>
      <c r="P256" s="245"/>
      <c r="Q256" s="210">
        <f t="shared" si="68"/>
        <v>0</v>
      </c>
      <c r="R256" s="120" t="s">
        <v>55</v>
      </c>
      <c r="S256" s="170"/>
      <c r="T256" s="170"/>
      <c r="U256" s="170"/>
      <c r="V256" s="170"/>
      <c r="W256" s="5" t="str">
        <f t="shared" si="52"/>
        <v/>
      </c>
      <c r="X256" s="24"/>
      <c r="Y256" s="5" t="str">
        <f t="shared" si="53"/>
        <v/>
      </c>
      <c r="Z256" s="29"/>
      <c r="AA256" s="5"/>
      <c r="AB256" s="5"/>
      <c r="AC256" s="244"/>
      <c r="AD256" s="245"/>
      <c r="AE256" s="210">
        <f t="shared" si="69"/>
        <v>0</v>
      </c>
      <c r="AF256" s="120" t="s">
        <v>55</v>
      </c>
      <c r="AG256" s="170"/>
      <c r="AH256" s="170"/>
      <c r="AI256" s="170"/>
      <c r="AJ256" s="170"/>
      <c r="AK256" s="5" t="str">
        <f t="shared" si="55"/>
        <v/>
      </c>
      <c r="AL256" s="24"/>
      <c r="AM256" s="5" t="str">
        <f t="shared" si="56"/>
        <v/>
      </c>
      <c r="AN256" s="29"/>
      <c r="AO256" s="5"/>
      <c r="AP256" s="5"/>
      <c r="AQ256" s="244"/>
      <c r="AR256" s="245"/>
      <c r="AS256" s="210">
        <f t="shared" si="70"/>
        <v>0</v>
      </c>
      <c r="AT256" s="120" t="s">
        <v>55</v>
      </c>
      <c r="AU256" s="170"/>
      <c r="AV256" s="170"/>
      <c r="AW256" s="170"/>
      <c r="AX256" s="170"/>
      <c r="AY256" s="5" t="str">
        <f t="shared" si="57"/>
        <v/>
      </c>
      <c r="AZ256" s="29"/>
      <c r="BA256" s="5" t="str">
        <f t="shared" si="58"/>
        <v/>
      </c>
      <c r="BB256" s="5"/>
      <c r="BC256" s="5"/>
      <c r="BD256" s="244"/>
      <c r="BE256" s="245"/>
      <c r="BF256" s="210">
        <f t="shared" si="71"/>
        <v>0</v>
      </c>
      <c r="BG256" s="120" t="s">
        <v>55</v>
      </c>
      <c r="BH256" s="170"/>
      <c r="BI256" s="170"/>
      <c r="BJ256" s="170"/>
      <c r="BK256" s="170"/>
      <c r="BL256" s="5" t="str">
        <f t="shared" si="77"/>
        <v/>
      </c>
      <c r="BM256" s="6"/>
      <c r="BN256" s="5" t="str">
        <f t="shared" si="78"/>
        <v/>
      </c>
      <c r="BO256" s="29"/>
      <c r="BR256" s="384"/>
      <c r="BS256" s="434"/>
      <c r="BT256" s="210">
        <v>1</v>
      </c>
      <c r="BU256" s="120" t="s">
        <v>55</v>
      </c>
      <c r="BV256" s="147" t="str">
        <f t="shared" si="72"/>
        <v/>
      </c>
      <c r="BW256" s="147" t="str">
        <f t="shared" si="73"/>
        <v/>
      </c>
      <c r="BX256" s="147" t="str">
        <f t="shared" si="74"/>
        <v/>
      </c>
      <c r="BY256" s="147" t="str">
        <f t="shared" si="75"/>
        <v/>
      </c>
      <c r="BZ256" s="148" t="str">
        <f t="shared" si="76"/>
        <v/>
      </c>
    </row>
    <row r="257" spans="14:78" ht="55.2" x14ac:dyDescent="0.3">
      <c r="N257" s="5"/>
      <c r="O257" s="240" t="s">
        <v>56</v>
      </c>
      <c r="P257" s="241"/>
      <c r="Q257" s="210">
        <f t="shared" si="68"/>
        <v>0</v>
      </c>
      <c r="R257" s="120" t="s">
        <v>55</v>
      </c>
      <c r="S257" s="170"/>
      <c r="T257" s="170"/>
      <c r="U257" s="170"/>
      <c r="V257" s="170"/>
      <c r="W257" s="5" t="str">
        <f t="shared" si="52"/>
        <v/>
      </c>
      <c r="X257" s="24"/>
      <c r="Y257" s="5" t="str">
        <f t="shared" si="53"/>
        <v/>
      </c>
      <c r="Z257" s="29"/>
      <c r="AA257" s="5"/>
      <c r="AB257" s="5"/>
      <c r="AC257" s="240" t="s">
        <v>56</v>
      </c>
      <c r="AD257" s="241"/>
      <c r="AE257" s="210">
        <f t="shared" si="69"/>
        <v>0</v>
      </c>
      <c r="AF257" s="120" t="s">
        <v>55</v>
      </c>
      <c r="AG257" s="170"/>
      <c r="AH257" s="170"/>
      <c r="AI257" s="170"/>
      <c r="AJ257" s="170"/>
      <c r="AK257" s="5" t="str">
        <f t="shared" si="55"/>
        <v/>
      </c>
      <c r="AL257" s="24"/>
      <c r="AM257" s="5" t="str">
        <f t="shared" si="56"/>
        <v/>
      </c>
      <c r="AN257" s="29"/>
      <c r="AO257" s="5"/>
      <c r="AP257" s="5"/>
      <c r="AQ257" s="240" t="s">
        <v>56</v>
      </c>
      <c r="AR257" s="241"/>
      <c r="AS257" s="210">
        <f t="shared" si="70"/>
        <v>0</v>
      </c>
      <c r="AT257" s="120" t="s">
        <v>55</v>
      </c>
      <c r="AU257" s="170"/>
      <c r="AV257" s="170"/>
      <c r="AW257" s="170"/>
      <c r="AX257" s="170"/>
      <c r="AY257" s="5" t="str">
        <f t="shared" si="57"/>
        <v/>
      </c>
      <c r="AZ257" s="29"/>
      <c r="BA257" s="5" t="str">
        <f t="shared" si="58"/>
        <v/>
      </c>
      <c r="BB257" s="5"/>
      <c r="BC257" s="5"/>
      <c r="BD257" s="240" t="s">
        <v>56</v>
      </c>
      <c r="BE257" s="241"/>
      <c r="BF257" s="210">
        <f t="shared" si="71"/>
        <v>0</v>
      </c>
      <c r="BG257" s="120" t="s">
        <v>55</v>
      </c>
      <c r="BH257" s="170"/>
      <c r="BI257" s="170"/>
      <c r="BJ257" s="170"/>
      <c r="BK257" s="170"/>
      <c r="BL257" s="5" t="str">
        <f t="shared" si="77"/>
        <v/>
      </c>
      <c r="BM257" s="6"/>
      <c r="BN257" s="5" t="str">
        <f t="shared" si="78"/>
        <v/>
      </c>
      <c r="BO257" s="29"/>
      <c r="BR257" s="119" t="s">
        <v>56</v>
      </c>
      <c r="BS257" s="206"/>
      <c r="BT257" s="210">
        <v>1</v>
      </c>
      <c r="BU257" s="120" t="s">
        <v>55</v>
      </c>
      <c r="BV257" s="147" t="str">
        <f t="shared" si="72"/>
        <v/>
      </c>
      <c r="BW257" s="147" t="str">
        <f t="shared" si="73"/>
        <v/>
      </c>
      <c r="BX257" s="147" t="str">
        <f t="shared" si="74"/>
        <v/>
      </c>
      <c r="BY257" s="147" t="str">
        <f t="shared" si="75"/>
        <v/>
      </c>
      <c r="BZ257" s="148" t="str">
        <f t="shared" si="76"/>
        <v/>
      </c>
    </row>
    <row r="258" spans="14:78" ht="27.6" x14ac:dyDescent="0.3">
      <c r="N258" s="5"/>
      <c r="O258" s="242" t="s">
        <v>57</v>
      </c>
      <c r="P258" s="243"/>
      <c r="Q258" s="210">
        <f t="shared" si="68"/>
        <v>0</v>
      </c>
      <c r="R258" s="120" t="s">
        <v>130</v>
      </c>
      <c r="S258" s="170"/>
      <c r="T258" s="170"/>
      <c r="U258" s="170"/>
      <c r="V258" s="170"/>
      <c r="W258" s="5" t="str">
        <f t="shared" ref="W258:W259" si="79">IF(Q258="","",IF(S258="X",0,IF(T258="X",5,IF(U258="X",10,IF(V258="X",15,"")))))</f>
        <v/>
      </c>
      <c r="X258" s="24"/>
      <c r="Y258" s="5" t="str">
        <f t="shared" ref="Y258:Y259" si="80">IF(Q258="","",IF(S258="X",5,IF(T258="X",10,IF(U258="X",15,IF(V258="X",20,"")))))</f>
        <v/>
      </c>
      <c r="Z258" s="29"/>
      <c r="AA258" s="5"/>
      <c r="AB258" s="5"/>
      <c r="AC258" s="242" t="s">
        <v>57</v>
      </c>
      <c r="AD258" s="243"/>
      <c r="AE258" s="210">
        <f t="shared" si="69"/>
        <v>0</v>
      </c>
      <c r="AF258" s="120" t="s">
        <v>130</v>
      </c>
      <c r="AG258" s="170"/>
      <c r="AH258" s="170"/>
      <c r="AI258" s="170"/>
      <c r="AJ258" s="170"/>
      <c r="AK258" s="5" t="str">
        <f t="shared" si="55"/>
        <v/>
      </c>
      <c r="AL258" s="24"/>
      <c r="AM258" s="5" t="str">
        <f t="shared" si="56"/>
        <v/>
      </c>
      <c r="AN258" s="29"/>
      <c r="AO258" s="5"/>
      <c r="AP258" s="5"/>
      <c r="AQ258" s="242" t="s">
        <v>57</v>
      </c>
      <c r="AR258" s="243"/>
      <c r="AS258" s="210">
        <f t="shared" si="70"/>
        <v>0</v>
      </c>
      <c r="AT258" s="120" t="s">
        <v>130</v>
      </c>
      <c r="AU258" s="170"/>
      <c r="AV258" s="170"/>
      <c r="AW258" s="170"/>
      <c r="AX258" s="170"/>
      <c r="AY258" s="5" t="str">
        <f t="shared" si="57"/>
        <v/>
      </c>
      <c r="AZ258" s="29"/>
      <c r="BA258" s="5" t="str">
        <f t="shared" si="58"/>
        <v/>
      </c>
      <c r="BB258" s="5"/>
      <c r="BC258" s="5"/>
      <c r="BD258" s="242" t="s">
        <v>57</v>
      </c>
      <c r="BE258" s="243"/>
      <c r="BF258" s="210">
        <f t="shared" si="71"/>
        <v>0</v>
      </c>
      <c r="BG258" s="120" t="s">
        <v>130</v>
      </c>
      <c r="BH258" s="170"/>
      <c r="BI258" s="170"/>
      <c r="BJ258" s="170"/>
      <c r="BK258" s="170"/>
      <c r="BL258" s="5" t="str">
        <f t="shared" si="77"/>
        <v/>
      </c>
      <c r="BM258" s="6"/>
      <c r="BN258" s="5" t="str">
        <f t="shared" si="78"/>
        <v/>
      </c>
      <c r="BO258" s="29"/>
      <c r="BR258" s="384" t="s">
        <v>57</v>
      </c>
      <c r="BS258" s="433"/>
      <c r="BT258" s="210">
        <v>1</v>
      </c>
      <c r="BU258" s="120" t="s">
        <v>130</v>
      </c>
      <c r="BV258" s="147" t="str">
        <f t="shared" si="72"/>
        <v/>
      </c>
      <c r="BW258" s="147" t="str">
        <f t="shared" si="73"/>
        <v/>
      </c>
      <c r="BX258" s="147" t="str">
        <f t="shared" si="74"/>
        <v/>
      </c>
      <c r="BY258" s="147" t="str">
        <f t="shared" si="75"/>
        <v/>
      </c>
      <c r="BZ258" s="148" t="str">
        <f t="shared" si="76"/>
        <v/>
      </c>
    </row>
    <row r="259" spans="14:78" ht="43.95" customHeight="1" x14ac:dyDescent="0.3">
      <c r="N259" s="5"/>
      <c r="O259" s="244"/>
      <c r="P259" s="245"/>
      <c r="Q259" s="210">
        <f t="shared" si="68"/>
        <v>0</v>
      </c>
      <c r="R259" s="120" t="s">
        <v>58</v>
      </c>
      <c r="S259" s="170"/>
      <c r="T259" s="170"/>
      <c r="U259" s="170"/>
      <c r="V259" s="170"/>
      <c r="W259" s="5" t="str">
        <f t="shared" si="79"/>
        <v/>
      </c>
      <c r="X259" s="24"/>
      <c r="Y259" s="5" t="str">
        <f t="shared" si="80"/>
        <v/>
      </c>
      <c r="Z259" s="5"/>
      <c r="AA259" s="5"/>
      <c r="AB259" s="5"/>
      <c r="AC259" s="244"/>
      <c r="AD259" s="245"/>
      <c r="AE259" s="210">
        <f t="shared" si="69"/>
        <v>0</v>
      </c>
      <c r="AF259" s="120" t="s">
        <v>58</v>
      </c>
      <c r="AG259" s="170"/>
      <c r="AH259" s="170"/>
      <c r="AI259" s="170"/>
      <c r="AJ259" s="170"/>
      <c r="AK259" s="5" t="str">
        <f t="shared" si="55"/>
        <v/>
      </c>
      <c r="AL259" s="24"/>
      <c r="AM259" s="5" t="str">
        <f t="shared" si="56"/>
        <v/>
      </c>
      <c r="AN259" s="5"/>
      <c r="AO259" s="5"/>
      <c r="AP259" s="5"/>
      <c r="AQ259" s="244"/>
      <c r="AR259" s="245"/>
      <c r="AS259" s="210">
        <f t="shared" si="70"/>
        <v>0</v>
      </c>
      <c r="AT259" s="120" t="s">
        <v>58</v>
      </c>
      <c r="AU259" s="170"/>
      <c r="AV259" s="170"/>
      <c r="AW259" s="170"/>
      <c r="AX259" s="170"/>
      <c r="AY259" s="5" t="str">
        <f t="shared" si="57"/>
        <v/>
      </c>
      <c r="AZ259" s="29"/>
      <c r="BA259" s="5" t="str">
        <f t="shared" si="58"/>
        <v/>
      </c>
      <c r="BB259" s="5"/>
      <c r="BC259" s="5"/>
      <c r="BD259" s="244"/>
      <c r="BE259" s="245"/>
      <c r="BF259" s="210">
        <f t="shared" si="71"/>
        <v>0</v>
      </c>
      <c r="BG259" s="120" t="s">
        <v>58</v>
      </c>
      <c r="BH259" s="170"/>
      <c r="BI259" s="170"/>
      <c r="BJ259" s="170"/>
      <c r="BK259" s="170"/>
      <c r="BL259" s="5" t="str">
        <f t="shared" si="77"/>
        <v/>
      </c>
      <c r="BM259" s="6"/>
      <c r="BN259" s="5" t="str">
        <f t="shared" si="78"/>
        <v/>
      </c>
      <c r="BO259" s="5"/>
      <c r="BP259" s="5"/>
      <c r="BQ259" s="5"/>
      <c r="BR259" s="384"/>
      <c r="BS259" s="434"/>
      <c r="BT259" s="210">
        <v>1</v>
      </c>
      <c r="BU259" s="120" t="s">
        <v>58</v>
      </c>
      <c r="BV259" s="147" t="str">
        <f t="shared" si="72"/>
        <v/>
      </c>
      <c r="BW259" s="147" t="str">
        <f t="shared" si="73"/>
        <v/>
      </c>
      <c r="BX259" s="147" t="str">
        <f t="shared" si="74"/>
        <v/>
      </c>
      <c r="BY259" s="147" t="str">
        <f t="shared" si="75"/>
        <v/>
      </c>
      <c r="BZ259" s="148" t="str">
        <f t="shared" si="76"/>
        <v/>
      </c>
    </row>
    <row r="260" spans="14:78" ht="15" thickBot="1" x14ac:dyDescent="0.35">
      <c r="N260" s="5"/>
      <c r="O260" s="30"/>
      <c r="P260" s="355"/>
      <c r="Q260" s="355"/>
      <c r="R260" s="66" t="s">
        <v>173</v>
      </c>
      <c r="S260" s="26" t="e">
        <f>SUM(W247:W259)/SUM(Q247:Q259)</f>
        <v>#DIV/0!</v>
      </c>
      <c r="T260" s="26" t="s">
        <v>20</v>
      </c>
      <c r="U260" s="26" t="e">
        <f>SUM(Y247:Y259)/SUM(Q247:Q259)</f>
        <v>#DIV/0!</v>
      </c>
      <c r="V260" s="26"/>
      <c r="W260" s="5"/>
      <c r="X260" s="5"/>
      <c r="Y260" s="5"/>
      <c r="Z260" s="5"/>
      <c r="AA260" s="5"/>
      <c r="AB260" s="5"/>
      <c r="AC260" s="30"/>
      <c r="AD260" s="355"/>
      <c r="AE260" s="355"/>
      <c r="AF260" s="66" t="s">
        <v>173</v>
      </c>
      <c r="AG260" s="26" t="e">
        <f>SUM(AK247:AK259)/SUM(AE247:AE259)</f>
        <v>#DIV/0!</v>
      </c>
      <c r="AH260" s="26" t="s">
        <v>20</v>
      </c>
      <c r="AI260" s="26" t="e">
        <f>SUM(AM247:AM259)/SUM(AE247:AE259)</f>
        <v>#DIV/0!</v>
      </c>
      <c r="AJ260" s="26"/>
      <c r="AK260" s="5"/>
      <c r="AL260" s="5"/>
      <c r="AM260" s="5"/>
      <c r="AN260" s="5"/>
      <c r="AO260" s="5"/>
      <c r="AP260" s="5"/>
      <c r="AQ260" s="30"/>
      <c r="AR260" s="355"/>
      <c r="AS260" s="355"/>
      <c r="AT260" s="66" t="s">
        <v>173</v>
      </c>
      <c r="AU260" s="26" t="e">
        <f>SUM(AY247:AY259)/SUM(AS247:AS259)</f>
        <v>#DIV/0!</v>
      </c>
      <c r="AV260" s="26" t="s">
        <v>20</v>
      </c>
      <c r="AW260" s="26" t="e">
        <f>SUM(BA247:BA259)/SUM(AS247:AS259)</f>
        <v>#DIV/0!</v>
      </c>
      <c r="AX260" s="26"/>
      <c r="AY260" s="5"/>
      <c r="AZ260" s="5"/>
      <c r="BA260" s="5"/>
      <c r="BB260" s="5"/>
      <c r="BC260" s="5"/>
      <c r="BD260" s="30"/>
      <c r="BE260" s="355"/>
      <c r="BF260" s="355"/>
      <c r="BG260" s="66" t="s">
        <v>173</v>
      </c>
      <c r="BH260" s="26" t="e">
        <f>SUM(BL247:BL259)/SUM(BF247:BF259)</f>
        <v>#DIV/0!</v>
      </c>
      <c r="BI260" s="26" t="s">
        <v>20</v>
      </c>
      <c r="BJ260" s="26" t="e">
        <f>SUM(BN247:BN259)/SUM(BF247:BF259)</f>
        <v>#DIV/0!</v>
      </c>
      <c r="BK260" s="26"/>
      <c r="BL260" s="5"/>
      <c r="BM260" s="5"/>
      <c r="BN260" s="5"/>
      <c r="BO260" s="5"/>
      <c r="BP260" s="5"/>
      <c r="BQ260" s="5"/>
      <c r="BR260" s="5"/>
    </row>
    <row r="261" spans="14:78" ht="15" thickBot="1" x14ac:dyDescent="0.35">
      <c r="N261" s="5"/>
      <c r="O261" s="214" t="s">
        <v>306</v>
      </c>
      <c r="P261" s="110"/>
      <c r="Q261" s="220"/>
      <c r="R261" s="32" t="s">
        <v>301</v>
      </c>
      <c r="S261" s="356"/>
      <c r="T261" s="357"/>
      <c r="U261" s="357"/>
      <c r="V261" s="33" t="s">
        <v>21</v>
      </c>
      <c r="W261" s="5"/>
      <c r="X261" s="5"/>
      <c r="Y261" s="5"/>
      <c r="Z261" s="5"/>
      <c r="AA261" s="5"/>
      <c r="AB261" s="5"/>
      <c r="AC261" s="214" t="s">
        <v>306</v>
      </c>
      <c r="AD261" s="110"/>
      <c r="AE261" s="220"/>
      <c r="AF261" s="32" t="s">
        <v>301</v>
      </c>
      <c r="AG261" s="356"/>
      <c r="AH261" s="357"/>
      <c r="AI261" s="357"/>
      <c r="AJ261" s="33" t="s">
        <v>21</v>
      </c>
      <c r="AK261" s="5"/>
      <c r="AL261" s="5"/>
      <c r="AM261" s="5"/>
      <c r="AN261" s="5"/>
      <c r="AO261" s="5"/>
      <c r="AP261" s="5"/>
      <c r="AQ261" s="214" t="s">
        <v>306</v>
      </c>
      <c r="AR261" s="110"/>
      <c r="AS261" s="220"/>
      <c r="AT261" s="32" t="s">
        <v>301</v>
      </c>
      <c r="AU261" s="356"/>
      <c r="AV261" s="357"/>
      <c r="AW261" s="357"/>
      <c r="AX261" s="33" t="s">
        <v>21</v>
      </c>
      <c r="AY261" s="5"/>
      <c r="AZ261" s="5"/>
      <c r="BA261" s="5"/>
      <c r="BB261" s="5"/>
      <c r="BC261" s="5"/>
      <c r="BD261" s="214" t="s">
        <v>306</v>
      </c>
      <c r="BE261" s="110"/>
      <c r="BF261" s="220" t="s">
        <v>327</v>
      </c>
      <c r="BG261" s="32" t="s">
        <v>301</v>
      </c>
      <c r="BH261" s="356"/>
      <c r="BI261" s="357"/>
      <c r="BJ261" s="357"/>
      <c r="BK261" s="33" t="s">
        <v>21</v>
      </c>
      <c r="BL261" s="5"/>
      <c r="BM261" s="5"/>
      <c r="BN261" s="5"/>
      <c r="BO261" s="5"/>
      <c r="BP261" s="5"/>
      <c r="BQ261" s="5"/>
      <c r="BR261" s="5"/>
    </row>
    <row r="262" spans="14:78" ht="15" thickBot="1" x14ac:dyDescent="0.35">
      <c r="N262" s="5"/>
      <c r="O262" s="20"/>
      <c r="Q262" s="20"/>
      <c r="R262" s="43"/>
      <c r="S262" s="20"/>
      <c r="T262" s="20"/>
      <c r="U262" s="20"/>
      <c r="V262" s="20"/>
      <c r="W262" s="5"/>
      <c r="X262" s="5"/>
      <c r="Y262" s="5"/>
      <c r="Z262" s="5"/>
      <c r="AA262" s="5"/>
      <c r="AB262" s="5"/>
      <c r="AC262" s="20"/>
      <c r="AD262" s="111"/>
      <c r="AE262" s="192"/>
      <c r="AF262" s="43"/>
      <c r="AG262" s="20"/>
      <c r="AH262" s="20"/>
      <c r="AI262" s="20"/>
      <c r="AJ262" s="20"/>
      <c r="AK262" s="5"/>
      <c r="AL262" s="5"/>
      <c r="AM262" s="5"/>
      <c r="AN262" s="5"/>
      <c r="AO262" s="5"/>
      <c r="AP262" s="5"/>
      <c r="AQ262" s="20"/>
      <c r="AR262" s="111"/>
      <c r="AS262" s="20"/>
      <c r="AT262" s="43"/>
      <c r="AU262" s="20"/>
      <c r="AV262" s="20"/>
      <c r="AW262" s="20"/>
      <c r="AX262" s="20"/>
      <c r="AY262" s="5"/>
      <c r="AZ262" s="5"/>
      <c r="BA262" s="5"/>
      <c r="BB262" s="5"/>
      <c r="BC262" s="5"/>
      <c r="BD262" s="20"/>
      <c r="BE262" s="111"/>
      <c r="BF262" s="20"/>
      <c r="BG262" s="43"/>
      <c r="BH262" s="20"/>
      <c r="BI262" s="20"/>
      <c r="BJ262" s="20"/>
      <c r="BK262" s="20"/>
      <c r="BL262" s="5"/>
      <c r="BM262" s="5"/>
      <c r="BN262" s="5"/>
      <c r="BO262" s="5"/>
      <c r="BP262" s="5"/>
      <c r="BQ262" s="5"/>
      <c r="BR262" s="5"/>
    </row>
    <row r="263" spans="14:78" ht="15" thickBot="1" x14ac:dyDescent="0.35">
      <c r="N263" s="5"/>
      <c r="O263" s="213" t="s">
        <v>307</v>
      </c>
      <c r="Q263" s="377" t="s">
        <v>335</v>
      </c>
      <c r="R263" s="377"/>
      <c r="S263" s="377"/>
      <c r="T263" s="378"/>
      <c r="U263" s="217">
        <f>SUM(S261)</f>
        <v>0</v>
      </c>
      <c r="V263" s="218" t="s">
        <v>21</v>
      </c>
      <c r="W263" s="5"/>
      <c r="X263" s="5"/>
      <c r="Y263" s="5"/>
      <c r="Z263" s="5"/>
      <c r="AA263" s="5"/>
      <c r="AB263" s="5"/>
      <c r="AC263" s="213" t="s">
        <v>307</v>
      </c>
      <c r="AD263" s="111"/>
      <c r="AE263" s="377" t="s">
        <v>334</v>
      </c>
      <c r="AF263" s="377"/>
      <c r="AG263" s="377"/>
      <c r="AH263" s="378"/>
      <c r="AI263" s="217">
        <f>SUM(AG261)</f>
        <v>0</v>
      </c>
      <c r="AJ263" s="218" t="s">
        <v>21</v>
      </c>
      <c r="AK263" s="5"/>
      <c r="AL263" s="5"/>
      <c r="AM263" s="5"/>
      <c r="AN263" s="5"/>
      <c r="AO263" s="5"/>
      <c r="AP263" s="5"/>
      <c r="AQ263" s="213" t="s">
        <v>307</v>
      </c>
      <c r="AR263" s="111"/>
      <c r="AS263" s="377" t="s">
        <v>332</v>
      </c>
      <c r="AT263" s="377"/>
      <c r="AU263" s="377"/>
      <c r="AV263" s="378"/>
      <c r="AW263" s="217">
        <f>SUM(AU261)</f>
        <v>0</v>
      </c>
      <c r="AX263" s="218" t="s">
        <v>21</v>
      </c>
      <c r="AY263" s="5"/>
      <c r="AZ263" s="5"/>
      <c r="BA263" s="5"/>
      <c r="BB263" s="5"/>
      <c r="BC263" s="5"/>
      <c r="BD263" s="213" t="s">
        <v>307</v>
      </c>
      <c r="BE263" s="111"/>
      <c r="BF263" s="377" t="s">
        <v>333</v>
      </c>
      <c r="BG263" s="377"/>
      <c r="BH263" s="377"/>
      <c r="BI263" s="378"/>
      <c r="BJ263" s="217">
        <f>SUM(BH261)</f>
        <v>0</v>
      </c>
      <c r="BK263" s="218" t="s">
        <v>21</v>
      </c>
      <c r="BL263" s="5"/>
      <c r="BM263" s="5"/>
      <c r="BN263" s="5"/>
      <c r="BO263" s="5"/>
      <c r="BP263" s="5"/>
      <c r="BQ263" s="5"/>
      <c r="BR263" s="5"/>
    </row>
    <row r="264" spans="14:78" ht="30" customHeight="1" thickBot="1" x14ac:dyDescent="0.35">
      <c r="N264" s="5"/>
      <c r="O264" s="20"/>
      <c r="Q264" s="20"/>
      <c r="R264" s="43"/>
      <c r="S264" s="20"/>
      <c r="T264" s="20"/>
      <c r="U264" s="20"/>
      <c r="V264" s="20"/>
      <c r="W264" s="5"/>
      <c r="X264" s="5"/>
      <c r="Y264" s="5"/>
      <c r="Z264" s="5"/>
      <c r="AA264" s="5"/>
      <c r="AB264" s="5"/>
      <c r="AC264" s="5"/>
      <c r="AE264" s="20"/>
      <c r="AF264" s="43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S264" s="20"/>
      <c r="AT264" s="43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F264" s="5"/>
      <c r="BG264" s="43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</row>
    <row r="265" spans="14:78" ht="42" customHeight="1" thickBot="1" x14ac:dyDescent="0.35">
      <c r="N265" s="5"/>
      <c r="O265" s="321" t="s">
        <v>297</v>
      </c>
      <c r="P265" s="322"/>
      <c r="Q265" s="322"/>
      <c r="R265" s="322"/>
      <c r="S265" s="322"/>
      <c r="T265" s="322"/>
      <c r="U265" s="322"/>
      <c r="V265" s="323"/>
      <c r="W265" s="5"/>
      <c r="X265" s="5"/>
      <c r="Y265" s="5"/>
      <c r="Z265" s="5"/>
      <c r="AA265" s="5"/>
      <c r="AB265" s="5"/>
      <c r="AC265" s="5"/>
      <c r="AE265" s="20"/>
      <c r="AF265" s="43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S265" s="20"/>
      <c r="AT265" s="43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F265" s="5"/>
      <c r="BG265" s="43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</row>
    <row r="266" spans="14:78" ht="21.6" customHeight="1" x14ac:dyDescent="0.3">
      <c r="N266" s="5"/>
      <c r="O266" s="21" t="s">
        <v>125</v>
      </c>
      <c r="P266" s="247">
        <f>$D$5</f>
        <v>0</v>
      </c>
      <c r="Q266" s="247"/>
      <c r="R266" s="247"/>
      <c r="S266" s="41" t="s">
        <v>152</v>
      </c>
      <c r="T266" s="338"/>
      <c r="U266" s="339"/>
      <c r="V266" s="340"/>
      <c r="W266" s="5"/>
      <c r="X266" s="5"/>
      <c r="Y266" s="5"/>
      <c r="Z266" s="5"/>
      <c r="AA266" s="5"/>
      <c r="AB266" s="5"/>
      <c r="AC266" s="5"/>
      <c r="AE266" s="20"/>
      <c r="AF266" s="43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S266" s="20"/>
      <c r="AT266" s="43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F266" s="5"/>
      <c r="BG266" s="43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</row>
    <row r="267" spans="14:78" ht="24" customHeight="1" x14ac:dyDescent="0.3">
      <c r="N267" s="5"/>
      <c r="O267" s="21" t="s">
        <v>158</v>
      </c>
      <c r="P267" s="247">
        <f>$D$6</f>
        <v>0</v>
      </c>
      <c r="Q267" s="247"/>
      <c r="R267" s="247"/>
      <c r="S267" s="92" t="s">
        <v>89</v>
      </c>
      <c r="T267" s="247">
        <f>$K$6</f>
        <v>0</v>
      </c>
      <c r="U267" s="247"/>
      <c r="V267" s="247"/>
      <c r="AB267" s="108"/>
      <c r="AD267" s="42"/>
      <c r="AE267"/>
      <c r="AF267"/>
      <c r="AM267" s="5"/>
      <c r="AN267" s="5"/>
      <c r="AO267" s="5"/>
      <c r="AP267" s="108"/>
      <c r="AR267"/>
      <c r="AS267" s="5"/>
      <c r="AT267" s="5"/>
      <c r="AU267" s="5"/>
      <c r="AV267" s="5"/>
      <c r="AW267" s="5"/>
      <c r="BE267"/>
      <c r="BG267"/>
      <c r="BS267"/>
      <c r="BV267"/>
      <c r="BW267"/>
      <c r="BX267"/>
      <c r="BY267"/>
      <c r="BZ267"/>
    </row>
    <row r="268" spans="14:78" x14ac:dyDescent="0.3">
      <c r="N268" s="5"/>
      <c r="O268" s="108"/>
      <c r="P268" s="1"/>
      <c r="Q268" s="42"/>
      <c r="R268"/>
      <c r="S268"/>
      <c r="T268"/>
      <c r="U268"/>
      <c r="V268"/>
      <c r="AB268" s="108"/>
      <c r="AD268" s="42"/>
      <c r="AE268"/>
      <c r="AF268"/>
      <c r="AM268" s="5"/>
      <c r="AN268" s="5"/>
      <c r="AO268" s="5"/>
      <c r="AP268" s="108"/>
      <c r="AR268"/>
      <c r="AS268" s="5"/>
      <c r="AT268" s="5"/>
      <c r="AU268" s="5"/>
      <c r="AV268" s="5"/>
      <c r="AW268" s="5"/>
      <c r="BE268"/>
      <c r="BG268"/>
      <c r="BS268"/>
      <c r="BV268"/>
      <c r="BW268"/>
      <c r="BX268"/>
      <c r="BY268"/>
      <c r="BZ268"/>
    </row>
    <row r="269" spans="14:78" x14ac:dyDescent="0.3">
      <c r="N269" s="5"/>
      <c r="O269" s="345" t="s">
        <v>17</v>
      </c>
      <c r="P269" s="345"/>
      <c r="Q269" s="345"/>
      <c r="R269" s="345"/>
      <c r="S269" s="416" t="s">
        <v>256</v>
      </c>
      <c r="T269" s="417"/>
      <c r="U269" s="417"/>
      <c r="V269" s="418"/>
      <c r="AA269" s="108"/>
      <c r="AC269" s="42"/>
      <c r="AD269"/>
      <c r="AE269"/>
      <c r="AF269"/>
      <c r="AL269" s="5"/>
      <c r="AM269" s="5"/>
      <c r="AN269" s="5"/>
      <c r="AO269" s="108"/>
      <c r="AR269" s="5"/>
      <c r="AS269" s="5"/>
      <c r="AT269" s="5"/>
      <c r="AU269" s="5"/>
      <c r="AV269" s="5"/>
      <c r="BE269"/>
      <c r="BG269"/>
      <c r="BS269"/>
      <c r="BV269"/>
      <c r="BW269"/>
      <c r="BX269"/>
      <c r="BY269"/>
      <c r="BZ269"/>
    </row>
    <row r="270" spans="14:78" x14ac:dyDescent="0.3">
      <c r="N270" s="5"/>
      <c r="O270" s="422" t="s">
        <v>107</v>
      </c>
      <c r="P270" s="423"/>
      <c r="Q270" s="424"/>
      <c r="R270" s="106" t="s">
        <v>294</v>
      </c>
      <c r="S270" s="419"/>
      <c r="T270" s="420"/>
      <c r="U270" s="420"/>
      <c r="V270" s="421"/>
      <c r="AA270" s="108"/>
      <c r="AC270" s="42"/>
      <c r="AD270"/>
      <c r="AE270"/>
      <c r="AF270"/>
      <c r="AL270" s="5"/>
      <c r="AM270" s="5"/>
      <c r="AN270" s="5"/>
      <c r="AO270" s="108"/>
      <c r="AR270" s="5"/>
      <c r="AS270" s="5"/>
      <c r="AT270" s="5"/>
      <c r="AU270" s="5"/>
      <c r="AV270" s="5"/>
      <c r="BE270"/>
      <c r="BG270"/>
      <c r="BS270"/>
      <c r="BV270"/>
      <c r="BW270"/>
      <c r="BX270"/>
      <c r="BY270"/>
      <c r="BZ270"/>
    </row>
    <row r="271" spans="14:78" ht="27.6" customHeight="1" x14ac:dyDescent="0.3">
      <c r="N271" s="5"/>
      <c r="O271" s="384" t="s">
        <v>43</v>
      </c>
      <c r="P271" s="435"/>
      <c r="Q271" s="210">
        <v>1</v>
      </c>
      <c r="R271" s="120" t="s">
        <v>44</v>
      </c>
      <c r="S271" s="413" t="str">
        <f>IFERROR(AVERAGE(BZ152,BZ222,BZ247),"")</f>
        <v/>
      </c>
      <c r="T271" s="414"/>
      <c r="U271" s="414"/>
      <c r="V271" s="415"/>
      <c r="AA271" s="108"/>
      <c r="AC271" s="42"/>
      <c r="AD271"/>
      <c r="AE271"/>
      <c r="AF271"/>
      <c r="AL271" s="5"/>
      <c r="AM271" s="5"/>
      <c r="AN271" s="5"/>
      <c r="AO271" s="108"/>
      <c r="AR271" s="5"/>
      <c r="AS271" s="5"/>
      <c r="AT271" s="5"/>
      <c r="AU271" s="5"/>
      <c r="AV271" s="5"/>
      <c r="BE271"/>
      <c r="BG271"/>
      <c r="BS271"/>
      <c r="BV271"/>
      <c r="BW271"/>
      <c r="BX271"/>
      <c r="BY271"/>
      <c r="BZ271"/>
    </row>
    <row r="272" spans="14:78" x14ac:dyDescent="0.3">
      <c r="N272" s="5"/>
      <c r="O272" s="384"/>
      <c r="P272" s="436"/>
      <c r="Q272" s="210">
        <v>1</v>
      </c>
      <c r="R272" s="120" t="s">
        <v>45</v>
      </c>
      <c r="S272" s="413" t="str">
        <f t="shared" ref="S272:S283" si="81">IFERROR(AVERAGE(BZ153,BZ223,BZ248),"")</f>
        <v/>
      </c>
      <c r="T272" s="414"/>
      <c r="U272" s="414"/>
      <c r="V272" s="415"/>
      <c r="AA272" s="108"/>
      <c r="AC272" s="42"/>
      <c r="AD272"/>
      <c r="AE272"/>
      <c r="AF272"/>
      <c r="AL272" s="5"/>
      <c r="AM272" s="5"/>
      <c r="AN272" s="5"/>
      <c r="AO272" s="108"/>
      <c r="AR272" s="5"/>
      <c r="AS272" s="5"/>
      <c r="AT272" s="5"/>
      <c r="AU272" s="5"/>
      <c r="AV272" s="5"/>
      <c r="BE272"/>
      <c r="BG272"/>
      <c r="BS272"/>
      <c r="BV272"/>
      <c r="BW272"/>
      <c r="BX272"/>
      <c r="BY272"/>
      <c r="BZ272"/>
    </row>
    <row r="273" spans="14:78" ht="27.6" x14ac:dyDescent="0.3">
      <c r="N273" s="5"/>
      <c r="O273" s="384"/>
      <c r="P273" s="437"/>
      <c r="Q273" s="210">
        <v>1</v>
      </c>
      <c r="R273" s="120" t="s">
        <v>46</v>
      </c>
      <c r="S273" s="413" t="str">
        <f t="shared" si="81"/>
        <v/>
      </c>
      <c r="T273" s="414"/>
      <c r="U273" s="414"/>
      <c r="V273" s="415"/>
      <c r="AA273" s="108"/>
      <c r="AC273" s="42"/>
      <c r="AD273"/>
      <c r="AE273"/>
      <c r="AF273"/>
      <c r="AL273" s="5"/>
      <c r="AM273" s="5"/>
      <c r="AN273" s="5"/>
      <c r="AO273" s="108"/>
      <c r="AR273" s="5"/>
      <c r="AS273" s="5"/>
      <c r="AT273" s="5"/>
      <c r="AU273" s="5"/>
      <c r="AV273" s="5"/>
      <c r="BE273"/>
      <c r="BG273"/>
      <c r="BS273"/>
      <c r="BV273"/>
      <c r="BW273"/>
      <c r="BX273"/>
      <c r="BY273"/>
      <c r="BZ273"/>
    </row>
    <row r="274" spans="14:78" ht="27.6" x14ac:dyDescent="0.3">
      <c r="N274" s="5"/>
      <c r="O274" s="119" t="s">
        <v>47</v>
      </c>
      <c r="P274" s="205"/>
      <c r="Q274" s="210">
        <v>1</v>
      </c>
      <c r="R274" s="120" t="s">
        <v>49</v>
      </c>
      <c r="S274" s="413" t="str">
        <f t="shared" si="81"/>
        <v/>
      </c>
      <c r="T274" s="414"/>
      <c r="U274" s="414"/>
      <c r="V274" s="415"/>
      <c r="AA274" s="108"/>
      <c r="AC274" s="42"/>
      <c r="AD274"/>
      <c r="AE274"/>
      <c r="AF274"/>
      <c r="AL274" s="5"/>
      <c r="AM274" s="5"/>
      <c r="AN274" s="5"/>
      <c r="AO274" s="108"/>
      <c r="AR274" s="5"/>
      <c r="AS274" s="5"/>
      <c r="AT274" s="5"/>
      <c r="AU274" s="5"/>
      <c r="AV274" s="5"/>
      <c r="BE274"/>
      <c r="BG274"/>
      <c r="BS274"/>
      <c r="BV274"/>
      <c r="BW274"/>
      <c r="BX274"/>
      <c r="BY274"/>
      <c r="BZ274"/>
    </row>
    <row r="275" spans="14:78" ht="41.4" x14ac:dyDescent="0.3">
      <c r="N275" s="5"/>
      <c r="O275" s="119" t="s">
        <v>71</v>
      </c>
      <c r="P275" s="205"/>
      <c r="Q275" s="210">
        <v>1</v>
      </c>
      <c r="R275" s="120" t="s">
        <v>49</v>
      </c>
      <c r="S275" s="413" t="str">
        <f t="shared" si="81"/>
        <v/>
      </c>
      <c r="T275" s="414"/>
      <c r="U275" s="414"/>
      <c r="V275" s="415"/>
      <c r="AA275" s="108"/>
      <c r="AC275" s="42"/>
      <c r="AD275"/>
      <c r="AE275"/>
      <c r="AF275"/>
      <c r="AL275" s="5"/>
      <c r="AM275" s="5"/>
      <c r="AN275" s="5"/>
      <c r="AO275" s="108"/>
      <c r="AR275" s="5"/>
      <c r="AS275" s="5"/>
      <c r="AT275" s="5"/>
      <c r="AU275" s="5"/>
      <c r="AV275" s="5"/>
      <c r="BE275"/>
      <c r="BG275"/>
      <c r="BS275"/>
      <c r="BV275"/>
      <c r="BW275"/>
      <c r="BX275"/>
      <c r="BY275"/>
      <c r="BZ275"/>
    </row>
    <row r="276" spans="14:78" ht="41.4" x14ac:dyDescent="0.3">
      <c r="N276" s="5"/>
      <c r="O276" s="119" t="s">
        <v>48</v>
      </c>
      <c r="P276" s="205"/>
      <c r="Q276" s="210">
        <v>1</v>
      </c>
      <c r="R276" s="120" t="s">
        <v>49</v>
      </c>
      <c r="S276" s="413" t="str">
        <f t="shared" si="81"/>
        <v/>
      </c>
      <c r="T276" s="414"/>
      <c r="U276" s="414"/>
      <c r="V276" s="415"/>
      <c r="AA276" s="108"/>
      <c r="AC276" s="42"/>
      <c r="AD276"/>
      <c r="AE276"/>
      <c r="AF276"/>
      <c r="AL276" s="5"/>
      <c r="AM276" s="5"/>
      <c r="AN276" s="5"/>
      <c r="AO276" s="108"/>
      <c r="AR276" s="5"/>
      <c r="AS276" s="5"/>
      <c r="AT276" s="5"/>
      <c r="AU276" s="5"/>
      <c r="AV276" s="5"/>
      <c r="BE276"/>
      <c r="BG276"/>
      <c r="BS276"/>
      <c r="BV276"/>
      <c r="BW276"/>
      <c r="BX276"/>
      <c r="BY276"/>
      <c r="BZ276"/>
    </row>
    <row r="277" spans="14:78" ht="14.4" customHeight="1" x14ac:dyDescent="0.3">
      <c r="N277" s="5"/>
      <c r="O277" s="384" t="s">
        <v>50</v>
      </c>
      <c r="P277" s="433"/>
      <c r="Q277" s="210">
        <v>1</v>
      </c>
      <c r="R277" s="120" t="s">
        <v>51</v>
      </c>
      <c r="S277" s="413" t="str">
        <f t="shared" si="81"/>
        <v/>
      </c>
      <c r="T277" s="414"/>
      <c r="U277" s="414"/>
      <c r="V277" s="415"/>
      <c r="AA277" s="108"/>
      <c r="AC277" s="42"/>
      <c r="AD277"/>
      <c r="AE277"/>
      <c r="AF277"/>
      <c r="AL277" s="5"/>
      <c r="AM277" s="5"/>
      <c r="AN277" s="5"/>
      <c r="AO277" s="108"/>
      <c r="AR277" s="5"/>
      <c r="AS277" s="5"/>
      <c r="AT277" s="5"/>
      <c r="AU277" s="5"/>
      <c r="AV277" s="5"/>
      <c r="BE277"/>
      <c r="BG277"/>
      <c r="BS277"/>
      <c r="BV277"/>
      <c r="BW277"/>
      <c r="BX277"/>
      <c r="BY277"/>
      <c r="BZ277"/>
    </row>
    <row r="278" spans="14:78" x14ac:dyDescent="0.3">
      <c r="N278" s="5"/>
      <c r="O278" s="384"/>
      <c r="P278" s="434"/>
      <c r="Q278" s="210">
        <v>1</v>
      </c>
      <c r="R278" s="120" t="s">
        <v>52</v>
      </c>
      <c r="S278" s="413" t="str">
        <f t="shared" si="81"/>
        <v/>
      </c>
      <c r="T278" s="414"/>
      <c r="U278" s="414"/>
      <c r="V278" s="415"/>
      <c r="AA278" s="108"/>
      <c r="AC278" s="42"/>
      <c r="AD278"/>
      <c r="AE278"/>
      <c r="AF278"/>
      <c r="AL278" s="5"/>
      <c r="AM278" s="5"/>
      <c r="AN278" s="5"/>
      <c r="AO278" s="108"/>
      <c r="AR278" s="5"/>
      <c r="AS278" s="5"/>
      <c r="AT278" s="5"/>
      <c r="AU278" s="5"/>
      <c r="AV278" s="5"/>
      <c r="BE278"/>
      <c r="BG278"/>
      <c r="BS278"/>
      <c r="BV278"/>
      <c r="BW278"/>
      <c r="BX278"/>
      <c r="BY278"/>
      <c r="BZ278"/>
    </row>
    <row r="279" spans="14:78" ht="27.6" customHeight="1" x14ac:dyDescent="0.3">
      <c r="N279" s="5"/>
      <c r="O279" s="384" t="s">
        <v>53</v>
      </c>
      <c r="P279" s="433"/>
      <c r="Q279" s="210">
        <v>1</v>
      </c>
      <c r="R279" s="120" t="s">
        <v>54</v>
      </c>
      <c r="S279" s="413" t="str">
        <f t="shared" si="81"/>
        <v/>
      </c>
      <c r="T279" s="414"/>
      <c r="U279" s="414"/>
      <c r="V279" s="415"/>
      <c r="AA279" s="108"/>
      <c r="AC279" s="42"/>
      <c r="AD279"/>
      <c r="AE279"/>
      <c r="AF279"/>
      <c r="AL279" s="5"/>
      <c r="AM279" s="5"/>
      <c r="AN279" s="5"/>
      <c r="AO279" s="108"/>
      <c r="AR279" s="5"/>
      <c r="AS279" s="5"/>
      <c r="AT279" s="5"/>
      <c r="AU279" s="5"/>
      <c r="AV279" s="5"/>
      <c r="BE279"/>
      <c r="BG279"/>
      <c r="BS279"/>
      <c r="BV279"/>
      <c r="BW279"/>
      <c r="BX279"/>
      <c r="BY279"/>
      <c r="BZ279"/>
    </row>
    <row r="280" spans="14:78" ht="27.6" x14ac:dyDescent="0.3">
      <c r="N280" s="5"/>
      <c r="O280" s="384"/>
      <c r="P280" s="434"/>
      <c r="Q280" s="210">
        <v>1</v>
      </c>
      <c r="R280" s="120" t="s">
        <v>55</v>
      </c>
      <c r="S280" s="413" t="str">
        <f t="shared" si="81"/>
        <v/>
      </c>
      <c r="T280" s="414"/>
      <c r="U280" s="414"/>
      <c r="V280" s="415"/>
      <c r="AA280" s="108"/>
      <c r="AC280" s="42"/>
      <c r="AD280"/>
      <c r="AE280"/>
      <c r="AF280"/>
      <c r="AL280" s="5"/>
      <c r="AM280" s="5"/>
      <c r="AN280" s="5"/>
      <c r="AO280" s="108"/>
      <c r="AR280" s="5"/>
      <c r="AS280" s="5"/>
      <c r="AT280" s="5"/>
      <c r="AU280" s="5"/>
      <c r="AV280" s="5"/>
      <c r="BE280"/>
      <c r="BG280"/>
      <c r="BS280"/>
      <c r="BV280"/>
      <c r="BW280"/>
      <c r="BX280"/>
      <c r="BY280"/>
      <c r="BZ280"/>
    </row>
    <row r="281" spans="14:78" ht="41.4" x14ac:dyDescent="0.3">
      <c r="N281" s="5"/>
      <c r="O281" s="119" t="s">
        <v>56</v>
      </c>
      <c r="P281" s="206"/>
      <c r="Q281" s="210">
        <v>1</v>
      </c>
      <c r="R281" s="120" t="s">
        <v>55</v>
      </c>
      <c r="S281" s="413" t="str">
        <f t="shared" si="81"/>
        <v/>
      </c>
      <c r="T281" s="414"/>
      <c r="U281" s="414"/>
      <c r="V281" s="415"/>
      <c r="AA281" s="108"/>
      <c r="AC281" s="42"/>
      <c r="AD281"/>
      <c r="AE281"/>
      <c r="AF281"/>
      <c r="AL281" s="5"/>
      <c r="AM281" s="5"/>
      <c r="AN281" s="5"/>
      <c r="AO281" s="108"/>
      <c r="AR281" s="5"/>
      <c r="AS281" s="5"/>
      <c r="AT281" s="5"/>
      <c r="AU281" s="5"/>
      <c r="AV281" s="5"/>
      <c r="BE281"/>
      <c r="BG281"/>
      <c r="BS281"/>
      <c r="BV281"/>
      <c r="BW281"/>
      <c r="BX281"/>
      <c r="BY281"/>
      <c r="BZ281"/>
    </row>
    <row r="282" spans="14:78" ht="27.6" x14ac:dyDescent="0.3">
      <c r="N282" s="5"/>
      <c r="O282" s="384" t="s">
        <v>57</v>
      </c>
      <c r="P282" s="433"/>
      <c r="Q282" s="210">
        <v>1</v>
      </c>
      <c r="R282" s="120" t="s">
        <v>130</v>
      </c>
      <c r="S282" s="413" t="str">
        <f t="shared" si="81"/>
        <v/>
      </c>
      <c r="T282" s="414"/>
      <c r="U282" s="414"/>
      <c r="V282" s="415"/>
      <c r="AA282" s="108"/>
      <c r="AC282" s="42"/>
      <c r="AD282"/>
      <c r="AE282"/>
      <c r="AF282"/>
      <c r="AL282" s="5"/>
      <c r="AM282" s="5"/>
      <c r="AN282" s="5"/>
      <c r="AO282" s="108"/>
      <c r="AR282" s="5"/>
      <c r="AS282" s="5"/>
      <c r="AT282" s="5"/>
      <c r="AU282" s="5"/>
      <c r="AV282" s="5"/>
      <c r="BE282"/>
      <c r="BG282"/>
      <c r="BS282"/>
      <c r="BV282"/>
      <c r="BW282"/>
      <c r="BX282"/>
      <c r="BY282"/>
      <c r="BZ282"/>
    </row>
    <row r="283" spans="14:78" ht="27.6" x14ac:dyDescent="0.3">
      <c r="N283" s="5"/>
      <c r="O283" s="384"/>
      <c r="P283" s="434"/>
      <c r="Q283" s="210">
        <v>1</v>
      </c>
      <c r="R283" s="120" t="s">
        <v>58</v>
      </c>
      <c r="S283" s="413" t="str">
        <f t="shared" si="81"/>
        <v/>
      </c>
      <c r="T283" s="414"/>
      <c r="U283" s="414"/>
      <c r="V283" s="415"/>
      <c r="AA283" s="108"/>
      <c r="AC283" s="42"/>
      <c r="AD283"/>
      <c r="AE283"/>
      <c r="AF283"/>
      <c r="AL283" s="5"/>
      <c r="AM283" s="5"/>
      <c r="AN283" s="5"/>
      <c r="AO283" s="108"/>
      <c r="AR283" s="5"/>
      <c r="AS283" s="5"/>
      <c r="AT283" s="5"/>
      <c r="AU283" s="5"/>
      <c r="AV283" s="5"/>
      <c r="BE283"/>
      <c r="BG283"/>
      <c r="BS283"/>
      <c r="BV283"/>
      <c r="BW283"/>
      <c r="BX283"/>
      <c r="BY283"/>
      <c r="BZ283"/>
    </row>
    <row r="284" spans="14:78" ht="15" thickBot="1" x14ac:dyDescent="0.35">
      <c r="N284" s="5"/>
      <c r="O284" s="108"/>
      <c r="P284" s="1"/>
      <c r="Q284" s="42"/>
      <c r="R284"/>
      <c r="S284"/>
      <c r="T284"/>
      <c r="U284"/>
      <c r="V284"/>
      <c r="AB284" s="108"/>
      <c r="AD284" s="42"/>
      <c r="AE284"/>
      <c r="AF284"/>
      <c r="AM284" s="5"/>
      <c r="AN284" s="5"/>
      <c r="AO284" s="5"/>
      <c r="AP284" s="108"/>
      <c r="AR284"/>
      <c r="AS284" s="5"/>
      <c r="AT284" s="5"/>
      <c r="AU284" s="5"/>
      <c r="AV284" s="5"/>
      <c r="AW284" s="5"/>
      <c r="BE284"/>
      <c r="BG284"/>
      <c r="BS284"/>
      <c r="BV284"/>
      <c r="BW284"/>
      <c r="BX284"/>
      <c r="BY284"/>
      <c r="BZ284"/>
    </row>
    <row r="285" spans="14:78" ht="20.399999999999999" customHeight="1" thickBot="1" x14ac:dyDescent="0.35">
      <c r="N285" s="5"/>
      <c r="O285" s="321" t="s">
        <v>297</v>
      </c>
      <c r="P285" s="425"/>
      <c r="Q285" s="425"/>
      <c r="R285" s="425"/>
      <c r="S285" s="425"/>
      <c r="T285" s="425"/>
      <c r="U285" s="425"/>
      <c r="V285" s="426"/>
      <c r="AB285" s="108"/>
      <c r="AD285" s="42"/>
      <c r="AE285"/>
      <c r="AF285"/>
      <c r="AM285" s="5"/>
      <c r="AN285" s="5"/>
      <c r="AO285" s="5"/>
      <c r="AP285" s="108"/>
      <c r="AR285"/>
      <c r="AS285" s="5"/>
      <c r="AT285" s="5"/>
      <c r="AU285" s="5"/>
      <c r="AV285" s="5"/>
      <c r="AW285" s="5"/>
      <c r="BE285"/>
      <c r="BG285"/>
      <c r="BS285"/>
      <c r="BV285"/>
      <c r="BW285"/>
      <c r="BX285"/>
      <c r="BY285"/>
      <c r="BZ285"/>
    </row>
    <row r="286" spans="14:78" x14ac:dyDescent="0.3">
      <c r="N286" s="5"/>
      <c r="O286" s="21" t="s">
        <v>125</v>
      </c>
      <c r="P286" s="247">
        <f>$D$5</f>
        <v>0</v>
      </c>
      <c r="Q286" s="247"/>
      <c r="R286" s="247"/>
      <c r="S286" s="41" t="s">
        <v>152</v>
      </c>
      <c r="T286" s="338"/>
      <c r="U286" s="339"/>
      <c r="V286" s="340"/>
      <c r="Z286" s="108"/>
      <c r="AB286" s="42"/>
      <c r="AD286"/>
      <c r="AE286"/>
      <c r="AF286"/>
      <c r="AK286" s="5"/>
      <c r="AL286" s="5"/>
      <c r="AM286" s="5"/>
      <c r="AN286" s="108"/>
      <c r="AQ286" s="5"/>
      <c r="AR286" s="5"/>
      <c r="AS286" s="5"/>
      <c r="AT286" s="5"/>
      <c r="AU286" s="5"/>
      <c r="BE286"/>
      <c r="BG286"/>
      <c r="BS286"/>
      <c r="BV286"/>
      <c r="BW286"/>
      <c r="BX286"/>
      <c r="BY286"/>
      <c r="BZ286"/>
    </row>
    <row r="287" spans="14:78" ht="39.6" customHeight="1" x14ac:dyDescent="0.3">
      <c r="N287" s="5"/>
      <c r="O287" s="21" t="s">
        <v>158</v>
      </c>
      <c r="P287" s="247">
        <f>$D$6</f>
        <v>0</v>
      </c>
      <c r="Q287" s="247"/>
      <c r="R287" s="247"/>
      <c r="S287" s="92" t="s">
        <v>89</v>
      </c>
      <c r="T287" s="247">
        <f>$K$6</f>
        <v>0</v>
      </c>
      <c r="U287" s="247"/>
      <c r="V287" s="247"/>
      <c r="Z287" s="108"/>
      <c r="AB287" s="42"/>
      <c r="AD287"/>
      <c r="AE287"/>
      <c r="AF287"/>
      <c r="AK287" s="5"/>
      <c r="AL287" s="5"/>
      <c r="AM287" s="5"/>
      <c r="AN287" s="108"/>
      <c r="AQ287" s="5"/>
      <c r="AR287" s="5"/>
      <c r="AS287" s="5"/>
      <c r="AT287" s="5"/>
      <c r="AU287" s="5"/>
      <c r="BE287"/>
      <c r="BG287"/>
      <c r="BS287"/>
      <c r="BV287"/>
      <c r="BW287"/>
      <c r="BX287"/>
      <c r="BY287"/>
      <c r="BZ287"/>
    </row>
    <row r="288" spans="14:78" ht="7.2" customHeight="1" x14ac:dyDescent="0.3">
      <c r="O288" s="108"/>
      <c r="P288" s="1"/>
      <c r="Q288" s="42"/>
      <c r="R288"/>
      <c r="S288"/>
      <c r="T288"/>
      <c r="U288"/>
      <c r="V288"/>
      <c r="Z288" s="108"/>
      <c r="AB288" s="42"/>
      <c r="AD288"/>
      <c r="AE288"/>
      <c r="AF288"/>
      <c r="AN288" s="108"/>
      <c r="AQ288" s="5"/>
      <c r="AR288" s="5"/>
      <c r="AS288" s="5"/>
      <c r="AT288" s="5"/>
      <c r="AU288" s="5"/>
      <c r="BE288"/>
      <c r="BG288"/>
      <c r="BS288"/>
      <c r="BV288"/>
      <c r="BW288"/>
      <c r="BX288"/>
      <c r="BY288"/>
      <c r="BZ288"/>
    </row>
    <row r="289" spans="15:78" x14ac:dyDescent="0.3">
      <c r="O289" s="427" t="s">
        <v>18</v>
      </c>
      <c r="P289" s="428"/>
      <c r="Q289" s="428"/>
      <c r="R289" s="428"/>
      <c r="S289" s="428"/>
      <c r="T289" s="428"/>
      <c r="U289" s="428"/>
      <c r="V289" s="429"/>
      <c r="Z289" s="108"/>
      <c r="AB289" s="42"/>
      <c r="AD289"/>
      <c r="AE289"/>
      <c r="AF289"/>
      <c r="AN289" s="108"/>
      <c r="AQ289" s="5"/>
      <c r="AR289" s="5"/>
      <c r="AS289" s="5"/>
      <c r="AT289" s="5"/>
      <c r="AU289" s="5"/>
      <c r="BE289"/>
      <c r="BG289"/>
      <c r="BS289"/>
      <c r="BV289"/>
      <c r="BW289"/>
      <c r="BX289"/>
      <c r="BY289"/>
      <c r="BZ289"/>
    </row>
    <row r="290" spans="15:78" ht="14.4" customHeight="1" x14ac:dyDescent="0.3">
      <c r="O290" s="422" t="s">
        <v>107</v>
      </c>
      <c r="P290" s="423"/>
      <c r="Q290" s="424"/>
      <c r="R290" s="106" t="s">
        <v>108</v>
      </c>
      <c r="S290" s="422" t="s">
        <v>155</v>
      </c>
      <c r="T290" s="423"/>
      <c r="U290" s="423"/>
      <c r="V290" s="424"/>
      <c r="Z290" s="108"/>
      <c r="AB290" s="42"/>
      <c r="AD290"/>
      <c r="AE290"/>
      <c r="AF290"/>
      <c r="AN290" s="108"/>
      <c r="AQ290" s="5"/>
      <c r="AR290" s="5"/>
      <c r="AS290" s="5"/>
      <c r="AT290" s="5"/>
      <c r="AU290" s="5"/>
      <c r="BE290"/>
      <c r="BG290"/>
      <c r="BS290"/>
      <c r="BV290"/>
      <c r="BW290"/>
      <c r="BX290"/>
      <c r="BY290"/>
      <c r="BZ290"/>
    </row>
    <row r="291" spans="15:78" ht="14.4" customHeight="1" x14ac:dyDescent="0.3">
      <c r="O291" s="348" t="s">
        <v>22</v>
      </c>
      <c r="P291" s="107" t="s">
        <v>23</v>
      </c>
      <c r="Q291" s="209">
        <v>1</v>
      </c>
      <c r="R291" s="125" t="s">
        <v>24</v>
      </c>
      <c r="S291" s="430" t="str">
        <f>IFERROR(AVERAGE(BY66,BZ120),"")</f>
        <v/>
      </c>
      <c r="T291" s="431"/>
      <c r="U291" s="431"/>
      <c r="V291" s="432"/>
      <c r="Z291" s="108"/>
      <c r="AB291" s="42"/>
      <c r="AD291"/>
      <c r="AE291"/>
      <c r="AF291"/>
      <c r="AN291" s="108"/>
      <c r="AQ291" s="5"/>
      <c r="AR291" s="5"/>
      <c r="AS291" s="5"/>
      <c r="AT291" s="5"/>
      <c r="AU291" s="5"/>
      <c r="BE291"/>
      <c r="BG291"/>
      <c r="BS291"/>
      <c r="BV291"/>
      <c r="BW291"/>
      <c r="BX291"/>
      <c r="BY291"/>
      <c r="BZ291"/>
    </row>
    <row r="292" spans="15:78" ht="27.6" x14ac:dyDescent="0.3">
      <c r="O292" s="348"/>
      <c r="P292" s="107" t="s">
        <v>25</v>
      </c>
      <c r="Q292" s="209">
        <v>1</v>
      </c>
      <c r="R292" s="125" t="s">
        <v>26</v>
      </c>
      <c r="S292" s="430" t="str">
        <f t="shared" ref="S292:S310" si="82">IFERROR(AVERAGE(BY67,BZ121),"")</f>
        <v/>
      </c>
      <c r="T292" s="431"/>
      <c r="U292" s="431"/>
      <c r="V292" s="432"/>
      <c r="Z292" s="108"/>
      <c r="AB292" s="42"/>
      <c r="AD292"/>
      <c r="AE292"/>
      <c r="AF292"/>
      <c r="AN292" s="108"/>
      <c r="AQ292" s="5"/>
      <c r="AR292" s="5"/>
      <c r="AS292" s="5"/>
      <c r="AT292" s="5"/>
      <c r="AU292" s="5"/>
      <c r="BE292"/>
      <c r="BG292"/>
      <c r="BS292"/>
      <c r="BV292"/>
      <c r="BW292"/>
      <c r="BX292"/>
      <c r="BY292"/>
      <c r="BZ292"/>
    </row>
    <row r="293" spans="15:78" ht="27.6" x14ac:dyDescent="0.3">
      <c r="O293" s="348"/>
      <c r="P293" s="107" t="s">
        <v>27</v>
      </c>
      <c r="Q293" s="209">
        <v>1</v>
      </c>
      <c r="R293" s="125" t="s">
        <v>28</v>
      </c>
      <c r="S293" s="430" t="str">
        <f t="shared" si="82"/>
        <v/>
      </c>
      <c r="T293" s="431"/>
      <c r="U293" s="431"/>
      <c r="V293" s="432"/>
      <c r="Z293" s="108"/>
      <c r="AB293" s="42"/>
      <c r="AD293"/>
      <c r="AE293"/>
      <c r="AF293"/>
      <c r="AN293" s="108"/>
      <c r="AQ293" s="5"/>
      <c r="AR293" s="5"/>
      <c r="AS293" s="5"/>
      <c r="AT293" s="5"/>
      <c r="AU293" s="5"/>
      <c r="BE293"/>
      <c r="BG293"/>
      <c r="BS293"/>
      <c r="BV293"/>
      <c r="BW293"/>
      <c r="BX293"/>
      <c r="BY293"/>
      <c r="BZ293"/>
    </row>
    <row r="294" spans="15:78" ht="27.6" x14ac:dyDescent="0.3">
      <c r="O294" s="348"/>
      <c r="P294" s="107" t="s">
        <v>29</v>
      </c>
      <c r="Q294" s="209">
        <v>1</v>
      </c>
      <c r="R294" s="125" t="s">
        <v>30</v>
      </c>
      <c r="S294" s="430" t="str">
        <f t="shared" si="82"/>
        <v/>
      </c>
      <c r="T294" s="431"/>
      <c r="U294" s="431"/>
      <c r="V294" s="432"/>
      <c r="Z294" s="108"/>
      <c r="AB294" s="42"/>
      <c r="AD294"/>
      <c r="AE294"/>
      <c r="AF294"/>
      <c r="AN294" s="108"/>
      <c r="AQ294" s="5"/>
      <c r="AR294" s="5"/>
      <c r="AS294" s="5"/>
      <c r="AT294" s="5"/>
      <c r="AU294" s="5"/>
      <c r="BE294"/>
      <c r="BG294"/>
      <c r="BS294"/>
      <c r="BV294"/>
      <c r="BW294"/>
      <c r="BX294"/>
      <c r="BY294"/>
      <c r="BZ294"/>
    </row>
    <row r="295" spans="15:78" ht="14.4" customHeight="1" x14ac:dyDescent="0.3">
      <c r="O295" s="348" t="s">
        <v>31</v>
      </c>
      <c r="P295" s="107" t="s">
        <v>32</v>
      </c>
      <c r="Q295" s="209">
        <v>1</v>
      </c>
      <c r="R295" s="125" t="s">
        <v>33</v>
      </c>
      <c r="S295" s="430" t="str">
        <f t="shared" si="82"/>
        <v/>
      </c>
      <c r="T295" s="431"/>
      <c r="U295" s="431"/>
      <c r="V295" s="432"/>
      <c r="Z295" s="108"/>
      <c r="AB295" s="42"/>
      <c r="AD295"/>
      <c r="AE295"/>
      <c r="AF295"/>
      <c r="AN295" s="108"/>
      <c r="AQ295" s="5"/>
      <c r="AR295" s="5"/>
      <c r="AS295" s="5"/>
      <c r="AT295" s="5"/>
      <c r="AU295" s="5"/>
      <c r="BE295"/>
      <c r="BG295"/>
      <c r="BS295"/>
      <c r="BV295"/>
      <c r="BW295"/>
      <c r="BX295"/>
      <c r="BY295"/>
      <c r="BZ295"/>
    </row>
    <row r="296" spans="15:78" ht="27.6" customHeight="1" x14ac:dyDescent="0.3">
      <c r="O296" s="348"/>
      <c r="P296" s="350" t="s">
        <v>19</v>
      </c>
      <c r="Q296" s="209">
        <v>1</v>
      </c>
      <c r="R296" s="125" t="s">
        <v>110</v>
      </c>
      <c r="S296" s="430" t="str">
        <f t="shared" si="82"/>
        <v/>
      </c>
      <c r="T296" s="431"/>
      <c r="U296" s="431"/>
      <c r="V296" s="432"/>
      <c r="Z296" s="108"/>
      <c r="AB296" s="42"/>
      <c r="AD296"/>
      <c r="AE296"/>
      <c r="AF296"/>
      <c r="AN296" s="108"/>
      <c r="AQ296" s="5"/>
      <c r="AR296" s="5"/>
      <c r="AS296" s="5"/>
      <c r="AT296" s="5"/>
      <c r="AU296" s="5"/>
      <c r="BE296"/>
      <c r="BG296"/>
      <c r="BS296"/>
      <c r="BV296"/>
      <c r="BW296"/>
      <c r="BX296"/>
      <c r="BY296"/>
      <c r="BZ296"/>
    </row>
    <row r="297" spans="15:78" ht="27.6" x14ac:dyDescent="0.3">
      <c r="O297" s="348"/>
      <c r="P297" s="350"/>
      <c r="Q297" s="209">
        <v>1</v>
      </c>
      <c r="R297" s="125" t="s">
        <v>111</v>
      </c>
      <c r="S297" s="430" t="str">
        <f t="shared" si="82"/>
        <v/>
      </c>
      <c r="T297" s="431"/>
      <c r="U297" s="431"/>
      <c r="V297" s="432"/>
      <c r="Z297" s="108"/>
      <c r="AB297" s="42"/>
      <c r="AD297"/>
      <c r="AE297"/>
      <c r="AF297"/>
      <c r="AN297" s="108"/>
      <c r="AQ297" s="5"/>
      <c r="AR297" s="5"/>
      <c r="AS297" s="5"/>
      <c r="AT297" s="5"/>
      <c r="AU297" s="5"/>
      <c r="BE297"/>
      <c r="BG297"/>
      <c r="BS297"/>
      <c r="BV297"/>
      <c r="BW297"/>
      <c r="BX297"/>
      <c r="BY297"/>
      <c r="BZ297"/>
    </row>
    <row r="298" spans="15:78" ht="27.6" x14ac:dyDescent="0.3">
      <c r="O298" s="348"/>
      <c r="P298" s="350"/>
      <c r="Q298" s="209">
        <v>1</v>
      </c>
      <c r="R298" s="125" t="s">
        <v>112</v>
      </c>
      <c r="S298" s="430" t="str">
        <f t="shared" si="82"/>
        <v/>
      </c>
      <c r="T298" s="431"/>
      <c r="U298" s="431"/>
      <c r="V298" s="432"/>
      <c r="Z298" s="108"/>
      <c r="AB298" s="42"/>
      <c r="AD298"/>
      <c r="AE298"/>
      <c r="AF298"/>
      <c r="AN298" s="108"/>
      <c r="AQ298" s="5"/>
      <c r="AR298" s="5"/>
      <c r="AS298" s="5"/>
      <c r="AT298" s="5"/>
      <c r="AU298" s="5"/>
      <c r="BE298"/>
      <c r="BG298"/>
      <c r="BS298"/>
      <c r="BV298"/>
      <c r="BW298"/>
      <c r="BX298"/>
      <c r="BY298"/>
      <c r="BZ298"/>
    </row>
    <row r="299" spans="15:78" ht="41.4" x14ac:dyDescent="0.3">
      <c r="O299" s="348"/>
      <c r="P299" s="350"/>
      <c r="Q299" s="209">
        <v>1</v>
      </c>
      <c r="R299" s="125" t="s">
        <v>113</v>
      </c>
      <c r="S299" s="430" t="str">
        <f t="shared" si="82"/>
        <v/>
      </c>
      <c r="T299" s="431"/>
      <c r="U299" s="431"/>
      <c r="V299" s="432"/>
      <c r="Z299" s="108"/>
      <c r="AB299" s="42"/>
      <c r="AD299"/>
      <c r="AE299"/>
      <c r="AF299"/>
      <c r="AN299" s="108"/>
      <c r="AQ299" s="5"/>
      <c r="AR299" s="5"/>
      <c r="AS299" s="5"/>
      <c r="AT299" s="5"/>
      <c r="AU299" s="5"/>
      <c r="BE299"/>
      <c r="BG299"/>
      <c r="BS299"/>
      <c r="BV299"/>
      <c r="BW299"/>
      <c r="BX299"/>
      <c r="BY299"/>
      <c r="BZ299"/>
    </row>
    <row r="300" spans="15:78" ht="27.6" x14ac:dyDescent="0.3">
      <c r="O300" s="348"/>
      <c r="P300" s="350"/>
      <c r="Q300" s="209">
        <v>1</v>
      </c>
      <c r="R300" s="125" t="s">
        <v>114</v>
      </c>
      <c r="S300" s="430" t="str">
        <f t="shared" si="82"/>
        <v/>
      </c>
      <c r="T300" s="431"/>
      <c r="U300" s="431"/>
      <c r="V300" s="432"/>
      <c r="Z300" s="108"/>
      <c r="AB300" s="42"/>
      <c r="AD300"/>
      <c r="AE300"/>
      <c r="AF300"/>
      <c r="AN300" s="108"/>
      <c r="AQ300" s="5"/>
      <c r="AR300" s="5"/>
      <c r="AS300" s="5"/>
      <c r="AT300" s="5"/>
      <c r="AU300" s="5"/>
      <c r="BE300"/>
      <c r="BG300"/>
      <c r="BS300"/>
      <c r="BV300"/>
      <c r="BW300"/>
      <c r="BX300"/>
      <c r="BY300"/>
      <c r="BZ300"/>
    </row>
    <row r="301" spans="15:78" ht="41.4" x14ac:dyDescent="0.3">
      <c r="O301" s="348"/>
      <c r="P301" s="350"/>
      <c r="Q301" s="209">
        <v>1</v>
      </c>
      <c r="R301" s="125" t="s">
        <v>115</v>
      </c>
      <c r="S301" s="430" t="str">
        <f t="shared" si="82"/>
        <v/>
      </c>
      <c r="T301" s="431"/>
      <c r="U301" s="431"/>
      <c r="V301" s="432"/>
      <c r="Z301" s="108"/>
      <c r="AB301" s="42"/>
      <c r="AD301"/>
      <c r="AE301"/>
      <c r="AF301"/>
      <c r="AN301" s="108"/>
      <c r="AQ301" s="5"/>
      <c r="AR301" s="5"/>
      <c r="AS301" s="5"/>
      <c r="AT301" s="5"/>
      <c r="AU301" s="5"/>
      <c r="BE301"/>
      <c r="BG301"/>
      <c r="BS301"/>
      <c r="BV301"/>
      <c r="BW301"/>
      <c r="BX301"/>
      <c r="BY301"/>
      <c r="BZ301"/>
    </row>
    <row r="302" spans="15:78" ht="27.6" x14ac:dyDescent="0.3">
      <c r="O302" s="348"/>
      <c r="P302" s="350"/>
      <c r="Q302" s="209">
        <v>1</v>
      </c>
      <c r="R302" s="125" t="s">
        <v>116</v>
      </c>
      <c r="S302" s="430" t="str">
        <f t="shared" si="82"/>
        <v/>
      </c>
      <c r="T302" s="431"/>
      <c r="U302" s="431"/>
      <c r="V302" s="432"/>
      <c r="AB302" s="108"/>
      <c r="AC302" s="1"/>
      <c r="AD302" s="42"/>
      <c r="AE302"/>
      <c r="AF302"/>
      <c r="AP302" s="108"/>
      <c r="AQ302" s="1"/>
      <c r="AR302" s="42"/>
      <c r="AS302"/>
      <c r="AT302"/>
      <c r="BC302" s="108"/>
      <c r="BE302" s="42"/>
      <c r="BG302"/>
      <c r="BQ302" s="108"/>
      <c r="BS302"/>
      <c r="BT302" s="5"/>
      <c r="BU302" s="5"/>
      <c r="BY302"/>
      <c r="BZ302"/>
    </row>
    <row r="303" spans="15:78" ht="27.6" x14ac:dyDescent="0.3">
      <c r="O303" s="348"/>
      <c r="P303" s="107" t="s">
        <v>34</v>
      </c>
      <c r="Q303" s="209">
        <v>1</v>
      </c>
      <c r="R303" s="125" t="s">
        <v>35</v>
      </c>
      <c r="S303" s="430" t="str">
        <f t="shared" si="82"/>
        <v/>
      </c>
      <c r="T303" s="431"/>
      <c r="U303" s="431"/>
      <c r="V303" s="432"/>
      <c r="AB303" s="108"/>
      <c r="AC303" s="1"/>
      <c r="AD303" s="42"/>
      <c r="AE303"/>
      <c r="AF303"/>
      <c r="AP303" s="108"/>
      <c r="AQ303" s="1"/>
      <c r="AR303" s="42"/>
      <c r="AS303"/>
      <c r="AT303"/>
      <c r="BC303" s="108"/>
      <c r="BE303" s="42"/>
      <c r="BG303"/>
      <c r="BQ303" s="108"/>
      <c r="BS303"/>
      <c r="BT303" s="5"/>
      <c r="BU303" s="5"/>
      <c r="BY303"/>
      <c r="BZ303"/>
    </row>
    <row r="304" spans="15:78" ht="27.6" customHeight="1" x14ac:dyDescent="0.3">
      <c r="O304" s="348" t="s">
        <v>117</v>
      </c>
      <c r="P304" s="107" t="s">
        <v>36</v>
      </c>
      <c r="Q304" s="209">
        <v>1</v>
      </c>
      <c r="R304" s="125" t="s">
        <v>129</v>
      </c>
      <c r="S304" s="430" t="str">
        <f t="shared" si="82"/>
        <v/>
      </c>
      <c r="T304" s="431"/>
      <c r="U304" s="431"/>
      <c r="V304" s="432"/>
      <c r="AB304" s="108"/>
      <c r="AC304" s="1"/>
      <c r="AD304" s="42"/>
      <c r="AE304"/>
      <c r="AF304"/>
      <c r="AP304" s="108"/>
      <c r="AQ304" s="1"/>
      <c r="AR304" s="42"/>
      <c r="AS304"/>
      <c r="AT304"/>
      <c r="BC304" s="108"/>
      <c r="BE304" s="42"/>
      <c r="BG304"/>
      <c r="BQ304" s="108"/>
      <c r="BS304"/>
      <c r="BT304" s="5"/>
      <c r="BU304" s="5"/>
      <c r="BY304"/>
      <c r="BZ304"/>
    </row>
    <row r="305" spans="15:78" x14ac:dyDescent="0.3">
      <c r="O305" s="348"/>
      <c r="P305" s="107" t="s">
        <v>37</v>
      </c>
      <c r="Q305" s="209">
        <v>1</v>
      </c>
      <c r="R305" s="125" t="s">
        <v>118</v>
      </c>
      <c r="S305" s="430" t="str">
        <f t="shared" si="82"/>
        <v/>
      </c>
      <c r="T305" s="431"/>
      <c r="U305" s="431"/>
      <c r="V305" s="432"/>
      <c r="AB305" s="108"/>
      <c r="AC305" s="1"/>
      <c r="AD305" s="42"/>
      <c r="AE305"/>
      <c r="AF305"/>
      <c r="AP305" s="108"/>
      <c r="AQ305" s="1"/>
      <c r="AR305" s="42"/>
      <c r="AS305"/>
      <c r="AT305"/>
      <c r="BC305" s="108"/>
      <c r="BE305" s="42"/>
      <c r="BG305"/>
      <c r="BQ305" s="108"/>
      <c r="BS305"/>
      <c r="BT305" s="5"/>
      <c r="BU305" s="5"/>
      <c r="BY305"/>
      <c r="BZ305"/>
    </row>
    <row r="306" spans="15:78" x14ac:dyDescent="0.3">
      <c r="O306" s="348"/>
      <c r="P306" s="107" t="s">
        <v>38</v>
      </c>
      <c r="Q306" s="209">
        <v>1</v>
      </c>
      <c r="R306" s="125" t="s">
        <v>119</v>
      </c>
      <c r="S306" s="430" t="str">
        <f t="shared" si="82"/>
        <v/>
      </c>
      <c r="T306" s="431"/>
      <c r="U306" s="431"/>
      <c r="V306" s="432"/>
      <c r="AB306" s="108"/>
      <c r="AC306" s="1"/>
      <c r="AD306" s="42"/>
      <c r="AE306"/>
      <c r="AF306"/>
      <c r="AP306" s="108"/>
      <c r="AQ306" s="1"/>
      <c r="AR306" s="42"/>
      <c r="AS306"/>
      <c r="AT306"/>
      <c r="BC306" s="108"/>
      <c r="BE306" s="42"/>
      <c r="BG306"/>
      <c r="BQ306" s="108"/>
      <c r="BS306"/>
      <c r="BT306" s="5"/>
      <c r="BU306" s="5"/>
      <c r="BY306"/>
      <c r="BZ306"/>
    </row>
    <row r="307" spans="15:78" ht="27.6" x14ac:dyDescent="0.3">
      <c r="O307" s="348"/>
      <c r="P307" s="107" t="s">
        <v>39</v>
      </c>
      <c r="Q307" s="209">
        <v>1</v>
      </c>
      <c r="R307" s="125" t="s">
        <v>120</v>
      </c>
      <c r="S307" s="430" t="str">
        <f t="shared" si="82"/>
        <v/>
      </c>
      <c r="T307" s="431"/>
      <c r="U307" s="431"/>
      <c r="V307" s="432"/>
      <c r="AB307" s="108"/>
      <c r="AC307" s="1"/>
      <c r="AD307" s="42"/>
      <c r="AE307"/>
      <c r="AF307"/>
      <c r="AP307" s="108"/>
      <c r="AQ307" s="1"/>
      <c r="AR307" s="42"/>
      <c r="AS307"/>
      <c r="AT307"/>
      <c r="BC307" s="108"/>
      <c r="BE307" s="42"/>
      <c r="BG307"/>
      <c r="BQ307" s="108"/>
      <c r="BS307"/>
      <c r="BT307" s="5"/>
      <c r="BU307" s="5"/>
      <c r="BY307"/>
      <c r="BZ307"/>
    </row>
    <row r="308" spans="15:78" ht="25.95" customHeight="1" x14ac:dyDescent="0.3">
      <c r="O308" s="348" t="s">
        <v>121</v>
      </c>
      <c r="P308" s="107" t="s">
        <v>40</v>
      </c>
      <c r="Q308" s="209">
        <v>1</v>
      </c>
      <c r="R308" s="125" t="s">
        <v>122</v>
      </c>
      <c r="S308" s="430" t="str">
        <f t="shared" si="82"/>
        <v/>
      </c>
      <c r="T308" s="431"/>
      <c r="U308" s="431"/>
      <c r="V308" s="432"/>
      <c r="AB308" s="108"/>
      <c r="AC308" s="1"/>
      <c r="AD308" s="42"/>
      <c r="AE308"/>
      <c r="AF308"/>
      <c r="AP308" s="108"/>
      <c r="AQ308" s="1"/>
      <c r="AR308" s="42"/>
      <c r="AS308"/>
      <c r="AT308"/>
      <c r="BC308" s="108"/>
      <c r="BE308" s="42"/>
      <c r="BG308"/>
      <c r="BQ308" s="108"/>
      <c r="BS308"/>
      <c r="BT308" s="5"/>
      <c r="BU308" s="5"/>
      <c r="BY308"/>
      <c r="BZ308"/>
    </row>
    <row r="309" spans="15:78" x14ac:dyDescent="0.3">
      <c r="O309" s="348"/>
      <c r="P309" s="107" t="s">
        <v>41</v>
      </c>
      <c r="Q309" s="209">
        <v>1</v>
      </c>
      <c r="R309" s="125" t="s">
        <v>123</v>
      </c>
      <c r="S309" s="430" t="str">
        <f t="shared" si="82"/>
        <v/>
      </c>
      <c r="T309" s="431"/>
      <c r="U309" s="431"/>
      <c r="V309" s="432"/>
      <c r="AB309" s="108"/>
      <c r="AC309" s="1"/>
      <c r="AD309" s="42"/>
      <c r="AE309"/>
      <c r="AF309"/>
      <c r="AP309" s="108"/>
      <c r="AQ309" s="1"/>
      <c r="AR309" s="42"/>
      <c r="AS309"/>
      <c r="AT309"/>
      <c r="BC309" s="108"/>
      <c r="BE309" s="42"/>
      <c r="BG309"/>
      <c r="BQ309" s="108"/>
      <c r="BS309"/>
      <c r="BT309" s="5"/>
      <c r="BU309" s="5"/>
      <c r="BY309"/>
      <c r="BZ309"/>
    </row>
    <row r="310" spans="15:78" ht="27.6" x14ac:dyDescent="0.3">
      <c r="O310" s="348"/>
      <c r="P310" s="107" t="s">
        <v>42</v>
      </c>
      <c r="Q310" s="209">
        <v>1</v>
      </c>
      <c r="R310" s="125" t="s">
        <v>124</v>
      </c>
      <c r="S310" s="430" t="str">
        <f t="shared" si="82"/>
        <v/>
      </c>
      <c r="T310" s="431"/>
      <c r="U310" s="431"/>
      <c r="V310" s="432"/>
      <c r="AB310" s="108"/>
      <c r="AC310" s="1"/>
      <c r="AD310" s="42"/>
      <c r="AE310"/>
      <c r="AF310"/>
      <c r="AP310" s="108"/>
      <c r="AQ310" s="1"/>
      <c r="AR310" s="42"/>
      <c r="AS310"/>
      <c r="AT310"/>
      <c r="BC310" s="108"/>
      <c r="BE310" s="42"/>
      <c r="BG310"/>
      <c r="BQ310" s="108"/>
      <c r="BS310"/>
      <c r="BT310" s="5"/>
      <c r="BU310" s="5"/>
      <c r="BY310"/>
      <c r="BZ310"/>
    </row>
  </sheetData>
  <sheetProtection algorithmName="SHA-512" hashValue="PX+X0wsngfyVRW1TwNEodT00YXey7xaS1VX+cGzf4dEZ7EL1NoZEEPxLyden39+UhJ7Vh1fZC0cwgBrSwl5SwQ==" saltValue="TRfbuE0iTyURm6osZaDfuQ==" spinCount="100000" sheet="1" formatCells="0" formatColumns="0" formatRows="0" insertColumns="0" insertRows="0" insertHyperlinks="0" deleteColumns="0" deleteRows="0" sort="0" autoFilter="0" pivotTables="0"/>
  <mergeCells count="724">
    <mergeCell ref="BS253:BS254"/>
    <mergeCell ref="BS255:BS256"/>
    <mergeCell ref="BS258:BS259"/>
    <mergeCell ref="BS230:BS231"/>
    <mergeCell ref="BS233:BS234"/>
    <mergeCell ref="BS247:BS249"/>
    <mergeCell ref="P243:R243"/>
    <mergeCell ref="T243:V243"/>
    <mergeCell ref="AD243:AF243"/>
    <mergeCell ref="AH243:AJ243"/>
    <mergeCell ref="AR243:AT243"/>
    <mergeCell ref="AV243:AX243"/>
    <mergeCell ref="BE243:BG243"/>
    <mergeCell ref="BI243:BK243"/>
    <mergeCell ref="O241:V241"/>
    <mergeCell ref="AC241:AJ241"/>
    <mergeCell ref="AQ241:AX241"/>
    <mergeCell ref="BD241:BK241"/>
    <mergeCell ref="P242:R242"/>
    <mergeCell ref="BR255:BR256"/>
    <mergeCell ref="BR258:BR259"/>
    <mergeCell ref="O255:P256"/>
    <mergeCell ref="AC255:AD256"/>
    <mergeCell ref="AQ255:AR256"/>
    <mergeCell ref="BS163:BS164"/>
    <mergeCell ref="BS222:BS224"/>
    <mergeCell ref="BS228:BS229"/>
    <mergeCell ref="BE217:BG217"/>
    <mergeCell ref="BI217:BK217"/>
    <mergeCell ref="P218:R218"/>
    <mergeCell ref="T218:V218"/>
    <mergeCell ref="AD218:AF218"/>
    <mergeCell ref="AH218:AJ218"/>
    <mergeCell ref="AR218:AT218"/>
    <mergeCell ref="AV218:AX218"/>
    <mergeCell ref="BE218:BG218"/>
    <mergeCell ref="BI218:BK218"/>
    <mergeCell ref="P217:R217"/>
    <mergeCell ref="T217:V217"/>
    <mergeCell ref="AD217:AF217"/>
    <mergeCell ref="AH217:AJ217"/>
    <mergeCell ref="AR217:AT217"/>
    <mergeCell ref="AV217:AX217"/>
    <mergeCell ref="S212:U212"/>
    <mergeCell ref="R213:T213"/>
    <mergeCell ref="O216:V216"/>
    <mergeCell ref="AC216:AJ216"/>
    <mergeCell ref="AQ216:AX216"/>
    <mergeCell ref="BS152:BS154"/>
    <mergeCell ref="BS158:BS159"/>
    <mergeCell ref="BS160:BS161"/>
    <mergeCell ref="BR160:BR161"/>
    <mergeCell ref="AC155:AD155"/>
    <mergeCell ref="AQ155:AR155"/>
    <mergeCell ref="BD155:BE155"/>
    <mergeCell ref="O156:P156"/>
    <mergeCell ref="AC156:AD156"/>
    <mergeCell ref="AQ156:AR156"/>
    <mergeCell ref="BD156:BE156"/>
    <mergeCell ref="O157:P157"/>
    <mergeCell ref="AC157:AD157"/>
    <mergeCell ref="AQ157:AR157"/>
    <mergeCell ref="BD157:BE157"/>
    <mergeCell ref="O158:P159"/>
    <mergeCell ref="BD160:BE161"/>
    <mergeCell ref="O308:O310"/>
    <mergeCell ref="S308:V308"/>
    <mergeCell ref="S309:V309"/>
    <mergeCell ref="S310:V310"/>
    <mergeCell ref="S303:V303"/>
    <mergeCell ref="O304:O307"/>
    <mergeCell ref="S304:V304"/>
    <mergeCell ref="S305:V305"/>
    <mergeCell ref="S306:V306"/>
    <mergeCell ref="S307:V307"/>
    <mergeCell ref="O295:O303"/>
    <mergeCell ref="S295:V295"/>
    <mergeCell ref="P296:P302"/>
    <mergeCell ref="S296:V296"/>
    <mergeCell ref="S297:V297"/>
    <mergeCell ref="S298:V298"/>
    <mergeCell ref="S299:V299"/>
    <mergeCell ref="S300:V300"/>
    <mergeCell ref="S301:V301"/>
    <mergeCell ref="S302:V302"/>
    <mergeCell ref="P287:R287"/>
    <mergeCell ref="T287:V287"/>
    <mergeCell ref="O289:V289"/>
    <mergeCell ref="O290:Q290"/>
    <mergeCell ref="S290:V290"/>
    <mergeCell ref="O291:O294"/>
    <mergeCell ref="S291:V291"/>
    <mergeCell ref="S292:V292"/>
    <mergeCell ref="S293:V293"/>
    <mergeCell ref="S294:V294"/>
    <mergeCell ref="S281:V281"/>
    <mergeCell ref="O282:O283"/>
    <mergeCell ref="S282:V282"/>
    <mergeCell ref="S283:V283"/>
    <mergeCell ref="O285:V285"/>
    <mergeCell ref="P286:R286"/>
    <mergeCell ref="T286:V286"/>
    <mergeCell ref="S276:V276"/>
    <mergeCell ref="O277:O278"/>
    <mergeCell ref="S277:V277"/>
    <mergeCell ref="S278:V278"/>
    <mergeCell ref="O279:O280"/>
    <mergeCell ref="S279:V279"/>
    <mergeCell ref="S280:V280"/>
    <mergeCell ref="P277:P278"/>
    <mergeCell ref="P279:P280"/>
    <mergeCell ref="P282:P283"/>
    <mergeCell ref="O271:O273"/>
    <mergeCell ref="S271:V271"/>
    <mergeCell ref="S272:V272"/>
    <mergeCell ref="S273:V273"/>
    <mergeCell ref="S274:V274"/>
    <mergeCell ref="S275:V275"/>
    <mergeCell ref="P266:R266"/>
    <mergeCell ref="T266:V266"/>
    <mergeCell ref="P267:R267"/>
    <mergeCell ref="T267:V267"/>
    <mergeCell ref="O269:R269"/>
    <mergeCell ref="S269:V270"/>
    <mergeCell ref="O270:Q270"/>
    <mergeCell ref="P271:P273"/>
    <mergeCell ref="BH261:BJ261"/>
    <mergeCell ref="Q263:T263"/>
    <mergeCell ref="AE263:AH263"/>
    <mergeCell ref="AS263:AV263"/>
    <mergeCell ref="BF263:BI263"/>
    <mergeCell ref="O265:V265"/>
    <mergeCell ref="P260:Q260"/>
    <mergeCell ref="AD260:AE260"/>
    <mergeCell ref="AR260:AS260"/>
    <mergeCell ref="BE260:BF260"/>
    <mergeCell ref="S261:U261"/>
    <mergeCell ref="AG261:AI261"/>
    <mergeCell ref="AU261:AW261"/>
    <mergeCell ref="BD255:BE256"/>
    <mergeCell ref="O257:P257"/>
    <mergeCell ref="AC257:AD257"/>
    <mergeCell ref="AQ257:AR257"/>
    <mergeCell ref="BD257:BE257"/>
    <mergeCell ref="O258:P259"/>
    <mergeCell ref="AC258:AD259"/>
    <mergeCell ref="AQ258:AR259"/>
    <mergeCell ref="BD258:BE259"/>
    <mergeCell ref="BR247:BR249"/>
    <mergeCell ref="BR253:BR254"/>
    <mergeCell ref="O247:P249"/>
    <mergeCell ref="AC247:AD249"/>
    <mergeCell ref="AQ247:AR249"/>
    <mergeCell ref="BD247:BE249"/>
    <mergeCell ref="O250:P250"/>
    <mergeCell ref="AC250:AD250"/>
    <mergeCell ref="AQ250:AR250"/>
    <mergeCell ref="BD250:BE250"/>
    <mergeCell ref="O251:P251"/>
    <mergeCell ref="AC251:AD251"/>
    <mergeCell ref="AQ251:AR251"/>
    <mergeCell ref="BD251:BE251"/>
    <mergeCell ref="O252:P252"/>
    <mergeCell ref="AC252:AD252"/>
    <mergeCell ref="AQ252:AR252"/>
    <mergeCell ref="BD252:BE252"/>
    <mergeCell ref="O253:P254"/>
    <mergeCell ref="AC253:AD254"/>
    <mergeCell ref="AQ253:AR254"/>
    <mergeCell ref="BD253:BE254"/>
    <mergeCell ref="BX245:BX246"/>
    <mergeCell ref="BY245:BY246"/>
    <mergeCell ref="BZ245:BZ246"/>
    <mergeCell ref="BS246:BT246"/>
    <mergeCell ref="O245:V245"/>
    <mergeCell ref="AC245:AJ245"/>
    <mergeCell ref="AQ245:AX245"/>
    <mergeCell ref="BD245:BK245"/>
    <mergeCell ref="BR245:BU245"/>
    <mergeCell ref="BV245:BV246"/>
    <mergeCell ref="BW245:BW246"/>
    <mergeCell ref="BF246:BG246"/>
    <mergeCell ref="BI242:BK242"/>
    <mergeCell ref="BH236:BJ236"/>
    <mergeCell ref="Q238:T238"/>
    <mergeCell ref="AE238:AH238"/>
    <mergeCell ref="AS238:AV238"/>
    <mergeCell ref="BF238:BI238"/>
    <mergeCell ref="Q239:R239"/>
    <mergeCell ref="AE239:AF239"/>
    <mergeCell ref="AS239:AT239"/>
    <mergeCell ref="BF239:BG239"/>
    <mergeCell ref="BR230:BR231"/>
    <mergeCell ref="BR233:BR234"/>
    <mergeCell ref="BR222:BR224"/>
    <mergeCell ref="BR228:BR229"/>
    <mergeCell ref="O222:P224"/>
    <mergeCell ref="AC222:AD224"/>
    <mergeCell ref="AQ222:AR224"/>
    <mergeCell ref="BD222:BE224"/>
    <mergeCell ref="O225:P225"/>
    <mergeCell ref="AC225:AD225"/>
    <mergeCell ref="AQ225:AR225"/>
    <mergeCell ref="BD225:BE225"/>
    <mergeCell ref="O230:P231"/>
    <mergeCell ref="AC230:AD231"/>
    <mergeCell ref="AQ230:AR231"/>
    <mergeCell ref="BD230:BE231"/>
    <mergeCell ref="O232:P232"/>
    <mergeCell ref="AC232:AD232"/>
    <mergeCell ref="AQ232:AR232"/>
    <mergeCell ref="BD232:BE232"/>
    <mergeCell ref="O233:P234"/>
    <mergeCell ref="O228:P229"/>
    <mergeCell ref="AC228:AD229"/>
    <mergeCell ref="AQ228:AR229"/>
    <mergeCell ref="BW220:BW221"/>
    <mergeCell ref="BX220:BX221"/>
    <mergeCell ref="BY220:BY221"/>
    <mergeCell ref="BZ220:BZ221"/>
    <mergeCell ref="BS221:BT221"/>
    <mergeCell ref="O220:V220"/>
    <mergeCell ref="AC220:AJ220"/>
    <mergeCell ref="AQ220:AX220"/>
    <mergeCell ref="BD220:BK220"/>
    <mergeCell ref="BR220:BU220"/>
    <mergeCell ref="BV220:BV221"/>
    <mergeCell ref="O221:P221"/>
    <mergeCell ref="Q221:R221"/>
    <mergeCell ref="AC221:AD221"/>
    <mergeCell ref="AE221:AF221"/>
    <mergeCell ref="AQ221:AR221"/>
    <mergeCell ref="AS221:AT221"/>
    <mergeCell ref="BD221:BE221"/>
    <mergeCell ref="BF221:BG221"/>
    <mergeCell ref="P191:Q191"/>
    <mergeCell ref="AD191:AE191"/>
    <mergeCell ref="S192:U192"/>
    <mergeCell ref="AG192:AI192"/>
    <mergeCell ref="P182:Q182"/>
    <mergeCell ref="AD182:AE182"/>
    <mergeCell ref="BD216:BK216"/>
    <mergeCell ref="O200:V200"/>
    <mergeCell ref="P211:Q211"/>
    <mergeCell ref="R194:T194"/>
    <mergeCell ref="O196:V196"/>
    <mergeCell ref="P197:R197"/>
    <mergeCell ref="T197:V197"/>
    <mergeCell ref="P198:R198"/>
    <mergeCell ref="T198:V198"/>
    <mergeCell ref="O201:P201"/>
    <mergeCell ref="Q201:R201"/>
    <mergeCell ref="O202:P205"/>
    <mergeCell ref="O206:P207"/>
    <mergeCell ref="O208:P209"/>
    <mergeCell ref="O210:P210"/>
    <mergeCell ref="AC183:AC186"/>
    <mergeCell ref="O181:V181"/>
    <mergeCell ref="AC181:AJ181"/>
    <mergeCell ref="O187:O190"/>
    <mergeCell ref="AC187:AC190"/>
    <mergeCell ref="BH166:BJ166"/>
    <mergeCell ref="P168:T168"/>
    <mergeCell ref="AD168:AH168"/>
    <mergeCell ref="AR168:AV168"/>
    <mergeCell ref="BE168:BI168"/>
    <mergeCell ref="O171:V171"/>
    <mergeCell ref="AC171:AJ171"/>
    <mergeCell ref="S166:U166"/>
    <mergeCell ref="AG166:AI166"/>
    <mergeCell ref="AU166:AW166"/>
    <mergeCell ref="BR163:BR164"/>
    <mergeCell ref="BR152:BR154"/>
    <mergeCell ref="BR158:BR159"/>
    <mergeCell ref="O152:P154"/>
    <mergeCell ref="AC152:AD154"/>
    <mergeCell ref="AQ152:AR154"/>
    <mergeCell ref="BD152:BE154"/>
    <mergeCell ref="O155:P155"/>
    <mergeCell ref="P165:Q165"/>
    <mergeCell ref="AD165:AE165"/>
    <mergeCell ref="AR165:AS165"/>
    <mergeCell ref="BE165:BF165"/>
    <mergeCell ref="AC158:AD159"/>
    <mergeCell ref="AQ158:AR159"/>
    <mergeCell ref="BD158:BE159"/>
    <mergeCell ref="O160:P161"/>
    <mergeCell ref="AC160:AD161"/>
    <mergeCell ref="AQ160:AR161"/>
    <mergeCell ref="O162:P162"/>
    <mergeCell ref="AC162:AD162"/>
    <mergeCell ref="AQ162:AR162"/>
    <mergeCell ref="BD162:BE162"/>
    <mergeCell ref="BX150:BX151"/>
    <mergeCell ref="BY150:BY151"/>
    <mergeCell ref="BZ150:BZ151"/>
    <mergeCell ref="BS151:BT151"/>
    <mergeCell ref="O150:V150"/>
    <mergeCell ref="AC150:AJ150"/>
    <mergeCell ref="AQ150:AX150"/>
    <mergeCell ref="BD150:BK150"/>
    <mergeCell ref="BR150:BU150"/>
    <mergeCell ref="BV150:BV151"/>
    <mergeCell ref="P148:R148"/>
    <mergeCell ref="T148:V148"/>
    <mergeCell ref="AD148:AF148"/>
    <mergeCell ref="AH148:AJ148"/>
    <mergeCell ref="AR148:AT148"/>
    <mergeCell ref="AV148:AX148"/>
    <mergeCell ref="BE148:BG148"/>
    <mergeCell ref="BI148:BK148"/>
    <mergeCell ref="BW150:BW151"/>
    <mergeCell ref="O151:P151"/>
    <mergeCell ref="Q151:R151"/>
    <mergeCell ref="AC151:AD151"/>
    <mergeCell ref="AE151:AF151"/>
    <mergeCell ref="AQ151:AR151"/>
    <mergeCell ref="AS151:AT151"/>
    <mergeCell ref="BD151:BE151"/>
    <mergeCell ref="BF151:BG151"/>
    <mergeCell ref="O146:V146"/>
    <mergeCell ref="AC146:AJ146"/>
    <mergeCell ref="AQ146:AX146"/>
    <mergeCell ref="BD146:BK146"/>
    <mergeCell ref="P147:R147"/>
    <mergeCell ref="T147:V147"/>
    <mergeCell ref="AD147:AF147"/>
    <mergeCell ref="AH147:AJ147"/>
    <mergeCell ref="AR147:AT147"/>
    <mergeCell ref="AV147:AX147"/>
    <mergeCell ref="BE147:BG147"/>
    <mergeCell ref="BI147:BK147"/>
    <mergeCell ref="S141:U141"/>
    <mergeCell ref="AG141:AI141"/>
    <mergeCell ref="AU141:AW141"/>
    <mergeCell ref="BH141:BJ141"/>
    <mergeCell ref="R143:T143"/>
    <mergeCell ref="AF143:AH143"/>
    <mergeCell ref="AT143:AV143"/>
    <mergeCell ref="BH143:BJ143"/>
    <mergeCell ref="O137:O139"/>
    <mergeCell ref="AC137:AC139"/>
    <mergeCell ref="AQ137:AQ139"/>
    <mergeCell ref="BD137:BD139"/>
    <mergeCell ref="BR137:BR139"/>
    <mergeCell ref="P140:Q140"/>
    <mergeCell ref="AD140:AE140"/>
    <mergeCell ref="AR140:AS140"/>
    <mergeCell ref="BE140:BF140"/>
    <mergeCell ref="BS125:BS131"/>
    <mergeCell ref="O133:O136"/>
    <mergeCell ref="AC133:AC136"/>
    <mergeCell ref="AQ133:AQ136"/>
    <mergeCell ref="BD133:BD136"/>
    <mergeCell ref="BR133:BR136"/>
    <mergeCell ref="O124:O132"/>
    <mergeCell ref="AC124:AC132"/>
    <mergeCell ref="AQ124:AQ132"/>
    <mergeCell ref="BD124:BD132"/>
    <mergeCell ref="BR124:BR132"/>
    <mergeCell ref="P125:P131"/>
    <mergeCell ref="AD125:AD131"/>
    <mergeCell ref="AR125:AR131"/>
    <mergeCell ref="BE125:BE131"/>
    <mergeCell ref="O120:O123"/>
    <mergeCell ref="AC120:AC123"/>
    <mergeCell ref="AQ120:AQ123"/>
    <mergeCell ref="BD120:BD123"/>
    <mergeCell ref="BR120:BR123"/>
    <mergeCell ref="O118:V118"/>
    <mergeCell ref="AC118:AJ118"/>
    <mergeCell ref="AQ118:AX118"/>
    <mergeCell ref="BD118:BK118"/>
    <mergeCell ref="BR118:BY118"/>
    <mergeCell ref="BZ118:BZ119"/>
    <mergeCell ref="P119:Q119"/>
    <mergeCell ref="AD119:AE119"/>
    <mergeCell ref="AR119:AS119"/>
    <mergeCell ref="BE119:BF119"/>
    <mergeCell ref="O113:R113"/>
    <mergeCell ref="AC113:AF113"/>
    <mergeCell ref="AQ113:AT113"/>
    <mergeCell ref="BD113:BG113"/>
    <mergeCell ref="O114:R114"/>
    <mergeCell ref="AC114:AF114"/>
    <mergeCell ref="AQ114:AT114"/>
    <mergeCell ref="BD114:BG114"/>
    <mergeCell ref="BS119:BT119"/>
    <mergeCell ref="O111:R111"/>
    <mergeCell ref="AC111:AF111"/>
    <mergeCell ref="AQ111:AT111"/>
    <mergeCell ref="BD111:BG111"/>
    <mergeCell ref="O112:R112"/>
    <mergeCell ref="AC112:AF112"/>
    <mergeCell ref="AQ112:AT112"/>
    <mergeCell ref="BD112:BG112"/>
    <mergeCell ref="BL108:BO108"/>
    <mergeCell ref="O109:R109"/>
    <mergeCell ref="AC109:AF109"/>
    <mergeCell ref="AQ109:AT109"/>
    <mergeCell ref="BD109:BG109"/>
    <mergeCell ref="O110:R110"/>
    <mergeCell ref="AC110:AF110"/>
    <mergeCell ref="AQ110:AT110"/>
    <mergeCell ref="BD110:BG110"/>
    <mergeCell ref="O107:R107"/>
    <mergeCell ref="AC107:AF107"/>
    <mergeCell ref="AQ107:AT107"/>
    <mergeCell ref="BD107:BG107"/>
    <mergeCell ref="O108:R108"/>
    <mergeCell ref="AC108:AF108"/>
    <mergeCell ref="AQ108:AT108"/>
    <mergeCell ref="AY108:BB108"/>
    <mergeCell ref="BD108:BG108"/>
    <mergeCell ref="O105:R105"/>
    <mergeCell ref="AC105:AF105"/>
    <mergeCell ref="AQ105:AT105"/>
    <mergeCell ref="BD105:BG105"/>
    <mergeCell ref="O106:R106"/>
    <mergeCell ref="AC106:AF106"/>
    <mergeCell ref="AQ106:AT106"/>
    <mergeCell ref="BD106:BG106"/>
    <mergeCell ref="O103:R103"/>
    <mergeCell ref="AC103:AF103"/>
    <mergeCell ref="AQ103:AT103"/>
    <mergeCell ref="BD103:BG103"/>
    <mergeCell ref="O104:R104"/>
    <mergeCell ref="AC104:AF104"/>
    <mergeCell ref="AQ104:AT104"/>
    <mergeCell ref="BD104:BG104"/>
    <mergeCell ref="BE100:BG100"/>
    <mergeCell ref="BH100:BK100"/>
    <mergeCell ref="O101:Q101"/>
    <mergeCell ref="O102:V102"/>
    <mergeCell ref="AC102:AJ102"/>
    <mergeCell ref="AQ102:AX102"/>
    <mergeCell ref="BD102:BK102"/>
    <mergeCell ref="P100:R100"/>
    <mergeCell ref="S100:V100"/>
    <mergeCell ref="AD100:AF100"/>
    <mergeCell ref="AG100:AJ100"/>
    <mergeCell ref="AR100:AT100"/>
    <mergeCell ref="AU100:AX100"/>
    <mergeCell ref="BE98:BG98"/>
    <mergeCell ref="BH98:BK98"/>
    <mergeCell ref="P99:R99"/>
    <mergeCell ref="S99:V99"/>
    <mergeCell ref="AD99:AF99"/>
    <mergeCell ref="AG99:AJ99"/>
    <mergeCell ref="AR99:AT99"/>
    <mergeCell ref="AU99:AX99"/>
    <mergeCell ref="BE99:BG99"/>
    <mergeCell ref="BH99:BK99"/>
    <mergeCell ref="P98:R98"/>
    <mergeCell ref="S98:V98"/>
    <mergeCell ref="AD98:AF98"/>
    <mergeCell ref="AG98:AJ98"/>
    <mergeCell ref="AR98:AT98"/>
    <mergeCell ref="AU98:AX98"/>
    <mergeCell ref="O97:V97"/>
    <mergeCell ref="AC97:AJ97"/>
    <mergeCell ref="AQ97:AX97"/>
    <mergeCell ref="BD97:BK97"/>
    <mergeCell ref="AG95:AJ95"/>
    <mergeCell ref="AQ95:AQ96"/>
    <mergeCell ref="AR95:AT96"/>
    <mergeCell ref="AU95:AX95"/>
    <mergeCell ref="BD95:BD96"/>
    <mergeCell ref="BE95:BG96"/>
    <mergeCell ref="BW94:BY94"/>
    <mergeCell ref="O95:O96"/>
    <mergeCell ref="P95:R96"/>
    <mergeCell ref="S95:V95"/>
    <mergeCell ref="AC95:AC96"/>
    <mergeCell ref="AD95:AF96"/>
    <mergeCell ref="BH95:BK95"/>
    <mergeCell ref="S96:V96"/>
    <mergeCell ref="AG96:AJ96"/>
    <mergeCell ref="AU96:AX96"/>
    <mergeCell ref="BH96:BK96"/>
    <mergeCell ref="P94:R94"/>
    <mergeCell ref="T94:V94"/>
    <mergeCell ref="AD94:AF94"/>
    <mergeCell ref="AH94:AJ94"/>
    <mergeCell ref="AR94:AT94"/>
    <mergeCell ref="AV94:AX94"/>
    <mergeCell ref="BE94:BG94"/>
    <mergeCell ref="BI94:BK94"/>
    <mergeCell ref="BS94:BU94"/>
    <mergeCell ref="O92:V92"/>
    <mergeCell ref="AC92:AJ92"/>
    <mergeCell ref="AQ92:AX92"/>
    <mergeCell ref="BD92:BK92"/>
    <mergeCell ref="BR92:BY92"/>
    <mergeCell ref="P93:R93"/>
    <mergeCell ref="T93:V93"/>
    <mergeCell ref="AD93:AF93"/>
    <mergeCell ref="AH93:AJ93"/>
    <mergeCell ref="AR93:AT93"/>
    <mergeCell ref="AV93:AX93"/>
    <mergeCell ref="BE93:BG93"/>
    <mergeCell ref="BI93:BK93"/>
    <mergeCell ref="BS93:BU93"/>
    <mergeCell ref="BW93:BY93"/>
    <mergeCell ref="P86:Q86"/>
    <mergeCell ref="AD86:AE86"/>
    <mergeCell ref="S87:U87"/>
    <mergeCell ref="AG87:AI87"/>
    <mergeCell ref="S89:U89"/>
    <mergeCell ref="AG89:AI89"/>
    <mergeCell ref="O79:O82"/>
    <mergeCell ref="AC79:AC82"/>
    <mergeCell ref="BR79:BR82"/>
    <mergeCell ref="O83:O85"/>
    <mergeCell ref="AC83:AC85"/>
    <mergeCell ref="BR83:BR85"/>
    <mergeCell ref="O70:O78"/>
    <mergeCell ref="AC70:AC78"/>
    <mergeCell ref="BR70:BR78"/>
    <mergeCell ref="P71:P77"/>
    <mergeCell ref="AD71:AD77"/>
    <mergeCell ref="BS71:BS77"/>
    <mergeCell ref="BY64:BY65"/>
    <mergeCell ref="P65:Q65"/>
    <mergeCell ref="AD65:AE65"/>
    <mergeCell ref="BS65:BT65"/>
    <mergeCell ref="O66:O69"/>
    <mergeCell ref="AC66:AC69"/>
    <mergeCell ref="BR66:BR69"/>
    <mergeCell ref="K62:L62"/>
    <mergeCell ref="S62:U62"/>
    <mergeCell ref="K63:L63"/>
    <mergeCell ref="O64:V64"/>
    <mergeCell ref="AC64:AJ64"/>
    <mergeCell ref="BR64:BX64"/>
    <mergeCell ref="P58:R58"/>
    <mergeCell ref="S58:V58"/>
    <mergeCell ref="AD58:AF58"/>
    <mergeCell ref="AG58:AJ58"/>
    <mergeCell ref="P59:R59"/>
    <mergeCell ref="S59:V59"/>
    <mergeCell ref="AD59:AF59"/>
    <mergeCell ref="AG59:AJ59"/>
    <mergeCell ref="BS53:BU53"/>
    <mergeCell ref="BW53:BY53"/>
    <mergeCell ref="O54:V56"/>
    <mergeCell ref="AC54:AJ56"/>
    <mergeCell ref="P57:R57"/>
    <mergeCell ref="S57:V57"/>
    <mergeCell ref="AD57:AF57"/>
    <mergeCell ref="AG57:AJ57"/>
    <mergeCell ref="AH52:AJ52"/>
    <mergeCell ref="BS52:BU52"/>
    <mergeCell ref="BW52:BY52"/>
    <mergeCell ref="A53:B53"/>
    <mergeCell ref="C53:H53"/>
    <mergeCell ref="J53:L53"/>
    <mergeCell ref="P53:R53"/>
    <mergeCell ref="T53:V53"/>
    <mergeCell ref="AD53:AF53"/>
    <mergeCell ref="AH53:AJ53"/>
    <mergeCell ref="A51:L51"/>
    <mergeCell ref="O51:V51"/>
    <mergeCell ref="AC51:AJ51"/>
    <mergeCell ref="BR51:BY51"/>
    <mergeCell ref="A52:B52"/>
    <mergeCell ref="C52:H52"/>
    <mergeCell ref="J52:L52"/>
    <mergeCell ref="P52:R52"/>
    <mergeCell ref="T52:V52"/>
    <mergeCell ref="AD52:AF52"/>
    <mergeCell ref="A45:C45"/>
    <mergeCell ref="D45:J45"/>
    <mergeCell ref="A46:C46"/>
    <mergeCell ref="D46:J46"/>
    <mergeCell ref="A47:C47"/>
    <mergeCell ref="D47:J47"/>
    <mergeCell ref="A43:C43"/>
    <mergeCell ref="D43:J43"/>
    <mergeCell ref="A44:C44"/>
    <mergeCell ref="D44:J44"/>
    <mergeCell ref="A40:C40"/>
    <mergeCell ref="E40:J40"/>
    <mergeCell ref="O40:V40"/>
    <mergeCell ref="A41:C41"/>
    <mergeCell ref="O41:V41"/>
    <mergeCell ref="A42:K42"/>
    <mergeCell ref="O42:V42"/>
    <mergeCell ref="O38:V38"/>
    <mergeCell ref="J39:K39"/>
    <mergeCell ref="O39:V39"/>
    <mergeCell ref="A36:D36"/>
    <mergeCell ref="F36:G36"/>
    <mergeCell ref="J36:K36"/>
    <mergeCell ref="O36:V36"/>
    <mergeCell ref="A37:E37"/>
    <mergeCell ref="F37:G37"/>
    <mergeCell ref="J37:K37"/>
    <mergeCell ref="O37:V37"/>
    <mergeCell ref="A38:K38"/>
    <mergeCell ref="A39:D39"/>
    <mergeCell ref="F39:G39"/>
    <mergeCell ref="A34:D34"/>
    <mergeCell ref="F34:G34"/>
    <mergeCell ref="J34:K34"/>
    <mergeCell ref="O34:V34"/>
    <mergeCell ref="A35:D35"/>
    <mergeCell ref="F35:G35"/>
    <mergeCell ref="J35:K35"/>
    <mergeCell ref="O35:V35"/>
    <mergeCell ref="A30:H30"/>
    <mergeCell ref="J30:K30"/>
    <mergeCell ref="O30:V30"/>
    <mergeCell ref="O31:V31"/>
    <mergeCell ref="O32:V32"/>
    <mergeCell ref="A33:K33"/>
    <mergeCell ref="O33:V33"/>
    <mergeCell ref="A28:D28"/>
    <mergeCell ref="F28:G28"/>
    <mergeCell ref="J28:K28"/>
    <mergeCell ref="O28:V28"/>
    <mergeCell ref="A29:F29"/>
    <mergeCell ref="J29:K29"/>
    <mergeCell ref="O29:V29"/>
    <mergeCell ref="O25:V25"/>
    <mergeCell ref="A26:K26"/>
    <mergeCell ref="O26:V26"/>
    <mergeCell ref="A27:D27"/>
    <mergeCell ref="F27:G27"/>
    <mergeCell ref="J27:K27"/>
    <mergeCell ref="O27:V27"/>
    <mergeCell ref="A21:H21"/>
    <mergeCell ref="I21:K21"/>
    <mergeCell ref="O21:V21"/>
    <mergeCell ref="O22:V22"/>
    <mergeCell ref="O23:V23"/>
    <mergeCell ref="O24:V24"/>
    <mergeCell ref="A18:A19"/>
    <mergeCell ref="I18:K18"/>
    <mergeCell ref="O18:V18"/>
    <mergeCell ref="I19:K19"/>
    <mergeCell ref="O19:V19"/>
    <mergeCell ref="A20:H20"/>
    <mergeCell ref="I20:K20"/>
    <mergeCell ref="O20:V20"/>
    <mergeCell ref="A14:K14"/>
    <mergeCell ref="O14:V14"/>
    <mergeCell ref="A15:K15"/>
    <mergeCell ref="O15:V15"/>
    <mergeCell ref="A16:A17"/>
    <mergeCell ref="I16:K16"/>
    <mergeCell ref="O16:V16"/>
    <mergeCell ref="I17:K17"/>
    <mergeCell ref="O17:V17"/>
    <mergeCell ref="O10:V10"/>
    <mergeCell ref="O11:V11"/>
    <mergeCell ref="O12:V12"/>
    <mergeCell ref="A13:J13"/>
    <mergeCell ref="O13:V13"/>
    <mergeCell ref="A6:C6"/>
    <mergeCell ref="D6:J6"/>
    <mergeCell ref="K6:L6"/>
    <mergeCell ref="O6:V6"/>
    <mergeCell ref="O7:V7"/>
    <mergeCell ref="A8:K8"/>
    <mergeCell ref="O8:V8"/>
    <mergeCell ref="P2:X2"/>
    <mergeCell ref="A4:L4"/>
    <mergeCell ref="O4:X4"/>
    <mergeCell ref="A5:C5"/>
    <mergeCell ref="D5:J5"/>
    <mergeCell ref="K5:L5"/>
    <mergeCell ref="O5:Q5"/>
    <mergeCell ref="R5:X5"/>
    <mergeCell ref="O9:V9"/>
    <mergeCell ref="A2:K2"/>
    <mergeCell ref="O226:P226"/>
    <mergeCell ref="AC226:AD226"/>
    <mergeCell ref="AQ226:AR226"/>
    <mergeCell ref="BD226:BE226"/>
    <mergeCell ref="O227:P227"/>
    <mergeCell ref="AC227:AD227"/>
    <mergeCell ref="AQ227:AR227"/>
    <mergeCell ref="BD227:BE227"/>
    <mergeCell ref="O163:P164"/>
    <mergeCell ref="AC163:AD164"/>
    <mergeCell ref="AQ163:AR164"/>
    <mergeCell ref="BD163:BE164"/>
    <mergeCell ref="P172:R172"/>
    <mergeCell ref="T172:V172"/>
    <mergeCell ref="P173:R173"/>
    <mergeCell ref="T173:V173"/>
    <mergeCell ref="O174:V176"/>
    <mergeCell ref="P177:R177"/>
    <mergeCell ref="S177:V177"/>
    <mergeCell ref="O183:O186"/>
    <mergeCell ref="P178:R178"/>
    <mergeCell ref="S178:V178"/>
    <mergeCell ref="P179:R179"/>
    <mergeCell ref="S179:V179"/>
    <mergeCell ref="BD228:BE229"/>
    <mergeCell ref="AC233:AD234"/>
    <mergeCell ref="AQ233:AR234"/>
    <mergeCell ref="BD233:BE234"/>
    <mergeCell ref="O246:P246"/>
    <mergeCell ref="Q246:R246"/>
    <mergeCell ref="AC246:AD246"/>
    <mergeCell ref="AE246:AF246"/>
    <mergeCell ref="AQ246:AR246"/>
    <mergeCell ref="AS246:AT246"/>
    <mergeCell ref="BD246:BE246"/>
    <mergeCell ref="P235:Q235"/>
    <mergeCell ref="AD235:AE235"/>
    <mergeCell ref="AR235:AS235"/>
    <mergeCell ref="BE235:BF235"/>
    <mergeCell ref="S236:U236"/>
    <mergeCell ref="AG236:AI236"/>
    <mergeCell ref="AU236:AW236"/>
    <mergeCell ref="T242:V242"/>
    <mergeCell ref="AD242:AF242"/>
    <mergeCell ref="AH242:AJ242"/>
    <mergeCell ref="AR242:AT242"/>
    <mergeCell ref="AV242:AX242"/>
    <mergeCell ref="BE242:BG242"/>
  </mergeCells>
  <conditionalFormatting sqref="K61:L63">
    <cfRule type="colorScale" priority="3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286:V288 S271:V284 S290:V310">
    <cfRule type="colorScale" priority="17">
      <colorScale>
        <cfvo type="percent" val="30"/>
        <cfvo type="percent" val="55"/>
        <cfvo type="percent" val="56"/>
        <color rgb="FFF8696B"/>
        <color rgb="FFFFEB84"/>
        <color rgb="FF63BE7B"/>
      </colorScale>
    </cfRule>
  </conditionalFormatting>
  <conditionalFormatting sqref="BK117"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Y66:BY85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120:BZ139"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152:BZ164"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222:BZ234">
    <cfRule type="colorScale" priority="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247:BZ259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1">
    <dataValidation type="list" allowBlank="1" showErrorMessage="1" sqref="AE66:AE85 Q291:Q310 AS120:AS139 Q66:Q85 Q120:Q139 AE120:AE139 BF120:BF139 Q152:Q164 AS247:AS259 AE222:AE234 AS222:AS234 Q202:Q210 BF222:BF234 AE247:AE259 AE183:AE190 Q183:Q190 AE152:AE164 Q222:Q234 AS152:AS164 BF152:BF164 Q247:Q259 BT66:BT85 BT120:BT139 BT152:BT164 BT222:BT234 BT247:BT259 Q271:Q283 BF247:BF259" xr:uid="{CF8300CF-1FF9-4C50-B8A4-85BD67EDA597}">
      <formula1>"0,1"</formula1>
    </dataValidation>
  </dataValidations>
  <hyperlinks>
    <hyperlink ref="O8" location="'Élève 1'!R57" display="S1 en établissement de formation" xr:uid="{90CA2E3F-0CB3-46F3-A2AE-991B32E74368}"/>
    <hyperlink ref="O9" location="'Élève 1'!AF57" display="S2 en établissement de formation" xr:uid="{82998A62-DBF7-44E2-96FC-2209EB32CB35}"/>
    <hyperlink ref="O10" location="'Élève 1'!AT57" display="S3 en milieu professionnel" xr:uid="{9303398A-452A-46DD-8CB6-3B2BA710EAEA}"/>
    <hyperlink ref="O12" location="'Élève 1'!R102" display="PFMP N°1" xr:uid="{52512E2F-5649-4DDD-AF0F-AF878240315F}"/>
    <hyperlink ref="O13" location="'Élève 1'!AF102" display="PFMP N°2" xr:uid="{F237E90A-2931-48CA-9C15-236E716E8714}"/>
    <hyperlink ref="O14" location="'Élève 1'!AT102" display="PFMP N°3" xr:uid="{21B1C11F-CB25-4457-8ABB-956815B83604}"/>
    <hyperlink ref="O16" location="'Élève 1'!R146" display="EP1 Culture téchnologique évaluation N°1" xr:uid="{A58B4098-6121-43E5-9093-3A2CC8623542}"/>
    <hyperlink ref="O17" location="'Élève 1'!AF146" display="EP1 Culture téchnologique évaluation N°2" xr:uid="{EA0852CB-1C1D-4B54-A78C-4DD2B495D12E}"/>
    <hyperlink ref="O18" location="'Élève 1'!AT146" display="EP1 Culture téchnologique évaluation N°3" xr:uid="{BB45EA1D-B857-4758-9653-9A907BBD7507}"/>
    <hyperlink ref="O19" location="'Élève 1'!BG146" display="EP1 Culture téchnologique évaluation N°4" xr:uid="{F7890721-251C-4404-BFB0-E63151466E85}"/>
    <hyperlink ref="O20" location="'Élève 1'!R193" display="EP1 Évaluation orale" xr:uid="{9B2ACFF9-7936-4BC0-AAF2-85091966AE86}"/>
    <hyperlink ref="O22" location="'Élève 1'!R234" display="EP1 Sciences appliquées évaluation N°1" xr:uid="{F7F0DA2F-AD66-4E0F-8D28-651965A465ED}"/>
    <hyperlink ref="O23" location="'Élève 1'!AF234" display="EP1 Sciences appliquées évaluation N°2" xr:uid="{9BE96152-7FEE-44D5-B4E8-0E2477CFFE42}"/>
    <hyperlink ref="O24" location="'Élève 1'!AT234" display="EP1 Sciences appliquées évaluation N°3" xr:uid="{D474CC73-0D61-4452-B211-5172C255CBE6}"/>
    <hyperlink ref="O25" location="'Élève 1'!BG234" display="EP1 Sciences appliquées évaluation N°4" xr:uid="{432681B0-B3F4-47A9-8A6F-C75C475899BC}"/>
    <hyperlink ref="O27" location="'Élève 1'!R261" display="EP1 Gestion appliquée évaluation N°1" xr:uid="{064244BE-372E-41F4-8490-501909582434}"/>
    <hyperlink ref="O28" location="'Élève 1'!AF261" display="EP1 Gestion appliquée évaluation N°2" xr:uid="{AA0E182F-87FF-43DC-B997-8FAD120FD45A}"/>
    <hyperlink ref="O29" location="'Élève 1'!AT261" display="EP1 Gestion appliquée évaluation N°3" xr:uid="{4CF2355D-2225-437B-9A4C-00BFEFF28808}"/>
    <hyperlink ref="O30" location="'Élève 1'!BG261" display="EP1 Gestion appliquée évaluation N°4" xr:uid="{8E8CE95F-2EC1-4986-BC80-97929EB6815D}"/>
    <hyperlink ref="O32" location="'Élève 1'!R212" display="Chef d'œuvre N°1" xr:uid="{CE94ED7D-3AB7-4C67-BF33-D4569439DA8D}"/>
    <hyperlink ref="R33:R37" location="'Élève 1'!R212" display="Chef d'œuvre N°1" xr:uid="{59386D63-22EF-45FF-ACD3-002FFC3C2006}"/>
    <hyperlink ref="O8:V8" location="'CANDIDAT 14'!R64" display="EP2 S1 en établissement de formation" xr:uid="{785FE9D2-D282-410D-8B0F-CF6DE799CDCA}"/>
    <hyperlink ref="O9:V9" location="'CANDIDAT 14'!AF64" display="EP2 S2 en établissement de formation" xr:uid="{3EE4463A-F4BC-48C2-B6C6-3D5ECE6440B5}"/>
    <hyperlink ref="O10:V10" location="'CANDIDAT 14'!BG102" display="EP2 S3 en milieu professionnel (PFMP CERTIFICATIVE)" xr:uid="{711F748A-4847-4072-9B52-C18F4447255C}"/>
    <hyperlink ref="O12:V12" location="'CANDIDAT 14'!R102" display="PFMP FORMATIVE" xr:uid="{73A87BED-3B03-4221-AFD2-72DF9E252670}"/>
    <hyperlink ref="O13:V13" location="'CANDIDAT 14'!AF102" display="PFMP FORMATIVE" xr:uid="{DA5E3BDF-A395-4F6A-BFFC-CE936EACB470}"/>
    <hyperlink ref="O14:V14" location="'CANDIDAT 14'!AT102" display="PFMP FORMATIVE" xr:uid="{FFF5D5CC-DF97-4697-A980-549491699E53}"/>
    <hyperlink ref="O16:V16" location="'CANDIDAT 14'!R150" display="EP1 Culture professionnel cuisine évaluation N°1" xr:uid="{FB28926D-6B9C-42E7-909C-E6A76584FB41}"/>
    <hyperlink ref="O17:V17" location="'CANDIDAT 14'!AF150" display="EP1 Culture professionnel cuisine évaluation N°2" xr:uid="{77BA11A0-E227-4FB8-919D-EC4F6151C513}"/>
    <hyperlink ref="O18:V18" location="'CANDIDAT 14'!AT150" display="EP1 Culture professionnel cuisine évaluation N°3" xr:uid="{45035375-E478-4B42-9BE1-C13B1CD29093}"/>
    <hyperlink ref="O19:V19" location="'CANDIDAT 14'!BG150" display="EP1 Culture professionnel cuisine évaluation N°4" xr:uid="{104D09D9-A571-4725-99D2-2700F35E3C08}"/>
    <hyperlink ref="O20:V20" location="'CANDIDAT 14'!R179" display="EP1 Évaluation orale" xr:uid="{EA1AD27C-2C12-421B-B28B-5BAE47D7CC84}"/>
    <hyperlink ref="R34" location="'Élève 1'!R212" display="Chef d'œuvre N°1" xr:uid="{B7315D3B-6DC9-4EDE-9BC6-C8BD1CB7251B}"/>
    <hyperlink ref="O38" location="'Élève 1'!BG102" display="Récapitulatif acquisition compétences en PFMP" xr:uid="{C16C13B1-93F2-4F94-8ADA-0CAB6B4B2921}"/>
    <hyperlink ref="O39" location="'Élève 1'!A59" display="Moyenne des compétences acquises en période de formation" xr:uid="{8C01DCDC-F9A4-4FBE-A67E-33BA7B0DA12F}"/>
    <hyperlink ref="O37" location="'Élève 1'!BG57" display="Récapitulatif acquisition compétences en centre de formation" xr:uid="{65E6AE68-ACB5-4136-B17F-FF0AB80D9173}"/>
    <hyperlink ref="O22:V22" location="'CANDIDAT 14'!R219" display="EP1 Sciences appliquées évaluation N°1" xr:uid="{AB3290C5-D54A-4BD3-A5C8-F2EBB86E16EA}"/>
    <hyperlink ref="O23:V23" location="'CANDIDAT 14'!AF219" display="EP1 Sciences appliquées évaluation N°2" xr:uid="{1EB0CBED-BF54-46D8-84C3-06D7057A6A00}"/>
    <hyperlink ref="O24:V24" location="'CANDIDAT 14'!AT219" display="EP1 Sciences appliquées évaluation N°3" xr:uid="{53E821F5-C157-4128-81FB-5FE5F9A30888}"/>
    <hyperlink ref="O25:V25" location="'CANDIDAT 14'!BG219" display="EP1 Sciences appliquées évaluation N°4" xr:uid="{1AA98D72-ED26-4C87-8DB4-9771C0CDC1D0}"/>
    <hyperlink ref="O27:V27" location="'CANDIDAT 14'!R244" display="EP1 Gestion appliquée évaluation N°1" xr:uid="{5145FC21-0E8D-4F84-AF90-968663F6E2EC}"/>
    <hyperlink ref="O28:V28" location="'CANDIDAT 14'!AF244" display="EP1 Gestion appliquée évaluation N°2" xr:uid="{464AE5F0-D778-49D6-8139-9C722AF371BB}"/>
    <hyperlink ref="O29:V29" location="'CANDIDAT 14'!AT244" display="EP1 Gestion appliquée évaluation N°3" xr:uid="{F1C88746-563D-4520-8F85-36F5761AF643}"/>
    <hyperlink ref="O30:V30" location="'CANDIDAT 14'!BG244" display="EP1 Gestion appliquée évaluation N°4" xr:uid="{DD3DD99F-F578-48F9-8735-F00FBEE67A21}"/>
    <hyperlink ref="O32:V32" location="'CANDIDAT 14'!R199" display="Oral Chef d'œuvre N°1" xr:uid="{46337BD2-CD07-4516-8172-190DB02D1B79}"/>
    <hyperlink ref="O37:V37" location="'CANDIDAT 14'!BU65" display="Acquisition des compétences en centre de formation" xr:uid="{07A24B92-FC8D-4B4D-8B16-57EB5289F91C}"/>
    <hyperlink ref="O38:V38" location="'CANDIDAT 14'!BU119" display="Acquisition compétences en PFMP" xr:uid="{2D757557-D554-4942-88E8-4988E6894F66}"/>
    <hyperlink ref="O39:V39" location="'CANDIDAT 14'!R268" display="Moyenne des compétences acquises durant période de formation" xr:uid="{EE711538-4ACE-4F92-B985-A02D5E17FD95}"/>
    <hyperlink ref="O87" location="CIP!A1" display="CIP" xr:uid="{31F6CE5B-1082-47A2-975D-B797658DF929}"/>
    <hyperlink ref="O89" location="'LISTE DES CANDIDATS'!A1" display="LISTE DES CANDIDATS" xr:uid="{795D3D3F-B481-42C5-8990-30AEE105CD8E}"/>
    <hyperlink ref="AC87" location="CIP!A1" display="CIP" xr:uid="{245D85D9-F17D-486F-A187-F339497A6A2A}"/>
    <hyperlink ref="AC89" location="'LISTE DES CANDIDATS'!A1" display="LISTE DES CANDIDATS" xr:uid="{930C8076-E55E-441F-8413-4D6F9AB6E467}"/>
    <hyperlink ref="O141" location="CIP!A1" display="CIP" xr:uid="{C3BEEB01-C750-4603-A4E4-D9A377FBF76B}"/>
    <hyperlink ref="O143" location="'LISTE DES CANDIDATS'!A1" display="LISTE DES CANDIDATS" xr:uid="{68DF8D35-6AC9-4766-82F6-159DD7F1CBD8}"/>
    <hyperlink ref="AC141" location="CIP!A1" display="CIP" xr:uid="{F0A507ED-EB75-4E04-B2AB-FC7BC0DD960B}"/>
    <hyperlink ref="AC143" location="'LISTE DES CANDIDATS'!A1" display="LISTE DES CANDIDATS" xr:uid="{28D2031F-4424-44E9-B5F0-E75F98A3819E}"/>
    <hyperlink ref="AQ141" location="CIP!A1" display="CIP" xr:uid="{0DF193CA-02A5-42E6-80FB-820D9177E2FC}"/>
    <hyperlink ref="AQ143" location="'LISTE DES CANDIDATS'!A1" display="LISTE DES CANDIDATS" xr:uid="{092C6413-E9A6-4AD5-82BD-517007A34981}"/>
    <hyperlink ref="BD141" location="CIP!A1" display="CIP" xr:uid="{E952EA6D-48F2-4010-93BE-2A50D774DCE4}"/>
    <hyperlink ref="BD143" location="'LISTE DES CANDIDATS'!A1" display="LISTE DES CANDIDATS" xr:uid="{736E5911-F748-465F-9FA3-72EF0710A558}"/>
    <hyperlink ref="BD166" location="CIP!A1" display="CIP" xr:uid="{175F36ED-76F4-48CB-8547-D059490B6147}"/>
    <hyperlink ref="BD168" location="'LISTE DES CANDIDATS'!A1" display="LISTE DES CANDIDATS" xr:uid="{A26F45C3-1581-4D5B-AD3B-05E640D73DDA}"/>
    <hyperlink ref="AQ166" location="CIP!A1" display="CIP" xr:uid="{C30E6F40-0039-477C-B5E8-A8A468ED9DEB}"/>
    <hyperlink ref="AQ168" location="'LISTE DES CANDIDATS'!A1" display="LISTE DES CANDIDATS" xr:uid="{A7136AF4-C06E-43E2-858E-2087ACCDC964}"/>
    <hyperlink ref="AC166" location="CIP!A1" display="CIP" xr:uid="{EA30EE5F-3ACA-49C1-B766-94C6C8AB2122}"/>
    <hyperlink ref="AC168" location="'LISTE DES CANDIDATS'!A1" display="LISTE DES CANDIDATS" xr:uid="{60AA68D7-BD57-483E-AF4E-8743B16CB7EC}"/>
    <hyperlink ref="O166" location="CIP!A1" display="CIP" xr:uid="{E379C8C6-EA48-4172-AC30-B73F9DFE1BAB}"/>
    <hyperlink ref="O168" location="'LISTE DES CANDIDATS'!A1" display="LISTE DES CANDIDATS" xr:uid="{B00BBD2F-E3E9-49A7-AA64-EAEB5BBA9515}"/>
    <hyperlink ref="O192" location="CIP!A1" display="CIP" xr:uid="{7641391D-FD09-4BD5-8E36-676E04B5E6B5}"/>
    <hyperlink ref="O194" location="'LISTE DES CANDIDATS'!A1" display="LISTE DES CANDIDATS" xr:uid="{944DE86A-4F4C-4A63-9875-97E531A497CF}"/>
    <hyperlink ref="O236" location="CIP!A1" display="CIP" xr:uid="{E120A007-F724-410F-8444-D67D31B840DF}"/>
    <hyperlink ref="O238" location="'LISTE DES CANDIDATS'!A1" display="LISTE DES CANDIDATS" xr:uid="{21448980-75D2-418D-85F9-CD38D9FCE0D5}"/>
    <hyperlink ref="AC236" location="CIP!A1" display="CIP" xr:uid="{F6234FEA-7E54-4464-8B97-0D287D3B6538}"/>
    <hyperlink ref="AC238" location="'LISTE DES CANDIDATS'!A1" display="LISTE DES CANDIDATS" xr:uid="{0C6A759D-3D37-428E-A9EF-A85750D033A7}"/>
    <hyperlink ref="AQ236" location="CIP!A1" display="CIP" xr:uid="{7807B65A-0FCD-4F4F-8253-49F9CE74D817}"/>
    <hyperlink ref="AQ238" location="'LISTE DES CANDIDATS'!A1" display="LISTE DES CANDIDATS" xr:uid="{DAFBA563-C7CC-40B6-9A02-0348D0992E9C}"/>
    <hyperlink ref="BD236" location="CIP!A1" display="CIP" xr:uid="{4DC2A895-EAD3-4A44-B58D-AE06D170316E}"/>
    <hyperlink ref="BD238" location="'LISTE DES CANDIDATS'!A1" display="LISTE DES CANDIDATS" xr:uid="{F00E7A9F-E056-4B66-8663-E9F7737EFDB9}"/>
    <hyperlink ref="BD261" location="CIP!A1" display="CIP" xr:uid="{028FB8EA-AC04-414A-9A3B-212CEE46AB5C}"/>
    <hyperlink ref="BD263" location="'LISTE DES CANDIDATS'!A1" display="LISTE DES CANDIDATS" xr:uid="{6D16410F-F11B-46D8-A8A3-49D4FF18DC96}"/>
    <hyperlink ref="AQ261" location="CIP!A1" display="CIP" xr:uid="{032661C2-DA2F-41D4-B47E-4E9B1A087337}"/>
    <hyperlink ref="AQ263" location="'LISTE DES CANDIDATS'!A1" display="LISTE DES CANDIDATS" xr:uid="{6536067A-9E7B-4F7F-BF9B-915433D9BE61}"/>
    <hyperlink ref="AC261" location="CIP!A1" display="CIP" xr:uid="{A612CA85-F74F-41FB-9BC6-9BBBF6CE949F}"/>
    <hyperlink ref="AC263" location="'LISTE DES CANDIDATS'!A1" display="LISTE DES CANDIDATS" xr:uid="{4EC7EBA9-D4FE-484B-BDEA-E2C282D56931}"/>
    <hyperlink ref="O261" location="CIP!A1" display="CIP" xr:uid="{D5327C49-015C-4E00-97BB-F2146FE9C58A}"/>
    <hyperlink ref="O263" location="'LISTE DES CANDIDATS'!A1" display="LISTE DES CANDIDATS" xr:uid="{7A0C7C34-4360-4A02-A54D-9A573696C5EA}"/>
    <hyperlink ref="O212" location="'LISTE DES CANDIDATS'!A1" display="LISTE DES CANDIDATS" xr:uid="{BCC938C3-EF71-4241-8CC2-1F2DBE4B91A7}"/>
    <hyperlink ref="BF261" location="'CANDIDAT 1'!A1" display="↑" xr:uid="{2788C9EF-E8A0-41BB-B8A3-371786505C59}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11" manualBreakCount="11">
    <brk id="47" max="16383" man="1"/>
    <brk id="62" max="16383" man="1"/>
    <brk id="90" max="16383" man="1"/>
    <brk id="117" max="16383" man="1"/>
    <brk id="144" max="16383" man="1"/>
    <brk id="169" max="16383" man="1"/>
    <brk id="195" max="16383" man="1"/>
    <brk id="214" max="16383" man="1"/>
    <brk id="239" max="16383" man="1"/>
    <brk id="264" max="16383" man="1"/>
    <brk id="284" max="16383" man="1"/>
  </rowBreaks>
  <colBreaks count="6" manualBreakCount="6">
    <brk id="13" max="1048575" man="1"/>
    <brk id="26" max="1048575" man="1"/>
    <brk id="40" max="1048575" man="1"/>
    <brk id="53" max="1048575" man="1"/>
    <brk id="67" max="1048575" man="1"/>
    <brk id="82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0" id="{513B527D-F39E-486B-A1D1-35F8C47C0EB0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Q66:Q85</xm:sqref>
        </x14:conditionalFormatting>
        <x14:conditionalFormatting xmlns:xm="http://schemas.microsoft.com/office/excel/2006/main">
          <x14:cfRule type="iconSet" priority="15" id="{4AED6619-E893-4F2E-9C11-F2B14B5A70FD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Q120:Q139</xm:sqref>
        </x14:conditionalFormatting>
        <x14:conditionalFormatting xmlns:xm="http://schemas.microsoft.com/office/excel/2006/main">
          <x14:cfRule type="iconSet" priority="42" id="{A1FA37BD-EFD7-474B-B425-E260C564082B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Q152:Q164</xm:sqref>
        </x14:conditionalFormatting>
        <x14:conditionalFormatting xmlns:xm="http://schemas.microsoft.com/office/excel/2006/main">
          <x14:cfRule type="iconSet" priority="39" id="{7507A993-D2C6-435D-905C-1BAF6A15D5A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Q183:Q190</xm:sqref>
        </x14:conditionalFormatting>
        <x14:conditionalFormatting xmlns:xm="http://schemas.microsoft.com/office/excel/2006/main">
          <x14:cfRule type="iconSet" priority="41" id="{0FEED9C9-0183-4889-B3C0-3DAB71A9D596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Q202:Q210</xm:sqref>
        </x14:conditionalFormatting>
        <x14:conditionalFormatting xmlns:xm="http://schemas.microsoft.com/office/excel/2006/main">
          <x14:cfRule type="iconSet" priority="8" id="{A550DF9B-D748-4913-9400-6A1483CB258E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Q222:Q234</xm:sqref>
        </x14:conditionalFormatting>
        <x14:conditionalFormatting xmlns:xm="http://schemas.microsoft.com/office/excel/2006/main">
          <x14:cfRule type="iconSet" priority="4" id="{67972BE6-85FA-4FFF-B6C5-84D9842040AF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Q247:Q259</xm:sqref>
        </x14:conditionalFormatting>
        <x14:conditionalFormatting xmlns:xm="http://schemas.microsoft.com/office/excel/2006/main">
          <x14:cfRule type="iconSet" priority="20" id="{0DF1BA98-0209-46BF-9A83-5EF36593CE07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Q271:Q276</xm:sqref>
        </x14:conditionalFormatting>
        <x14:conditionalFormatting xmlns:xm="http://schemas.microsoft.com/office/excel/2006/main">
          <x14:cfRule type="iconSet" priority="19" id="{718310B5-3A78-4C27-A04E-BDC5FC7BDE7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Q277:Q283</xm:sqref>
        </x14:conditionalFormatting>
        <x14:conditionalFormatting xmlns:xm="http://schemas.microsoft.com/office/excel/2006/main">
          <x14:cfRule type="iconSet" priority="18" id="{C40251A2-964B-4970-A384-6D522301268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Q291:Q310</xm:sqref>
        </x14:conditionalFormatting>
        <x14:conditionalFormatting xmlns:xm="http://schemas.microsoft.com/office/excel/2006/main">
          <x14:cfRule type="iconSet" priority="16" id="{4573D0B0-6576-4385-A999-5CED84FFBCD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AE66:AE85</xm:sqref>
        </x14:conditionalFormatting>
        <x14:conditionalFormatting xmlns:xm="http://schemas.microsoft.com/office/excel/2006/main">
          <x14:cfRule type="iconSet" priority="14" id="{CFA7D906-96E3-4A20-BA10-FAB5A84699E9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AE120:AE139</xm:sqref>
        </x14:conditionalFormatting>
        <x14:conditionalFormatting xmlns:xm="http://schemas.microsoft.com/office/excel/2006/main">
          <x14:cfRule type="iconSet" priority="11" id="{470603A5-AF26-4568-B837-3197AB10E64E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AE152:AE164</xm:sqref>
        </x14:conditionalFormatting>
        <x14:conditionalFormatting xmlns:xm="http://schemas.microsoft.com/office/excel/2006/main">
          <x14:cfRule type="iconSet" priority="38" id="{97D804B7-AD96-42F9-B14D-01E7B99AAF78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AE183:AE190</xm:sqref>
        </x14:conditionalFormatting>
        <x14:conditionalFormatting xmlns:xm="http://schemas.microsoft.com/office/excel/2006/main">
          <x14:cfRule type="iconSet" priority="7" id="{D56607FA-CC68-44ED-A499-E7A711EC162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AE222:AE234</xm:sqref>
        </x14:conditionalFormatting>
        <x14:conditionalFormatting xmlns:xm="http://schemas.microsoft.com/office/excel/2006/main">
          <x14:cfRule type="iconSet" priority="3" id="{BF36D10E-4100-4085-BD5D-1BA6D7BB2FB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AE247:AE259</xm:sqref>
        </x14:conditionalFormatting>
        <x14:conditionalFormatting xmlns:xm="http://schemas.microsoft.com/office/excel/2006/main">
          <x14:cfRule type="iconSet" priority="13" id="{69BAC9D9-26C4-492B-A02A-5D087AD819EF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AS120:AS139</xm:sqref>
        </x14:conditionalFormatting>
        <x14:conditionalFormatting xmlns:xm="http://schemas.microsoft.com/office/excel/2006/main">
          <x14:cfRule type="iconSet" priority="10" id="{00DF84A9-8714-4F9F-B1C9-01CBE61BBE38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AS152:AS164</xm:sqref>
        </x14:conditionalFormatting>
        <x14:conditionalFormatting xmlns:xm="http://schemas.microsoft.com/office/excel/2006/main">
          <x14:cfRule type="iconSet" priority="6" id="{A994D7EB-0ECB-4E6E-8666-BF1713CD634B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AS222:AS234</xm:sqref>
        </x14:conditionalFormatting>
        <x14:conditionalFormatting xmlns:xm="http://schemas.microsoft.com/office/excel/2006/main">
          <x14:cfRule type="iconSet" priority="2" id="{27EC8415-496F-42B9-9AEE-4443C0A14BB8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AS247:AS259</xm:sqref>
        </x14:conditionalFormatting>
        <x14:conditionalFormatting xmlns:xm="http://schemas.microsoft.com/office/excel/2006/main">
          <x14:cfRule type="iconSet" priority="12" id="{734209A5-8EF4-4CA5-BAD9-FF9D8A8F637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BF120:BF139</xm:sqref>
        </x14:conditionalFormatting>
        <x14:conditionalFormatting xmlns:xm="http://schemas.microsoft.com/office/excel/2006/main">
          <x14:cfRule type="iconSet" priority="9" id="{FC12B0D8-DDC8-428E-82C9-8EF91F096A0F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BF152:BF164</xm:sqref>
        </x14:conditionalFormatting>
        <x14:conditionalFormatting xmlns:xm="http://schemas.microsoft.com/office/excel/2006/main">
          <x14:cfRule type="iconSet" priority="5" id="{86726EF0-B6D2-46D3-BCDD-666F993F76DD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BF222:BF234</xm:sqref>
        </x14:conditionalFormatting>
        <x14:conditionalFormatting xmlns:xm="http://schemas.microsoft.com/office/excel/2006/main">
          <x14:cfRule type="iconSet" priority="1" id="{5B8E59C3-97D6-4AC2-B6C4-AAFBA78188D6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BF247:BF259</xm:sqref>
        </x14:conditionalFormatting>
        <x14:conditionalFormatting xmlns:xm="http://schemas.microsoft.com/office/excel/2006/main">
          <x14:cfRule type="iconSet" priority="33" id="{9B37FF8C-4CED-425F-80D2-062AF1BEED86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BT66:BT85</xm:sqref>
        </x14:conditionalFormatting>
        <x14:conditionalFormatting xmlns:xm="http://schemas.microsoft.com/office/excel/2006/main">
          <x14:cfRule type="iconSet" priority="30" id="{C3D1D228-5EBD-4DC2-BB7F-7CBEE5B2D75F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BT120:BT139</xm:sqref>
        </x14:conditionalFormatting>
        <x14:conditionalFormatting xmlns:xm="http://schemas.microsoft.com/office/excel/2006/main">
          <x14:cfRule type="iconSet" priority="29" id="{4384A242-517D-46A8-8F94-1876D405062E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BT152:BT157</xm:sqref>
        </x14:conditionalFormatting>
        <x14:conditionalFormatting xmlns:xm="http://schemas.microsoft.com/office/excel/2006/main">
          <x14:cfRule type="iconSet" priority="28" id="{094FA49D-A81B-4BCC-B061-069A6191117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BT158:BT164</xm:sqref>
        </x14:conditionalFormatting>
        <x14:conditionalFormatting xmlns:xm="http://schemas.microsoft.com/office/excel/2006/main">
          <x14:cfRule type="iconSet" priority="26" id="{DA149EC1-8BE9-4F39-BCD5-CB754D77D8F1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BT222:BT227</xm:sqref>
        </x14:conditionalFormatting>
        <x14:conditionalFormatting xmlns:xm="http://schemas.microsoft.com/office/excel/2006/main">
          <x14:cfRule type="iconSet" priority="25" id="{B6631258-4946-45AA-BF5E-CA1B86AECD2A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BT228:BT234</xm:sqref>
        </x14:conditionalFormatting>
        <x14:conditionalFormatting xmlns:xm="http://schemas.microsoft.com/office/excel/2006/main">
          <x14:cfRule type="iconSet" priority="23" id="{EDF076B0-8E86-4D10-A662-FA511B8BFCD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BT247:BT252</xm:sqref>
        </x14:conditionalFormatting>
        <x14:conditionalFormatting xmlns:xm="http://schemas.microsoft.com/office/excel/2006/main">
          <x14:cfRule type="iconSet" priority="22" id="{9757C97A-DCE4-4FFC-AC77-914B0A1D263A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BT253:BT259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2219F-3C79-4C15-BA58-5B1E755B005E}">
  <sheetPr codeName="Feuil33">
    <tabColor rgb="FF00B050"/>
  </sheetPr>
  <dimension ref="A1:BZ310"/>
  <sheetViews>
    <sheetView showGridLines="0" showRowColHeaders="0" zoomScale="70" zoomScaleNormal="70" zoomScaleSheetLayoutView="59" workbookViewId="0">
      <selection activeCell="I37" sqref="I37:K37"/>
    </sheetView>
  </sheetViews>
  <sheetFormatPr baseColWidth="10" defaultRowHeight="14.4" x14ac:dyDescent="0.3"/>
  <cols>
    <col min="1" max="1" width="13.33203125" customWidth="1"/>
    <col min="2" max="2" width="1.33203125" customWidth="1"/>
    <col min="3" max="3" width="10.6640625" customWidth="1"/>
    <col min="4" max="4" width="1.5546875" customWidth="1"/>
    <col min="5" max="5" width="10.6640625" style="42" customWidth="1"/>
    <col min="6" max="6" width="1.33203125" style="42" customWidth="1"/>
    <col min="7" max="7" width="10.6640625" style="42" customWidth="1"/>
    <col min="8" max="8" width="1.33203125" style="42" customWidth="1"/>
    <col min="9" max="9" width="10.6640625" style="42" customWidth="1"/>
    <col min="10" max="10" width="1.33203125" style="42" customWidth="1"/>
    <col min="11" max="11" width="10.6640625" customWidth="1"/>
    <col min="12" max="12" width="1.5546875" customWidth="1"/>
    <col min="13" max="13" width="10.6640625" customWidth="1"/>
    <col min="14" max="14" width="1.6640625" customWidth="1"/>
    <col min="15" max="15" width="25.6640625" style="1" customWidth="1"/>
    <col min="16" max="16" width="4.6640625" style="111" customWidth="1"/>
    <col min="17" max="17" width="5.33203125" style="1" customWidth="1"/>
    <col min="18" max="18" width="35.6640625" style="42" customWidth="1"/>
    <col min="19" max="22" width="5.6640625" style="1" customWidth="1"/>
    <col min="23" max="26" width="0.44140625" customWidth="1"/>
    <col min="27" max="28" width="0.5546875" customWidth="1"/>
    <col min="29" max="29" width="25.6640625" customWidth="1"/>
    <col min="30" max="30" width="4.6640625" style="108" customWidth="1"/>
    <col min="31" max="31" width="5.33203125" style="1" customWidth="1"/>
    <col min="32" max="32" width="35.6640625" style="42" customWidth="1"/>
    <col min="33" max="36" width="5.6640625" customWidth="1"/>
    <col min="37" max="42" width="0.5546875" customWidth="1"/>
    <col min="43" max="43" width="25.6640625" customWidth="1"/>
    <col min="44" max="44" width="4.6640625" style="108" customWidth="1"/>
    <col min="45" max="45" width="5.33203125" style="1" customWidth="1"/>
    <col min="46" max="46" width="35.6640625" style="42" customWidth="1"/>
    <col min="47" max="50" width="5.6640625" customWidth="1"/>
    <col min="51" max="55" width="0.5546875" customWidth="1"/>
    <col min="56" max="56" width="25.6640625" customWidth="1"/>
    <col min="57" max="57" width="4.6640625" style="108" customWidth="1"/>
    <col min="58" max="58" width="5.5546875" customWidth="1"/>
    <col min="59" max="59" width="35.6640625" style="42" customWidth="1"/>
    <col min="60" max="63" width="5.6640625" customWidth="1"/>
    <col min="64" max="69" width="0.5546875" customWidth="1"/>
    <col min="70" max="70" width="19.88671875" customWidth="1"/>
    <col min="71" max="71" width="4.6640625" style="108" customWidth="1"/>
    <col min="72" max="72" width="2.88671875" customWidth="1"/>
    <col min="73" max="73" width="34.6640625" customWidth="1"/>
    <col min="74" max="78" width="5.6640625" style="5" customWidth="1"/>
    <col min="79" max="84" width="0.5546875" customWidth="1"/>
    <col min="85" max="85" width="25.6640625" customWidth="1"/>
    <col min="86" max="87" width="4.6640625" customWidth="1"/>
    <col min="88" max="88" width="35.6640625" customWidth="1"/>
    <col min="89" max="92" width="4.6640625" customWidth="1"/>
    <col min="93" max="95" width="0.5546875" customWidth="1"/>
  </cols>
  <sheetData>
    <row r="1" spans="1:59" ht="4.2" customHeight="1" x14ac:dyDescent="0.3"/>
    <row r="2" spans="1:59" ht="23.4" x14ac:dyDescent="0.45">
      <c r="A2" s="246" t="s">
        <v>86</v>
      </c>
      <c r="B2" s="246"/>
      <c r="C2" s="246"/>
      <c r="D2" s="246"/>
      <c r="E2" s="246"/>
      <c r="F2" s="246"/>
      <c r="G2" s="246"/>
      <c r="H2" s="246"/>
      <c r="I2" s="246"/>
      <c r="J2" s="246"/>
      <c r="K2" s="246"/>
      <c r="P2" s="238"/>
      <c r="Q2" s="238"/>
      <c r="R2" s="238"/>
      <c r="S2" s="238"/>
      <c r="T2" s="238"/>
      <c r="U2" s="238"/>
      <c r="V2" s="238"/>
      <c r="W2" s="238"/>
      <c r="X2" s="238"/>
    </row>
    <row r="3" spans="1:59" ht="3.6" customHeight="1" x14ac:dyDescent="0.3">
      <c r="P3" s="108"/>
      <c r="Q3"/>
      <c r="S3"/>
      <c r="T3"/>
      <c r="U3"/>
      <c r="V3"/>
    </row>
    <row r="4" spans="1:59" ht="29.25" customHeight="1" x14ac:dyDescent="0.3">
      <c r="A4" s="249" t="s">
        <v>305</v>
      </c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250"/>
      <c r="O4" s="251" t="s">
        <v>308</v>
      </c>
      <c r="P4" s="252"/>
      <c r="Q4" s="252"/>
      <c r="R4" s="252"/>
      <c r="S4" s="252"/>
      <c r="T4" s="252"/>
      <c r="U4" s="252"/>
      <c r="V4" s="252"/>
      <c r="W4" s="252"/>
      <c r="X4" s="252"/>
    </row>
    <row r="5" spans="1:59" x14ac:dyDescent="0.3">
      <c r="A5" s="253" t="s">
        <v>125</v>
      </c>
      <c r="B5" s="253"/>
      <c r="C5" s="253"/>
      <c r="D5" s="253">
        <f>'LISTE DES CANDIDATS'!$D$3</f>
        <v>0</v>
      </c>
      <c r="E5" s="253"/>
      <c r="F5" s="253"/>
      <c r="G5" s="253"/>
      <c r="H5" s="253"/>
      <c r="I5" s="253"/>
      <c r="J5" s="253"/>
      <c r="K5" s="253" t="s">
        <v>89</v>
      </c>
      <c r="L5" s="253"/>
      <c r="O5" s="254"/>
      <c r="P5" s="254"/>
      <c r="Q5" s="254"/>
      <c r="R5" s="255"/>
      <c r="S5" s="255"/>
      <c r="T5" s="255"/>
      <c r="U5" s="255"/>
      <c r="V5" s="255"/>
      <c r="W5" s="255"/>
      <c r="X5" s="255"/>
    </row>
    <row r="6" spans="1:59" x14ac:dyDescent="0.3">
      <c r="A6" s="261" t="s">
        <v>159</v>
      </c>
      <c r="B6" s="253"/>
      <c r="C6" s="253"/>
      <c r="D6" s="262">
        <f>'LISTE DES CANDIDATS'!$C$21</f>
        <v>0</v>
      </c>
      <c r="E6" s="262"/>
      <c r="F6" s="262"/>
      <c r="G6" s="262"/>
      <c r="H6" s="262"/>
      <c r="I6" s="262"/>
      <c r="J6" s="262"/>
      <c r="K6" s="253">
        <f>'LISTE DES CANDIDATS'!$D$4</f>
        <v>0</v>
      </c>
      <c r="L6" s="253"/>
      <c r="O6" s="265" t="s">
        <v>182</v>
      </c>
      <c r="P6" s="265"/>
      <c r="Q6" s="265"/>
      <c r="R6" s="265"/>
      <c r="S6" s="265"/>
      <c r="T6" s="265"/>
      <c r="U6" s="265"/>
      <c r="V6" s="265"/>
      <c r="W6" s="91"/>
      <c r="X6" s="91"/>
    </row>
    <row r="7" spans="1:59" ht="12.6" customHeight="1" x14ac:dyDescent="0.3">
      <c r="A7" s="14"/>
      <c r="B7" s="14"/>
      <c r="C7" s="18"/>
      <c r="D7" s="15"/>
      <c r="E7" s="48"/>
      <c r="F7" s="49"/>
      <c r="G7" s="49"/>
      <c r="H7" s="50"/>
      <c r="I7" s="50"/>
      <c r="J7" s="50"/>
      <c r="K7" s="4"/>
      <c r="L7" s="4"/>
      <c r="M7" s="4"/>
      <c r="O7" s="253"/>
      <c r="P7" s="253"/>
      <c r="Q7" s="253"/>
      <c r="R7" s="253"/>
      <c r="S7" s="253"/>
      <c r="T7" s="253"/>
      <c r="U7" s="253"/>
      <c r="V7" s="253"/>
    </row>
    <row r="8" spans="1:59" ht="20.25" customHeight="1" x14ac:dyDescent="0.3">
      <c r="A8" s="266" t="s">
        <v>105</v>
      </c>
      <c r="B8" s="266"/>
      <c r="C8" s="266"/>
      <c r="D8" s="266"/>
      <c r="E8" s="266"/>
      <c r="F8" s="266"/>
      <c r="G8" s="266"/>
      <c r="H8" s="266"/>
      <c r="I8" s="266"/>
      <c r="J8" s="266"/>
      <c r="K8" s="266"/>
      <c r="L8" s="87"/>
      <c r="M8" s="4"/>
      <c r="O8" s="256" t="s">
        <v>178</v>
      </c>
      <c r="P8" s="256"/>
      <c r="Q8" s="256"/>
      <c r="R8" s="256"/>
      <c r="S8" s="256"/>
      <c r="T8" s="256"/>
      <c r="U8" s="256"/>
      <c r="V8" s="256"/>
      <c r="AE8"/>
      <c r="AF8"/>
      <c r="AJ8" s="1"/>
      <c r="AK8" s="42"/>
      <c r="AS8"/>
      <c r="AT8"/>
      <c r="AX8" s="42"/>
      <c r="BG8"/>
    </row>
    <row r="9" spans="1:59" ht="15" customHeight="1" x14ac:dyDescent="0.3">
      <c r="A9" s="8"/>
      <c r="B9" s="9"/>
      <c r="C9" s="8" t="s">
        <v>93</v>
      </c>
      <c r="D9" s="9"/>
      <c r="E9" s="51" t="s">
        <v>94</v>
      </c>
      <c r="F9" s="52"/>
      <c r="G9" s="51" t="s">
        <v>95</v>
      </c>
      <c r="H9" s="52"/>
      <c r="I9" s="51" t="s">
        <v>96</v>
      </c>
      <c r="J9" s="52"/>
      <c r="K9" s="8" t="s">
        <v>140</v>
      </c>
      <c r="L9" s="88"/>
      <c r="M9" s="4"/>
      <c r="O9" s="256" t="s">
        <v>179</v>
      </c>
      <c r="P9" s="256"/>
      <c r="Q9" s="256"/>
      <c r="R9" s="256"/>
      <c r="S9" s="256"/>
      <c r="T9" s="256"/>
      <c r="U9" s="256"/>
      <c r="V9" s="256"/>
      <c r="AE9"/>
      <c r="AF9"/>
      <c r="AJ9" s="1"/>
      <c r="AK9" s="42"/>
      <c r="AS9"/>
      <c r="AT9"/>
      <c r="AX9" s="42"/>
      <c r="BG9"/>
    </row>
    <row r="10" spans="1:59" ht="21" customHeight="1" x14ac:dyDescent="0.3">
      <c r="A10" s="124" t="s">
        <v>90</v>
      </c>
      <c r="B10" s="101"/>
      <c r="C10" s="142" t="str">
        <f>IF($U$168=0,"",$U$168)</f>
        <v/>
      </c>
      <c r="D10" s="101"/>
      <c r="E10" s="102" t="str">
        <f>IF($AI$168=0,"",$AI$168)</f>
        <v/>
      </c>
      <c r="F10" s="101"/>
      <c r="G10" s="102" t="str">
        <f>IF($AW$168=0,"",$AW$168)</f>
        <v/>
      </c>
      <c r="H10" s="101"/>
      <c r="I10" s="102" t="str">
        <f>IF($BJ$168=0,"",$BJ$168)</f>
        <v/>
      </c>
      <c r="J10" s="101"/>
      <c r="K10" s="102" t="e">
        <f>AVERAGEIF(C10:I10,"&lt;&gt;0")</f>
        <v>#DIV/0!</v>
      </c>
      <c r="L10" s="88"/>
      <c r="M10" s="4"/>
      <c r="O10" s="256" t="s">
        <v>180</v>
      </c>
      <c r="P10" s="256"/>
      <c r="Q10" s="256"/>
      <c r="R10" s="256"/>
      <c r="S10" s="256"/>
      <c r="T10" s="256"/>
      <c r="U10" s="256"/>
      <c r="V10" s="256"/>
      <c r="AE10"/>
      <c r="AF10"/>
      <c r="AJ10" s="1"/>
      <c r="AK10" s="42"/>
      <c r="AS10"/>
      <c r="AT10"/>
      <c r="AX10" s="42"/>
      <c r="BG10"/>
    </row>
    <row r="11" spans="1:59" ht="19.2" customHeight="1" x14ac:dyDescent="0.3">
      <c r="A11" s="124" t="s">
        <v>91</v>
      </c>
      <c r="B11" s="101"/>
      <c r="C11" s="102" t="str">
        <f>IF($U$263=0,"",$U$263)</f>
        <v/>
      </c>
      <c r="D11" s="101"/>
      <c r="E11" s="102" t="str">
        <f>IF($AI$263=0,"",$AI$263)</f>
        <v/>
      </c>
      <c r="F11" s="101"/>
      <c r="G11" s="102" t="str">
        <f>IF($AW$263=0,"",$AW$263)</f>
        <v/>
      </c>
      <c r="H11" s="101"/>
      <c r="I11" s="102" t="str">
        <f>IF($BJ$263=0,"",$BJ$263)</f>
        <v/>
      </c>
      <c r="J11" s="101"/>
      <c r="K11" s="102" t="e">
        <f t="shared" ref="K11:K12" si="0">AVERAGEIF(C11:I11,"&lt;&gt;0")</f>
        <v>#DIV/0!</v>
      </c>
      <c r="M11" s="4"/>
      <c r="O11" s="253"/>
      <c r="P11" s="253"/>
      <c r="Q11" s="253"/>
      <c r="R11" s="253"/>
      <c r="S11" s="253"/>
      <c r="T11" s="253"/>
      <c r="U11" s="253"/>
      <c r="V11" s="253"/>
      <c r="AE11"/>
      <c r="AF11"/>
      <c r="AJ11" s="1"/>
      <c r="AK11" s="42"/>
      <c r="AS11"/>
      <c r="AT11"/>
      <c r="AX11" s="42"/>
      <c r="BG11"/>
    </row>
    <row r="12" spans="1:59" ht="19.2" customHeight="1" x14ac:dyDescent="0.3">
      <c r="A12" s="124" t="s">
        <v>92</v>
      </c>
      <c r="B12" s="101"/>
      <c r="C12" s="102" t="str">
        <f>IF($U$238=0,"",$U$238)</f>
        <v/>
      </c>
      <c r="D12" s="101"/>
      <c r="E12" s="102" t="str">
        <f>IF($AI$238=0,"",$AI$238)</f>
        <v/>
      </c>
      <c r="F12" s="101"/>
      <c r="G12" s="102" t="str">
        <f>IF($AW$238=0,"",$AW$238)</f>
        <v/>
      </c>
      <c r="H12" s="101"/>
      <c r="I12" s="102" t="str">
        <f>IF($BJ$238=0,"",$BJ$238)</f>
        <v/>
      </c>
      <c r="J12" s="101"/>
      <c r="K12" s="102" t="e">
        <f t="shared" si="0"/>
        <v>#DIV/0!</v>
      </c>
      <c r="L12" s="10"/>
      <c r="M12" s="7"/>
      <c r="O12" s="257" t="s">
        <v>165</v>
      </c>
      <c r="P12" s="257"/>
      <c r="Q12" s="257"/>
      <c r="R12" s="257"/>
      <c r="S12" s="257"/>
      <c r="T12" s="257"/>
      <c r="U12" s="257"/>
      <c r="V12" s="257"/>
      <c r="AE12"/>
      <c r="AF12"/>
      <c r="AJ12" s="1"/>
      <c r="AK12" s="42"/>
      <c r="AS12"/>
      <c r="AT12"/>
      <c r="AX12" s="42"/>
      <c r="BG12"/>
    </row>
    <row r="13" spans="1:59" ht="15" customHeight="1" x14ac:dyDescent="0.3">
      <c r="A13" s="258" t="s">
        <v>304</v>
      </c>
      <c r="B13" s="259"/>
      <c r="C13" s="259"/>
      <c r="D13" s="259"/>
      <c r="E13" s="259"/>
      <c r="F13" s="259"/>
      <c r="G13" s="259"/>
      <c r="H13" s="259"/>
      <c r="I13" s="259"/>
      <c r="J13" s="260"/>
      <c r="K13" s="102" t="e">
        <f>AVERAGE(K10:K12)</f>
        <v>#DIV/0!</v>
      </c>
      <c r="L13" s="1"/>
      <c r="M13" s="17"/>
      <c r="O13" s="257" t="s">
        <v>165</v>
      </c>
      <c r="P13" s="257"/>
      <c r="Q13" s="257"/>
      <c r="R13" s="257"/>
      <c r="S13" s="257"/>
      <c r="T13" s="257"/>
      <c r="U13" s="257"/>
      <c r="V13" s="257"/>
      <c r="AE13"/>
      <c r="AF13"/>
      <c r="AJ13" s="1"/>
      <c r="AK13" s="42"/>
      <c r="AS13"/>
      <c r="AT13"/>
      <c r="AX13" s="42"/>
      <c r="BG13"/>
    </row>
    <row r="14" spans="1:59" ht="16.2" customHeight="1" x14ac:dyDescent="0.3">
      <c r="A14" s="267"/>
      <c r="B14" s="267"/>
      <c r="C14" s="267"/>
      <c r="D14" s="267"/>
      <c r="E14" s="267"/>
      <c r="F14" s="267"/>
      <c r="G14" s="267"/>
      <c r="H14" s="267"/>
      <c r="I14" s="267"/>
      <c r="J14" s="267"/>
      <c r="K14" s="267"/>
      <c r="L14" s="1"/>
      <c r="M14" s="17"/>
      <c r="O14" s="257" t="s">
        <v>165</v>
      </c>
      <c r="P14" s="257"/>
      <c r="Q14" s="257"/>
      <c r="R14" s="257"/>
      <c r="S14" s="257"/>
      <c r="T14" s="257"/>
      <c r="U14" s="257"/>
      <c r="V14" s="257"/>
      <c r="AE14"/>
      <c r="AF14"/>
      <c r="AJ14" s="1"/>
      <c r="AK14" s="42"/>
      <c r="AS14"/>
      <c r="AT14"/>
      <c r="AX14" s="42"/>
      <c r="BG14"/>
    </row>
    <row r="15" spans="1:59" ht="15" customHeight="1" x14ac:dyDescent="0.3">
      <c r="A15" s="268" t="s">
        <v>138</v>
      </c>
      <c r="B15" s="268"/>
      <c r="C15" s="268"/>
      <c r="D15" s="268"/>
      <c r="E15" s="268"/>
      <c r="F15" s="268"/>
      <c r="G15" s="268"/>
      <c r="H15" s="268"/>
      <c r="I15" s="268"/>
      <c r="J15" s="268"/>
      <c r="K15" s="268"/>
      <c r="L15" s="1"/>
      <c r="M15" s="17"/>
      <c r="O15" s="253"/>
      <c r="P15" s="253"/>
      <c r="Q15" s="253"/>
      <c r="R15" s="253"/>
      <c r="S15" s="253"/>
      <c r="T15" s="253"/>
      <c r="U15" s="253"/>
      <c r="V15" s="253"/>
      <c r="AE15"/>
      <c r="AF15"/>
      <c r="AJ15" s="1"/>
      <c r="AK15" s="42"/>
      <c r="AS15"/>
      <c r="AT15"/>
      <c r="AX15" s="42"/>
      <c r="BG15"/>
    </row>
    <row r="16" spans="1:59" ht="15" customHeight="1" x14ac:dyDescent="0.3">
      <c r="A16" s="269" t="s">
        <v>175</v>
      </c>
      <c r="B16" s="9"/>
      <c r="C16" s="8" t="s">
        <v>93</v>
      </c>
      <c r="D16" s="9"/>
      <c r="E16" s="8" t="s">
        <v>94</v>
      </c>
      <c r="F16" s="9"/>
      <c r="G16" s="8" t="s">
        <v>95</v>
      </c>
      <c r="H16" s="9"/>
      <c r="I16" s="271" t="s">
        <v>174</v>
      </c>
      <c r="J16" s="272"/>
      <c r="K16" s="273"/>
      <c r="L16" s="1"/>
      <c r="M16" s="7"/>
      <c r="O16" s="274" t="s">
        <v>318</v>
      </c>
      <c r="P16" s="274"/>
      <c r="Q16" s="274"/>
      <c r="R16" s="274"/>
      <c r="S16" s="274"/>
      <c r="T16" s="274"/>
      <c r="U16" s="274"/>
      <c r="V16" s="274"/>
      <c r="AE16"/>
      <c r="AF16"/>
      <c r="AJ16" s="1"/>
      <c r="AK16" s="42"/>
      <c r="AS16"/>
      <c r="AT16"/>
      <c r="AX16" s="42"/>
      <c r="BG16"/>
    </row>
    <row r="17" spans="1:59" ht="15" customHeight="1" thickBot="1" x14ac:dyDescent="0.35">
      <c r="A17" s="270"/>
      <c r="B17" s="98"/>
      <c r="C17" s="165"/>
      <c r="D17" s="103"/>
      <c r="E17" s="165"/>
      <c r="F17" s="103"/>
      <c r="G17" s="165"/>
      <c r="H17" s="103"/>
      <c r="I17" s="275" t="e">
        <f>AVERAGEIF(C17:H17,"&lt;&gt;0")</f>
        <v>#DIV/0!</v>
      </c>
      <c r="J17" s="276"/>
      <c r="K17" s="277"/>
      <c r="L17" s="1"/>
      <c r="M17" s="7"/>
      <c r="O17" s="274" t="s">
        <v>317</v>
      </c>
      <c r="P17" s="274"/>
      <c r="Q17" s="274"/>
      <c r="R17" s="274"/>
      <c r="S17" s="274"/>
      <c r="T17" s="274"/>
      <c r="U17" s="274"/>
      <c r="V17" s="274"/>
      <c r="AE17"/>
      <c r="AF17"/>
      <c r="AJ17" s="1"/>
      <c r="AK17" s="42"/>
      <c r="AS17"/>
      <c r="AT17"/>
      <c r="AX17" s="42"/>
      <c r="BG17"/>
    </row>
    <row r="18" spans="1:59" ht="15" customHeight="1" thickTop="1" x14ac:dyDescent="0.3">
      <c r="A18" s="285" t="s">
        <v>176</v>
      </c>
      <c r="B18" s="99"/>
      <c r="C18" s="100" t="s">
        <v>93</v>
      </c>
      <c r="D18" s="99"/>
      <c r="E18" s="100" t="s">
        <v>94</v>
      </c>
      <c r="F18" s="99"/>
      <c r="G18" s="100" t="s">
        <v>95</v>
      </c>
      <c r="H18" s="99"/>
      <c r="I18" s="287" t="s">
        <v>177</v>
      </c>
      <c r="J18" s="288"/>
      <c r="K18" s="289"/>
      <c r="O18" s="274" t="s">
        <v>316</v>
      </c>
      <c r="P18" s="274"/>
      <c r="Q18" s="274"/>
      <c r="R18" s="274"/>
      <c r="S18" s="274"/>
      <c r="T18" s="274"/>
      <c r="U18" s="274"/>
      <c r="V18" s="274"/>
      <c r="AE18"/>
      <c r="AF18"/>
      <c r="AK18" s="42"/>
      <c r="AS18"/>
      <c r="AT18"/>
      <c r="AX18" s="42"/>
      <c r="BG18"/>
    </row>
    <row r="19" spans="1:59" ht="15" customHeight="1" thickBot="1" x14ac:dyDescent="0.35">
      <c r="A19" s="286"/>
      <c r="B19" s="104"/>
      <c r="C19" s="166"/>
      <c r="D19" s="105"/>
      <c r="E19" s="166"/>
      <c r="F19" s="105"/>
      <c r="G19" s="166"/>
      <c r="H19" s="105"/>
      <c r="I19" s="275" t="e">
        <f>AVERAGEIF(C19:H19,"&lt;&gt;0")</f>
        <v>#DIV/0!</v>
      </c>
      <c r="J19" s="276"/>
      <c r="K19" s="277"/>
      <c r="L19" s="13"/>
      <c r="M19" s="7"/>
      <c r="O19" s="274" t="s">
        <v>315</v>
      </c>
      <c r="P19" s="274"/>
      <c r="Q19" s="274"/>
      <c r="R19" s="274"/>
      <c r="S19" s="274"/>
      <c r="T19" s="274"/>
      <c r="U19" s="274"/>
      <c r="V19" s="274"/>
      <c r="AE19"/>
      <c r="AF19"/>
      <c r="AJ19" s="1"/>
      <c r="AK19" s="42"/>
      <c r="AS19"/>
      <c r="AT19"/>
      <c r="AX19" s="42"/>
      <c r="BG19"/>
    </row>
    <row r="20" spans="1:59" ht="16.95" customHeight="1" thickTop="1" x14ac:dyDescent="0.3">
      <c r="A20" s="290" t="s">
        <v>234</v>
      </c>
      <c r="B20" s="290"/>
      <c r="C20" s="290"/>
      <c r="D20" s="290"/>
      <c r="E20" s="290"/>
      <c r="F20" s="290"/>
      <c r="G20" s="290"/>
      <c r="H20" s="290"/>
      <c r="I20" s="291" t="str">
        <f>IF($U$213=0,"",$U$213)</f>
        <v/>
      </c>
      <c r="J20" s="292"/>
      <c r="K20" s="293"/>
      <c r="M20" s="7"/>
      <c r="O20" s="274" t="s">
        <v>143</v>
      </c>
      <c r="P20" s="274"/>
      <c r="Q20" s="274"/>
      <c r="R20" s="274"/>
      <c r="S20" s="274"/>
      <c r="T20" s="274"/>
      <c r="U20" s="274"/>
      <c r="V20" s="274"/>
      <c r="AE20"/>
      <c r="AF20"/>
      <c r="AJ20" s="1"/>
      <c r="AK20" s="42"/>
      <c r="AS20"/>
      <c r="AT20"/>
      <c r="AX20" s="42"/>
      <c r="BG20"/>
    </row>
    <row r="21" spans="1:59" ht="15" customHeight="1" x14ac:dyDescent="0.3">
      <c r="A21" s="278" t="s">
        <v>233</v>
      </c>
      <c r="B21" s="278"/>
      <c r="C21" s="278"/>
      <c r="D21" s="278"/>
      <c r="E21" s="278"/>
      <c r="F21" s="278"/>
      <c r="G21" s="278"/>
      <c r="H21" s="278"/>
      <c r="I21" s="279" t="e">
        <f>AVERAGE((I17*0.25)+(I19*0.25)+(I20*0.5))</f>
        <v>#DIV/0!</v>
      </c>
      <c r="J21" s="280"/>
      <c r="K21" s="281"/>
      <c r="M21" s="17"/>
      <c r="O21" s="282"/>
      <c r="P21" s="283"/>
      <c r="Q21" s="283"/>
      <c r="R21" s="283"/>
      <c r="S21" s="283"/>
      <c r="T21" s="283"/>
      <c r="U21" s="283"/>
      <c r="V21" s="283"/>
      <c r="AE21"/>
      <c r="AF21"/>
      <c r="AJ21" s="1"/>
      <c r="AK21" s="42"/>
      <c r="AS21"/>
      <c r="AT21"/>
      <c r="AX21" s="42"/>
      <c r="BG21"/>
    </row>
    <row r="22" spans="1:59" ht="15" customHeight="1" x14ac:dyDescent="0.3">
      <c r="A22" s="88"/>
      <c r="B22" s="88"/>
      <c r="C22" s="88"/>
      <c r="D22" s="88"/>
      <c r="E22" s="73"/>
      <c r="F22" s="88"/>
      <c r="G22" s="88"/>
      <c r="H22" s="73"/>
      <c r="I22" s="73"/>
      <c r="J22" s="88"/>
      <c r="K22" s="88"/>
      <c r="M22" s="17"/>
      <c r="O22" s="284" t="s">
        <v>144</v>
      </c>
      <c r="P22" s="284"/>
      <c r="Q22" s="284"/>
      <c r="R22" s="284"/>
      <c r="S22" s="284"/>
      <c r="T22" s="284"/>
      <c r="U22" s="284"/>
      <c r="V22" s="284"/>
      <c r="AE22"/>
      <c r="AF22"/>
      <c r="AJ22" s="1"/>
      <c r="AK22" s="42"/>
      <c r="AS22"/>
      <c r="AT22"/>
      <c r="AX22" s="42"/>
      <c r="BG22"/>
    </row>
    <row r="23" spans="1:59" ht="15" customHeight="1" x14ac:dyDescent="0.3">
      <c r="A23" s="88"/>
      <c r="B23" s="88"/>
      <c r="C23" s="88"/>
      <c r="D23" s="88"/>
      <c r="E23" s="88"/>
      <c r="F23" s="88"/>
      <c r="G23" s="73"/>
      <c r="H23" s="73"/>
      <c r="I23" s="73"/>
      <c r="J23" s="88"/>
      <c r="K23" s="88"/>
      <c r="M23" s="17"/>
      <c r="O23" s="284" t="s">
        <v>145</v>
      </c>
      <c r="P23" s="284"/>
      <c r="Q23" s="284"/>
      <c r="R23" s="284"/>
      <c r="S23" s="284"/>
      <c r="T23" s="284"/>
      <c r="U23" s="284"/>
      <c r="V23" s="284"/>
      <c r="AE23"/>
      <c r="AF23"/>
      <c r="AJ23" s="1"/>
      <c r="AK23" s="42"/>
      <c r="AS23"/>
      <c r="AT23"/>
      <c r="AX23" s="42"/>
      <c r="BG23"/>
    </row>
    <row r="24" spans="1:59" ht="15" customHeight="1" x14ac:dyDescent="0.3">
      <c r="A24" s="88"/>
      <c r="B24" s="88"/>
      <c r="C24" s="88"/>
      <c r="D24" s="88"/>
      <c r="E24" s="88"/>
      <c r="F24" s="88"/>
      <c r="G24" s="88"/>
      <c r="H24" s="88"/>
      <c r="I24" s="73"/>
      <c r="J24" s="88"/>
      <c r="K24" s="88"/>
      <c r="M24" s="7"/>
      <c r="O24" s="284" t="s">
        <v>146</v>
      </c>
      <c r="P24" s="284"/>
      <c r="Q24" s="284"/>
      <c r="R24" s="284"/>
      <c r="S24" s="284"/>
      <c r="T24" s="284"/>
      <c r="U24" s="284"/>
      <c r="V24" s="284"/>
      <c r="AE24"/>
      <c r="AF24"/>
      <c r="AJ24" s="1"/>
      <c r="AK24" s="42"/>
      <c r="AS24"/>
      <c r="AT24"/>
      <c r="AX24" s="42"/>
      <c r="BG24"/>
    </row>
    <row r="25" spans="1:59" ht="15" customHeight="1" x14ac:dyDescent="0.3">
      <c r="A25" s="1"/>
      <c r="B25" s="1"/>
      <c r="C25" s="1"/>
      <c r="D25" s="1"/>
      <c r="K25" s="1"/>
      <c r="M25" s="7"/>
      <c r="O25" s="284" t="s">
        <v>147</v>
      </c>
      <c r="P25" s="284"/>
      <c r="Q25" s="284"/>
      <c r="R25" s="284"/>
      <c r="S25" s="284"/>
      <c r="T25" s="284"/>
      <c r="U25" s="284"/>
      <c r="V25" s="284"/>
      <c r="AE25"/>
      <c r="AF25"/>
      <c r="AJ25" s="1"/>
      <c r="AK25" s="42"/>
      <c r="AS25"/>
      <c r="AT25"/>
      <c r="AX25" s="42"/>
      <c r="BG25"/>
    </row>
    <row r="26" spans="1:59" ht="15" customHeight="1" x14ac:dyDescent="0.3">
      <c r="A26" s="297" t="s">
        <v>127</v>
      </c>
      <c r="B26" s="298"/>
      <c r="C26" s="298"/>
      <c r="D26" s="298"/>
      <c r="E26" s="298"/>
      <c r="F26" s="298"/>
      <c r="G26" s="298"/>
      <c r="H26" s="298"/>
      <c r="I26" s="298"/>
      <c r="J26" s="298"/>
      <c r="K26" s="299"/>
      <c r="M26" s="16"/>
      <c r="O26" s="253"/>
      <c r="P26" s="253"/>
      <c r="Q26" s="253"/>
      <c r="R26" s="253"/>
      <c r="S26" s="253"/>
      <c r="T26" s="253"/>
      <c r="U26" s="253"/>
      <c r="V26" s="253"/>
      <c r="AE26"/>
      <c r="AF26"/>
      <c r="AJ26" s="1"/>
      <c r="AK26" s="42"/>
      <c r="AS26"/>
      <c r="AT26"/>
      <c r="AX26" s="42"/>
      <c r="BG26"/>
    </row>
    <row r="27" spans="1:59" ht="15" customHeight="1" x14ac:dyDescent="0.3">
      <c r="A27" s="271" t="s">
        <v>100</v>
      </c>
      <c r="B27" s="272"/>
      <c r="C27" s="272"/>
      <c r="D27" s="273"/>
      <c r="E27" s="141" t="e">
        <f>K13</f>
        <v>#DIV/0!</v>
      </c>
      <c r="F27" s="271" t="s">
        <v>102</v>
      </c>
      <c r="G27" s="272"/>
      <c r="H27" s="72"/>
      <c r="I27" s="141" t="e">
        <f>SUM(E27*3)</f>
        <v>#DIV/0!</v>
      </c>
      <c r="J27" s="271" t="s">
        <v>103</v>
      </c>
      <c r="K27" s="273"/>
      <c r="M27" s="16"/>
      <c r="O27" s="294" t="s">
        <v>148</v>
      </c>
      <c r="P27" s="294"/>
      <c r="Q27" s="294"/>
      <c r="R27" s="294"/>
      <c r="S27" s="294"/>
      <c r="T27" s="294"/>
      <c r="U27" s="294"/>
      <c r="V27" s="294"/>
      <c r="AE27"/>
      <c r="AF27"/>
      <c r="AJ27" s="1"/>
      <c r="AK27" s="42"/>
      <c r="AS27"/>
      <c r="AT27"/>
      <c r="AX27" s="42"/>
      <c r="BG27"/>
    </row>
    <row r="28" spans="1:59" ht="15" customHeight="1" x14ac:dyDescent="0.3">
      <c r="A28" s="271" t="s">
        <v>99</v>
      </c>
      <c r="B28" s="272"/>
      <c r="C28" s="272"/>
      <c r="D28" s="273"/>
      <c r="E28" s="141">
        <f>$U$194</f>
        <v>0</v>
      </c>
      <c r="F28" s="271" t="s">
        <v>102</v>
      </c>
      <c r="G28" s="272"/>
      <c r="H28" s="72"/>
      <c r="I28" s="141">
        <f>SUM(E28)</f>
        <v>0</v>
      </c>
      <c r="J28" s="271" t="s">
        <v>102</v>
      </c>
      <c r="K28" s="273"/>
      <c r="M28" s="16"/>
      <c r="O28" s="294" t="s">
        <v>149</v>
      </c>
      <c r="P28" s="294"/>
      <c r="Q28" s="294"/>
      <c r="R28" s="294"/>
      <c r="S28" s="294"/>
      <c r="T28" s="294"/>
      <c r="U28" s="294"/>
      <c r="V28" s="294"/>
      <c r="AE28"/>
      <c r="AF28"/>
      <c r="AJ28" s="1"/>
      <c r="AK28" s="42"/>
      <c r="AS28"/>
      <c r="AT28"/>
      <c r="AX28" s="42"/>
      <c r="BG28"/>
    </row>
    <row r="29" spans="1:59" ht="15" customHeight="1" x14ac:dyDescent="0.3">
      <c r="A29" s="295"/>
      <c r="B29" s="295"/>
      <c r="C29" s="295"/>
      <c r="D29" s="295"/>
      <c r="E29" s="295"/>
      <c r="F29" s="296"/>
      <c r="G29" s="178" t="s">
        <v>101</v>
      </c>
      <c r="H29" s="179"/>
      <c r="I29" s="141" t="e">
        <f>SUM(I27:I28)</f>
        <v>#DIV/0!</v>
      </c>
      <c r="J29" s="271" t="s">
        <v>104</v>
      </c>
      <c r="K29" s="273"/>
      <c r="M29" s="7"/>
      <c r="O29" s="294" t="s">
        <v>150</v>
      </c>
      <c r="P29" s="294"/>
      <c r="Q29" s="294"/>
      <c r="R29" s="294"/>
      <c r="S29" s="294"/>
      <c r="T29" s="294"/>
      <c r="U29" s="294"/>
      <c r="V29" s="294"/>
      <c r="AE29"/>
      <c r="AF29"/>
      <c r="AJ29" s="1"/>
      <c r="AK29" s="42"/>
      <c r="AS29"/>
      <c r="AT29"/>
      <c r="AX29" s="42"/>
      <c r="BG29"/>
    </row>
    <row r="30" spans="1:59" ht="15" customHeight="1" x14ac:dyDescent="0.3">
      <c r="A30" s="305" t="s">
        <v>126</v>
      </c>
      <c r="B30" s="305"/>
      <c r="C30" s="305"/>
      <c r="D30" s="305"/>
      <c r="E30" s="305"/>
      <c r="F30" s="305"/>
      <c r="G30" s="305"/>
      <c r="H30" s="305"/>
      <c r="I30" s="180" t="e">
        <f>SUM($I$29/4)</f>
        <v>#DIV/0!</v>
      </c>
      <c r="J30" s="306" t="s">
        <v>102</v>
      </c>
      <c r="K30" s="307"/>
      <c r="M30" s="7"/>
      <c r="O30" s="294" t="s">
        <v>151</v>
      </c>
      <c r="P30" s="294"/>
      <c r="Q30" s="294"/>
      <c r="R30" s="294"/>
      <c r="S30" s="294"/>
      <c r="T30" s="294"/>
      <c r="U30" s="294"/>
      <c r="V30" s="294"/>
      <c r="AE30"/>
      <c r="AF30"/>
      <c r="AJ30" s="1"/>
      <c r="AK30" s="42"/>
      <c r="AS30"/>
      <c r="AT30"/>
      <c r="AX30" s="42"/>
      <c r="BG30"/>
    </row>
    <row r="31" spans="1:59" ht="15" customHeight="1" x14ac:dyDescent="0.3">
      <c r="A31" s="88"/>
      <c r="B31" s="88"/>
      <c r="C31" s="88"/>
      <c r="D31" s="88"/>
      <c r="E31" s="73"/>
      <c r="F31" s="73"/>
      <c r="G31" s="73"/>
      <c r="H31" s="73"/>
      <c r="I31" s="73"/>
      <c r="J31" s="88"/>
      <c r="K31" s="88"/>
      <c r="M31" s="17"/>
      <c r="O31" s="253"/>
      <c r="P31" s="253"/>
      <c r="Q31" s="253"/>
      <c r="R31" s="253"/>
      <c r="S31" s="253"/>
      <c r="T31" s="253"/>
      <c r="U31" s="253"/>
      <c r="V31" s="253"/>
      <c r="AE31"/>
      <c r="AF31"/>
      <c r="AJ31" s="1"/>
      <c r="AK31" s="42"/>
      <c r="AS31"/>
      <c r="AT31"/>
      <c r="AX31" s="42"/>
      <c r="BG31"/>
    </row>
    <row r="32" spans="1:59" ht="15" customHeight="1" x14ac:dyDescent="0.3">
      <c r="A32" s="88"/>
      <c r="B32" s="88"/>
      <c r="C32" s="88"/>
      <c r="D32" s="88"/>
      <c r="E32" s="88"/>
      <c r="F32" s="88"/>
      <c r="G32" s="88"/>
      <c r="H32" s="88"/>
      <c r="I32" s="89"/>
      <c r="J32" s="88"/>
      <c r="K32" s="88"/>
      <c r="M32" s="17"/>
      <c r="O32" s="308" t="s">
        <v>247</v>
      </c>
      <c r="P32" s="308"/>
      <c r="Q32" s="308"/>
      <c r="R32" s="308"/>
      <c r="S32" s="308"/>
      <c r="T32" s="308"/>
      <c r="U32" s="308"/>
      <c r="V32" s="308"/>
      <c r="AE32"/>
      <c r="AF32"/>
      <c r="AJ32" s="1"/>
      <c r="AK32" s="42"/>
      <c r="AS32"/>
      <c r="AT32"/>
      <c r="AX32" s="42"/>
      <c r="BG32"/>
    </row>
    <row r="33" spans="1:59" ht="15" customHeight="1" x14ac:dyDescent="0.3">
      <c r="A33" s="309" t="s">
        <v>128</v>
      </c>
      <c r="B33" s="309"/>
      <c r="C33" s="309"/>
      <c r="D33" s="309"/>
      <c r="E33" s="309"/>
      <c r="F33" s="309"/>
      <c r="G33" s="309"/>
      <c r="H33" s="309"/>
      <c r="I33" s="309"/>
      <c r="J33" s="309"/>
      <c r="K33" s="309"/>
      <c r="L33" s="7"/>
      <c r="M33" s="17"/>
      <c r="O33" s="303"/>
      <c r="P33" s="303"/>
      <c r="Q33" s="303"/>
      <c r="R33" s="303"/>
      <c r="S33" s="303"/>
      <c r="T33" s="303"/>
      <c r="U33" s="303"/>
      <c r="V33" s="303"/>
      <c r="AE33"/>
      <c r="AF33"/>
      <c r="AJ33" s="1"/>
      <c r="AK33" s="42"/>
      <c r="AS33"/>
      <c r="AT33"/>
      <c r="AX33" s="42"/>
      <c r="BG33"/>
    </row>
    <row r="34" spans="1:59" ht="15" customHeight="1" x14ac:dyDescent="0.3">
      <c r="A34" s="300" t="s">
        <v>141</v>
      </c>
      <c r="B34" s="301"/>
      <c r="C34" s="301"/>
      <c r="D34" s="302"/>
      <c r="E34" s="141" t="str">
        <f>IF($S$89=0,"",$S$89)</f>
        <v/>
      </c>
      <c r="F34" s="271" t="s">
        <v>102</v>
      </c>
      <c r="G34" s="273"/>
      <c r="H34" s="71"/>
      <c r="I34" s="141" t="e">
        <f>SUM($E$34*4)</f>
        <v>#VALUE!</v>
      </c>
      <c r="J34" s="271" t="s">
        <v>104</v>
      </c>
      <c r="K34" s="273"/>
      <c r="O34" s="303"/>
      <c r="P34" s="303"/>
      <c r="Q34" s="303"/>
      <c r="R34" s="303"/>
      <c r="S34" s="303"/>
      <c r="T34" s="303"/>
      <c r="U34" s="303"/>
      <c r="V34" s="303"/>
      <c r="AE34"/>
      <c r="AF34"/>
      <c r="AJ34" s="1"/>
      <c r="AK34" s="42"/>
      <c r="AS34"/>
      <c r="AT34"/>
      <c r="AX34" s="42"/>
      <c r="BG34"/>
    </row>
    <row r="35" spans="1:59" ht="15" customHeight="1" x14ac:dyDescent="0.3">
      <c r="A35" s="300" t="s">
        <v>142</v>
      </c>
      <c r="B35" s="301"/>
      <c r="C35" s="301"/>
      <c r="D35" s="302"/>
      <c r="E35" s="141" t="str">
        <f>IF($AG$89=0,"",$AG$89)</f>
        <v/>
      </c>
      <c r="F35" s="271" t="s">
        <v>102</v>
      </c>
      <c r="G35" s="273"/>
      <c r="H35" s="71"/>
      <c r="I35" s="141" t="e">
        <f>SUM($E$35*5)</f>
        <v>#VALUE!</v>
      </c>
      <c r="J35" s="271" t="s">
        <v>106</v>
      </c>
      <c r="K35" s="273"/>
      <c r="O35" s="304" t="s">
        <v>181</v>
      </c>
      <c r="P35" s="304"/>
      <c r="Q35" s="304"/>
      <c r="R35" s="304"/>
      <c r="S35" s="304"/>
      <c r="T35" s="304"/>
      <c r="U35" s="304"/>
      <c r="V35" s="304"/>
      <c r="AE35"/>
      <c r="AF35"/>
      <c r="AJ35" s="1"/>
      <c r="AK35" s="42"/>
      <c r="AS35"/>
      <c r="AT35"/>
      <c r="AX35" s="42"/>
      <c r="BG35"/>
    </row>
    <row r="36" spans="1:59" ht="15" customHeight="1" x14ac:dyDescent="0.3">
      <c r="A36" s="300" t="s">
        <v>298</v>
      </c>
      <c r="B36" s="301"/>
      <c r="C36" s="301"/>
      <c r="D36" s="302"/>
      <c r="E36" s="141" t="str">
        <f>IF($BH$143=0,"",$BH$143)</f>
        <v/>
      </c>
      <c r="F36" s="271" t="s">
        <v>102</v>
      </c>
      <c r="G36" s="273"/>
      <c r="H36" s="71"/>
      <c r="I36" s="141" t="e">
        <f>SUM($E$36*4)</f>
        <v>#VALUE!</v>
      </c>
      <c r="J36" s="271" t="s">
        <v>104</v>
      </c>
      <c r="K36" s="273"/>
      <c r="O36" s="312"/>
      <c r="P36" s="312"/>
      <c r="Q36" s="312"/>
      <c r="R36" s="312"/>
      <c r="S36" s="312"/>
      <c r="T36" s="312"/>
      <c r="U36" s="312"/>
      <c r="V36" s="312"/>
    </row>
    <row r="37" spans="1:59" ht="15" customHeight="1" x14ac:dyDescent="0.3">
      <c r="A37" s="313"/>
      <c r="B37" s="314"/>
      <c r="C37" s="314"/>
      <c r="D37" s="314"/>
      <c r="E37" s="315"/>
      <c r="F37" s="271" t="s">
        <v>302</v>
      </c>
      <c r="G37" s="273"/>
      <c r="H37" s="71"/>
      <c r="I37" s="181" t="e">
        <f>SUM(I34:I36)/260*240</f>
        <v>#VALUE!</v>
      </c>
      <c r="J37" s="306" t="s">
        <v>303</v>
      </c>
      <c r="K37" s="311"/>
      <c r="M37" s="91"/>
      <c r="N37" s="1"/>
      <c r="O37" s="310" t="s">
        <v>295</v>
      </c>
      <c r="P37" s="310"/>
      <c r="Q37" s="310"/>
      <c r="R37" s="310"/>
      <c r="S37" s="310"/>
      <c r="T37" s="310"/>
      <c r="U37" s="310"/>
      <c r="V37" s="310"/>
      <c r="AD37" s="111"/>
      <c r="AE37"/>
      <c r="AR37" s="111"/>
      <c r="AS37"/>
    </row>
    <row r="38" spans="1:59" ht="15" customHeight="1" x14ac:dyDescent="0.3">
      <c r="A38" s="316"/>
      <c r="B38" s="317"/>
      <c r="C38" s="317"/>
      <c r="D38" s="317"/>
      <c r="E38" s="317"/>
      <c r="F38" s="317"/>
      <c r="G38" s="317"/>
      <c r="H38" s="317"/>
      <c r="I38" s="317"/>
      <c r="J38" s="317"/>
      <c r="K38" s="318"/>
      <c r="M38" s="91"/>
      <c r="N38" s="1"/>
      <c r="O38" s="310" t="s">
        <v>296</v>
      </c>
      <c r="P38" s="310"/>
      <c r="Q38" s="310"/>
      <c r="R38" s="310"/>
      <c r="S38" s="310"/>
      <c r="T38" s="310"/>
      <c r="U38" s="310"/>
      <c r="V38" s="310"/>
      <c r="AD38" s="111"/>
      <c r="AE38"/>
      <c r="AR38" s="111"/>
      <c r="AS38"/>
    </row>
    <row r="39" spans="1:59" ht="15" customHeight="1" x14ac:dyDescent="0.3">
      <c r="A39" s="300" t="s">
        <v>139</v>
      </c>
      <c r="B39" s="301"/>
      <c r="C39" s="301"/>
      <c r="D39" s="302"/>
      <c r="E39" s="141" t="e">
        <f>IF($I$21=0,"",$I$21)</f>
        <v>#DIV/0!</v>
      </c>
      <c r="F39" s="271" t="s">
        <v>102</v>
      </c>
      <c r="G39" s="273"/>
      <c r="H39" s="71"/>
      <c r="I39" s="181" t="e">
        <f>SUM($E$39)</f>
        <v>#DIV/0!</v>
      </c>
      <c r="J39" s="306" t="s">
        <v>102</v>
      </c>
      <c r="K39" s="311"/>
      <c r="N39" s="1"/>
      <c r="O39" s="310" t="s">
        <v>297</v>
      </c>
      <c r="P39" s="310"/>
      <c r="Q39" s="310"/>
      <c r="R39" s="310"/>
      <c r="S39" s="310"/>
      <c r="T39" s="310"/>
      <c r="U39" s="310"/>
      <c r="V39" s="310"/>
      <c r="AD39" s="111"/>
      <c r="AE39"/>
      <c r="AR39" s="111"/>
      <c r="AS39"/>
    </row>
    <row r="40" spans="1:59" ht="15" customHeight="1" x14ac:dyDescent="0.3">
      <c r="A40" s="255"/>
      <c r="B40" s="255"/>
      <c r="C40" s="255"/>
      <c r="D40" s="60"/>
      <c r="E40" s="319"/>
      <c r="F40" s="319"/>
      <c r="G40" s="319"/>
      <c r="H40" s="319"/>
      <c r="I40" s="319"/>
      <c r="J40" s="319"/>
      <c r="K40" s="70"/>
      <c r="N40" s="1"/>
      <c r="O40" s="267"/>
      <c r="P40" s="267"/>
      <c r="Q40" s="267"/>
      <c r="R40" s="267"/>
      <c r="S40" s="267"/>
      <c r="T40" s="267"/>
      <c r="U40" s="267"/>
      <c r="V40" s="267"/>
      <c r="AD40" s="111"/>
      <c r="AE40"/>
      <c r="AR40" s="111"/>
      <c r="AS40"/>
    </row>
    <row r="41" spans="1:59" ht="5.4" customHeight="1" x14ac:dyDescent="0.3">
      <c r="A41" s="255"/>
      <c r="B41" s="255"/>
      <c r="C41" s="255"/>
      <c r="N41" s="1"/>
      <c r="O41" s="320"/>
      <c r="P41" s="320"/>
      <c r="Q41" s="320"/>
      <c r="R41" s="320"/>
      <c r="S41" s="320"/>
      <c r="T41" s="320"/>
      <c r="U41" s="320"/>
      <c r="V41" s="320"/>
      <c r="AD41" s="111"/>
      <c r="AE41"/>
      <c r="AR41" s="111"/>
      <c r="AS41"/>
    </row>
    <row r="42" spans="1:59" ht="15" customHeight="1" x14ac:dyDescent="0.3">
      <c r="A42" s="268" t="s">
        <v>137</v>
      </c>
      <c r="B42" s="268"/>
      <c r="C42" s="268"/>
      <c r="D42" s="268"/>
      <c r="E42" s="268"/>
      <c r="F42" s="268"/>
      <c r="G42" s="268"/>
      <c r="H42" s="268"/>
      <c r="I42" s="268"/>
      <c r="J42" s="268"/>
      <c r="K42" s="268"/>
      <c r="N42" s="1"/>
      <c r="O42" s="320"/>
      <c r="P42" s="320"/>
      <c r="Q42" s="320"/>
      <c r="R42" s="320"/>
      <c r="S42" s="320"/>
      <c r="T42" s="320"/>
      <c r="U42" s="320"/>
      <c r="V42" s="320"/>
      <c r="AD42" s="111"/>
      <c r="AE42"/>
      <c r="AR42" s="111"/>
      <c r="AS42"/>
    </row>
    <row r="43" spans="1:59" ht="15" customHeight="1" x14ac:dyDescent="0.3">
      <c r="A43" s="261" t="s">
        <v>165</v>
      </c>
      <c r="B43" s="261"/>
      <c r="C43" s="261"/>
      <c r="D43" s="261" t="s">
        <v>167</v>
      </c>
      <c r="E43" s="261"/>
      <c r="F43" s="261"/>
      <c r="G43" s="261"/>
      <c r="H43" s="261"/>
      <c r="I43" s="261"/>
      <c r="J43" s="261"/>
      <c r="K43" s="8">
        <f>S96</f>
        <v>0</v>
      </c>
      <c r="L43" s="73"/>
      <c r="M43" s="74"/>
      <c r="N43" s="1"/>
      <c r="O43" s="198"/>
      <c r="P43" s="198"/>
      <c r="Q43" s="199" t="s">
        <v>319</v>
      </c>
      <c r="R43" s="200" t="s">
        <v>320</v>
      </c>
      <c r="S43" s="198"/>
      <c r="T43" s="198"/>
      <c r="U43" s="198"/>
      <c r="V43" s="198"/>
      <c r="AD43" s="111"/>
      <c r="AE43"/>
      <c r="AR43" s="111"/>
      <c r="AS43"/>
    </row>
    <row r="44" spans="1:59" ht="17.399999999999999" customHeight="1" x14ac:dyDescent="0.3">
      <c r="A44" s="261" t="s">
        <v>165</v>
      </c>
      <c r="B44" s="261"/>
      <c r="C44" s="261"/>
      <c r="D44" s="261" t="s">
        <v>167</v>
      </c>
      <c r="E44" s="261"/>
      <c r="F44" s="261"/>
      <c r="G44" s="261"/>
      <c r="H44" s="261"/>
      <c r="I44" s="261"/>
      <c r="J44" s="261"/>
      <c r="K44" s="8">
        <f>AG96</f>
        <v>0</v>
      </c>
      <c r="L44" s="73"/>
      <c r="M44" s="75"/>
      <c r="O44" s="198"/>
      <c r="P44" s="198"/>
      <c r="Q44" s="201" t="s">
        <v>321</v>
      </c>
      <c r="R44" s="200" t="s">
        <v>322</v>
      </c>
      <c r="S44" s="198"/>
      <c r="T44" s="198"/>
      <c r="U44" s="198"/>
      <c r="V44" s="198"/>
    </row>
    <row r="45" spans="1:59" ht="15" customHeight="1" x14ac:dyDescent="0.3">
      <c r="A45" s="261" t="s">
        <v>165</v>
      </c>
      <c r="B45" s="261"/>
      <c r="C45" s="261"/>
      <c r="D45" s="261" t="s">
        <v>167</v>
      </c>
      <c r="E45" s="261"/>
      <c r="F45" s="261"/>
      <c r="G45" s="261"/>
      <c r="H45" s="261"/>
      <c r="I45" s="261"/>
      <c r="J45" s="261"/>
      <c r="K45" s="8">
        <f>AU96</f>
        <v>0</v>
      </c>
      <c r="O45" s="74"/>
      <c r="P45" s="117"/>
      <c r="Q45" s="202" t="s">
        <v>323</v>
      </c>
      <c r="R45" s="203" t="s">
        <v>324</v>
      </c>
      <c r="S45" s="74"/>
      <c r="T45" s="74"/>
      <c r="U45" s="74"/>
      <c r="V45" s="74"/>
    </row>
    <row r="46" spans="1:59" ht="15" customHeight="1" x14ac:dyDescent="0.3">
      <c r="A46" s="327" t="s">
        <v>166</v>
      </c>
      <c r="B46" s="327"/>
      <c r="C46" s="327"/>
      <c r="D46" s="261" t="s">
        <v>167</v>
      </c>
      <c r="E46" s="261"/>
      <c r="F46" s="261"/>
      <c r="G46" s="261"/>
      <c r="H46" s="261"/>
      <c r="I46" s="261"/>
      <c r="J46" s="261"/>
      <c r="K46" s="8">
        <f>BH96</f>
        <v>0</v>
      </c>
      <c r="Q46" s="204" t="s">
        <v>325</v>
      </c>
      <c r="R46" s="203" t="s">
        <v>326</v>
      </c>
    </row>
    <row r="47" spans="1:59" ht="16.95" customHeight="1" x14ac:dyDescent="0.3">
      <c r="A47" s="255"/>
      <c r="B47" s="255"/>
      <c r="C47" s="255"/>
      <c r="D47" s="328" t="s">
        <v>172</v>
      </c>
      <c r="E47" s="328"/>
      <c r="F47" s="328"/>
      <c r="G47" s="328"/>
      <c r="H47" s="328"/>
      <c r="I47" s="328"/>
      <c r="J47" s="329"/>
      <c r="K47" s="182">
        <f>SUM(K43:K46)</f>
        <v>0</v>
      </c>
    </row>
    <row r="48" spans="1:59" ht="6" customHeight="1" thickBot="1" x14ac:dyDescent="0.35">
      <c r="A48" s="90"/>
      <c r="B48" s="91"/>
      <c r="C48" s="91"/>
    </row>
    <row r="49" spans="1:77" ht="18" hidden="1" customHeight="1" thickBot="1" x14ac:dyDescent="0.35">
      <c r="M49">
        <v>0</v>
      </c>
      <c r="O49" s="5"/>
      <c r="Q49" s="20"/>
      <c r="R49" s="43"/>
      <c r="S49" s="20"/>
      <c r="T49" s="20"/>
      <c r="U49" s="20"/>
      <c r="V49" s="20"/>
      <c r="W49" s="5"/>
      <c r="X49" s="5"/>
      <c r="Y49" s="5"/>
      <c r="Z49" s="5"/>
      <c r="AA49" s="5"/>
      <c r="AB49" s="5"/>
      <c r="AC49" s="5"/>
      <c r="AE49" s="20"/>
      <c r="AF49" s="43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S49" s="20"/>
      <c r="AT49" s="43"/>
      <c r="AU49" s="5"/>
      <c r="AV49" s="5"/>
      <c r="AW49" s="5"/>
      <c r="AX49" s="5"/>
      <c r="AY49" s="5"/>
      <c r="AZ49" s="5"/>
      <c r="BA49" s="5"/>
      <c r="BB49" s="5"/>
      <c r="BC49" s="5"/>
      <c r="BD49" s="5"/>
      <c r="BF49" s="5"/>
      <c r="BG49" s="43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</row>
    <row r="50" spans="1:77" ht="9" hidden="1" customHeight="1" thickBot="1" x14ac:dyDescent="0.35">
      <c r="O50" s="5"/>
      <c r="Q50" s="20"/>
      <c r="R50" s="43"/>
      <c r="S50" s="20"/>
      <c r="T50" s="20"/>
      <c r="U50" s="20"/>
      <c r="V50" s="20"/>
      <c r="W50" s="5"/>
      <c r="X50" s="5"/>
      <c r="Y50" s="5"/>
      <c r="Z50" s="5"/>
      <c r="AA50" s="5"/>
      <c r="AB50" s="5"/>
      <c r="AC50" s="5"/>
      <c r="AE50" s="20"/>
      <c r="AF50" s="43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S50" s="20"/>
      <c r="AT50" s="43"/>
      <c r="AU50" s="5"/>
      <c r="AV50" s="5"/>
      <c r="AW50" s="5"/>
      <c r="AX50" s="5"/>
      <c r="AY50" s="5"/>
      <c r="AZ50" s="5"/>
      <c r="BA50" s="5"/>
      <c r="BB50" s="5"/>
      <c r="BC50" s="5"/>
      <c r="BD50" s="5"/>
      <c r="BF50" s="5"/>
      <c r="BG50" s="43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</row>
    <row r="51" spans="1:77" ht="64.5" customHeight="1" thickBot="1" x14ac:dyDescent="0.35">
      <c r="A51" s="332"/>
      <c r="B51" s="332"/>
      <c r="C51" s="332"/>
      <c r="D51" s="332"/>
      <c r="E51" s="332"/>
      <c r="F51" s="332"/>
      <c r="G51" s="332"/>
      <c r="H51" s="332"/>
      <c r="I51" s="332"/>
      <c r="J51" s="332"/>
      <c r="K51" s="332"/>
      <c r="L51" s="332"/>
      <c r="N51" s="5"/>
      <c r="O51" s="333" t="s">
        <v>257</v>
      </c>
      <c r="P51" s="334"/>
      <c r="Q51" s="334"/>
      <c r="R51" s="334"/>
      <c r="S51" s="334"/>
      <c r="T51" s="334"/>
      <c r="U51" s="334"/>
      <c r="V51" s="334"/>
      <c r="W51" s="2"/>
      <c r="X51" s="2"/>
      <c r="Y51" s="2"/>
      <c r="Z51" s="2"/>
      <c r="AA51" s="5"/>
      <c r="AB51" s="5"/>
      <c r="AC51" s="335" t="s">
        <v>258</v>
      </c>
      <c r="AD51" s="336"/>
      <c r="AE51" s="336"/>
      <c r="AF51" s="336"/>
      <c r="AG51" s="336"/>
      <c r="AH51" s="336"/>
      <c r="AI51" s="336"/>
      <c r="AJ51" s="336"/>
      <c r="AK51" s="2"/>
      <c r="AL51" s="2"/>
      <c r="AM51" s="2"/>
      <c r="AN51" s="2"/>
      <c r="AO51" s="5"/>
      <c r="AP51" s="5"/>
      <c r="AQ51" s="2"/>
      <c r="AR51" s="113"/>
      <c r="AS51" s="2"/>
      <c r="AT51" s="2"/>
      <c r="AU51" s="5"/>
      <c r="AV51" s="5"/>
      <c r="AW51" s="5"/>
      <c r="BG51"/>
      <c r="BR51" s="321" t="s">
        <v>295</v>
      </c>
      <c r="BS51" s="322"/>
      <c r="BT51" s="322"/>
      <c r="BU51" s="322"/>
      <c r="BV51" s="322"/>
      <c r="BW51" s="322"/>
      <c r="BX51" s="322"/>
      <c r="BY51" s="323"/>
    </row>
    <row r="52" spans="1:77" ht="18" customHeight="1" x14ac:dyDescent="0.3">
      <c r="A52" s="324"/>
      <c r="B52" s="324"/>
      <c r="C52" s="325"/>
      <c r="D52" s="325"/>
      <c r="E52" s="325"/>
      <c r="F52" s="325"/>
      <c r="G52" s="325"/>
      <c r="H52" s="325"/>
      <c r="I52" s="85"/>
      <c r="J52" s="326"/>
      <c r="K52" s="326"/>
      <c r="L52" s="326"/>
      <c r="N52" s="5"/>
      <c r="O52" s="21" t="s">
        <v>125</v>
      </c>
      <c r="P52" s="247">
        <f>$D$5</f>
        <v>0</v>
      </c>
      <c r="Q52" s="247"/>
      <c r="R52" s="247"/>
      <c r="S52" s="41" t="s">
        <v>152</v>
      </c>
      <c r="T52" s="248"/>
      <c r="U52" s="248"/>
      <c r="V52" s="248"/>
      <c r="W52" s="2"/>
      <c r="X52" s="2"/>
      <c r="Y52" s="2"/>
      <c r="Z52" s="2"/>
      <c r="AA52" s="5"/>
      <c r="AB52" s="5"/>
      <c r="AC52" s="21" t="s">
        <v>125</v>
      </c>
      <c r="AD52" s="247">
        <f>$D$5</f>
        <v>0</v>
      </c>
      <c r="AE52" s="247"/>
      <c r="AF52" s="247"/>
      <c r="AG52" s="41" t="s">
        <v>152</v>
      </c>
      <c r="AH52" s="248"/>
      <c r="AI52" s="248"/>
      <c r="AJ52" s="248"/>
      <c r="AK52" s="2"/>
      <c r="AL52" s="2"/>
      <c r="AM52" s="2"/>
      <c r="AN52" s="2"/>
      <c r="AO52" s="5"/>
      <c r="AP52" s="5"/>
      <c r="AQ52" s="2"/>
      <c r="AR52" s="113"/>
      <c r="AS52" s="2"/>
      <c r="AT52" s="2"/>
      <c r="AU52" s="5"/>
      <c r="AV52" s="5"/>
      <c r="AW52" s="5"/>
      <c r="BG52"/>
      <c r="BR52" s="21" t="s">
        <v>125</v>
      </c>
      <c r="BS52" s="247">
        <f>$D$5</f>
        <v>0</v>
      </c>
      <c r="BT52" s="247"/>
      <c r="BU52" s="247"/>
      <c r="BV52" s="41" t="s">
        <v>152</v>
      </c>
      <c r="BW52" s="338"/>
      <c r="BX52" s="339"/>
      <c r="BY52" s="340"/>
    </row>
    <row r="53" spans="1:77" ht="32.4" customHeight="1" x14ac:dyDescent="0.3">
      <c r="A53" s="330"/>
      <c r="B53" s="330"/>
      <c r="C53" s="331"/>
      <c r="D53" s="331"/>
      <c r="E53" s="331"/>
      <c r="F53" s="331"/>
      <c r="G53" s="331"/>
      <c r="H53" s="331"/>
      <c r="I53" s="86"/>
      <c r="J53" s="331"/>
      <c r="K53" s="331"/>
      <c r="L53" s="331"/>
      <c r="N53" s="5"/>
      <c r="O53" s="21" t="s">
        <v>158</v>
      </c>
      <c r="P53" s="247">
        <f>$D$6</f>
        <v>0</v>
      </c>
      <c r="Q53" s="247"/>
      <c r="R53" s="247"/>
      <c r="S53" s="175" t="s">
        <v>89</v>
      </c>
      <c r="T53" s="247">
        <f>$K$6</f>
        <v>0</v>
      </c>
      <c r="U53" s="247"/>
      <c r="V53" s="247"/>
      <c r="W53" s="2"/>
      <c r="X53" s="2"/>
      <c r="Y53" s="2"/>
      <c r="Z53" s="2"/>
      <c r="AA53" s="5"/>
      <c r="AB53" s="5"/>
      <c r="AC53" s="21" t="s">
        <v>158</v>
      </c>
      <c r="AD53" s="247">
        <f>$D$6</f>
        <v>0</v>
      </c>
      <c r="AE53" s="247"/>
      <c r="AF53" s="247"/>
      <c r="AG53" s="175" t="s">
        <v>89</v>
      </c>
      <c r="AH53" s="247">
        <f>$K$6</f>
        <v>0</v>
      </c>
      <c r="AI53" s="247"/>
      <c r="AJ53" s="247"/>
      <c r="AK53" s="2"/>
      <c r="AL53" s="2"/>
      <c r="AM53" s="2"/>
      <c r="AN53" s="2"/>
      <c r="AO53" s="5"/>
      <c r="AP53" s="5"/>
      <c r="AQ53" s="2"/>
      <c r="AR53" s="113"/>
      <c r="AS53" s="2"/>
      <c r="AT53" s="2"/>
      <c r="AU53" s="5"/>
      <c r="AV53" s="5"/>
      <c r="AW53" s="5"/>
      <c r="BG53"/>
      <c r="BR53" s="21" t="s">
        <v>158</v>
      </c>
      <c r="BS53" s="247">
        <f>$D$6</f>
        <v>0</v>
      </c>
      <c r="BT53" s="247"/>
      <c r="BU53" s="247"/>
      <c r="BV53" s="65" t="s">
        <v>89</v>
      </c>
      <c r="BW53" s="247">
        <f>$K$6</f>
        <v>0</v>
      </c>
      <c r="BX53" s="247"/>
      <c r="BY53" s="247"/>
    </row>
    <row r="54" spans="1:77" ht="42.6" customHeight="1" x14ac:dyDescent="0.3">
      <c r="A54" s="54"/>
      <c r="B54" s="54"/>
      <c r="C54" s="55"/>
      <c r="D54" s="55"/>
      <c r="E54" s="55"/>
      <c r="F54" s="55"/>
      <c r="G54" s="55"/>
      <c r="H54" s="55"/>
      <c r="I54" s="76"/>
      <c r="J54" s="55"/>
      <c r="K54" s="55"/>
      <c r="L54" s="55"/>
      <c r="N54" s="5"/>
      <c r="O54" s="337" t="s">
        <v>169</v>
      </c>
      <c r="P54" s="337"/>
      <c r="Q54" s="337"/>
      <c r="R54" s="337"/>
      <c r="S54" s="337"/>
      <c r="T54" s="337"/>
      <c r="U54" s="337"/>
      <c r="V54" s="337"/>
      <c r="W54" s="2"/>
      <c r="X54" s="2"/>
      <c r="Y54" s="2"/>
      <c r="Z54" s="2"/>
      <c r="AA54" s="5"/>
      <c r="AB54" s="5"/>
      <c r="AC54" s="337" t="s">
        <v>169</v>
      </c>
      <c r="AD54" s="337"/>
      <c r="AE54" s="337"/>
      <c r="AF54" s="337"/>
      <c r="AG54" s="337"/>
      <c r="AH54" s="337"/>
      <c r="AI54" s="337"/>
      <c r="AJ54" s="337"/>
      <c r="AK54" s="2"/>
      <c r="AL54" s="2"/>
      <c r="AM54" s="2"/>
      <c r="AN54" s="2"/>
      <c r="AO54" s="5"/>
      <c r="AP54" s="5"/>
      <c r="AQ54" s="2"/>
      <c r="AR54" s="113"/>
      <c r="AS54" s="2"/>
      <c r="AT54" s="2"/>
      <c r="AU54" s="5"/>
      <c r="AV54" s="5"/>
      <c r="AW54" s="5"/>
      <c r="BG54"/>
    </row>
    <row r="55" spans="1:77" ht="45" customHeight="1" x14ac:dyDescent="0.3">
      <c r="A55" s="54"/>
      <c r="B55" s="54"/>
      <c r="C55" s="55"/>
      <c r="D55" s="55"/>
      <c r="E55" s="55"/>
      <c r="F55" s="55"/>
      <c r="G55" s="55"/>
      <c r="H55" s="55"/>
      <c r="I55" s="76"/>
      <c r="J55" s="55"/>
      <c r="K55" s="55"/>
      <c r="L55" s="55"/>
      <c r="N55" s="5"/>
      <c r="O55" s="337"/>
      <c r="P55" s="337"/>
      <c r="Q55" s="337"/>
      <c r="R55" s="337"/>
      <c r="S55" s="337"/>
      <c r="T55" s="337"/>
      <c r="U55" s="337"/>
      <c r="V55" s="337"/>
      <c r="W55" s="2"/>
      <c r="X55" s="2"/>
      <c r="Y55" s="2"/>
      <c r="Z55" s="2"/>
      <c r="AA55" s="5"/>
      <c r="AB55" s="5"/>
      <c r="AC55" s="337"/>
      <c r="AD55" s="337"/>
      <c r="AE55" s="337"/>
      <c r="AF55" s="337"/>
      <c r="AG55" s="337"/>
      <c r="AH55" s="337"/>
      <c r="AI55" s="337"/>
      <c r="AJ55" s="337"/>
      <c r="AK55" s="2"/>
      <c r="AL55" s="2"/>
      <c r="AM55" s="2"/>
      <c r="AN55" s="2"/>
      <c r="AO55" s="5"/>
      <c r="AP55" s="5"/>
      <c r="AQ55" s="2"/>
      <c r="AR55" s="113"/>
      <c r="AS55" s="2"/>
      <c r="AT55" s="2"/>
      <c r="AU55" s="5"/>
      <c r="AV55" s="5"/>
      <c r="AW55" s="5"/>
      <c r="BG55"/>
    </row>
    <row r="56" spans="1:77" ht="51.6" customHeight="1" x14ac:dyDescent="0.3">
      <c r="A56" s="54"/>
      <c r="B56" s="54"/>
      <c r="C56" s="55"/>
      <c r="D56" s="55"/>
      <c r="E56" s="55"/>
      <c r="F56" s="55"/>
      <c r="G56" s="55"/>
      <c r="H56" s="55"/>
      <c r="I56" s="76"/>
      <c r="J56" s="55"/>
      <c r="K56" s="55"/>
      <c r="L56" s="55"/>
      <c r="N56" s="5"/>
      <c r="O56" s="337"/>
      <c r="P56" s="337"/>
      <c r="Q56" s="337"/>
      <c r="R56" s="337"/>
      <c r="S56" s="337"/>
      <c r="T56" s="337"/>
      <c r="U56" s="337"/>
      <c r="V56" s="337"/>
      <c r="W56" s="2"/>
      <c r="X56" s="2"/>
      <c r="Y56" s="2"/>
      <c r="Z56" s="2"/>
      <c r="AA56" s="5"/>
      <c r="AB56" s="5"/>
      <c r="AC56" s="337"/>
      <c r="AD56" s="337"/>
      <c r="AE56" s="337"/>
      <c r="AF56" s="337"/>
      <c r="AG56" s="337"/>
      <c r="AH56" s="337"/>
      <c r="AI56" s="337"/>
      <c r="AJ56" s="337"/>
      <c r="AK56" s="2"/>
      <c r="AL56" s="2"/>
      <c r="AM56" s="2"/>
      <c r="AN56" s="2"/>
      <c r="AO56" s="5"/>
      <c r="AP56" s="5"/>
      <c r="AQ56" s="2"/>
      <c r="AR56" s="113"/>
      <c r="AS56" s="2"/>
      <c r="AT56" s="2"/>
      <c r="AU56" s="5"/>
      <c r="AV56" s="5"/>
      <c r="AW56" s="5"/>
      <c r="BG56"/>
    </row>
    <row r="57" spans="1:77" ht="32.4" customHeight="1" x14ac:dyDescent="0.3">
      <c r="A57" s="54"/>
      <c r="B57" s="54"/>
      <c r="C57" s="55"/>
      <c r="D57" s="55"/>
      <c r="E57" s="55"/>
      <c r="F57" s="55"/>
      <c r="G57" s="55"/>
      <c r="H57" s="55"/>
      <c r="I57" s="76"/>
      <c r="J57" s="55"/>
      <c r="K57" s="55"/>
      <c r="L57" s="55"/>
      <c r="N57" s="5"/>
      <c r="O57" s="21" t="s">
        <v>163</v>
      </c>
      <c r="P57" s="247" t="s">
        <v>87</v>
      </c>
      <c r="Q57" s="247"/>
      <c r="R57" s="247"/>
      <c r="S57" s="247" t="s">
        <v>164</v>
      </c>
      <c r="T57" s="247"/>
      <c r="U57" s="247"/>
      <c r="V57" s="247"/>
      <c r="W57" s="2"/>
      <c r="X57" s="2"/>
      <c r="Y57" s="2"/>
      <c r="Z57" s="2"/>
      <c r="AA57" s="5"/>
      <c r="AB57" s="5"/>
      <c r="AC57" s="21" t="s">
        <v>163</v>
      </c>
      <c r="AD57" s="247" t="s">
        <v>87</v>
      </c>
      <c r="AE57" s="247"/>
      <c r="AF57" s="247"/>
      <c r="AG57" s="247" t="s">
        <v>164</v>
      </c>
      <c r="AH57" s="247"/>
      <c r="AI57" s="247"/>
      <c r="AJ57" s="247"/>
      <c r="AK57" s="2"/>
      <c r="AL57" s="2"/>
      <c r="AM57" s="2"/>
      <c r="AN57" s="2"/>
      <c r="AO57" s="5"/>
      <c r="AP57" s="5"/>
      <c r="AQ57" s="2"/>
      <c r="AR57" s="113"/>
      <c r="AS57" s="2"/>
      <c r="AT57" s="2"/>
      <c r="AU57" s="5"/>
      <c r="AV57" s="5"/>
      <c r="AW57" s="5"/>
      <c r="BG57"/>
    </row>
    <row r="58" spans="1:77" ht="32.4" customHeight="1" x14ac:dyDescent="0.3">
      <c r="A58" s="54"/>
      <c r="B58" s="54"/>
      <c r="C58" s="55"/>
      <c r="D58" s="55"/>
      <c r="E58" s="55"/>
      <c r="F58" s="55"/>
      <c r="G58" s="55"/>
      <c r="H58" s="55"/>
      <c r="I58" s="76"/>
      <c r="J58" s="55"/>
      <c r="K58" s="55"/>
      <c r="L58" s="55"/>
      <c r="N58" s="5"/>
      <c r="O58" s="21" t="s">
        <v>161</v>
      </c>
      <c r="P58" s="346"/>
      <c r="Q58" s="346"/>
      <c r="R58" s="346"/>
      <c r="S58" s="347"/>
      <c r="T58" s="347"/>
      <c r="U58" s="347"/>
      <c r="V58" s="347"/>
      <c r="W58" s="2"/>
      <c r="X58" s="2"/>
      <c r="Y58" s="2"/>
      <c r="Z58" s="2"/>
      <c r="AA58" s="5"/>
      <c r="AB58" s="5"/>
      <c r="AC58" s="21" t="s">
        <v>161</v>
      </c>
      <c r="AD58" s="346"/>
      <c r="AE58" s="346"/>
      <c r="AF58" s="346"/>
      <c r="AG58" s="347"/>
      <c r="AH58" s="347"/>
      <c r="AI58" s="347"/>
      <c r="AJ58" s="347"/>
      <c r="AK58" s="2"/>
      <c r="AL58" s="2"/>
      <c r="AM58" s="2"/>
      <c r="AN58" s="2"/>
      <c r="AO58" s="5"/>
      <c r="AP58" s="5"/>
      <c r="AQ58" s="2"/>
      <c r="AR58" s="113"/>
      <c r="AS58" s="2"/>
      <c r="AT58" s="2"/>
      <c r="AU58" s="5"/>
      <c r="AV58" s="5"/>
      <c r="AW58" s="5"/>
      <c r="BG58"/>
    </row>
    <row r="59" spans="1:77" ht="32.4" customHeight="1" x14ac:dyDescent="0.3">
      <c r="A59" s="54"/>
      <c r="B59" s="54"/>
      <c r="C59" s="55"/>
      <c r="D59" s="55"/>
      <c r="E59" s="55"/>
      <c r="F59" s="55"/>
      <c r="G59" s="55"/>
      <c r="H59" s="55"/>
      <c r="I59" s="76"/>
      <c r="J59" s="55"/>
      <c r="K59" s="55"/>
      <c r="L59" s="55"/>
      <c r="N59" s="5"/>
      <c r="O59" s="21" t="s">
        <v>162</v>
      </c>
      <c r="P59" s="346"/>
      <c r="Q59" s="346"/>
      <c r="R59" s="346"/>
      <c r="S59" s="347"/>
      <c r="T59" s="347"/>
      <c r="U59" s="347"/>
      <c r="V59" s="347"/>
      <c r="W59" s="2"/>
      <c r="X59" s="2"/>
      <c r="Y59" s="2"/>
      <c r="Z59" s="2"/>
      <c r="AA59" s="5"/>
      <c r="AB59" s="5"/>
      <c r="AC59" s="21" t="s">
        <v>162</v>
      </c>
      <c r="AD59" s="346"/>
      <c r="AE59" s="346"/>
      <c r="AF59" s="346"/>
      <c r="AG59" s="347"/>
      <c r="AH59" s="347"/>
      <c r="AI59" s="347"/>
      <c r="AJ59" s="347"/>
      <c r="AK59" s="2"/>
      <c r="AL59" s="2"/>
      <c r="AM59" s="2"/>
      <c r="AN59" s="2"/>
      <c r="AO59" s="5"/>
      <c r="AP59" s="5"/>
      <c r="AQ59" s="2"/>
      <c r="AR59" s="113"/>
      <c r="AS59" s="2"/>
      <c r="AT59" s="2"/>
      <c r="AU59" s="5"/>
      <c r="AV59" s="5"/>
      <c r="AW59" s="5"/>
      <c r="BG59"/>
    </row>
    <row r="60" spans="1:77" ht="10.95" customHeight="1" x14ac:dyDescent="0.3">
      <c r="A60" s="19"/>
      <c r="B60" s="19"/>
      <c r="C60" s="19"/>
      <c r="D60" s="19"/>
      <c r="E60" s="53"/>
      <c r="F60" s="53"/>
      <c r="G60" s="53"/>
      <c r="H60" s="53"/>
      <c r="I60" s="53"/>
      <c r="J60" s="53"/>
      <c r="K60" s="19"/>
      <c r="L60" s="19"/>
      <c r="N60" s="5"/>
      <c r="O60" s="22"/>
      <c r="P60" s="118"/>
      <c r="Q60" s="23"/>
      <c r="R60" s="44"/>
      <c r="S60" s="22"/>
      <c r="T60" s="22"/>
      <c r="U60" s="22"/>
      <c r="V60" s="22"/>
      <c r="W60" s="24"/>
      <c r="X60" s="24"/>
      <c r="Y60" s="24"/>
      <c r="Z60" s="24"/>
      <c r="AA60" s="5"/>
      <c r="AB60" s="5"/>
      <c r="AC60" s="25"/>
      <c r="AD60" s="112"/>
      <c r="AE60" s="26"/>
      <c r="AF60" s="46"/>
      <c r="AG60" s="25"/>
      <c r="AH60" s="25"/>
      <c r="AI60" s="25"/>
      <c r="AJ60" s="25"/>
      <c r="AK60" s="24"/>
      <c r="AL60" s="24"/>
      <c r="AM60" s="24"/>
      <c r="AN60" s="24"/>
      <c r="AO60" s="5"/>
      <c r="AP60" s="5"/>
      <c r="AQ60" s="24"/>
      <c r="AR60" s="3"/>
      <c r="AS60" s="24"/>
      <c r="AT60" s="24"/>
      <c r="AU60" s="5"/>
      <c r="AV60" s="5"/>
      <c r="AW60" s="5"/>
      <c r="BG60"/>
    </row>
    <row r="61" spans="1:77" ht="15.6" customHeight="1" x14ac:dyDescent="0.3">
      <c r="A61" s="19"/>
      <c r="B61" s="19"/>
      <c r="C61" s="19"/>
      <c r="D61" s="19"/>
      <c r="E61" s="53"/>
      <c r="F61" s="53"/>
      <c r="G61" s="53"/>
      <c r="H61" s="53"/>
      <c r="I61" s="53"/>
      <c r="J61" s="53"/>
      <c r="K61" s="67"/>
      <c r="L61" s="67"/>
      <c r="N61" s="5"/>
      <c r="O61" s="83"/>
      <c r="P61" s="109"/>
      <c r="Q61" s="83"/>
      <c r="R61" s="83"/>
      <c r="S61" s="83"/>
      <c r="T61" s="83"/>
      <c r="U61" s="83"/>
      <c r="V61" s="83"/>
      <c r="W61" s="5"/>
      <c r="X61" s="20"/>
      <c r="Y61" s="5"/>
      <c r="Z61" s="5"/>
      <c r="AA61" s="5"/>
      <c r="AB61" s="5"/>
      <c r="AC61" s="5"/>
      <c r="AE61" s="5"/>
      <c r="AF61" s="43"/>
      <c r="AG61" s="5"/>
      <c r="AH61" s="20"/>
      <c r="AI61" s="5"/>
      <c r="AJ61" s="5"/>
      <c r="AK61" s="5"/>
      <c r="AL61" s="12"/>
      <c r="AM61" s="5"/>
      <c r="AN61" s="12"/>
      <c r="AO61" s="5"/>
      <c r="AP61" s="5"/>
      <c r="AQ61" s="5"/>
      <c r="AR61" s="114"/>
      <c r="AS61" s="5"/>
      <c r="AT61" s="12"/>
      <c r="AU61" s="5"/>
      <c r="AV61" s="5"/>
      <c r="AW61" s="5"/>
      <c r="BG61"/>
    </row>
    <row r="62" spans="1:77" ht="22.95" customHeight="1" x14ac:dyDescent="0.3">
      <c r="A62" s="19"/>
      <c r="B62" s="19"/>
      <c r="C62" s="19"/>
      <c r="D62" s="19"/>
      <c r="E62" s="53"/>
      <c r="F62" s="53"/>
      <c r="G62" s="53"/>
      <c r="H62" s="53"/>
      <c r="I62" s="53"/>
      <c r="J62" s="53"/>
      <c r="K62" s="341"/>
      <c r="L62" s="341"/>
      <c r="N62" s="5"/>
      <c r="O62" s="78"/>
      <c r="P62" s="108"/>
      <c r="Q62" s="5"/>
      <c r="R62" s="43"/>
      <c r="S62" s="342"/>
      <c r="T62" s="342"/>
      <c r="U62" s="342"/>
      <c r="V62" s="20"/>
      <c r="W62" s="5" t="str">
        <f t="shared" ref="W62:W64" si="1">IF(Q62="","",IF(S62="X",0,IF(T62="X",8,IF(U62="X",12,IF(V62="X",16,"")))))</f>
        <v/>
      </c>
      <c r="X62" s="12"/>
      <c r="Y62" s="5" t="str">
        <f t="shared" ref="Y62:Y64" si="2">IF(Q62="","",IF(S62="X",7.5,IF(T62="X",11.5,IF(U62="X",15.5,IF(V62="X",20,"")))))</f>
        <v/>
      </c>
      <c r="Z62" s="12"/>
      <c r="AA62" s="5"/>
      <c r="AB62" s="5"/>
      <c r="AC62" s="5"/>
      <c r="AE62" s="5"/>
      <c r="AF62" s="43"/>
      <c r="AG62" s="5"/>
      <c r="AH62" s="5"/>
      <c r="AI62" s="5"/>
      <c r="AJ62" s="5"/>
      <c r="AK62" s="5" t="str">
        <f t="shared" ref="AK62:AK64" si="3">IF(AE62="","",IF(AG62="X",0,IF(AH62="X",8,IF(AI62="X",12,IF(AJ62="X",16,"")))))</f>
        <v/>
      </c>
      <c r="AL62" s="12"/>
      <c r="AM62" s="5" t="str">
        <f t="shared" ref="AM62:AM64" si="4">IF(AE62="","",IF(AG62="X",7.5,IF(AH62="X",11.5,IF(AI62="X",15.5,IF(AJ62="X",20,"")))))</f>
        <v/>
      </c>
      <c r="AN62" s="12"/>
      <c r="AO62" s="5"/>
      <c r="AP62" s="5"/>
      <c r="AQ62" s="5"/>
      <c r="AR62" s="114"/>
      <c r="AS62" s="5"/>
      <c r="AT62" s="12"/>
      <c r="AU62" s="5"/>
      <c r="AV62" s="5"/>
      <c r="AW62" s="5"/>
      <c r="BG62"/>
    </row>
    <row r="63" spans="1:77" ht="15.6" x14ac:dyDescent="0.3">
      <c r="A63" s="19"/>
      <c r="B63" s="19"/>
      <c r="C63" s="19"/>
      <c r="D63" s="19"/>
      <c r="E63" s="53"/>
      <c r="F63" s="53"/>
      <c r="G63" s="53"/>
      <c r="H63" s="53"/>
      <c r="I63" s="53"/>
      <c r="J63" s="53"/>
      <c r="K63" s="341"/>
      <c r="L63" s="341"/>
      <c r="N63" s="5"/>
      <c r="O63" s="5"/>
      <c r="P63" s="108"/>
      <c r="Q63" s="5"/>
      <c r="R63" s="43"/>
      <c r="S63" s="5"/>
      <c r="T63" s="5"/>
      <c r="U63" s="5"/>
      <c r="V63" s="5"/>
      <c r="W63" s="5" t="str">
        <f t="shared" si="1"/>
        <v/>
      </c>
      <c r="X63" s="5"/>
      <c r="Y63" s="5" t="str">
        <f t="shared" si="2"/>
        <v/>
      </c>
      <c r="Z63" s="5"/>
      <c r="AA63" s="5"/>
      <c r="AB63" s="5"/>
      <c r="AC63" s="5"/>
      <c r="AE63" s="5"/>
      <c r="AF63" s="43"/>
      <c r="AG63" s="5"/>
      <c r="AH63" s="5"/>
      <c r="AI63" s="5"/>
      <c r="AJ63" s="5"/>
      <c r="AK63" s="28" t="str">
        <f t="shared" si="3"/>
        <v/>
      </c>
      <c r="AL63" s="5"/>
      <c r="AM63" s="5" t="str">
        <f t="shared" si="4"/>
        <v/>
      </c>
      <c r="AN63" s="5"/>
      <c r="AO63" s="5"/>
      <c r="AP63" s="5"/>
      <c r="AQ63" s="5"/>
      <c r="AR63" s="114"/>
      <c r="AS63" s="5"/>
      <c r="AT63" s="12"/>
      <c r="AU63" s="5"/>
      <c r="AV63" s="5"/>
      <c r="AW63" s="5"/>
      <c r="BG63"/>
    </row>
    <row r="64" spans="1:77" ht="14.4" customHeight="1" x14ac:dyDescent="0.3">
      <c r="N64" s="5"/>
      <c r="O64" s="343" t="s">
        <v>18</v>
      </c>
      <c r="P64" s="343"/>
      <c r="Q64" s="343"/>
      <c r="R64" s="343"/>
      <c r="S64" s="343"/>
      <c r="T64" s="343"/>
      <c r="U64" s="343"/>
      <c r="V64" s="343"/>
      <c r="W64" s="5" t="str">
        <f t="shared" si="1"/>
        <v/>
      </c>
      <c r="X64" s="27"/>
      <c r="Y64" s="5" t="str">
        <f t="shared" si="2"/>
        <v/>
      </c>
      <c r="Z64" s="27"/>
      <c r="AA64" s="5"/>
      <c r="AB64" s="5"/>
      <c r="AC64" s="344" t="s">
        <v>18</v>
      </c>
      <c r="AD64" s="344"/>
      <c r="AE64" s="344"/>
      <c r="AF64" s="344"/>
      <c r="AG64" s="344"/>
      <c r="AH64" s="344"/>
      <c r="AI64" s="344"/>
      <c r="AJ64" s="344"/>
      <c r="AK64" s="5" t="str">
        <f t="shared" si="3"/>
        <v/>
      </c>
      <c r="AL64" s="27"/>
      <c r="AM64" s="5" t="str">
        <f t="shared" si="4"/>
        <v/>
      </c>
      <c r="AN64" s="27"/>
      <c r="AO64" s="5"/>
      <c r="AP64" s="5"/>
      <c r="AQ64" s="5"/>
      <c r="AR64" s="114"/>
      <c r="AS64" s="5"/>
      <c r="AT64" s="12"/>
      <c r="AU64" s="5"/>
      <c r="AV64" s="5"/>
      <c r="AW64" s="5"/>
      <c r="BG64"/>
      <c r="BR64" s="345" t="s">
        <v>18</v>
      </c>
      <c r="BS64" s="345"/>
      <c r="BT64" s="345"/>
      <c r="BU64" s="345"/>
      <c r="BV64" s="345"/>
      <c r="BW64" s="345"/>
      <c r="BX64" s="345"/>
      <c r="BY64" s="353" t="s">
        <v>253</v>
      </c>
    </row>
    <row r="65" spans="14:77" ht="28.2" customHeight="1" x14ac:dyDescent="0.3">
      <c r="N65" s="5"/>
      <c r="O65" s="77" t="s">
        <v>107</v>
      </c>
      <c r="P65" s="348"/>
      <c r="Q65" s="348"/>
      <c r="R65" s="125" t="s">
        <v>108</v>
      </c>
      <c r="S65" s="79" t="s">
        <v>131</v>
      </c>
      <c r="T65" s="80" t="s">
        <v>132</v>
      </c>
      <c r="U65" s="81" t="s">
        <v>133</v>
      </c>
      <c r="V65" s="82" t="s">
        <v>134</v>
      </c>
      <c r="W65" s="5" t="str">
        <f>IF(Q65="","",IF(S65="X",0,IF(T65="X",5,IF(U65="X",10,IF(V65="X",15,"")))))</f>
        <v/>
      </c>
      <c r="X65" s="24"/>
      <c r="Y65" s="5" t="str">
        <f>IF(Q65="","",IF(S65="X",5,IF(T65="X",10,IF(U65="X",15,IF(V65="X",20,"")))))</f>
        <v/>
      </c>
      <c r="Z65" s="24"/>
      <c r="AA65" s="5"/>
      <c r="AB65" s="5"/>
      <c r="AC65" s="77" t="s">
        <v>107</v>
      </c>
      <c r="AD65" s="354"/>
      <c r="AE65" s="354"/>
      <c r="AF65" s="125" t="s">
        <v>108</v>
      </c>
      <c r="AG65" s="79" t="s">
        <v>131</v>
      </c>
      <c r="AH65" s="80" t="s">
        <v>132</v>
      </c>
      <c r="AI65" s="81" t="s">
        <v>133</v>
      </c>
      <c r="AJ65" s="82" t="s">
        <v>134</v>
      </c>
      <c r="AK65" s="5" t="str">
        <f>IF(AE65="","",IF(AG65="X",0,IF(AH65="X",5,IF(AI65="X",10,IF(AJ65="X",15,"")))))</f>
        <v/>
      </c>
      <c r="AL65" s="24"/>
      <c r="AM65" s="5" t="str">
        <f>IF(AE65="","",IF(AG65="X",5,IF(AH65="X",10,IF(AI65="X",15,IF(AJ65="X",20,"")))))</f>
        <v/>
      </c>
      <c r="AN65" s="24"/>
      <c r="AO65" s="5"/>
      <c r="AP65" s="5"/>
      <c r="AQ65" s="5"/>
      <c r="AR65" s="114"/>
      <c r="AS65" s="5"/>
      <c r="AT65" s="12"/>
      <c r="AU65" s="5"/>
      <c r="AV65" s="5"/>
      <c r="AW65" s="5"/>
      <c r="BG65"/>
      <c r="BR65" s="21" t="s">
        <v>107</v>
      </c>
      <c r="BS65" s="349" t="s">
        <v>70</v>
      </c>
      <c r="BT65" s="349"/>
      <c r="BU65" s="197" t="s">
        <v>108</v>
      </c>
      <c r="BV65" s="121" t="s">
        <v>153</v>
      </c>
      <c r="BW65" s="121" t="s">
        <v>154</v>
      </c>
      <c r="BX65" s="123"/>
      <c r="BY65" s="353"/>
    </row>
    <row r="66" spans="14:77" ht="14.4" customHeight="1" x14ac:dyDescent="0.3">
      <c r="N66" s="5"/>
      <c r="O66" s="348" t="s">
        <v>22</v>
      </c>
      <c r="P66" s="107" t="s">
        <v>23</v>
      </c>
      <c r="Q66" s="209">
        <f>IF(OR(S66="X",T66="X",U66="X",V66="X"),1,0)</f>
        <v>0</v>
      </c>
      <c r="R66" s="125" t="s">
        <v>24</v>
      </c>
      <c r="S66" s="167"/>
      <c r="T66" s="167"/>
      <c r="U66" s="167"/>
      <c r="V66" s="167"/>
      <c r="W66" s="5" t="str">
        <f t="shared" ref="W66:W129" si="5">IF(Q66="","",IF(S66="X",0,IF(T66="X",5,IF(U66="X",10,IF(V66="X",15,"")))))</f>
        <v/>
      </c>
      <c r="X66" s="24"/>
      <c r="Y66" s="5" t="str">
        <f t="shared" ref="Y66:Y129" si="6">IF(Q66="","",IF(S66="X",5,IF(T66="X",10,IF(U66="X",15,IF(V66="X",20,"")))))</f>
        <v/>
      </c>
      <c r="Z66" s="6"/>
      <c r="AA66" s="5"/>
      <c r="AB66" s="5"/>
      <c r="AC66" s="348" t="s">
        <v>22</v>
      </c>
      <c r="AD66" s="208" t="s">
        <v>23</v>
      </c>
      <c r="AE66" s="209">
        <f>IF(OR(AG66="X",AH66="X",AI66="X",AJ66="X"),1,0)</f>
        <v>0</v>
      </c>
      <c r="AF66" s="125" t="s">
        <v>24</v>
      </c>
      <c r="AG66" s="167"/>
      <c r="AH66" s="167"/>
      <c r="AI66" s="167"/>
      <c r="AJ66" s="167"/>
      <c r="AK66" s="5" t="str">
        <f t="shared" ref="AK66:AK129" si="7">IF(AE66="","",IF(AG66="X",0,IF(AH66="X",5,IF(AI66="X",10,IF(AJ66="X",15,"")))))</f>
        <v/>
      </c>
      <c r="AL66" s="24"/>
      <c r="AM66" s="5" t="str">
        <f t="shared" ref="AM66:AM129" si="8">IF(AE66="","",IF(AG66="X",5,IF(AH66="X",10,IF(AI66="X",15,IF(AJ66="X",20,"")))))</f>
        <v/>
      </c>
      <c r="AN66" s="6"/>
      <c r="AO66" s="5"/>
      <c r="AP66" s="5"/>
      <c r="AQ66" s="5"/>
      <c r="AR66" s="114"/>
      <c r="AS66" s="5"/>
      <c r="AT66" s="12"/>
      <c r="AU66" s="5"/>
      <c r="AV66" s="5"/>
      <c r="AW66" s="5"/>
      <c r="BG66"/>
      <c r="BR66" s="349" t="s">
        <v>22</v>
      </c>
      <c r="BS66" s="64" t="s">
        <v>23</v>
      </c>
      <c r="BT66" s="207">
        <v>1</v>
      </c>
      <c r="BU66" s="197" t="s">
        <v>24</v>
      </c>
      <c r="BV66" s="145" t="str">
        <f>IF(Q66="","",IF(S66="X",25%,IF(T66="X",50%,IF(U66="X",75%,IF(V66="X",100%,"")))))</f>
        <v/>
      </c>
      <c r="BW66" s="145" t="str">
        <f>IF(AE66="","",IF(AG66="X",25%,IF(AH66="X",50%,IF(AI66="X",75%,IF(AJ66="X",100%,"")))))</f>
        <v/>
      </c>
      <c r="BX66" s="146" t="str">
        <f>IF(BG66="","",IF(BI66="X",25%,IF(BJ66="X",50%,IF(BK66="X",75%,IF(BL66="X",100%,"")))))</f>
        <v/>
      </c>
      <c r="BY66" s="144" t="str">
        <f>IFERROR(AVERAGE(BV66:BX66),"")</f>
        <v/>
      </c>
    </row>
    <row r="67" spans="14:77" ht="27.6" x14ac:dyDescent="0.3">
      <c r="N67" s="5"/>
      <c r="O67" s="348"/>
      <c r="P67" s="107" t="s">
        <v>25</v>
      </c>
      <c r="Q67" s="209">
        <f t="shared" ref="Q67:Q85" si="9">IF(OR(S67="X",T67="X",U67="X",V67="X"),1,0)</f>
        <v>0</v>
      </c>
      <c r="R67" s="125" t="s">
        <v>26</v>
      </c>
      <c r="S67" s="167"/>
      <c r="T67" s="167"/>
      <c r="U67" s="167"/>
      <c r="V67" s="167"/>
      <c r="W67" s="5" t="str">
        <f t="shared" si="5"/>
        <v/>
      </c>
      <c r="X67" s="24"/>
      <c r="Y67" s="5" t="str">
        <f t="shared" si="6"/>
        <v/>
      </c>
      <c r="Z67" s="6"/>
      <c r="AA67" s="5"/>
      <c r="AB67" s="5"/>
      <c r="AC67" s="348"/>
      <c r="AD67" s="208" t="s">
        <v>25</v>
      </c>
      <c r="AE67" s="209">
        <f t="shared" ref="AE67:AE85" si="10">IF(OR(AG67="X",AH67="X",AI67="X",AJ67="X"),1,0)</f>
        <v>0</v>
      </c>
      <c r="AF67" s="125" t="s">
        <v>26</v>
      </c>
      <c r="AG67" s="167"/>
      <c r="AH67" s="167"/>
      <c r="AI67" s="167"/>
      <c r="AJ67" s="167"/>
      <c r="AK67" s="5" t="str">
        <f t="shared" si="7"/>
        <v/>
      </c>
      <c r="AL67" s="24"/>
      <c r="AM67" s="5" t="str">
        <f t="shared" si="8"/>
        <v/>
      </c>
      <c r="AN67" s="6"/>
      <c r="AO67" s="5"/>
      <c r="AP67" s="5"/>
      <c r="AQ67" s="5"/>
      <c r="AR67" s="114"/>
      <c r="AS67" s="5"/>
      <c r="AT67" s="12"/>
      <c r="AU67" s="5"/>
      <c r="AV67" s="5"/>
      <c r="AW67" s="5"/>
      <c r="BG67"/>
      <c r="BR67" s="349"/>
      <c r="BS67" s="64" t="s">
        <v>25</v>
      </c>
      <c r="BT67" s="207">
        <v>1</v>
      </c>
      <c r="BU67" s="197" t="s">
        <v>26</v>
      </c>
      <c r="BV67" s="145" t="str">
        <f t="shared" ref="BV67:BV85" si="11">IF(Q67="","",IF(S67="X",25%,IF(T67="X",50%,IF(U67="X",75%,IF(V67="X",100%,"")))))</f>
        <v/>
      </c>
      <c r="BW67" s="145" t="str">
        <f t="shared" ref="BW67:BW85" si="12">IF(AE67="","",IF(AG67="X",25%,IF(AH67="X",50%,IF(AI67="X",75%,IF(AJ67="X",100%,"")))))</f>
        <v/>
      </c>
      <c r="BX67" s="146" t="str">
        <f t="shared" ref="BX67:BX85" si="13">IF(BG67="","",IF(BI67="X",25%,IF(BJ67="X",50%,IF(BK67="X",75%,IF(BL67="X",100%,"")))))</f>
        <v/>
      </c>
      <c r="BY67" s="144" t="str">
        <f t="shared" ref="BY67:BY85" si="14">IFERROR(AVERAGE(BV67:BX67),"")</f>
        <v/>
      </c>
    </row>
    <row r="68" spans="14:77" ht="27.6" x14ac:dyDescent="0.3">
      <c r="N68" s="5"/>
      <c r="O68" s="348"/>
      <c r="P68" s="107" t="s">
        <v>27</v>
      </c>
      <c r="Q68" s="209">
        <f t="shared" si="9"/>
        <v>0</v>
      </c>
      <c r="R68" s="125" t="s">
        <v>28</v>
      </c>
      <c r="S68" s="167"/>
      <c r="T68" s="167"/>
      <c r="U68" s="167"/>
      <c r="V68" s="167"/>
      <c r="W68" s="5" t="str">
        <f t="shared" si="5"/>
        <v/>
      </c>
      <c r="X68" s="24"/>
      <c r="Y68" s="5" t="str">
        <f t="shared" si="6"/>
        <v/>
      </c>
      <c r="Z68" s="6"/>
      <c r="AA68" s="5"/>
      <c r="AB68" s="5"/>
      <c r="AC68" s="348"/>
      <c r="AD68" s="208" t="s">
        <v>27</v>
      </c>
      <c r="AE68" s="209">
        <f t="shared" si="10"/>
        <v>0</v>
      </c>
      <c r="AF68" s="125" t="s">
        <v>28</v>
      </c>
      <c r="AG68" s="167"/>
      <c r="AH68" s="167"/>
      <c r="AI68" s="167"/>
      <c r="AJ68" s="167"/>
      <c r="AK68" s="5" t="str">
        <f t="shared" si="7"/>
        <v/>
      </c>
      <c r="AL68" s="24"/>
      <c r="AM68" s="5" t="str">
        <f t="shared" si="8"/>
        <v/>
      </c>
      <c r="AN68" s="6"/>
      <c r="AO68" s="5"/>
      <c r="AP68" s="5"/>
      <c r="AQ68" s="5"/>
      <c r="AR68" s="114"/>
      <c r="AS68" s="5"/>
      <c r="AT68" s="12"/>
      <c r="AU68" s="5"/>
      <c r="AV68" s="5"/>
      <c r="AW68" s="5"/>
      <c r="BG68"/>
      <c r="BR68" s="349"/>
      <c r="BS68" s="64" t="s">
        <v>27</v>
      </c>
      <c r="BT68" s="207">
        <v>1</v>
      </c>
      <c r="BU68" s="197" t="s">
        <v>28</v>
      </c>
      <c r="BV68" s="145" t="str">
        <f t="shared" si="11"/>
        <v/>
      </c>
      <c r="BW68" s="145" t="str">
        <f t="shared" si="12"/>
        <v/>
      </c>
      <c r="BX68" s="146" t="str">
        <f t="shared" si="13"/>
        <v/>
      </c>
      <c r="BY68" s="144" t="str">
        <f t="shared" si="14"/>
        <v/>
      </c>
    </row>
    <row r="69" spans="14:77" ht="27.6" x14ac:dyDescent="0.3">
      <c r="N69" s="5"/>
      <c r="O69" s="348"/>
      <c r="P69" s="107" t="s">
        <v>29</v>
      </c>
      <c r="Q69" s="209">
        <f t="shared" si="9"/>
        <v>0</v>
      </c>
      <c r="R69" s="125" t="s">
        <v>30</v>
      </c>
      <c r="S69" s="167"/>
      <c r="T69" s="167"/>
      <c r="U69" s="167"/>
      <c r="V69" s="167"/>
      <c r="W69" s="5" t="str">
        <f t="shared" si="5"/>
        <v/>
      </c>
      <c r="X69" s="24"/>
      <c r="Y69" s="5" t="str">
        <f t="shared" si="6"/>
        <v/>
      </c>
      <c r="Z69" s="6"/>
      <c r="AA69" s="5"/>
      <c r="AB69" s="5"/>
      <c r="AC69" s="348"/>
      <c r="AD69" s="208" t="s">
        <v>29</v>
      </c>
      <c r="AE69" s="209">
        <f t="shared" si="10"/>
        <v>0</v>
      </c>
      <c r="AF69" s="125" t="s">
        <v>30</v>
      </c>
      <c r="AG69" s="167"/>
      <c r="AH69" s="167"/>
      <c r="AI69" s="167"/>
      <c r="AJ69" s="167"/>
      <c r="AK69" s="5" t="str">
        <f t="shared" si="7"/>
        <v/>
      </c>
      <c r="AL69" s="24"/>
      <c r="AM69" s="5" t="str">
        <f t="shared" si="8"/>
        <v/>
      </c>
      <c r="AN69" s="6"/>
      <c r="AO69" s="5"/>
      <c r="AP69" s="5"/>
      <c r="AQ69" s="5"/>
      <c r="AR69" s="114"/>
      <c r="AS69" s="5"/>
      <c r="AT69" s="12"/>
      <c r="AU69" s="5"/>
      <c r="AV69" s="5"/>
      <c r="AW69" s="5"/>
      <c r="BG69"/>
      <c r="BR69" s="349"/>
      <c r="BS69" s="64" t="s">
        <v>29</v>
      </c>
      <c r="BT69" s="207">
        <v>1</v>
      </c>
      <c r="BU69" s="197" t="s">
        <v>30</v>
      </c>
      <c r="BV69" s="145" t="str">
        <f t="shared" si="11"/>
        <v/>
      </c>
      <c r="BW69" s="145" t="str">
        <f t="shared" si="12"/>
        <v/>
      </c>
      <c r="BX69" s="146" t="str">
        <f t="shared" si="13"/>
        <v/>
      </c>
      <c r="BY69" s="144" t="str">
        <f t="shared" si="14"/>
        <v/>
      </c>
    </row>
    <row r="70" spans="14:77" ht="14.4" customHeight="1" x14ac:dyDescent="0.3">
      <c r="N70" s="5"/>
      <c r="O70" s="348" t="s">
        <v>31</v>
      </c>
      <c r="P70" s="107" t="s">
        <v>32</v>
      </c>
      <c r="Q70" s="209">
        <f t="shared" si="9"/>
        <v>0</v>
      </c>
      <c r="R70" s="125" t="s">
        <v>33</v>
      </c>
      <c r="S70" s="167"/>
      <c r="T70" s="167"/>
      <c r="U70" s="167"/>
      <c r="V70" s="167"/>
      <c r="W70" s="5" t="str">
        <f t="shared" si="5"/>
        <v/>
      </c>
      <c r="X70" s="24"/>
      <c r="Y70" s="5" t="str">
        <f t="shared" si="6"/>
        <v/>
      </c>
      <c r="Z70" s="6"/>
      <c r="AA70" s="5"/>
      <c r="AB70" s="5"/>
      <c r="AC70" s="348" t="s">
        <v>31</v>
      </c>
      <c r="AD70" s="208" t="s">
        <v>32</v>
      </c>
      <c r="AE70" s="209">
        <f t="shared" si="10"/>
        <v>0</v>
      </c>
      <c r="AF70" s="125" t="s">
        <v>33</v>
      </c>
      <c r="AG70" s="167"/>
      <c r="AH70" s="167"/>
      <c r="AI70" s="167"/>
      <c r="AJ70" s="167"/>
      <c r="AK70" s="5" t="str">
        <f t="shared" si="7"/>
        <v/>
      </c>
      <c r="AL70" s="24"/>
      <c r="AM70" s="5" t="str">
        <f t="shared" si="8"/>
        <v/>
      </c>
      <c r="AN70" s="6"/>
      <c r="AO70" s="5"/>
      <c r="AP70" s="5"/>
      <c r="AQ70" s="5"/>
      <c r="AR70" s="114"/>
      <c r="AS70" s="5"/>
      <c r="AT70" s="12"/>
      <c r="AU70" s="5"/>
      <c r="AV70" s="5"/>
      <c r="AW70" s="5"/>
      <c r="BG70"/>
      <c r="BR70" s="349" t="s">
        <v>31</v>
      </c>
      <c r="BS70" s="64" t="s">
        <v>32</v>
      </c>
      <c r="BT70" s="207">
        <v>1</v>
      </c>
      <c r="BU70" s="197" t="s">
        <v>33</v>
      </c>
      <c r="BV70" s="145" t="str">
        <f t="shared" si="11"/>
        <v/>
      </c>
      <c r="BW70" s="145" t="str">
        <f t="shared" si="12"/>
        <v/>
      </c>
      <c r="BX70" s="146" t="str">
        <f t="shared" si="13"/>
        <v/>
      </c>
      <c r="BY70" s="144" t="str">
        <f t="shared" si="14"/>
        <v/>
      </c>
    </row>
    <row r="71" spans="14:77" ht="27.6" customHeight="1" x14ac:dyDescent="0.3">
      <c r="N71" s="5"/>
      <c r="O71" s="348"/>
      <c r="P71" s="350" t="s">
        <v>19</v>
      </c>
      <c r="Q71" s="209">
        <f t="shared" si="9"/>
        <v>0</v>
      </c>
      <c r="R71" s="125" t="s">
        <v>110</v>
      </c>
      <c r="S71" s="167"/>
      <c r="T71" s="167"/>
      <c r="U71" s="167"/>
      <c r="V71" s="167"/>
      <c r="W71" s="5" t="str">
        <f t="shared" si="5"/>
        <v/>
      </c>
      <c r="X71" s="24"/>
      <c r="Y71" s="5" t="str">
        <f t="shared" si="6"/>
        <v/>
      </c>
      <c r="Z71" s="6"/>
      <c r="AA71" s="5"/>
      <c r="AB71" s="5"/>
      <c r="AC71" s="348"/>
      <c r="AD71" s="351" t="s">
        <v>19</v>
      </c>
      <c r="AE71" s="209">
        <f t="shared" si="10"/>
        <v>0</v>
      </c>
      <c r="AF71" s="125" t="s">
        <v>110</v>
      </c>
      <c r="AG71" s="167"/>
      <c r="AH71" s="167"/>
      <c r="AI71" s="167"/>
      <c r="AJ71" s="167"/>
      <c r="AK71" s="5" t="str">
        <f t="shared" si="7"/>
        <v/>
      </c>
      <c r="AL71" s="24"/>
      <c r="AM71" s="5" t="str">
        <f t="shared" si="8"/>
        <v/>
      </c>
      <c r="AN71" s="6"/>
      <c r="AO71" s="5"/>
      <c r="AP71" s="5"/>
      <c r="AQ71" s="5"/>
      <c r="AR71" s="114"/>
      <c r="AS71" s="5"/>
      <c r="AT71" s="12"/>
      <c r="AU71" s="5"/>
      <c r="AV71" s="5"/>
      <c r="AW71" s="5"/>
      <c r="BG71"/>
      <c r="BR71" s="349"/>
      <c r="BS71" s="352" t="s">
        <v>19</v>
      </c>
      <c r="BT71" s="207">
        <v>1</v>
      </c>
      <c r="BU71" s="197" t="s">
        <v>110</v>
      </c>
      <c r="BV71" s="145" t="str">
        <f t="shared" si="11"/>
        <v/>
      </c>
      <c r="BW71" s="145" t="str">
        <f t="shared" si="12"/>
        <v/>
      </c>
      <c r="BX71" s="146" t="str">
        <f t="shared" si="13"/>
        <v/>
      </c>
      <c r="BY71" s="144" t="str">
        <f t="shared" si="14"/>
        <v/>
      </c>
    </row>
    <row r="72" spans="14:77" ht="27.6" x14ac:dyDescent="0.3">
      <c r="N72" s="5"/>
      <c r="O72" s="348"/>
      <c r="P72" s="350"/>
      <c r="Q72" s="209">
        <f t="shared" si="9"/>
        <v>0</v>
      </c>
      <c r="R72" s="125" t="s">
        <v>111</v>
      </c>
      <c r="S72" s="167"/>
      <c r="T72" s="167"/>
      <c r="U72" s="167"/>
      <c r="V72" s="167"/>
      <c r="W72" s="5" t="str">
        <f t="shared" si="5"/>
        <v/>
      </c>
      <c r="X72" s="24"/>
      <c r="Y72" s="5" t="str">
        <f t="shared" si="6"/>
        <v/>
      </c>
      <c r="Z72" s="6"/>
      <c r="AA72" s="5"/>
      <c r="AB72" s="5"/>
      <c r="AC72" s="348"/>
      <c r="AD72" s="351"/>
      <c r="AE72" s="209">
        <f t="shared" si="10"/>
        <v>0</v>
      </c>
      <c r="AF72" s="125" t="s">
        <v>111</v>
      </c>
      <c r="AG72" s="167"/>
      <c r="AH72" s="167"/>
      <c r="AI72" s="167"/>
      <c r="AJ72" s="167"/>
      <c r="AK72" s="5" t="str">
        <f t="shared" si="7"/>
        <v/>
      </c>
      <c r="AL72" s="24"/>
      <c r="AM72" s="5" t="str">
        <f t="shared" si="8"/>
        <v/>
      </c>
      <c r="AN72" s="6"/>
      <c r="AO72" s="5"/>
      <c r="AP72" s="5"/>
      <c r="AQ72" s="5"/>
      <c r="AR72" s="114"/>
      <c r="AS72" s="5"/>
      <c r="AT72" s="12"/>
      <c r="AU72" s="5"/>
      <c r="AV72" s="5"/>
      <c r="AW72" s="5"/>
      <c r="BG72"/>
      <c r="BR72" s="349"/>
      <c r="BS72" s="352"/>
      <c r="BT72" s="207">
        <v>1</v>
      </c>
      <c r="BU72" s="197" t="s">
        <v>111</v>
      </c>
      <c r="BV72" s="145" t="str">
        <f t="shared" si="11"/>
        <v/>
      </c>
      <c r="BW72" s="145" t="str">
        <f t="shared" si="12"/>
        <v/>
      </c>
      <c r="BX72" s="146" t="str">
        <f t="shared" si="13"/>
        <v/>
      </c>
      <c r="BY72" s="144" t="str">
        <f t="shared" si="14"/>
        <v/>
      </c>
    </row>
    <row r="73" spans="14:77" ht="27.6" x14ac:dyDescent="0.3">
      <c r="N73" s="5"/>
      <c r="O73" s="348"/>
      <c r="P73" s="350"/>
      <c r="Q73" s="209">
        <f t="shared" si="9"/>
        <v>0</v>
      </c>
      <c r="R73" s="125" t="s">
        <v>112</v>
      </c>
      <c r="S73" s="167"/>
      <c r="T73" s="167"/>
      <c r="U73" s="167"/>
      <c r="V73" s="167"/>
      <c r="W73" s="5" t="str">
        <f t="shared" si="5"/>
        <v/>
      </c>
      <c r="X73" s="24"/>
      <c r="Y73" s="5" t="str">
        <f t="shared" si="6"/>
        <v/>
      </c>
      <c r="Z73" s="6"/>
      <c r="AA73" s="5"/>
      <c r="AB73" s="5"/>
      <c r="AC73" s="348"/>
      <c r="AD73" s="351"/>
      <c r="AE73" s="209">
        <f t="shared" si="10"/>
        <v>0</v>
      </c>
      <c r="AF73" s="125" t="s">
        <v>112</v>
      </c>
      <c r="AG73" s="167"/>
      <c r="AH73" s="167"/>
      <c r="AI73" s="167"/>
      <c r="AJ73" s="167"/>
      <c r="AK73" s="5" t="str">
        <f t="shared" si="7"/>
        <v/>
      </c>
      <c r="AL73" s="24"/>
      <c r="AM73" s="5" t="str">
        <f t="shared" si="8"/>
        <v/>
      </c>
      <c r="AN73" s="6"/>
      <c r="AO73" s="5"/>
      <c r="AP73" s="5"/>
      <c r="AQ73" s="5"/>
      <c r="AR73" s="114"/>
      <c r="AS73" s="5"/>
      <c r="AT73" s="12"/>
      <c r="AU73" s="5"/>
      <c r="AV73" s="5"/>
      <c r="AW73" s="5"/>
      <c r="BG73"/>
      <c r="BR73" s="349"/>
      <c r="BS73" s="352"/>
      <c r="BT73" s="207">
        <v>1</v>
      </c>
      <c r="BU73" s="197" t="s">
        <v>112</v>
      </c>
      <c r="BV73" s="145" t="str">
        <f t="shared" si="11"/>
        <v/>
      </c>
      <c r="BW73" s="145" t="str">
        <f t="shared" si="12"/>
        <v/>
      </c>
      <c r="BX73" s="146" t="str">
        <f t="shared" si="13"/>
        <v/>
      </c>
      <c r="BY73" s="144" t="str">
        <f t="shared" si="14"/>
        <v/>
      </c>
    </row>
    <row r="74" spans="14:77" ht="41.4" x14ac:dyDescent="0.3">
      <c r="N74" s="5"/>
      <c r="O74" s="348"/>
      <c r="P74" s="350"/>
      <c r="Q74" s="209">
        <f t="shared" si="9"/>
        <v>0</v>
      </c>
      <c r="R74" s="125" t="s">
        <v>113</v>
      </c>
      <c r="S74" s="167"/>
      <c r="T74" s="167"/>
      <c r="U74" s="167"/>
      <c r="V74" s="167"/>
      <c r="W74" s="5" t="str">
        <f t="shared" si="5"/>
        <v/>
      </c>
      <c r="X74" s="24"/>
      <c r="Y74" s="5" t="str">
        <f t="shared" si="6"/>
        <v/>
      </c>
      <c r="Z74" s="6"/>
      <c r="AA74" s="5"/>
      <c r="AB74" s="5"/>
      <c r="AC74" s="348"/>
      <c r="AD74" s="351"/>
      <c r="AE74" s="209">
        <f t="shared" si="10"/>
        <v>0</v>
      </c>
      <c r="AF74" s="125" t="s">
        <v>113</v>
      </c>
      <c r="AG74" s="167"/>
      <c r="AH74" s="167"/>
      <c r="AI74" s="167"/>
      <c r="AJ74" s="167"/>
      <c r="AK74" s="5" t="str">
        <f t="shared" si="7"/>
        <v/>
      </c>
      <c r="AL74" s="24"/>
      <c r="AM74" s="5" t="str">
        <f t="shared" si="8"/>
        <v/>
      </c>
      <c r="AN74" s="6"/>
      <c r="AO74" s="5"/>
      <c r="AP74" s="5"/>
      <c r="AQ74" s="5"/>
      <c r="AR74" s="114"/>
      <c r="AS74" s="5"/>
      <c r="AT74" s="12"/>
      <c r="AU74" s="5"/>
      <c r="AV74" s="5"/>
      <c r="AW74" s="5"/>
      <c r="BG74"/>
      <c r="BR74" s="349"/>
      <c r="BS74" s="352"/>
      <c r="BT74" s="207">
        <v>1</v>
      </c>
      <c r="BU74" s="197" t="s">
        <v>113</v>
      </c>
      <c r="BV74" s="145" t="str">
        <f t="shared" si="11"/>
        <v/>
      </c>
      <c r="BW74" s="145" t="str">
        <f t="shared" si="12"/>
        <v/>
      </c>
      <c r="BX74" s="146" t="str">
        <f t="shared" si="13"/>
        <v/>
      </c>
      <c r="BY74" s="144" t="str">
        <f t="shared" si="14"/>
        <v/>
      </c>
    </row>
    <row r="75" spans="14:77" ht="27.6" x14ac:dyDescent="0.3">
      <c r="N75" s="5"/>
      <c r="O75" s="348"/>
      <c r="P75" s="350"/>
      <c r="Q75" s="209">
        <f t="shared" si="9"/>
        <v>0</v>
      </c>
      <c r="R75" s="125" t="s">
        <v>114</v>
      </c>
      <c r="S75" s="167"/>
      <c r="T75" s="167"/>
      <c r="U75" s="167"/>
      <c r="V75" s="167"/>
      <c r="W75" s="5" t="str">
        <f t="shared" si="5"/>
        <v/>
      </c>
      <c r="X75" s="24"/>
      <c r="Y75" s="5" t="str">
        <f t="shared" si="6"/>
        <v/>
      </c>
      <c r="Z75" s="6"/>
      <c r="AA75" s="5"/>
      <c r="AB75" s="5"/>
      <c r="AC75" s="348"/>
      <c r="AD75" s="351"/>
      <c r="AE75" s="209">
        <f t="shared" si="10"/>
        <v>0</v>
      </c>
      <c r="AF75" s="125" t="s">
        <v>114</v>
      </c>
      <c r="AG75" s="167"/>
      <c r="AH75" s="167"/>
      <c r="AI75" s="167"/>
      <c r="AJ75" s="167"/>
      <c r="AK75" s="5" t="str">
        <f t="shared" si="7"/>
        <v/>
      </c>
      <c r="AL75" s="24"/>
      <c r="AM75" s="5" t="str">
        <f t="shared" si="8"/>
        <v/>
      </c>
      <c r="AN75" s="6"/>
      <c r="AO75" s="5"/>
      <c r="AP75" s="5"/>
      <c r="AQ75" s="5"/>
      <c r="AR75" s="114"/>
      <c r="AS75" s="5"/>
      <c r="AT75" s="12"/>
      <c r="AU75" s="5"/>
      <c r="AV75" s="5"/>
      <c r="AW75" s="5"/>
      <c r="BG75"/>
      <c r="BR75" s="349"/>
      <c r="BS75" s="352"/>
      <c r="BT75" s="207">
        <v>1</v>
      </c>
      <c r="BU75" s="197" t="s">
        <v>114</v>
      </c>
      <c r="BV75" s="145" t="str">
        <f t="shared" si="11"/>
        <v/>
      </c>
      <c r="BW75" s="145" t="str">
        <f t="shared" si="12"/>
        <v/>
      </c>
      <c r="BX75" s="146" t="str">
        <f t="shared" si="13"/>
        <v/>
      </c>
      <c r="BY75" s="144" t="str">
        <f t="shared" si="14"/>
        <v/>
      </c>
    </row>
    <row r="76" spans="14:77" ht="41.4" x14ac:dyDescent="0.3">
      <c r="N76" s="5"/>
      <c r="O76" s="348"/>
      <c r="P76" s="350"/>
      <c r="Q76" s="209">
        <f t="shared" si="9"/>
        <v>0</v>
      </c>
      <c r="R76" s="125" t="s">
        <v>115</v>
      </c>
      <c r="S76" s="167"/>
      <c r="T76" s="167"/>
      <c r="U76" s="167"/>
      <c r="V76" s="167"/>
      <c r="W76" s="5" t="str">
        <f t="shared" si="5"/>
        <v/>
      </c>
      <c r="X76" s="24"/>
      <c r="Y76" s="5" t="str">
        <f t="shared" si="6"/>
        <v/>
      </c>
      <c r="Z76" s="6"/>
      <c r="AA76" s="5"/>
      <c r="AB76" s="5"/>
      <c r="AC76" s="348"/>
      <c r="AD76" s="351"/>
      <c r="AE76" s="209">
        <f t="shared" si="10"/>
        <v>0</v>
      </c>
      <c r="AF76" s="125" t="s">
        <v>115</v>
      </c>
      <c r="AG76" s="167"/>
      <c r="AH76" s="167"/>
      <c r="AI76" s="167"/>
      <c r="AJ76" s="167"/>
      <c r="AK76" s="5" t="str">
        <f t="shared" si="7"/>
        <v/>
      </c>
      <c r="AL76" s="24"/>
      <c r="AM76" s="5" t="str">
        <f t="shared" si="8"/>
        <v/>
      </c>
      <c r="AN76" s="6"/>
      <c r="AO76" s="5"/>
      <c r="AP76" s="5"/>
      <c r="AQ76" s="5"/>
      <c r="AR76" s="114"/>
      <c r="AS76" s="5"/>
      <c r="AT76" s="12"/>
      <c r="AU76" s="5"/>
      <c r="AV76" s="5"/>
      <c r="AW76" s="5"/>
      <c r="BG76"/>
      <c r="BR76" s="349"/>
      <c r="BS76" s="352"/>
      <c r="BT76" s="207">
        <v>1</v>
      </c>
      <c r="BU76" s="197" t="s">
        <v>115</v>
      </c>
      <c r="BV76" s="145" t="str">
        <f t="shared" si="11"/>
        <v/>
      </c>
      <c r="BW76" s="145" t="str">
        <f t="shared" si="12"/>
        <v/>
      </c>
      <c r="BX76" s="146" t="str">
        <f t="shared" si="13"/>
        <v/>
      </c>
      <c r="BY76" s="144" t="str">
        <f t="shared" si="14"/>
        <v/>
      </c>
    </row>
    <row r="77" spans="14:77" ht="27.6" x14ac:dyDescent="0.3">
      <c r="N77" s="5"/>
      <c r="O77" s="348"/>
      <c r="P77" s="350"/>
      <c r="Q77" s="209">
        <f t="shared" si="9"/>
        <v>0</v>
      </c>
      <c r="R77" s="125" t="s">
        <v>116</v>
      </c>
      <c r="S77" s="167"/>
      <c r="T77" s="167"/>
      <c r="U77" s="167"/>
      <c r="V77" s="167"/>
      <c r="W77" s="5" t="str">
        <f t="shared" si="5"/>
        <v/>
      </c>
      <c r="X77" s="24"/>
      <c r="Y77" s="5" t="str">
        <f t="shared" si="6"/>
        <v/>
      </c>
      <c r="Z77" s="6"/>
      <c r="AA77" s="5"/>
      <c r="AB77" s="5"/>
      <c r="AC77" s="348"/>
      <c r="AD77" s="351"/>
      <c r="AE77" s="209">
        <f t="shared" si="10"/>
        <v>0</v>
      </c>
      <c r="AF77" s="125" t="s">
        <v>116</v>
      </c>
      <c r="AG77" s="167"/>
      <c r="AH77" s="167"/>
      <c r="AI77" s="167"/>
      <c r="AJ77" s="167"/>
      <c r="AK77" s="5" t="str">
        <f t="shared" si="7"/>
        <v/>
      </c>
      <c r="AL77" s="24"/>
      <c r="AM77" s="5" t="str">
        <f t="shared" si="8"/>
        <v/>
      </c>
      <c r="AN77" s="6"/>
      <c r="AO77" s="5"/>
      <c r="AP77" s="5"/>
      <c r="AQ77" s="5"/>
      <c r="AR77" s="114"/>
      <c r="AS77" s="5"/>
      <c r="AT77" s="12"/>
      <c r="AU77" s="5"/>
      <c r="AV77" s="5"/>
      <c r="AW77" s="5"/>
      <c r="BG77"/>
      <c r="BR77" s="349"/>
      <c r="BS77" s="352"/>
      <c r="BT77" s="207">
        <v>1</v>
      </c>
      <c r="BU77" s="197" t="s">
        <v>116</v>
      </c>
      <c r="BV77" s="145" t="str">
        <f t="shared" si="11"/>
        <v/>
      </c>
      <c r="BW77" s="145" t="str">
        <f t="shared" si="12"/>
        <v/>
      </c>
      <c r="BX77" s="146" t="str">
        <f t="shared" si="13"/>
        <v/>
      </c>
      <c r="BY77" s="144" t="str">
        <f t="shared" si="14"/>
        <v/>
      </c>
    </row>
    <row r="78" spans="14:77" ht="27.6" x14ac:dyDescent="0.3">
      <c r="N78" s="5"/>
      <c r="O78" s="348"/>
      <c r="P78" s="107" t="s">
        <v>34</v>
      </c>
      <c r="Q78" s="209">
        <f t="shared" si="9"/>
        <v>0</v>
      </c>
      <c r="R78" s="125" t="s">
        <v>35</v>
      </c>
      <c r="S78" s="167"/>
      <c r="T78" s="167"/>
      <c r="U78" s="167"/>
      <c r="V78" s="167"/>
      <c r="W78" s="5" t="str">
        <f t="shared" si="5"/>
        <v/>
      </c>
      <c r="X78" s="24"/>
      <c r="Y78" s="5" t="str">
        <f t="shared" si="6"/>
        <v/>
      </c>
      <c r="Z78" s="6"/>
      <c r="AA78" s="5"/>
      <c r="AB78" s="5"/>
      <c r="AC78" s="348"/>
      <c r="AD78" s="208" t="s">
        <v>34</v>
      </c>
      <c r="AE78" s="209">
        <f t="shared" si="10"/>
        <v>0</v>
      </c>
      <c r="AF78" s="125" t="s">
        <v>35</v>
      </c>
      <c r="AG78" s="167"/>
      <c r="AH78" s="167"/>
      <c r="AI78" s="167"/>
      <c r="AJ78" s="167"/>
      <c r="AK78" s="5" t="str">
        <f t="shared" si="7"/>
        <v/>
      </c>
      <c r="AL78" s="24"/>
      <c r="AM78" s="5" t="str">
        <f t="shared" si="8"/>
        <v/>
      </c>
      <c r="AN78" s="6"/>
      <c r="AO78" s="5"/>
      <c r="AP78" s="5"/>
      <c r="AQ78" s="5"/>
      <c r="AR78" s="114"/>
      <c r="AS78" s="5"/>
      <c r="AT78" s="12"/>
      <c r="AU78" s="5"/>
      <c r="AV78" s="5"/>
      <c r="AW78" s="5"/>
      <c r="BG78"/>
      <c r="BR78" s="349"/>
      <c r="BS78" s="64" t="s">
        <v>34</v>
      </c>
      <c r="BT78" s="207">
        <v>1</v>
      </c>
      <c r="BU78" s="197" t="s">
        <v>35</v>
      </c>
      <c r="BV78" s="145" t="str">
        <f t="shared" si="11"/>
        <v/>
      </c>
      <c r="BW78" s="145" t="str">
        <f t="shared" si="12"/>
        <v/>
      </c>
      <c r="BX78" s="146" t="str">
        <f t="shared" si="13"/>
        <v/>
      </c>
      <c r="BY78" s="144" t="str">
        <f t="shared" si="14"/>
        <v/>
      </c>
    </row>
    <row r="79" spans="14:77" ht="27.6" customHeight="1" x14ac:dyDescent="0.3">
      <c r="N79" s="5"/>
      <c r="O79" s="348" t="s">
        <v>117</v>
      </c>
      <c r="P79" s="107" t="s">
        <v>36</v>
      </c>
      <c r="Q79" s="209">
        <f t="shared" si="9"/>
        <v>0</v>
      </c>
      <c r="R79" s="125" t="s">
        <v>129</v>
      </c>
      <c r="S79" s="167"/>
      <c r="T79" s="167"/>
      <c r="U79" s="167"/>
      <c r="V79" s="167"/>
      <c r="W79" s="5" t="str">
        <f t="shared" si="5"/>
        <v/>
      </c>
      <c r="X79" s="24"/>
      <c r="Y79" s="5" t="str">
        <f t="shared" si="6"/>
        <v/>
      </c>
      <c r="Z79" s="25"/>
      <c r="AA79" s="5"/>
      <c r="AB79" s="5"/>
      <c r="AC79" s="348" t="s">
        <v>117</v>
      </c>
      <c r="AD79" s="208" t="s">
        <v>36</v>
      </c>
      <c r="AE79" s="209">
        <f t="shared" si="10"/>
        <v>0</v>
      </c>
      <c r="AF79" s="125" t="s">
        <v>129</v>
      </c>
      <c r="AG79" s="167"/>
      <c r="AH79" s="167"/>
      <c r="AI79" s="167"/>
      <c r="AJ79" s="167"/>
      <c r="AK79" s="5" t="str">
        <f t="shared" si="7"/>
        <v/>
      </c>
      <c r="AL79" s="24"/>
      <c r="AM79" s="5" t="str">
        <f t="shared" si="8"/>
        <v/>
      </c>
      <c r="AN79" s="25"/>
      <c r="AO79" s="5"/>
      <c r="AP79" s="5"/>
      <c r="AQ79" s="5"/>
      <c r="AR79" s="114"/>
      <c r="AS79" s="5"/>
      <c r="AT79" s="12"/>
      <c r="AU79" s="5"/>
      <c r="AV79" s="5"/>
      <c r="AW79" s="5"/>
      <c r="BG79"/>
      <c r="BR79" s="349" t="s">
        <v>117</v>
      </c>
      <c r="BS79" s="64" t="s">
        <v>36</v>
      </c>
      <c r="BT79" s="207">
        <v>1</v>
      </c>
      <c r="BU79" s="197" t="s">
        <v>129</v>
      </c>
      <c r="BV79" s="145" t="str">
        <f t="shared" si="11"/>
        <v/>
      </c>
      <c r="BW79" s="145" t="str">
        <f t="shared" si="12"/>
        <v/>
      </c>
      <c r="BX79" s="146" t="str">
        <f t="shared" si="13"/>
        <v/>
      </c>
      <c r="BY79" s="144" t="str">
        <f t="shared" si="14"/>
        <v/>
      </c>
    </row>
    <row r="80" spans="14:77" x14ac:dyDescent="0.3">
      <c r="N80" s="5"/>
      <c r="O80" s="348"/>
      <c r="P80" s="107" t="s">
        <v>37</v>
      </c>
      <c r="Q80" s="209">
        <f t="shared" si="9"/>
        <v>0</v>
      </c>
      <c r="R80" s="125" t="s">
        <v>118</v>
      </c>
      <c r="S80" s="167"/>
      <c r="T80" s="167"/>
      <c r="U80" s="167"/>
      <c r="V80" s="167"/>
      <c r="W80" s="5" t="str">
        <f t="shared" si="5"/>
        <v/>
      </c>
      <c r="X80" s="24"/>
      <c r="Y80" s="5" t="str">
        <f t="shared" si="6"/>
        <v/>
      </c>
      <c r="Z80" s="25"/>
      <c r="AA80" s="5"/>
      <c r="AB80" s="5"/>
      <c r="AC80" s="348"/>
      <c r="AD80" s="208" t="s">
        <v>37</v>
      </c>
      <c r="AE80" s="209">
        <f t="shared" si="10"/>
        <v>0</v>
      </c>
      <c r="AF80" s="125" t="s">
        <v>118</v>
      </c>
      <c r="AG80" s="167"/>
      <c r="AH80" s="167"/>
      <c r="AI80" s="167"/>
      <c r="AJ80" s="167"/>
      <c r="AK80" s="5" t="str">
        <f t="shared" si="7"/>
        <v/>
      </c>
      <c r="AL80" s="24"/>
      <c r="AM80" s="5" t="str">
        <f t="shared" si="8"/>
        <v/>
      </c>
      <c r="AN80" s="25"/>
      <c r="AO80" s="5"/>
      <c r="AP80" s="5"/>
      <c r="AQ80" s="5"/>
      <c r="AR80" s="114"/>
      <c r="AS80" s="5"/>
      <c r="AT80" s="12"/>
      <c r="AU80" s="5"/>
      <c r="AV80" s="5"/>
      <c r="AW80" s="5"/>
      <c r="BG80"/>
      <c r="BR80" s="349"/>
      <c r="BS80" s="64" t="s">
        <v>37</v>
      </c>
      <c r="BT80" s="207">
        <v>1</v>
      </c>
      <c r="BU80" s="197" t="s">
        <v>118</v>
      </c>
      <c r="BV80" s="145" t="str">
        <f t="shared" si="11"/>
        <v/>
      </c>
      <c r="BW80" s="145" t="str">
        <f t="shared" si="12"/>
        <v/>
      </c>
      <c r="BX80" s="146" t="str">
        <f t="shared" si="13"/>
        <v/>
      </c>
      <c r="BY80" s="144" t="str">
        <f t="shared" si="14"/>
        <v/>
      </c>
    </row>
    <row r="81" spans="11:77" x14ac:dyDescent="0.3">
      <c r="N81" s="5"/>
      <c r="O81" s="348"/>
      <c r="P81" s="107" t="s">
        <v>38</v>
      </c>
      <c r="Q81" s="209">
        <f t="shared" si="9"/>
        <v>0</v>
      </c>
      <c r="R81" s="125" t="s">
        <v>119</v>
      </c>
      <c r="S81" s="167"/>
      <c r="T81" s="167"/>
      <c r="U81" s="167"/>
      <c r="V81" s="167"/>
      <c r="W81" s="5" t="str">
        <f t="shared" si="5"/>
        <v/>
      </c>
      <c r="X81" s="24"/>
      <c r="Y81" s="5" t="str">
        <f t="shared" si="6"/>
        <v/>
      </c>
      <c r="Z81" s="25"/>
      <c r="AA81" s="5"/>
      <c r="AB81" s="5"/>
      <c r="AC81" s="348"/>
      <c r="AD81" s="208" t="s">
        <v>38</v>
      </c>
      <c r="AE81" s="209">
        <f t="shared" si="10"/>
        <v>0</v>
      </c>
      <c r="AF81" s="125" t="s">
        <v>119</v>
      </c>
      <c r="AG81" s="167"/>
      <c r="AH81" s="167"/>
      <c r="AI81" s="167"/>
      <c r="AJ81" s="167"/>
      <c r="AK81" s="5" t="str">
        <f t="shared" si="7"/>
        <v/>
      </c>
      <c r="AL81" s="24"/>
      <c r="AM81" s="5" t="str">
        <f t="shared" si="8"/>
        <v/>
      </c>
      <c r="AN81" s="25"/>
      <c r="AO81" s="5"/>
      <c r="AP81" s="5"/>
      <c r="AQ81" s="5"/>
      <c r="AR81" s="114"/>
      <c r="AS81" s="5"/>
      <c r="AT81" s="12"/>
      <c r="AU81" s="5"/>
      <c r="AV81" s="5"/>
      <c r="AW81" s="5"/>
      <c r="BG81"/>
      <c r="BR81" s="349"/>
      <c r="BS81" s="64" t="s">
        <v>38</v>
      </c>
      <c r="BT81" s="207">
        <v>1</v>
      </c>
      <c r="BU81" s="197" t="s">
        <v>119</v>
      </c>
      <c r="BV81" s="145" t="str">
        <f t="shared" si="11"/>
        <v/>
      </c>
      <c r="BW81" s="145" t="str">
        <f t="shared" si="12"/>
        <v/>
      </c>
      <c r="BX81" s="146" t="str">
        <f t="shared" si="13"/>
        <v/>
      </c>
      <c r="BY81" s="144" t="str">
        <f t="shared" si="14"/>
        <v/>
      </c>
    </row>
    <row r="82" spans="11:77" ht="27.6" x14ac:dyDescent="0.3">
      <c r="K82" s="183"/>
      <c r="N82" s="5"/>
      <c r="O82" s="348"/>
      <c r="P82" s="107" t="s">
        <v>39</v>
      </c>
      <c r="Q82" s="209">
        <f t="shared" si="9"/>
        <v>0</v>
      </c>
      <c r="R82" s="125" t="s">
        <v>120</v>
      </c>
      <c r="S82" s="167"/>
      <c r="T82" s="167"/>
      <c r="U82" s="167"/>
      <c r="V82" s="167"/>
      <c r="W82" s="5" t="str">
        <f t="shared" si="5"/>
        <v/>
      </c>
      <c r="X82" s="24"/>
      <c r="Y82" s="5" t="str">
        <f t="shared" si="6"/>
        <v/>
      </c>
      <c r="Z82" s="25"/>
      <c r="AA82" s="5"/>
      <c r="AB82" s="5"/>
      <c r="AC82" s="348"/>
      <c r="AD82" s="208" t="s">
        <v>39</v>
      </c>
      <c r="AE82" s="209">
        <f t="shared" si="10"/>
        <v>0</v>
      </c>
      <c r="AF82" s="125" t="s">
        <v>120</v>
      </c>
      <c r="AG82" s="167"/>
      <c r="AH82" s="167"/>
      <c r="AI82" s="167"/>
      <c r="AJ82" s="167"/>
      <c r="AK82" s="5" t="str">
        <f t="shared" si="7"/>
        <v/>
      </c>
      <c r="AL82" s="24"/>
      <c r="AM82" s="5" t="str">
        <f t="shared" si="8"/>
        <v/>
      </c>
      <c r="AN82" s="25"/>
      <c r="AO82" s="5"/>
      <c r="AP82" s="5"/>
      <c r="AQ82" s="5"/>
      <c r="AR82" s="114"/>
      <c r="AS82" s="5"/>
      <c r="AT82" s="12"/>
      <c r="AU82" s="5"/>
      <c r="AV82" s="5"/>
      <c r="AW82" s="5"/>
      <c r="BG82"/>
      <c r="BR82" s="349"/>
      <c r="BS82" s="64" t="s">
        <v>39</v>
      </c>
      <c r="BT82" s="207">
        <v>1</v>
      </c>
      <c r="BU82" s="197" t="s">
        <v>120</v>
      </c>
      <c r="BV82" s="145" t="str">
        <f t="shared" si="11"/>
        <v/>
      </c>
      <c r="BW82" s="145" t="str">
        <f t="shared" si="12"/>
        <v/>
      </c>
      <c r="BX82" s="146" t="str">
        <f t="shared" si="13"/>
        <v/>
      </c>
      <c r="BY82" s="144" t="str">
        <f t="shared" si="14"/>
        <v/>
      </c>
    </row>
    <row r="83" spans="11:77" ht="27.6" customHeight="1" x14ac:dyDescent="0.3">
      <c r="N83" s="5"/>
      <c r="O83" s="348" t="s">
        <v>121</v>
      </c>
      <c r="P83" s="107" t="s">
        <v>40</v>
      </c>
      <c r="Q83" s="209">
        <f t="shared" si="9"/>
        <v>0</v>
      </c>
      <c r="R83" s="125" t="s">
        <v>122</v>
      </c>
      <c r="S83" s="167"/>
      <c r="T83" s="167"/>
      <c r="U83" s="167"/>
      <c r="V83" s="167"/>
      <c r="W83" s="5" t="str">
        <f t="shared" si="5"/>
        <v/>
      </c>
      <c r="X83" s="24"/>
      <c r="Y83" s="5" t="str">
        <f t="shared" si="6"/>
        <v/>
      </c>
      <c r="Z83" s="29"/>
      <c r="AA83" s="5"/>
      <c r="AB83" s="5"/>
      <c r="AC83" s="348" t="s">
        <v>121</v>
      </c>
      <c r="AD83" s="208" t="s">
        <v>40</v>
      </c>
      <c r="AE83" s="209">
        <f t="shared" si="10"/>
        <v>0</v>
      </c>
      <c r="AF83" s="125" t="s">
        <v>122</v>
      </c>
      <c r="AG83" s="167"/>
      <c r="AH83" s="167"/>
      <c r="AI83" s="167"/>
      <c r="AJ83" s="167"/>
      <c r="AK83" s="5" t="str">
        <f t="shared" si="7"/>
        <v/>
      </c>
      <c r="AL83" s="24"/>
      <c r="AM83" s="5" t="str">
        <f t="shared" si="8"/>
        <v/>
      </c>
      <c r="AN83" s="29"/>
      <c r="AO83" s="5"/>
      <c r="AP83" s="5"/>
      <c r="AQ83" s="5"/>
      <c r="AR83" s="114"/>
      <c r="AS83" s="5"/>
      <c r="AT83" s="12"/>
      <c r="AU83" s="5"/>
      <c r="AV83" s="5"/>
      <c r="AW83" s="5"/>
      <c r="BG83"/>
      <c r="BR83" s="349" t="s">
        <v>121</v>
      </c>
      <c r="BS83" s="64" t="s">
        <v>40</v>
      </c>
      <c r="BT83" s="207">
        <v>1</v>
      </c>
      <c r="BU83" s="197" t="s">
        <v>122</v>
      </c>
      <c r="BV83" s="145" t="str">
        <f t="shared" si="11"/>
        <v/>
      </c>
      <c r="BW83" s="145" t="str">
        <f t="shared" si="12"/>
        <v/>
      </c>
      <c r="BX83" s="146" t="str">
        <f t="shared" si="13"/>
        <v/>
      </c>
      <c r="BY83" s="144" t="str">
        <f t="shared" si="14"/>
        <v/>
      </c>
    </row>
    <row r="84" spans="11:77" x14ac:dyDescent="0.3">
      <c r="N84" s="5"/>
      <c r="O84" s="348"/>
      <c r="P84" s="107" t="s">
        <v>41</v>
      </c>
      <c r="Q84" s="209">
        <f t="shared" si="9"/>
        <v>0</v>
      </c>
      <c r="R84" s="125" t="s">
        <v>123</v>
      </c>
      <c r="S84" s="167"/>
      <c r="T84" s="167"/>
      <c r="U84" s="167"/>
      <c r="V84" s="167"/>
      <c r="W84" s="5" t="str">
        <f t="shared" si="5"/>
        <v/>
      </c>
      <c r="X84" s="24"/>
      <c r="Y84" s="5" t="str">
        <f t="shared" si="6"/>
        <v/>
      </c>
      <c r="Z84" s="29"/>
      <c r="AA84" s="5"/>
      <c r="AB84" s="5"/>
      <c r="AC84" s="348"/>
      <c r="AD84" s="208" t="s">
        <v>41</v>
      </c>
      <c r="AE84" s="209">
        <f t="shared" si="10"/>
        <v>0</v>
      </c>
      <c r="AF84" s="125" t="s">
        <v>123</v>
      </c>
      <c r="AG84" s="167"/>
      <c r="AH84" s="167"/>
      <c r="AI84" s="167"/>
      <c r="AJ84" s="167"/>
      <c r="AK84" s="5" t="str">
        <f t="shared" si="7"/>
        <v/>
      </c>
      <c r="AL84" s="24"/>
      <c r="AM84" s="5" t="str">
        <f t="shared" si="8"/>
        <v/>
      </c>
      <c r="AN84" s="29"/>
      <c r="AO84" s="5"/>
      <c r="AP84" s="5"/>
      <c r="AQ84" s="5"/>
      <c r="AR84" s="114"/>
      <c r="AS84" s="5"/>
      <c r="AT84" s="12"/>
      <c r="AU84" s="5"/>
      <c r="AV84" s="185"/>
      <c r="AW84" s="5"/>
      <c r="BG84"/>
      <c r="BR84" s="349"/>
      <c r="BS84" s="64" t="s">
        <v>41</v>
      </c>
      <c r="BT84" s="207">
        <v>1</v>
      </c>
      <c r="BU84" s="197" t="s">
        <v>123</v>
      </c>
      <c r="BV84" s="145" t="str">
        <f t="shared" si="11"/>
        <v/>
      </c>
      <c r="BW84" s="145" t="str">
        <f t="shared" si="12"/>
        <v/>
      </c>
      <c r="BX84" s="146" t="str">
        <f t="shared" si="13"/>
        <v/>
      </c>
      <c r="BY84" s="144" t="str">
        <f t="shared" si="14"/>
        <v/>
      </c>
    </row>
    <row r="85" spans="11:77" ht="27.6" x14ac:dyDescent="0.3">
      <c r="N85" s="5"/>
      <c r="O85" s="348"/>
      <c r="P85" s="107" t="s">
        <v>42</v>
      </c>
      <c r="Q85" s="209">
        <f t="shared" si="9"/>
        <v>0</v>
      </c>
      <c r="R85" s="125" t="s">
        <v>124</v>
      </c>
      <c r="S85" s="167"/>
      <c r="T85" s="167"/>
      <c r="U85" s="167"/>
      <c r="V85" s="167"/>
      <c r="W85" s="5" t="str">
        <f t="shared" si="5"/>
        <v/>
      </c>
      <c r="X85" s="24"/>
      <c r="Y85" s="5" t="str">
        <f t="shared" si="6"/>
        <v/>
      </c>
      <c r="Z85" s="29"/>
      <c r="AA85" s="5"/>
      <c r="AB85" s="5"/>
      <c r="AC85" s="348"/>
      <c r="AD85" s="208" t="s">
        <v>42</v>
      </c>
      <c r="AE85" s="209">
        <f t="shared" si="10"/>
        <v>0</v>
      </c>
      <c r="AF85" s="125" t="s">
        <v>124</v>
      </c>
      <c r="AG85" s="167"/>
      <c r="AH85" s="167"/>
      <c r="AI85" s="167"/>
      <c r="AJ85" s="167"/>
      <c r="AK85" s="5" t="str">
        <f t="shared" si="7"/>
        <v/>
      </c>
      <c r="AL85" s="24"/>
      <c r="AM85" s="5" t="str">
        <f t="shared" si="8"/>
        <v/>
      </c>
      <c r="AN85" s="29"/>
      <c r="AO85" s="5"/>
      <c r="AP85" s="5"/>
      <c r="AQ85" s="5"/>
      <c r="AR85" s="114"/>
      <c r="AS85" s="5"/>
      <c r="AT85" s="12"/>
      <c r="AU85" s="5"/>
      <c r="AV85" s="5"/>
      <c r="AW85" s="5"/>
      <c r="BG85"/>
      <c r="BR85" s="349"/>
      <c r="BS85" s="64" t="s">
        <v>42</v>
      </c>
      <c r="BT85" s="207">
        <v>1</v>
      </c>
      <c r="BU85" s="197" t="s">
        <v>124</v>
      </c>
      <c r="BV85" s="145" t="str">
        <f t="shared" si="11"/>
        <v/>
      </c>
      <c r="BW85" s="145" t="str">
        <f t="shared" si="12"/>
        <v/>
      </c>
      <c r="BX85" s="146" t="str">
        <f t="shared" si="13"/>
        <v/>
      </c>
      <c r="BY85" s="144" t="str">
        <f t="shared" si="14"/>
        <v/>
      </c>
    </row>
    <row r="86" spans="11:77" ht="15" thickBot="1" x14ac:dyDescent="0.35">
      <c r="N86" s="5"/>
      <c r="O86" s="30"/>
      <c r="P86" s="355"/>
      <c r="Q86" s="355"/>
      <c r="R86" s="66" t="s">
        <v>173</v>
      </c>
      <c r="S86" s="26" t="e">
        <f>SUM(W66:W85)/SUM(Q66:Q85)</f>
        <v>#DIV/0!</v>
      </c>
      <c r="T86" s="26" t="s">
        <v>20</v>
      </c>
      <c r="U86" s="26" t="e">
        <f>SUM(Y66:Y85)/SUM(Q66:Q85)</f>
        <v>#DIV/0!</v>
      </c>
      <c r="V86" s="26"/>
      <c r="W86" s="5" t="str">
        <f t="shared" si="5"/>
        <v/>
      </c>
      <c r="X86" s="24"/>
      <c r="Y86" s="5" t="str">
        <f t="shared" si="6"/>
        <v/>
      </c>
      <c r="Z86" s="12"/>
      <c r="AA86" s="5"/>
      <c r="AB86" s="5"/>
      <c r="AC86" s="30"/>
      <c r="AD86" s="355"/>
      <c r="AE86" s="355"/>
      <c r="AF86" s="66" t="s">
        <v>173</v>
      </c>
      <c r="AG86" s="26" t="e">
        <f>SUM(AK66:AK85)/SUM(AE66:AE85)</f>
        <v>#DIV/0!</v>
      </c>
      <c r="AH86" s="26" t="s">
        <v>20</v>
      </c>
      <c r="AI86" s="26" t="e">
        <f>SUM(AM66:AM85)/SUM(AE66:AE85)</f>
        <v>#DIV/0!</v>
      </c>
      <c r="AJ86" s="26"/>
      <c r="AK86" s="5" t="str">
        <f t="shared" si="7"/>
        <v/>
      </c>
      <c r="AL86" s="24"/>
      <c r="AM86" s="5" t="str">
        <f t="shared" si="8"/>
        <v/>
      </c>
      <c r="AN86" s="12"/>
      <c r="AO86" s="5"/>
      <c r="AP86" s="5"/>
      <c r="AQ86" s="5"/>
      <c r="AR86" s="114"/>
      <c r="AS86" s="5"/>
      <c r="AT86" s="12"/>
      <c r="AU86" s="5"/>
      <c r="AV86" s="5"/>
      <c r="AW86" s="5"/>
      <c r="BG86"/>
    </row>
    <row r="87" spans="11:77" ht="15" thickBot="1" x14ac:dyDescent="0.35">
      <c r="N87" s="5"/>
      <c r="O87" s="214" t="s">
        <v>306</v>
      </c>
      <c r="Q87" s="220"/>
      <c r="R87" s="32" t="s">
        <v>301</v>
      </c>
      <c r="S87" s="356"/>
      <c r="T87" s="357"/>
      <c r="U87" s="357"/>
      <c r="V87" s="33" t="s">
        <v>21</v>
      </c>
      <c r="W87" s="5" t="str">
        <f t="shared" si="5"/>
        <v/>
      </c>
      <c r="X87" s="24"/>
      <c r="Y87" s="5" t="str">
        <f t="shared" si="6"/>
        <v/>
      </c>
      <c r="Z87" s="5"/>
      <c r="AA87" s="5"/>
      <c r="AB87" s="5"/>
      <c r="AC87" s="214" t="s">
        <v>306</v>
      </c>
      <c r="AD87" s="111"/>
      <c r="AE87" s="220"/>
      <c r="AF87" s="32" t="s">
        <v>301</v>
      </c>
      <c r="AG87" s="356"/>
      <c r="AH87" s="357"/>
      <c r="AI87" s="357"/>
      <c r="AJ87" s="33" t="s">
        <v>21</v>
      </c>
      <c r="AK87" s="5" t="str">
        <f t="shared" si="7"/>
        <v/>
      </c>
      <c r="AL87" s="24"/>
      <c r="AM87" s="5" t="str">
        <f t="shared" si="8"/>
        <v/>
      </c>
      <c r="AN87" s="5"/>
      <c r="AO87" s="5"/>
      <c r="AP87" s="5"/>
      <c r="AQ87" s="5"/>
      <c r="AR87" s="114"/>
      <c r="AS87" s="5"/>
      <c r="AT87" s="12"/>
      <c r="AU87" s="5"/>
      <c r="AV87" s="5"/>
      <c r="AW87" s="5"/>
      <c r="BG87"/>
    </row>
    <row r="88" spans="11:77" ht="15" thickBot="1" x14ac:dyDescent="0.35">
      <c r="N88" s="5"/>
      <c r="O88" s="20"/>
      <c r="Q88" s="20"/>
      <c r="R88" s="221"/>
      <c r="S88" s="20"/>
      <c r="T88" s="20"/>
      <c r="U88" s="20"/>
      <c r="V88" s="20"/>
      <c r="W88" s="5" t="str">
        <f t="shared" si="5"/>
        <v/>
      </c>
      <c r="X88" s="24"/>
      <c r="Y88" s="5" t="str">
        <f t="shared" si="6"/>
        <v/>
      </c>
      <c r="Z88" s="5"/>
      <c r="AA88" s="5"/>
      <c r="AB88" s="5"/>
      <c r="AC88" s="20"/>
      <c r="AD88" s="111"/>
      <c r="AE88" s="20"/>
      <c r="AF88" s="66"/>
      <c r="AG88" s="20"/>
      <c r="AH88" s="20"/>
      <c r="AI88" s="20"/>
      <c r="AJ88" s="20"/>
      <c r="AK88" s="5" t="str">
        <f t="shared" si="7"/>
        <v/>
      </c>
      <c r="AL88" s="24"/>
      <c r="AM88" s="5" t="str">
        <f t="shared" si="8"/>
        <v/>
      </c>
      <c r="AN88" s="5"/>
      <c r="AO88" s="5"/>
      <c r="AP88" s="5"/>
      <c r="AQ88" s="5"/>
      <c r="AR88" s="114"/>
      <c r="AS88" s="5"/>
      <c r="AT88" s="12"/>
      <c r="AU88" s="5"/>
      <c r="AV88" s="5"/>
      <c r="AW88" s="5"/>
      <c r="BG88"/>
    </row>
    <row r="89" spans="11:77" ht="15.6" thickBot="1" x14ac:dyDescent="0.35">
      <c r="M89" s="2"/>
      <c r="N89" s="2"/>
      <c r="O89" s="213" t="s">
        <v>307</v>
      </c>
      <c r="P89" s="113"/>
      <c r="Q89" s="20"/>
      <c r="R89" s="162" t="s">
        <v>299</v>
      </c>
      <c r="S89" s="358">
        <f>SUM(S87)</f>
        <v>0</v>
      </c>
      <c r="T89" s="359"/>
      <c r="U89" s="359"/>
      <c r="V89" s="161" t="s">
        <v>21</v>
      </c>
      <c r="W89" s="5" t="str">
        <f t="shared" si="5"/>
        <v/>
      </c>
      <c r="X89" s="24"/>
      <c r="Y89" s="5" t="str">
        <f t="shared" si="6"/>
        <v/>
      </c>
      <c r="Z89" s="5"/>
      <c r="AA89" s="5"/>
      <c r="AB89" s="5"/>
      <c r="AC89" s="213" t="s">
        <v>307</v>
      </c>
      <c r="AE89" s="20"/>
      <c r="AF89" s="162" t="s">
        <v>300</v>
      </c>
      <c r="AG89" s="358">
        <f>SUM(AG87)</f>
        <v>0</v>
      </c>
      <c r="AH89" s="359"/>
      <c r="AI89" s="359"/>
      <c r="AJ89" s="161" t="s">
        <v>21</v>
      </c>
      <c r="AK89" s="5" t="str">
        <f t="shared" si="7"/>
        <v/>
      </c>
      <c r="AL89" s="24"/>
      <c r="AM89" s="5" t="str">
        <f t="shared" si="8"/>
        <v/>
      </c>
      <c r="AN89" s="5"/>
      <c r="AO89" s="5"/>
      <c r="AP89" s="5"/>
      <c r="AQ89" s="5"/>
      <c r="AS89" s="5"/>
      <c r="AT89" s="5"/>
      <c r="AU89" s="5"/>
      <c r="AV89" s="5"/>
      <c r="AW89" s="5"/>
      <c r="BG89"/>
    </row>
    <row r="90" spans="11:77" x14ac:dyDescent="0.3">
      <c r="M90" s="3"/>
      <c r="N90" s="24"/>
      <c r="O90" s="24"/>
      <c r="P90" s="3"/>
      <c r="Q90" s="20"/>
      <c r="R90" s="43"/>
      <c r="S90" s="5"/>
      <c r="T90" s="5"/>
      <c r="U90" s="5"/>
      <c r="V90" s="5"/>
      <c r="W90" s="5" t="str">
        <f t="shared" si="5"/>
        <v/>
      </c>
      <c r="X90" s="24"/>
      <c r="Y90" s="5" t="str">
        <f t="shared" si="6"/>
        <v/>
      </c>
      <c r="Z90" s="5"/>
      <c r="AA90" s="5"/>
      <c r="AB90" s="5"/>
      <c r="AC90" s="5"/>
      <c r="AE90" s="20"/>
      <c r="AF90" s="43"/>
      <c r="AG90" s="5"/>
      <c r="AH90" s="5"/>
      <c r="AI90" s="5"/>
      <c r="AJ90" s="5"/>
      <c r="AK90" s="5" t="str">
        <f t="shared" si="7"/>
        <v/>
      </c>
      <c r="AL90" s="24"/>
      <c r="AM90" s="5" t="str">
        <f t="shared" si="8"/>
        <v/>
      </c>
      <c r="AN90" s="5"/>
      <c r="AO90" s="5"/>
      <c r="AP90" s="5"/>
      <c r="AQ90" s="5"/>
      <c r="AS90" s="20"/>
      <c r="AT90" s="43"/>
      <c r="AU90" s="5"/>
      <c r="AV90" s="5"/>
      <c r="AW90" s="5"/>
      <c r="AX90" s="5"/>
      <c r="AY90" s="5"/>
      <c r="AZ90" s="5"/>
      <c r="BA90" s="5"/>
      <c r="BB90" s="5"/>
      <c r="BC90" s="5"/>
      <c r="BD90" s="5"/>
      <c r="BF90" s="5"/>
      <c r="BG90" s="43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</row>
    <row r="91" spans="11:77" ht="7.2" customHeight="1" thickBot="1" x14ac:dyDescent="0.35">
      <c r="N91" s="5"/>
      <c r="O91" s="20"/>
      <c r="Q91" s="20"/>
      <c r="R91" s="43"/>
      <c r="S91" s="20"/>
      <c r="T91" s="20"/>
      <c r="U91" s="20"/>
      <c r="V91" s="20"/>
      <c r="W91" s="5" t="str">
        <f t="shared" si="5"/>
        <v/>
      </c>
      <c r="X91" s="24"/>
      <c r="Y91" s="5" t="str">
        <f t="shared" si="6"/>
        <v/>
      </c>
      <c r="Z91" s="5"/>
      <c r="AA91" s="5"/>
      <c r="AB91" s="5"/>
      <c r="AC91" s="5"/>
      <c r="AE91" s="20"/>
      <c r="AF91" s="43"/>
      <c r="AG91" s="5"/>
      <c r="AH91" s="5"/>
      <c r="AI91" s="5"/>
      <c r="AJ91" s="5"/>
      <c r="AK91" s="5" t="str">
        <f t="shared" si="7"/>
        <v/>
      </c>
      <c r="AL91" s="24"/>
      <c r="AM91" s="5" t="str">
        <f t="shared" si="8"/>
        <v/>
      </c>
      <c r="AN91" s="5"/>
      <c r="AO91" s="5"/>
      <c r="AP91" s="5"/>
      <c r="AQ91" s="5"/>
      <c r="AS91" s="20"/>
      <c r="AT91" s="43"/>
      <c r="AU91" s="5"/>
      <c r="AV91" s="5"/>
      <c r="AW91" s="5"/>
      <c r="AX91" s="5"/>
      <c r="AY91" s="5"/>
      <c r="AZ91" s="5"/>
      <c r="BA91" s="5"/>
      <c r="BB91" s="5"/>
      <c r="BC91" s="5"/>
      <c r="BD91" s="5"/>
      <c r="BF91" s="5"/>
      <c r="BG91" s="43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</row>
    <row r="92" spans="11:77" ht="64.2" customHeight="1" thickBot="1" x14ac:dyDescent="0.35">
      <c r="N92" s="5"/>
      <c r="O92" s="360" t="s">
        <v>170</v>
      </c>
      <c r="P92" s="361"/>
      <c r="Q92" s="361"/>
      <c r="R92" s="361"/>
      <c r="S92" s="361"/>
      <c r="T92" s="361"/>
      <c r="U92" s="361"/>
      <c r="V92" s="361"/>
      <c r="W92" s="5" t="str">
        <f t="shared" si="5"/>
        <v/>
      </c>
      <c r="X92" s="24"/>
      <c r="Y92" s="5" t="str">
        <f t="shared" si="6"/>
        <v/>
      </c>
      <c r="Z92" s="2"/>
      <c r="AA92" s="5"/>
      <c r="AB92" s="5"/>
      <c r="AC92" s="360" t="s">
        <v>170</v>
      </c>
      <c r="AD92" s="361"/>
      <c r="AE92" s="361"/>
      <c r="AF92" s="361"/>
      <c r="AG92" s="361"/>
      <c r="AH92" s="361"/>
      <c r="AI92" s="361"/>
      <c r="AJ92" s="361"/>
      <c r="AK92" s="5" t="str">
        <f t="shared" si="7"/>
        <v/>
      </c>
      <c r="AL92" s="24"/>
      <c r="AM92" s="5" t="str">
        <f t="shared" si="8"/>
        <v/>
      </c>
      <c r="AN92" s="2"/>
      <c r="AO92" s="5"/>
      <c r="AP92" s="5"/>
      <c r="AQ92" s="360" t="s">
        <v>171</v>
      </c>
      <c r="AR92" s="361"/>
      <c r="AS92" s="361"/>
      <c r="AT92" s="361"/>
      <c r="AU92" s="361"/>
      <c r="AV92" s="361"/>
      <c r="AW92" s="361"/>
      <c r="AX92" s="361"/>
      <c r="AY92" s="2"/>
      <c r="AZ92" s="2"/>
      <c r="BA92" s="2"/>
      <c r="BB92" s="2"/>
      <c r="BC92" s="5"/>
      <c r="BD92" s="335" t="s">
        <v>228</v>
      </c>
      <c r="BE92" s="336"/>
      <c r="BF92" s="336"/>
      <c r="BG92" s="336"/>
      <c r="BH92" s="336"/>
      <c r="BI92" s="336"/>
      <c r="BJ92" s="336"/>
      <c r="BK92" s="336"/>
      <c r="BL92" s="2"/>
      <c r="BM92" s="2"/>
      <c r="BN92" s="2"/>
      <c r="BO92" s="2"/>
      <c r="BP92" s="5"/>
      <c r="BQ92" s="5"/>
      <c r="BR92" s="321" t="s">
        <v>296</v>
      </c>
      <c r="BS92" s="322"/>
      <c r="BT92" s="322"/>
      <c r="BU92" s="322"/>
      <c r="BV92" s="322"/>
      <c r="BW92" s="322"/>
      <c r="BX92" s="322"/>
      <c r="BY92" s="323"/>
    </row>
    <row r="93" spans="11:77" ht="18" customHeight="1" x14ac:dyDescent="0.3">
      <c r="N93" s="5"/>
      <c r="O93" s="21" t="s">
        <v>125</v>
      </c>
      <c r="P93" s="247">
        <f>$D$5</f>
        <v>0</v>
      </c>
      <c r="Q93" s="247"/>
      <c r="R93" s="247"/>
      <c r="S93" s="41" t="s">
        <v>152</v>
      </c>
      <c r="T93" s="248"/>
      <c r="U93" s="248"/>
      <c r="V93" s="248"/>
      <c r="W93" s="5" t="str">
        <f t="shared" si="5"/>
        <v/>
      </c>
      <c r="X93" s="24"/>
      <c r="Y93" s="5" t="str">
        <f t="shared" si="6"/>
        <v/>
      </c>
      <c r="Z93" s="2"/>
      <c r="AA93" s="5"/>
      <c r="AB93" s="5"/>
      <c r="AC93" s="21" t="s">
        <v>125</v>
      </c>
      <c r="AD93" s="247">
        <f>$D$5</f>
        <v>0</v>
      </c>
      <c r="AE93" s="247"/>
      <c r="AF93" s="247"/>
      <c r="AG93" s="41" t="s">
        <v>152</v>
      </c>
      <c r="AH93" s="248"/>
      <c r="AI93" s="248"/>
      <c r="AJ93" s="248"/>
      <c r="AK93" s="5" t="str">
        <f t="shared" si="7"/>
        <v/>
      </c>
      <c r="AL93" s="24"/>
      <c r="AM93" s="5" t="str">
        <f t="shared" si="8"/>
        <v/>
      </c>
      <c r="AN93" s="2"/>
      <c r="AO93" s="5"/>
      <c r="AP93" s="5"/>
      <c r="AQ93" s="21" t="s">
        <v>125</v>
      </c>
      <c r="AR93" s="247">
        <f>$D$5</f>
        <v>0</v>
      </c>
      <c r="AS93" s="247"/>
      <c r="AT93" s="247"/>
      <c r="AU93" s="41" t="s">
        <v>152</v>
      </c>
      <c r="AV93" s="248"/>
      <c r="AW93" s="248"/>
      <c r="AX93" s="248"/>
      <c r="AY93" s="2"/>
      <c r="AZ93" s="2"/>
      <c r="BA93" s="2"/>
      <c r="BB93" s="2"/>
      <c r="BC93" s="5"/>
      <c r="BD93" s="21" t="s">
        <v>125</v>
      </c>
      <c r="BE93" s="247">
        <f>$D$5</f>
        <v>0</v>
      </c>
      <c r="BF93" s="247"/>
      <c r="BG93" s="247"/>
      <c r="BH93" s="41" t="s">
        <v>152</v>
      </c>
      <c r="BI93" s="248"/>
      <c r="BJ93" s="248"/>
      <c r="BK93" s="248"/>
      <c r="BL93" s="2"/>
      <c r="BM93" s="2"/>
      <c r="BN93" s="2"/>
      <c r="BO93" s="2"/>
      <c r="BP93" s="5"/>
      <c r="BQ93" s="5"/>
      <c r="BR93" s="21" t="s">
        <v>125</v>
      </c>
      <c r="BS93" s="247">
        <f>$D$5</f>
        <v>0</v>
      </c>
      <c r="BT93" s="247"/>
      <c r="BU93" s="247"/>
      <c r="BV93" s="41" t="s">
        <v>152</v>
      </c>
      <c r="BW93" s="338"/>
      <c r="BX93" s="339"/>
      <c r="BY93" s="340"/>
    </row>
    <row r="94" spans="11:77" ht="35.4" customHeight="1" x14ac:dyDescent="0.3">
      <c r="N94" s="5"/>
      <c r="O94" s="21" t="s">
        <v>158</v>
      </c>
      <c r="P94" s="247">
        <f>$D$6</f>
        <v>0</v>
      </c>
      <c r="Q94" s="247"/>
      <c r="R94" s="247"/>
      <c r="S94" s="175" t="s">
        <v>89</v>
      </c>
      <c r="T94" s="247">
        <f>$K$6</f>
        <v>0</v>
      </c>
      <c r="U94" s="247"/>
      <c r="V94" s="247"/>
      <c r="W94" s="5" t="str">
        <f t="shared" si="5"/>
        <v/>
      </c>
      <c r="X94" s="24"/>
      <c r="Y94" s="5" t="str">
        <f t="shared" si="6"/>
        <v/>
      </c>
      <c r="Z94" s="2"/>
      <c r="AA94" s="5"/>
      <c r="AB94" s="5"/>
      <c r="AC94" s="21" t="s">
        <v>158</v>
      </c>
      <c r="AD94" s="247">
        <f>$D$6</f>
        <v>0</v>
      </c>
      <c r="AE94" s="247"/>
      <c r="AF94" s="247"/>
      <c r="AG94" s="175" t="s">
        <v>89</v>
      </c>
      <c r="AH94" s="247">
        <f>$K$6</f>
        <v>0</v>
      </c>
      <c r="AI94" s="247"/>
      <c r="AJ94" s="247"/>
      <c r="AK94" s="5" t="str">
        <f t="shared" si="7"/>
        <v/>
      </c>
      <c r="AL94" s="24"/>
      <c r="AM94" s="5" t="str">
        <f t="shared" si="8"/>
        <v/>
      </c>
      <c r="AN94" s="2"/>
      <c r="AO94" s="5"/>
      <c r="AP94" s="5"/>
      <c r="AQ94" s="21" t="s">
        <v>158</v>
      </c>
      <c r="AR94" s="247">
        <f>$D$6</f>
        <v>0</v>
      </c>
      <c r="AS94" s="247"/>
      <c r="AT94" s="247"/>
      <c r="AU94" s="175" t="s">
        <v>89</v>
      </c>
      <c r="AV94" s="247">
        <f>$K$6</f>
        <v>0</v>
      </c>
      <c r="AW94" s="247"/>
      <c r="AX94" s="247"/>
      <c r="AY94" s="2"/>
      <c r="AZ94" s="2"/>
      <c r="BA94" s="2"/>
      <c r="BB94" s="2"/>
      <c r="BC94" s="5"/>
      <c r="BD94" s="21" t="s">
        <v>158</v>
      </c>
      <c r="BE94" s="247">
        <f>$D$6</f>
        <v>0</v>
      </c>
      <c r="BF94" s="247"/>
      <c r="BG94" s="247"/>
      <c r="BH94" s="175" t="s">
        <v>89</v>
      </c>
      <c r="BI94" s="247">
        <f>$K$6</f>
        <v>0</v>
      </c>
      <c r="BJ94" s="247"/>
      <c r="BK94" s="247"/>
      <c r="BL94" s="2"/>
      <c r="BM94" s="2"/>
      <c r="BN94" s="2"/>
      <c r="BO94" s="2"/>
      <c r="BP94" s="5"/>
      <c r="BQ94" s="5"/>
      <c r="BR94" s="21" t="s">
        <v>158</v>
      </c>
      <c r="BS94" s="247">
        <f>$D$6</f>
        <v>0</v>
      </c>
      <c r="BT94" s="247"/>
      <c r="BU94" s="247"/>
      <c r="BV94" s="65" t="s">
        <v>89</v>
      </c>
      <c r="BW94" s="247">
        <f>$K$6</f>
        <v>0</v>
      </c>
      <c r="BX94" s="247"/>
      <c r="BY94" s="247"/>
    </row>
    <row r="95" spans="11:77" ht="35.4" customHeight="1" x14ac:dyDescent="0.3">
      <c r="N95" s="5"/>
      <c r="O95" s="349" t="s">
        <v>160</v>
      </c>
      <c r="P95" s="346"/>
      <c r="Q95" s="346"/>
      <c r="R95" s="346"/>
      <c r="S95" s="349" t="s">
        <v>168</v>
      </c>
      <c r="T95" s="247"/>
      <c r="U95" s="247"/>
      <c r="V95" s="247"/>
      <c r="W95" s="5" t="str">
        <f t="shared" si="5"/>
        <v/>
      </c>
      <c r="X95" s="24"/>
      <c r="Y95" s="5" t="str">
        <f t="shared" si="6"/>
        <v/>
      </c>
      <c r="Z95" s="2"/>
      <c r="AA95" s="5"/>
      <c r="AB95" s="5"/>
      <c r="AC95" s="349" t="s">
        <v>160</v>
      </c>
      <c r="AD95" s="346"/>
      <c r="AE95" s="346"/>
      <c r="AF95" s="346"/>
      <c r="AG95" s="349" t="s">
        <v>168</v>
      </c>
      <c r="AH95" s="247"/>
      <c r="AI95" s="247"/>
      <c r="AJ95" s="247"/>
      <c r="AK95" s="5" t="str">
        <f t="shared" si="7"/>
        <v/>
      </c>
      <c r="AL95" s="24"/>
      <c r="AM95" s="5" t="str">
        <f t="shared" si="8"/>
        <v/>
      </c>
      <c r="AN95" s="2"/>
      <c r="AO95" s="5"/>
      <c r="AP95" s="5"/>
      <c r="AQ95" s="349" t="s">
        <v>160</v>
      </c>
      <c r="AR95" s="346"/>
      <c r="AS95" s="346"/>
      <c r="AT95" s="346"/>
      <c r="AU95" s="349" t="s">
        <v>168</v>
      </c>
      <c r="AV95" s="247"/>
      <c r="AW95" s="247"/>
      <c r="AX95" s="247"/>
      <c r="AY95" s="2"/>
      <c r="AZ95" s="2"/>
      <c r="BA95" s="2"/>
      <c r="BB95" s="2"/>
      <c r="BC95" s="5"/>
      <c r="BD95" s="349" t="s">
        <v>160</v>
      </c>
      <c r="BE95" s="346"/>
      <c r="BF95" s="346"/>
      <c r="BG95" s="346"/>
      <c r="BH95" s="349" t="s">
        <v>168</v>
      </c>
      <c r="BI95" s="247"/>
      <c r="BJ95" s="247"/>
      <c r="BK95" s="247"/>
      <c r="BL95" s="2"/>
      <c r="BM95" s="2"/>
      <c r="BN95" s="2"/>
      <c r="BO95" s="2"/>
      <c r="BP95" s="5"/>
      <c r="BQ95" s="5"/>
      <c r="BR95" s="5"/>
    </row>
    <row r="96" spans="11:77" ht="69" customHeight="1" x14ac:dyDescent="0.3">
      <c r="N96" s="5"/>
      <c r="O96" s="349"/>
      <c r="P96" s="346"/>
      <c r="Q96" s="346"/>
      <c r="R96" s="346"/>
      <c r="S96" s="362"/>
      <c r="T96" s="362"/>
      <c r="U96" s="362"/>
      <c r="V96" s="362"/>
      <c r="W96" s="5" t="str">
        <f t="shared" si="5"/>
        <v/>
      </c>
      <c r="X96" s="24"/>
      <c r="Y96" s="5" t="str">
        <f t="shared" si="6"/>
        <v/>
      </c>
      <c r="Z96" s="2"/>
      <c r="AA96" s="5"/>
      <c r="AB96" s="5"/>
      <c r="AC96" s="349"/>
      <c r="AD96" s="346"/>
      <c r="AE96" s="346"/>
      <c r="AF96" s="346"/>
      <c r="AG96" s="362"/>
      <c r="AH96" s="362"/>
      <c r="AI96" s="362"/>
      <c r="AJ96" s="362"/>
      <c r="AK96" s="5" t="str">
        <f t="shared" si="7"/>
        <v/>
      </c>
      <c r="AL96" s="24"/>
      <c r="AM96" s="5" t="str">
        <f t="shared" si="8"/>
        <v/>
      </c>
      <c r="AN96" s="2"/>
      <c r="AO96" s="5"/>
      <c r="AP96" s="5"/>
      <c r="AQ96" s="349"/>
      <c r="AR96" s="346"/>
      <c r="AS96" s="346"/>
      <c r="AT96" s="346"/>
      <c r="AU96" s="362"/>
      <c r="AV96" s="362"/>
      <c r="AW96" s="362"/>
      <c r="AX96" s="362"/>
      <c r="AY96" s="2"/>
      <c r="AZ96" s="2"/>
      <c r="BA96" s="2"/>
      <c r="BB96" s="2"/>
      <c r="BC96" s="5"/>
      <c r="BD96" s="349"/>
      <c r="BE96" s="346"/>
      <c r="BF96" s="346"/>
      <c r="BG96" s="346"/>
      <c r="BH96" s="362"/>
      <c r="BI96" s="362"/>
      <c r="BJ96" s="362"/>
      <c r="BK96" s="362"/>
      <c r="BL96" s="2"/>
      <c r="BM96" s="2"/>
      <c r="BN96" s="2"/>
      <c r="BO96" s="2"/>
      <c r="BP96" s="5"/>
      <c r="BQ96" s="5"/>
      <c r="BR96" s="5"/>
    </row>
    <row r="97" spans="14:70" ht="69" customHeight="1" x14ac:dyDescent="0.3">
      <c r="N97" s="5"/>
      <c r="O97" s="337" t="s">
        <v>169</v>
      </c>
      <c r="P97" s="337"/>
      <c r="Q97" s="337"/>
      <c r="R97" s="337"/>
      <c r="S97" s="337"/>
      <c r="T97" s="337"/>
      <c r="U97" s="337"/>
      <c r="V97" s="337"/>
      <c r="W97" s="5" t="str">
        <f t="shared" si="5"/>
        <v/>
      </c>
      <c r="X97" s="24"/>
      <c r="Y97" s="5" t="str">
        <f t="shared" si="6"/>
        <v/>
      </c>
      <c r="Z97" s="2"/>
      <c r="AA97" s="5"/>
      <c r="AB97" s="5"/>
      <c r="AC97" s="337" t="s">
        <v>169</v>
      </c>
      <c r="AD97" s="337"/>
      <c r="AE97" s="337"/>
      <c r="AF97" s="337"/>
      <c r="AG97" s="337"/>
      <c r="AH97" s="337"/>
      <c r="AI97" s="337"/>
      <c r="AJ97" s="337"/>
      <c r="AK97" s="5" t="str">
        <f t="shared" si="7"/>
        <v/>
      </c>
      <c r="AL97" s="24"/>
      <c r="AM97" s="5" t="str">
        <f t="shared" si="8"/>
        <v/>
      </c>
      <c r="AN97" s="2"/>
      <c r="AO97" s="5"/>
      <c r="AP97" s="5"/>
      <c r="AQ97" s="337" t="s">
        <v>169</v>
      </c>
      <c r="AR97" s="337"/>
      <c r="AS97" s="337"/>
      <c r="AT97" s="337"/>
      <c r="AU97" s="337"/>
      <c r="AV97" s="337"/>
      <c r="AW97" s="337"/>
      <c r="AX97" s="337"/>
      <c r="AY97" s="2"/>
      <c r="AZ97" s="2"/>
      <c r="BA97" s="2"/>
      <c r="BB97" s="2"/>
      <c r="BC97" s="5"/>
      <c r="BD97" s="337" t="s">
        <v>169</v>
      </c>
      <c r="BE97" s="337"/>
      <c r="BF97" s="337"/>
      <c r="BG97" s="337"/>
      <c r="BH97" s="337"/>
      <c r="BI97" s="337"/>
      <c r="BJ97" s="337"/>
      <c r="BK97" s="337"/>
      <c r="BL97" s="2"/>
      <c r="BM97" s="2"/>
      <c r="BN97" s="2"/>
      <c r="BO97" s="2"/>
      <c r="BP97" s="5"/>
      <c r="BQ97" s="5"/>
      <c r="BR97" s="5"/>
    </row>
    <row r="98" spans="14:70" ht="35.4" customHeight="1" x14ac:dyDescent="0.3">
      <c r="N98" s="57"/>
      <c r="O98" s="59" t="s">
        <v>163</v>
      </c>
      <c r="P98" s="247" t="s">
        <v>87</v>
      </c>
      <c r="Q98" s="247"/>
      <c r="R98" s="247"/>
      <c r="S98" s="364" t="s">
        <v>164</v>
      </c>
      <c r="T98" s="247"/>
      <c r="U98" s="247"/>
      <c r="V98" s="247"/>
      <c r="W98" s="5" t="str">
        <f t="shared" si="5"/>
        <v/>
      </c>
      <c r="X98" s="24"/>
      <c r="Y98" s="5" t="str">
        <f t="shared" si="6"/>
        <v/>
      </c>
      <c r="Z98" s="2"/>
      <c r="AA98" s="5"/>
      <c r="AB98" s="5"/>
      <c r="AC98" s="59" t="s">
        <v>163</v>
      </c>
      <c r="AD98" s="247" t="s">
        <v>87</v>
      </c>
      <c r="AE98" s="247"/>
      <c r="AF98" s="247"/>
      <c r="AG98" s="247" t="s">
        <v>164</v>
      </c>
      <c r="AH98" s="247"/>
      <c r="AI98" s="247"/>
      <c r="AJ98" s="247"/>
      <c r="AK98" s="5" t="str">
        <f t="shared" si="7"/>
        <v/>
      </c>
      <c r="AL98" s="24"/>
      <c r="AM98" s="5" t="str">
        <f t="shared" si="8"/>
        <v/>
      </c>
      <c r="AN98" s="2"/>
      <c r="AO98" s="5"/>
      <c r="AP98" s="5"/>
      <c r="AQ98" s="59" t="s">
        <v>163</v>
      </c>
      <c r="AR98" s="247" t="s">
        <v>87</v>
      </c>
      <c r="AS98" s="247"/>
      <c r="AT98" s="247"/>
      <c r="AU98" s="364" t="s">
        <v>164</v>
      </c>
      <c r="AV98" s="247"/>
      <c r="AW98" s="247"/>
      <c r="AX98" s="247"/>
      <c r="AY98" s="2"/>
      <c r="AZ98" s="2"/>
      <c r="BA98" s="2"/>
      <c r="BB98" s="2"/>
      <c r="BC98" s="5"/>
      <c r="BD98" s="59" t="s">
        <v>163</v>
      </c>
      <c r="BE98" s="247" t="s">
        <v>87</v>
      </c>
      <c r="BF98" s="247"/>
      <c r="BG98" s="247"/>
      <c r="BH98" s="247" t="s">
        <v>164</v>
      </c>
      <c r="BI98" s="247"/>
      <c r="BJ98" s="247"/>
      <c r="BK98" s="247"/>
      <c r="BL98" s="2"/>
      <c r="BM98" s="2"/>
      <c r="BN98" s="2"/>
      <c r="BO98" s="2"/>
      <c r="BP98" s="5"/>
      <c r="BQ98" s="5"/>
      <c r="BR98" s="5"/>
    </row>
    <row r="99" spans="14:70" ht="35.4" customHeight="1" x14ac:dyDescent="0.3">
      <c r="N99" s="57"/>
      <c r="O99" s="59" t="s">
        <v>161</v>
      </c>
      <c r="P99" s="346"/>
      <c r="Q99" s="346"/>
      <c r="R99" s="346"/>
      <c r="S99" s="363"/>
      <c r="T99" s="347"/>
      <c r="U99" s="347"/>
      <c r="V99" s="347"/>
      <c r="W99" s="5" t="str">
        <f t="shared" si="5"/>
        <v/>
      </c>
      <c r="X99" s="24"/>
      <c r="Y99" s="5" t="str">
        <f t="shared" si="6"/>
        <v/>
      </c>
      <c r="Z99" s="2"/>
      <c r="AA99" s="5"/>
      <c r="AB99" s="5"/>
      <c r="AC99" s="59" t="s">
        <v>161</v>
      </c>
      <c r="AD99" s="346"/>
      <c r="AE99" s="346"/>
      <c r="AF99" s="346"/>
      <c r="AG99" s="347"/>
      <c r="AH99" s="347"/>
      <c r="AI99" s="347"/>
      <c r="AJ99" s="347"/>
      <c r="AK99" s="5" t="str">
        <f t="shared" si="7"/>
        <v/>
      </c>
      <c r="AL99" s="24"/>
      <c r="AM99" s="5" t="str">
        <f t="shared" si="8"/>
        <v/>
      </c>
      <c r="AN99" s="2"/>
      <c r="AO99" s="5"/>
      <c r="AP99" s="5"/>
      <c r="AQ99" s="59" t="s">
        <v>161</v>
      </c>
      <c r="AR99" s="346"/>
      <c r="AS99" s="346"/>
      <c r="AT99" s="346"/>
      <c r="AU99" s="363"/>
      <c r="AV99" s="347"/>
      <c r="AW99" s="347"/>
      <c r="AX99" s="347"/>
      <c r="AY99" s="2"/>
      <c r="AZ99" s="2"/>
      <c r="BA99" s="2"/>
      <c r="BB99" s="2"/>
      <c r="BC99" s="5"/>
      <c r="BD99" s="59" t="s">
        <v>161</v>
      </c>
      <c r="BE99" s="346"/>
      <c r="BF99" s="346"/>
      <c r="BG99" s="346"/>
      <c r="BH99" s="363"/>
      <c r="BI99" s="347"/>
      <c r="BJ99" s="347"/>
      <c r="BK99" s="347"/>
      <c r="BL99" s="2"/>
      <c r="BM99" s="2"/>
      <c r="BN99" s="2"/>
      <c r="BO99" s="2"/>
      <c r="BP99" s="5"/>
      <c r="BQ99" s="5"/>
      <c r="BR99" s="5"/>
    </row>
    <row r="100" spans="14:70" ht="35.4" customHeight="1" x14ac:dyDescent="0.3">
      <c r="N100" s="58"/>
      <c r="O100" s="59" t="s">
        <v>162</v>
      </c>
      <c r="P100" s="346"/>
      <c r="Q100" s="346"/>
      <c r="R100" s="346"/>
      <c r="S100" s="363"/>
      <c r="T100" s="347"/>
      <c r="U100" s="347"/>
      <c r="V100" s="347"/>
      <c r="W100" s="5" t="str">
        <f t="shared" si="5"/>
        <v/>
      </c>
      <c r="X100" s="24"/>
      <c r="Y100" s="5" t="str">
        <f t="shared" si="6"/>
        <v/>
      </c>
      <c r="Z100" s="2"/>
      <c r="AA100" s="5"/>
      <c r="AB100" s="5"/>
      <c r="AC100" s="59" t="s">
        <v>162</v>
      </c>
      <c r="AD100" s="346"/>
      <c r="AE100" s="346"/>
      <c r="AF100" s="346"/>
      <c r="AG100" s="363"/>
      <c r="AH100" s="347"/>
      <c r="AI100" s="347"/>
      <c r="AJ100" s="347"/>
      <c r="AK100" s="5" t="str">
        <f t="shared" si="7"/>
        <v/>
      </c>
      <c r="AL100" s="24"/>
      <c r="AM100" s="5" t="str">
        <f t="shared" si="8"/>
        <v/>
      </c>
      <c r="AN100" s="2"/>
      <c r="AO100" s="5"/>
      <c r="AP100" s="5"/>
      <c r="AQ100" s="59" t="s">
        <v>162</v>
      </c>
      <c r="AR100" s="346"/>
      <c r="AS100" s="346"/>
      <c r="AT100" s="346"/>
      <c r="AU100" s="363"/>
      <c r="AV100" s="347"/>
      <c r="AW100" s="347"/>
      <c r="AX100" s="347"/>
      <c r="AY100" s="2"/>
      <c r="AZ100" s="2"/>
      <c r="BA100" s="2"/>
      <c r="BB100" s="2"/>
      <c r="BC100" s="5"/>
      <c r="BD100" s="59" t="s">
        <v>162</v>
      </c>
      <c r="BE100" s="346"/>
      <c r="BF100" s="346"/>
      <c r="BG100" s="346"/>
      <c r="BH100" s="363"/>
      <c r="BI100" s="347"/>
      <c r="BJ100" s="347"/>
      <c r="BK100" s="347"/>
      <c r="BL100" s="2"/>
      <c r="BM100" s="2"/>
      <c r="BN100" s="2"/>
      <c r="BO100" s="2"/>
      <c r="BP100" s="5"/>
      <c r="BQ100" s="5"/>
      <c r="BR100" s="5"/>
    </row>
    <row r="101" spans="14:70" ht="21.75" customHeight="1" x14ac:dyDescent="0.3">
      <c r="N101" s="5"/>
      <c r="O101" s="365"/>
      <c r="P101" s="365"/>
      <c r="Q101" s="365"/>
      <c r="R101" s="55"/>
      <c r="S101" s="56"/>
      <c r="T101" s="55"/>
      <c r="U101" s="55"/>
      <c r="V101" s="55"/>
      <c r="W101" s="5" t="str">
        <f t="shared" si="5"/>
        <v/>
      </c>
      <c r="X101" s="24"/>
      <c r="Y101" s="5" t="str">
        <f t="shared" si="6"/>
        <v/>
      </c>
      <c r="Z101" s="2"/>
      <c r="AA101" s="5"/>
      <c r="AB101" s="5"/>
      <c r="AC101" s="54"/>
      <c r="AD101" s="93"/>
      <c r="AE101" s="55"/>
      <c r="AF101" s="55"/>
      <c r="AG101" s="56"/>
      <c r="AH101" s="55"/>
      <c r="AI101" s="55"/>
      <c r="AJ101" s="55"/>
      <c r="AK101" s="5" t="str">
        <f t="shared" si="7"/>
        <v/>
      </c>
      <c r="AL101" s="24"/>
      <c r="AM101" s="5" t="str">
        <f t="shared" si="8"/>
        <v/>
      </c>
      <c r="AN101" s="2"/>
      <c r="AO101" s="5"/>
      <c r="AP101" s="5"/>
      <c r="AQ101" s="54"/>
      <c r="AR101" s="93"/>
      <c r="AS101" s="55"/>
      <c r="AT101" s="55"/>
      <c r="AU101" s="56"/>
      <c r="AV101" s="55"/>
      <c r="AW101" s="55"/>
      <c r="AX101" s="55"/>
      <c r="AY101" s="2"/>
      <c r="AZ101" s="2"/>
      <c r="BA101" s="2"/>
      <c r="BB101" s="2"/>
      <c r="BC101" s="5"/>
      <c r="BD101" s="54"/>
      <c r="BE101" s="93"/>
      <c r="BF101" s="55"/>
      <c r="BG101" s="55"/>
      <c r="BH101" s="56"/>
      <c r="BI101" s="55"/>
      <c r="BJ101" s="55"/>
      <c r="BK101" s="55"/>
      <c r="BL101" s="2"/>
      <c r="BM101" s="2"/>
      <c r="BN101" s="2"/>
      <c r="BO101" s="2"/>
      <c r="BP101" s="5"/>
      <c r="BQ101" s="5"/>
      <c r="BR101" s="5"/>
    </row>
    <row r="102" spans="14:70" ht="15" x14ac:dyDescent="0.3">
      <c r="N102" s="5"/>
      <c r="O102" s="366" t="s">
        <v>183</v>
      </c>
      <c r="P102" s="366"/>
      <c r="Q102" s="366"/>
      <c r="R102" s="366"/>
      <c r="S102" s="366"/>
      <c r="T102" s="366"/>
      <c r="U102" s="366"/>
      <c r="V102" s="366"/>
      <c r="W102" s="5" t="str">
        <f t="shared" si="5"/>
        <v/>
      </c>
      <c r="X102" s="24"/>
      <c r="Y102" s="5" t="str">
        <f t="shared" si="6"/>
        <v/>
      </c>
      <c r="Z102" s="2"/>
      <c r="AA102" s="5"/>
      <c r="AB102" s="5"/>
      <c r="AC102" s="366" t="s">
        <v>183</v>
      </c>
      <c r="AD102" s="366"/>
      <c r="AE102" s="366"/>
      <c r="AF102" s="366"/>
      <c r="AG102" s="366"/>
      <c r="AH102" s="366"/>
      <c r="AI102" s="366"/>
      <c r="AJ102" s="366"/>
      <c r="AK102" s="5" t="str">
        <f t="shared" si="7"/>
        <v/>
      </c>
      <c r="AL102" s="24"/>
      <c r="AM102" s="5" t="str">
        <f t="shared" si="8"/>
        <v/>
      </c>
      <c r="AN102" s="84"/>
      <c r="AO102" s="5"/>
      <c r="AP102" s="5"/>
      <c r="AQ102" s="366" t="s">
        <v>183</v>
      </c>
      <c r="AR102" s="366"/>
      <c r="AS102" s="366"/>
      <c r="AT102" s="366"/>
      <c r="AU102" s="366"/>
      <c r="AV102" s="366"/>
      <c r="AW102" s="366"/>
      <c r="AX102" s="366"/>
      <c r="AY102" s="2"/>
      <c r="AZ102" s="2"/>
      <c r="BA102" s="2"/>
      <c r="BB102" s="2"/>
      <c r="BC102" s="5"/>
      <c r="BD102" s="366" t="s">
        <v>183</v>
      </c>
      <c r="BE102" s="366"/>
      <c r="BF102" s="366"/>
      <c r="BG102" s="366"/>
      <c r="BH102" s="366"/>
      <c r="BI102" s="366"/>
      <c r="BJ102" s="366"/>
      <c r="BK102" s="366"/>
      <c r="BL102" s="2"/>
      <c r="BM102" s="2"/>
      <c r="BN102" s="2"/>
      <c r="BO102" s="2"/>
      <c r="BP102" s="5"/>
      <c r="BQ102" s="5"/>
      <c r="BR102" s="5"/>
    </row>
    <row r="103" spans="14:70" ht="28.2" x14ac:dyDescent="0.3">
      <c r="N103" s="5"/>
      <c r="O103" s="368" t="s">
        <v>184</v>
      </c>
      <c r="P103" s="368"/>
      <c r="Q103" s="368"/>
      <c r="R103" s="368"/>
      <c r="S103" s="79" t="s">
        <v>131</v>
      </c>
      <c r="T103" s="80" t="s">
        <v>132</v>
      </c>
      <c r="U103" s="81" t="s">
        <v>133</v>
      </c>
      <c r="V103" s="82" t="s">
        <v>134</v>
      </c>
      <c r="W103" s="5" t="str">
        <f t="shared" si="5"/>
        <v/>
      </c>
      <c r="X103" s="24"/>
      <c r="Y103" s="5" t="str">
        <f t="shared" si="6"/>
        <v/>
      </c>
      <c r="Z103" s="2"/>
      <c r="AA103" s="5"/>
      <c r="AB103" s="5"/>
      <c r="AC103" s="368" t="s">
        <v>184</v>
      </c>
      <c r="AD103" s="368"/>
      <c r="AE103" s="368"/>
      <c r="AF103" s="368"/>
      <c r="AG103" s="79" t="s">
        <v>131</v>
      </c>
      <c r="AH103" s="80" t="s">
        <v>132</v>
      </c>
      <c r="AI103" s="81" t="s">
        <v>133</v>
      </c>
      <c r="AJ103" s="82" t="s">
        <v>134</v>
      </c>
      <c r="AK103" s="5" t="str">
        <f t="shared" si="7"/>
        <v/>
      </c>
      <c r="AL103" s="24"/>
      <c r="AM103" s="5" t="str">
        <f t="shared" si="8"/>
        <v/>
      </c>
      <c r="AN103" s="2"/>
      <c r="AO103" s="5"/>
      <c r="AP103" s="5"/>
      <c r="AQ103" s="368" t="s">
        <v>184</v>
      </c>
      <c r="AR103" s="368"/>
      <c r="AS103" s="368"/>
      <c r="AT103" s="368"/>
      <c r="AU103" s="79" t="s">
        <v>131</v>
      </c>
      <c r="AV103" s="80" t="s">
        <v>132</v>
      </c>
      <c r="AW103" s="81" t="s">
        <v>133</v>
      </c>
      <c r="AX103" s="82" t="s">
        <v>134</v>
      </c>
      <c r="AY103" s="2"/>
      <c r="AZ103" s="2"/>
      <c r="BA103" s="2"/>
      <c r="BB103" s="2"/>
      <c r="BC103" s="5"/>
      <c r="BD103" s="368" t="s">
        <v>184</v>
      </c>
      <c r="BE103" s="368"/>
      <c r="BF103" s="368"/>
      <c r="BG103" s="368"/>
      <c r="BH103" s="79" t="s">
        <v>131</v>
      </c>
      <c r="BI103" s="80" t="s">
        <v>132</v>
      </c>
      <c r="BJ103" s="81" t="s">
        <v>133</v>
      </c>
      <c r="BK103" s="82" t="s">
        <v>134</v>
      </c>
      <c r="BL103" s="2"/>
      <c r="BM103" s="2"/>
      <c r="BN103" s="2"/>
      <c r="BO103" s="2"/>
      <c r="BP103" s="5"/>
      <c r="BQ103" s="5"/>
      <c r="BR103" s="5"/>
    </row>
    <row r="104" spans="14:70" ht="15" customHeight="1" x14ac:dyDescent="0.3">
      <c r="N104" s="5"/>
      <c r="O104" s="369" t="s">
        <v>186</v>
      </c>
      <c r="P104" s="369"/>
      <c r="Q104" s="369"/>
      <c r="R104" s="369"/>
      <c r="S104" s="168"/>
      <c r="T104" s="168"/>
      <c r="U104" s="168"/>
      <c r="V104" s="168"/>
      <c r="W104" s="5" t="str">
        <f t="shared" si="5"/>
        <v/>
      </c>
      <c r="X104" s="24"/>
      <c r="Y104" s="5" t="str">
        <f t="shared" si="6"/>
        <v/>
      </c>
      <c r="Z104" s="2"/>
      <c r="AA104" s="5"/>
      <c r="AB104" s="5"/>
      <c r="AC104" s="369" t="s">
        <v>186</v>
      </c>
      <c r="AD104" s="369"/>
      <c r="AE104" s="369"/>
      <c r="AF104" s="369"/>
      <c r="AG104" s="168"/>
      <c r="AH104" s="168"/>
      <c r="AI104" s="168"/>
      <c r="AJ104" s="168"/>
      <c r="AK104" s="5" t="str">
        <f t="shared" si="7"/>
        <v/>
      </c>
      <c r="AL104" s="24"/>
      <c r="AM104" s="5" t="str">
        <f t="shared" si="8"/>
        <v/>
      </c>
      <c r="AN104" s="2"/>
      <c r="AO104" s="5"/>
      <c r="AP104" s="5"/>
      <c r="AQ104" s="369" t="s">
        <v>186</v>
      </c>
      <c r="AR104" s="369"/>
      <c r="AS104" s="369"/>
      <c r="AT104" s="369"/>
      <c r="AU104" s="168"/>
      <c r="AV104" s="168"/>
      <c r="AW104" s="168"/>
      <c r="AX104" s="168"/>
      <c r="AY104" s="2"/>
      <c r="AZ104" s="2"/>
      <c r="BA104" s="2"/>
      <c r="BB104" s="2"/>
      <c r="BC104" s="5"/>
      <c r="BD104" s="369" t="s">
        <v>186</v>
      </c>
      <c r="BE104" s="369"/>
      <c r="BF104" s="369"/>
      <c r="BG104" s="369"/>
      <c r="BH104" s="168"/>
      <c r="BI104" s="168"/>
      <c r="BJ104" s="168"/>
      <c r="BK104" s="168"/>
      <c r="BL104" s="2"/>
      <c r="BM104" s="2"/>
      <c r="BN104" s="2"/>
      <c r="BO104" s="2"/>
      <c r="BP104" s="5"/>
      <c r="BQ104" s="5"/>
      <c r="BR104" s="5"/>
    </row>
    <row r="105" spans="14:70" ht="15" customHeight="1" x14ac:dyDescent="0.3">
      <c r="N105" s="5"/>
      <c r="O105" s="367" t="s">
        <v>222</v>
      </c>
      <c r="P105" s="367"/>
      <c r="Q105" s="367"/>
      <c r="R105" s="367"/>
      <c r="S105" s="168"/>
      <c r="T105" s="168"/>
      <c r="U105" s="168"/>
      <c r="V105" s="168"/>
      <c r="W105" s="5" t="str">
        <f t="shared" si="5"/>
        <v/>
      </c>
      <c r="X105" s="24"/>
      <c r="Y105" s="5" t="str">
        <f t="shared" si="6"/>
        <v/>
      </c>
      <c r="Z105" s="2"/>
      <c r="AA105" s="5"/>
      <c r="AB105" s="5"/>
      <c r="AC105" s="367" t="s">
        <v>222</v>
      </c>
      <c r="AD105" s="367"/>
      <c r="AE105" s="367"/>
      <c r="AF105" s="367"/>
      <c r="AG105" s="168"/>
      <c r="AH105" s="168"/>
      <c r="AI105" s="168"/>
      <c r="AJ105" s="168"/>
      <c r="AK105" s="5" t="str">
        <f t="shared" si="7"/>
        <v/>
      </c>
      <c r="AL105" s="24"/>
      <c r="AM105" s="5" t="str">
        <f t="shared" si="8"/>
        <v/>
      </c>
      <c r="AN105" s="2"/>
      <c r="AO105" s="5"/>
      <c r="AP105" s="5"/>
      <c r="AQ105" s="367" t="s">
        <v>222</v>
      </c>
      <c r="AR105" s="367"/>
      <c r="AS105" s="367"/>
      <c r="AT105" s="367"/>
      <c r="AU105" s="168"/>
      <c r="AV105" s="168"/>
      <c r="AW105" s="168"/>
      <c r="AX105" s="168"/>
      <c r="AY105" s="2"/>
      <c r="AZ105" s="2"/>
      <c r="BA105" s="2"/>
      <c r="BB105" s="2"/>
      <c r="BC105" s="5"/>
      <c r="BD105" s="367" t="s">
        <v>222</v>
      </c>
      <c r="BE105" s="367"/>
      <c r="BF105" s="367"/>
      <c r="BG105" s="367"/>
      <c r="BH105" s="168"/>
      <c r="BI105" s="168"/>
      <c r="BJ105" s="168"/>
      <c r="BK105" s="168"/>
      <c r="BL105" s="2"/>
      <c r="BM105" s="2"/>
      <c r="BN105" s="2"/>
      <c r="BO105" s="2"/>
      <c r="BP105" s="5"/>
      <c r="BQ105" s="5"/>
      <c r="BR105" s="5"/>
    </row>
    <row r="106" spans="14:70" ht="14.4" customHeight="1" x14ac:dyDescent="0.3">
      <c r="N106" s="5"/>
      <c r="O106" s="367" t="s">
        <v>223</v>
      </c>
      <c r="P106" s="367"/>
      <c r="Q106" s="367"/>
      <c r="R106" s="367"/>
      <c r="S106" s="168"/>
      <c r="T106" s="168"/>
      <c r="U106" s="168"/>
      <c r="V106" s="168"/>
      <c r="W106" s="5" t="str">
        <f t="shared" si="5"/>
        <v/>
      </c>
      <c r="X106" s="24"/>
      <c r="Y106" s="5" t="str">
        <f t="shared" si="6"/>
        <v/>
      </c>
      <c r="Z106" s="24"/>
      <c r="AA106" s="5"/>
      <c r="AB106" s="5"/>
      <c r="AC106" s="367" t="s">
        <v>223</v>
      </c>
      <c r="AD106" s="367"/>
      <c r="AE106" s="367"/>
      <c r="AF106" s="367"/>
      <c r="AG106" s="168"/>
      <c r="AH106" s="168"/>
      <c r="AI106" s="168"/>
      <c r="AJ106" s="168"/>
      <c r="AK106" s="5" t="str">
        <f t="shared" si="7"/>
        <v/>
      </c>
      <c r="AL106" s="24"/>
      <c r="AM106" s="5" t="str">
        <f t="shared" si="8"/>
        <v/>
      </c>
      <c r="AN106" s="24"/>
      <c r="AO106" s="5"/>
      <c r="AP106" s="5"/>
      <c r="AQ106" s="367" t="s">
        <v>223</v>
      </c>
      <c r="AR106" s="367"/>
      <c r="AS106" s="367"/>
      <c r="AT106" s="367"/>
      <c r="AU106" s="168"/>
      <c r="AV106" s="168"/>
      <c r="AW106" s="168"/>
      <c r="AX106" s="168"/>
      <c r="AY106" s="24"/>
      <c r="AZ106" s="24"/>
      <c r="BA106" s="24"/>
      <c r="BB106" s="24"/>
      <c r="BC106" s="5"/>
      <c r="BD106" s="367" t="s">
        <v>223</v>
      </c>
      <c r="BE106" s="367"/>
      <c r="BF106" s="367"/>
      <c r="BG106" s="367"/>
      <c r="BH106" s="168"/>
      <c r="BI106" s="168"/>
      <c r="BJ106" s="168"/>
      <c r="BK106" s="168"/>
      <c r="BL106" s="24"/>
      <c r="BM106" s="24"/>
      <c r="BN106" s="24"/>
      <c r="BO106" s="24"/>
      <c r="BP106" s="5"/>
      <c r="BQ106" s="5"/>
      <c r="BR106" s="5"/>
    </row>
    <row r="107" spans="14:70" ht="14.4" customHeight="1" x14ac:dyDescent="0.3">
      <c r="N107" s="5"/>
      <c r="O107" s="369" t="s">
        <v>224</v>
      </c>
      <c r="P107" s="369"/>
      <c r="Q107" s="369"/>
      <c r="R107" s="369"/>
      <c r="S107" s="168"/>
      <c r="T107" s="168"/>
      <c r="U107" s="168"/>
      <c r="V107" s="168"/>
      <c r="W107" s="5" t="str">
        <f t="shared" si="5"/>
        <v/>
      </c>
      <c r="X107" s="24"/>
      <c r="Y107" s="5" t="str">
        <f t="shared" si="6"/>
        <v/>
      </c>
      <c r="Z107" s="27"/>
      <c r="AA107" s="5"/>
      <c r="AB107" s="5"/>
      <c r="AC107" s="369" t="s">
        <v>224</v>
      </c>
      <c r="AD107" s="369"/>
      <c r="AE107" s="369"/>
      <c r="AF107" s="369"/>
      <c r="AG107" s="168"/>
      <c r="AH107" s="168"/>
      <c r="AI107" s="168"/>
      <c r="AJ107" s="168"/>
      <c r="AK107" s="5" t="str">
        <f t="shared" si="7"/>
        <v/>
      </c>
      <c r="AL107" s="24"/>
      <c r="AM107" s="5" t="str">
        <f t="shared" si="8"/>
        <v/>
      </c>
      <c r="AN107" s="27"/>
      <c r="AO107" s="5"/>
      <c r="AP107" s="5"/>
      <c r="AQ107" s="369" t="s">
        <v>224</v>
      </c>
      <c r="AR107" s="369"/>
      <c r="AS107" s="369"/>
      <c r="AT107" s="369"/>
      <c r="AU107" s="168"/>
      <c r="AV107" s="168"/>
      <c r="AW107" s="168"/>
      <c r="AX107" s="168"/>
      <c r="AY107" s="27"/>
      <c r="AZ107" s="27"/>
      <c r="BA107" s="27"/>
      <c r="BB107" s="27"/>
      <c r="BC107" s="5"/>
      <c r="BD107" s="369" t="s">
        <v>224</v>
      </c>
      <c r="BE107" s="369"/>
      <c r="BF107" s="369"/>
      <c r="BG107" s="369"/>
      <c r="BH107" s="168"/>
      <c r="BI107" s="168"/>
      <c r="BJ107" s="168"/>
      <c r="BK107" s="168"/>
      <c r="BL107" s="27"/>
      <c r="BM107" s="27"/>
      <c r="BN107" s="27"/>
      <c r="BO107" s="27"/>
      <c r="BP107" s="5"/>
      <c r="BQ107" s="5"/>
      <c r="BR107" s="5"/>
    </row>
    <row r="108" spans="14:70" x14ac:dyDescent="0.3">
      <c r="N108" s="5"/>
      <c r="O108" s="369" t="s">
        <v>225</v>
      </c>
      <c r="P108" s="369"/>
      <c r="Q108" s="369"/>
      <c r="R108" s="369"/>
      <c r="S108" s="168"/>
      <c r="T108" s="168"/>
      <c r="U108" s="168"/>
      <c r="V108" s="168"/>
      <c r="W108" s="5" t="str">
        <f t="shared" si="5"/>
        <v/>
      </c>
      <c r="X108" s="24"/>
      <c r="Y108" s="5" t="str">
        <f t="shared" si="6"/>
        <v/>
      </c>
      <c r="Z108" s="24"/>
      <c r="AA108" s="5"/>
      <c r="AB108" s="5"/>
      <c r="AC108" s="369" t="s">
        <v>225</v>
      </c>
      <c r="AD108" s="369"/>
      <c r="AE108" s="369"/>
      <c r="AF108" s="369"/>
      <c r="AG108" s="168"/>
      <c r="AH108" s="168"/>
      <c r="AI108" s="168"/>
      <c r="AJ108" s="168"/>
      <c r="AK108" s="5" t="str">
        <f t="shared" si="7"/>
        <v/>
      </c>
      <c r="AL108" s="24"/>
      <c r="AM108" s="5" t="str">
        <f t="shared" si="8"/>
        <v/>
      </c>
      <c r="AN108" s="24"/>
      <c r="AO108" s="5"/>
      <c r="AP108" s="5"/>
      <c r="AQ108" s="369" t="s">
        <v>225</v>
      </c>
      <c r="AR108" s="369"/>
      <c r="AS108" s="369"/>
      <c r="AT108" s="369"/>
      <c r="AU108" s="168"/>
      <c r="AV108" s="168"/>
      <c r="AW108" s="168"/>
      <c r="AX108" s="168"/>
      <c r="AY108" s="342"/>
      <c r="AZ108" s="342"/>
      <c r="BA108" s="342"/>
      <c r="BB108" s="342"/>
      <c r="BC108" s="5"/>
      <c r="BD108" s="369" t="s">
        <v>225</v>
      </c>
      <c r="BE108" s="369"/>
      <c r="BF108" s="369"/>
      <c r="BG108" s="369"/>
      <c r="BH108" s="168"/>
      <c r="BI108" s="168"/>
      <c r="BJ108" s="168"/>
      <c r="BK108" s="168"/>
      <c r="BL108" s="342"/>
      <c r="BM108" s="342"/>
      <c r="BN108" s="342"/>
      <c r="BO108" s="342"/>
      <c r="BP108" s="5"/>
      <c r="BQ108" s="5"/>
      <c r="BR108" s="5"/>
    </row>
    <row r="109" spans="14:70" ht="14.4" customHeight="1" x14ac:dyDescent="0.3">
      <c r="N109" s="5"/>
      <c r="O109" s="369" t="s">
        <v>188</v>
      </c>
      <c r="P109" s="369"/>
      <c r="Q109" s="369"/>
      <c r="R109" s="369"/>
      <c r="S109" s="168"/>
      <c r="T109" s="168"/>
      <c r="U109" s="168"/>
      <c r="V109" s="168"/>
      <c r="W109" s="5" t="str">
        <f t="shared" si="5"/>
        <v/>
      </c>
      <c r="X109" s="24"/>
      <c r="Y109" s="5" t="str">
        <f t="shared" si="6"/>
        <v/>
      </c>
      <c r="Z109" s="5"/>
      <c r="AA109" s="5"/>
      <c r="AB109" s="5"/>
      <c r="AC109" s="369" t="s">
        <v>188</v>
      </c>
      <c r="AD109" s="369"/>
      <c r="AE109" s="369"/>
      <c r="AF109" s="369"/>
      <c r="AG109" s="168"/>
      <c r="AH109" s="168"/>
      <c r="AI109" s="168"/>
      <c r="AJ109" s="168"/>
      <c r="AK109" s="5" t="str">
        <f t="shared" si="7"/>
        <v/>
      </c>
      <c r="AL109" s="24"/>
      <c r="AM109" s="5" t="str">
        <f t="shared" si="8"/>
        <v/>
      </c>
      <c r="AN109" s="5"/>
      <c r="AO109" s="5"/>
      <c r="AP109" s="5"/>
      <c r="AQ109" s="369" t="s">
        <v>188</v>
      </c>
      <c r="AR109" s="369"/>
      <c r="AS109" s="369"/>
      <c r="AT109" s="369"/>
      <c r="AU109" s="168"/>
      <c r="AV109" s="168"/>
      <c r="AW109" s="168"/>
      <c r="AX109" s="168"/>
      <c r="AY109" s="5" t="str">
        <f>IF(AS109="","",IF(AU109="X",0,IF(AV109="X",8,IF(AW109="X",12,IF(AX109="X",16,"")))))</f>
        <v/>
      </c>
      <c r="AZ109" s="20"/>
      <c r="BA109" s="5" t="str">
        <f>IF(AS109="","",IF(AU109="X",7.5,IF(AV109="X",11.5,IF(AW109="X",15.5,IF(AX109="X",20,"")))))</f>
        <v/>
      </c>
      <c r="BB109" s="5"/>
      <c r="BC109" s="5"/>
      <c r="BD109" s="369" t="s">
        <v>188</v>
      </c>
      <c r="BE109" s="369"/>
      <c r="BF109" s="369"/>
      <c r="BG109" s="369"/>
      <c r="BH109" s="168"/>
      <c r="BI109" s="168"/>
      <c r="BJ109" s="168"/>
      <c r="BK109" s="168"/>
      <c r="BL109" s="5" t="str">
        <f>IF(BF109="","",IF(BH109="X",0,IF(BI109="X",8,IF(BJ109="X",12,IF(BK109="X",16,"")))))</f>
        <v/>
      </c>
      <c r="BM109" s="20"/>
      <c r="BN109" s="5" t="str">
        <f t="shared" ref="BN109:BN119" si="15">IF(BF109="","",IF(BH109="X",7.5,IF(BI109="X",11.5,IF(BJ109="X",15.5,IF(BK109="X",20,"")))))</f>
        <v/>
      </c>
      <c r="BO109" s="5"/>
      <c r="BP109" s="5"/>
      <c r="BQ109" s="5"/>
      <c r="BR109" s="5"/>
    </row>
    <row r="110" spans="14:70" ht="14.4" customHeight="1" x14ac:dyDescent="0.3">
      <c r="N110" s="5"/>
      <c r="O110" s="369" t="s">
        <v>226</v>
      </c>
      <c r="P110" s="369"/>
      <c r="Q110" s="369"/>
      <c r="R110" s="369"/>
      <c r="S110" s="168"/>
      <c r="T110" s="168"/>
      <c r="U110" s="168"/>
      <c r="V110" s="168"/>
      <c r="W110" s="5" t="str">
        <f t="shared" si="5"/>
        <v/>
      </c>
      <c r="X110" s="24"/>
      <c r="Y110" s="5" t="str">
        <f t="shared" si="6"/>
        <v/>
      </c>
      <c r="Z110" s="5"/>
      <c r="AA110" s="5"/>
      <c r="AB110" s="5"/>
      <c r="AC110" s="369" t="s">
        <v>226</v>
      </c>
      <c r="AD110" s="369"/>
      <c r="AE110" s="369"/>
      <c r="AF110" s="369"/>
      <c r="AG110" s="168"/>
      <c r="AH110" s="168"/>
      <c r="AI110" s="168"/>
      <c r="AJ110" s="168"/>
      <c r="AK110" s="5" t="str">
        <f t="shared" si="7"/>
        <v/>
      </c>
      <c r="AL110" s="24"/>
      <c r="AM110" s="5" t="str">
        <f t="shared" si="8"/>
        <v/>
      </c>
      <c r="AN110" s="5"/>
      <c r="AO110" s="5"/>
      <c r="AP110" s="5"/>
      <c r="AQ110" s="369" t="s">
        <v>226</v>
      </c>
      <c r="AR110" s="369"/>
      <c r="AS110" s="369"/>
      <c r="AT110" s="369"/>
      <c r="AU110" s="168"/>
      <c r="AV110" s="168"/>
      <c r="AW110" s="168"/>
      <c r="AX110" s="168"/>
      <c r="AY110" s="5" t="str">
        <f t="shared" ref="AY110:AY119" si="16">IF(AS110="","",IF(AU110="X",0,IF(AV110="X",8,IF(AW110="X",12,IF(AX110="X",16,"")))))</f>
        <v/>
      </c>
      <c r="AZ110" s="20"/>
      <c r="BA110" s="5" t="str">
        <f t="shared" ref="BA110:BA119" si="17">IF(AS110="","",IF(AU110="X",7.5,IF(AV110="X",11.5,IF(AW110="X",15.5,IF(AX110="X",20,"")))))</f>
        <v/>
      </c>
      <c r="BB110" s="5"/>
      <c r="BC110" s="5"/>
      <c r="BD110" s="369" t="s">
        <v>226</v>
      </c>
      <c r="BE110" s="369"/>
      <c r="BF110" s="369"/>
      <c r="BG110" s="369"/>
      <c r="BH110" s="168"/>
      <c r="BI110" s="168"/>
      <c r="BJ110" s="168"/>
      <c r="BK110" s="168"/>
      <c r="BL110" s="5" t="str">
        <f t="shared" ref="BL110:BL119" si="18">IF(BF110="","",IF(BH110="X",0,IF(BI110="X",8,IF(BJ110="X",12,IF(BK110="X",16,"")))))</f>
        <v/>
      </c>
      <c r="BM110" s="20"/>
      <c r="BN110" s="5" t="str">
        <f t="shared" si="15"/>
        <v/>
      </c>
      <c r="BO110" s="5"/>
      <c r="BP110" s="5"/>
      <c r="BQ110" s="5"/>
      <c r="BR110" s="5"/>
    </row>
    <row r="111" spans="14:70" ht="24" customHeight="1" x14ac:dyDescent="0.3">
      <c r="N111" s="5"/>
      <c r="O111" s="369" t="s">
        <v>187</v>
      </c>
      <c r="P111" s="369"/>
      <c r="Q111" s="369"/>
      <c r="R111" s="369"/>
      <c r="S111" s="168"/>
      <c r="T111" s="168"/>
      <c r="U111" s="168"/>
      <c r="V111" s="168"/>
      <c r="W111" s="5" t="str">
        <f t="shared" si="5"/>
        <v/>
      </c>
      <c r="X111" s="24"/>
      <c r="Y111" s="5" t="str">
        <f t="shared" si="6"/>
        <v/>
      </c>
      <c r="Z111" s="5"/>
      <c r="AA111" s="5"/>
      <c r="AB111" s="5"/>
      <c r="AC111" s="369" t="s">
        <v>187</v>
      </c>
      <c r="AD111" s="369"/>
      <c r="AE111" s="369"/>
      <c r="AF111" s="369"/>
      <c r="AG111" s="168"/>
      <c r="AH111" s="168"/>
      <c r="AI111" s="168"/>
      <c r="AJ111" s="168"/>
      <c r="AK111" s="5" t="str">
        <f t="shared" si="7"/>
        <v/>
      </c>
      <c r="AL111" s="24"/>
      <c r="AM111" s="5" t="str">
        <f t="shared" si="8"/>
        <v/>
      </c>
      <c r="AN111" s="5"/>
      <c r="AO111" s="5"/>
      <c r="AP111" s="5"/>
      <c r="AQ111" s="369" t="s">
        <v>187</v>
      </c>
      <c r="AR111" s="369"/>
      <c r="AS111" s="369"/>
      <c r="AT111" s="369"/>
      <c r="AU111" s="168"/>
      <c r="AV111" s="168"/>
      <c r="AW111" s="168"/>
      <c r="AX111" s="168"/>
      <c r="AY111" s="5" t="str">
        <f t="shared" si="16"/>
        <v/>
      </c>
      <c r="AZ111" s="20"/>
      <c r="BA111" s="5" t="str">
        <f t="shared" si="17"/>
        <v/>
      </c>
      <c r="BB111" s="5"/>
      <c r="BC111" s="5"/>
      <c r="BD111" s="369" t="s">
        <v>187</v>
      </c>
      <c r="BE111" s="369"/>
      <c r="BF111" s="369"/>
      <c r="BG111" s="369"/>
      <c r="BH111" s="168"/>
      <c r="BI111" s="168"/>
      <c r="BJ111" s="168"/>
      <c r="BK111" s="168"/>
      <c r="BL111" s="5" t="str">
        <f t="shared" si="18"/>
        <v/>
      </c>
      <c r="BM111" s="20"/>
      <c r="BN111" s="5" t="str">
        <f t="shared" si="15"/>
        <v/>
      </c>
      <c r="BO111" s="5"/>
      <c r="BP111" s="5"/>
      <c r="BQ111" s="5"/>
      <c r="BR111" s="5"/>
    </row>
    <row r="112" spans="14:70" ht="14.4" customHeight="1" x14ac:dyDescent="0.3">
      <c r="N112" s="5"/>
      <c r="O112" s="369" t="s">
        <v>227</v>
      </c>
      <c r="P112" s="369"/>
      <c r="Q112" s="369"/>
      <c r="R112" s="369"/>
      <c r="S112" s="168"/>
      <c r="T112" s="168"/>
      <c r="U112" s="168"/>
      <c r="V112" s="168"/>
      <c r="W112" s="5" t="str">
        <f t="shared" si="5"/>
        <v/>
      </c>
      <c r="X112" s="24"/>
      <c r="Y112" s="5" t="str">
        <f t="shared" si="6"/>
        <v/>
      </c>
      <c r="Z112" s="5"/>
      <c r="AA112" s="5"/>
      <c r="AB112" s="5"/>
      <c r="AC112" s="369" t="s">
        <v>227</v>
      </c>
      <c r="AD112" s="369"/>
      <c r="AE112" s="369"/>
      <c r="AF112" s="369"/>
      <c r="AG112" s="168"/>
      <c r="AH112" s="168"/>
      <c r="AI112" s="168"/>
      <c r="AJ112" s="168"/>
      <c r="AK112" s="5" t="str">
        <f t="shared" si="7"/>
        <v/>
      </c>
      <c r="AL112" s="24"/>
      <c r="AM112" s="5" t="str">
        <f t="shared" si="8"/>
        <v/>
      </c>
      <c r="AN112" s="5"/>
      <c r="AO112" s="5"/>
      <c r="AP112" s="5"/>
      <c r="AQ112" s="369" t="s">
        <v>227</v>
      </c>
      <c r="AR112" s="369"/>
      <c r="AS112" s="369"/>
      <c r="AT112" s="369"/>
      <c r="AU112" s="168"/>
      <c r="AV112" s="168"/>
      <c r="AW112" s="168"/>
      <c r="AX112" s="168"/>
      <c r="AY112" s="5" t="str">
        <f t="shared" si="16"/>
        <v/>
      </c>
      <c r="AZ112" s="20"/>
      <c r="BA112" s="5" t="str">
        <f t="shared" si="17"/>
        <v/>
      </c>
      <c r="BB112" s="5"/>
      <c r="BC112" s="5"/>
      <c r="BD112" s="369" t="s">
        <v>227</v>
      </c>
      <c r="BE112" s="369"/>
      <c r="BF112" s="369"/>
      <c r="BG112" s="369"/>
      <c r="BH112" s="168"/>
      <c r="BI112" s="168"/>
      <c r="BJ112" s="168"/>
      <c r="BK112" s="168"/>
      <c r="BL112" s="5" t="str">
        <f t="shared" si="18"/>
        <v/>
      </c>
      <c r="BM112" s="20"/>
      <c r="BN112" s="5" t="str">
        <f t="shared" si="15"/>
        <v/>
      </c>
      <c r="BO112" s="5"/>
      <c r="BP112" s="5"/>
      <c r="BQ112" s="5"/>
      <c r="BR112" s="5"/>
    </row>
    <row r="113" spans="14:78" ht="14.4" customHeight="1" x14ac:dyDescent="0.3">
      <c r="N113" s="5"/>
      <c r="O113" s="369" t="s">
        <v>185</v>
      </c>
      <c r="P113" s="369"/>
      <c r="Q113" s="369"/>
      <c r="R113" s="369"/>
      <c r="S113" s="168"/>
      <c r="T113" s="168"/>
      <c r="U113" s="168"/>
      <c r="V113" s="168"/>
      <c r="W113" s="5" t="str">
        <f t="shared" si="5"/>
        <v/>
      </c>
      <c r="X113" s="24"/>
      <c r="Y113" s="5" t="str">
        <f t="shared" si="6"/>
        <v/>
      </c>
      <c r="Z113" s="5"/>
      <c r="AA113" s="5"/>
      <c r="AB113" s="5"/>
      <c r="AC113" s="369" t="s">
        <v>185</v>
      </c>
      <c r="AD113" s="369"/>
      <c r="AE113" s="369"/>
      <c r="AF113" s="369"/>
      <c r="AG113" s="168"/>
      <c r="AH113" s="168"/>
      <c r="AI113" s="168"/>
      <c r="AJ113" s="168"/>
      <c r="AK113" s="5" t="str">
        <f t="shared" si="7"/>
        <v/>
      </c>
      <c r="AL113" s="24"/>
      <c r="AM113" s="5" t="str">
        <f t="shared" si="8"/>
        <v/>
      </c>
      <c r="AN113" s="5"/>
      <c r="AO113" s="5"/>
      <c r="AP113" s="5"/>
      <c r="AQ113" s="369" t="s">
        <v>185</v>
      </c>
      <c r="AR113" s="369"/>
      <c r="AS113" s="369"/>
      <c r="AT113" s="369"/>
      <c r="AU113" s="168"/>
      <c r="AV113" s="168"/>
      <c r="AW113" s="168"/>
      <c r="AX113" s="168"/>
      <c r="AY113" s="5" t="str">
        <f t="shared" si="16"/>
        <v/>
      </c>
      <c r="AZ113" s="20"/>
      <c r="BA113" s="5" t="str">
        <f t="shared" si="17"/>
        <v/>
      </c>
      <c r="BB113" s="5"/>
      <c r="BC113" s="5"/>
      <c r="BD113" s="369" t="s">
        <v>185</v>
      </c>
      <c r="BE113" s="369"/>
      <c r="BF113" s="369"/>
      <c r="BG113" s="369"/>
      <c r="BH113" s="168"/>
      <c r="BI113" s="168"/>
      <c r="BJ113" s="168"/>
      <c r="BK113" s="168"/>
      <c r="BL113" s="5" t="str">
        <f t="shared" si="18"/>
        <v/>
      </c>
      <c r="BM113" s="20"/>
      <c r="BN113" s="5" t="str">
        <f t="shared" si="15"/>
        <v/>
      </c>
      <c r="BO113" s="5"/>
      <c r="BP113" s="5"/>
      <c r="BQ113" s="5"/>
      <c r="BR113" s="5"/>
    </row>
    <row r="114" spans="14:78" ht="14.4" customHeight="1" x14ac:dyDescent="0.3">
      <c r="N114" s="5"/>
      <c r="O114" s="369" t="s">
        <v>189</v>
      </c>
      <c r="P114" s="369"/>
      <c r="Q114" s="369"/>
      <c r="R114" s="369"/>
      <c r="S114" s="168"/>
      <c r="T114" s="168"/>
      <c r="U114" s="168"/>
      <c r="V114" s="168"/>
      <c r="W114" s="5" t="str">
        <f t="shared" si="5"/>
        <v/>
      </c>
      <c r="X114" s="24"/>
      <c r="Y114" s="5" t="str">
        <f t="shared" si="6"/>
        <v/>
      </c>
      <c r="Z114" s="5"/>
      <c r="AA114" s="5"/>
      <c r="AB114" s="5"/>
      <c r="AC114" s="369" t="s">
        <v>189</v>
      </c>
      <c r="AD114" s="369"/>
      <c r="AE114" s="369"/>
      <c r="AF114" s="369"/>
      <c r="AG114" s="168"/>
      <c r="AH114" s="168"/>
      <c r="AI114" s="168"/>
      <c r="AJ114" s="168"/>
      <c r="AK114" s="5" t="str">
        <f t="shared" si="7"/>
        <v/>
      </c>
      <c r="AL114" s="24"/>
      <c r="AM114" s="5" t="str">
        <f t="shared" si="8"/>
        <v/>
      </c>
      <c r="AN114" s="5"/>
      <c r="AO114" s="5"/>
      <c r="AP114" s="5"/>
      <c r="AQ114" s="369" t="s">
        <v>189</v>
      </c>
      <c r="AR114" s="369"/>
      <c r="AS114" s="369"/>
      <c r="AT114" s="369"/>
      <c r="AU114" s="168"/>
      <c r="AV114" s="168"/>
      <c r="AW114" s="168"/>
      <c r="AX114" s="168"/>
      <c r="AY114" s="5" t="str">
        <f t="shared" si="16"/>
        <v/>
      </c>
      <c r="AZ114" s="20"/>
      <c r="BA114" s="5" t="str">
        <f t="shared" si="17"/>
        <v/>
      </c>
      <c r="BB114" s="5"/>
      <c r="BC114" s="5"/>
      <c r="BD114" s="369" t="s">
        <v>189</v>
      </c>
      <c r="BE114" s="369"/>
      <c r="BF114" s="369"/>
      <c r="BG114" s="369"/>
      <c r="BH114" s="168"/>
      <c r="BI114" s="168"/>
      <c r="BJ114" s="168"/>
      <c r="BK114" s="168"/>
      <c r="BL114" s="5" t="str">
        <f t="shared" si="18"/>
        <v/>
      </c>
      <c r="BM114" s="20"/>
      <c r="BN114" s="5" t="str">
        <f t="shared" si="15"/>
        <v/>
      </c>
      <c r="BO114" s="5"/>
      <c r="BP114" s="5"/>
      <c r="BQ114" s="5"/>
      <c r="BR114" s="5"/>
    </row>
    <row r="115" spans="14:78" x14ac:dyDescent="0.3">
      <c r="N115" s="5"/>
      <c r="O115" s="83"/>
      <c r="P115" s="109"/>
      <c r="Q115" s="83"/>
      <c r="R115" s="83"/>
      <c r="S115" s="83"/>
      <c r="T115" s="83"/>
      <c r="U115" s="83"/>
      <c r="V115" s="83"/>
      <c r="W115" s="5" t="str">
        <f t="shared" si="5"/>
        <v/>
      </c>
      <c r="X115" s="24"/>
      <c r="Y115" s="5" t="str">
        <f t="shared" si="6"/>
        <v/>
      </c>
      <c r="Z115" s="5"/>
      <c r="AA115" s="5"/>
      <c r="AB115" s="5"/>
      <c r="AC115" s="83"/>
      <c r="AD115" s="109"/>
      <c r="AE115" s="83"/>
      <c r="AF115" s="83"/>
      <c r="AG115" s="83"/>
      <c r="AH115" s="83"/>
      <c r="AI115" s="83"/>
      <c r="AJ115" s="83"/>
      <c r="AK115" s="5" t="str">
        <f t="shared" si="7"/>
        <v/>
      </c>
      <c r="AL115" s="24"/>
      <c r="AM115" s="5" t="str">
        <f t="shared" si="8"/>
        <v/>
      </c>
      <c r="AN115" s="5"/>
      <c r="AO115" s="5"/>
      <c r="AP115" s="5"/>
      <c r="AQ115" s="83"/>
      <c r="AR115" s="109"/>
      <c r="AS115" s="83"/>
      <c r="AT115" s="83"/>
      <c r="AU115" s="83"/>
      <c r="AV115" s="83"/>
      <c r="AW115" s="83"/>
      <c r="AX115" s="83"/>
      <c r="AY115" s="5" t="str">
        <f t="shared" si="16"/>
        <v/>
      </c>
      <c r="AZ115" s="20"/>
      <c r="BA115" s="5" t="str">
        <f t="shared" si="17"/>
        <v/>
      </c>
      <c r="BB115" s="5"/>
      <c r="BC115" s="5"/>
      <c r="BD115" s="83"/>
      <c r="BE115" s="109"/>
      <c r="BF115" s="83"/>
      <c r="BG115" s="83"/>
      <c r="BH115" s="83"/>
      <c r="BI115" s="83"/>
      <c r="BJ115" s="83"/>
      <c r="BK115" s="83"/>
      <c r="BL115" s="5" t="str">
        <f t="shared" si="18"/>
        <v/>
      </c>
      <c r="BM115" s="20"/>
      <c r="BN115" s="5" t="str">
        <f t="shared" si="15"/>
        <v/>
      </c>
      <c r="BO115" s="5"/>
      <c r="BP115" s="5"/>
      <c r="BQ115" s="5"/>
      <c r="BR115" s="5"/>
    </row>
    <row r="116" spans="14:78" x14ac:dyDescent="0.3">
      <c r="N116" s="5"/>
      <c r="O116" s="31"/>
      <c r="P116" s="110"/>
      <c r="Q116" s="26"/>
      <c r="R116" s="45"/>
      <c r="S116" s="25"/>
      <c r="T116" s="25"/>
      <c r="U116" s="25"/>
      <c r="V116" s="26"/>
      <c r="W116" s="5" t="str">
        <f t="shared" si="5"/>
        <v/>
      </c>
      <c r="X116" s="24"/>
      <c r="Y116" s="5" t="str">
        <f t="shared" si="6"/>
        <v/>
      </c>
      <c r="Z116" s="12"/>
      <c r="AA116" s="5"/>
      <c r="AB116" s="5"/>
      <c r="AC116" s="31"/>
      <c r="AD116" s="110"/>
      <c r="AE116" s="26"/>
      <c r="AF116" s="45"/>
      <c r="AG116" s="25"/>
      <c r="AH116" s="25"/>
      <c r="AI116" s="25"/>
      <c r="AJ116" s="26"/>
      <c r="AK116" s="5" t="str">
        <f t="shared" si="7"/>
        <v/>
      </c>
      <c r="AL116" s="24"/>
      <c r="AM116" s="5" t="str">
        <f t="shared" si="8"/>
        <v/>
      </c>
      <c r="AN116" s="12"/>
      <c r="AO116" s="5"/>
      <c r="AP116" s="5"/>
      <c r="AQ116" s="31"/>
      <c r="AR116" s="110"/>
      <c r="AS116" s="26"/>
      <c r="AT116" s="45"/>
      <c r="AU116" s="25"/>
      <c r="AV116" s="25"/>
      <c r="AW116" s="25"/>
      <c r="AX116" s="26"/>
      <c r="AY116" s="5" t="str">
        <f t="shared" si="16"/>
        <v/>
      </c>
      <c r="AZ116" s="12"/>
      <c r="BA116" s="5" t="str">
        <f t="shared" si="17"/>
        <v/>
      </c>
      <c r="BB116" s="12"/>
      <c r="BC116" s="5"/>
      <c r="BD116" s="31"/>
      <c r="BE116" s="110"/>
      <c r="BF116" s="26"/>
      <c r="BG116" s="45"/>
      <c r="BH116" s="25"/>
      <c r="BI116" s="25"/>
      <c r="BJ116" s="25"/>
      <c r="BK116" s="26"/>
      <c r="BL116" s="5" t="str">
        <f t="shared" si="18"/>
        <v/>
      </c>
      <c r="BM116" s="12"/>
      <c r="BN116" s="5" t="str">
        <f t="shared" si="15"/>
        <v/>
      </c>
      <c r="BO116" s="12"/>
      <c r="BP116" s="5"/>
      <c r="BQ116" s="5"/>
      <c r="BR116" s="5"/>
    </row>
    <row r="117" spans="14:78" ht="18.600000000000001" customHeight="1" x14ac:dyDescent="0.3">
      <c r="N117" s="5"/>
      <c r="O117" s="20"/>
      <c r="Q117" s="20"/>
      <c r="R117" s="43"/>
      <c r="S117" s="20"/>
      <c r="T117" s="20"/>
      <c r="U117" s="20"/>
      <c r="V117" s="20"/>
      <c r="W117" s="5" t="str">
        <f t="shared" si="5"/>
        <v/>
      </c>
      <c r="X117" s="24"/>
      <c r="Y117" s="5" t="str">
        <f t="shared" si="6"/>
        <v/>
      </c>
      <c r="Z117" s="5"/>
      <c r="AA117" s="5"/>
      <c r="AB117" s="5"/>
      <c r="AC117" s="20"/>
      <c r="AD117" s="111"/>
      <c r="AE117" s="20"/>
      <c r="AF117" s="43"/>
      <c r="AG117" s="20"/>
      <c r="AH117" s="20"/>
      <c r="AI117" s="20"/>
      <c r="AJ117" s="20"/>
      <c r="AK117" s="5" t="str">
        <f t="shared" si="7"/>
        <v/>
      </c>
      <c r="AL117" s="24"/>
      <c r="AM117" s="5" t="str">
        <f t="shared" si="8"/>
        <v/>
      </c>
      <c r="AN117" s="5"/>
      <c r="AO117" s="5"/>
      <c r="AP117" s="5"/>
      <c r="AQ117" s="20"/>
      <c r="AR117" s="111"/>
      <c r="AS117" s="20"/>
      <c r="AT117" s="43"/>
      <c r="AU117" s="20"/>
      <c r="AV117" s="20"/>
      <c r="AW117" s="20"/>
      <c r="AX117" s="20"/>
      <c r="AY117" s="5" t="str">
        <f t="shared" si="16"/>
        <v/>
      </c>
      <c r="AZ117" s="5"/>
      <c r="BA117" s="5" t="str">
        <f t="shared" si="17"/>
        <v/>
      </c>
      <c r="BB117" s="5"/>
      <c r="BC117" s="5"/>
      <c r="BD117" s="5"/>
      <c r="BF117" s="5"/>
      <c r="BG117" s="43"/>
      <c r="BH117" s="5"/>
      <c r="BI117" s="5"/>
      <c r="BJ117" s="5"/>
      <c r="BK117" s="174"/>
      <c r="BL117" s="5" t="str">
        <f t="shared" si="18"/>
        <v/>
      </c>
      <c r="BM117" s="5"/>
      <c r="BN117" s="5" t="str">
        <f t="shared" si="15"/>
        <v/>
      </c>
      <c r="BO117" s="5"/>
      <c r="BP117" s="5"/>
      <c r="BQ117" s="5"/>
      <c r="BR117" s="5"/>
    </row>
    <row r="118" spans="14:78" ht="14.4" customHeight="1" x14ac:dyDescent="0.3">
      <c r="N118" s="5"/>
      <c r="O118" s="371" t="s">
        <v>18</v>
      </c>
      <c r="P118" s="371"/>
      <c r="Q118" s="371"/>
      <c r="R118" s="371"/>
      <c r="S118" s="371"/>
      <c r="T118" s="371"/>
      <c r="U118" s="371"/>
      <c r="V118" s="371"/>
      <c r="W118" s="5" t="str">
        <f t="shared" si="5"/>
        <v/>
      </c>
      <c r="X118" s="24"/>
      <c r="Y118" s="5" t="str">
        <f t="shared" si="6"/>
        <v/>
      </c>
      <c r="Z118" s="27"/>
      <c r="AA118" s="5"/>
      <c r="AB118" s="5"/>
      <c r="AC118" s="371" t="s">
        <v>18</v>
      </c>
      <c r="AD118" s="371"/>
      <c r="AE118" s="371"/>
      <c r="AF118" s="371"/>
      <c r="AG118" s="371"/>
      <c r="AH118" s="371"/>
      <c r="AI118" s="371"/>
      <c r="AJ118" s="371"/>
      <c r="AK118" s="5" t="str">
        <f t="shared" si="7"/>
        <v/>
      </c>
      <c r="AL118" s="24"/>
      <c r="AM118" s="5" t="str">
        <f t="shared" si="8"/>
        <v/>
      </c>
      <c r="AN118" s="27"/>
      <c r="AO118" s="5"/>
      <c r="AP118" s="5"/>
      <c r="AQ118" s="371" t="s">
        <v>18</v>
      </c>
      <c r="AR118" s="371"/>
      <c r="AS118" s="371"/>
      <c r="AT118" s="371"/>
      <c r="AU118" s="371"/>
      <c r="AV118" s="371"/>
      <c r="AW118" s="371"/>
      <c r="AX118" s="371"/>
      <c r="AY118" s="5" t="str">
        <f t="shared" si="16"/>
        <v/>
      </c>
      <c r="AZ118" s="27"/>
      <c r="BA118" s="5" t="str">
        <f t="shared" si="17"/>
        <v/>
      </c>
      <c r="BB118" s="27"/>
      <c r="BC118" s="5"/>
      <c r="BD118" s="372" t="s">
        <v>18</v>
      </c>
      <c r="BE118" s="372"/>
      <c r="BF118" s="372"/>
      <c r="BG118" s="372"/>
      <c r="BH118" s="372"/>
      <c r="BI118" s="372"/>
      <c r="BJ118" s="372"/>
      <c r="BK118" s="372"/>
      <c r="BL118" s="5" t="str">
        <f t="shared" si="18"/>
        <v/>
      </c>
      <c r="BM118" s="27"/>
      <c r="BN118" s="5" t="str">
        <f t="shared" si="15"/>
        <v/>
      </c>
      <c r="BO118" s="27"/>
      <c r="BP118" s="5"/>
      <c r="BQ118" s="5"/>
      <c r="BR118" s="345" t="s">
        <v>18</v>
      </c>
      <c r="BS118" s="345"/>
      <c r="BT118" s="345"/>
      <c r="BU118" s="345"/>
      <c r="BV118" s="345"/>
      <c r="BW118" s="345"/>
      <c r="BX118" s="345"/>
      <c r="BY118" s="345"/>
      <c r="BZ118" s="353" t="s">
        <v>254</v>
      </c>
    </row>
    <row r="119" spans="14:78" ht="28.2" customHeight="1" x14ac:dyDescent="0.3">
      <c r="N119" s="5"/>
      <c r="O119" s="127" t="s">
        <v>107</v>
      </c>
      <c r="P119" s="370"/>
      <c r="Q119" s="370"/>
      <c r="R119" s="126" t="s">
        <v>108</v>
      </c>
      <c r="S119" s="133" t="s">
        <v>259</v>
      </c>
      <c r="T119" s="80" t="s">
        <v>132</v>
      </c>
      <c r="U119" s="81" t="s">
        <v>133</v>
      </c>
      <c r="V119" s="82" t="s">
        <v>134</v>
      </c>
      <c r="W119" s="5" t="str">
        <f t="shared" si="5"/>
        <v/>
      </c>
      <c r="X119" s="24"/>
      <c r="Y119" s="5" t="str">
        <f t="shared" si="6"/>
        <v/>
      </c>
      <c r="Z119" s="24"/>
      <c r="AA119" s="5"/>
      <c r="AB119" s="5"/>
      <c r="AC119" s="127" t="s">
        <v>107</v>
      </c>
      <c r="AD119" s="370"/>
      <c r="AE119" s="370"/>
      <c r="AF119" s="126" t="s">
        <v>108</v>
      </c>
      <c r="AG119" s="133" t="s">
        <v>259</v>
      </c>
      <c r="AH119" s="80" t="s">
        <v>132</v>
      </c>
      <c r="AI119" s="81" t="s">
        <v>133</v>
      </c>
      <c r="AJ119" s="82" t="s">
        <v>134</v>
      </c>
      <c r="AK119" s="5" t="str">
        <f t="shared" si="7"/>
        <v/>
      </c>
      <c r="AL119" s="24"/>
      <c r="AM119" s="5" t="str">
        <f t="shared" si="8"/>
        <v/>
      </c>
      <c r="AN119" s="24"/>
      <c r="AO119" s="5"/>
      <c r="AP119" s="5"/>
      <c r="AQ119" s="127" t="s">
        <v>107</v>
      </c>
      <c r="AR119" s="370"/>
      <c r="AS119" s="370"/>
      <c r="AT119" s="126" t="s">
        <v>108</v>
      </c>
      <c r="AU119" s="133" t="s">
        <v>259</v>
      </c>
      <c r="AV119" s="80" t="s">
        <v>132</v>
      </c>
      <c r="AW119" s="81" t="s">
        <v>133</v>
      </c>
      <c r="AX119" s="82" t="s">
        <v>134</v>
      </c>
      <c r="AY119" s="5" t="str">
        <f t="shared" si="16"/>
        <v/>
      </c>
      <c r="AZ119" s="24"/>
      <c r="BA119" s="5" t="str">
        <f t="shared" si="17"/>
        <v/>
      </c>
      <c r="BB119" s="24"/>
      <c r="BC119" s="5"/>
      <c r="BD119" s="77" t="s">
        <v>107</v>
      </c>
      <c r="BE119" s="348"/>
      <c r="BF119" s="348"/>
      <c r="BG119" s="125" t="s">
        <v>108</v>
      </c>
      <c r="BH119" s="133" t="s">
        <v>259</v>
      </c>
      <c r="BI119" s="80" t="s">
        <v>132</v>
      </c>
      <c r="BJ119" s="81" t="s">
        <v>133</v>
      </c>
      <c r="BK119" s="82" t="s">
        <v>134</v>
      </c>
      <c r="BL119" s="5" t="str">
        <f t="shared" si="18"/>
        <v/>
      </c>
      <c r="BM119" s="24"/>
      <c r="BN119" s="5" t="str">
        <f t="shared" si="15"/>
        <v/>
      </c>
      <c r="BO119" s="24"/>
      <c r="BP119" s="5"/>
      <c r="BQ119" s="5"/>
      <c r="BR119" s="77" t="s">
        <v>107</v>
      </c>
      <c r="BS119" s="348" t="s">
        <v>70</v>
      </c>
      <c r="BT119" s="348"/>
      <c r="BU119" s="125" t="s">
        <v>108</v>
      </c>
      <c r="BV119" s="122" t="s">
        <v>155</v>
      </c>
      <c r="BW119" s="122" t="s">
        <v>156</v>
      </c>
      <c r="BX119" s="122" t="s">
        <v>157</v>
      </c>
      <c r="BY119" s="122" t="s">
        <v>248</v>
      </c>
      <c r="BZ119" s="353"/>
    </row>
    <row r="120" spans="14:78" ht="14.4" customHeight="1" x14ac:dyDescent="0.3">
      <c r="N120" s="5"/>
      <c r="O120" s="370" t="s">
        <v>22</v>
      </c>
      <c r="P120" s="107" t="s">
        <v>23</v>
      </c>
      <c r="Q120" s="209">
        <f>IF(OR(S120="X",T120="X",U120="X",V120="X"),1,0)</f>
        <v>0</v>
      </c>
      <c r="R120" s="126" t="s">
        <v>24</v>
      </c>
      <c r="S120" s="169"/>
      <c r="T120" s="169"/>
      <c r="U120" s="169"/>
      <c r="V120" s="169"/>
      <c r="W120" s="5" t="str">
        <f t="shared" si="5"/>
        <v/>
      </c>
      <c r="X120" s="24"/>
      <c r="Y120" s="5" t="str">
        <f t="shared" si="6"/>
        <v/>
      </c>
      <c r="Z120" s="29"/>
      <c r="AA120" s="5"/>
      <c r="AB120" s="5"/>
      <c r="AC120" s="370" t="s">
        <v>22</v>
      </c>
      <c r="AD120" s="107" t="s">
        <v>23</v>
      </c>
      <c r="AE120" s="209">
        <f>IF(OR(AG120="X",AH120="X",AI120="X",AJ120="X"),1,0)</f>
        <v>0</v>
      </c>
      <c r="AF120" s="126" t="s">
        <v>24</v>
      </c>
      <c r="AG120" s="169"/>
      <c r="AH120" s="169"/>
      <c r="AI120" s="169"/>
      <c r="AJ120" s="169"/>
      <c r="AK120" s="5" t="str">
        <f t="shared" si="7"/>
        <v/>
      </c>
      <c r="AL120" s="24"/>
      <c r="AM120" s="5" t="str">
        <f t="shared" si="8"/>
        <v/>
      </c>
      <c r="AN120" s="29"/>
      <c r="AO120" s="5"/>
      <c r="AP120" s="5"/>
      <c r="AQ120" s="370" t="s">
        <v>22</v>
      </c>
      <c r="AR120" s="107" t="s">
        <v>23</v>
      </c>
      <c r="AS120" s="209">
        <f>IF(OR(AU120="X",AV120="X",AW120="X",AX120="X"),1,0)</f>
        <v>0</v>
      </c>
      <c r="AT120" s="126" t="s">
        <v>24</v>
      </c>
      <c r="AU120" s="169"/>
      <c r="AV120" s="169"/>
      <c r="AW120" s="169"/>
      <c r="AX120" s="169"/>
      <c r="AY120" s="5" t="str">
        <f>IF(AS120="","",IF(AU120="X",0,IF(AV120="X",5,IF(AW120="X",10,IF(AX120="X",15,"")))))</f>
        <v/>
      </c>
      <c r="AZ120" s="29"/>
      <c r="BA120" s="5" t="str">
        <f>IF(AS120="","",IF(AU120="X",5,IF(AV120="X",10,IF(AW120="X",15,IF(AX120="X",20,"")))))</f>
        <v/>
      </c>
      <c r="BB120" s="29"/>
      <c r="BC120" s="5"/>
      <c r="BD120" s="348" t="s">
        <v>22</v>
      </c>
      <c r="BE120" s="107" t="s">
        <v>23</v>
      </c>
      <c r="BF120" s="209">
        <f>IF(OR(BH120="X",BI120="X",BJ120="X",BK120="X"),1,0)</f>
        <v>0</v>
      </c>
      <c r="BG120" s="125" t="s">
        <v>24</v>
      </c>
      <c r="BH120" s="167"/>
      <c r="BI120" s="167"/>
      <c r="BJ120" s="167"/>
      <c r="BK120" s="167"/>
      <c r="BL120" s="5" t="str">
        <f>IF(BF120="","",IF(BH120="X",0,IF(BI120="X",5,IF(BJ120="X",10,IF(BK120="X",15,"")))))</f>
        <v/>
      </c>
      <c r="BM120" s="6"/>
      <c r="BN120" s="5" t="str">
        <f>IF(BF120="","",IF(BH120="X",5,IF(BI120="X",10,IF(BJ120="X",15,IF(BK120="X",20,"")))))</f>
        <v/>
      </c>
      <c r="BO120" s="6"/>
      <c r="BP120" s="5"/>
      <c r="BQ120" s="5"/>
      <c r="BR120" s="348" t="s">
        <v>22</v>
      </c>
      <c r="BS120" s="107" t="s">
        <v>23</v>
      </c>
      <c r="BT120" s="209">
        <v>1</v>
      </c>
      <c r="BU120" s="125" t="s">
        <v>24</v>
      </c>
      <c r="BV120" s="143" t="str">
        <f>IF(AE120="","",IF(AG120="X",25%,IF(AH120="X",50%,IF(AI120="X",75%,IF(AJ120="X",100%,"")))))</f>
        <v/>
      </c>
      <c r="BW120" s="143" t="str">
        <f>IF(AS120="","",IF(AU120="X",25%,IF(AV120="X",50%,IF(AW120="X",75%,IF(AX120="X",100%,"")))))</f>
        <v/>
      </c>
      <c r="BX120" s="143" t="str">
        <f>IF(BG120="","",IF(BI120="X",25%,IF(BJ120="X",50%,IF(BK120="X",75%,IF(BL120="X",100%,"")))))</f>
        <v/>
      </c>
      <c r="BY120" s="143" t="str">
        <f>IF(BE120="","",IF(BH120="X",25%,IF(BI120="X",50%,IF(BJ120="X",75%,IF(BK120="X",100%,"")))))</f>
        <v/>
      </c>
      <c r="BZ120" s="144" t="str">
        <f>IFERROR(AVERAGE(BV120:BY120),"")</f>
        <v/>
      </c>
    </row>
    <row r="121" spans="14:78" ht="27.6" x14ac:dyDescent="0.3">
      <c r="N121" s="5"/>
      <c r="O121" s="370"/>
      <c r="P121" s="107" t="s">
        <v>25</v>
      </c>
      <c r="Q121" s="209">
        <f t="shared" ref="Q121:Q139" si="19">IF(OR(S121="X",T121="X",U121="X",V121="X"),1,0)</f>
        <v>0</v>
      </c>
      <c r="R121" s="126" t="s">
        <v>26</v>
      </c>
      <c r="S121" s="169"/>
      <c r="T121" s="169"/>
      <c r="U121" s="169"/>
      <c r="V121" s="169"/>
      <c r="W121" s="5" t="str">
        <f t="shared" si="5"/>
        <v/>
      </c>
      <c r="X121" s="24"/>
      <c r="Y121" s="5" t="str">
        <f t="shared" si="6"/>
        <v/>
      </c>
      <c r="Z121" s="29"/>
      <c r="AA121" s="5"/>
      <c r="AB121" s="5"/>
      <c r="AC121" s="370"/>
      <c r="AD121" s="107" t="s">
        <v>25</v>
      </c>
      <c r="AE121" s="209">
        <f t="shared" ref="AE121:AE139" si="20">IF(OR(AG121="X",AH121="X",AI121="X",AJ121="X"),1,0)</f>
        <v>0</v>
      </c>
      <c r="AF121" s="126" t="s">
        <v>26</v>
      </c>
      <c r="AG121" s="169"/>
      <c r="AH121" s="169"/>
      <c r="AI121" s="169"/>
      <c r="AJ121" s="169"/>
      <c r="AK121" s="5" t="str">
        <f t="shared" si="7"/>
        <v/>
      </c>
      <c r="AL121" s="24"/>
      <c r="AM121" s="5" t="str">
        <f t="shared" si="8"/>
        <v/>
      </c>
      <c r="AN121" s="29"/>
      <c r="AO121" s="5"/>
      <c r="AP121" s="5"/>
      <c r="AQ121" s="370"/>
      <c r="AR121" s="107" t="s">
        <v>25</v>
      </c>
      <c r="AS121" s="209">
        <f t="shared" ref="AS121:AS139" si="21">IF(OR(AU121="X",AV121="X",AW121="X",AX121="X"),1,0)</f>
        <v>0</v>
      </c>
      <c r="AT121" s="126" t="s">
        <v>26</v>
      </c>
      <c r="AU121" s="169"/>
      <c r="AV121" s="169"/>
      <c r="AW121" s="169"/>
      <c r="AX121" s="169"/>
      <c r="AY121" s="5" t="str">
        <f t="shared" ref="AY121:AY184" si="22">IF(AS121="","",IF(AU121="X",0,IF(AV121="X",5,IF(AW121="X",10,IF(AX121="X",15,"")))))</f>
        <v/>
      </c>
      <c r="AZ121" s="29"/>
      <c r="BA121" s="5" t="str">
        <f t="shared" ref="BA121:BA184" si="23">IF(AS121="","",IF(AU121="X",5,IF(AV121="X",10,IF(AW121="X",15,IF(AX121="X",20,"")))))</f>
        <v/>
      </c>
      <c r="BB121" s="29"/>
      <c r="BC121" s="5"/>
      <c r="BD121" s="348"/>
      <c r="BE121" s="107" t="s">
        <v>25</v>
      </c>
      <c r="BF121" s="209">
        <f t="shared" ref="BF121:BF139" si="24">IF(OR(BH121="X",BI121="X",BJ121="X",BK121="X"),1,0)</f>
        <v>0</v>
      </c>
      <c r="BG121" s="125" t="s">
        <v>26</v>
      </c>
      <c r="BH121" s="167"/>
      <c r="BI121" s="167"/>
      <c r="BJ121" s="167"/>
      <c r="BK121" s="167"/>
      <c r="BL121" s="5" t="str">
        <f t="shared" ref="BL121:BL184" si="25">IF(BF121="","",IF(BH121="X",0,IF(BI121="X",5,IF(BJ121="X",10,IF(BK121="X",15,"")))))</f>
        <v/>
      </c>
      <c r="BM121" s="6"/>
      <c r="BN121" s="5" t="str">
        <f t="shared" ref="BN121:BN184" si="26">IF(BF121="","",IF(BH121="X",5,IF(BI121="X",10,IF(BJ121="X",15,IF(BK121="X",20,"")))))</f>
        <v/>
      </c>
      <c r="BO121" s="6"/>
      <c r="BP121" s="5"/>
      <c r="BQ121" s="5"/>
      <c r="BR121" s="348"/>
      <c r="BS121" s="107" t="s">
        <v>25</v>
      </c>
      <c r="BT121" s="209">
        <v>1</v>
      </c>
      <c r="BU121" s="125" t="s">
        <v>26</v>
      </c>
      <c r="BV121" s="143" t="str">
        <f t="shared" ref="BV121:BV139" si="27">IF(AE121="","",IF(AG121="X",25%,IF(AH121="X",50%,IF(AI121="X",75%,IF(AJ121="X",100%,"")))))</f>
        <v/>
      </c>
      <c r="BW121" s="143" t="str">
        <f t="shared" ref="BW121:BW139" si="28">IF(AS121="","",IF(AU121="X",25%,IF(AV121="X",50%,IF(AW121="X",75%,IF(AX121="X",100%,"")))))</f>
        <v/>
      </c>
      <c r="BX121" s="143" t="str">
        <f t="shared" ref="BX121:BX139" si="29">IF(BG121="","",IF(BI121="X",25%,IF(BJ121="X",50%,IF(BK121="X",75%,IF(BL121="X",100%,"")))))</f>
        <v/>
      </c>
      <c r="BY121" s="143" t="str">
        <f t="shared" ref="BY121:BY139" si="30">IF(BE121="","",IF(BH121="X",25%,IF(BI121="X",50%,IF(BJ121="X",75%,IF(BK121="X",100%,"")))))</f>
        <v/>
      </c>
      <c r="BZ121" s="144" t="str">
        <f t="shared" ref="BZ121:BZ139" si="31">IFERROR(AVERAGE(BV121:BY121),"")</f>
        <v/>
      </c>
    </row>
    <row r="122" spans="14:78" ht="27.6" x14ac:dyDescent="0.3">
      <c r="N122" s="5"/>
      <c r="O122" s="370"/>
      <c r="P122" s="107" t="s">
        <v>27</v>
      </c>
      <c r="Q122" s="209">
        <f t="shared" si="19"/>
        <v>0</v>
      </c>
      <c r="R122" s="126" t="s">
        <v>28</v>
      </c>
      <c r="S122" s="169"/>
      <c r="T122" s="169"/>
      <c r="U122" s="169"/>
      <c r="V122" s="169"/>
      <c r="W122" s="5" t="str">
        <f t="shared" si="5"/>
        <v/>
      </c>
      <c r="X122" s="24"/>
      <c r="Y122" s="5" t="str">
        <f t="shared" si="6"/>
        <v/>
      </c>
      <c r="Z122" s="29"/>
      <c r="AA122" s="5"/>
      <c r="AB122" s="5"/>
      <c r="AC122" s="370"/>
      <c r="AD122" s="107" t="s">
        <v>27</v>
      </c>
      <c r="AE122" s="209">
        <f t="shared" si="20"/>
        <v>0</v>
      </c>
      <c r="AF122" s="126" t="s">
        <v>28</v>
      </c>
      <c r="AG122" s="169"/>
      <c r="AH122" s="169"/>
      <c r="AI122" s="169"/>
      <c r="AJ122" s="169"/>
      <c r="AK122" s="5" t="str">
        <f t="shared" si="7"/>
        <v/>
      </c>
      <c r="AL122" s="24"/>
      <c r="AM122" s="5" t="str">
        <f t="shared" si="8"/>
        <v/>
      </c>
      <c r="AN122" s="29"/>
      <c r="AO122" s="5"/>
      <c r="AP122" s="5"/>
      <c r="AQ122" s="370"/>
      <c r="AR122" s="107" t="s">
        <v>27</v>
      </c>
      <c r="AS122" s="209">
        <f t="shared" si="21"/>
        <v>0</v>
      </c>
      <c r="AT122" s="126" t="s">
        <v>28</v>
      </c>
      <c r="AU122" s="169"/>
      <c r="AV122" s="169"/>
      <c r="AW122" s="169"/>
      <c r="AX122" s="169"/>
      <c r="AY122" s="5" t="str">
        <f t="shared" si="22"/>
        <v/>
      </c>
      <c r="AZ122" s="29"/>
      <c r="BA122" s="5" t="str">
        <f t="shared" si="23"/>
        <v/>
      </c>
      <c r="BB122" s="29"/>
      <c r="BC122" s="5"/>
      <c r="BD122" s="348"/>
      <c r="BE122" s="107" t="s">
        <v>27</v>
      </c>
      <c r="BF122" s="209">
        <f t="shared" si="24"/>
        <v>0</v>
      </c>
      <c r="BG122" s="125" t="s">
        <v>28</v>
      </c>
      <c r="BH122" s="167"/>
      <c r="BI122" s="167"/>
      <c r="BJ122" s="167"/>
      <c r="BK122" s="167"/>
      <c r="BL122" s="5" t="str">
        <f t="shared" si="25"/>
        <v/>
      </c>
      <c r="BM122" s="6"/>
      <c r="BN122" s="5" t="str">
        <f t="shared" si="26"/>
        <v/>
      </c>
      <c r="BO122" s="6"/>
      <c r="BP122" s="5"/>
      <c r="BQ122" s="5"/>
      <c r="BR122" s="348"/>
      <c r="BS122" s="107" t="s">
        <v>27</v>
      </c>
      <c r="BT122" s="209">
        <v>1</v>
      </c>
      <c r="BU122" s="125" t="s">
        <v>28</v>
      </c>
      <c r="BV122" s="143" t="str">
        <f t="shared" si="27"/>
        <v/>
      </c>
      <c r="BW122" s="143" t="str">
        <f t="shared" si="28"/>
        <v/>
      </c>
      <c r="BX122" s="143" t="str">
        <f t="shared" si="29"/>
        <v/>
      </c>
      <c r="BY122" s="143" t="str">
        <f t="shared" si="30"/>
        <v/>
      </c>
      <c r="BZ122" s="144" t="str">
        <f t="shared" si="31"/>
        <v/>
      </c>
    </row>
    <row r="123" spans="14:78" ht="27.6" x14ac:dyDescent="0.3">
      <c r="N123" s="5"/>
      <c r="O123" s="370"/>
      <c r="P123" s="107" t="s">
        <v>29</v>
      </c>
      <c r="Q123" s="209">
        <f t="shared" si="19"/>
        <v>0</v>
      </c>
      <c r="R123" s="126" t="s">
        <v>30</v>
      </c>
      <c r="S123" s="169"/>
      <c r="T123" s="169"/>
      <c r="U123" s="169"/>
      <c r="V123" s="169"/>
      <c r="W123" s="5" t="str">
        <f t="shared" si="5"/>
        <v/>
      </c>
      <c r="X123" s="24"/>
      <c r="Y123" s="5" t="str">
        <f t="shared" si="6"/>
        <v/>
      </c>
      <c r="Z123" s="29"/>
      <c r="AA123" s="5"/>
      <c r="AB123" s="5"/>
      <c r="AC123" s="370"/>
      <c r="AD123" s="107" t="s">
        <v>29</v>
      </c>
      <c r="AE123" s="209">
        <f t="shared" si="20"/>
        <v>0</v>
      </c>
      <c r="AF123" s="126" t="s">
        <v>30</v>
      </c>
      <c r="AG123" s="169"/>
      <c r="AH123" s="169"/>
      <c r="AI123" s="169"/>
      <c r="AJ123" s="169"/>
      <c r="AK123" s="5" t="str">
        <f t="shared" si="7"/>
        <v/>
      </c>
      <c r="AL123" s="24"/>
      <c r="AM123" s="5" t="str">
        <f t="shared" si="8"/>
        <v/>
      </c>
      <c r="AN123" s="29"/>
      <c r="AO123" s="5"/>
      <c r="AP123" s="5"/>
      <c r="AQ123" s="370"/>
      <c r="AR123" s="107" t="s">
        <v>29</v>
      </c>
      <c r="AS123" s="209">
        <f t="shared" si="21"/>
        <v>0</v>
      </c>
      <c r="AT123" s="126" t="s">
        <v>30</v>
      </c>
      <c r="AU123" s="169"/>
      <c r="AV123" s="169"/>
      <c r="AW123" s="169"/>
      <c r="AX123" s="169"/>
      <c r="AY123" s="5" t="str">
        <f t="shared" si="22"/>
        <v/>
      </c>
      <c r="AZ123" s="29"/>
      <c r="BA123" s="5" t="str">
        <f t="shared" si="23"/>
        <v/>
      </c>
      <c r="BB123" s="29"/>
      <c r="BC123" s="5"/>
      <c r="BD123" s="348"/>
      <c r="BE123" s="107" t="s">
        <v>29</v>
      </c>
      <c r="BF123" s="209">
        <f t="shared" si="24"/>
        <v>0</v>
      </c>
      <c r="BG123" s="125" t="s">
        <v>30</v>
      </c>
      <c r="BH123" s="167"/>
      <c r="BI123" s="167"/>
      <c r="BJ123" s="167"/>
      <c r="BK123" s="167"/>
      <c r="BL123" s="5" t="str">
        <f t="shared" si="25"/>
        <v/>
      </c>
      <c r="BM123" s="6"/>
      <c r="BN123" s="5" t="str">
        <f t="shared" si="26"/>
        <v/>
      </c>
      <c r="BO123" s="6"/>
      <c r="BP123" s="5"/>
      <c r="BQ123" s="5"/>
      <c r="BR123" s="348"/>
      <c r="BS123" s="107" t="s">
        <v>29</v>
      </c>
      <c r="BT123" s="209">
        <v>1</v>
      </c>
      <c r="BU123" s="125" t="s">
        <v>30</v>
      </c>
      <c r="BV123" s="143" t="str">
        <f t="shared" si="27"/>
        <v/>
      </c>
      <c r="BW123" s="143" t="str">
        <f t="shared" si="28"/>
        <v/>
      </c>
      <c r="BX123" s="143" t="str">
        <f t="shared" si="29"/>
        <v/>
      </c>
      <c r="BY123" s="143" t="str">
        <f t="shared" si="30"/>
        <v/>
      </c>
      <c r="BZ123" s="144" t="str">
        <f t="shared" si="31"/>
        <v/>
      </c>
    </row>
    <row r="124" spans="14:78" ht="14.4" customHeight="1" x14ac:dyDescent="0.3">
      <c r="N124" s="5"/>
      <c r="O124" s="370" t="s">
        <v>31</v>
      </c>
      <c r="P124" s="107" t="s">
        <v>32</v>
      </c>
      <c r="Q124" s="209">
        <f t="shared" si="19"/>
        <v>0</v>
      </c>
      <c r="R124" s="126" t="s">
        <v>33</v>
      </c>
      <c r="S124" s="169"/>
      <c r="T124" s="169"/>
      <c r="U124" s="169"/>
      <c r="V124" s="169"/>
      <c r="W124" s="5" t="str">
        <f t="shared" si="5"/>
        <v/>
      </c>
      <c r="X124" s="24"/>
      <c r="Y124" s="5" t="str">
        <f t="shared" si="6"/>
        <v/>
      </c>
      <c r="Z124" s="29"/>
      <c r="AA124" s="5"/>
      <c r="AB124" s="5"/>
      <c r="AC124" s="370" t="s">
        <v>31</v>
      </c>
      <c r="AD124" s="107" t="s">
        <v>32</v>
      </c>
      <c r="AE124" s="209">
        <f t="shared" si="20"/>
        <v>0</v>
      </c>
      <c r="AF124" s="126" t="s">
        <v>33</v>
      </c>
      <c r="AG124" s="169"/>
      <c r="AH124" s="169"/>
      <c r="AI124" s="169"/>
      <c r="AJ124" s="169"/>
      <c r="AK124" s="5" t="str">
        <f t="shared" si="7"/>
        <v/>
      </c>
      <c r="AL124" s="24"/>
      <c r="AM124" s="5" t="str">
        <f t="shared" si="8"/>
        <v/>
      </c>
      <c r="AN124" s="29"/>
      <c r="AO124" s="5"/>
      <c r="AP124" s="5"/>
      <c r="AQ124" s="370" t="s">
        <v>31</v>
      </c>
      <c r="AR124" s="107" t="s">
        <v>32</v>
      </c>
      <c r="AS124" s="209">
        <f t="shared" si="21"/>
        <v>0</v>
      </c>
      <c r="AT124" s="126" t="s">
        <v>33</v>
      </c>
      <c r="AU124" s="169"/>
      <c r="AV124" s="169"/>
      <c r="AW124" s="169"/>
      <c r="AX124" s="169"/>
      <c r="AY124" s="5" t="str">
        <f t="shared" si="22"/>
        <v/>
      </c>
      <c r="AZ124" s="29"/>
      <c r="BA124" s="5" t="str">
        <f t="shared" si="23"/>
        <v/>
      </c>
      <c r="BB124" s="29"/>
      <c r="BC124" s="5"/>
      <c r="BD124" s="348" t="s">
        <v>31</v>
      </c>
      <c r="BE124" s="107" t="s">
        <v>32</v>
      </c>
      <c r="BF124" s="209">
        <f t="shared" si="24"/>
        <v>0</v>
      </c>
      <c r="BG124" s="125" t="s">
        <v>33</v>
      </c>
      <c r="BH124" s="167"/>
      <c r="BI124" s="167"/>
      <c r="BJ124" s="167"/>
      <c r="BK124" s="167"/>
      <c r="BL124" s="5" t="str">
        <f t="shared" si="25"/>
        <v/>
      </c>
      <c r="BM124" s="6"/>
      <c r="BN124" s="5" t="str">
        <f t="shared" si="26"/>
        <v/>
      </c>
      <c r="BO124" s="6"/>
      <c r="BP124" s="5"/>
      <c r="BQ124" s="5"/>
      <c r="BR124" s="348" t="s">
        <v>31</v>
      </c>
      <c r="BS124" s="107" t="s">
        <v>32</v>
      </c>
      <c r="BT124" s="209">
        <v>1</v>
      </c>
      <c r="BU124" s="125" t="s">
        <v>33</v>
      </c>
      <c r="BV124" s="143" t="str">
        <f t="shared" si="27"/>
        <v/>
      </c>
      <c r="BW124" s="143" t="str">
        <f t="shared" si="28"/>
        <v/>
      </c>
      <c r="BX124" s="143" t="str">
        <f t="shared" si="29"/>
        <v/>
      </c>
      <c r="BY124" s="143" t="str">
        <f t="shared" si="30"/>
        <v/>
      </c>
      <c r="BZ124" s="144" t="str">
        <f t="shared" si="31"/>
        <v/>
      </c>
    </row>
    <row r="125" spans="14:78" ht="27.6" customHeight="1" x14ac:dyDescent="0.3">
      <c r="N125" s="5"/>
      <c r="O125" s="370"/>
      <c r="P125" s="350" t="s">
        <v>19</v>
      </c>
      <c r="Q125" s="209">
        <f t="shared" si="19"/>
        <v>0</v>
      </c>
      <c r="R125" s="126" t="s">
        <v>110</v>
      </c>
      <c r="S125" s="169"/>
      <c r="T125" s="169"/>
      <c r="U125" s="169"/>
      <c r="V125" s="169"/>
      <c r="W125" s="5" t="str">
        <f t="shared" si="5"/>
        <v/>
      </c>
      <c r="X125" s="24"/>
      <c r="Y125" s="5" t="str">
        <f t="shared" si="6"/>
        <v/>
      </c>
      <c r="Z125" s="29"/>
      <c r="AA125" s="5"/>
      <c r="AB125" s="5"/>
      <c r="AC125" s="370"/>
      <c r="AD125" s="350" t="s">
        <v>19</v>
      </c>
      <c r="AE125" s="209">
        <f t="shared" si="20"/>
        <v>0</v>
      </c>
      <c r="AF125" s="126" t="s">
        <v>110</v>
      </c>
      <c r="AG125" s="169"/>
      <c r="AH125" s="169"/>
      <c r="AI125" s="169"/>
      <c r="AJ125" s="169"/>
      <c r="AK125" s="5" t="str">
        <f t="shared" si="7"/>
        <v/>
      </c>
      <c r="AL125" s="24"/>
      <c r="AM125" s="5" t="str">
        <f t="shared" si="8"/>
        <v/>
      </c>
      <c r="AN125" s="29"/>
      <c r="AO125" s="5"/>
      <c r="AP125" s="5"/>
      <c r="AQ125" s="370"/>
      <c r="AR125" s="350" t="s">
        <v>19</v>
      </c>
      <c r="AS125" s="209">
        <f t="shared" si="21"/>
        <v>0</v>
      </c>
      <c r="AT125" s="126" t="s">
        <v>110</v>
      </c>
      <c r="AU125" s="169"/>
      <c r="AV125" s="169"/>
      <c r="AW125" s="169"/>
      <c r="AX125" s="169"/>
      <c r="AY125" s="5" t="str">
        <f t="shared" si="22"/>
        <v/>
      </c>
      <c r="AZ125" s="29"/>
      <c r="BA125" s="5" t="str">
        <f t="shared" si="23"/>
        <v/>
      </c>
      <c r="BB125" s="29"/>
      <c r="BC125" s="5"/>
      <c r="BD125" s="348"/>
      <c r="BE125" s="350" t="s">
        <v>19</v>
      </c>
      <c r="BF125" s="209">
        <f t="shared" si="24"/>
        <v>0</v>
      </c>
      <c r="BG125" s="125" t="s">
        <v>110</v>
      </c>
      <c r="BH125" s="167"/>
      <c r="BI125" s="167"/>
      <c r="BJ125" s="167"/>
      <c r="BK125" s="167"/>
      <c r="BL125" s="5" t="str">
        <f t="shared" si="25"/>
        <v/>
      </c>
      <c r="BM125" s="6"/>
      <c r="BN125" s="5" t="str">
        <f t="shared" si="26"/>
        <v/>
      </c>
      <c r="BO125" s="6"/>
      <c r="BP125" s="5"/>
      <c r="BQ125" s="5"/>
      <c r="BR125" s="348"/>
      <c r="BS125" s="350" t="s">
        <v>19</v>
      </c>
      <c r="BT125" s="209">
        <v>1</v>
      </c>
      <c r="BU125" s="125" t="s">
        <v>110</v>
      </c>
      <c r="BV125" s="143" t="str">
        <f t="shared" si="27"/>
        <v/>
      </c>
      <c r="BW125" s="143" t="str">
        <f t="shared" si="28"/>
        <v/>
      </c>
      <c r="BX125" s="143" t="str">
        <f t="shared" si="29"/>
        <v/>
      </c>
      <c r="BY125" s="143" t="str">
        <f t="shared" si="30"/>
        <v/>
      </c>
      <c r="BZ125" s="144" t="str">
        <f t="shared" si="31"/>
        <v/>
      </c>
    </row>
    <row r="126" spans="14:78" ht="27.6" x14ac:dyDescent="0.3">
      <c r="N126" s="5"/>
      <c r="O126" s="370"/>
      <c r="P126" s="350"/>
      <c r="Q126" s="209">
        <f t="shared" si="19"/>
        <v>0</v>
      </c>
      <c r="R126" s="126" t="s">
        <v>111</v>
      </c>
      <c r="S126" s="169"/>
      <c r="T126" s="169"/>
      <c r="U126" s="169"/>
      <c r="V126" s="169"/>
      <c r="W126" s="5" t="str">
        <f t="shared" si="5"/>
        <v/>
      </c>
      <c r="X126" s="24"/>
      <c r="Y126" s="5" t="str">
        <f t="shared" si="6"/>
        <v/>
      </c>
      <c r="Z126" s="29"/>
      <c r="AA126" s="5"/>
      <c r="AB126" s="5"/>
      <c r="AC126" s="370"/>
      <c r="AD126" s="350"/>
      <c r="AE126" s="209">
        <f t="shared" si="20"/>
        <v>0</v>
      </c>
      <c r="AF126" s="126" t="s">
        <v>111</v>
      </c>
      <c r="AG126" s="169"/>
      <c r="AH126" s="169"/>
      <c r="AI126" s="169"/>
      <c r="AJ126" s="169"/>
      <c r="AK126" s="5" t="str">
        <f t="shared" si="7"/>
        <v/>
      </c>
      <c r="AL126" s="24"/>
      <c r="AM126" s="5" t="str">
        <f t="shared" si="8"/>
        <v/>
      </c>
      <c r="AN126" s="29"/>
      <c r="AO126" s="5"/>
      <c r="AP126" s="5"/>
      <c r="AQ126" s="370"/>
      <c r="AR126" s="350"/>
      <c r="AS126" s="209">
        <f t="shared" si="21"/>
        <v>0</v>
      </c>
      <c r="AT126" s="126" t="s">
        <v>111</v>
      </c>
      <c r="AU126" s="169"/>
      <c r="AV126" s="169"/>
      <c r="AW126" s="169"/>
      <c r="AX126" s="169"/>
      <c r="AY126" s="5" t="str">
        <f t="shared" si="22"/>
        <v/>
      </c>
      <c r="AZ126" s="29"/>
      <c r="BA126" s="5" t="str">
        <f t="shared" si="23"/>
        <v/>
      </c>
      <c r="BB126" s="29"/>
      <c r="BC126" s="5"/>
      <c r="BD126" s="348"/>
      <c r="BE126" s="350"/>
      <c r="BF126" s="209">
        <f t="shared" si="24"/>
        <v>0</v>
      </c>
      <c r="BG126" s="125" t="s">
        <v>111</v>
      </c>
      <c r="BH126" s="167"/>
      <c r="BI126" s="167"/>
      <c r="BJ126" s="167"/>
      <c r="BK126" s="167"/>
      <c r="BL126" s="5" t="str">
        <f t="shared" si="25"/>
        <v/>
      </c>
      <c r="BM126" s="6"/>
      <c r="BN126" s="5" t="str">
        <f t="shared" si="26"/>
        <v/>
      </c>
      <c r="BO126" s="6"/>
      <c r="BP126" s="5"/>
      <c r="BQ126" s="5"/>
      <c r="BR126" s="348"/>
      <c r="BS126" s="350"/>
      <c r="BT126" s="209">
        <v>1</v>
      </c>
      <c r="BU126" s="125" t="s">
        <v>111</v>
      </c>
      <c r="BV126" s="143" t="str">
        <f t="shared" si="27"/>
        <v/>
      </c>
      <c r="BW126" s="143" t="str">
        <f t="shared" si="28"/>
        <v/>
      </c>
      <c r="BX126" s="143" t="str">
        <f t="shared" si="29"/>
        <v/>
      </c>
      <c r="BY126" s="143" t="str">
        <f t="shared" si="30"/>
        <v/>
      </c>
      <c r="BZ126" s="144" t="str">
        <f t="shared" si="31"/>
        <v/>
      </c>
    </row>
    <row r="127" spans="14:78" ht="27.6" x14ac:dyDescent="0.3">
      <c r="N127" s="5"/>
      <c r="O127" s="370"/>
      <c r="P127" s="350"/>
      <c r="Q127" s="209">
        <f t="shared" si="19"/>
        <v>0</v>
      </c>
      <c r="R127" s="126" t="s">
        <v>112</v>
      </c>
      <c r="S127" s="169"/>
      <c r="T127" s="169"/>
      <c r="U127" s="169"/>
      <c r="V127" s="169"/>
      <c r="W127" s="5" t="str">
        <f t="shared" si="5"/>
        <v/>
      </c>
      <c r="X127" s="24"/>
      <c r="Y127" s="5" t="str">
        <f t="shared" si="6"/>
        <v/>
      </c>
      <c r="Z127" s="29"/>
      <c r="AA127" s="5"/>
      <c r="AB127" s="5"/>
      <c r="AC127" s="370"/>
      <c r="AD127" s="350"/>
      <c r="AE127" s="209">
        <f t="shared" si="20"/>
        <v>0</v>
      </c>
      <c r="AF127" s="126" t="s">
        <v>112</v>
      </c>
      <c r="AG127" s="169"/>
      <c r="AH127" s="169"/>
      <c r="AI127" s="169"/>
      <c r="AJ127" s="169"/>
      <c r="AK127" s="5" t="str">
        <f t="shared" si="7"/>
        <v/>
      </c>
      <c r="AL127" s="24"/>
      <c r="AM127" s="5" t="str">
        <f t="shared" si="8"/>
        <v/>
      </c>
      <c r="AN127" s="29"/>
      <c r="AO127" s="5"/>
      <c r="AP127" s="5"/>
      <c r="AQ127" s="370"/>
      <c r="AR127" s="350"/>
      <c r="AS127" s="209">
        <f t="shared" si="21"/>
        <v>0</v>
      </c>
      <c r="AT127" s="126" t="s">
        <v>112</v>
      </c>
      <c r="AU127" s="169"/>
      <c r="AV127" s="169"/>
      <c r="AW127" s="169"/>
      <c r="AX127" s="169"/>
      <c r="AY127" s="5" t="str">
        <f t="shared" si="22"/>
        <v/>
      </c>
      <c r="AZ127" s="29"/>
      <c r="BA127" s="5" t="str">
        <f t="shared" si="23"/>
        <v/>
      </c>
      <c r="BB127" s="29"/>
      <c r="BC127" s="5"/>
      <c r="BD127" s="348"/>
      <c r="BE127" s="350"/>
      <c r="BF127" s="209">
        <f t="shared" si="24"/>
        <v>0</v>
      </c>
      <c r="BG127" s="125" t="s">
        <v>112</v>
      </c>
      <c r="BH127" s="167"/>
      <c r="BI127" s="167"/>
      <c r="BJ127" s="167"/>
      <c r="BK127" s="167"/>
      <c r="BL127" s="5" t="str">
        <f t="shared" si="25"/>
        <v/>
      </c>
      <c r="BM127" s="6"/>
      <c r="BN127" s="5" t="str">
        <f t="shared" si="26"/>
        <v/>
      </c>
      <c r="BO127" s="6"/>
      <c r="BP127" s="5"/>
      <c r="BQ127" s="5"/>
      <c r="BR127" s="348"/>
      <c r="BS127" s="350"/>
      <c r="BT127" s="209">
        <v>1</v>
      </c>
      <c r="BU127" s="125" t="s">
        <v>112</v>
      </c>
      <c r="BV127" s="143" t="str">
        <f t="shared" si="27"/>
        <v/>
      </c>
      <c r="BW127" s="143" t="str">
        <f t="shared" si="28"/>
        <v/>
      </c>
      <c r="BX127" s="143" t="str">
        <f t="shared" si="29"/>
        <v/>
      </c>
      <c r="BY127" s="143" t="str">
        <f t="shared" si="30"/>
        <v/>
      </c>
      <c r="BZ127" s="144" t="str">
        <f t="shared" si="31"/>
        <v/>
      </c>
    </row>
    <row r="128" spans="14:78" ht="41.4" x14ac:dyDescent="0.3">
      <c r="N128" s="5"/>
      <c r="O128" s="370"/>
      <c r="P128" s="350"/>
      <c r="Q128" s="209">
        <f t="shared" si="19"/>
        <v>0</v>
      </c>
      <c r="R128" s="126" t="s">
        <v>113</v>
      </c>
      <c r="S128" s="169"/>
      <c r="T128" s="169"/>
      <c r="U128" s="169"/>
      <c r="V128" s="169"/>
      <c r="W128" s="5" t="str">
        <f t="shared" si="5"/>
        <v/>
      </c>
      <c r="X128" s="24"/>
      <c r="Y128" s="5" t="str">
        <f t="shared" si="6"/>
        <v/>
      </c>
      <c r="Z128" s="29"/>
      <c r="AA128" s="5"/>
      <c r="AB128" s="5"/>
      <c r="AC128" s="370"/>
      <c r="AD128" s="350"/>
      <c r="AE128" s="209">
        <f t="shared" si="20"/>
        <v>0</v>
      </c>
      <c r="AF128" s="126" t="s">
        <v>113</v>
      </c>
      <c r="AG128" s="169"/>
      <c r="AH128" s="169"/>
      <c r="AI128" s="169"/>
      <c r="AJ128" s="169"/>
      <c r="AK128" s="5" t="str">
        <f t="shared" si="7"/>
        <v/>
      </c>
      <c r="AL128" s="24"/>
      <c r="AM128" s="5" t="str">
        <f t="shared" si="8"/>
        <v/>
      </c>
      <c r="AN128" s="29"/>
      <c r="AO128" s="5"/>
      <c r="AP128" s="5"/>
      <c r="AQ128" s="370"/>
      <c r="AR128" s="350"/>
      <c r="AS128" s="209">
        <f t="shared" si="21"/>
        <v>0</v>
      </c>
      <c r="AT128" s="126" t="s">
        <v>113</v>
      </c>
      <c r="AU128" s="169"/>
      <c r="AV128" s="169"/>
      <c r="AW128" s="169"/>
      <c r="AX128" s="169"/>
      <c r="AY128" s="5" t="str">
        <f t="shared" si="22"/>
        <v/>
      </c>
      <c r="AZ128" s="29"/>
      <c r="BA128" s="5" t="str">
        <f t="shared" si="23"/>
        <v/>
      </c>
      <c r="BB128" s="29"/>
      <c r="BC128" s="5"/>
      <c r="BD128" s="348"/>
      <c r="BE128" s="350"/>
      <c r="BF128" s="209">
        <f t="shared" si="24"/>
        <v>0</v>
      </c>
      <c r="BG128" s="125" t="s">
        <v>113</v>
      </c>
      <c r="BH128" s="167"/>
      <c r="BI128" s="167"/>
      <c r="BJ128" s="167"/>
      <c r="BK128" s="167"/>
      <c r="BL128" s="5" t="str">
        <f t="shared" si="25"/>
        <v/>
      </c>
      <c r="BM128" s="6"/>
      <c r="BN128" s="5" t="str">
        <f t="shared" si="26"/>
        <v/>
      </c>
      <c r="BO128" s="6"/>
      <c r="BP128" s="5"/>
      <c r="BQ128" s="5"/>
      <c r="BR128" s="348"/>
      <c r="BS128" s="350"/>
      <c r="BT128" s="209">
        <v>1</v>
      </c>
      <c r="BU128" s="125" t="s">
        <v>113</v>
      </c>
      <c r="BV128" s="143" t="str">
        <f t="shared" si="27"/>
        <v/>
      </c>
      <c r="BW128" s="143" t="str">
        <f t="shared" si="28"/>
        <v/>
      </c>
      <c r="BX128" s="143" t="str">
        <f t="shared" si="29"/>
        <v/>
      </c>
      <c r="BY128" s="143" t="str">
        <f t="shared" si="30"/>
        <v/>
      </c>
      <c r="BZ128" s="144" t="str">
        <f t="shared" si="31"/>
        <v/>
      </c>
    </row>
    <row r="129" spans="5:78" ht="27.6" x14ac:dyDescent="0.3">
      <c r="N129" s="5"/>
      <c r="O129" s="370"/>
      <c r="P129" s="350"/>
      <c r="Q129" s="209">
        <f t="shared" si="19"/>
        <v>0</v>
      </c>
      <c r="R129" s="126" t="s">
        <v>114</v>
      </c>
      <c r="S129" s="169"/>
      <c r="T129" s="169"/>
      <c r="U129" s="169"/>
      <c r="V129" s="169"/>
      <c r="W129" s="5" t="str">
        <f t="shared" si="5"/>
        <v/>
      </c>
      <c r="X129" s="24"/>
      <c r="Y129" s="5" t="str">
        <f t="shared" si="6"/>
        <v/>
      </c>
      <c r="Z129" s="29"/>
      <c r="AA129" s="5"/>
      <c r="AB129" s="5"/>
      <c r="AC129" s="370"/>
      <c r="AD129" s="350"/>
      <c r="AE129" s="209">
        <f t="shared" si="20"/>
        <v>0</v>
      </c>
      <c r="AF129" s="126" t="s">
        <v>114</v>
      </c>
      <c r="AG129" s="169"/>
      <c r="AH129" s="169"/>
      <c r="AI129" s="169"/>
      <c r="AJ129" s="169"/>
      <c r="AK129" s="5" t="str">
        <f t="shared" si="7"/>
        <v/>
      </c>
      <c r="AL129" s="24"/>
      <c r="AM129" s="5" t="str">
        <f t="shared" si="8"/>
        <v/>
      </c>
      <c r="AN129" s="29"/>
      <c r="AO129" s="5"/>
      <c r="AP129" s="5"/>
      <c r="AQ129" s="370"/>
      <c r="AR129" s="350"/>
      <c r="AS129" s="209">
        <f t="shared" si="21"/>
        <v>0</v>
      </c>
      <c r="AT129" s="126" t="s">
        <v>114</v>
      </c>
      <c r="AU129" s="169"/>
      <c r="AV129" s="169"/>
      <c r="AW129" s="169"/>
      <c r="AX129" s="169"/>
      <c r="AY129" s="5" t="str">
        <f t="shared" si="22"/>
        <v/>
      </c>
      <c r="AZ129" s="29"/>
      <c r="BA129" s="5" t="str">
        <f t="shared" si="23"/>
        <v/>
      </c>
      <c r="BB129" s="29"/>
      <c r="BC129" s="5"/>
      <c r="BD129" s="348"/>
      <c r="BE129" s="350"/>
      <c r="BF129" s="209">
        <f t="shared" si="24"/>
        <v>0</v>
      </c>
      <c r="BG129" s="125" t="s">
        <v>114</v>
      </c>
      <c r="BH129" s="167"/>
      <c r="BI129" s="167"/>
      <c r="BJ129" s="167"/>
      <c r="BK129" s="167"/>
      <c r="BL129" s="5" t="str">
        <f t="shared" si="25"/>
        <v/>
      </c>
      <c r="BM129" s="6"/>
      <c r="BN129" s="5" t="str">
        <f t="shared" si="26"/>
        <v/>
      </c>
      <c r="BO129" s="6"/>
      <c r="BP129" s="5"/>
      <c r="BQ129" s="5"/>
      <c r="BR129" s="348"/>
      <c r="BS129" s="350"/>
      <c r="BT129" s="209">
        <v>1</v>
      </c>
      <c r="BU129" s="125" t="s">
        <v>114</v>
      </c>
      <c r="BV129" s="143" t="str">
        <f t="shared" si="27"/>
        <v/>
      </c>
      <c r="BW129" s="143" t="str">
        <f t="shared" si="28"/>
        <v/>
      </c>
      <c r="BX129" s="143" t="str">
        <f t="shared" si="29"/>
        <v/>
      </c>
      <c r="BY129" s="143" t="str">
        <f t="shared" si="30"/>
        <v/>
      </c>
      <c r="BZ129" s="144" t="str">
        <f t="shared" si="31"/>
        <v/>
      </c>
    </row>
    <row r="130" spans="5:78" ht="41.4" x14ac:dyDescent="0.3">
      <c r="N130" s="5"/>
      <c r="O130" s="370"/>
      <c r="P130" s="350"/>
      <c r="Q130" s="209">
        <f t="shared" si="19"/>
        <v>0</v>
      </c>
      <c r="R130" s="126" t="s">
        <v>115</v>
      </c>
      <c r="S130" s="169"/>
      <c r="T130" s="169"/>
      <c r="U130" s="169"/>
      <c r="V130" s="169"/>
      <c r="W130" s="5" t="str">
        <f t="shared" ref="W130:W193" si="32">IF(Q130="","",IF(S130="X",0,IF(T130="X",5,IF(U130="X",10,IF(V130="X",15,"")))))</f>
        <v/>
      </c>
      <c r="X130" s="24"/>
      <c r="Y130" s="5" t="str">
        <f t="shared" ref="Y130:Y193" si="33">IF(Q130="","",IF(S130="X",5,IF(T130="X",10,IF(U130="X",15,IF(V130="X",20,"")))))</f>
        <v/>
      </c>
      <c r="Z130" s="29"/>
      <c r="AA130" s="5"/>
      <c r="AB130" s="5"/>
      <c r="AC130" s="370"/>
      <c r="AD130" s="350"/>
      <c r="AE130" s="209">
        <f t="shared" si="20"/>
        <v>0</v>
      </c>
      <c r="AF130" s="126" t="s">
        <v>115</v>
      </c>
      <c r="AG130" s="169"/>
      <c r="AH130" s="169"/>
      <c r="AI130" s="169"/>
      <c r="AJ130" s="169"/>
      <c r="AK130" s="5" t="str">
        <f t="shared" ref="AK130:AK139" si="34">IF(AE130="","",IF(AG130="X",0,IF(AH130="X",5,IF(AI130="X",10,IF(AJ130="X",15,"")))))</f>
        <v/>
      </c>
      <c r="AL130" s="24"/>
      <c r="AM130" s="5" t="str">
        <f t="shared" ref="AM130:AM139" si="35">IF(AE130="","",IF(AG130="X",5,IF(AH130="X",10,IF(AI130="X",15,IF(AJ130="X",20,"")))))</f>
        <v/>
      </c>
      <c r="AN130" s="29"/>
      <c r="AO130" s="5"/>
      <c r="AP130" s="5"/>
      <c r="AQ130" s="370"/>
      <c r="AR130" s="350"/>
      <c r="AS130" s="209">
        <f t="shared" si="21"/>
        <v>0</v>
      </c>
      <c r="AT130" s="126" t="s">
        <v>115</v>
      </c>
      <c r="AU130" s="169"/>
      <c r="AV130" s="169"/>
      <c r="AW130" s="169"/>
      <c r="AX130" s="169"/>
      <c r="AY130" s="5" t="str">
        <f t="shared" si="22"/>
        <v/>
      </c>
      <c r="AZ130" s="29"/>
      <c r="BA130" s="5" t="str">
        <f t="shared" si="23"/>
        <v/>
      </c>
      <c r="BB130" s="29"/>
      <c r="BC130" s="5"/>
      <c r="BD130" s="348"/>
      <c r="BE130" s="350"/>
      <c r="BF130" s="209">
        <f t="shared" si="24"/>
        <v>0</v>
      </c>
      <c r="BG130" s="125" t="s">
        <v>115</v>
      </c>
      <c r="BH130" s="167"/>
      <c r="BI130" s="167"/>
      <c r="BJ130" s="167"/>
      <c r="BK130" s="167"/>
      <c r="BL130" s="5" t="str">
        <f t="shared" si="25"/>
        <v/>
      </c>
      <c r="BM130" s="6"/>
      <c r="BN130" s="5" t="str">
        <f t="shared" si="26"/>
        <v/>
      </c>
      <c r="BO130" s="6"/>
      <c r="BP130" s="5"/>
      <c r="BQ130" s="5"/>
      <c r="BR130" s="348"/>
      <c r="BS130" s="350"/>
      <c r="BT130" s="209">
        <v>1</v>
      </c>
      <c r="BU130" s="125" t="s">
        <v>115</v>
      </c>
      <c r="BV130" s="143" t="str">
        <f t="shared" si="27"/>
        <v/>
      </c>
      <c r="BW130" s="143" t="str">
        <f t="shared" si="28"/>
        <v/>
      </c>
      <c r="BX130" s="143" t="str">
        <f t="shared" si="29"/>
        <v/>
      </c>
      <c r="BY130" s="143" t="str">
        <f t="shared" si="30"/>
        <v/>
      </c>
      <c r="BZ130" s="144" t="str">
        <f t="shared" si="31"/>
        <v/>
      </c>
    </row>
    <row r="131" spans="5:78" ht="27.6" x14ac:dyDescent="0.3">
      <c r="N131" s="5"/>
      <c r="O131" s="370"/>
      <c r="P131" s="350"/>
      <c r="Q131" s="209">
        <f t="shared" si="19"/>
        <v>0</v>
      </c>
      <c r="R131" s="126" t="s">
        <v>116</v>
      </c>
      <c r="S131" s="169"/>
      <c r="T131" s="169"/>
      <c r="U131" s="169"/>
      <c r="V131" s="169"/>
      <c r="W131" s="5" t="str">
        <f t="shared" si="32"/>
        <v/>
      </c>
      <c r="X131" s="24"/>
      <c r="Y131" s="5" t="str">
        <f t="shared" si="33"/>
        <v/>
      </c>
      <c r="Z131" s="29"/>
      <c r="AA131" s="5"/>
      <c r="AB131" s="5"/>
      <c r="AC131" s="370"/>
      <c r="AD131" s="350"/>
      <c r="AE131" s="209">
        <f t="shared" si="20"/>
        <v>0</v>
      </c>
      <c r="AF131" s="126" t="s">
        <v>116</v>
      </c>
      <c r="AG131" s="169"/>
      <c r="AH131" s="169"/>
      <c r="AI131" s="169"/>
      <c r="AJ131" s="169"/>
      <c r="AK131" s="5" t="str">
        <f t="shared" si="34"/>
        <v/>
      </c>
      <c r="AL131" s="24"/>
      <c r="AM131" s="5" t="str">
        <f t="shared" si="35"/>
        <v/>
      </c>
      <c r="AN131" s="29"/>
      <c r="AO131" s="5"/>
      <c r="AP131" s="5"/>
      <c r="AQ131" s="370"/>
      <c r="AR131" s="350"/>
      <c r="AS131" s="209">
        <f t="shared" si="21"/>
        <v>0</v>
      </c>
      <c r="AT131" s="126" t="s">
        <v>116</v>
      </c>
      <c r="AU131" s="169"/>
      <c r="AV131" s="169"/>
      <c r="AW131" s="169"/>
      <c r="AX131" s="169"/>
      <c r="AY131" s="5" t="str">
        <f t="shared" si="22"/>
        <v/>
      </c>
      <c r="AZ131" s="29"/>
      <c r="BA131" s="5" t="str">
        <f t="shared" si="23"/>
        <v/>
      </c>
      <c r="BB131" s="29"/>
      <c r="BC131" s="5"/>
      <c r="BD131" s="348"/>
      <c r="BE131" s="350"/>
      <c r="BF131" s="209">
        <f t="shared" si="24"/>
        <v>0</v>
      </c>
      <c r="BG131" s="125" t="s">
        <v>116</v>
      </c>
      <c r="BH131" s="167"/>
      <c r="BI131" s="167"/>
      <c r="BJ131" s="167"/>
      <c r="BK131" s="167"/>
      <c r="BL131" s="5" t="str">
        <f t="shared" si="25"/>
        <v/>
      </c>
      <c r="BM131" s="6"/>
      <c r="BN131" s="5" t="str">
        <f t="shared" si="26"/>
        <v/>
      </c>
      <c r="BO131" s="6"/>
      <c r="BP131" s="5"/>
      <c r="BQ131" s="5"/>
      <c r="BR131" s="348"/>
      <c r="BS131" s="350"/>
      <c r="BT131" s="209">
        <v>1</v>
      </c>
      <c r="BU131" s="125" t="s">
        <v>116</v>
      </c>
      <c r="BV131" s="143" t="str">
        <f t="shared" si="27"/>
        <v/>
      </c>
      <c r="BW131" s="143" t="str">
        <f t="shared" si="28"/>
        <v/>
      </c>
      <c r="BX131" s="143" t="str">
        <f t="shared" si="29"/>
        <v/>
      </c>
      <c r="BY131" s="143" t="str">
        <f t="shared" si="30"/>
        <v/>
      </c>
      <c r="BZ131" s="144" t="str">
        <f t="shared" si="31"/>
        <v/>
      </c>
    </row>
    <row r="132" spans="5:78" ht="27.6" x14ac:dyDescent="0.3">
      <c r="N132" s="5"/>
      <c r="O132" s="370"/>
      <c r="P132" s="107" t="s">
        <v>34</v>
      </c>
      <c r="Q132" s="209">
        <f t="shared" si="19"/>
        <v>0</v>
      </c>
      <c r="R132" s="126" t="s">
        <v>35</v>
      </c>
      <c r="S132" s="169"/>
      <c r="T132" s="169"/>
      <c r="U132" s="169"/>
      <c r="V132" s="169"/>
      <c r="W132" s="5" t="str">
        <f t="shared" si="32"/>
        <v/>
      </c>
      <c r="X132" s="24"/>
      <c r="Y132" s="5" t="str">
        <f t="shared" si="33"/>
        <v/>
      </c>
      <c r="Z132" s="29"/>
      <c r="AA132" s="5"/>
      <c r="AB132" s="5"/>
      <c r="AC132" s="370"/>
      <c r="AD132" s="107" t="s">
        <v>34</v>
      </c>
      <c r="AE132" s="209">
        <f t="shared" si="20"/>
        <v>0</v>
      </c>
      <c r="AF132" s="126" t="s">
        <v>35</v>
      </c>
      <c r="AG132" s="169"/>
      <c r="AH132" s="169"/>
      <c r="AI132" s="169"/>
      <c r="AJ132" s="169"/>
      <c r="AK132" s="5" t="str">
        <f t="shared" si="34"/>
        <v/>
      </c>
      <c r="AL132" s="24"/>
      <c r="AM132" s="5" t="str">
        <f t="shared" si="35"/>
        <v/>
      </c>
      <c r="AN132" s="29"/>
      <c r="AO132" s="5"/>
      <c r="AP132" s="5"/>
      <c r="AQ132" s="370"/>
      <c r="AR132" s="107" t="s">
        <v>34</v>
      </c>
      <c r="AS132" s="209">
        <f t="shared" si="21"/>
        <v>0</v>
      </c>
      <c r="AT132" s="126" t="s">
        <v>35</v>
      </c>
      <c r="AU132" s="169"/>
      <c r="AV132" s="169"/>
      <c r="AW132" s="169"/>
      <c r="AX132" s="169"/>
      <c r="AY132" s="5" t="str">
        <f t="shared" si="22"/>
        <v/>
      </c>
      <c r="AZ132" s="29"/>
      <c r="BA132" s="5" t="str">
        <f t="shared" si="23"/>
        <v/>
      </c>
      <c r="BB132" s="29"/>
      <c r="BC132" s="5"/>
      <c r="BD132" s="348"/>
      <c r="BE132" s="107" t="s">
        <v>34</v>
      </c>
      <c r="BF132" s="209">
        <f t="shared" si="24"/>
        <v>0</v>
      </c>
      <c r="BG132" s="125" t="s">
        <v>35</v>
      </c>
      <c r="BH132" s="167"/>
      <c r="BI132" s="167"/>
      <c r="BJ132" s="167"/>
      <c r="BK132" s="167"/>
      <c r="BL132" s="5" t="str">
        <f t="shared" si="25"/>
        <v/>
      </c>
      <c r="BM132" s="6"/>
      <c r="BN132" s="5" t="str">
        <f t="shared" si="26"/>
        <v/>
      </c>
      <c r="BO132" s="6"/>
      <c r="BP132" s="5"/>
      <c r="BQ132" s="5"/>
      <c r="BR132" s="348"/>
      <c r="BS132" s="107" t="s">
        <v>34</v>
      </c>
      <c r="BT132" s="209">
        <v>1</v>
      </c>
      <c r="BU132" s="125" t="s">
        <v>35</v>
      </c>
      <c r="BV132" s="143" t="str">
        <f t="shared" si="27"/>
        <v/>
      </c>
      <c r="BW132" s="143" t="str">
        <f t="shared" si="28"/>
        <v/>
      </c>
      <c r="BX132" s="143" t="str">
        <f t="shared" si="29"/>
        <v/>
      </c>
      <c r="BY132" s="143" t="str">
        <f t="shared" si="30"/>
        <v/>
      </c>
      <c r="BZ132" s="144" t="str">
        <f t="shared" si="31"/>
        <v/>
      </c>
    </row>
    <row r="133" spans="5:78" ht="27.6" customHeight="1" x14ac:dyDescent="0.3">
      <c r="N133" s="5"/>
      <c r="O133" s="370" t="s">
        <v>117</v>
      </c>
      <c r="P133" s="107" t="s">
        <v>36</v>
      </c>
      <c r="Q133" s="209">
        <f t="shared" si="19"/>
        <v>0</v>
      </c>
      <c r="R133" s="126" t="s">
        <v>129</v>
      </c>
      <c r="S133" s="169"/>
      <c r="T133" s="169"/>
      <c r="U133" s="169"/>
      <c r="V133" s="169"/>
      <c r="W133" s="5" t="str">
        <f t="shared" si="32"/>
        <v/>
      </c>
      <c r="X133" s="24"/>
      <c r="Y133" s="5" t="str">
        <f t="shared" si="33"/>
        <v/>
      </c>
      <c r="Z133" s="25"/>
      <c r="AA133" s="5"/>
      <c r="AB133" s="5"/>
      <c r="AC133" s="370" t="s">
        <v>117</v>
      </c>
      <c r="AD133" s="107" t="s">
        <v>36</v>
      </c>
      <c r="AE133" s="209">
        <f t="shared" si="20"/>
        <v>0</v>
      </c>
      <c r="AF133" s="126" t="s">
        <v>129</v>
      </c>
      <c r="AG133" s="169"/>
      <c r="AH133" s="169"/>
      <c r="AI133" s="169"/>
      <c r="AJ133" s="169"/>
      <c r="AK133" s="5" t="str">
        <f t="shared" si="34"/>
        <v/>
      </c>
      <c r="AL133" s="24"/>
      <c r="AM133" s="5" t="str">
        <f t="shared" si="35"/>
        <v/>
      </c>
      <c r="AN133" s="25"/>
      <c r="AO133" s="5"/>
      <c r="AP133" s="5"/>
      <c r="AQ133" s="370" t="s">
        <v>117</v>
      </c>
      <c r="AR133" s="107" t="s">
        <v>36</v>
      </c>
      <c r="AS133" s="209">
        <f t="shared" si="21"/>
        <v>0</v>
      </c>
      <c r="AT133" s="126" t="s">
        <v>129</v>
      </c>
      <c r="AU133" s="169"/>
      <c r="AV133" s="169"/>
      <c r="AW133" s="169"/>
      <c r="AX133" s="169"/>
      <c r="AY133" s="5" t="str">
        <f t="shared" si="22"/>
        <v/>
      </c>
      <c r="AZ133" s="29"/>
      <c r="BA133" s="5" t="str">
        <f t="shared" si="23"/>
        <v/>
      </c>
      <c r="BB133" s="25"/>
      <c r="BC133" s="5"/>
      <c r="BD133" s="348" t="s">
        <v>117</v>
      </c>
      <c r="BE133" s="107" t="s">
        <v>36</v>
      </c>
      <c r="BF133" s="209">
        <f t="shared" si="24"/>
        <v>0</v>
      </c>
      <c r="BG133" s="125" t="s">
        <v>129</v>
      </c>
      <c r="BH133" s="167"/>
      <c r="BI133" s="167"/>
      <c r="BJ133" s="167"/>
      <c r="BK133" s="167"/>
      <c r="BL133" s="5" t="str">
        <f t="shared" si="25"/>
        <v/>
      </c>
      <c r="BM133" s="6"/>
      <c r="BN133" s="5" t="str">
        <f t="shared" si="26"/>
        <v/>
      </c>
      <c r="BO133" s="25"/>
      <c r="BP133" s="5"/>
      <c r="BQ133" s="5"/>
      <c r="BR133" s="348" t="s">
        <v>117</v>
      </c>
      <c r="BS133" s="107" t="s">
        <v>36</v>
      </c>
      <c r="BT133" s="209">
        <v>1</v>
      </c>
      <c r="BU133" s="125" t="s">
        <v>129</v>
      </c>
      <c r="BV133" s="143" t="str">
        <f t="shared" si="27"/>
        <v/>
      </c>
      <c r="BW133" s="143" t="str">
        <f t="shared" si="28"/>
        <v/>
      </c>
      <c r="BX133" s="143" t="str">
        <f t="shared" si="29"/>
        <v/>
      </c>
      <c r="BY133" s="143" t="str">
        <f t="shared" si="30"/>
        <v/>
      </c>
      <c r="BZ133" s="144" t="str">
        <f t="shared" si="31"/>
        <v/>
      </c>
    </row>
    <row r="134" spans="5:78" x14ac:dyDescent="0.3">
      <c r="N134" s="5"/>
      <c r="O134" s="370"/>
      <c r="P134" s="107" t="s">
        <v>37</v>
      </c>
      <c r="Q134" s="209">
        <f t="shared" si="19"/>
        <v>0</v>
      </c>
      <c r="R134" s="126" t="s">
        <v>118</v>
      </c>
      <c r="S134" s="169"/>
      <c r="T134" s="169"/>
      <c r="U134" s="169"/>
      <c r="V134" s="169"/>
      <c r="W134" s="5" t="str">
        <f t="shared" si="32"/>
        <v/>
      </c>
      <c r="X134" s="24"/>
      <c r="Y134" s="5" t="str">
        <f t="shared" si="33"/>
        <v/>
      </c>
      <c r="Z134" s="25"/>
      <c r="AA134" s="5"/>
      <c r="AB134" s="5"/>
      <c r="AC134" s="370"/>
      <c r="AD134" s="107" t="s">
        <v>37</v>
      </c>
      <c r="AE134" s="209">
        <f t="shared" si="20"/>
        <v>0</v>
      </c>
      <c r="AF134" s="126" t="s">
        <v>118</v>
      </c>
      <c r="AG134" s="169"/>
      <c r="AH134" s="169"/>
      <c r="AI134" s="169"/>
      <c r="AJ134" s="169"/>
      <c r="AK134" s="5" t="str">
        <f t="shared" si="34"/>
        <v/>
      </c>
      <c r="AL134" s="24"/>
      <c r="AM134" s="5" t="str">
        <f t="shared" si="35"/>
        <v/>
      </c>
      <c r="AN134" s="25"/>
      <c r="AO134" s="5"/>
      <c r="AP134" s="5"/>
      <c r="AQ134" s="370"/>
      <c r="AR134" s="107" t="s">
        <v>37</v>
      </c>
      <c r="AS134" s="209">
        <f t="shared" si="21"/>
        <v>0</v>
      </c>
      <c r="AT134" s="126" t="s">
        <v>118</v>
      </c>
      <c r="AU134" s="169"/>
      <c r="AV134" s="169"/>
      <c r="AW134" s="169"/>
      <c r="AX134" s="169"/>
      <c r="AY134" s="5" t="str">
        <f t="shared" si="22"/>
        <v/>
      </c>
      <c r="AZ134" s="29"/>
      <c r="BA134" s="5" t="str">
        <f t="shared" si="23"/>
        <v/>
      </c>
      <c r="BB134" s="25"/>
      <c r="BC134" s="5"/>
      <c r="BD134" s="348"/>
      <c r="BE134" s="107" t="s">
        <v>37</v>
      </c>
      <c r="BF134" s="209">
        <f t="shared" si="24"/>
        <v>0</v>
      </c>
      <c r="BG134" s="125" t="s">
        <v>118</v>
      </c>
      <c r="BH134" s="167"/>
      <c r="BI134" s="167"/>
      <c r="BJ134" s="167"/>
      <c r="BK134" s="167"/>
      <c r="BL134" s="5" t="str">
        <f t="shared" si="25"/>
        <v/>
      </c>
      <c r="BM134" s="6"/>
      <c r="BN134" s="5" t="str">
        <f t="shared" si="26"/>
        <v/>
      </c>
      <c r="BO134" s="25"/>
      <c r="BP134" s="5"/>
      <c r="BQ134" s="5"/>
      <c r="BR134" s="348"/>
      <c r="BS134" s="107" t="s">
        <v>37</v>
      </c>
      <c r="BT134" s="209">
        <v>1</v>
      </c>
      <c r="BU134" s="125" t="s">
        <v>118</v>
      </c>
      <c r="BV134" s="143" t="str">
        <f t="shared" si="27"/>
        <v/>
      </c>
      <c r="BW134" s="143" t="str">
        <f t="shared" si="28"/>
        <v/>
      </c>
      <c r="BX134" s="143" t="str">
        <f t="shared" si="29"/>
        <v/>
      </c>
      <c r="BY134" s="143" t="str">
        <f t="shared" si="30"/>
        <v/>
      </c>
      <c r="BZ134" s="144" t="str">
        <f t="shared" si="31"/>
        <v/>
      </c>
    </row>
    <row r="135" spans="5:78" x14ac:dyDescent="0.3">
      <c r="N135" s="5"/>
      <c r="O135" s="370"/>
      <c r="P135" s="107" t="s">
        <v>38</v>
      </c>
      <c r="Q135" s="209">
        <f t="shared" si="19"/>
        <v>0</v>
      </c>
      <c r="R135" s="126" t="s">
        <v>119</v>
      </c>
      <c r="S135" s="169"/>
      <c r="T135" s="169"/>
      <c r="U135" s="169"/>
      <c r="V135" s="169"/>
      <c r="W135" s="5" t="str">
        <f t="shared" si="32"/>
        <v/>
      </c>
      <c r="X135" s="24"/>
      <c r="Y135" s="5" t="str">
        <f t="shared" si="33"/>
        <v/>
      </c>
      <c r="Z135" s="25"/>
      <c r="AA135" s="5"/>
      <c r="AB135" s="5"/>
      <c r="AC135" s="370"/>
      <c r="AD135" s="107" t="s">
        <v>38</v>
      </c>
      <c r="AE135" s="209">
        <f t="shared" si="20"/>
        <v>0</v>
      </c>
      <c r="AF135" s="126" t="s">
        <v>119</v>
      </c>
      <c r="AG135" s="169"/>
      <c r="AH135" s="169"/>
      <c r="AI135" s="169"/>
      <c r="AJ135" s="169"/>
      <c r="AK135" s="5" t="str">
        <f t="shared" si="34"/>
        <v/>
      </c>
      <c r="AL135" s="24"/>
      <c r="AM135" s="5" t="str">
        <f t="shared" si="35"/>
        <v/>
      </c>
      <c r="AN135" s="25"/>
      <c r="AO135" s="5"/>
      <c r="AP135" s="5"/>
      <c r="AQ135" s="370"/>
      <c r="AR135" s="107" t="s">
        <v>38</v>
      </c>
      <c r="AS135" s="209">
        <f t="shared" si="21"/>
        <v>0</v>
      </c>
      <c r="AT135" s="126" t="s">
        <v>119</v>
      </c>
      <c r="AU135" s="169"/>
      <c r="AV135" s="169"/>
      <c r="AW135" s="169"/>
      <c r="AX135" s="169"/>
      <c r="AY135" s="5" t="str">
        <f t="shared" si="22"/>
        <v/>
      </c>
      <c r="AZ135" s="29"/>
      <c r="BA135" s="5" t="str">
        <f t="shared" si="23"/>
        <v/>
      </c>
      <c r="BB135" s="25"/>
      <c r="BC135" s="5"/>
      <c r="BD135" s="348"/>
      <c r="BE135" s="107" t="s">
        <v>38</v>
      </c>
      <c r="BF135" s="209">
        <f t="shared" si="24"/>
        <v>0</v>
      </c>
      <c r="BG135" s="125" t="s">
        <v>119</v>
      </c>
      <c r="BH135" s="167"/>
      <c r="BI135" s="167"/>
      <c r="BJ135" s="167"/>
      <c r="BK135" s="167"/>
      <c r="BL135" s="5" t="str">
        <f t="shared" si="25"/>
        <v/>
      </c>
      <c r="BM135" s="6"/>
      <c r="BN135" s="5" t="str">
        <f t="shared" si="26"/>
        <v/>
      </c>
      <c r="BO135" s="25"/>
      <c r="BP135" s="5"/>
      <c r="BQ135" s="5"/>
      <c r="BR135" s="348"/>
      <c r="BS135" s="107" t="s">
        <v>38</v>
      </c>
      <c r="BT135" s="209">
        <v>1</v>
      </c>
      <c r="BU135" s="125" t="s">
        <v>119</v>
      </c>
      <c r="BV135" s="143" t="str">
        <f t="shared" si="27"/>
        <v/>
      </c>
      <c r="BW135" s="143" t="str">
        <f t="shared" si="28"/>
        <v/>
      </c>
      <c r="BX135" s="143" t="str">
        <f t="shared" si="29"/>
        <v/>
      </c>
      <c r="BY135" s="143" t="str">
        <f t="shared" si="30"/>
        <v/>
      </c>
      <c r="BZ135" s="144" t="str">
        <f t="shared" si="31"/>
        <v/>
      </c>
    </row>
    <row r="136" spans="5:78" ht="27.6" x14ac:dyDescent="0.3">
      <c r="N136" s="5"/>
      <c r="O136" s="370"/>
      <c r="P136" s="107" t="s">
        <v>39</v>
      </c>
      <c r="Q136" s="209">
        <f t="shared" si="19"/>
        <v>0</v>
      </c>
      <c r="R136" s="126" t="s">
        <v>120</v>
      </c>
      <c r="S136" s="169"/>
      <c r="T136" s="169"/>
      <c r="U136" s="169"/>
      <c r="V136" s="169"/>
      <c r="W136" s="5" t="str">
        <f t="shared" si="32"/>
        <v/>
      </c>
      <c r="X136" s="24"/>
      <c r="Y136" s="5" t="str">
        <f t="shared" si="33"/>
        <v/>
      </c>
      <c r="Z136" s="25"/>
      <c r="AA136" s="5"/>
      <c r="AB136" s="5"/>
      <c r="AC136" s="370"/>
      <c r="AD136" s="107" t="s">
        <v>39</v>
      </c>
      <c r="AE136" s="209">
        <f t="shared" si="20"/>
        <v>0</v>
      </c>
      <c r="AF136" s="126" t="s">
        <v>120</v>
      </c>
      <c r="AG136" s="169"/>
      <c r="AH136" s="169"/>
      <c r="AI136" s="169"/>
      <c r="AJ136" s="169"/>
      <c r="AK136" s="5" t="str">
        <f t="shared" si="34"/>
        <v/>
      </c>
      <c r="AL136" s="24"/>
      <c r="AM136" s="5" t="str">
        <f t="shared" si="35"/>
        <v/>
      </c>
      <c r="AN136" s="25"/>
      <c r="AO136" s="5"/>
      <c r="AP136" s="5"/>
      <c r="AQ136" s="370"/>
      <c r="AR136" s="107" t="s">
        <v>39</v>
      </c>
      <c r="AS136" s="209">
        <f t="shared" si="21"/>
        <v>0</v>
      </c>
      <c r="AT136" s="126" t="s">
        <v>120</v>
      </c>
      <c r="AU136" s="169"/>
      <c r="AV136" s="169"/>
      <c r="AW136" s="169"/>
      <c r="AX136" s="169"/>
      <c r="AY136" s="5" t="str">
        <f t="shared" si="22"/>
        <v/>
      </c>
      <c r="AZ136" s="29"/>
      <c r="BA136" s="5" t="str">
        <f t="shared" si="23"/>
        <v/>
      </c>
      <c r="BB136" s="25"/>
      <c r="BC136" s="5"/>
      <c r="BD136" s="348"/>
      <c r="BE136" s="107" t="s">
        <v>39</v>
      </c>
      <c r="BF136" s="209">
        <f t="shared" si="24"/>
        <v>0</v>
      </c>
      <c r="BG136" s="125" t="s">
        <v>120</v>
      </c>
      <c r="BH136" s="167"/>
      <c r="BI136" s="167"/>
      <c r="BJ136" s="167"/>
      <c r="BK136" s="167"/>
      <c r="BL136" s="5" t="str">
        <f t="shared" si="25"/>
        <v/>
      </c>
      <c r="BM136" s="6"/>
      <c r="BN136" s="5" t="str">
        <f t="shared" si="26"/>
        <v/>
      </c>
      <c r="BO136" s="25"/>
      <c r="BP136" s="5"/>
      <c r="BQ136" s="5"/>
      <c r="BR136" s="348"/>
      <c r="BS136" s="107" t="s">
        <v>39</v>
      </c>
      <c r="BT136" s="209">
        <v>1</v>
      </c>
      <c r="BU136" s="125" t="s">
        <v>120</v>
      </c>
      <c r="BV136" s="143" t="str">
        <f t="shared" si="27"/>
        <v/>
      </c>
      <c r="BW136" s="143" t="str">
        <f t="shared" si="28"/>
        <v/>
      </c>
      <c r="BX136" s="143" t="str">
        <f t="shared" si="29"/>
        <v/>
      </c>
      <c r="BY136" s="143" t="str">
        <f t="shared" si="30"/>
        <v/>
      </c>
      <c r="BZ136" s="144" t="str">
        <f t="shared" si="31"/>
        <v/>
      </c>
    </row>
    <row r="137" spans="5:78" ht="24" customHeight="1" x14ac:dyDescent="0.3">
      <c r="N137" s="5"/>
      <c r="O137" s="370" t="s">
        <v>121</v>
      </c>
      <c r="P137" s="107" t="s">
        <v>40</v>
      </c>
      <c r="Q137" s="209">
        <f t="shared" si="19"/>
        <v>0</v>
      </c>
      <c r="R137" s="126" t="s">
        <v>122</v>
      </c>
      <c r="S137" s="169"/>
      <c r="T137" s="169"/>
      <c r="U137" s="169"/>
      <c r="V137" s="169"/>
      <c r="W137" s="5" t="str">
        <f t="shared" si="32"/>
        <v/>
      </c>
      <c r="X137" s="24"/>
      <c r="Y137" s="5" t="str">
        <f t="shared" si="33"/>
        <v/>
      </c>
      <c r="Z137" s="29"/>
      <c r="AA137" s="5"/>
      <c r="AB137" s="5"/>
      <c r="AC137" s="370" t="s">
        <v>121</v>
      </c>
      <c r="AD137" s="107" t="s">
        <v>40</v>
      </c>
      <c r="AE137" s="209">
        <f t="shared" si="20"/>
        <v>0</v>
      </c>
      <c r="AF137" s="126" t="s">
        <v>122</v>
      </c>
      <c r="AG137" s="169"/>
      <c r="AH137" s="169"/>
      <c r="AI137" s="169"/>
      <c r="AJ137" s="169"/>
      <c r="AK137" s="5" t="str">
        <f t="shared" si="34"/>
        <v/>
      </c>
      <c r="AL137" s="24"/>
      <c r="AM137" s="5" t="str">
        <f t="shared" si="35"/>
        <v/>
      </c>
      <c r="AN137" s="29"/>
      <c r="AO137" s="5"/>
      <c r="AP137" s="5"/>
      <c r="AQ137" s="370" t="s">
        <v>121</v>
      </c>
      <c r="AR137" s="107" t="s">
        <v>40</v>
      </c>
      <c r="AS137" s="209">
        <f t="shared" si="21"/>
        <v>0</v>
      </c>
      <c r="AT137" s="126" t="s">
        <v>122</v>
      </c>
      <c r="AU137" s="169"/>
      <c r="AV137" s="169"/>
      <c r="AW137" s="169"/>
      <c r="AX137" s="169"/>
      <c r="AY137" s="5" t="str">
        <f t="shared" si="22"/>
        <v/>
      </c>
      <c r="AZ137" s="29"/>
      <c r="BA137" s="5" t="str">
        <f t="shared" si="23"/>
        <v/>
      </c>
      <c r="BB137" s="29"/>
      <c r="BC137" s="5"/>
      <c r="BD137" s="348" t="s">
        <v>121</v>
      </c>
      <c r="BE137" s="107" t="s">
        <v>40</v>
      </c>
      <c r="BF137" s="209">
        <f t="shared" si="24"/>
        <v>0</v>
      </c>
      <c r="BG137" s="125" t="s">
        <v>122</v>
      </c>
      <c r="BH137" s="167"/>
      <c r="BI137" s="167"/>
      <c r="BJ137" s="167"/>
      <c r="BK137" s="167"/>
      <c r="BL137" s="5" t="str">
        <f t="shared" si="25"/>
        <v/>
      </c>
      <c r="BM137" s="6"/>
      <c r="BN137" s="5" t="str">
        <f t="shared" si="26"/>
        <v/>
      </c>
      <c r="BO137" s="29"/>
      <c r="BP137" s="5"/>
      <c r="BQ137" s="5"/>
      <c r="BR137" s="348" t="s">
        <v>121</v>
      </c>
      <c r="BS137" s="107" t="s">
        <v>40</v>
      </c>
      <c r="BT137" s="209">
        <v>1</v>
      </c>
      <c r="BU137" s="125" t="s">
        <v>122</v>
      </c>
      <c r="BV137" s="143" t="str">
        <f t="shared" si="27"/>
        <v/>
      </c>
      <c r="BW137" s="143" t="str">
        <f t="shared" si="28"/>
        <v/>
      </c>
      <c r="BX137" s="143" t="str">
        <f t="shared" si="29"/>
        <v/>
      </c>
      <c r="BY137" s="143" t="str">
        <f t="shared" si="30"/>
        <v/>
      </c>
      <c r="BZ137" s="144" t="str">
        <f t="shared" si="31"/>
        <v/>
      </c>
    </row>
    <row r="138" spans="5:78" x14ac:dyDescent="0.3">
      <c r="N138" s="5"/>
      <c r="O138" s="370"/>
      <c r="P138" s="107" t="s">
        <v>41</v>
      </c>
      <c r="Q138" s="209">
        <f t="shared" si="19"/>
        <v>0</v>
      </c>
      <c r="R138" s="126" t="s">
        <v>123</v>
      </c>
      <c r="S138" s="169"/>
      <c r="T138" s="169"/>
      <c r="U138" s="169"/>
      <c r="V138" s="169"/>
      <c r="W138" s="5" t="str">
        <f t="shared" si="32"/>
        <v/>
      </c>
      <c r="X138" s="24"/>
      <c r="Y138" s="5" t="str">
        <f t="shared" si="33"/>
        <v/>
      </c>
      <c r="Z138" s="29"/>
      <c r="AA138" s="5"/>
      <c r="AB138" s="5"/>
      <c r="AC138" s="370"/>
      <c r="AD138" s="107" t="s">
        <v>41</v>
      </c>
      <c r="AE138" s="209">
        <f t="shared" si="20"/>
        <v>0</v>
      </c>
      <c r="AF138" s="126" t="s">
        <v>123</v>
      </c>
      <c r="AG138" s="169"/>
      <c r="AH138" s="169"/>
      <c r="AI138" s="169"/>
      <c r="AJ138" s="169"/>
      <c r="AK138" s="5" t="str">
        <f t="shared" si="34"/>
        <v/>
      </c>
      <c r="AL138" s="24"/>
      <c r="AM138" s="5" t="str">
        <f t="shared" si="35"/>
        <v/>
      </c>
      <c r="AN138" s="29"/>
      <c r="AO138" s="5"/>
      <c r="AP138" s="5"/>
      <c r="AQ138" s="370"/>
      <c r="AR138" s="107" t="s">
        <v>41</v>
      </c>
      <c r="AS138" s="209">
        <f t="shared" si="21"/>
        <v>0</v>
      </c>
      <c r="AT138" s="126" t="s">
        <v>123</v>
      </c>
      <c r="AU138" s="169"/>
      <c r="AV138" s="169"/>
      <c r="AW138" s="169"/>
      <c r="AX138" s="169"/>
      <c r="AY138" s="5" t="str">
        <f t="shared" si="22"/>
        <v/>
      </c>
      <c r="AZ138" s="29"/>
      <c r="BA138" s="5" t="str">
        <f t="shared" si="23"/>
        <v/>
      </c>
      <c r="BB138" s="29"/>
      <c r="BC138" s="5"/>
      <c r="BD138" s="348"/>
      <c r="BE138" s="107" t="s">
        <v>41</v>
      </c>
      <c r="BF138" s="209">
        <f t="shared" si="24"/>
        <v>0</v>
      </c>
      <c r="BG138" s="125" t="s">
        <v>123</v>
      </c>
      <c r="BH138" s="167"/>
      <c r="BI138" s="167"/>
      <c r="BJ138" s="167"/>
      <c r="BK138" s="167"/>
      <c r="BL138" s="5" t="str">
        <f t="shared" si="25"/>
        <v/>
      </c>
      <c r="BM138" s="6"/>
      <c r="BN138" s="5" t="str">
        <f t="shared" si="26"/>
        <v/>
      </c>
      <c r="BO138" s="29"/>
      <c r="BP138" s="5"/>
      <c r="BQ138" s="5"/>
      <c r="BR138" s="348"/>
      <c r="BS138" s="107" t="s">
        <v>41</v>
      </c>
      <c r="BT138" s="209">
        <v>1</v>
      </c>
      <c r="BU138" s="125" t="s">
        <v>123</v>
      </c>
      <c r="BV138" s="143" t="str">
        <f t="shared" si="27"/>
        <v/>
      </c>
      <c r="BW138" s="143" t="str">
        <f t="shared" si="28"/>
        <v/>
      </c>
      <c r="BX138" s="143" t="str">
        <f t="shared" si="29"/>
        <v/>
      </c>
      <c r="BY138" s="143" t="str">
        <f t="shared" si="30"/>
        <v/>
      </c>
      <c r="BZ138" s="144" t="str">
        <f t="shared" si="31"/>
        <v/>
      </c>
    </row>
    <row r="139" spans="5:78" ht="27.6" x14ac:dyDescent="0.3">
      <c r="N139" s="5"/>
      <c r="O139" s="370"/>
      <c r="P139" s="107" t="s">
        <v>42</v>
      </c>
      <c r="Q139" s="209">
        <f t="shared" si="19"/>
        <v>0</v>
      </c>
      <c r="R139" s="126" t="s">
        <v>124</v>
      </c>
      <c r="S139" s="169"/>
      <c r="T139" s="169"/>
      <c r="U139" s="169"/>
      <c r="V139" s="169"/>
      <c r="W139" s="5" t="str">
        <f t="shared" si="32"/>
        <v/>
      </c>
      <c r="X139" s="24"/>
      <c r="Y139" s="5" t="str">
        <f t="shared" si="33"/>
        <v/>
      </c>
      <c r="Z139" s="29"/>
      <c r="AA139" s="5"/>
      <c r="AB139" s="5"/>
      <c r="AC139" s="370"/>
      <c r="AD139" s="107" t="s">
        <v>42</v>
      </c>
      <c r="AE139" s="209">
        <f t="shared" si="20"/>
        <v>0</v>
      </c>
      <c r="AF139" s="126" t="s">
        <v>124</v>
      </c>
      <c r="AG139" s="169"/>
      <c r="AH139" s="169"/>
      <c r="AI139" s="169"/>
      <c r="AJ139" s="169"/>
      <c r="AK139" s="5" t="str">
        <f t="shared" si="34"/>
        <v/>
      </c>
      <c r="AL139" s="24"/>
      <c r="AM139" s="5" t="str">
        <f t="shared" si="35"/>
        <v/>
      </c>
      <c r="AN139" s="29"/>
      <c r="AO139" s="5"/>
      <c r="AP139" s="5"/>
      <c r="AQ139" s="370"/>
      <c r="AR139" s="107" t="s">
        <v>42</v>
      </c>
      <c r="AS139" s="209">
        <f t="shared" si="21"/>
        <v>0</v>
      </c>
      <c r="AT139" s="126" t="s">
        <v>124</v>
      </c>
      <c r="AU139" s="169"/>
      <c r="AV139" s="169"/>
      <c r="AW139" s="169"/>
      <c r="AX139" s="169"/>
      <c r="AY139" s="5" t="str">
        <f t="shared" si="22"/>
        <v/>
      </c>
      <c r="AZ139" s="29"/>
      <c r="BA139" s="5" t="str">
        <f t="shared" si="23"/>
        <v/>
      </c>
      <c r="BB139" s="29"/>
      <c r="BC139" s="5"/>
      <c r="BD139" s="348"/>
      <c r="BE139" s="107" t="s">
        <v>42</v>
      </c>
      <c r="BF139" s="209">
        <f t="shared" si="24"/>
        <v>0</v>
      </c>
      <c r="BG139" s="125" t="s">
        <v>124</v>
      </c>
      <c r="BH139" s="167"/>
      <c r="BI139" s="167"/>
      <c r="BJ139" s="167"/>
      <c r="BK139" s="167"/>
      <c r="BL139" s="5" t="str">
        <f t="shared" si="25"/>
        <v/>
      </c>
      <c r="BM139" s="6"/>
      <c r="BN139" s="5" t="str">
        <f t="shared" si="26"/>
        <v/>
      </c>
      <c r="BO139" s="29"/>
      <c r="BP139" s="5"/>
      <c r="BQ139" s="5"/>
      <c r="BR139" s="348"/>
      <c r="BS139" s="107" t="s">
        <v>42</v>
      </c>
      <c r="BT139" s="209">
        <v>1</v>
      </c>
      <c r="BU139" s="125" t="s">
        <v>124</v>
      </c>
      <c r="BV139" s="143" t="str">
        <f t="shared" si="27"/>
        <v/>
      </c>
      <c r="BW139" s="143" t="str">
        <f t="shared" si="28"/>
        <v/>
      </c>
      <c r="BX139" s="143" t="str">
        <f t="shared" si="29"/>
        <v/>
      </c>
      <c r="BY139" s="143" t="str">
        <f t="shared" si="30"/>
        <v/>
      </c>
      <c r="BZ139" s="144" t="str">
        <f t="shared" si="31"/>
        <v/>
      </c>
    </row>
    <row r="140" spans="5:78" ht="15" thickBot="1" x14ac:dyDescent="0.35">
      <c r="N140" s="5"/>
      <c r="O140" s="30"/>
      <c r="P140" s="355"/>
      <c r="Q140" s="355"/>
      <c r="R140" s="128" t="s">
        <v>173</v>
      </c>
      <c r="S140" s="129" t="e">
        <f>SUM(W120:W139)/SUM(Q120:Q139)</f>
        <v>#DIV/0!</v>
      </c>
      <c r="T140" s="129" t="s">
        <v>20</v>
      </c>
      <c r="U140" s="129" t="e">
        <f>SUM(Y120:Y139)/SUM(Q120:Q139)</f>
        <v>#DIV/0!</v>
      </c>
      <c r="V140" s="129"/>
      <c r="W140" s="5" t="str">
        <f t="shared" si="32"/>
        <v/>
      </c>
      <c r="X140" s="24"/>
      <c r="Y140" s="5" t="str">
        <f t="shared" si="33"/>
        <v/>
      </c>
      <c r="Z140" s="12"/>
      <c r="AA140" s="5"/>
      <c r="AB140" s="5"/>
      <c r="AC140" s="30"/>
      <c r="AD140" s="355"/>
      <c r="AE140" s="355"/>
      <c r="AF140" s="66" t="s">
        <v>173</v>
      </c>
      <c r="AG140" s="26" t="e">
        <f>SUM(AK120:AK139)/SUM(AE120:AE139)</f>
        <v>#DIV/0!</v>
      </c>
      <c r="AH140" s="26" t="s">
        <v>20</v>
      </c>
      <c r="AI140" s="26" t="e">
        <f>SUM(AM120:AM139)/SUM(AE120:AE139)</f>
        <v>#DIV/0!</v>
      </c>
      <c r="AJ140" s="26"/>
      <c r="AK140" s="5" t="str">
        <f>IF(AE140="","",IF(AG140="X",0,IF(AH140="X",5,IF(AI140="X",10,IF(AJ140="X",15,"")))))</f>
        <v/>
      </c>
      <c r="AL140" s="24"/>
      <c r="AM140" s="5" t="str">
        <f>IF(AE140="","",IF(AG140="X",5,IF(AH140="X",10,IF(AI140="X",15,IF(AJ140="X",20,"")))))</f>
        <v/>
      </c>
      <c r="AN140" s="12"/>
      <c r="AO140" s="5"/>
      <c r="AP140" s="5"/>
      <c r="AQ140" s="30"/>
      <c r="AR140" s="355"/>
      <c r="AS140" s="355"/>
      <c r="AT140" s="66" t="s">
        <v>173</v>
      </c>
      <c r="AU140" s="26" t="e">
        <f>SUM(AY120:AY139)/SUM(AS120:AS139)</f>
        <v>#DIV/0!</v>
      </c>
      <c r="AV140" s="26" t="s">
        <v>20</v>
      </c>
      <c r="AW140" s="26" t="e">
        <f>SUM(BA120:BA139)/SUM(AS120:AS139)</f>
        <v>#DIV/0!</v>
      </c>
      <c r="AX140" s="26"/>
      <c r="AY140" s="5" t="str">
        <f t="shared" si="22"/>
        <v/>
      </c>
      <c r="AZ140" s="29"/>
      <c r="BA140" s="5" t="str">
        <f t="shared" si="23"/>
        <v/>
      </c>
      <c r="BB140" s="12"/>
      <c r="BC140" s="5"/>
      <c r="BD140" s="30"/>
      <c r="BE140" s="355"/>
      <c r="BF140" s="355"/>
      <c r="BG140" s="163" t="s">
        <v>173</v>
      </c>
      <c r="BH140" s="26" t="e">
        <f>SUM(BL120:BL139)/SUM(BF120:BF139)</f>
        <v>#DIV/0!</v>
      </c>
      <c r="BI140" s="26" t="s">
        <v>20</v>
      </c>
      <c r="BJ140" s="26" t="e">
        <f>SUM(BN120:BN139)/SUM(BF120:BF139)</f>
        <v>#DIV/0!</v>
      </c>
      <c r="BK140" s="26"/>
      <c r="BL140" s="5" t="str">
        <f t="shared" si="25"/>
        <v/>
      </c>
      <c r="BM140" s="6"/>
      <c r="BN140" s="5" t="str">
        <f t="shared" si="26"/>
        <v/>
      </c>
      <c r="BO140" s="12"/>
      <c r="BP140" s="5"/>
      <c r="BQ140" s="5"/>
      <c r="BR140" s="5"/>
    </row>
    <row r="141" spans="5:78" ht="15" thickBot="1" x14ac:dyDescent="0.35">
      <c r="N141" s="5"/>
      <c r="O141" s="214" t="s">
        <v>306</v>
      </c>
      <c r="P141" s="130"/>
      <c r="Q141" s="220"/>
      <c r="R141" s="32" t="s">
        <v>301</v>
      </c>
      <c r="S141" s="373"/>
      <c r="T141" s="374"/>
      <c r="U141" s="374"/>
      <c r="V141" s="132" t="s">
        <v>21</v>
      </c>
      <c r="W141" s="5" t="str">
        <f t="shared" si="32"/>
        <v/>
      </c>
      <c r="X141" s="24"/>
      <c r="Y141" s="5" t="str">
        <f t="shared" si="33"/>
        <v/>
      </c>
      <c r="Z141" s="5"/>
      <c r="AA141" s="5"/>
      <c r="AB141" s="5"/>
      <c r="AC141" s="214" t="s">
        <v>306</v>
      </c>
      <c r="AD141" s="111"/>
      <c r="AE141" s="220"/>
      <c r="AF141" s="32" t="s">
        <v>301</v>
      </c>
      <c r="AG141" s="356"/>
      <c r="AH141" s="357"/>
      <c r="AI141" s="357"/>
      <c r="AJ141" s="33" t="s">
        <v>21</v>
      </c>
      <c r="AK141" s="5" t="str">
        <f t="shared" ref="AK141:AK204" si="36">IF(AE141="","",IF(AG141="X",0,IF(AH141="X",5,IF(AI141="X",10,IF(AJ141="X",15,"")))))</f>
        <v/>
      </c>
      <c r="AL141" s="24"/>
      <c r="AM141" s="5" t="str">
        <f t="shared" ref="AM141:AM204" si="37">IF(AE141="","",IF(AG141="X",5,IF(AH141="X",10,IF(AI141="X",15,IF(AJ141="X",20,"")))))</f>
        <v/>
      </c>
      <c r="AN141" s="5"/>
      <c r="AO141" s="5"/>
      <c r="AP141" s="5"/>
      <c r="AQ141" s="214" t="s">
        <v>306</v>
      </c>
      <c r="AR141" s="111"/>
      <c r="AS141" s="20"/>
      <c r="AT141" s="32" t="s">
        <v>301</v>
      </c>
      <c r="AU141" s="356"/>
      <c r="AV141" s="357"/>
      <c r="AW141" s="357"/>
      <c r="AX141" s="33" t="s">
        <v>21</v>
      </c>
      <c r="AY141" s="5" t="str">
        <f t="shared" si="22"/>
        <v/>
      </c>
      <c r="AZ141" s="29"/>
      <c r="BA141" s="5" t="str">
        <f t="shared" si="23"/>
        <v/>
      </c>
      <c r="BB141" s="5"/>
      <c r="BC141" s="5"/>
      <c r="BD141" s="214" t="s">
        <v>306</v>
      </c>
      <c r="BE141" s="111"/>
      <c r="BF141" s="20"/>
      <c r="BG141" s="164" t="s">
        <v>301</v>
      </c>
      <c r="BH141" s="356"/>
      <c r="BI141" s="357"/>
      <c r="BJ141" s="357"/>
      <c r="BK141" s="33" t="s">
        <v>21</v>
      </c>
      <c r="BL141" s="5" t="str">
        <f t="shared" si="25"/>
        <v/>
      </c>
      <c r="BM141" s="6"/>
      <c r="BN141" s="5" t="str">
        <f t="shared" si="26"/>
        <v/>
      </c>
      <c r="BO141" s="5"/>
      <c r="BP141" s="5"/>
      <c r="BQ141" s="5"/>
      <c r="BR141" s="5"/>
    </row>
    <row r="142" spans="5:78" ht="15" thickBot="1" x14ac:dyDescent="0.35">
      <c r="N142" s="5"/>
      <c r="O142" s="20"/>
      <c r="P142" s="130"/>
      <c r="Q142" s="131"/>
      <c r="R142" s="128"/>
      <c r="S142" s="131"/>
      <c r="T142" s="131"/>
      <c r="U142" s="131"/>
      <c r="V142" s="131"/>
      <c r="W142" s="5" t="str">
        <f t="shared" si="32"/>
        <v/>
      </c>
      <c r="X142" s="24"/>
      <c r="Y142" s="5" t="str">
        <f t="shared" si="33"/>
        <v/>
      </c>
      <c r="Z142" s="5"/>
      <c r="AA142" s="5"/>
      <c r="AB142" s="5"/>
      <c r="AC142" s="20"/>
      <c r="AE142" s="20"/>
      <c r="AF142" s="66"/>
      <c r="AG142" s="5"/>
      <c r="AH142" s="5"/>
      <c r="AI142" s="5"/>
      <c r="AJ142" s="5"/>
      <c r="AK142" s="5" t="str">
        <f t="shared" si="36"/>
        <v/>
      </c>
      <c r="AL142" s="24"/>
      <c r="AM142" s="5" t="str">
        <f t="shared" si="37"/>
        <v/>
      </c>
      <c r="AN142" s="5"/>
      <c r="AO142" s="5"/>
      <c r="AP142" s="5"/>
      <c r="AQ142" s="20"/>
      <c r="AS142" s="20"/>
      <c r="AT142" s="43"/>
      <c r="AU142" s="5"/>
      <c r="AV142" s="5"/>
      <c r="AW142" s="5"/>
      <c r="AX142" s="5"/>
      <c r="AY142" s="5" t="str">
        <f t="shared" si="22"/>
        <v/>
      </c>
      <c r="AZ142" s="29"/>
      <c r="BA142" s="5" t="str">
        <f t="shared" si="23"/>
        <v/>
      </c>
      <c r="BB142" s="5"/>
      <c r="BC142" s="5"/>
      <c r="BD142" s="20"/>
      <c r="BE142" s="111"/>
      <c r="BF142" s="20"/>
      <c r="BG142" s="66"/>
      <c r="BH142" s="20"/>
      <c r="BI142" s="20"/>
      <c r="BJ142" s="20"/>
      <c r="BK142" s="20"/>
      <c r="BL142" s="5" t="str">
        <f t="shared" si="25"/>
        <v/>
      </c>
      <c r="BM142" s="6"/>
      <c r="BN142" s="5" t="str">
        <f t="shared" si="26"/>
        <v/>
      </c>
      <c r="BO142" s="5"/>
      <c r="BP142" s="5"/>
      <c r="BQ142" s="5"/>
      <c r="BR142" s="5"/>
    </row>
    <row r="143" spans="5:78" ht="15" thickBot="1" x14ac:dyDescent="0.35">
      <c r="N143" s="5"/>
      <c r="O143" s="213" t="s">
        <v>307</v>
      </c>
      <c r="P143" s="130"/>
      <c r="Q143" s="131"/>
      <c r="R143" s="375" t="s">
        <v>232</v>
      </c>
      <c r="S143" s="375"/>
      <c r="T143" s="376"/>
      <c r="U143" s="134">
        <f>SUM(S141)</f>
        <v>0</v>
      </c>
      <c r="V143" s="135" t="s">
        <v>21</v>
      </c>
      <c r="W143" s="5" t="str">
        <f t="shared" si="32"/>
        <v/>
      </c>
      <c r="X143" s="24"/>
      <c r="Y143" s="5" t="str">
        <f t="shared" si="33"/>
        <v/>
      </c>
      <c r="Z143" s="5"/>
      <c r="AA143" s="5"/>
      <c r="AB143" s="5"/>
      <c r="AC143" s="213" t="s">
        <v>307</v>
      </c>
      <c r="AE143" s="20"/>
      <c r="AF143" s="377" t="s">
        <v>231</v>
      </c>
      <c r="AG143" s="377"/>
      <c r="AH143" s="378"/>
      <c r="AI143" s="134">
        <f>SUM(AG141)</f>
        <v>0</v>
      </c>
      <c r="AJ143" s="135" t="s">
        <v>21</v>
      </c>
      <c r="AK143" s="5" t="str">
        <f t="shared" si="36"/>
        <v/>
      </c>
      <c r="AL143" s="24"/>
      <c r="AM143" s="5" t="str">
        <f t="shared" si="37"/>
        <v/>
      </c>
      <c r="AN143" s="5"/>
      <c r="AO143" s="5"/>
      <c r="AP143" s="5"/>
      <c r="AQ143" s="213" t="s">
        <v>307</v>
      </c>
      <c r="AS143" s="20"/>
      <c r="AT143" s="377" t="s">
        <v>230</v>
      </c>
      <c r="AU143" s="377"/>
      <c r="AV143" s="378"/>
      <c r="AW143" s="134">
        <f>SUM(AU141)</f>
        <v>0</v>
      </c>
      <c r="AX143" s="135" t="s">
        <v>21</v>
      </c>
      <c r="AY143" s="5" t="str">
        <f t="shared" si="22"/>
        <v/>
      </c>
      <c r="AZ143" s="29"/>
      <c r="BA143" s="5" t="str">
        <f t="shared" si="23"/>
        <v/>
      </c>
      <c r="BB143" s="5"/>
      <c r="BC143" s="5"/>
      <c r="BD143" s="213" t="s">
        <v>307</v>
      </c>
      <c r="BF143" s="20"/>
      <c r="BG143" s="162" t="s">
        <v>229</v>
      </c>
      <c r="BH143" s="358">
        <f>SUM(BH141)</f>
        <v>0</v>
      </c>
      <c r="BI143" s="359"/>
      <c r="BJ143" s="359"/>
      <c r="BK143" s="161" t="s">
        <v>21</v>
      </c>
      <c r="BL143" s="5" t="str">
        <f t="shared" si="25"/>
        <v/>
      </c>
      <c r="BM143" s="6"/>
      <c r="BN143" s="5" t="str">
        <f t="shared" si="26"/>
        <v/>
      </c>
      <c r="BO143" s="5"/>
      <c r="BP143" s="5"/>
      <c r="BQ143" s="5"/>
      <c r="BR143" s="5"/>
    </row>
    <row r="144" spans="5:78" s="91" customFormat="1" ht="5.4" customHeight="1" x14ac:dyDescent="0.3">
      <c r="E144" s="73"/>
      <c r="F144" s="73"/>
      <c r="G144" s="73"/>
      <c r="H144" s="73"/>
      <c r="I144" s="73"/>
      <c r="J144" s="73"/>
      <c r="N144" s="185"/>
      <c r="O144" s="184"/>
      <c r="P144" s="186"/>
      <c r="Q144" s="187"/>
      <c r="R144" s="188"/>
      <c r="S144" s="188"/>
      <c r="T144" s="188"/>
      <c r="U144" s="189"/>
      <c r="V144" s="190"/>
      <c r="W144" s="5" t="str">
        <f t="shared" si="32"/>
        <v/>
      </c>
      <c r="X144" s="24"/>
      <c r="Y144" s="5" t="str">
        <f t="shared" si="33"/>
        <v/>
      </c>
      <c r="Z144" s="185"/>
      <c r="AA144" s="185"/>
      <c r="AB144" s="185"/>
      <c r="AC144" s="184"/>
      <c r="AD144" s="191"/>
      <c r="AE144" s="192"/>
      <c r="AF144" s="193"/>
      <c r="AG144" s="193"/>
      <c r="AH144" s="193"/>
      <c r="AI144" s="189"/>
      <c r="AJ144" s="190"/>
      <c r="AK144" s="5" t="str">
        <f t="shared" si="36"/>
        <v/>
      </c>
      <c r="AL144" s="24"/>
      <c r="AM144" s="5" t="str">
        <f t="shared" si="37"/>
        <v/>
      </c>
      <c r="AN144" s="185"/>
      <c r="AO144" s="185"/>
      <c r="AP144" s="185"/>
      <c r="AQ144" s="184"/>
      <c r="AR144" s="191"/>
      <c r="AS144" s="192"/>
      <c r="AT144" s="193"/>
      <c r="AU144" s="193"/>
      <c r="AV144" s="193"/>
      <c r="AW144" s="189"/>
      <c r="AX144" s="190"/>
      <c r="AY144" s="5" t="str">
        <f t="shared" si="22"/>
        <v/>
      </c>
      <c r="AZ144" s="29"/>
      <c r="BA144" s="5" t="str">
        <f t="shared" si="23"/>
        <v/>
      </c>
      <c r="BB144" s="185"/>
      <c r="BC144" s="185"/>
      <c r="BD144" s="184"/>
      <c r="BE144" s="191"/>
      <c r="BF144" s="192"/>
      <c r="BG144" s="193"/>
      <c r="BH144" s="194"/>
      <c r="BI144" s="194"/>
      <c r="BJ144" s="194"/>
      <c r="BK144" s="194"/>
      <c r="BL144" s="5" t="str">
        <f t="shared" si="25"/>
        <v/>
      </c>
      <c r="BM144" s="6"/>
      <c r="BN144" s="5" t="str">
        <f t="shared" si="26"/>
        <v/>
      </c>
      <c r="BO144" s="185"/>
      <c r="BP144" s="185"/>
      <c r="BQ144" s="185"/>
      <c r="BR144" s="185"/>
      <c r="BS144" s="191"/>
      <c r="BV144" s="185"/>
      <c r="BW144" s="185"/>
      <c r="BX144" s="185"/>
      <c r="BY144" s="185"/>
      <c r="BZ144" s="185"/>
    </row>
    <row r="145" spans="5:78" ht="6.6" customHeight="1" x14ac:dyDescent="0.3">
      <c r="N145" s="5"/>
      <c r="O145" s="20"/>
      <c r="Q145" s="20"/>
      <c r="R145" s="43"/>
      <c r="S145" s="20"/>
      <c r="T145" s="20"/>
      <c r="U145" s="20"/>
      <c r="V145" s="20"/>
      <c r="W145" s="5" t="str">
        <f t="shared" si="32"/>
        <v/>
      </c>
      <c r="X145" s="24"/>
      <c r="Y145" s="5" t="str">
        <f t="shared" si="33"/>
        <v/>
      </c>
      <c r="Z145" s="5"/>
      <c r="AA145" s="5"/>
      <c r="AB145" s="5"/>
      <c r="AC145" s="5"/>
      <c r="AE145" s="20"/>
      <c r="AF145" s="43"/>
      <c r="AG145" s="5"/>
      <c r="AH145" s="5"/>
      <c r="AI145" s="5"/>
      <c r="AJ145" s="5"/>
      <c r="AK145" s="5" t="str">
        <f t="shared" si="36"/>
        <v/>
      </c>
      <c r="AL145" s="24"/>
      <c r="AM145" s="5" t="str">
        <f t="shared" si="37"/>
        <v/>
      </c>
      <c r="AN145" s="5"/>
      <c r="AO145" s="5"/>
      <c r="AP145" s="5"/>
      <c r="AQ145" s="5"/>
      <c r="AS145" s="20"/>
      <c r="AT145" s="43"/>
      <c r="AU145" s="5"/>
      <c r="AV145" s="5"/>
      <c r="AW145" s="5"/>
      <c r="AX145" s="5"/>
      <c r="AY145" s="5" t="str">
        <f t="shared" si="22"/>
        <v/>
      </c>
      <c r="AZ145" s="29"/>
      <c r="BA145" s="5" t="str">
        <f t="shared" si="23"/>
        <v/>
      </c>
      <c r="BB145" s="5"/>
      <c r="BC145" s="5"/>
      <c r="BD145" s="5"/>
      <c r="BF145" s="20"/>
      <c r="BG145" s="43"/>
      <c r="BH145" s="5"/>
      <c r="BI145" s="5"/>
      <c r="BJ145" s="5"/>
      <c r="BK145" s="5"/>
      <c r="BL145" s="5" t="str">
        <f t="shared" si="25"/>
        <v/>
      </c>
      <c r="BM145" s="6"/>
      <c r="BN145" s="5" t="str">
        <f t="shared" si="26"/>
        <v/>
      </c>
      <c r="BO145" s="5"/>
      <c r="BP145" s="5"/>
      <c r="BQ145" s="5"/>
      <c r="BR145" s="5"/>
    </row>
    <row r="146" spans="5:78" s="5" customFormat="1" ht="72.599999999999994" customHeight="1" x14ac:dyDescent="0.3">
      <c r="E146" s="43"/>
      <c r="F146" s="43"/>
      <c r="G146" s="43"/>
      <c r="H146" s="43"/>
      <c r="I146" s="43"/>
      <c r="J146" s="43"/>
      <c r="O146" s="379" t="s">
        <v>314</v>
      </c>
      <c r="P146" s="380"/>
      <c r="Q146" s="380"/>
      <c r="R146" s="380"/>
      <c r="S146" s="380"/>
      <c r="T146" s="380"/>
      <c r="U146" s="380"/>
      <c r="V146" s="380"/>
      <c r="W146" s="5" t="str">
        <f t="shared" si="32"/>
        <v/>
      </c>
      <c r="X146" s="24"/>
      <c r="Y146" s="5" t="str">
        <f t="shared" si="33"/>
        <v/>
      </c>
      <c r="AC146" s="379" t="s">
        <v>311</v>
      </c>
      <c r="AD146" s="380"/>
      <c r="AE146" s="380"/>
      <c r="AF146" s="380"/>
      <c r="AG146" s="380"/>
      <c r="AH146" s="380"/>
      <c r="AI146" s="380"/>
      <c r="AJ146" s="380"/>
      <c r="AK146" s="5" t="str">
        <f t="shared" si="36"/>
        <v/>
      </c>
      <c r="AL146" s="24"/>
      <c r="AM146" s="5" t="str">
        <f t="shared" si="37"/>
        <v/>
      </c>
      <c r="AQ146" s="379" t="s">
        <v>312</v>
      </c>
      <c r="AR146" s="380"/>
      <c r="AS146" s="380"/>
      <c r="AT146" s="380"/>
      <c r="AU146" s="380"/>
      <c r="AV146" s="380"/>
      <c r="AW146" s="380"/>
      <c r="AX146" s="380"/>
      <c r="AY146" s="5" t="str">
        <f t="shared" si="22"/>
        <v/>
      </c>
      <c r="AZ146" s="29"/>
      <c r="BA146" s="5" t="str">
        <f t="shared" si="23"/>
        <v/>
      </c>
      <c r="BD146" s="379" t="s">
        <v>313</v>
      </c>
      <c r="BE146" s="380"/>
      <c r="BF146" s="380"/>
      <c r="BG146" s="380"/>
      <c r="BH146" s="380"/>
      <c r="BI146" s="380"/>
      <c r="BJ146" s="380"/>
      <c r="BK146" s="380"/>
      <c r="BL146" s="5" t="str">
        <f t="shared" si="25"/>
        <v/>
      </c>
      <c r="BM146" s="6"/>
      <c r="BN146" s="5" t="str">
        <f t="shared" si="26"/>
        <v/>
      </c>
      <c r="BS146" s="108"/>
      <c r="BT146"/>
      <c r="BU146"/>
    </row>
    <row r="147" spans="5:78" s="5" customFormat="1" ht="24.6" customHeight="1" x14ac:dyDescent="0.3">
      <c r="E147" s="43"/>
      <c r="F147" s="43"/>
      <c r="G147" s="43"/>
      <c r="H147" s="43"/>
      <c r="I147" s="43"/>
      <c r="J147" s="43"/>
      <c r="O147" s="21" t="s">
        <v>125</v>
      </c>
      <c r="P147" s="247">
        <f>$D$5</f>
        <v>0</v>
      </c>
      <c r="Q147" s="247"/>
      <c r="R147" s="247"/>
      <c r="S147" s="41" t="s">
        <v>152</v>
      </c>
      <c r="T147" s="248"/>
      <c r="U147" s="248"/>
      <c r="V147" s="248"/>
      <c r="W147" s="5" t="str">
        <f t="shared" si="32"/>
        <v/>
      </c>
      <c r="X147" s="24"/>
      <c r="Y147" s="5" t="str">
        <f t="shared" si="33"/>
        <v/>
      </c>
      <c r="AC147" s="21" t="s">
        <v>125</v>
      </c>
      <c r="AD147" s="247">
        <f>$D$5</f>
        <v>0</v>
      </c>
      <c r="AE147" s="247"/>
      <c r="AF147" s="247"/>
      <c r="AG147" s="41" t="s">
        <v>152</v>
      </c>
      <c r="AH147" s="248"/>
      <c r="AI147" s="248"/>
      <c r="AJ147" s="248"/>
      <c r="AK147" s="5" t="str">
        <f t="shared" si="36"/>
        <v/>
      </c>
      <c r="AL147" s="24"/>
      <c r="AM147" s="5" t="str">
        <f t="shared" si="37"/>
        <v/>
      </c>
      <c r="AQ147" s="21" t="s">
        <v>125</v>
      </c>
      <c r="AR147" s="247">
        <f>$D$5</f>
        <v>0</v>
      </c>
      <c r="AS147" s="247"/>
      <c r="AT147" s="247"/>
      <c r="AU147" s="41" t="s">
        <v>152</v>
      </c>
      <c r="AV147" s="248"/>
      <c r="AW147" s="248"/>
      <c r="AX147" s="248"/>
      <c r="AY147" s="5" t="str">
        <f t="shared" si="22"/>
        <v/>
      </c>
      <c r="AZ147" s="29"/>
      <c r="BA147" s="5" t="str">
        <f t="shared" si="23"/>
        <v/>
      </c>
      <c r="BD147" s="21" t="s">
        <v>125</v>
      </c>
      <c r="BE147" s="247">
        <f>$D$5</f>
        <v>0</v>
      </c>
      <c r="BF147" s="247"/>
      <c r="BG147" s="247"/>
      <c r="BH147" s="41" t="s">
        <v>152</v>
      </c>
      <c r="BI147" s="248"/>
      <c r="BJ147" s="248"/>
      <c r="BK147" s="248"/>
      <c r="BL147" s="5" t="str">
        <f t="shared" si="25"/>
        <v/>
      </c>
      <c r="BM147" s="6"/>
      <c r="BN147" s="5" t="str">
        <f t="shared" si="26"/>
        <v/>
      </c>
      <c r="BS147" s="108"/>
      <c r="BT147"/>
      <c r="BU147"/>
    </row>
    <row r="148" spans="5:78" s="5" customFormat="1" ht="28.2" customHeight="1" x14ac:dyDescent="0.3">
      <c r="E148" s="43"/>
      <c r="F148" s="43"/>
      <c r="G148" s="43"/>
      <c r="H148" s="43"/>
      <c r="I148" s="43"/>
      <c r="J148" s="43"/>
      <c r="O148" s="21" t="s">
        <v>158</v>
      </c>
      <c r="P148" s="247">
        <f>$D$6</f>
        <v>0</v>
      </c>
      <c r="Q148" s="247"/>
      <c r="R148" s="247"/>
      <c r="S148" s="175" t="s">
        <v>89</v>
      </c>
      <c r="T148" s="247">
        <f>$K$6</f>
        <v>0</v>
      </c>
      <c r="U148" s="247"/>
      <c r="V148" s="247"/>
      <c r="W148" s="5" t="str">
        <f t="shared" si="32"/>
        <v/>
      </c>
      <c r="X148" s="24"/>
      <c r="Y148" s="5" t="str">
        <f t="shared" si="33"/>
        <v/>
      </c>
      <c r="AC148" s="21" t="s">
        <v>158</v>
      </c>
      <c r="AD148" s="247">
        <f>$D$6</f>
        <v>0</v>
      </c>
      <c r="AE148" s="247"/>
      <c r="AF148" s="247"/>
      <c r="AG148" s="175" t="s">
        <v>89</v>
      </c>
      <c r="AH148" s="247">
        <f>$K$6</f>
        <v>0</v>
      </c>
      <c r="AI148" s="247"/>
      <c r="AJ148" s="247"/>
      <c r="AK148" s="5" t="str">
        <f t="shared" si="36"/>
        <v/>
      </c>
      <c r="AL148" s="24"/>
      <c r="AM148" s="5" t="str">
        <f t="shared" si="37"/>
        <v/>
      </c>
      <c r="AQ148" s="21" t="s">
        <v>158</v>
      </c>
      <c r="AR148" s="247">
        <f>$D$6</f>
        <v>0</v>
      </c>
      <c r="AS148" s="247"/>
      <c r="AT148" s="247"/>
      <c r="AU148" s="175" t="s">
        <v>89</v>
      </c>
      <c r="AV148" s="247">
        <f>$K$6</f>
        <v>0</v>
      </c>
      <c r="AW148" s="247"/>
      <c r="AX148" s="247"/>
      <c r="AY148" s="5" t="str">
        <f t="shared" si="22"/>
        <v/>
      </c>
      <c r="AZ148" s="29"/>
      <c r="BA148" s="5" t="str">
        <f t="shared" si="23"/>
        <v/>
      </c>
      <c r="BD148" s="21" t="s">
        <v>158</v>
      </c>
      <c r="BE148" s="247">
        <f>$D$6</f>
        <v>0</v>
      </c>
      <c r="BF148" s="247"/>
      <c r="BG148" s="247"/>
      <c r="BH148" s="175" t="s">
        <v>89</v>
      </c>
      <c r="BI148" s="247">
        <f>$K$6</f>
        <v>0</v>
      </c>
      <c r="BJ148" s="247"/>
      <c r="BK148" s="247"/>
      <c r="BL148" s="5" t="str">
        <f t="shared" si="25"/>
        <v/>
      </c>
      <c r="BM148" s="6"/>
      <c r="BN148" s="5" t="str">
        <f t="shared" si="26"/>
        <v/>
      </c>
      <c r="BS148" s="108"/>
      <c r="BT148"/>
      <c r="BU148"/>
    </row>
    <row r="149" spans="5:78" s="5" customFormat="1" ht="4.95" customHeight="1" x14ac:dyDescent="0.3">
      <c r="E149" s="43"/>
      <c r="F149" s="43"/>
      <c r="G149" s="43"/>
      <c r="H149" s="43"/>
      <c r="I149" s="43"/>
      <c r="J149" s="43"/>
      <c r="O149" s="25"/>
      <c r="P149" s="112"/>
      <c r="Q149" s="26"/>
      <c r="R149" s="46"/>
      <c r="S149" s="25"/>
      <c r="T149" s="25"/>
      <c r="U149" s="25"/>
      <c r="V149" s="25"/>
      <c r="W149" s="5" t="str">
        <f t="shared" si="32"/>
        <v/>
      </c>
      <c r="X149" s="24"/>
      <c r="Y149" s="5" t="str">
        <f t="shared" si="33"/>
        <v/>
      </c>
      <c r="AC149" s="25"/>
      <c r="AD149" s="112"/>
      <c r="AE149" s="26"/>
      <c r="AF149" s="46"/>
      <c r="AG149" s="25"/>
      <c r="AH149" s="25"/>
      <c r="AI149" s="25"/>
      <c r="AJ149" s="25"/>
      <c r="AK149" s="5" t="str">
        <f t="shared" si="36"/>
        <v/>
      </c>
      <c r="AL149" s="24"/>
      <c r="AM149" s="5" t="str">
        <f t="shared" si="37"/>
        <v/>
      </c>
      <c r="AQ149" s="25"/>
      <c r="AR149" s="112"/>
      <c r="AS149" s="26"/>
      <c r="AT149" s="46"/>
      <c r="AU149" s="25"/>
      <c r="AV149" s="25"/>
      <c r="AW149" s="25"/>
      <c r="AX149" s="25"/>
      <c r="AY149" s="5" t="str">
        <f t="shared" si="22"/>
        <v/>
      </c>
      <c r="AZ149" s="29"/>
      <c r="BA149" s="5" t="str">
        <f t="shared" si="23"/>
        <v/>
      </c>
      <c r="BD149" s="25"/>
      <c r="BE149" s="112"/>
      <c r="BF149" s="26"/>
      <c r="BG149" s="46"/>
      <c r="BH149" s="25"/>
      <c r="BI149" s="25"/>
      <c r="BJ149" s="25"/>
      <c r="BK149" s="25"/>
      <c r="BL149" s="5" t="str">
        <f t="shared" si="25"/>
        <v/>
      </c>
      <c r="BM149" s="6"/>
      <c r="BN149" s="5" t="str">
        <f t="shared" si="26"/>
        <v/>
      </c>
      <c r="BS149" s="108"/>
      <c r="BT149"/>
      <c r="BU149"/>
    </row>
    <row r="150" spans="5:78" s="5" customFormat="1" ht="12.75" customHeight="1" x14ac:dyDescent="0.3">
      <c r="E150" s="43"/>
      <c r="F150" s="43"/>
      <c r="G150" s="43"/>
      <c r="H150" s="43"/>
      <c r="I150" s="43"/>
      <c r="J150" s="43"/>
      <c r="O150" s="381" t="s">
        <v>17</v>
      </c>
      <c r="P150" s="381"/>
      <c r="Q150" s="381"/>
      <c r="R150" s="381"/>
      <c r="S150" s="381"/>
      <c r="T150" s="381"/>
      <c r="U150" s="381"/>
      <c r="V150" s="381"/>
      <c r="W150" s="5" t="str">
        <f t="shared" si="32"/>
        <v/>
      </c>
      <c r="X150" s="24"/>
      <c r="Y150" s="5" t="str">
        <f t="shared" si="33"/>
        <v/>
      </c>
      <c r="AC150" s="381" t="s">
        <v>17</v>
      </c>
      <c r="AD150" s="381"/>
      <c r="AE150" s="381"/>
      <c r="AF150" s="381"/>
      <c r="AG150" s="381"/>
      <c r="AH150" s="381"/>
      <c r="AI150" s="381"/>
      <c r="AJ150" s="381"/>
      <c r="AK150" s="5" t="str">
        <f t="shared" si="36"/>
        <v/>
      </c>
      <c r="AL150" s="24"/>
      <c r="AM150" s="5" t="str">
        <f t="shared" si="37"/>
        <v/>
      </c>
      <c r="AQ150" s="381" t="s">
        <v>17</v>
      </c>
      <c r="AR150" s="381"/>
      <c r="AS150" s="381"/>
      <c r="AT150" s="381"/>
      <c r="AU150" s="381"/>
      <c r="AV150" s="381"/>
      <c r="AW150" s="381"/>
      <c r="AX150" s="381"/>
      <c r="AY150" s="5" t="str">
        <f t="shared" si="22"/>
        <v/>
      </c>
      <c r="AZ150" s="29"/>
      <c r="BA150" s="5" t="str">
        <f t="shared" si="23"/>
        <v/>
      </c>
      <c r="BD150" s="381" t="s">
        <v>17</v>
      </c>
      <c r="BE150" s="381"/>
      <c r="BF150" s="381"/>
      <c r="BG150" s="381"/>
      <c r="BH150" s="381"/>
      <c r="BI150" s="381"/>
      <c r="BJ150" s="381"/>
      <c r="BK150" s="381"/>
      <c r="BL150" s="5" t="str">
        <f t="shared" si="25"/>
        <v/>
      </c>
      <c r="BM150" s="6"/>
      <c r="BN150" s="5" t="str">
        <f t="shared" si="26"/>
        <v/>
      </c>
      <c r="BR150" s="345" t="s">
        <v>17</v>
      </c>
      <c r="BS150" s="345"/>
      <c r="BT150" s="345"/>
      <c r="BU150" s="345"/>
      <c r="BV150" s="381" t="s">
        <v>249</v>
      </c>
      <c r="BW150" s="381" t="s">
        <v>250</v>
      </c>
      <c r="BX150" s="381" t="s">
        <v>251</v>
      </c>
      <c r="BY150" s="381" t="s">
        <v>252</v>
      </c>
      <c r="BZ150" s="382" t="s">
        <v>255</v>
      </c>
    </row>
    <row r="151" spans="5:78" ht="28.2" customHeight="1" x14ac:dyDescent="0.3">
      <c r="N151" s="5"/>
      <c r="O151" s="240" t="s">
        <v>107</v>
      </c>
      <c r="P151" s="241"/>
      <c r="Q151" s="240" t="s">
        <v>294</v>
      </c>
      <c r="R151" s="241"/>
      <c r="S151" s="133" t="s">
        <v>259</v>
      </c>
      <c r="T151" s="80" t="s">
        <v>132</v>
      </c>
      <c r="U151" s="81" t="s">
        <v>133</v>
      </c>
      <c r="V151" s="82" t="s">
        <v>134</v>
      </c>
      <c r="W151" s="5" t="str">
        <f t="shared" si="32"/>
        <v/>
      </c>
      <c r="X151" s="24"/>
      <c r="Y151" s="5" t="str">
        <f t="shared" si="33"/>
        <v/>
      </c>
      <c r="Z151" s="5"/>
      <c r="AA151" s="5"/>
      <c r="AB151" s="5"/>
      <c r="AC151" s="240" t="s">
        <v>107</v>
      </c>
      <c r="AD151" s="241"/>
      <c r="AE151" s="240" t="s">
        <v>294</v>
      </c>
      <c r="AF151" s="241"/>
      <c r="AG151" s="133" t="s">
        <v>259</v>
      </c>
      <c r="AH151" s="80" t="s">
        <v>132</v>
      </c>
      <c r="AI151" s="81" t="s">
        <v>133</v>
      </c>
      <c r="AJ151" s="82" t="s">
        <v>134</v>
      </c>
      <c r="AK151" s="5" t="str">
        <f t="shared" si="36"/>
        <v/>
      </c>
      <c r="AL151" s="24"/>
      <c r="AM151" s="5" t="str">
        <f t="shared" si="37"/>
        <v/>
      </c>
      <c r="AN151" s="5"/>
      <c r="AO151" s="5"/>
      <c r="AP151" s="5"/>
      <c r="AQ151" s="240" t="s">
        <v>107</v>
      </c>
      <c r="AR151" s="241"/>
      <c r="AS151" s="240" t="s">
        <v>294</v>
      </c>
      <c r="AT151" s="241"/>
      <c r="AU151" s="133" t="s">
        <v>259</v>
      </c>
      <c r="AV151" s="80" t="s">
        <v>132</v>
      </c>
      <c r="AW151" s="81" t="s">
        <v>133</v>
      </c>
      <c r="AX151" s="82" t="s">
        <v>134</v>
      </c>
      <c r="AY151" s="5" t="str">
        <f t="shared" si="22"/>
        <v/>
      </c>
      <c r="AZ151" s="29"/>
      <c r="BA151" s="5" t="str">
        <f t="shared" si="23"/>
        <v/>
      </c>
      <c r="BB151" s="5"/>
      <c r="BC151" s="5"/>
      <c r="BD151" s="240" t="s">
        <v>107</v>
      </c>
      <c r="BE151" s="241"/>
      <c r="BF151" s="240" t="s">
        <v>294</v>
      </c>
      <c r="BG151" s="241"/>
      <c r="BH151" s="133" t="s">
        <v>259</v>
      </c>
      <c r="BI151" s="80" t="s">
        <v>132</v>
      </c>
      <c r="BJ151" s="81" t="s">
        <v>133</v>
      </c>
      <c r="BK151" s="82" t="s">
        <v>134</v>
      </c>
      <c r="BL151" s="5" t="str">
        <f t="shared" si="25"/>
        <v/>
      </c>
      <c r="BM151" s="6"/>
      <c r="BN151" s="5" t="str">
        <f t="shared" si="26"/>
        <v/>
      </c>
      <c r="BO151" s="5"/>
      <c r="BP151" s="5"/>
      <c r="BQ151" s="5"/>
      <c r="BR151" s="119" t="s">
        <v>107</v>
      </c>
      <c r="BS151" s="384" t="s">
        <v>70</v>
      </c>
      <c r="BT151" s="384"/>
      <c r="BU151" s="119" t="s">
        <v>294</v>
      </c>
      <c r="BV151" s="381"/>
      <c r="BW151" s="381"/>
      <c r="BX151" s="381"/>
      <c r="BY151" s="381"/>
      <c r="BZ151" s="383"/>
    </row>
    <row r="152" spans="5:78" ht="27.6" customHeight="1" x14ac:dyDescent="0.3">
      <c r="N152" s="5"/>
      <c r="O152" s="242" t="s">
        <v>43</v>
      </c>
      <c r="P152" s="243"/>
      <c r="Q152" s="210">
        <f>IF(OR(S152="X",T152="X",U152="X",V152="X"),1,0)</f>
        <v>0</v>
      </c>
      <c r="R152" s="120" t="s">
        <v>44</v>
      </c>
      <c r="S152" s="170"/>
      <c r="T152" s="170"/>
      <c r="U152" s="170"/>
      <c r="V152" s="170"/>
      <c r="W152" s="5" t="str">
        <f t="shared" si="32"/>
        <v/>
      </c>
      <c r="X152" s="24"/>
      <c r="Y152" s="5" t="str">
        <f t="shared" si="33"/>
        <v/>
      </c>
      <c r="Z152" s="29"/>
      <c r="AA152" s="5"/>
      <c r="AB152" s="5"/>
      <c r="AC152" s="242" t="s">
        <v>43</v>
      </c>
      <c r="AD152" s="243"/>
      <c r="AE152" s="210">
        <f>IF(OR(AG152="X",AH152="X",AI152="X",AJ152="X"),1,0)</f>
        <v>0</v>
      </c>
      <c r="AF152" s="120" t="s">
        <v>44</v>
      </c>
      <c r="AG152" s="170"/>
      <c r="AH152" s="170"/>
      <c r="AI152" s="170"/>
      <c r="AJ152" s="170"/>
      <c r="AK152" s="5" t="str">
        <f t="shared" si="36"/>
        <v/>
      </c>
      <c r="AL152" s="24"/>
      <c r="AM152" s="5" t="str">
        <f t="shared" si="37"/>
        <v/>
      </c>
      <c r="AN152" s="29"/>
      <c r="AO152" s="5"/>
      <c r="AP152" s="5"/>
      <c r="AQ152" s="242" t="s">
        <v>43</v>
      </c>
      <c r="AR152" s="243"/>
      <c r="AS152" s="210">
        <f>IF(OR(AU152="X",AV152="X",AW152="X",AX152="X"),1,0)</f>
        <v>0</v>
      </c>
      <c r="AT152" s="120" t="s">
        <v>44</v>
      </c>
      <c r="AU152" s="170"/>
      <c r="AV152" s="170"/>
      <c r="AW152" s="170"/>
      <c r="AX152" s="170"/>
      <c r="AY152" s="5" t="str">
        <f t="shared" si="22"/>
        <v/>
      </c>
      <c r="AZ152" s="29"/>
      <c r="BA152" s="5" t="str">
        <f t="shared" si="23"/>
        <v/>
      </c>
      <c r="BB152" s="5"/>
      <c r="BC152" s="5"/>
      <c r="BD152" s="242" t="s">
        <v>43</v>
      </c>
      <c r="BE152" s="243"/>
      <c r="BF152" s="210">
        <f>IF(OR(BH152="X",BI152="X",BJ152="X",BK152="X"),1,0)</f>
        <v>0</v>
      </c>
      <c r="BG152" s="120" t="s">
        <v>44</v>
      </c>
      <c r="BH152" s="170"/>
      <c r="BI152" s="170"/>
      <c r="BJ152" s="170"/>
      <c r="BK152" s="170"/>
      <c r="BL152" s="5" t="str">
        <f t="shared" si="25"/>
        <v/>
      </c>
      <c r="BM152" s="6"/>
      <c r="BN152" s="5" t="str">
        <f t="shared" si="26"/>
        <v/>
      </c>
      <c r="BO152" s="29"/>
      <c r="BP152" s="5"/>
      <c r="BQ152" s="5"/>
      <c r="BR152" s="384" t="s">
        <v>43</v>
      </c>
      <c r="BS152" s="435"/>
      <c r="BT152" s="210">
        <v>1</v>
      </c>
      <c r="BU152" s="120" t="s">
        <v>44</v>
      </c>
      <c r="BV152" s="147" t="str">
        <f>IF(Q152="","",IF(S152="X",25%,IF(T152="X",50%,IF(U152="X",75%,IF(V152="X",100%,"")))))</f>
        <v/>
      </c>
      <c r="BW152" s="147" t="str">
        <f>IF(AE152="","",IF(AG152="X",25%,IF(AH152="X",50%,IF(AI152="X",75%,IF(AJ152="X",100%,"")))))</f>
        <v/>
      </c>
      <c r="BX152" s="147" t="str">
        <f>IF(AS152="","",IF(AU152="X",25%,IF(AV152="X",50%,IF(AW152="X",75%,IF(AX152="X",100%,"")))))</f>
        <v/>
      </c>
      <c r="BY152" s="147" t="str">
        <f>IF(BF152="","",IF(BH152="X",25%,IF(BI152="X",50%,IF(BJ152="X",75%,IF(BK152="X",100%,"")))))</f>
        <v/>
      </c>
      <c r="BZ152" s="148" t="str">
        <f>IFERROR(AVERAGE(BV152:BY152),"")</f>
        <v/>
      </c>
    </row>
    <row r="153" spans="5:78" x14ac:dyDescent="0.3">
      <c r="N153" s="5"/>
      <c r="O153" s="263"/>
      <c r="P153" s="264"/>
      <c r="Q153" s="210">
        <f t="shared" ref="Q153:Q164" si="38">IF(OR(S153="X",T153="X",U153="X",V153="X"),1,0)</f>
        <v>0</v>
      </c>
      <c r="R153" s="120" t="s">
        <v>45</v>
      </c>
      <c r="S153" s="170"/>
      <c r="T153" s="170"/>
      <c r="U153" s="170"/>
      <c r="V153" s="170"/>
      <c r="W153" s="5" t="str">
        <f t="shared" si="32"/>
        <v/>
      </c>
      <c r="X153" s="24"/>
      <c r="Y153" s="5" t="str">
        <f t="shared" si="33"/>
        <v/>
      </c>
      <c r="Z153" s="29"/>
      <c r="AA153" s="5"/>
      <c r="AB153" s="5"/>
      <c r="AC153" s="263"/>
      <c r="AD153" s="264"/>
      <c r="AE153" s="210">
        <f t="shared" ref="AE153:AE164" si="39">IF(OR(AG153="X",AH153="X",AI153="X",AJ153="X"),1,0)</f>
        <v>0</v>
      </c>
      <c r="AF153" s="120" t="s">
        <v>45</v>
      </c>
      <c r="AG153" s="170"/>
      <c r="AH153" s="170"/>
      <c r="AI153" s="170"/>
      <c r="AJ153" s="170"/>
      <c r="AK153" s="5" t="str">
        <f t="shared" si="36"/>
        <v/>
      </c>
      <c r="AL153" s="24"/>
      <c r="AM153" s="5" t="str">
        <f t="shared" si="37"/>
        <v/>
      </c>
      <c r="AN153" s="29"/>
      <c r="AO153" s="5"/>
      <c r="AP153" s="5"/>
      <c r="AQ153" s="263"/>
      <c r="AR153" s="264"/>
      <c r="AS153" s="210">
        <f t="shared" ref="AS153:AS164" si="40">IF(OR(AU153="X",AV153="X",AW153="X",AX153="X"),1,0)</f>
        <v>0</v>
      </c>
      <c r="AT153" s="120" t="s">
        <v>45</v>
      </c>
      <c r="AU153" s="170"/>
      <c r="AV153" s="170"/>
      <c r="AW153" s="170"/>
      <c r="AX153" s="170"/>
      <c r="AY153" s="5" t="str">
        <f t="shared" si="22"/>
        <v/>
      </c>
      <c r="AZ153" s="29"/>
      <c r="BA153" s="5" t="str">
        <f t="shared" si="23"/>
        <v/>
      </c>
      <c r="BB153" s="5"/>
      <c r="BC153" s="5"/>
      <c r="BD153" s="263"/>
      <c r="BE153" s="264"/>
      <c r="BF153" s="210">
        <f t="shared" ref="BF153:BF164" si="41">IF(OR(BH153="X",BI153="X",BJ153="X",BK153="X"),1,0)</f>
        <v>0</v>
      </c>
      <c r="BG153" s="120" t="s">
        <v>45</v>
      </c>
      <c r="BH153" s="170"/>
      <c r="BI153" s="170"/>
      <c r="BJ153" s="170"/>
      <c r="BK153" s="170"/>
      <c r="BL153" s="5" t="str">
        <f t="shared" si="25"/>
        <v/>
      </c>
      <c r="BM153" s="6"/>
      <c r="BN153" s="5" t="str">
        <f t="shared" si="26"/>
        <v/>
      </c>
      <c r="BO153" s="29"/>
      <c r="BP153" s="5"/>
      <c r="BQ153" s="5"/>
      <c r="BR153" s="384"/>
      <c r="BS153" s="436"/>
      <c r="BT153" s="210">
        <v>1</v>
      </c>
      <c r="BU153" s="120" t="s">
        <v>45</v>
      </c>
      <c r="BV153" s="147" t="str">
        <f t="shared" ref="BV153:BV164" si="42">IF(Q153="","",IF(S153="X",25%,IF(T153="X",50%,IF(U153="X",75%,IF(V153="X",100%,"")))))</f>
        <v/>
      </c>
      <c r="BW153" s="147" t="str">
        <f t="shared" ref="BW153:BW164" si="43">IF(AE153="","",IF(AG153="X",25%,IF(AH153="X",50%,IF(AI153="X",75%,IF(AJ153="X",100%,"")))))</f>
        <v/>
      </c>
      <c r="BX153" s="147" t="str">
        <f t="shared" ref="BX153:BX164" si="44">IF(AS153="","",IF(AU153="X",25%,IF(AV153="X",50%,IF(AW153="X",75%,IF(AX153="X",100%,"")))))</f>
        <v/>
      </c>
      <c r="BY153" s="147" t="str">
        <f t="shared" ref="BY153:BY164" si="45">IF(BF153="","",IF(BH153="X",25%,IF(BI153="X",50%,IF(BJ153="X",75%,IF(BK153="X",100%,"")))))</f>
        <v/>
      </c>
      <c r="BZ153" s="148" t="str">
        <f t="shared" ref="BZ153:BZ164" si="46">IFERROR(AVERAGE(BV153:BY153),"")</f>
        <v/>
      </c>
    </row>
    <row r="154" spans="5:78" ht="27.6" x14ac:dyDescent="0.3">
      <c r="N154" s="5"/>
      <c r="O154" s="244"/>
      <c r="P154" s="245"/>
      <c r="Q154" s="210">
        <f t="shared" si="38"/>
        <v>0</v>
      </c>
      <c r="R154" s="120" t="s">
        <v>46</v>
      </c>
      <c r="S154" s="170"/>
      <c r="T154" s="170"/>
      <c r="U154" s="170"/>
      <c r="V154" s="170"/>
      <c r="W154" s="5" t="str">
        <f t="shared" si="32"/>
        <v/>
      </c>
      <c r="X154" s="24"/>
      <c r="Y154" s="5" t="str">
        <f t="shared" si="33"/>
        <v/>
      </c>
      <c r="Z154" s="29"/>
      <c r="AA154" s="5"/>
      <c r="AB154" s="5"/>
      <c r="AC154" s="244"/>
      <c r="AD154" s="245"/>
      <c r="AE154" s="210">
        <f t="shared" si="39"/>
        <v>0</v>
      </c>
      <c r="AF154" s="120" t="s">
        <v>46</v>
      </c>
      <c r="AG154" s="170"/>
      <c r="AH154" s="170"/>
      <c r="AI154" s="170"/>
      <c r="AJ154" s="170"/>
      <c r="AK154" s="5" t="str">
        <f t="shared" si="36"/>
        <v/>
      </c>
      <c r="AL154" s="24"/>
      <c r="AM154" s="5" t="str">
        <f t="shared" si="37"/>
        <v/>
      </c>
      <c r="AN154" s="29"/>
      <c r="AO154" s="5"/>
      <c r="AP154" s="5"/>
      <c r="AQ154" s="244"/>
      <c r="AR154" s="245"/>
      <c r="AS154" s="210">
        <f t="shared" si="40"/>
        <v>0</v>
      </c>
      <c r="AT154" s="120" t="s">
        <v>46</v>
      </c>
      <c r="AU154" s="170"/>
      <c r="AV154" s="170"/>
      <c r="AW154" s="170"/>
      <c r="AX154" s="170"/>
      <c r="AY154" s="5" t="str">
        <f t="shared" si="22"/>
        <v/>
      </c>
      <c r="AZ154" s="29"/>
      <c r="BA154" s="5" t="str">
        <f t="shared" si="23"/>
        <v/>
      </c>
      <c r="BB154" s="5"/>
      <c r="BC154" s="5"/>
      <c r="BD154" s="244"/>
      <c r="BE154" s="245"/>
      <c r="BF154" s="210">
        <f t="shared" si="41"/>
        <v>0</v>
      </c>
      <c r="BG154" s="120" t="s">
        <v>46</v>
      </c>
      <c r="BH154" s="170"/>
      <c r="BI154" s="170"/>
      <c r="BJ154" s="170"/>
      <c r="BK154" s="170"/>
      <c r="BL154" s="5" t="str">
        <f t="shared" si="25"/>
        <v/>
      </c>
      <c r="BM154" s="6"/>
      <c r="BN154" s="5" t="str">
        <f t="shared" si="26"/>
        <v/>
      </c>
      <c r="BO154" s="29"/>
      <c r="BP154" s="5"/>
      <c r="BQ154" s="5"/>
      <c r="BR154" s="384"/>
      <c r="BS154" s="437"/>
      <c r="BT154" s="210">
        <v>1</v>
      </c>
      <c r="BU154" s="120" t="s">
        <v>46</v>
      </c>
      <c r="BV154" s="147" t="str">
        <f t="shared" si="42"/>
        <v/>
      </c>
      <c r="BW154" s="147" t="str">
        <f t="shared" si="43"/>
        <v/>
      </c>
      <c r="BX154" s="147" t="str">
        <f t="shared" si="44"/>
        <v/>
      </c>
      <c r="BY154" s="147" t="str">
        <f t="shared" si="45"/>
        <v/>
      </c>
      <c r="BZ154" s="148" t="str">
        <f t="shared" si="46"/>
        <v/>
      </c>
    </row>
    <row r="155" spans="5:78" ht="27.6" x14ac:dyDescent="0.3">
      <c r="N155" s="5"/>
      <c r="O155" s="240" t="s">
        <v>47</v>
      </c>
      <c r="P155" s="241"/>
      <c r="Q155" s="210">
        <f t="shared" si="38"/>
        <v>0</v>
      </c>
      <c r="R155" s="120" t="s">
        <v>49</v>
      </c>
      <c r="S155" s="170"/>
      <c r="T155" s="170"/>
      <c r="U155" s="170"/>
      <c r="V155" s="170"/>
      <c r="W155" s="5" t="str">
        <f t="shared" si="32"/>
        <v/>
      </c>
      <c r="X155" s="24"/>
      <c r="Y155" s="5" t="str">
        <f t="shared" si="33"/>
        <v/>
      </c>
      <c r="Z155" s="29"/>
      <c r="AA155" s="5"/>
      <c r="AB155" s="5"/>
      <c r="AC155" s="240" t="s">
        <v>47</v>
      </c>
      <c r="AD155" s="241"/>
      <c r="AE155" s="210">
        <f t="shared" si="39"/>
        <v>0</v>
      </c>
      <c r="AF155" s="120" t="s">
        <v>49</v>
      </c>
      <c r="AG155" s="170"/>
      <c r="AH155" s="170"/>
      <c r="AI155" s="170"/>
      <c r="AJ155" s="170"/>
      <c r="AK155" s="5" t="str">
        <f t="shared" si="36"/>
        <v/>
      </c>
      <c r="AL155" s="24"/>
      <c r="AM155" s="5" t="str">
        <f t="shared" si="37"/>
        <v/>
      </c>
      <c r="AN155" s="29"/>
      <c r="AO155" s="5"/>
      <c r="AP155" s="5"/>
      <c r="AQ155" s="240" t="s">
        <v>47</v>
      </c>
      <c r="AR155" s="241"/>
      <c r="AS155" s="210">
        <f t="shared" si="40"/>
        <v>0</v>
      </c>
      <c r="AT155" s="120" t="s">
        <v>49</v>
      </c>
      <c r="AU155" s="170"/>
      <c r="AV155" s="170"/>
      <c r="AW155" s="170"/>
      <c r="AX155" s="170"/>
      <c r="AY155" s="5" t="str">
        <f t="shared" si="22"/>
        <v/>
      </c>
      <c r="AZ155" s="29"/>
      <c r="BA155" s="5" t="str">
        <f t="shared" si="23"/>
        <v/>
      </c>
      <c r="BB155" s="5"/>
      <c r="BC155" s="5"/>
      <c r="BD155" s="240" t="s">
        <v>47</v>
      </c>
      <c r="BE155" s="241"/>
      <c r="BF155" s="210">
        <f t="shared" si="41"/>
        <v>0</v>
      </c>
      <c r="BG155" s="120" t="s">
        <v>49</v>
      </c>
      <c r="BH155" s="170"/>
      <c r="BI155" s="170"/>
      <c r="BJ155" s="170"/>
      <c r="BK155" s="170"/>
      <c r="BL155" s="5" t="str">
        <f t="shared" si="25"/>
        <v/>
      </c>
      <c r="BM155" s="6"/>
      <c r="BN155" s="5" t="str">
        <f t="shared" si="26"/>
        <v/>
      </c>
      <c r="BO155" s="29"/>
      <c r="BP155" s="5"/>
      <c r="BQ155" s="5"/>
      <c r="BR155" s="119" t="s">
        <v>47</v>
      </c>
      <c r="BS155" s="205"/>
      <c r="BT155" s="210">
        <v>1</v>
      </c>
      <c r="BU155" s="120" t="s">
        <v>49</v>
      </c>
      <c r="BV155" s="147" t="str">
        <f t="shared" si="42"/>
        <v/>
      </c>
      <c r="BW155" s="147" t="str">
        <f t="shared" si="43"/>
        <v/>
      </c>
      <c r="BX155" s="147" t="str">
        <f t="shared" si="44"/>
        <v/>
      </c>
      <c r="BY155" s="147" t="str">
        <f t="shared" si="45"/>
        <v/>
      </c>
      <c r="BZ155" s="148" t="str">
        <f t="shared" si="46"/>
        <v/>
      </c>
    </row>
    <row r="156" spans="5:78" ht="55.2" x14ac:dyDescent="0.3">
      <c r="N156" s="5"/>
      <c r="O156" s="240" t="s">
        <v>71</v>
      </c>
      <c r="P156" s="241"/>
      <c r="Q156" s="210">
        <f t="shared" si="38"/>
        <v>0</v>
      </c>
      <c r="R156" s="120" t="s">
        <v>49</v>
      </c>
      <c r="S156" s="170"/>
      <c r="T156" s="170"/>
      <c r="U156" s="170"/>
      <c r="V156" s="170"/>
      <c r="W156" s="5" t="str">
        <f t="shared" si="32"/>
        <v/>
      </c>
      <c r="X156" s="24"/>
      <c r="Y156" s="5" t="str">
        <f t="shared" si="33"/>
        <v/>
      </c>
      <c r="Z156" s="29"/>
      <c r="AA156" s="5"/>
      <c r="AB156" s="5"/>
      <c r="AC156" s="240" t="s">
        <v>71</v>
      </c>
      <c r="AD156" s="241"/>
      <c r="AE156" s="210">
        <f t="shared" si="39"/>
        <v>0</v>
      </c>
      <c r="AF156" s="120" t="s">
        <v>49</v>
      </c>
      <c r="AG156" s="170"/>
      <c r="AH156" s="170"/>
      <c r="AI156" s="170"/>
      <c r="AJ156" s="170"/>
      <c r="AK156" s="5" t="str">
        <f t="shared" si="36"/>
        <v/>
      </c>
      <c r="AL156" s="24"/>
      <c r="AM156" s="5" t="str">
        <f t="shared" si="37"/>
        <v/>
      </c>
      <c r="AN156" s="29"/>
      <c r="AO156" s="5"/>
      <c r="AP156" s="5"/>
      <c r="AQ156" s="240" t="s">
        <v>71</v>
      </c>
      <c r="AR156" s="241"/>
      <c r="AS156" s="210">
        <f t="shared" si="40"/>
        <v>0</v>
      </c>
      <c r="AT156" s="120" t="s">
        <v>49</v>
      </c>
      <c r="AU156" s="170"/>
      <c r="AV156" s="170"/>
      <c r="AW156" s="170"/>
      <c r="AX156" s="170"/>
      <c r="AY156" s="5" t="str">
        <f t="shared" si="22"/>
        <v/>
      </c>
      <c r="AZ156" s="29"/>
      <c r="BA156" s="5" t="str">
        <f t="shared" si="23"/>
        <v/>
      </c>
      <c r="BB156" s="5"/>
      <c r="BC156" s="5"/>
      <c r="BD156" s="240" t="s">
        <v>71</v>
      </c>
      <c r="BE156" s="241"/>
      <c r="BF156" s="210">
        <f t="shared" si="41"/>
        <v>0</v>
      </c>
      <c r="BG156" s="120" t="s">
        <v>49</v>
      </c>
      <c r="BH156" s="170"/>
      <c r="BI156" s="170"/>
      <c r="BJ156" s="170"/>
      <c r="BK156" s="170"/>
      <c r="BL156" s="5" t="str">
        <f t="shared" si="25"/>
        <v/>
      </c>
      <c r="BM156" s="6"/>
      <c r="BN156" s="5" t="str">
        <f t="shared" si="26"/>
        <v/>
      </c>
      <c r="BO156" s="29"/>
      <c r="BP156" s="5"/>
      <c r="BQ156" s="5"/>
      <c r="BR156" s="119" t="s">
        <v>71</v>
      </c>
      <c r="BS156" s="205"/>
      <c r="BT156" s="210">
        <v>1</v>
      </c>
      <c r="BU156" s="120" t="s">
        <v>49</v>
      </c>
      <c r="BV156" s="147" t="str">
        <f t="shared" si="42"/>
        <v/>
      </c>
      <c r="BW156" s="147" t="str">
        <f t="shared" si="43"/>
        <v/>
      </c>
      <c r="BX156" s="147" t="str">
        <f t="shared" si="44"/>
        <v/>
      </c>
      <c r="BY156" s="147" t="str">
        <f t="shared" si="45"/>
        <v/>
      </c>
      <c r="BZ156" s="148" t="str">
        <f t="shared" si="46"/>
        <v/>
      </c>
    </row>
    <row r="157" spans="5:78" ht="51" customHeight="1" x14ac:dyDescent="0.3">
      <c r="N157" s="5"/>
      <c r="O157" s="240" t="s">
        <v>48</v>
      </c>
      <c r="P157" s="241"/>
      <c r="Q157" s="210">
        <f t="shared" si="38"/>
        <v>0</v>
      </c>
      <c r="R157" s="120" t="s">
        <v>49</v>
      </c>
      <c r="S157" s="170"/>
      <c r="T157" s="170"/>
      <c r="U157" s="170"/>
      <c r="V157" s="170"/>
      <c r="W157" s="5" t="str">
        <f t="shared" si="32"/>
        <v/>
      </c>
      <c r="X157" s="24"/>
      <c r="Y157" s="5" t="str">
        <f t="shared" si="33"/>
        <v/>
      </c>
      <c r="Z157" s="29"/>
      <c r="AA157" s="5"/>
      <c r="AB157" s="5"/>
      <c r="AC157" s="240" t="s">
        <v>48</v>
      </c>
      <c r="AD157" s="241"/>
      <c r="AE157" s="210">
        <f t="shared" si="39"/>
        <v>0</v>
      </c>
      <c r="AF157" s="120" t="s">
        <v>49</v>
      </c>
      <c r="AG157" s="170"/>
      <c r="AH157" s="170"/>
      <c r="AI157" s="170"/>
      <c r="AJ157" s="170"/>
      <c r="AK157" s="5" t="str">
        <f t="shared" si="36"/>
        <v/>
      </c>
      <c r="AL157" s="24"/>
      <c r="AM157" s="5" t="str">
        <f t="shared" si="37"/>
        <v/>
      </c>
      <c r="AN157" s="29"/>
      <c r="AO157" s="5"/>
      <c r="AP157" s="5"/>
      <c r="AQ157" s="240" t="s">
        <v>48</v>
      </c>
      <c r="AR157" s="241"/>
      <c r="AS157" s="210">
        <f t="shared" si="40"/>
        <v>0</v>
      </c>
      <c r="AT157" s="120" t="s">
        <v>49</v>
      </c>
      <c r="AU157" s="170"/>
      <c r="AV157" s="170"/>
      <c r="AW157" s="170"/>
      <c r="AX157" s="170"/>
      <c r="AY157" s="5" t="str">
        <f t="shared" si="22"/>
        <v/>
      </c>
      <c r="AZ157" s="29"/>
      <c r="BA157" s="5" t="str">
        <f t="shared" si="23"/>
        <v/>
      </c>
      <c r="BB157" s="5"/>
      <c r="BC157" s="5"/>
      <c r="BD157" s="240" t="s">
        <v>48</v>
      </c>
      <c r="BE157" s="241"/>
      <c r="BF157" s="210">
        <f t="shared" si="41"/>
        <v>0</v>
      </c>
      <c r="BG157" s="120" t="s">
        <v>49</v>
      </c>
      <c r="BH157" s="170"/>
      <c r="BI157" s="170"/>
      <c r="BJ157" s="170"/>
      <c r="BK157" s="170"/>
      <c r="BL157" s="5" t="str">
        <f t="shared" si="25"/>
        <v/>
      </c>
      <c r="BM157" s="6"/>
      <c r="BN157" s="5" t="str">
        <f t="shared" si="26"/>
        <v/>
      </c>
      <c r="BO157" s="29"/>
      <c r="BP157" s="5"/>
      <c r="BQ157" s="5"/>
      <c r="BR157" s="119" t="s">
        <v>48</v>
      </c>
      <c r="BS157" s="205"/>
      <c r="BT157" s="210">
        <v>1</v>
      </c>
      <c r="BU157" s="120" t="s">
        <v>49</v>
      </c>
      <c r="BV157" s="147" t="str">
        <f t="shared" si="42"/>
        <v/>
      </c>
      <c r="BW157" s="147" t="str">
        <f t="shared" si="43"/>
        <v/>
      </c>
      <c r="BX157" s="147" t="str">
        <f t="shared" si="44"/>
        <v/>
      </c>
      <c r="BY157" s="147" t="str">
        <f t="shared" si="45"/>
        <v/>
      </c>
      <c r="BZ157" s="148" t="str">
        <f t="shared" si="46"/>
        <v/>
      </c>
    </row>
    <row r="158" spans="5:78" ht="18" customHeight="1" x14ac:dyDescent="0.3">
      <c r="N158" s="5"/>
      <c r="O158" s="242" t="s">
        <v>50</v>
      </c>
      <c r="P158" s="243"/>
      <c r="Q158" s="210">
        <f t="shared" si="38"/>
        <v>0</v>
      </c>
      <c r="R158" s="120" t="s">
        <v>51</v>
      </c>
      <c r="S158" s="170"/>
      <c r="T158" s="170"/>
      <c r="U158" s="170"/>
      <c r="V158" s="170"/>
      <c r="W158" s="5" t="str">
        <f t="shared" si="32"/>
        <v/>
      </c>
      <c r="X158" s="24"/>
      <c r="Y158" s="5" t="str">
        <f t="shared" si="33"/>
        <v/>
      </c>
      <c r="Z158" s="29"/>
      <c r="AA158" s="5"/>
      <c r="AB158" s="5"/>
      <c r="AC158" s="242" t="s">
        <v>50</v>
      </c>
      <c r="AD158" s="243"/>
      <c r="AE158" s="210">
        <f t="shared" si="39"/>
        <v>0</v>
      </c>
      <c r="AF158" s="120" t="s">
        <v>51</v>
      </c>
      <c r="AG158" s="170"/>
      <c r="AH158" s="170"/>
      <c r="AI158" s="170"/>
      <c r="AJ158" s="170"/>
      <c r="AK158" s="5" t="str">
        <f t="shared" si="36"/>
        <v/>
      </c>
      <c r="AL158" s="24"/>
      <c r="AM158" s="5" t="str">
        <f t="shared" si="37"/>
        <v/>
      </c>
      <c r="AN158" s="29"/>
      <c r="AO158" s="5"/>
      <c r="AP158" s="5"/>
      <c r="AQ158" s="242" t="s">
        <v>50</v>
      </c>
      <c r="AR158" s="243"/>
      <c r="AS158" s="210">
        <f t="shared" si="40"/>
        <v>0</v>
      </c>
      <c r="AT158" s="120" t="s">
        <v>51</v>
      </c>
      <c r="AU158" s="170"/>
      <c r="AV158" s="170"/>
      <c r="AW158" s="170"/>
      <c r="AX158" s="170"/>
      <c r="AY158" s="5" t="str">
        <f t="shared" si="22"/>
        <v/>
      </c>
      <c r="AZ158" s="29"/>
      <c r="BA158" s="5" t="str">
        <f t="shared" si="23"/>
        <v/>
      </c>
      <c r="BB158" s="5"/>
      <c r="BC158" s="5"/>
      <c r="BD158" s="242" t="s">
        <v>50</v>
      </c>
      <c r="BE158" s="243"/>
      <c r="BF158" s="210">
        <f t="shared" si="41"/>
        <v>0</v>
      </c>
      <c r="BG158" s="120" t="s">
        <v>51</v>
      </c>
      <c r="BH158" s="170"/>
      <c r="BI158" s="170"/>
      <c r="BJ158" s="170"/>
      <c r="BK158" s="170"/>
      <c r="BL158" s="5" t="str">
        <f t="shared" si="25"/>
        <v/>
      </c>
      <c r="BM158" s="6"/>
      <c r="BN158" s="5" t="str">
        <f t="shared" si="26"/>
        <v/>
      </c>
      <c r="BO158" s="29"/>
      <c r="BP158" s="5"/>
      <c r="BQ158" s="5"/>
      <c r="BR158" s="384" t="s">
        <v>50</v>
      </c>
      <c r="BS158" s="433"/>
      <c r="BT158" s="210">
        <v>1</v>
      </c>
      <c r="BU158" s="120" t="s">
        <v>51</v>
      </c>
      <c r="BV158" s="147" t="str">
        <f t="shared" si="42"/>
        <v/>
      </c>
      <c r="BW158" s="147" t="str">
        <f t="shared" si="43"/>
        <v/>
      </c>
      <c r="BX158" s="147" t="str">
        <f t="shared" si="44"/>
        <v/>
      </c>
      <c r="BY158" s="147" t="str">
        <f t="shared" si="45"/>
        <v/>
      </c>
      <c r="BZ158" s="148" t="str">
        <f t="shared" si="46"/>
        <v/>
      </c>
    </row>
    <row r="159" spans="5:78" ht="21" customHeight="1" x14ac:dyDescent="0.3">
      <c r="N159" s="5"/>
      <c r="O159" s="244"/>
      <c r="P159" s="245"/>
      <c r="Q159" s="210">
        <f t="shared" si="38"/>
        <v>0</v>
      </c>
      <c r="R159" s="120" t="s">
        <v>52</v>
      </c>
      <c r="S159" s="170"/>
      <c r="T159" s="170"/>
      <c r="U159" s="170"/>
      <c r="V159" s="170"/>
      <c r="W159" s="5" t="str">
        <f t="shared" si="32"/>
        <v/>
      </c>
      <c r="X159" s="24"/>
      <c r="Y159" s="5" t="str">
        <f t="shared" si="33"/>
        <v/>
      </c>
      <c r="Z159" s="29"/>
      <c r="AA159" s="5"/>
      <c r="AB159" s="5"/>
      <c r="AC159" s="244"/>
      <c r="AD159" s="245"/>
      <c r="AE159" s="210">
        <f t="shared" si="39"/>
        <v>0</v>
      </c>
      <c r="AF159" s="120" t="s">
        <v>52</v>
      </c>
      <c r="AG159" s="170"/>
      <c r="AH159" s="170"/>
      <c r="AI159" s="170"/>
      <c r="AJ159" s="170"/>
      <c r="AK159" s="5" t="str">
        <f t="shared" si="36"/>
        <v/>
      </c>
      <c r="AL159" s="24"/>
      <c r="AM159" s="5" t="str">
        <f t="shared" si="37"/>
        <v/>
      </c>
      <c r="AN159" s="29"/>
      <c r="AO159" s="5"/>
      <c r="AP159" s="5"/>
      <c r="AQ159" s="244"/>
      <c r="AR159" s="245"/>
      <c r="AS159" s="210">
        <f t="shared" si="40"/>
        <v>0</v>
      </c>
      <c r="AT159" s="120" t="s">
        <v>52</v>
      </c>
      <c r="AU159" s="170"/>
      <c r="AV159" s="170"/>
      <c r="AW159" s="170"/>
      <c r="AX159" s="170"/>
      <c r="AY159" s="5" t="str">
        <f t="shared" si="22"/>
        <v/>
      </c>
      <c r="AZ159" s="29"/>
      <c r="BA159" s="5" t="str">
        <f t="shared" si="23"/>
        <v/>
      </c>
      <c r="BB159" s="5"/>
      <c r="BC159" s="5"/>
      <c r="BD159" s="244"/>
      <c r="BE159" s="245"/>
      <c r="BF159" s="210">
        <f t="shared" si="41"/>
        <v>0</v>
      </c>
      <c r="BG159" s="120" t="s">
        <v>52</v>
      </c>
      <c r="BH159" s="170"/>
      <c r="BI159" s="170"/>
      <c r="BJ159" s="170"/>
      <c r="BK159" s="170"/>
      <c r="BL159" s="5" t="str">
        <f t="shared" si="25"/>
        <v/>
      </c>
      <c r="BM159" s="6"/>
      <c r="BN159" s="5" t="str">
        <f t="shared" si="26"/>
        <v/>
      </c>
      <c r="BO159" s="29"/>
      <c r="BP159" s="5"/>
      <c r="BQ159" s="5"/>
      <c r="BR159" s="384"/>
      <c r="BS159" s="434"/>
      <c r="BT159" s="210">
        <v>1</v>
      </c>
      <c r="BU159" s="120" t="s">
        <v>52</v>
      </c>
      <c r="BV159" s="147" t="str">
        <f t="shared" si="42"/>
        <v/>
      </c>
      <c r="BW159" s="147" t="str">
        <f t="shared" si="43"/>
        <v/>
      </c>
      <c r="BX159" s="147" t="str">
        <f t="shared" si="44"/>
        <v/>
      </c>
      <c r="BY159" s="147" t="str">
        <f t="shared" si="45"/>
        <v/>
      </c>
      <c r="BZ159" s="148" t="str">
        <f t="shared" si="46"/>
        <v/>
      </c>
    </row>
    <row r="160" spans="5:78" ht="27.6" customHeight="1" x14ac:dyDescent="0.3">
      <c r="N160" s="5"/>
      <c r="O160" s="242" t="s">
        <v>53</v>
      </c>
      <c r="P160" s="243"/>
      <c r="Q160" s="210">
        <f t="shared" si="38"/>
        <v>0</v>
      </c>
      <c r="R160" s="120" t="s">
        <v>54</v>
      </c>
      <c r="S160" s="170"/>
      <c r="T160" s="170"/>
      <c r="U160" s="170"/>
      <c r="V160" s="170"/>
      <c r="W160" s="5" t="str">
        <f t="shared" si="32"/>
        <v/>
      </c>
      <c r="X160" s="24"/>
      <c r="Y160" s="5" t="str">
        <f t="shared" si="33"/>
        <v/>
      </c>
      <c r="Z160" s="29"/>
      <c r="AA160" s="5"/>
      <c r="AB160" s="5"/>
      <c r="AC160" s="242" t="s">
        <v>53</v>
      </c>
      <c r="AD160" s="243"/>
      <c r="AE160" s="210">
        <f t="shared" si="39"/>
        <v>0</v>
      </c>
      <c r="AF160" s="120" t="s">
        <v>54</v>
      </c>
      <c r="AG160" s="170"/>
      <c r="AH160" s="170"/>
      <c r="AI160" s="170"/>
      <c r="AJ160" s="170"/>
      <c r="AK160" s="5" t="str">
        <f t="shared" si="36"/>
        <v/>
      </c>
      <c r="AL160" s="24"/>
      <c r="AM160" s="5" t="str">
        <f t="shared" si="37"/>
        <v/>
      </c>
      <c r="AN160" s="29"/>
      <c r="AO160" s="5"/>
      <c r="AP160" s="5"/>
      <c r="AQ160" s="242" t="s">
        <v>53</v>
      </c>
      <c r="AR160" s="243"/>
      <c r="AS160" s="210">
        <f t="shared" si="40"/>
        <v>0</v>
      </c>
      <c r="AT160" s="120" t="s">
        <v>54</v>
      </c>
      <c r="AU160" s="170"/>
      <c r="AV160" s="170"/>
      <c r="AW160" s="170"/>
      <c r="AX160" s="170"/>
      <c r="AY160" s="5" t="str">
        <f t="shared" si="22"/>
        <v/>
      </c>
      <c r="AZ160" s="29"/>
      <c r="BA160" s="5" t="str">
        <f t="shared" si="23"/>
        <v/>
      </c>
      <c r="BB160" s="5"/>
      <c r="BC160" s="5"/>
      <c r="BD160" s="242" t="s">
        <v>53</v>
      </c>
      <c r="BE160" s="243"/>
      <c r="BF160" s="210">
        <f t="shared" si="41"/>
        <v>0</v>
      </c>
      <c r="BG160" s="120" t="s">
        <v>54</v>
      </c>
      <c r="BH160" s="170"/>
      <c r="BI160" s="170"/>
      <c r="BJ160" s="170"/>
      <c r="BK160" s="170"/>
      <c r="BL160" s="5" t="str">
        <f t="shared" si="25"/>
        <v/>
      </c>
      <c r="BM160" s="6"/>
      <c r="BN160" s="5" t="str">
        <f t="shared" si="26"/>
        <v/>
      </c>
      <c r="BO160" s="29"/>
      <c r="BP160" s="5"/>
      <c r="BQ160" s="5"/>
      <c r="BR160" s="384" t="s">
        <v>53</v>
      </c>
      <c r="BS160" s="433"/>
      <c r="BT160" s="210">
        <v>1</v>
      </c>
      <c r="BU160" s="120" t="s">
        <v>54</v>
      </c>
      <c r="BV160" s="147" t="str">
        <f t="shared" si="42"/>
        <v/>
      </c>
      <c r="BW160" s="147" t="str">
        <f t="shared" si="43"/>
        <v/>
      </c>
      <c r="BX160" s="147" t="str">
        <f t="shared" si="44"/>
        <v/>
      </c>
      <c r="BY160" s="147" t="str">
        <f t="shared" si="45"/>
        <v/>
      </c>
      <c r="BZ160" s="148" t="str">
        <f t="shared" si="46"/>
        <v/>
      </c>
    </row>
    <row r="161" spans="5:78" ht="27.6" x14ac:dyDescent="0.3">
      <c r="N161" s="5"/>
      <c r="O161" s="244"/>
      <c r="P161" s="245"/>
      <c r="Q161" s="210">
        <f t="shared" si="38"/>
        <v>0</v>
      </c>
      <c r="R161" s="120" t="s">
        <v>55</v>
      </c>
      <c r="S161" s="170"/>
      <c r="T161" s="170"/>
      <c r="U161" s="170"/>
      <c r="V161" s="170"/>
      <c r="W161" s="5" t="str">
        <f t="shared" si="32"/>
        <v/>
      </c>
      <c r="X161" s="24"/>
      <c r="Y161" s="5" t="str">
        <f t="shared" si="33"/>
        <v/>
      </c>
      <c r="Z161" s="29"/>
      <c r="AA161" s="5"/>
      <c r="AB161" s="5"/>
      <c r="AC161" s="244"/>
      <c r="AD161" s="245"/>
      <c r="AE161" s="210">
        <f t="shared" si="39"/>
        <v>0</v>
      </c>
      <c r="AF161" s="120" t="s">
        <v>55</v>
      </c>
      <c r="AG161" s="170"/>
      <c r="AH161" s="170"/>
      <c r="AI161" s="170"/>
      <c r="AJ161" s="170"/>
      <c r="AK161" s="5" t="str">
        <f t="shared" si="36"/>
        <v/>
      </c>
      <c r="AL161" s="24"/>
      <c r="AM161" s="5" t="str">
        <f t="shared" si="37"/>
        <v/>
      </c>
      <c r="AN161" s="29"/>
      <c r="AO161" s="5"/>
      <c r="AP161" s="5"/>
      <c r="AQ161" s="244"/>
      <c r="AR161" s="245"/>
      <c r="AS161" s="210">
        <f t="shared" si="40"/>
        <v>0</v>
      </c>
      <c r="AT161" s="120" t="s">
        <v>55</v>
      </c>
      <c r="AU161" s="170"/>
      <c r="AV161" s="170"/>
      <c r="AW161" s="170"/>
      <c r="AX161" s="170"/>
      <c r="AY161" s="5" t="str">
        <f t="shared" si="22"/>
        <v/>
      </c>
      <c r="AZ161" s="29"/>
      <c r="BA161" s="5" t="str">
        <f t="shared" si="23"/>
        <v/>
      </c>
      <c r="BB161" s="5"/>
      <c r="BC161" s="5"/>
      <c r="BD161" s="244"/>
      <c r="BE161" s="245"/>
      <c r="BF161" s="210">
        <f t="shared" si="41"/>
        <v>0</v>
      </c>
      <c r="BG161" s="120" t="s">
        <v>55</v>
      </c>
      <c r="BH161" s="170"/>
      <c r="BI161" s="170"/>
      <c r="BJ161" s="170"/>
      <c r="BK161" s="170"/>
      <c r="BL161" s="5" t="str">
        <f t="shared" si="25"/>
        <v/>
      </c>
      <c r="BM161" s="6"/>
      <c r="BN161" s="5" t="str">
        <f t="shared" si="26"/>
        <v/>
      </c>
      <c r="BO161" s="29"/>
      <c r="BP161" s="5"/>
      <c r="BQ161" s="5"/>
      <c r="BR161" s="384"/>
      <c r="BS161" s="434"/>
      <c r="BT161" s="210">
        <v>1</v>
      </c>
      <c r="BU161" s="120" t="s">
        <v>55</v>
      </c>
      <c r="BV161" s="147" t="str">
        <f t="shared" si="42"/>
        <v/>
      </c>
      <c r="BW161" s="147" t="str">
        <f t="shared" si="43"/>
        <v/>
      </c>
      <c r="BX161" s="147" t="str">
        <f t="shared" si="44"/>
        <v/>
      </c>
      <c r="BY161" s="147" t="str">
        <f t="shared" si="45"/>
        <v/>
      </c>
      <c r="BZ161" s="148" t="str">
        <f t="shared" si="46"/>
        <v/>
      </c>
    </row>
    <row r="162" spans="5:78" ht="55.2" x14ac:dyDescent="0.3">
      <c r="N162" s="5"/>
      <c r="O162" s="240" t="s">
        <v>56</v>
      </c>
      <c r="P162" s="241"/>
      <c r="Q162" s="210">
        <f t="shared" si="38"/>
        <v>0</v>
      </c>
      <c r="R162" s="120" t="s">
        <v>55</v>
      </c>
      <c r="S162" s="170"/>
      <c r="T162" s="170"/>
      <c r="U162" s="170"/>
      <c r="V162" s="170"/>
      <c r="W162" s="5" t="str">
        <f t="shared" si="32"/>
        <v/>
      </c>
      <c r="X162" s="24"/>
      <c r="Y162" s="5" t="str">
        <f t="shared" si="33"/>
        <v/>
      </c>
      <c r="Z162" s="29"/>
      <c r="AA162" s="5"/>
      <c r="AB162" s="5"/>
      <c r="AC162" s="240" t="s">
        <v>56</v>
      </c>
      <c r="AD162" s="241"/>
      <c r="AE162" s="210">
        <f t="shared" si="39"/>
        <v>0</v>
      </c>
      <c r="AF162" s="120" t="s">
        <v>55</v>
      </c>
      <c r="AG162" s="170"/>
      <c r="AH162" s="170"/>
      <c r="AI162" s="170"/>
      <c r="AJ162" s="170"/>
      <c r="AK162" s="5" t="str">
        <f t="shared" si="36"/>
        <v/>
      </c>
      <c r="AL162" s="24"/>
      <c r="AM162" s="5" t="str">
        <f t="shared" si="37"/>
        <v/>
      </c>
      <c r="AN162" s="29"/>
      <c r="AO162" s="5"/>
      <c r="AP162" s="5"/>
      <c r="AQ162" s="240" t="s">
        <v>56</v>
      </c>
      <c r="AR162" s="241"/>
      <c r="AS162" s="210">
        <f t="shared" si="40"/>
        <v>0</v>
      </c>
      <c r="AT162" s="120" t="s">
        <v>55</v>
      </c>
      <c r="AU162" s="170"/>
      <c r="AV162" s="170"/>
      <c r="AW162" s="170"/>
      <c r="AX162" s="170"/>
      <c r="AY162" s="5" t="str">
        <f t="shared" si="22"/>
        <v/>
      </c>
      <c r="AZ162" s="29"/>
      <c r="BA162" s="5" t="str">
        <f t="shared" si="23"/>
        <v/>
      </c>
      <c r="BB162" s="5"/>
      <c r="BC162" s="5"/>
      <c r="BD162" s="240" t="s">
        <v>56</v>
      </c>
      <c r="BE162" s="241"/>
      <c r="BF162" s="210">
        <f t="shared" si="41"/>
        <v>0</v>
      </c>
      <c r="BG162" s="120" t="s">
        <v>55</v>
      </c>
      <c r="BH162" s="170"/>
      <c r="BI162" s="170"/>
      <c r="BJ162" s="170"/>
      <c r="BK162" s="170"/>
      <c r="BL162" s="5" t="str">
        <f t="shared" si="25"/>
        <v/>
      </c>
      <c r="BM162" s="6"/>
      <c r="BN162" s="5" t="str">
        <f t="shared" si="26"/>
        <v/>
      </c>
      <c r="BO162" s="29"/>
      <c r="BP162" s="5"/>
      <c r="BQ162" s="5"/>
      <c r="BR162" s="119" t="s">
        <v>56</v>
      </c>
      <c r="BS162" s="206"/>
      <c r="BT162" s="210">
        <v>1</v>
      </c>
      <c r="BU162" s="120" t="s">
        <v>55</v>
      </c>
      <c r="BV162" s="147" t="str">
        <f t="shared" si="42"/>
        <v/>
      </c>
      <c r="BW162" s="147" t="str">
        <f t="shared" si="43"/>
        <v/>
      </c>
      <c r="BX162" s="147" t="str">
        <f t="shared" si="44"/>
        <v/>
      </c>
      <c r="BY162" s="147" t="str">
        <f t="shared" si="45"/>
        <v/>
      </c>
      <c r="BZ162" s="148" t="str">
        <f t="shared" si="46"/>
        <v/>
      </c>
    </row>
    <row r="163" spans="5:78" ht="27.6" x14ac:dyDescent="0.3">
      <c r="N163" s="5"/>
      <c r="O163" s="242" t="s">
        <v>57</v>
      </c>
      <c r="P163" s="243"/>
      <c r="Q163" s="210">
        <f t="shared" si="38"/>
        <v>0</v>
      </c>
      <c r="R163" s="120" t="s">
        <v>130</v>
      </c>
      <c r="S163" s="170"/>
      <c r="T163" s="170"/>
      <c r="U163" s="170"/>
      <c r="V163" s="170"/>
      <c r="W163" s="5" t="str">
        <f t="shared" si="32"/>
        <v/>
      </c>
      <c r="X163" s="24"/>
      <c r="Y163" s="5" t="str">
        <f t="shared" si="33"/>
        <v/>
      </c>
      <c r="Z163" s="29"/>
      <c r="AA163" s="5"/>
      <c r="AB163" s="5"/>
      <c r="AC163" s="242" t="s">
        <v>57</v>
      </c>
      <c r="AD163" s="243"/>
      <c r="AE163" s="210">
        <f t="shared" si="39"/>
        <v>0</v>
      </c>
      <c r="AF163" s="120" t="s">
        <v>130</v>
      </c>
      <c r="AG163" s="170"/>
      <c r="AH163" s="170"/>
      <c r="AI163" s="170"/>
      <c r="AJ163" s="170"/>
      <c r="AK163" s="5" t="str">
        <f t="shared" si="36"/>
        <v/>
      </c>
      <c r="AL163" s="24"/>
      <c r="AM163" s="5" t="str">
        <f t="shared" si="37"/>
        <v/>
      </c>
      <c r="AN163" s="29"/>
      <c r="AO163" s="5"/>
      <c r="AP163" s="5"/>
      <c r="AQ163" s="242" t="s">
        <v>57</v>
      </c>
      <c r="AR163" s="243"/>
      <c r="AS163" s="210">
        <f t="shared" si="40"/>
        <v>0</v>
      </c>
      <c r="AT163" s="120" t="s">
        <v>130</v>
      </c>
      <c r="AU163" s="170"/>
      <c r="AV163" s="170"/>
      <c r="AW163" s="170"/>
      <c r="AX163" s="170"/>
      <c r="AY163" s="5" t="str">
        <f t="shared" si="22"/>
        <v/>
      </c>
      <c r="AZ163" s="29"/>
      <c r="BA163" s="5" t="str">
        <f t="shared" si="23"/>
        <v/>
      </c>
      <c r="BB163" s="5"/>
      <c r="BC163" s="5"/>
      <c r="BD163" s="242" t="s">
        <v>57</v>
      </c>
      <c r="BE163" s="243"/>
      <c r="BF163" s="210">
        <f t="shared" si="41"/>
        <v>0</v>
      </c>
      <c r="BG163" s="120" t="s">
        <v>130</v>
      </c>
      <c r="BH163" s="170"/>
      <c r="BI163" s="170"/>
      <c r="BJ163" s="170"/>
      <c r="BK163" s="170"/>
      <c r="BL163" s="5" t="str">
        <f t="shared" si="25"/>
        <v/>
      </c>
      <c r="BM163" s="6"/>
      <c r="BN163" s="5" t="str">
        <f t="shared" si="26"/>
        <v/>
      </c>
      <c r="BO163" s="29"/>
      <c r="BP163" s="5"/>
      <c r="BQ163" s="5"/>
      <c r="BR163" s="384" t="s">
        <v>57</v>
      </c>
      <c r="BS163" s="433"/>
      <c r="BT163" s="210">
        <v>1</v>
      </c>
      <c r="BU163" s="120" t="s">
        <v>130</v>
      </c>
      <c r="BV163" s="147" t="str">
        <f t="shared" si="42"/>
        <v/>
      </c>
      <c r="BW163" s="147" t="str">
        <f t="shared" si="43"/>
        <v/>
      </c>
      <c r="BX163" s="147" t="str">
        <f t="shared" si="44"/>
        <v/>
      </c>
      <c r="BY163" s="147" t="str">
        <f t="shared" si="45"/>
        <v/>
      </c>
      <c r="BZ163" s="148" t="str">
        <f t="shared" si="46"/>
        <v/>
      </c>
    </row>
    <row r="164" spans="5:78" ht="27.6" x14ac:dyDescent="0.3">
      <c r="N164" s="5"/>
      <c r="O164" s="244"/>
      <c r="P164" s="245"/>
      <c r="Q164" s="210">
        <f t="shared" si="38"/>
        <v>0</v>
      </c>
      <c r="R164" s="120" t="s">
        <v>58</v>
      </c>
      <c r="S164" s="170"/>
      <c r="T164" s="170"/>
      <c r="U164" s="170"/>
      <c r="V164" s="170"/>
      <c r="W164" s="5" t="str">
        <f t="shared" si="32"/>
        <v/>
      </c>
      <c r="X164" s="24"/>
      <c r="Y164" s="5" t="str">
        <f t="shared" si="33"/>
        <v/>
      </c>
      <c r="Z164" s="29"/>
      <c r="AA164" s="5"/>
      <c r="AB164" s="5"/>
      <c r="AC164" s="244"/>
      <c r="AD164" s="245"/>
      <c r="AE164" s="210">
        <f t="shared" si="39"/>
        <v>0</v>
      </c>
      <c r="AF164" s="120" t="s">
        <v>58</v>
      </c>
      <c r="AG164" s="170"/>
      <c r="AH164" s="170"/>
      <c r="AI164" s="170"/>
      <c r="AJ164" s="170"/>
      <c r="AK164" s="5" t="str">
        <f t="shared" si="36"/>
        <v/>
      </c>
      <c r="AL164" s="24"/>
      <c r="AM164" s="5" t="str">
        <f t="shared" si="37"/>
        <v/>
      </c>
      <c r="AN164" s="29"/>
      <c r="AO164" s="5"/>
      <c r="AP164" s="5"/>
      <c r="AQ164" s="244"/>
      <c r="AR164" s="245"/>
      <c r="AS164" s="210">
        <f t="shared" si="40"/>
        <v>0</v>
      </c>
      <c r="AT164" s="120" t="s">
        <v>58</v>
      </c>
      <c r="AU164" s="170"/>
      <c r="AV164" s="170"/>
      <c r="AW164" s="170"/>
      <c r="AX164" s="170"/>
      <c r="AY164" s="5" t="str">
        <f t="shared" si="22"/>
        <v/>
      </c>
      <c r="AZ164" s="29"/>
      <c r="BA164" s="5" t="str">
        <f t="shared" si="23"/>
        <v/>
      </c>
      <c r="BB164" s="5"/>
      <c r="BC164" s="5"/>
      <c r="BD164" s="244"/>
      <c r="BE164" s="245"/>
      <c r="BF164" s="210">
        <f t="shared" si="41"/>
        <v>0</v>
      </c>
      <c r="BG164" s="120" t="s">
        <v>58</v>
      </c>
      <c r="BH164" s="170"/>
      <c r="BI164" s="170"/>
      <c r="BJ164" s="170"/>
      <c r="BK164" s="170"/>
      <c r="BL164" s="5" t="str">
        <f t="shared" si="25"/>
        <v/>
      </c>
      <c r="BM164" s="6"/>
      <c r="BN164" s="5" t="str">
        <f t="shared" si="26"/>
        <v/>
      </c>
      <c r="BO164" s="29"/>
      <c r="BP164" s="5"/>
      <c r="BQ164" s="5"/>
      <c r="BR164" s="384"/>
      <c r="BS164" s="434"/>
      <c r="BT164" s="210">
        <v>1</v>
      </c>
      <c r="BU164" s="120" t="s">
        <v>58</v>
      </c>
      <c r="BV164" s="147" t="str">
        <f t="shared" si="42"/>
        <v/>
      </c>
      <c r="BW164" s="147" t="str">
        <f t="shared" si="43"/>
        <v/>
      </c>
      <c r="BX164" s="147" t="str">
        <f t="shared" si="44"/>
        <v/>
      </c>
      <c r="BY164" s="147" t="str">
        <f t="shared" si="45"/>
        <v/>
      </c>
      <c r="BZ164" s="148" t="str">
        <f t="shared" si="46"/>
        <v/>
      </c>
    </row>
    <row r="165" spans="5:78" ht="15" thickBot="1" x14ac:dyDescent="0.35">
      <c r="N165" s="5"/>
      <c r="O165" s="30"/>
      <c r="P165" s="355"/>
      <c r="Q165" s="355"/>
      <c r="R165" s="66" t="s">
        <v>173</v>
      </c>
      <c r="S165" s="26" t="e">
        <f>SUM(W152:W164)/SUM(Q152:Q164)</f>
        <v>#DIV/0!</v>
      </c>
      <c r="T165" s="26" t="s">
        <v>20</v>
      </c>
      <c r="U165" s="26" t="e">
        <f>SUM(Y152:Y164)/SUM(Q152:Q164)</f>
        <v>#DIV/0!</v>
      </c>
      <c r="V165" s="26"/>
      <c r="W165" s="5" t="str">
        <f t="shared" si="32"/>
        <v/>
      </c>
      <c r="X165" s="24"/>
      <c r="Y165" s="5" t="str">
        <f t="shared" si="33"/>
        <v/>
      </c>
      <c r="Z165" s="29"/>
      <c r="AA165" s="5"/>
      <c r="AB165" s="5"/>
      <c r="AC165" s="30"/>
      <c r="AD165" s="355"/>
      <c r="AE165" s="355"/>
      <c r="AF165" s="66" t="s">
        <v>173</v>
      </c>
      <c r="AG165" s="26" t="e">
        <f>SUM(AK152:AK164)/SUM(AE152:AE164)</f>
        <v>#DIV/0!</v>
      </c>
      <c r="AH165" s="26" t="s">
        <v>20</v>
      </c>
      <c r="AI165" s="26" t="e">
        <f>SUM(AM152:AM164)/SUM(AE152:AE164)</f>
        <v>#DIV/0!</v>
      </c>
      <c r="AJ165" s="26"/>
      <c r="AK165" s="5" t="str">
        <f t="shared" si="36"/>
        <v/>
      </c>
      <c r="AL165" s="24"/>
      <c r="AM165" s="5" t="str">
        <f t="shared" si="37"/>
        <v/>
      </c>
      <c r="AN165" s="29"/>
      <c r="AO165" s="5"/>
      <c r="AP165" s="5"/>
      <c r="AQ165" s="30"/>
      <c r="AR165" s="355"/>
      <c r="AS165" s="355"/>
      <c r="AT165" s="66" t="s">
        <v>173</v>
      </c>
      <c r="AU165" s="26" t="e">
        <f>SUM(AY152:AY164)/SUM(AS152:AS164)</f>
        <v>#DIV/0!</v>
      </c>
      <c r="AV165" s="26" t="s">
        <v>20</v>
      </c>
      <c r="AW165" s="26" t="e">
        <f>SUM(BA152:BA164)/SUM(AS152:AS164)</f>
        <v>#DIV/0!</v>
      </c>
      <c r="AX165" s="26"/>
      <c r="AY165" s="5" t="str">
        <f t="shared" si="22"/>
        <v/>
      </c>
      <c r="AZ165" s="29"/>
      <c r="BA165" s="5" t="str">
        <f t="shared" si="23"/>
        <v/>
      </c>
      <c r="BB165" s="5"/>
      <c r="BC165" s="5"/>
      <c r="BD165" s="30"/>
      <c r="BE165" s="355"/>
      <c r="BF165" s="355"/>
      <c r="BG165" s="66" t="s">
        <v>173</v>
      </c>
      <c r="BH165" s="26" t="e">
        <f>SUM(BL152:BL164)/SUM(BF152:BF164)</f>
        <v>#DIV/0!</v>
      </c>
      <c r="BI165" s="26" t="s">
        <v>20</v>
      </c>
      <c r="BJ165" s="26" t="e">
        <f>SUM(BN152:BN164)/SUM(BF152:BF164)</f>
        <v>#DIV/0!</v>
      </c>
      <c r="BK165" s="26"/>
      <c r="BL165" s="5" t="str">
        <f t="shared" si="25"/>
        <v/>
      </c>
      <c r="BM165" s="6"/>
      <c r="BN165" s="5" t="str">
        <f t="shared" si="26"/>
        <v/>
      </c>
      <c r="BO165" s="29"/>
      <c r="BP165" s="5"/>
      <c r="BQ165" s="5"/>
      <c r="BR165" s="5"/>
    </row>
    <row r="166" spans="5:78" ht="15" thickBot="1" x14ac:dyDescent="0.35">
      <c r="N166" s="5"/>
      <c r="O166" s="214" t="s">
        <v>306</v>
      </c>
      <c r="P166" s="110"/>
      <c r="Q166" s="220"/>
      <c r="R166" s="32" t="s">
        <v>301</v>
      </c>
      <c r="S166" s="356"/>
      <c r="T166" s="357"/>
      <c r="U166" s="357"/>
      <c r="V166" s="33" t="s">
        <v>21</v>
      </c>
      <c r="W166" s="5" t="str">
        <f t="shared" si="32"/>
        <v/>
      </c>
      <c r="X166" s="24"/>
      <c r="Y166" s="5" t="str">
        <f t="shared" si="33"/>
        <v/>
      </c>
      <c r="Z166" s="29"/>
      <c r="AA166" s="5"/>
      <c r="AB166" s="5"/>
      <c r="AC166" s="214" t="s">
        <v>306</v>
      </c>
      <c r="AD166" s="110"/>
      <c r="AE166" s="220"/>
      <c r="AF166" s="32" t="s">
        <v>301</v>
      </c>
      <c r="AG166" s="356"/>
      <c r="AH166" s="357"/>
      <c r="AI166" s="357"/>
      <c r="AJ166" s="33" t="s">
        <v>21</v>
      </c>
      <c r="AK166" s="5" t="str">
        <f t="shared" si="36"/>
        <v/>
      </c>
      <c r="AL166" s="24"/>
      <c r="AM166" s="5" t="str">
        <f t="shared" si="37"/>
        <v/>
      </c>
      <c r="AN166" s="29"/>
      <c r="AO166" s="5"/>
      <c r="AP166" s="5"/>
      <c r="AQ166" s="214" t="s">
        <v>306</v>
      </c>
      <c r="AR166" s="110"/>
      <c r="AS166" s="26"/>
      <c r="AT166" s="32" t="s">
        <v>301</v>
      </c>
      <c r="AU166" s="356"/>
      <c r="AV166" s="357"/>
      <c r="AW166" s="357"/>
      <c r="AX166" s="33" t="s">
        <v>21</v>
      </c>
      <c r="AY166" s="5" t="str">
        <f t="shared" si="22"/>
        <v/>
      </c>
      <c r="AZ166" s="29"/>
      <c r="BA166" s="5" t="str">
        <f t="shared" si="23"/>
        <v/>
      </c>
      <c r="BB166" s="5"/>
      <c r="BC166" s="5"/>
      <c r="BD166" s="214" t="s">
        <v>306</v>
      </c>
      <c r="BE166" s="110"/>
      <c r="BF166" s="26"/>
      <c r="BG166" s="32" t="s">
        <v>301</v>
      </c>
      <c r="BH166" s="356"/>
      <c r="BI166" s="357"/>
      <c r="BJ166" s="357"/>
      <c r="BK166" s="33" t="s">
        <v>21</v>
      </c>
      <c r="BL166" s="5" t="str">
        <f t="shared" si="25"/>
        <v/>
      </c>
      <c r="BM166" s="6"/>
      <c r="BN166" s="5" t="str">
        <f t="shared" si="26"/>
        <v/>
      </c>
      <c r="BO166" s="29"/>
      <c r="BP166" s="5"/>
      <c r="BQ166" s="5"/>
      <c r="BR166" s="5"/>
    </row>
    <row r="167" spans="5:78" ht="15" thickBot="1" x14ac:dyDescent="0.35">
      <c r="N167" s="5"/>
      <c r="O167" s="20"/>
      <c r="Q167" s="20"/>
      <c r="R167" s="43"/>
      <c r="S167" s="20"/>
      <c r="T167" s="20"/>
      <c r="U167" s="20"/>
      <c r="V167" s="20"/>
      <c r="W167" s="5" t="str">
        <f t="shared" si="32"/>
        <v/>
      </c>
      <c r="X167" s="24"/>
      <c r="Y167" s="5" t="str">
        <f t="shared" si="33"/>
        <v/>
      </c>
      <c r="Z167" s="29"/>
      <c r="AA167" s="5"/>
      <c r="AB167" s="5"/>
      <c r="AC167" s="20"/>
      <c r="AD167" s="111"/>
      <c r="AE167" s="20"/>
      <c r="AF167" s="43"/>
      <c r="AG167" s="20"/>
      <c r="AH167" s="20"/>
      <c r="AI167" s="20"/>
      <c r="AJ167" s="20"/>
      <c r="AK167" s="5" t="str">
        <f t="shared" si="36"/>
        <v/>
      </c>
      <c r="AL167" s="24"/>
      <c r="AM167" s="5" t="str">
        <f t="shared" si="37"/>
        <v/>
      </c>
      <c r="AN167" s="29"/>
      <c r="AO167" s="5"/>
      <c r="AP167" s="5"/>
      <c r="AQ167" s="20"/>
      <c r="AR167" s="111"/>
      <c r="AS167" s="20"/>
      <c r="AT167" s="43"/>
      <c r="AU167" s="20"/>
      <c r="AV167" s="20"/>
      <c r="AW167" s="20"/>
      <c r="AX167" s="20"/>
      <c r="AY167" s="5" t="str">
        <f t="shared" si="22"/>
        <v/>
      </c>
      <c r="AZ167" s="29"/>
      <c r="BA167" s="5" t="str">
        <f t="shared" si="23"/>
        <v/>
      </c>
      <c r="BB167" s="5"/>
      <c r="BC167" s="5"/>
      <c r="BD167" s="20"/>
      <c r="BE167" s="111"/>
      <c r="BF167" s="20"/>
      <c r="BG167" s="43"/>
      <c r="BH167" s="20"/>
      <c r="BI167" s="20"/>
      <c r="BJ167" s="20"/>
      <c r="BK167" s="20"/>
      <c r="BL167" s="5" t="str">
        <f t="shared" si="25"/>
        <v/>
      </c>
      <c r="BM167" s="6"/>
      <c r="BN167" s="5" t="str">
        <f t="shared" si="26"/>
        <v/>
      </c>
      <c r="BO167" s="29"/>
      <c r="BP167" s="5"/>
      <c r="BQ167" s="5"/>
      <c r="BR167" s="5"/>
    </row>
    <row r="168" spans="5:78" ht="19.95" customHeight="1" thickBot="1" x14ac:dyDescent="0.35">
      <c r="N168" s="5"/>
      <c r="O168" s="213" t="s">
        <v>307</v>
      </c>
      <c r="P168" s="387" t="s">
        <v>72</v>
      </c>
      <c r="Q168" s="377"/>
      <c r="R168" s="377"/>
      <c r="S168" s="377"/>
      <c r="T168" s="378"/>
      <c r="U168" s="139">
        <f>SUM(S166)</f>
        <v>0</v>
      </c>
      <c r="V168" s="140" t="s">
        <v>21</v>
      </c>
      <c r="W168" s="5" t="str">
        <f t="shared" si="32"/>
        <v/>
      </c>
      <c r="X168" s="24"/>
      <c r="Y168" s="5" t="str">
        <f t="shared" si="33"/>
        <v/>
      </c>
      <c r="Z168" s="5"/>
      <c r="AA168" s="5"/>
      <c r="AB168" s="5"/>
      <c r="AC168" s="213" t="s">
        <v>307</v>
      </c>
      <c r="AD168" s="387" t="s">
        <v>97</v>
      </c>
      <c r="AE168" s="377"/>
      <c r="AF168" s="377"/>
      <c r="AG168" s="377"/>
      <c r="AH168" s="378"/>
      <c r="AI168" s="139">
        <f>SUM(AG166)</f>
        <v>0</v>
      </c>
      <c r="AJ168" s="140" t="s">
        <v>21</v>
      </c>
      <c r="AK168" s="5" t="str">
        <f t="shared" si="36"/>
        <v/>
      </c>
      <c r="AL168" s="24"/>
      <c r="AM168" s="5" t="str">
        <f t="shared" si="37"/>
        <v/>
      </c>
      <c r="AN168" s="5"/>
      <c r="AO168" s="5"/>
      <c r="AP168" s="5"/>
      <c r="AQ168" s="213" t="s">
        <v>307</v>
      </c>
      <c r="AR168" s="387" t="s">
        <v>98</v>
      </c>
      <c r="AS168" s="377"/>
      <c r="AT168" s="377"/>
      <c r="AU168" s="377"/>
      <c r="AV168" s="378"/>
      <c r="AW168" s="139">
        <f>SUM(AU166)</f>
        <v>0</v>
      </c>
      <c r="AX168" s="140" t="s">
        <v>21</v>
      </c>
      <c r="AY168" s="5" t="str">
        <f t="shared" si="22"/>
        <v/>
      </c>
      <c r="AZ168" s="29"/>
      <c r="BA168" s="5" t="str">
        <f t="shared" si="23"/>
        <v/>
      </c>
      <c r="BB168" s="5"/>
      <c r="BC168" s="5"/>
      <c r="BD168" s="213" t="s">
        <v>307</v>
      </c>
      <c r="BE168" s="387" t="s">
        <v>235</v>
      </c>
      <c r="BF168" s="377"/>
      <c r="BG168" s="377"/>
      <c r="BH168" s="377"/>
      <c r="BI168" s="378"/>
      <c r="BJ168" s="139">
        <f>SUM(BH166)</f>
        <v>0</v>
      </c>
      <c r="BK168" s="140" t="s">
        <v>21</v>
      </c>
      <c r="BL168" s="5" t="str">
        <f t="shared" si="25"/>
        <v/>
      </c>
      <c r="BM168" s="6"/>
      <c r="BN168" s="5" t="str">
        <f t="shared" si="26"/>
        <v/>
      </c>
      <c r="BO168" s="5"/>
      <c r="BP168" s="5"/>
      <c r="BQ168" s="5"/>
      <c r="BR168" s="5"/>
    </row>
    <row r="169" spans="5:78" s="91" customFormat="1" ht="4.95" customHeight="1" x14ac:dyDescent="0.3">
      <c r="E169" s="73"/>
      <c r="F169" s="73"/>
      <c r="G169" s="73"/>
      <c r="H169" s="73"/>
      <c r="I169" s="73"/>
      <c r="J169" s="73"/>
      <c r="N169" s="185"/>
      <c r="O169" s="184"/>
      <c r="P169" s="117"/>
      <c r="Q169" s="193"/>
      <c r="R169" s="193"/>
      <c r="S169" s="193"/>
      <c r="T169" s="193"/>
      <c r="U169" s="195"/>
      <c r="V169" s="195"/>
      <c r="W169" s="5" t="str">
        <f t="shared" si="32"/>
        <v/>
      </c>
      <c r="X169" s="24"/>
      <c r="Y169" s="5" t="str">
        <f t="shared" si="33"/>
        <v/>
      </c>
      <c r="Z169" s="185"/>
      <c r="AA169" s="185"/>
      <c r="AB169" s="185"/>
      <c r="AC169" s="184"/>
      <c r="AD169" s="191"/>
      <c r="AE169" s="193"/>
      <c r="AF169" s="193"/>
      <c r="AG169" s="193"/>
      <c r="AH169" s="193"/>
      <c r="AI169" s="195"/>
      <c r="AJ169" s="195"/>
      <c r="AK169" s="5" t="str">
        <f t="shared" si="36"/>
        <v/>
      </c>
      <c r="AL169" s="24"/>
      <c r="AM169" s="5" t="str">
        <f t="shared" si="37"/>
        <v/>
      </c>
      <c r="AN169" s="185"/>
      <c r="AO169" s="185"/>
      <c r="AP169" s="185"/>
      <c r="AQ169" s="184"/>
      <c r="AR169" s="191"/>
      <c r="AS169" s="193"/>
      <c r="AT169" s="193"/>
      <c r="AU169" s="193"/>
      <c r="AV169" s="193"/>
      <c r="AW169" s="195"/>
      <c r="AX169" s="195"/>
      <c r="AY169" s="5" t="str">
        <f t="shared" si="22"/>
        <v/>
      </c>
      <c r="AZ169" s="29"/>
      <c r="BA169" s="5" t="str">
        <f t="shared" si="23"/>
        <v/>
      </c>
      <c r="BB169" s="185"/>
      <c r="BC169" s="185"/>
      <c r="BD169" s="184"/>
      <c r="BE169" s="117"/>
      <c r="BF169" s="193"/>
      <c r="BG169" s="193"/>
      <c r="BH169" s="193"/>
      <c r="BI169" s="193"/>
      <c r="BJ169" s="195"/>
      <c r="BK169" s="195"/>
      <c r="BL169" s="5" t="str">
        <f t="shared" si="25"/>
        <v/>
      </c>
      <c r="BM169" s="6"/>
      <c r="BN169" s="5" t="str">
        <f t="shared" si="26"/>
        <v/>
      </c>
      <c r="BO169" s="185"/>
      <c r="BP169" s="185"/>
      <c r="BQ169" s="185"/>
      <c r="BR169" s="185"/>
      <c r="BS169" s="191"/>
      <c r="BV169" s="185"/>
      <c r="BW169" s="185"/>
      <c r="BX169" s="185"/>
      <c r="BY169" s="185"/>
      <c r="BZ169" s="185"/>
    </row>
    <row r="170" spans="5:78" ht="8.4" customHeight="1" x14ac:dyDescent="0.3">
      <c r="N170" s="5"/>
      <c r="O170" s="20"/>
      <c r="Q170" s="20"/>
      <c r="R170" s="43"/>
      <c r="S170" s="20"/>
      <c r="T170" s="20"/>
      <c r="U170" s="20"/>
      <c r="V170" s="20"/>
      <c r="W170" s="5" t="str">
        <f t="shared" si="32"/>
        <v/>
      </c>
      <c r="X170" s="24"/>
      <c r="Y170" s="5" t="str">
        <f t="shared" si="33"/>
        <v/>
      </c>
      <c r="Z170" s="5"/>
      <c r="AA170" s="5"/>
      <c r="AB170" s="5"/>
      <c r="AC170" s="5"/>
      <c r="AE170" s="20"/>
      <c r="AF170" s="43"/>
      <c r="AG170" s="5"/>
      <c r="AH170" s="5"/>
      <c r="AI170" s="5"/>
      <c r="AJ170" s="5"/>
      <c r="AK170" s="5" t="str">
        <f t="shared" si="36"/>
        <v/>
      </c>
      <c r="AL170" s="24"/>
      <c r="AM170" s="5" t="str">
        <f t="shared" si="37"/>
        <v/>
      </c>
      <c r="AN170" s="5"/>
      <c r="AO170" s="5"/>
      <c r="AP170" s="5"/>
      <c r="AQ170" s="5"/>
      <c r="AS170" s="20"/>
      <c r="AT170" s="43"/>
      <c r="AU170" s="5"/>
      <c r="AV170" s="5"/>
      <c r="AW170" s="5"/>
      <c r="AX170" s="5"/>
      <c r="AY170" s="5" t="str">
        <f t="shared" si="22"/>
        <v/>
      </c>
      <c r="AZ170" s="29"/>
      <c r="BA170" s="5" t="str">
        <f t="shared" si="23"/>
        <v/>
      </c>
      <c r="BB170" s="5"/>
      <c r="BC170" s="5"/>
      <c r="BD170" s="20"/>
      <c r="BE170" s="111"/>
      <c r="BF170" s="20"/>
      <c r="BG170" s="43"/>
      <c r="BH170" s="20"/>
      <c r="BI170" s="20"/>
      <c r="BJ170" s="20"/>
      <c r="BK170" s="20"/>
      <c r="BL170" s="5" t="str">
        <f t="shared" si="25"/>
        <v/>
      </c>
      <c r="BM170" s="6"/>
      <c r="BN170" s="5" t="str">
        <f t="shared" si="26"/>
        <v/>
      </c>
      <c r="BO170" s="5"/>
      <c r="BP170" s="5"/>
      <c r="BQ170" s="5"/>
      <c r="BR170" s="5"/>
    </row>
    <row r="171" spans="5:78" ht="42" customHeight="1" x14ac:dyDescent="0.3">
      <c r="N171" s="5"/>
      <c r="O171" s="385" t="s">
        <v>309</v>
      </c>
      <c r="P171" s="386"/>
      <c r="Q171" s="386"/>
      <c r="R171" s="386"/>
      <c r="S171" s="386"/>
      <c r="T171" s="386"/>
      <c r="U171" s="386"/>
      <c r="V171" s="386"/>
      <c r="W171" s="5" t="str">
        <f t="shared" si="32"/>
        <v/>
      </c>
      <c r="X171" s="24"/>
      <c r="Y171" s="5" t="str">
        <f t="shared" si="33"/>
        <v/>
      </c>
      <c r="Z171" s="2"/>
      <c r="AA171" s="5"/>
      <c r="AB171" s="5"/>
      <c r="AC171" s="254"/>
      <c r="AD171" s="254"/>
      <c r="AE171" s="254"/>
      <c r="AF171" s="254"/>
      <c r="AG171" s="254"/>
      <c r="AH171" s="254"/>
      <c r="AI171" s="254"/>
      <c r="AJ171" s="254"/>
      <c r="AK171" s="5" t="str">
        <f t="shared" si="36"/>
        <v/>
      </c>
      <c r="AL171" s="24"/>
      <c r="AM171" s="5" t="str">
        <f t="shared" si="37"/>
        <v/>
      </c>
      <c r="AN171" s="2"/>
      <c r="AO171" s="5"/>
      <c r="AP171" s="5"/>
      <c r="AQ171" s="5"/>
      <c r="AS171" s="20"/>
      <c r="AT171" s="43"/>
      <c r="AU171" s="5"/>
      <c r="AV171" s="5"/>
      <c r="AW171" s="5"/>
      <c r="AX171" s="5"/>
      <c r="AY171" s="5" t="str">
        <f t="shared" si="22"/>
        <v/>
      </c>
      <c r="AZ171" s="29"/>
      <c r="BA171" s="5" t="str">
        <f t="shared" si="23"/>
        <v/>
      </c>
      <c r="BB171" s="5"/>
      <c r="BC171" s="5"/>
      <c r="BD171" s="20"/>
      <c r="BE171" s="111"/>
      <c r="BF171" s="20"/>
      <c r="BG171" s="43"/>
      <c r="BH171" s="20"/>
      <c r="BI171" s="20"/>
      <c r="BJ171" s="20"/>
      <c r="BK171" s="20"/>
      <c r="BL171" s="5" t="str">
        <f t="shared" si="25"/>
        <v/>
      </c>
      <c r="BM171" s="6"/>
      <c r="BN171" s="5" t="str">
        <f t="shared" si="26"/>
        <v/>
      </c>
      <c r="BO171" s="5"/>
      <c r="BP171" s="5"/>
      <c r="BQ171" s="5"/>
      <c r="BR171" s="5"/>
    </row>
    <row r="172" spans="5:78" ht="27" customHeight="1" x14ac:dyDescent="0.3">
      <c r="N172" s="5"/>
      <c r="O172" s="21" t="s">
        <v>125</v>
      </c>
      <c r="P172" s="247">
        <f>$D$5</f>
        <v>0</v>
      </c>
      <c r="Q172" s="247"/>
      <c r="R172" s="247"/>
      <c r="S172" s="41" t="s">
        <v>152</v>
      </c>
      <c r="T172" s="248"/>
      <c r="U172" s="248"/>
      <c r="V172" s="248"/>
      <c r="W172" s="5" t="str">
        <f t="shared" si="32"/>
        <v/>
      </c>
      <c r="X172" s="24"/>
      <c r="Y172" s="5" t="str">
        <f t="shared" si="33"/>
        <v/>
      </c>
      <c r="Z172" s="2"/>
      <c r="AA172" s="5"/>
      <c r="AB172" s="5"/>
      <c r="AC172" s="12"/>
      <c r="AD172" s="114"/>
      <c r="AE172" s="219"/>
      <c r="AF172" s="43"/>
      <c r="AG172" s="12"/>
      <c r="AH172" s="12"/>
      <c r="AI172" s="12"/>
      <c r="AJ172" s="12"/>
      <c r="AK172" s="5" t="str">
        <f t="shared" si="36"/>
        <v/>
      </c>
      <c r="AL172" s="24"/>
      <c r="AM172" s="5" t="str">
        <f t="shared" si="37"/>
        <v/>
      </c>
      <c r="AN172" s="2"/>
      <c r="AO172" s="5"/>
      <c r="AP172" s="5"/>
      <c r="AQ172" s="5"/>
      <c r="AS172" s="20"/>
      <c r="AT172" s="43"/>
      <c r="AU172" s="5"/>
      <c r="AV172" s="5"/>
      <c r="AW172" s="5"/>
      <c r="AX172" s="5"/>
      <c r="AY172" s="5" t="str">
        <f t="shared" si="22"/>
        <v/>
      </c>
      <c r="AZ172" s="29"/>
      <c r="BA172" s="5" t="str">
        <f t="shared" si="23"/>
        <v/>
      </c>
      <c r="BB172" s="5"/>
      <c r="BC172" s="5"/>
      <c r="BD172" s="20"/>
      <c r="BE172" s="111"/>
      <c r="BF172" s="20"/>
      <c r="BG172" s="43"/>
      <c r="BH172" s="20"/>
      <c r="BI172" s="20"/>
      <c r="BJ172" s="20"/>
      <c r="BK172" s="20"/>
      <c r="BL172" s="5" t="str">
        <f t="shared" si="25"/>
        <v/>
      </c>
      <c r="BM172" s="6"/>
      <c r="BN172" s="5" t="str">
        <f t="shared" si="26"/>
        <v/>
      </c>
      <c r="BO172" s="5"/>
      <c r="BP172" s="5"/>
      <c r="BQ172" s="5"/>
      <c r="BR172" s="5"/>
    </row>
    <row r="173" spans="5:78" ht="30.6" customHeight="1" x14ac:dyDescent="0.3">
      <c r="N173" s="5"/>
      <c r="O173" s="21" t="s">
        <v>158</v>
      </c>
      <c r="P173" s="247">
        <f>$D$6</f>
        <v>0</v>
      </c>
      <c r="Q173" s="247"/>
      <c r="R173" s="247"/>
      <c r="S173" s="175" t="s">
        <v>89</v>
      </c>
      <c r="T173" s="247">
        <f>$K$6</f>
        <v>0</v>
      </c>
      <c r="U173" s="247"/>
      <c r="V173" s="247"/>
      <c r="W173" s="5" t="str">
        <f t="shared" si="32"/>
        <v/>
      </c>
      <c r="X173" s="24"/>
      <c r="Y173" s="5" t="str">
        <f t="shared" si="33"/>
        <v/>
      </c>
      <c r="Z173" s="2"/>
      <c r="AA173" s="5"/>
      <c r="AB173" s="5"/>
      <c r="AC173" s="12"/>
      <c r="AD173" s="114"/>
      <c r="AE173" s="12"/>
      <c r="AF173" s="43"/>
      <c r="AG173" s="12"/>
      <c r="AH173" s="12"/>
      <c r="AI173" s="12"/>
      <c r="AJ173" s="12"/>
      <c r="AK173" s="5" t="str">
        <f t="shared" si="36"/>
        <v/>
      </c>
      <c r="AL173" s="24"/>
      <c r="AM173" s="5" t="str">
        <f t="shared" si="37"/>
        <v/>
      </c>
      <c r="AN173" s="2"/>
      <c r="AO173" s="5"/>
      <c r="AP173" s="5"/>
      <c r="AQ173" s="5"/>
      <c r="AS173" s="20"/>
      <c r="AT173" s="43"/>
      <c r="AU173" s="5"/>
      <c r="AV173" s="5"/>
      <c r="AW173" s="5"/>
      <c r="AX173" s="5"/>
      <c r="AY173" s="5" t="str">
        <f t="shared" si="22"/>
        <v/>
      </c>
      <c r="AZ173" s="29"/>
      <c r="BA173" s="5" t="str">
        <f t="shared" si="23"/>
        <v/>
      </c>
      <c r="BB173" s="5"/>
      <c r="BC173" s="5"/>
      <c r="BD173" s="20"/>
      <c r="BE173" s="111"/>
      <c r="BF173" s="20"/>
      <c r="BG173" s="43"/>
      <c r="BH173" s="20"/>
      <c r="BI173" s="20"/>
      <c r="BJ173" s="20"/>
      <c r="BK173" s="20"/>
      <c r="BL173" s="5" t="str">
        <f t="shared" si="25"/>
        <v/>
      </c>
      <c r="BM173" s="6"/>
      <c r="BN173" s="5" t="str">
        <f t="shared" si="26"/>
        <v/>
      </c>
      <c r="BO173" s="5"/>
      <c r="BP173" s="5"/>
      <c r="BQ173" s="5"/>
      <c r="BR173" s="5"/>
    </row>
    <row r="174" spans="5:78" ht="30.6" customHeight="1" x14ac:dyDescent="0.3">
      <c r="N174" s="5"/>
      <c r="O174" s="337" t="s">
        <v>169</v>
      </c>
      <c r="P174" s="337"/>
      <c r="Q174" s="337"/>
      <c r="R174" s="337"/>
      <c r="S174" s="337"/>
      <c r="T174" s="337"/>
      <c r="U174" s="337"/>
      <c r="V174" s="337"/>
      <c r="W174" s="5" t="str">
        <f t="shared" si="32"/>
        <v/>
      </c>
      <c r="X174" s="24"/>
      <c r="Y174" s="5" t="str">
        <f t="shared" si="33"/>
        <v/>
      </c>
      <c r="Z174" s="2"/>
      <c r="AA174" s="5"/>
      <c r="AB174" s="5"/>
      <c r="AC174" s="12"/>
      <c r="AD174" s="114"/>
      <c r="AE174" s="12"/>
      <c r="AF174" s="43"/>
      <c r="AG174" s="12"/>
      <c r="AH174" s="12"/>
      <c r="AI174" s="12"/>
      <c r="AJ174" s="12"/>
      <c r="AK174" s="5" t="str">
        <f t="shared" si="36"/>
        <v/>
      </c>
      <c r="AL174" s="24"/>
      <c r="AM174" s="5" t="str">
        <f t="shared" si="37"/>
        <v/>
      </c>
      <c r="AN174" s="2"/>
      <c r="AO174" s="5"/>
      <c r="AP174" s="5"/>
      <c r="AQ174" s="5"/>
      <c r="AS174" s="20"/>
      <c r="AT174" s="43"/>
      <c r="AU174" s="5"/>
      <c r="AV174" s="5"/>
      <c r="AW174" s="5"/>
      <c r="AX174" s="5"/>
      <c r="AY174" s="5" t="str">
        <f t="shared" si="22"/>
        <v/>
      </c>
      <c r="AZ174" s="29"/>
      <c r="BA174" s="5" t="str">
        <f t="shared" si="23"/>
        <v/>
      </c>
      <c r="BB174" s="5"/>
      <c r="BC174" s="5"/>
      <c r="BD174" s="20"/>
      <c r="BE174" s="111"/>
      <c r="BF174" s="20"/>
      <c r="BG174" s="43"/>
      <c r="BH174" s="20"/>
      <c r="BI174" s="20"/>
      <c r="BJ174" s="20"/>
      <c r="BK174" s="20"/>
      <c r="BL174" s="5" t="str">
        <f t="shared" si="25"/>
        <v/>
      </c>
      <c r="BM174" s="6"/>
      <c r="BN174" s="5" t="str">
        <f t="shared" si="26"/>
        <v/>
      </c>
      <c r="BO174" s="5"/>
      <c r="BP174" s="5"/>
      <c r="BQ174" s="5"/>
      <c r="BR174" s="5"/>
    </row>
    <row r="175" spans="5:78" ht="30.6" customHeight="1" x14ac:dyDescent="0.3">
      <c r="N175" s="5"/>
      <c r="O175" s="337"/>
      <c r="P175" s="337"/>
      <c r="Q175" s="337"/>
      <c r="R175" s="337"/>
      <c r="S175" s="337"/>
      <c r="T175" s="337"/>
      <c r="U175" s="337"/>
      <c r="V175" s="337"/>
      <c r="W175" s="5" t="str">
        <f t="shared" si="32"/>
        <v/>
      </c>
      <c r="X175" s="24"/>
      <c r="Y175" s="5" t="str">
        <f t="shared" si="33"/>
        <v/>
      </c>
      <c r="Z175" s="2"/>
      <c r="AA175" s="5"/>
      <c r="AB175" s="5"/>
      <c r="AC175" s="12"/>
      <c r="AD175" s="114"/>
      <c r="AE175" s="12"/>
      <c r="AF175" s="43"/>
      <c r="AG175" s="12"/>
      <c r="AH175" s="12"/>
      <c r="AI175" s="12"/>
      <c r="AJ175" s="12"/>
      <c r="AK175" s="5" t="str">
        <f t="shared" si="36"/>
        <v/>
      </c>
      <c r="AL175" s="24"/>
      <c r="AM175" s="5" t="str">
        <f t="shared" si="37"/>
        <v/>
      </c>
      <c r="AN175" s="2"/>
      <c r="AO175" s="5"/>
      <c r="AP175" s="5"/>
      <c r="AQ175" s="5"/>
      <c r="AS175" s="20"/>
      <c r="AT175" s="43"/>
      <c r="AU175" s="5"/>
      <c r="AV175" s="5"/>
      <c r="AW175" s="5"/>
      <c r="AX175" s="5"/>
      <c r="AY175" s="5" t="str">
        <f t="shared" si="22"/>
        <v/>
      </c>
      <c r="AZ175" s="29"/>
      <c r="BA175" s="5" t="str">
        <f t="shared" si="23"/>
        <v/>
      </c>
      <c r="BB175" s="5"/>
      <c r="BC175" s="5"/>
      <c r="BD175" s="20"/>
      <c r="BE175" s="111"/>
      <c r="BF175" s="20"/>
      <c r="BG175" s="43"/>
      <c r="BH175" s="20"/>
      <c r="BI175" s="20"/>
      <c r="BJ175" s="20"/>
      <c r="BK175" s="20"/>
      <c r="BL175" s="5" t="str">
        <f t="shared" si="25"/>
        <v/>
      </c>
      <c r="BM175" s="6"/>
      <c r="BN175" s="5" t="str">
        <f t="shared" si="26"/>
        <v/>
      </c>
      <c r="BO175" s="5"/>
      <c r="BP175" s="5"/>
      <c r="BQ175" s="5"/>
      <c r="BR175" s="5"/>
    </row>
    <row r="176" spans="5:78" ht="30.6" customHeight="1" x14ac:dyDescent="0.3">
      <c r="N176" s="5"/>
      <c r="O176" s="337"/>
      <c r="P176" s="337"/>
      <c r="Q176" s="337"/>
      <c r="R176" s="337"/>
      <c r="S176" s="337"/>
      <c r="T176" s="337"/>
      <c r="U176" s="337"/>
      <c r="V176" s="337"/>
      <c r="W176" s="5" t="str">
        <f t="shared" si="32"/>
        <v/>
      </c>
      <c r="X176" s="24"/>
      <c r="Y176" s="5" t="str">
        <f t="shared" si="33"/>
        <v/>
      </c>
      <c r="Z176" s="2"/>
      <c r="AA176" s="5"/>
      <c r="AB176" s="5"/>
      <c r="AC176" s="12"/>
      <c r="AD176" s="114"/>
      <c r="AE176" s="12"/>
      <c r="AF176" s="43"/>
      <c r="AG176" s="12"/>
      <c r="AH176" s="12"/>
      <c r="AI176" s="12"/>
      <c r="AJ176" s="12"/>
      <c r="AK176" s="5" t="str">
        <f t="shared" si="36"/>
        <v/>
      </c>
      <c r="AL176" s="24"/>
      <c r="AM176" s="5" t="str">
        <f t="shared" si="37"/>
        <v/>
      </c>
      <c r="AN176" s="2"/>
      <c r="AO176" s="5"/>
      <c r="AP176" s="5"/>
      <c r="AQ176" s="5"/>
      <c r="AS176" s="20"/>
      <c r="AT176" s="43"/>
      <c r="AU176" s="5"/>
      <c r="AV176" s="5"/>
      <c r="AW176" s="5"/>
      <c r="AX176" s="5"/>
      <c r="AY176" s="5" t="str">
        <f t="shared" si="22"/>
        <v/>
      </c>
      <c r="AZ176" s="29"/>
      <c r="BA176" s="5" t="str">
        <f t="shared" si="23"/>
        <v/>
      </c>
      <c r="BB176" s="5"/>
      <c r="BC176" s="5"/>
      <c r="BD176" s="20"/>
      <c r="BE176" s="111"/>
      <c r="BF176" s="20"/>
      <c r="BG176" s="43"/>
      <c r="BH176" s="20"/>
      <c r="BI176" s="20"/>
      <c r="BJ176" s="20"/>
      <c r="BK176" s="20"/>
      <c r="BL176" s="5" t="str">
        <f t="shared" si="25"/>
        <v/>
      </c>
      <c r="BM176" s="6"/>
      <c r="BN176" s="5" t="str">
        <f t="shared" si="26"/>
        <v/>
      </c>
      <c r="BO176" s="5"/>
      <c r="BP176" s="5"/>
      <c r="BQ176" s="5"/>
      <c r="BR176" s="5"/>
    </row>
    <row r="177" spans="1:78" ht="30.6" customHeight="1" x14ac:dyDescent="0.3">
      <c r="N177" s="5"/>
      <c r="O177" s="21" t="s">
        <v>163</v>
      </c>
      <c r="P177" s="247" t="s">
        <v>87</v>
      </c>
      <c r="Q177" s="247"/>
      <c r="R177" s="247"/>
      <c r="S177" s="247" t="s">
        <v>164</v>
      </c>
      <c r="T177" s="247"/>
      <c r="U177" s="247"/>
      <c r="V177" s="247"/>
      <c r="W177" s="5" t="str">
        <f t="shared" si="32"/>
        <v/>
      </c>
      <c r="X177" s="24"/>
      <c r="Y177" s="5" t="str">
        <f t="shared" si="33"/>
        <v/>
      </c>
      <c r="Z177" s="2"/>
      <c r="AA177" s="5"/>
      <c r="AB177" s="5"/>
      <c r="AC177" s="12"/>
      <c r="AD177" s="114"/>
      <c r="AE177" s="12"/>
      <c r="AF177" s="43"/>
      <c r="AG177" s="12"/>
      <c r="AH177" s="12"/>
      <c r="AI177" s="12"/>
      <c r="AJ177" s="12"/>
      <c r="AK177" s="5" t="str">
        <f t="shared" si="36"/>
        <v/>
      </c>
      <c r="AL177" s="24"/>
      <c r="AM177" s="5" t="str">
        <f t="shared" si="37"/>
        <v/>
      </c>
      <c r="AN177" s="2"/>
      <c r="AO177" s="5"/>
      <c r="AP177" s="5"/>
      <c r="AQ177" s="5"/>
      <c r="AS177" s="20"/>
      <c r="AT177" s="43"/>
      <c r="AU177" s="5"/>
      <c r="AV177" s="5"/>
      <c r="AW177" s="5"/>
      <c r="AX177" s="5"/>
      <c r="AY177" s="5" t="str">
        <f t="shared" si="22"/>
        <v/>
      </c>
      <c r="AZ177" s="29"/>
      <c r="BA177" s="5" t="str">
        <f t="shared" si="23"/>
        <v/>
      </c>
      <c r="BB177" s="5"/>
      <c r="BC177" s="5"/>
      <c r="BD177" s="20"/>
      <c r="BE177" s="111"/>
      <c r="BF177" s="20"/>
      <c r="BG177" s="43"/>
      <c r="BH177" s="20"/>
      <c r="BI177" s="20"/>
      <c r="BJ177" s="20"/>
      <c r="BK177" s="20"/>
      <c r="BL177" s="5" t="str">
        <f t="shared" si="25"/>
        <v/>
      </c>
      <c r="BM177" s="6"/>
      <c r="BN177" s="5" t="str">
        <f t="shared" si="26"/>
        <v/>
      </c>
      <c r="BO177" s="5"/>
      <c r="BP177" s="5"/>
      <c r="BQ177" s="5"/>
      <c r="BR177" s="5"/>
    </row>
    <row r="178" spans="1:78" s="108" customFormat="1" ht="30.6" customHeight="1" x14ac:dyDescent="0.3">
      <c r="A178"/>
      <c r="B178"/>
      <c r="C178"/>
      <c r="D178"/>
      <c r="E178" s="42"/>
      <c r="F178" s="42"/>
      <c r="G178" s="42"/>
      <c r="H178" s="42"/>
      <c r="I178" s="42"/>
      <c r="J178" s="42"/>
      <c r="K178"/>
      <c r="L178"/>
      <c r="M178"/>
      <c r="N178" s="5"/>
      <c r="O178" s="21" t="s">
        <v>161</v>
      </c>
      <c r="P178" s="346"/>
      <c r="Q178" s="346"/>
      <c r="R178" s="346"/>
      <c r="S178" s="347"/>
      <c r="T178" s="347"/>
      <c r="U178" s="347"/>
      <c r="V178" s="347"/>
      <c r="W178" s="5" t="str">
        <f t="shared" si="32"/>
        <v/>
      </c>
      <c r="X178" s="24"/>
      <c r="Y178" s="5" t="str">
        <f t="shared" si="33"/>
        <v/>
      </c>
      <c r="Z178" s="2"/>
      <c r="AA178" s="5"/>
      <c r="AB178" s="5"/>
      <c r="AC178" s="219"/>
      <c r="AD178" s="114"/>
      <c r="AE178" s="12"/>
      <c r="AF178" s="43"/>
      <c r="AG178" s="12"/>
      <c r="AH178" s="12"/>
      <c r="AI178" s="12"/>
      <c r="AJ178" s="12"/>
      <c r="AK178" s="5" t="str">
        <f t="shared" si="36"/>
        <v/>
      </c>
      <c r="AL178" s="24"/>
      <c r="AM178" s="5" t="str">
        <f t="shared" si="37"/>
        <v/>
      </c>
      <c r="AN178" s="2"/>
      <c r="AO178" s="5"/>
      <c r="AP178" s="5"/>
      <c r="AQ178" s="5"/>
      <c r="AS178" s="20"/>
      <c r="AT178" s="43"/>
      <c r="AU178" s="5"/>
      <c r="AV178" s="5"/>
      <c r="AW178" s="5"/>
      <c r="AX178" s="5"/>
      <c r="AY178" s="5" t="str">
        <f t="shared" si="22"/>
        <v/>
      </c>
      <c r="AZ178" s="29"/>
      <c r="BA178" s="5" t="str">
        <f t="shared" si="23"/>
        <v/>
      </c>
      <c r="BB178" s="5"/>
      <c r="BC178" s="5"/>
      <c r="BD178" s="20"/>
      <c r="BE178" s="111"/>
      <c r="BF178" s="20"/>
      <c r="BG178" s="43"/>
      <c r="BH178" s="20"/>
      <c r="BI178" s="20"/>
      <c r="BJ178" s="20"/>
      <c r="BK178" s="20"/>
      <c r="BL178" s="5" t="str">
        <f t="shared" si="25"/>
        <v/>
      </c>
      <c r="BM178" s="6"/>
      <c r="BN178" s="5" t="str">
        <f t="shared" si="26"/>
        <v/>
      </c>
      <c r="BO178" s="5"/>
      <c r="BP178" s="5"/>
      <c r="BQ178" s="5"/>
      <c r="BR178" s="5"/>
      <c r="BT178"/>
      <c r="BU178"/>
      <c r="BV178" s="5"/>
      <c r="BW178" s="5"/>
      <c r="BX178" s="5"/>
      <c r="BY178" s="5"/>
      <c r="BZ178" s="5"/>
    </row>
    <row r="179" spans="1:78" s="108" customFormat="1" ht="30.6" customHeight="1" x14ac:dyDescent="0.3">
      <c r="A179"/>
      <c r="B179"/>
      <c r="C179"/>
      <c r="D179"/>
      <c r="E179" s="42"/>
      <c r="F179" s="42"/>
      <c r="G179" s="42"/>
      <c r="H179" s="42"/>
      <c r="I179" s="42"/>
      <c r="J179" s="42"/>
      <c r="K179"/>
      <c r="L179"/>
      <c r="M179"/>
      <c r="N179" s="5"/>
      <c r="O179" s="21" t="s">
        <v>162</v>
      </c>
      <c r="P179" s="346"/>
      <c r="Q179" s="346"/>
      <c r="R179" s="346"/>
      <c r="S179" s="347"/>
      <c r="T179" s="347"/>
      <c r="U179" s="347"/>
      <c r="V179" s="347"/>
      <c r="W179" s="5" t="str">
        <f t="shared" si="32"/>
        <v/>
      </c>
      <c r="X179" s="24"/>
      <c r="Y179" s="5" t="str">
        <f t="shared" si="33"/>
        <v/>
      </c>
      <c r="Z179" s="2"/>
      <c r="AA179" s="5"/>
      <c r="AB179" s="5"/>
      <c r="AC179" s="12"/>
      <c r="AD179" s="114"/>
      <c r="AE179" s="12"/>
      <c r="AF179" s="43"/>
      <c r="AG179" s="12"/>
      <c r="AH179" s="12"/>
      <c r="AI179" s="12"/>
      <c r="AJ179" s="12"/>
      <c r="AK179" s="5" t="str">
        <f t="shared" si="36"/>
        <v/>
      </c>
      <c r="AL179" s="24"/>
      <c r="AM179" s="5" t="str">
        <f t="shared" si="37"/>
        <v/>
      </c>
      <c r="AN179" s="2"/>
      <c r="AO179" s="5"/>
      <c r="AP179" s="5"/>
      <c r="AQ179" s="5"/>
      <c r="AS179" s="20"/>
      <c r="AT179" s="43"/>
      <c r="AU179" s="5"/>
      <c r="AV179" s="5"/>
      <c r="AW179" s="5"/>
      <c r="AX179" s="5"/>
      <c r="AY179" s="5" t="str">
        <f t="shared" si="22"/>
        <v/>
      </c>
      <c r="AZ179" s="29"/>
      <c r="BA179" s="5" t="str">
        <f t="shared" si="23"/>
        <v/>
      </c>
      <c r="BB179" s="5"/>
      <c r="BC179" s="5"/>
      <c r="BD179" s="20"/>
      <c r="BE179" s="111"/>
      <c r="BF179" s="20"/>
      <c r="BG179" s="43"/>
      <c r="BH179" s="20"/>
      <c r="BI179" s="20"/>
      <c r="BJ179" s="20"/>
      <c r="BK179" s="20"/>
      <c r="BL179" s="5" t="str">
        <f t="shared" si="25"/>
        <v/>
      </c>
      <c r="BM179" s="6"/>
      <c r="BN179" s="5" t="str">
        <f t="shared" si="26"/>
        <v/>
      </c>
      <c r="BO179" s="5"/>
      <c r="BP179" s="5"/>
      <c r="BQ179" s="5"/>
      <c r="BR179" s="5"/>
      <c r="BT179"/>
      <c r="BU179"/>
      <c r="BV179" s="5"/>
      <c r="BW179" s="5"/>
      <c r="BX179" s="5"/>
      <c r="BY179" s="5"/>
      <c r="BZ179" s="5"/>
    </row>
    <row r="180" spans="1:78" s="108" customFormat="1" ht="11.4" customHeight="1" x14ac:dyDescent="0.3">
      <c r="A180"/>
      <c r="B180"/>
      <c r="C180"/>
      <c r="D180"/>
      <c r="E180" s="42"/>
      <c r="F180" s="42"/>
      <c r="G180" s="42"/>
      <c r="H180" s="42"/>
      <c r="I180" s="42"/>
      <c r="J180" s="42"/>
      <c r="K180"/>
      <c r="L180"/>
      <c r="M180"/>
      <c r="N180" s="5"/>
      <c r="O180" s="25"/>
      <c r="P180" s="112"/>
      <c r="Q180" s="26"/>
      <c r="R180" s="46"/>
      <c r="S180" s="25"/>
      <c r="T180" s="25"/>
      <c r="U180" s="25"/>
      <c r="V180" s="25"/>
      <c r="W180" s="5" t="str">
        <f t="shared" si="32"/>
        <v/>
      </c>
      <c r="X180" s="24"/>
      <c r="Y180" s="5" t="str">
        <f t="shared" si="33"/>
        <v/>
      </c>
      <c r="Z180" s="24"/>
      <c r="AA180" s="5"/>
      <c r="AB180" s="5"/>
      <c r="AC180" s="25"/>
      <c r="AD180" s="112"/>
      <c r="AE180" s="26"/>
      <c r="AF180" s="46"/>
      <c r="AG180" s="25"/>
      <c r="AH180" s="25"/>
      <c r="AI180" s="25"/>
      <c r="AJ180" s="25"/>
      <c r="AK180" s="5" t="str">
        <f t="shared" si="36"/>
        <v/>
      </c>
      <c r="AL180" s="24"/>
      <c r="AM180" s="5" t="str">
        <f t="shared" si="37"/>
        <v/>
      </c>
      <c r="AN180" s="24"/>
      <c r="AO180" s="5"/>
      <c r="AP180" s="5"/>
      <c r="AQ180" s="5"/>
      <c r="AS180" s="20"/>
      <c r="AT180" s="43"/>
      <c r="AU180" s="5"/>
      <c r="AV180" s="5"/>
      <c r="AW180" s="5"/>
      <c r="AX180" s="5"/>
      <c r="AY180" s="5" t="str">
        <f t="shared" si="22"/>
        <v/>
      </c>
      <c r="AZ180" s="29"/>
      <c r="BA180" s="5" t="str">
        <f t="shared" si="23"/>
        <v/>
      </c>
      <c r="BB180" s="5"/>
      <c r="BC180" s="5"/>
      <c r="BD180" s="20"/>
      <c r="BE180" s="111"/>
      <c r="BF180" s="20"/>
      <c r="BG180" s="43"/>
      <c r="BH180" s="20"/>
      <c r="BI180" s="20"/>
      <c r="BJ180" s="20"/>
      <c r="BK180" s="20"/>
      <c r="BL180" s="5" t="str">
        <f t="shared" si="25"/>
        <v/>
      </c>
      <c r="BM180" s="6"/>
      <c r="BN180" s="5" t="str">
        <f t="shared" si="26"/>
        <v/>
      </c>
      <c r="BO180" s="5"/>
      <c r="BP180" s="5"/>
      <c r="BQ180" s="5"/>
      <c r="BR180" s="5"/>
      <c r="BT180"/>
      <c r="BU180"/>
      <c r="BV180" s="5"/>
      <c r="BW180" s="5"/>
      <c r="BX180" s="5"/>
      <c r="BY180" s="5"/>
      <c r="BZ180" s="5"/>
    </row>
    <row r="181" spans="1:78" s="108" customFormat="1" x14ac:dyDescent="0.3">
      <c r="A181"/>
      <c r="B181"/>
      <c r="C181"/>
      <c r="D181"/>
      <c r="E181" s="42"/>
      <c r="F181" s="42"/>
      <c r="G181" s="42"/>
      <c r="H181" s="42"/>
      <c r="I181" s="42"/>
      <c r="J181" s="42"/>
      <c r="K181"/>
      <c r="L181"/>
      <c r="M181"/>
      <c r="N181" s="5"/>
      <c r="O181" s="392" t="s">
        <v>17</v>
      </c>
      <c r="P181" s="392"/>
      <c r="Q181" s="392"/>
      <c r="R181" s="392"/>
      <c r="S181" s="392"/>
      <c r="T181" s="392"/>
      <c r="U181" s="392"/>
      <c r="V181" s="392"/>
      <c r="W181" s="5" t="str">
        <f t="shared" si="32"/>
        <v/>
      </c>
      <c r="X181" s="24"/>
      <c r="Y181" s="5" t="str">
        <f t="shared" si="33"/>
        <v/>
      </c>
      <c r="Z181" s="27"/>
      <c r="AA181" s="5"/>
      <c r="AB181" s="5"/>
      <c r="AC181" s="393"/>
      <c r="AD181" s="393"/>
      <c r="AE181" s="393"/>
      <c r="AF181" s="393"/>
      <c r="AG181" s="393"/>
      <c r="AH181" s="393"/>
      <c r="AI181" s="393"/>
      <c r="AJ181" s="393"/>
      <c r="AK181" s="5" t="str">
        <f t="shared" si="36"/>
        <v/>
      </c>
      <c r="AL181" s="24"/>
      <c r="AM181" s="5" t="str">
        <f t="shared" si="37"/>
        <v/>
      </c>
      <c r="AN181" s="27"/>
      <c r="AO181" s="5"/>
      <c r="AP181" s="5"/>
      <c r="AQ181" s="5"/>
      <c r="AS181" s="20"/>
      <c r="AT181" s="43"/>
      <c r="AU181" s="5"/>
      <c r="AV181" s="5"/>
      <c r="AW181" s="5"/>
      <c r="AX181" s="5"/>
      <c r="AY181" s="5" t="str">
        <f t="shared" si="22"/>
        <v/>
      </c>
      <c r="AZ181" s="29"/>
      <c r="BA181" s="5" t="str">
        <f t="shared" si="23"/>
        <v/>
      </c>
      <c r="BB181" s="5"/>
      <c r="BC181" s="5"/>
      <c r="BD181" s="20"/>
      <c r="BE181" s="111"/>
      <c r="BF181" s="20"/>
      <c r="BG181" s="43"/>
      <c r="BH181" s="20"/>
      <c r="BI181" s="20"/>
      <c r="BJ181" s="20"/>
      <c r="BK181" s="20"/>
      <c r="BL181" s="5" t="str">
        <f t="shared" si="25"/>
        <v/>
      </c>
      <c r="BM181" s="6"/>
      <c r="BN181" s="5" t="str">
        <f t="shared" si="26"/>
        <v/>
      </c>
      <c r="BO181" s="5"/>
      <c r="BP181" s="5"/>
      <c r="BQ181" s="5"/>
      <c r="BR181" s="5"/>
      <c r="BT181"/>
      <c r="BU181"/>
      <c r="BV181" s="5"/>
      <c r="BW181" s="5"/>
      <c r="BX181" s="5"/>
      <c r="BY181" s="5"/>
      <c r="BZ181" s="5"/>
    </row>
    <row r="182" spans="1:78" s="108" customFormat="1" ht="28.2" customHeight="1" x14ac:dyDescent="0.3">
      <c r="A182"/>
      <c r="B182"/>
      <c r="C182"/>
      <c r="D182"/>
      <c r="E182" s="42"/>
      <c r="F182" s="42"/>
      <c r="G182" s="42"/>
      <c r="H182" s="42"/>
      <c r="I182" s="42"/>
      <c r="J182" s="42"/>
      <c r="K182"/>
      <c r="L182"/>
      <c r="M182"/>
      <c r="N182" s="5"/>
      <c r="O182" s="136" t="s">
        <v>107</v>
      </c>
      <c r="P182" s="389"/>
      <c r="Q182" s="389"/>
      <c r="R182" s="196" t="s">
        <v>108</v>
      </c>
      <c r="S182" s="133" t="s">
        <v>259</v>
      </c>
      <c r="T182" s="80" t="s">
        <v>132</v>
      </c>
      <c r="U182" s="81" t="s">
        <v>133</v>
      </c>
      <c r="V182" s="82" t="s">
        <v>134</v>
      </c>
      <c r="W182" s="5" t="str">
        <f t="shared" si="32"/>
        <v/>
      </c>
      <c r="X182" s="24"/>
      <c r="Y182" s="5" t="str">
        <f t="shared" si="33"/>
        <v/>
      </c>
      <c r="Z182" s="24"/>
      <c r="AA182" s="5"/>
      <c r="AB182" s="5"/>
      <c r="AC182" s="34"/>
      <c r="AD182" s="390"/>
      <c r="AE182" s="390"/>
      <c r="AF182" s="47"/>
      <c r="AG182" s="35"/>
      <c r="AH182" s="36"/>
      <c r="AI182" s="36"/>
      <c r="AJ182" s="36"/>
      <c r="AK182" s="5" t="str">
        <f t="shared" si="36"/>
        <v/>
      </c>
      <c r="AL182" s="24"/>
      <c r="AM182" s="5" t="str">
        <f t="shared" si="37"/>
        <v/>
      </c>
      <c r="AN182" s="24"/>
      <c r="AO182" s="5"/>
      <c r="AP182" s="5"/>
      <c r="AQ182" s="5"/>
      <c r="AS182" s="20"/>
      <c r="AT182" s="43"/>
      <c r="AU182" s="5"/>
      <c r="AV182" s="5"/>
      <c r="AW182" s="5"/>
      <c r="AX182" s="5"/>
      <c r="AY182" s="5" t="str">
        <f t="shared" si="22"/>
        <v/>
      </c>
      <c r="AZ182" s="29"/>
      <c r="BA182" s="5" t="str">
        <f t="shared" si="23"/>
        <v/>
      </c>
      <c r="BB182" s="5"/>
      <c r="BC182" s="5"/>
      <c r="BD182" s="20"/>
      <c r="BE182" s="111"/>
      <c r="BF182" s="20"/>
      <c r="BG182" s="43"/>
      <c r="BH182" s="20"/>
      <c r="BI182" s="20"/>
      <c r="BJ182" s="20"/>
      <c r="BK182" s="20"/>
      <c r="BL182" s="5" t="str">
        <f t="shared" si="25"/>
        <v/>
      </c>
      <c r="BM182" s="6"/>
      <c r="BN182" s="5" t="str">
        <f t="shared" si="26"/>
        <v/>
      </c>
      <c r="BO182" s="5"/>
      <c r="BP182" s="5"/>
      <c r="BQ182" s="5"/>
      <c r="BR182" s="5"/>
      <c r="BT182"/>
      <c r="BU182"/>
      <c r="BV182" s="5"/>
      <c r="BW182" s="5"/>
      <c r="BX182" s="5"/>
      <c r="BY182" s="5"/>
      <c r="BZ182" s="5"/>
    </row>
    <row r="183" spans="1:78" s="108" customFormat="1" ht="27.6" customHeight="1" x14ac:dyDescent="0.3">
      <c r="A183"/>
      <c r="B183"/>
      <c r="C183"/>
      <c r="D183"/>
      <c r="E183" s="42"/>
      <c r="F183" s="42"/>
      <c r="G183" s="42"/>
      <c r="H183" s="42"/>
      <c r="I183" s="42"/>
      <c r="J183" s="42"/>
      <c r="K183"/>
      <c r="L183"/>
      <c r="M183"/>
      <c r="N183" s="5"/>
      <c r="O183" s="391" t="s">
        <v>109</v>
      </c>
      <c r="P183" s="137" t="s">
        <v>0</v>
      </c>
      <c r="Q183" s="211">
        <f>IF(OR(S183="X",T183="X",U183="X",V183="X"),1,0)</f>
        <v>0</v>
      </c>
      <c r="R183" s="196" t="s">
        <v>1</v>
      </c>
      <c r="S183" s="171"/>
      <c r="T183" s="171"/>
      <c r="U183" s="171"/>
      <c r="V183" s="171"/>
      <c r="W183" s="5" t="str">
        <f t="shared" si="32"/>
        <v/>
      </c>
      <c r="X183" s="24"/>
      <c r="Y183" s="5" t="str">
        <f t="shared" si="33"/>
        <v/>
      </c>
      <c r="Z183" s="5"/>
      <c r="AA183" s="5"/>
      <c r="AB183" s="5"/>
      <c r="AC183" s="390"/>
      <c r="AD183" s="115"/>
      <c r="AE183" s="37"/>
      <c r="AF183" s="47"/>
      <c r="AG183" s="34"/>
      <c r="AH183" s="34"/>
      <c r="AI183" s="34"/>
      <c r="AJ183" s="34"/>
      <c r="AK183" s="5" t="str">
        <f t="shared" si="36"/>
        <v/>
      </c>
      <c r="AL183" s="24"/>
      <c r="AM183" s="5" t="str">
        <f t="shared" si="37"/>
        <v/>
      </c>
      <c r="AN183" s="5"/>
      <c r="AO183" s="5"/>
      <c r="AP183" s="5"/>
      <c r="AQ183" s="5"/>
      <c r="AS183" s="20"/>
      <c r="AT183" s="43"/>
      <c r="AU183" s="5"/>
      <c r="AV183" s="5"/>
      <c r="AW183" s="5"/>
      <c r="AX183" s="5"/>
      <c r="AY183" s="5" t="str">
        <f t="shared" si="22"/>
        <v/>
      </c>
      <c r="AZ183" s="29"/>
      <c r="BA183" s="5" t="str">
        <f t="shared" si="23"/>
        <v/>
      </c>
      <c r="BB183" s="5"/>
      <c r="BC183" s="5"/>
      <c r="BD183" s="20"/>
      <c r="BE183" s="111"/>
      <c r="BF183" s="20"/>
      <c r="BG183" s="43"/>
      <c r="BH183" s="20"/>
      <c r="BI183" s="20"/>
      <c r="BJ183" s="20"/>
      <c r="BK183" s="20"/>
      <c r="BL183" s="5" t="str">
        <f t="shared" si="25"/>
        <v/>
      </c>
      <c r="BM183" s="6"/>
      <c r="BN183" s="5" t="str">
        <f t="shared" si="26"/>
        <v/>
      </c>
      <c r="BO183" s="5"/>
      <c r="BP183" s="5"/>
      <c r="BQ183" s="5"/>
      <c r="BR183" s="5"/>
      <c r="BT183"/>
      <c r="BU183"/>
      <c r="BV183" s="5"/>
      <c r="BW183" s="5"/>
      <c r="BX183" s="5"/>
      <c r="BY183" s="5"/>
      <c r="BZ183" s="5"/>
    </row>
    <row r="184" spans="1:78" s="108" customFormat="1" x14ac:dyDescent="0.3">
      <c r="A184"/>
      <c r="B184"/>
      <c r="C184"/>
      <c r="D184"/>
      <c r="E184" s="42"/>
      <c r="F184" s="42"/>
      <c r="G184" s="42"/>
      <c r="H184" s="42"/>
      <c r="I184" s="42"/>
      <c r="J184" s="42"/>
      <c r="K184"/>
      <c r="L184"/>
      <c r="M184"/>
      <c r="N184" s="5"/>
      <c r="O184" s="391"/>
      <c r="P184" s="137" t="s">
        <v>2</v>
      </c>
      <c r="Q184" s="211">
        <f t="shared" ref="Q184:Q190" si="47">IF(OR(S184="X",T184="X",U184="X",V184="X"),1,0)</f>
        <v>0</v>
      </c>
      <c r="R184" s="196" t="s">
        <v>3</v>
      </c>
      <c r="S184" s="171"/>
      <c r="T184" s="171"/>
      <c r="U184" s="171"/>
      <c r="V184" s="171"/>
      <c r="W184" s="5" t="str">
        <f t="shared" si="32"/>
        <v/>
      </c>
      <c r="X184" s="24"/>
      <c r="Y184" s="5" t="str">
        <f t="shared" si="33"/>
        <v/>
      </c>
      <c r="Z184" s="5"/>
      <c r="AA184" s="5"/>
      <c r="AB184" s="5"/>
      <c r="AC184" s="390"/>
      <c r="AD184" s="115"/>
      <c r="AE184" s="37"/>
      <c r="AF184" s="47"/>
      <c r="AG184" s="34"/>
      <c r="AH184" s="34"/>
      <c r="AI184" s="34"/>
      <c r="AJ184" s="34"/>
      <c r="AK184" s="5" t="str">
        <f t="shared" si="36"/>
        <v/>
      </c>
      <c r="AL184" s="24"/>
      <c r="AM184" s="5" t="str">
        <f t="shared" si="37"/>
        <v/>
      </c>
      <c r="AN184" s="5"/>
      <c r="AO184" s="5"/>
      <c r="AP184" s="5"/>
      <c r="AQ184" s="5"/>
      <c r="AS184" s="20"/>
      <c r="AT184" s="43"/>
      <c r="AU184" s="5"/>
      <c r="AV184" s="5"/>
      <c r="AW184" s="5"/>
      <c r="AX184" s="5"/>
      <c r="AY184" s="5" t="str">
        <f t="shared" si="22"/>
        <v/>
      </c>
      <c r="AZ184" s="29"/>
      <c r="BA184" s="5" t="str">
        <f t="shared" si="23"/>
        <v/>
      </c>
      <c r="BB184" s="5"/>
      <c r="BC184" s="5"/>
      <c r="BD184" s="20"/>
      <c r="BE184" s="111"/>
      <c r="BF184" s="20"/>
      <c r="BG184" s="43"/>
      <c r="BH184" s="20"/>
      <c r="BI184" s="20"/>
      <c r="BJ184" s="20"/>
      <c r="BK184" s="20"/>
      <c r="BL184" s="5" t="str">
        <f t="shared" si="25"/>
        <v/>
      </c>
      <c r="BM184" s="6"/>
      <c r="BN184" s="5" t="str">
        <f t="shared" si="26"/>
        <v/>
      </c>
      <c r="BO184" s="5"/>
      <c r="BP184" s="5"/>
      <c r="BQ184" s="5"/>
      <c r="BR184" s="5"/>
      <c r="BT184"/>
      <c r="BU184"/>
      <c r="BV184" s="5"/>
      <c r="BW184" s="5"/>
      <c r="BX184" s="5"/>
      <c r="BY184" s="5"/>
      <c r="BZ184" s="5"/>
    </row>
    <row r="185" spans="1:78" s="108" customFormat="1" ht="27.6" x14ac:dyDescent="0.3">
      <c r="A185"/>
      <c r="B185"/>
      <c r="C185"/>
      <c r="D185"/>
      <c r="E185" s="42"/>
      <c r="F185" s="42"/>
      <c r="G185" s="42"/>
      <c r="H185" s="42"/>
      <c r="I185" s="42"/>
      <c r="J185" s="42"/>
      <c r="K185"/>
      <c r="L185"/>
      <c r="M185"/>
      <c r="N185" s="5"/>
      <c r="O185" s="391"/>
      <c r="P185" s="137" t="s">
        <v>4</v>
      </c>
      <c r="Q185" s="211">
        <f t="shared" si="47"/>
        <v>0</v>
      </c>
      <c r="R185" s="196" t="s">
        <v>5</v>
      </c>
      <c r="S185" s="171"/>
      <c r="T185" s="171"/>
      <c r="U185" s="171"/>
      <c r="V185" s="171"/>
      <c r="W185" s="5" t="str">
        <f t="shared" si="32"/>
        <v/>
      </c>
      <c r="X185" s="24"/>
      <c r="Y185" s="5" t="str">
        <f t="shared" si="33"/>
        <v/>
      </c>
      <c r="Z185" s="5"/>
      <c r="AA185" s="5"/>
      <c r="AB185" s="5"/>
      <c r="AC185" s="390"/>
      <c r="AD185" s="115"/>
      <c r="AE185" s="37"/>
      <c r="AF185" s="47"/>
      <c r="AG185" s="34"/>
      <c r="AH185" s="34"/>
      <c r="AI185" s="34"/>
      <c r="AJ185" s="34"/>
      <c r="AK185" s="5" t="str">
        <f t="shared" si="36"/>
        <v/>
      </c>
      <c r="AL185" s="24"/>
      <c r="AM185" s="5" t="str">
        <f t="shared" si="37"/>
        <v/>
      </c>
      <c r="AN185" s="5"/>
      <c r="AO185" s="5"/>
      <c r="AP185" s="5"/>
      <c r="AQ185" s="5"/>
      <c r="AS185" s="20"/>
      <c r="AT185" s="43"/>
      <c r="AU185" s="5"/>
      <c r="AV185" s="5"/>
      <c r="AW185" s="5"/>
      <c r="AX185" s="5"/>
      <c r="AY185" s="5" t="str">
        <f t="shared" ref="AY185:AY214" si="48">IF(AS185="","",IF(AU185="X",0,IF(AV185="X",5,IF(AW185="X",10,IF(AX185="X",15,"")))))</f>
        <v/>
      </c>
      <c r="AZ185" s="29"/>
      <c r="BA185" s="5" t="str">
        <f t="shared" ref="BA185:BA214" si="49">IF(AS185="","",IF(AU185="X",5,IF(AV185="X",10,IF(AW185="X",15,IF(AX185="X",20,"")))))</f>
        <v/>
      </c>
      <c r="BB185" s="5"/>
      <c r="BC185" s="5"/>
      <c r="BD185" s="20"/>
      <c r="BE185" s="111"/>
      <c r="BF185" s="20"/>
      <c r="BG185" s="43"/>
      <c r="BH185" s="20"/>
      <c r="BI185" s="20"/>
      <c r="BJ185" s="20"/>
      <c r="BK185" s="20"/>
      <c r="BL185" s="5" t="str">
        <f t="shared" ref="BL185:BL248" si="50">IF(BF185="","",IF(BH185="X",0,IF(BI185="X",5,IF(BJ185="X",10,IF(BK185="X",15,"")))))</f>
        <v/>
      </c>
      <c r="BM185" s="6"/>
      <c r="BN185" s="5" t="str">
        <f t="shared" ref="BN185:BN248" si="51">IF(BF185="","",IF(BH185="X",5,IF(BI185="X",10,IF(BJ185="X",15,IF(BK185="X",20,"")))))</f>
        <v/>
      </c>
      <c r="BO185" s="5"/>
      <c r="BP185" s="5"/>
      <c r="BQ185" s="5"/>
      <c r="BR185" s="5"/>
      <c r="BT185"/>
      <c r="BU185"/>
      <c r="BV185" s="5"/>
      <c r="BW185" s="5"/>
      <c r="BX185" s="5"/>
      <c r="BY185" s="5"/>
      <c r="BZ185" s="5"/>
    </row>
    <row r="186" spans="1:78" s="108" customFormat="1" x14ac:dyDescent="0.3">
      <c r="A186"/>
      <c r="B186"/>
      <c r="C186"/>
      <c r="D186"/>
      <c r="E186" s="42"/>
      <c r="F186" s="42"/>
      <c r="G186" s="42"/>
      <c r="H186" s="42"/>
      <c r="I186" s="42"/>
      <c r="J186" s="42"/>
      <c r="K186"/>
      <c r="L186"/>
      <c r="M186"/>
      <c r="N186" s="5"/>
      <c r="O186" s="391"/>
      <c r="P186" s="137" t="s">
        <v>6</v>
      </c>
      <c r="Q186" s="211">
        <f t="shared" si="47"/>
        <v>0</v>
      </c>
      <c r="R186" s="196" t="s">
        <v>7</v>
      </c>
      <c r="S186" s="171"/>
      <c r="T186" s="171"/>
      <c r="U186" s="171"/>
      <c r="V186" s="171"/>
      <c r="W186" s="5" t="str">
        <f t="shared" si="32"/>
        <v/>
      </c>
      <c r="X186" s="24"/>
      <c r="Y186" s="5" t="str">
        <f t="shared" si="33"/>
        <v/>
      </c>
      <c r="Z186" s="5"/>
      <c r="AA186" s="5"/>
      <c r="AB186" s="5"/>
      <c r="AC186" s="390"/>
      <c r="AD186" s="115"/>
      <c r="AE186" s="37"/>
      <c r="AF186" s="47"/>
      <c r="AG186" s="34"/>
      <c r="AH186" s="34"/>
      <c r="AI186" s="34"/>
      <c r="AJ186" s="34"/>
      <c r="AK186" s="5" t="str">
        <f t="shared" si="36"/>
        <v/>
      </c>
      <c r="AL186" s="24"/>
      <c r="AM186" s="5" t="str">
        <f t="shared" si="37"/>
        <v/>
      </c>
      <c r="AN186" s="5"/>
      <c r="AO186" s="5"/>
      <c r="AP186" s="5"/>
      <c r="AQ186" s="5"/>
      <c r="AS186" s="20"/>
      <c r="AT186" s="43"/>
      <c r="AU186" s="5"/>
      <c r="AV186" s="5"/>
      <c r="AW186" s="5"/>
      <c r="AX186" s="5"/>
      <c r="AY186" s="5" t="str">
        <f t="shared" si="48"/>
        <v/>
      </c>
      <c r="AZ186" s="29"/>
      <c r="BA186" s="5" t="str">
        <f t="shared" si="49"/>
        <v/>
      </c>
      <c r="BB186" s="5"/>
      <c r="BC186" s="5"/>
      <c r="BD186" s="20"/>
      <c r="BE186" s="111"/>
      <c r="BF186" s="20"/>
      <c r="BG186" s="43"/>
      <c r="BH186" s="20"/>
      <c r="BI186" s="20"/>
      <c r="BJ186" s="20"/>
      <c r="BK186" s="20"/>
      <c r="BL186" s="5" t="str">
        <f t="shared" si="50"/>
        <v/>
      </c>
      <c r="BM186" s="6"/>
      <c r="BN186" s="5" t="str">
        <f t="shared" si="51"/>
        <v/>
      </c>
      <c r="BO186" s="5"/>
      <c r="BP186" s="5"/>
      <c r="BQ186" s="5"/>
      <c r="BR186" s="5"/>
      <c r="BT186"/>
      <c r="BU186"/>
      <c r="BV186" s="5"/>
      <c r="BW186" s="5"/>
      <c r="BX186" s="5"/>
      <c r="BY186" s="5"/>
      <c r="BZ186" s="5"/>
    </row>
    <row r="187" spans="1:78" s="108" customFormat="1" ht="27.6" customHeight="1" x14ac:dyDescent="0.3">
      <c r="A187"/>
      <c r="B187"/>
      <c r="C187"/>
      <c r="D187"/>
      <c r="E187" s="42"/>
      <c r="F187" s="42"/>
      <c r="G187" s="42"/>
      <c r="H187" s="42"/>
      <c r="I187" s="42"/>
      <c r="J187" s="42"/>
      <c r="K187"/>
      <c r="L187"/>
      <c r="M187"/>
      <c r="N187" s="5"/>
      <c r="O187" s="391" t="s">
        <v>8</v>
      </c>
      <c r="P187" s="137" t="s">
        <v>9</v>
      </c>
      <c r="Q187" s="211">
        <f t="shared" si="47"/>
        <v>0</v>
      </c>
      <c r="R187" s="196" t="s">
        <v>10</v>
      </c>
      <c r="S187" s="171"/>
      <c r="T187" s="171"/>
      <c r="U187" s="171"/>
      <c r="V187" s="171"/>
      <c r="W187" s="5" t="str">
        <f t="shared" si="32"/>
        <v/>
      </c>
      <c r="X187" s="24"/>
      <c r="Y187" s="5" t="str">
        <f t="shared" si="33"/>
        <v/>
      </c>
      <c r="Z187" s="5"/>
      <c r="AA187" s="5"/>
      <c r="AB187" s="5"/>
      <c r="AC187" s="390"/>
      <c r="AD187" s="115"/>
      <c r="AE187" s="37"/>
      <c r="AF187" s="47"/>
      <c r="AG187" s="34"/>
      <c r="AH187" s="34"/>
      <c r="AI187" s="34"/>
      <c r="AJ187" s="34"/>
      <c r="AK187" s="5" t="str">
        <f t="shared" si="36"/>
        <v/>
      </c>
      <c r="AL187" s="24"/>
      <c r="AM187" s="5" t="str">
        <f t="shared" si="37"/>
        <v/>
      </c>
      <c r="AN187" s="5"/>
      <c r="AO187" s="5"/>
      <c r="AP187" s="5"/>
      <c r="AQ187" s="5"/>
      <c r="AS187" s="20"/>
      <c r="AT187" s="43"/>
      <c r="AU187" s="5"/>
      <c r="AV187" s="5"/>
      <c r="AW187" s="5"/>
      <c r="AX187" s="5"/>
      <c r="AY187" s="5" t="str">
        <f t="shared" si="48"/>
        <v/>
      </c>
      <c r="AZ187" s="29"/>
      <c r="BA187" s="5" t="str">
        <f t="shared" si="49"/>
        <v/>
      </c>
      <c r="BB187" s="5"/>
      <c r="BC187" s="5"/>
      <c r="BD187" s="20"/>
      <c r="BE187" s="111"/>
      <c r="BF187" s="20"/>
      <c r="BG187" s="43"/>
      <c r="BH187" s="20"/>
      <c r="BI187" s="20"/>
      <c r="BJ187" s="20"/>
      <c r="BK187" s="20"/>
      <c r="BL187" s="5" t="str">
        <f t="shared" si="50"/>
        <v/>
      </c>
      <c r="BM187" s="6"/>
      <c r="BN187" s="5" t="str">
        <f t="shared" si="51"/>
        <v/>
      </c>
      <c r="BO187" s="5"/>
      <c r="BP187" s="5"/>
      <c r="BQ187" s="5"/>
      <c r="BR187" s="5"/>
      <c r="BT187"/>
      <c r="BU187"/>
      <c r="BV187" s="5"/>
      <c r="BW187" s="5"/>
      <c r="BX187" s="5"/>
      <c r="BY187" s="5"/>
      <c r="BZ187" s="5"/>
    </row>
    <row r="188" spans="1:78" s="108" customFormat="1" ht="27.6" x14ac:dyDescent="0.3">
      <c r="A188"/>
      <c r="B188"/>
      <c r="C188"/>
      <c r="D188"/>
      <c r="E188" s="42"/>
      <c r="F188" s="42"/>
      <c r="G188" s="42"/>
      <c r="H188" s="42"/>
      <c r="I188" s="42"/>
      <c r="J188" s="42"/>
      <c r="K188"/>
      <c r="L188"/>
      <c r="M188"/>
      <c r="N188" s="5"/>
      <c r="O188" s="391"/>
      <c r="P188" s="137" t="s">
        <v>11</v>
      </c>
      <c r="Q188" s="211">
        <f t="shared" si="47"/>
        <v>0</v>
      </c>
      <c r="R188" s="196" t="s">
        <v>12</v>
      </c>
      <c r="S188" s="171"/>
      <c r="T188" s="171"/>
      <c r="U188" s="171"/>
      <c r="V188" s="171"/>
      <c r="W188" s="5" t="str">
        <f t="shared" si="32"/>
        <v/>
      </c>
      <c r="X188" s="24"/>
      <c r="Y188" s="5" t="str">
        <f t="shared" si="33"/>
        <v/>
      </c>
      <c r="Z188" s="5"/>
      <c r="AA188" s="5"/>
      <c r="AB188" s="5"/>
      <c r="AC188" s="390"/>
      <c r="AD188" s="115"/>
      <c r="AE188" s="37"/>
      <c r="AF188" s="222"/>
      <c r="AG188" s="34"/>
      <c r="AH188" s="34"/>
      <c r="AI188" s="34"/>
      <c r="AJ188" s="34"/>
      <c r="AK188" s="5" t="str">
        <f t="shared" si="36"/>
        <v/>
      </c>
      <c r="AL188" s="24"/>
      <c r="AM188" s="5" t="str">
        <f t="shared" si="37"/>
        <v/>
      </c>
      <c r="AN188" s="5"/>
      <c r="AO188" s="5"/>
      <c r="AP188" s="5"/>
      <c r="AQ188" s="5"/>
      <c r="AS188" s="20"/>
      <c r="AT188" s="43"/>
      <c r="AU188" s="5"/>
      <c r="AV188" s="5"/>
      <c r="AW188" s="5"/>
      <c r="AX188" s="5"/>
      <c r="AY188" s="5" t="str">
        <f t="shared" si="48"/>
        <v/>
      </c>
      <c r="AZ188" s="29"/>
      <c r="BA188" s="5" t="str">
        <f t="shared" si="49"/>
        <v/>
      </c>
      <c r="BB188" s="5"/>
      <c r="BC188" s="5"/>
      <c r="BD188" s="20"/>
      <c r="BE188" s="111"/>
      <c r="BF188" s="20"/>
      <c r="BG188" s="43"/>
      <c r="BH188" s="20"/>
      <c r="BI188" s="20"/>
      <c r="BJ188" s="20"/>
      <c r="BK188" s="20"/>
      <c r="BL188" s="5" t="str">
        <f t="shared" si="50"/>
        <v/>
      </c>
      <c r="BM188" s="6"/>
      <c r="BN188" s="5" t="str">
        <f t="shared" si="51"/>
        <v/>
      </c>
      <c r="BO188" s="5"/>
      <c r="BP188" s="5"/>
      <c r="BQ188" s="5"/>
      <c r="BR188" s="5"/>
      <c r="BT188"/>
      <c r="BU188"/>
      <c r="BV188" s="5"/>
      <c r="BW188" s="5"/>
      <c r="BX188" s="5"/>
      <c r="BY188" s="5"/>
      <c r="BZ188" s="5"/>
    </row>
    <row r="189" spans="1:78" s="108" customFormat="1" ht="27.6" x14ac:dyDescent="0.3">
      <c r="A189"/>
      <c r="B189"/>
      <c r="C189"/>
      <c r="D189"/>
      <c r="E189" s="42"/>
      <c r="F189" s="42"/>
      <c r="G189" s="42"/>
      <c r="H189" s="42"/>
      <c r="I189" s="42"/>
      <c r="J189" s="42"/>
      <c r="K189"/>
      <c r="L189"/>
      <c r="M189"/>
      <c r="N189" s="5"/>
      <c r="O189" s="391"/>
      <c r="P189" s="137" t="s">
        <v>13</v>
      </c>
      <c r="Q189" s="211">
        <f t="shared" si="47"/>
        <v>0</v>
      </c>
      <c r="R189" s="196" t="s">
        <v>14</v>
      </c>
      <c r="S189" s="171"/>
      <c r="T189" s="171"/>
      <c r="U189" s="171"/>
      <c r="V189" s="171"/>
      <c r="W189" s="5" t="str">
        <f t="shared" si="32"/>
        <v/>
      </c>
      <c r="X189" s="24"/>
      <c r="Y189" s="5" t="str">
        <f t="shared" si="33"/>
        <v/>
      </c>
      <c r="Z189" s="5"/>
      <c r="AA189" s="5"/>
      <c r="AB189" s="5"/>
      <c r="AC189" s="390"/>
      <c r="AD189" s="115"/>
      <c r="AE189" s="37"/>
      <c r="AF189" s="47"/>
      <c r="AG189" s="34"/>
      <c r="AH189" s="34"/>
      <c r="AI189" s="34"/>
      <c r="AJ189" s="34"/>
      <c r="AK189" s="5" t="str">
        <f t="shared" si="36"/>
        <v/>
      </c>
      <c r="AL189" s="24"/>
      <c r="AM189" s="5" t="str">
        <f t="shared" si="37"/>
        <v/>
      </c>
      <c r="AN189" s="5"/>
      <c r="AO189" s="5"/>
      <c r="AP189" s="5"/>
      <c r="AQ189" s="5"/>
      <c r="AS189" s="20"/>
      <c r="AT189" s="43"/>
      <c r="AU189" s="5"/>
      <c r="AV189" s="5"/>
      <c r="AW189" s="5"/>
      <c r="AX189" s="5"/>
      <c r="AY189" s="5" t="str">
        <f t="shared" si="48"/>
        <v/>
      </c>
      <c r="AZ189" s="29"/>
      <c r="BA189" s="5" t="str">
        <f t="shared" si="49"/>
        <v/>
      </c>
      <c r="BB189" s="5"/>
      <c r="BC189" s="5"/>
      <c r="BD189" s="20"/>
      <c r="BE189" s="111"/>
      <c r="BF189" s="20"/>
      <c r="BG189" s="43"/>
      <c r="BH189" s="20"/>
      <c r="BI189" s="20"/>
      <c r="BJ189" s="20"/>
      <c r="BK189" s="20"/>
      <c r="BL189" s="5" t="str">
        <f t="shared" si="50"/>
        <v/>
      </c>
      <c r="BM189" s="6"/>
      <c r="BN189" s="5" t="str">
        <f t="shared" si="51"/>
        <v/>
      </c>
      <c r="BO189" s="5"/>
      <c r="BP189" s="5"/>
      <c r="BQ189" s="5"/>
      <c r="BR189" s="5"/>
      <c r="BT189"/>
      <c r="BU189"/>
      <c r="BV189" s="5"/>
      <c r="BW189" s="5"/>
      <c r="BX189" s="5"/>
      <c r="BY189" s="5"/>
      <c r="BZ189" s="5"/>
    </row>
    <row r="190" spans="1:78" s="108" customFormat="1" x14ac:dyDescent="0.3">
      <c r="A190"/>
      <c r="B190"/>
      <c r="C190"/>
      <c r="D190"/>
      <c r="E190" s="42"/>
      <c r="F190" s="42"/>
      <c r="G190" s="42"/>
      <c r="H190" s="42"/>
      <c r="I190" s="42"/>
      <c r="J190" s="42"/>
      <c r="K190"/>
      <c r="L190"/>
      <c r="M190"/>
      <c r="N190" s="5"/>
      <c r="O190" s="391"/>
      <c r="P190" s="137" t="s">
        <v>15</v>
      </c>
      <c r="Q190" s="211">
        <f t="shared" si="47"/>
        <v>0</v>
      </c>
      <c r="R190" s="196" t="s">
        <v>16</v>
      </c>
      <c r="S190" s="171"/>
      <c r="T190" s="171"/>
      <c r="U190" s="171"/>
      <c r="V190" s="171"/>
      <c r="W190" s="5" t="str">
        <f t="shared" si="32"/>
        <v/>
      </c>
      <c r="X190" s="24"/>
      <c r="Y190" s="5" t="str">
        <f t="shared" si="33"/>
        <v/>
      </c>
      <c r="Z190" s="5"/>
      <c r="AA190" s="5"/>
      <c r="AB190" s="5"/>
      <c r="AC190" s="390"/>
      <c r="AD190" s="115"/>
      <c r="AE190" s="37"/>
      <c r="AF190" s="47"/>
      <c r="AG190" s="34"/>
      <c r="AH190" s="34"/>
      <c r="AI190" s="34"/>
      <c r="AJ190" s="34"/>
      <c r="AK190" s="5" t="str">
        <f t="shared" si="36"/>
        <v/>
      </c>
      <c r="AL190" s="24"/>
      <c r="AM190" s="5" t="str">
        <f t="shared" si="37"/>
        <v/>
      </c>
      <c r="AN190" s="5"/>
      <c r="AO190" s="5"/>
      <c r="AP190" s="5"/>
      <c r="AQ190" s="5"/>
      <c r="AS190" s="20"/>
      <c r="AT190" s="43"/>
      <c r="AU190" s="5"/>
      <c r="AV190" s="5"/>
      <c r="AW190" s="5"/>
      <c r="AX190" s="5"/>
      <c r="AY190" s="5" t="str">
        <f t="shared" si="48"/>
        <v/>
      </c>
      <c r="AZ190" s="29"/>
      <c r="BA190" s="5" t="str">
        <f t="shared" si="49"/>
        <v/>
      </c>
      <c r="BB190" s="5"/>
      <c r="BC190" s="5"/>
      <c r="BD190" s="20"/>
      <c r="BE190" s="111"/>
      <c r="BF190" s="20"/>
      <c r="BG190" s="43"/>
      <c r="BH190" s="20"/>
      <c r="BI190" s="20"/>
      <c r="BJ190" s="20"/>
      <c r="BK190" s="20"/>
      <c r="BL190" s="5" t="str">
        <f t="shared" si="50"/>
        <v/>
      </c>
      <c r="BM190" s="6"/>
      <c r="BN190" s="5" t="str">
        <f t="shared" si="51"/>
        <v/>
      </c>
      <c r="BO190" s="5"/>
      <c r="BP190" s="5"/>
      <c r="BQ190" s="5"/>
      <c r="BR190" s="5"/>
      <c r="BT190"/>
      <c r="BU190"/>
      <c r="BV190" s="5"/>
      <c r="BW190" s="5"/>
      <c r="BX190" s="5"/>
      <c r="BY190" s="5"/>
      <c r="BZ190" s="5"/>
    </row>
    <row r="191" spans="1:78" s="108" customFormat="1" ht="15" thickBot="1" x14ac:dyDescent="0.35">
      <c r="A191"/>
      <c r="B191"/>
      <c r="C191"/>
      <c r="D191"/>
      <c r="E191" s="42"/>
      <c r="F191" s="42"/>
      <c r="G191" s="42"/>
      <c r="H191" s="42"/>
      <c r="I191" s="42"/>
      <c r="J191" s="42"/>
      <c r="K191"/>
      <c r="L191"/>
      <c r="M191"/>
      <c r="N191" s="5"/>
      <c r="O191" s="30"/>
      <c r="P191" s="355"/>
      <c r="Q191" s="355"/>
      <c r="R191" s="66" t="s">
        <v>173</v>
      </c>
      <c r="S191" s="26" t="e">
        <f>SUM(W183:W190)/SUM(Q183:Q190)</f>
        <v>#DIV/0!</v>
      </c>
      <c r="T191" s="26" t="s">
        <v>20</v>
      </c>
      <c r="U191" s="26" t="e">
        <f>SUM(Y183:Y190)/SUM(Q183:Q190)</f>
        <v>#DIV/0!</v>
      </c>
      <c r="V191" s="26"/>
      <c r="W191" s="5" t="str">
        <f t="shared" si="32"/>
        <v/>
      </c>
      <c r="X191" s="24"/>
      <c r="Y191" s="5" t="str">
        <f t="shared" si="33"/>
        <v/>
      </c>
      <c r="Z191" s="12"/>
      <c r="AA191" s="5"/>
      <c r="AB191" s="5"/>
      <c r="AC191" s="30"/>
      <c r="AD191" s="355"/>
      <c r="AE191" s="355"/>
      <c r="AF191" s="45"/>
      <c r="AG191" s="26"/>
      <c r="AH191" s="26"/>
      <c r="AI191" s="26"/>
      <c r="AJ191" s="26"/>
      <c r="AK191" s="5" t="str">
        <f t="shared" si="36"/>
        <v/>
      </c>
      <c r="AL191" s="24"/>
      <c r="AM191" s="5" t="str">
        <f t="shared" si="37"/>
        <v/>
      </c>
      <c r="AN191" s="12"/>
      <c r="AO191" s="5"/>
      <c r="AP191" s="5"/>
      <c r="AQ191" s="5"/>
      <c r="AS191" s="20"/>
      <c r="AT191" s="43"/>
      <c r="AU191" s="5"/>
      <c r="AV191" s="5"/>
      <c r="AW191" s="5"/>
      <c r="AX191" s="5"/>
      <c r="AY191" s="5" t="str">
        <f t="shared" si="48"/>
        <v/>
      </c>
      <c r="AZ191" s="29"/>
      <c r="BA191" s="5" t="str">
        <f t="shared" si="49"/>
        <v/>
      </c>
      <c r="BB191" s="5"/>
      <c r="BC191" s="5"/>
      <c r="BD191" s="20"/>
      <c r="BE191" s="111"/>
      <c r="BF191" s="20"/>
      <c r="BG191" s="43"/>
      <c r="BH191" s="20"/>
      <c r="BI191" s="20"/>
      <c r="BJ191" s="20"/>
      <c r="BK191" s="20"/>
      <c r="BL191" s="5" t="str">
        <f t="shared" si="50"/>
        <v/>
      </c>
      <c r="BM191" s="6"/>
      <c r="BN191" s="5" t="str">
        <f t="shared" si="51"/>
        <v/>
      </c>
      <c r="BO191" s="5"/>
      <c r="BP191" s="5"/>
      <c r="BQ191" s="5"/>
      <c r="BR191" s="5"/>
      <c r="BT191"/>
      <c r="BU191"/>
      <c r="BV191" s="5"/>
      <c r="BW191" s="5"/>
      <c r="BX191" s="5"/>
      <c r="BY191" s="5"/>
      <c r="BZ191" s="5"/>
    </row>
    <row r="192" spans="1:78" s="108" customFormat="1" ht="15" thickBot="1" x14ac:dyDescent="0.35">
      <c r="A192"/>
      <c r="B192"/>
      <c r="C192"/>
      <c r="D192"/>
      <c r="E192" s="42"/>
      <c r="F192" s="42"/>
      <c r="G192" s="42"/>
      <c r="H192" s="42"/>
      <c r="I192" s="42"/>
      <c r="J192" s="42"/>
      <c r="K192"/>
      <c r="L192"/>
      <c r="M192"/>
      <c r="N192" s="5"/>
      <c r="O192" s="214" t="s">
        <v>306</v>
      </c>
      <c r="P192" s="110"/>
      <c r="Q192" s="220"/>
      <c r="R192" s="32" t="s">
        <v>301</v>
      </c>
      <c r="S192" s="356"/>
      <c r="T192" s="357"/>
      <c r="U192" s="357"/>
      <c r="V192" s="33" t="s">
        <v>21</v>
      </c>
      <c r="W192" s="5" t="str">
        <f t="shared" si="32"/>
        <v/>
      </c>
      <c r="X192" s="24"/>
      <c r="Y192" s="5" t="str">
        <f t="shared" si="33"/>
        <v/>
      </c>
      <c r="Z192" s="12"/>
      <c r="AA192" s="5"/>
      <c r="AB192" s="5"/>
      <c r="AC192" s="31"/>
      <c r="AD192" s="110"/>
      <c r="AE192" s="26"/>
      <c r="AF192" s="45"/>
      <c r="AG192" s="388"/>
      <c r="AH192" s="388"/>
      <c r="AI192" s="388"/>
      <c r="AJ192" s="25"/>
      <c r="AK192" s="5" t="str">
        <f t="shared" si="36"/>
        <v/>
      </c>
      <c r="AL192" s="24"/>
      <c r="AM192" s="5" t="str">
        <f t="shared" si="37"/>
        <v/>
      </c>
      <c r="AN192" s="12"/>
      <c r="AO192" s="5"/>
      <c r="AP192" s="5"/>
      <c r="AQ192" s="5"/>
      <c r="AS192" s="20"/>
      <c r="AT192" s="43"/>
      <c r="AU192" s="5"/>
      <c r="AV192" s="5"/>
      <c r="AW192" s="5"/>
      <c r="AX192" s="5"/>
      <c r="AY192" s="5" t="str">
        <f t="shared" si="48"/>
        <v/>
      </c>
      <c r="AZ192" s="29"/>
      <c r="BA192" s="5" t="str">
        <f t="shared" si="49"/>
        <v/>
      </c>
      <c r="BB192" s="5"/>
      <c r="BC192" s="5"/>
      <c r="BD192" s="20"/>
      <c r="BE192" s="111"/>
      <c r="BF192" s="20"/>
      <c r="BG192" s="43"/>
      <c r="BH192" s="20"/>
      <c r="BI192" s="20"/>
      <c r="BJ192" s="20"/>
      <c r="BK192" s="20"/>
      <c r="BL192" s="5" t="str">
        <f t="shared" si="50"/>
        <v/>
      </c>
      <c r="BM192" s="6"/>
      <c r="BN192" s="5" t="str">
        <f t="shared" si="51"/>
        <v/>
      </c>
      <c r="BO192" s="5"/>
      <c r="BP192" s="5"/>
      <c r="BQ192" s="5"/>
      <c r="BR192" s="5"/>
      <c r="BT192"/>
      <c r="BU192"/>
      <c r="BV192" s="5"/>
      <c r="BW192" s="5"/>
      <c r="BX192" s="5"/>
      <c r="BY192" s="5"/>
      <c r="BZ192" s="5"/>
    </row>
    <row r="193" spans="1:78" s="108" customFormat="1" ht="15" thickBot="1" x14ac:dyDescent="0.35">
      <c r="A193"/>
      <c r="B193"/>
      <c r="C193"/>
      <c r="D193"/>
      <c r="E193" s="42"/>
      <c r="F193" s="42"/>
      <c r="G193" s="42"/>
      <c r="H193" s="42"/>
      <c r="I193" s="42"/>
      <c r="J193" s="42"/>
      <c r="K193"/>
      <c r="L193"/>
      <c r="M193"/>
      <c r="N193" s="5"/>
      <c r="O193" s="20"/>
      <c r="P193" s="110"/>
      <c r="Q193" s="26"/>
      <c r="R193" s="45"/>
      <c r="S193" s="25"/>
      <c r="T193" s="25"/>
      <c r="U193" s="25"/>
      <c r="V193" s="25"/>
      <c r="W193" s="5" t="str">
        <f t="shared" si="32"/>
        <v/>
      </c>
      <c r="X193" s="24"/>
      <c r="Y193" s="5" t="str">
        <f t="shared" si="33"/>
        <v/>
      </c>
      <c r="Z193" s="12"/>
      <c r="AA193" s="5"/>
      <c r="AB193" s="5"/>
      <c r="AC193" s="31"/>
      <c r="AD193" s="110"/>
      <c r="AE193" s="26"/>
      <c r="AF193" s="45"/>
      <c r="AG193" s="26"/>
      <c r="AH193" s="26"/>
      <c r="AI193" s="26"/>
      <c r="AJ193" s="25"/>
      <c r="AK193" s="5" t="str">
        <f t="shared" si="36"/>
        <v/>
      </c>
      <c r="AL193" s="24"/>
      <c r="AM193" s="5" t="str">
        <f t="shared" si="37"/>
        <v/>
      </c>
      <c r="AN193" s="12"/>
      <c r="AO193" s="5"/>
      <c r="AP193" s="5"/>
      <c r="AQ193" s="5"/>
      <c r="AS193" s="20"/>
      <c r="AT193" s="43"/>
      <c r="AU193" s="5"/>
      <c r="AV193" s="5"/>
      <c r="AW193" s="5"/>
      <c r="AX193" s="5"/>
      <c r="AY193" s="5" t="str">
        <f t="shared" si="48"/>
        <v/>
      </c>
      <c r="AZ193" s="29"/>
      <c r="BA193" s="5" t="str">
        <f t="shared" si="49"/>
        <v/>
      </c>
      <c r="BB193" s="5"/>
      <c r="BC193" s="5"/>
      <c r="BD193" s="20"/>
      <c r="BE193" s="111"/>
      <c r="BF193" s="20"/>
      <c r="BG193" s="43"/>
      <c r="BH193" s="20"/>
      <c r="BI193" s="20"/>
      <c r="BJ193" s="20"/>
      <c r="BK193" s="20"/>
      <c r="BL193" s="5" t="str">
        <f t="shared" si="50"/>
        <v/>
      </c>
      <c r="BM193" s="6"/>
      <c r="BN193" s="5" t="str">
        <f t="shared" si="51"/>
        <v/>
      </c>
      <c r="BO193" s="5"/>
      <c r="BP193" s="5"/>
      <c r="BQ193" s="5"/>
      <c r="BR193" s="5"/>
      <c r="BT193"/>
      <c r="BU193"/>
      <c r="BV193" s="5"/>
      <c r="BW193" s="5"/>
      <c r="BX193" s="5"/>
      <c r="BY193" s="5"/>
      <c r="BZ193" s="5"/>
    </row>
    <row r="194" spans="1:78" s="108" customFormat="1" ht="15" thickBot="1" x14ac:dyDescent="0.35">
      <c r="A194"/>
      <c r="B194"/>
      <c r="C194"/>
      <c r="D194"/>
      <c r="E194" s="42"/>
      <c r="F194" s="42"/>
      <c r="G194" s="42"/>
      <c r="H194" s="42"/>
      <c r="I194" s="42"/>
      <c r="J194" s="42"/>
      <c r="K194"/>
      <c r="L194"/>
      <c r="M194"/>
      <c r="N194" s="5"/>
      <c r="O194" s="213" t="s">
        <v>307</v>
      </c>
      <c r="P194" s="111"/>
      <c r="Q194" s="20"/>
      <c r="R194" s="377" t="s">
        <v>135</v>
      </c>
      <c r="S194" s="377"/>
      <c r="T194" s="377"/>
      <c r="U194" s="215">
        <f>SUM(S192)</f>
        <v>0</v>
      </c>
      <c r="V194" s="216" t="s">
        <v>21</v>
      </c>
      <c r="W194" s="5" t="str">
        <f t="shared" ref="W194:W257" si="52">IF(Q194="","",IF(S194="X",0,IF(T194="X",5,IF(U194="X",10,IF(V194="X",15,"")))))</f>
        <v/>
      </c>
      <c r="X194" s="24"/>
      <c r="Y194" s="5" t="str">
        <f t="shared" ref="Y194:Y257" si="53">IF(Q194="","",IF(S194="X",5,IF(T194="X",10,IF(U194="X",15,IF(V194="X",20,"")))))</f>
        <v/>
      </c>
      <c r="Z194" s="5"/>
      <c r="AA194" s="5"/>
      <c r="AB194" s="5"/>
      <c r="AC194" s="5"/>
      <c r="AE194" s="20"/>
      <c r="AF194" s="43"/>
      <c r="AG194" s="5"/>
      <c r="AH194" s="5"/>
      <c r="AI194" s="5"/>
      <c r="AJ194" s="5"/>
      <c r="AK194" s="5" t="str">
        <f t="shared" si="36"/>
        <v/>
      </c>
      <c r="AL194" s="24"/>
      <c r="AM194" s="5" t="str">
        <f t="shared" si="37"/>
        <v/>
      </c>
      <c r="AN194" s="5"/>
      <c r="AO194" s="5"/>
      <c r="AP194" s="5"/>
      <c r="AQ194" s="5"/>
      <c r="AS194" s="20"/>
      <c r="AT194" s="43"/>
      <c r="AU194" s="5"/>
      <c r="AV194" s="5"/>
      <c r="AW194" s="5"/>
      <c r="AX194" s="5"/>
      <c r="AY194" s="5" t="str">
        <f t="shared" si="48"/>
        <v/>
      </c>
      <c r="AZ194" s="29"/>
      <c r="BA194" s="5" t="str">
        <f t="shared" si="49"/>
        <v/>
      </c>
      <c r="BB194" s="5"/>
      <c r="BC194" s="5"/>
      <c r="BD194" s="20"/>
      <c r="BE194" s="111"/>
      <c r="BF194" s="20"/>
      <c r="BG194" s="43"/>
      <c r="BH194" s="20"/>
      <c r="BI194" s="20"/>
      <c r="BJ194" s="20"/>
      <c r="BK194" s="20"/>
      <c r="BL194" s="5" t="str">
        <f t="shared" si="50"/>
        <v/>
      </c>
      <c r="BM194" s="6"/>
      <c r="BN194" s="5" t="str">
        <f t="shared" si="51"/>
        <v/>
      </c>
      <c r="BO194" s="5"/>
      <c r="BP194" s="5"/>
      <c r="BQ194" s="5"/>
      <c r="BR194" s="5"/>
      <c r="BT194"/>
      <c r="BU194"/>
      <c r="BV194" s="5"/>
      <c r="BW194" s="5"/>
      <c r="BX194" s="5"/>
      <c r="BY194" s="5"/>
      <c r="BZ194" s="5"/>
    </row>
    <row r="195" spans="1:78" s="108" customFormat="1" ht="6" customHeight="1" x14ac:dyDescent="0.3">
      <c r="A195"/>
      <c r="B195"/>
      <c r="C195"/>
      <c r="D195"/>
      <c r="E195" s="42"/>
      <c r="F195" s="42"/>
      <c r="G195" s="42"/>
      <c r="H195" s="42"/>
      <c r="I195" s="42"/>
      <c r="J195" s="42"/>
      <c r="K195"/>
      <c r="L195"/>
      <c r="M195"/>
      <c r="N195" s="5"/>
      <c r="O195" s="20"/>
      <c r="P195" s="111"/>
      <c r="Q195" s="20"/>
      <c r="R195" s="66"/>
      <c r="S195" s="66"/>
      <c r="T195" s="66"/>
      <c r="U195" s="94"/>
      <c r="V195" s="95"/>
      <c r="W195" s="5" t="str">
        <f t="shared" si="52"/>
        <v/>
      </c>
      <c r="X195" s="24"/>
      <c r="Y195" s="5" t="str">
        <f t="shared" si="53"/>
        <v/>
      </c>
      <c r="Z195" s="5"/>
      <c r="AA195" s="5"/>
      <c r="AB195" s="5"/>
      <c r="AC195" s="5"/>
      <c r="AE195" s="20"/>
      <c r="AF195" s="43"/>
      <c r="AG195" s="5"/>
      <c r="AH195" s="5"/>
      <c r="AI195" s="5"/>
      <c r="AJ195" s="5"/>
      <c r="AK195" s="5" t="str">
        <f t="shared" si="36"/>
        <v/>
      </c>
      <c r="AL195" s="24"/>
      <c r="AM195" s="5" t="str">
        <f t="shared" si="37"/>
        <v/>
      </c>
      <c r="AN195" s="5"/>
      <c r="AO195" s="5"/>
      <c r="AP195" s="5"/>
      <c r="AQ195" s="5"/>
      <c r="AS195" s="20"/>
      <c r="AT195" s="43"/>
      <c r="AU195" s="5"/>
      <c r="AV195" s="5"/>
      <c r="AW195" s="5"/>
      <c r="AX195" s="5"/>
      <c r="AY195" s="5" t="str">
        <f t="shared" si="48"/>
        <v/>
      </c>
      <c r="AZ195" s="29"/>
      <c r="BA195" s="5" t="str">
        <f t="shared" si="49"/>
        <v/>
      </c>
      <c r="BB195" s="5"/>
      <c r="BC195" s="5"/>
      <c r="BD195" s="20"/>
      <c r="BE195" s="111"/>
      <c r="BF195" s="20"/>
      <c r="BG195" s="43"/>
      <c r="BH195" s="20"/>
      <c r="BI195" s="20"/>
      <c r="BJ195" s="20"/>
      <c r="BK195" s="20"/>
      <c r="BL195" s="5" t="str">
        <f t="shared" si="50"/>
        <v/>
      </c>
      <c r="BM195" s="6"/>
      <c r="BN195" s="5" t="str">
        <f t="shared" si="51"/>
        <v/>
      </c>
      <c r="BO195" s="5"/>
      <c r="BP195" s="5"/>
      <c r="BQ195" s="5"/>
      <c r="BR195" s="5"/>
      <c r="BT195"/>
      <c r="BU195"/>
      <c r="BV195" s="5"/>
      <c r="BW195" s="5"/>
      <c r="BX195" s="5"/>
      <c r="BY195" s="5"/>
      <c r="BZ195" s="5"/>
    </row>
    <row r="196" spans="1:78" s="108" customFormat="1" ht="48.6" customHeight="1" x14ac:dyDescent="0.3">
      <c r="A196"/>
      <c r="B196"/>
      <c r="C196"/>
      <c r="D196"/>
      <c r="E196" s="42"/>
      <c r="F196" s="42"/>
      <c r="G196" s="42"/>
      <c r="H196" s="42"/>
      <c r="I196" s="42"/>
      <c r="J196" s="42"/>
      <c r="K196"/>
      <c r="L196"/>
      <c r="M196"/>
      <c r="N196" s="5"/>
      <c r="O196" s="394" t="s">
        <v>310</v>
      </c>
      <c r="P196" s="395"/>
      <c r="Q196" s="395"/>
      <c r="R196" s="395"/>
      <c r="S196" s="395"/>
      <c r="T196" s="395"/>
      <c r="U196" s="395"/>
      <c r="V196" s="395"/>
      <c r="W196" s="5" t="str">
        <f t="shared" si="52"/>
        <v/>
      </c>
      <c r="X196" s="24"/>
      <c r="Y196" s="5" t="str">
        <f t="shared" si="53"/>
        <v/>
      </c>
      <c r="Z196" s="5"/>
      <c r="AA196" s="5"/>
      <c r="AB196" s="5"/>
      <c r="AC196"/>
      <c r="AE196"/>
      <c r="AF196"/>
      <c r="AG196"/>
      <c r="AH196"/>
      <c r="AI196"/>
      <c r="AJ196"/>
      <c r="AK196" s="5" t="str">
        <f t="shared" si="36"/>
        <v/>
      </c>
      <c r="AL196" s="24"/>
      <c r="AM196" s="5" t="str">
        <f t="shared" si="37"/>
        <v/>
      </c>
      <c r="AN196"/>
      <c r="AO196"/>
      <c r="AP196"/>
      <c r="AQ196"/>
      <c r="AS196"/>
      <c r="AT196"/>
      <c r="AU196"/>
      <c r="AV196"/>
      <c r="AW196"/>
      <c r="AX196"/>
      <c r="AY196" s="5" t="str">
        <f t="shared" si="48"/>
        <v/>
      </c>
      <c r="AZ196" s="29"/>
      <c r="BA196" s="5" t="str">
        <f t="shared" si="49"/>
        <v/>
      </c>
      <c r="BB196"/>
      <c r="BC196"/>
      <c r="BD196"/>
      <c r="BF196"/>
      <c r="BG196"/>
      <c r="BH196"/>
      <c r="BI196"/>
      <c r="BJ196"/>
      <c r="BK196"/>
      <c r="BL196" s="5" t="str">
        <f t="shared" si="50"/>
        <v/>
      </c>
      <c r="BM196" s="6"/>
      <c r="BN196" s="5" t="str">
        <f t="shared" si="51"/>
        <v/>
      </c>
      <c r="BO196"/>
      <c r="BP196"/>
      <c r="BQ196"/>
      <c r="BR196"/>
      <c r="BT196"/>
      <c r="BU196"/>
      <c r="BV196" s="5"/>
      <c r="BW196" s="5"/>
      <c r="BX196" s="5"/>
      <c r="BY196" s="5"/>
      <c r="BZ196" s="5"/>
    </row>
    <row r="197" spans="1:78" s="108" customFormat="1" x14ac:dyDescent="0.3">
      <c r="A197"/>
      <c r="B197"/>
      <c r="C197"/>
      <c r="D197"/>
      <c r="E197" s="42"/>
      <c r="F197" s="42"/>
      <c r="G197" s="42"/>
      <c r="H197" s="42"/>
      <c r="I197" s="42"/>
      <c r="J197" s="42"/>
      <c r="K197"/>
      <c r="L197"/>
      <c r="M197"/>
      <c r="N197" s="5"/>
      <c r="O197" s="21" t="s">
        <v>125</v>
      </c>
      <c r="P197" s="247">
        <f>$D$5</f>
        <v>0</v>
      </c>
      <c r="Q197" s="247"/>
      <c r="R197" s="247"/>
      <c r="S197" s="41" t="s">
        <v>152</v>
      </c>
      <c r="T197" s="248"/>
      <c r="U197" s="248"/>
      <c r="V197" s="248"/>
      <c r="W197" s="5" t="str">
        <f t="shared" si="52"/>
        <v/>
      </c>
      <c r="X197" s="24"/>
      <c r="Y197" s="5" t="str">
        <f t="shared" si="53"/>
        <v/>
      </c>
      <c r="Z197" s="5"/>
      <c r="AA197" s="5"/>
      <c r="AB197" s="5"/>
      <c r="AC197"/>
      <c r="AE197"/>
      <c r="AF197"/>
      <c r="AG197"/>
      <c r="AH197"/>
      <c r="AI197"/>
      <c r="AJ197"/>
      <c r="AK197" s="5" t="str">
        <f t="shared" si="36"/>
        <v/>
      </c>
      <c r="AL197" s="24"/>
      <c r="AM197" s="5" t="str">
        <f t="shared" si="37"/>
        <v/>
      </c>
      <c r="AN197"/>
      <c r="AO197"/>
      <c r="AP197"/>
      <c r="AQ197"/>
      <c r="AS197"/>
      <c r="AT197"/>
      <c r="AU197"/>
      <c r="AV197"/>
      <c r="AW197"/>
      <c r="AX197"/>
      <c r="AY197" s="5" t="str">
        <f t="shared" si="48"/>
        <v/>
      </c>
      <c r="AZ197" s="29"/>
      <c r="BA197" s="5" t="str">
        <f t="shared" si="49"/>
        <v/>
      </c>
      <c r="BB197"/>
      <c r="BC197"/>
      <c r="BD197"/>
      <c r="BF197"/>
      <c r="BG197"/>
      <c r="BH197"/>
      <c r="BI197"/>
      <c r="BJ197"/>
      <c r="BK197"/>
      <c r="BL197" s="5" t="str">
        <f t="shared" si="50"/>
        <v/>
      </c>
      <c r="BM197" s="6"/>
      <c r="BN197" s="5" t="str">
        <f t="shared" si="51"/>
        <v/>
      </c>
      <c r="BO197"/>
      <c r="BP197"/>
      <c r="BQ197"/>
      <c r="BR197"/>
      <c r="BT197"/>
      <c r="BU197"/>
      <c r="BV197" s="5"/>
      <c r="BW197" s="5"/>
      <c r="BX197" s="5"/>
      <c r="BY197" s="5"/>
      <c r="BZ197" s="5"/>
    </row>
    <row r="198" spans="1:78" s="108" customFormat="1" ht="21" customHeight="1" x14ac:dyDescent="0.3">
      <c r="A198"/>
      <c r="B198"/>
      <c r="C198"/>
      <c r="D198"/>
      <c r="E198" s="42"/>
      <c r="F198" s="42"/>
      <c r="G198" s="42"/>
      <c r="H198" s="42"/>
      <c r="I198" s="42"/>
      <c r="J198" s="42"/>
      <c r="K198"/>
      <c r="L198"/>
      <c r="M198"/>
      <c r="N198" s="5"/>
      <c r="O198" s="21" t="s">
        <v>158</v>
      </c>
      <c r="P198" s="247">
        <f>$D$6</f>
        <v>0</v>
      </c>
      <c r="Q198" s="247"/>
      <c r="R198" s="247"/>
      <c r="S198" s="175" t="s">
        <v>89</v>
      </c>
      <c r="T198" s="247">
        <f>$K$6</f>
        <v>0</v>
      </c>
      <c r="U198" s="247"/>
      <c r="V198" s="247"/>
      <c r="W198" s="5" t="str">
        <f t="shared" si="52"/>
        <v/>
      </c>
      <c r="X198" s="24"/>
      <c r="Y198" s="5" t="str">
        <f t="shared" si="53"/>
        <v/>
      </c>
      <c r="Z198" s="5"/>
      <c r="AA198" s="5"/>
      <c r="AB198" s="5"/>
      <c r="AC198"/>
      <c r="AE198"/>
      <c r="AF198"/>
      <c r="AG198"/>
      <c r="AH198"/>
      <c r="AI198"/>
      <c r="AJ198"/>
      <c r="AK198" s="5" t="str">
        <f t="shared" si="36"/>
        <v/>
      </c>
      <c r="AL198" s="24"/>
      <c r="AM198" s="5" t="str">
        <f t="shared" si="37"/>
        <v/>
      </c>
      <c r="AN198"/>
      <c r="AO198"/>
      <c r="AP198"/>
      <c r="AQ198"/>
      <c r="AS198"/>
      <c r="AT198"/>
      <c r="AU198"/>
      <c r="AV198"/>
      <c r="AW198"/>
      <c r="AX198"/>
      <c r="AY198" s="5" t="str">
        <f t="shared" si="48"/>
        <v/>
      </c>
      <c r="AZ198" s="29"/>
      <c r="BA198" s="5" t="str">
        <f t="shared" si="49"/>
        <v/>
      </c>
      <c r="BB198"/>
      <c r="BC198"/>
      <c r="BD198"/>
      <c r="BF198"/>
      <c r="BG198"/>
      <c r="BH198"/>
      <c r="BI198"/>
      <c r="BJ198"/>
      <c r="BK198"/>
      <c r="BL198" s="5" t="str">
        <f t="shared" si="50"/>
        <v/>
      </c>
      <c r="BM198" s="6"/>
      <c r="BN198" s="5" t="str">
        <f t="shared" si="51"/>
        <v/>
      </c>
      <c r="BO198"/>
      <c r="BP198"/>
      <c r="BQ198"/>
      <c r="BR198"/>
      <c r="BT198"/>
      <c r="BU198"/>
      <c r="BV198" s="5"/>
      <c r="BW198" s="5"/>
      <c r="BX198" s="5"/>
      <c r="BY198" s="5"/>
      <c r="BZ198" s="5"/>
    </row>
    <row r="199" spans="1:78" s="108" customFormat="1" x14ac:dyDescent="0.3">
      <c r="A199"/>
      <c r="B199"/>
      <c r="C199"/>
      <c r="D199"/>
      <c r="E199" s="42"/>
      <c r="F199" s="42"/>
      <c r="G199" s="42"/>
      <c r="H199" s="42"/>
      <c r="I199" s="42"/>
      <c r="J199" s="42"/>
      <c r="K199"/>
      <c r="L199"/>
      <c r="M199"/>
      <c r="N199" s="5"/>
      <c r="O199" s="25"/>
      <c r="P199" s="112"/>
      <c r="Q199" s="26"/>
      <c r="R199" s="46"/>
      <c r="S199" s="25"/>
      <c r="T199" s="25"/>
      <c r="U199" s="25"/>
      <c r="V199" s="25"/>
      <c r="W199" s="5" t="str">
        <f t="shared" si="52"/>
        <v/>
      </c>
      <c r="X199" s="24"/>
      <c r="Y199" s="5" t="str">
        <f t="shared" si="53"/>
        <v/>
      </c>
      <c r="Z199" s="5"/>
      <c r="AA199" s="5"/>
      <c r="AB199" s="5"/>
      <c r="AC199"/>
      <c r="AE199"/>
      <c r="AF199"/>
      <c r="AG199"/>
      <c r="AH199"/>
      <c r="AI199"/>
      <c r="AJ199"/>
      <c r="AK199" s="5" t="str">
        <f t="shared" si="36"/>
        <v/>
      </c>
      <c r="AL199" s="24"/>
      <c r="AM199" s="5" t="str">
        <f t="shared" si="37"/>
        <v/>
      </c>
      <c r="AN199"/>
      <c r="AO199"/>
      <c r="AP199"/>
      <c r="AQ199"/>
      <c r="AS199"/>
      <c r="AT199"/>
      <c r="AU199"/>
      <c r="AV199"/>
      <c r="AW199"/>
      <c r="AX199"/>
      <c r="AY199" s="5" t="str">
        <f t="shared" si="48"/>
        <v/>
      </c>
      <c r="AZ199" s="29"/>
      <c r="BA199" s="5" t="str">
        <f t="shared" si="49"/>
        <v/>
      </c>
      <c r="BB199"/>
      <c r="BC199"/>
      <c r="BD199"/>
      <c r="BF199"/>
      <c r="BG199"/>
      <c r="BH199"/>
      <c r="BI199"/>
      <c r="BJ199"/>
      <c r="BK199"/>
      <c r="BL199" s="5" t="str">
        <f t="shared" si="50"/>
        <v/>
      </c>
      <c r="BM199" s="6"/>
      <c r="BN199" s="5" t="str">
        <f t="shared" si="51"/>
        <v/>
      </c>
      <c r="BO199"/>
      <c r="BP199"/>
      <c r="BQ199"/>
      <c r="BR199"/>
      <c r="BT199"/>
      <c r="BU199"/>
      <c r="BV199" s="5"/>
      <c r="BW199" s="5"/>
      <c r="BX199" s="5"/>
      <c r="BY199" s="5"/>
      <c r="BZ199" s="5"/>
    </row>
    <row r="200" spans="1:78" s="108" customFormat="1" x14ac:dyDescent="0.3">
      <c r="A200"/>
      <c r="B200"/>
      <c r="C200"/>
      <c r="D200"/>
      <c r="E200" s="42"/>
      <c r="F200" s="42"/>
      <c r="G200" s="42"/>
      <c r="H200" s="42"/>
      <c r="I200" s="42"/>
      <c r="J200" s="42"/>
      <c r="K200"/>
      <c r="L200"/>
      <c r="M200"/>
      <c r="N200" s="5"/>
      <c r="O200" s="398" t="s">
        <v>17</v>
      </c>
      <c r="P200" s="398"/>
      <c r="Q200" s="398"/>
      <c r="R200" s="398"/>
      <c r="S200" s="398"/>
      <c r="T200" s="398"/>
      <c r="U200" s="398"/>
      <c r="V200" s="398"/>
      <c r="W200" s="5" t="str">
        <f t="shared" si="52"/>
        <v/>
      </c>
      <c r="X200" s="24"/>
      <c r="Y200" s="5" t="str">
        <f t="shared" si="53"/>
        <v/>
      </c>
      <c r="Z200" s="5"/>
      <c r="AA200" s="5"/>
      <c r="AB200" s="5"/>
      <c r="AC200"/>
      <c r="AE200"/>
      <c r="AF200"/>
      <c r="AG200"/>
      <c r="AH200"/>
      <c r="AI200"/>
      <c r="AJ200"/>
      <c r="AK200" s="5" t="str">
        <f t="shared" si="36"/>
        <v/>
      </c>
      <c r="AL200" s="24"/>
      <c r="AM200" s="5" t="str">
        <f t="shared" si="37"/>
        <v/>
      </c>
      <c r="AN200"/>
      <c r="AO200"/>
      <c r="AP200"/>
      <c r="AQ200"/>
      <c r="AS200"/>
      <c r="AT200"/>
      <c r="AU200"/>
      <c r="AV200"/>
      <c r="AW200"/>
      <c r="AX200"/>
      <c r="AY200" s="5" t="str">
        <f t="shared" si="48"/>
        <v/>
      </c>
      <c r="AZ200" s="29"/>
      <c r="BA200" s="5" t="str">
        <f t="shared" si="49"/>
        <v/>
      </c>
      <c r="BB200"/>
      <c r="BC200"/>
      <c r="BD200"/>
      <c r="BF200"/>
      <c r="BG200"/>
      <c r="BH200"/>
      <c r="BI200"/>
      <c r="BJ200"/>
      <c r="BK200"/>
      <c r="BL200" s="5" t="str">
        <f t="shared" si="50"/>
        <v/>
      </c>
      <c r="BM200" s="6"/>
      <c r="BN200" s="5" t="str">
        <f t="shared" si="51"/>
        <v/>
      </c>
      <c r="BO200"/>
      <c r="BP200"/>
      <c r="BQ200"/>
      <c r="BR200"/>
      <c r="BT200"/>
      <c r="BU200"/>
      <c r="BV200" s="5"/>
      <c r="BW200" s="5"/>
      <c r="BX200" s="5"/>
      <c r="BY200" s="5"/>
      <c r="BZ200" s="5"/>
    </row>
    <row r="201" spans="1:78" s="108" customFormat="1" ht="28.2" customHeight="1" x14ac:dyDescent="0.3">
      <c r="A201"/>
      <c r="B201"/>
      <c r="C201"/>
      <c r="D201"/>
      <c r="E201" s="42"/>
      <c r="F201" s="42"/>
      <c r="G201" s="42"/>
      <c r="H201" s="42"/>
      <c r="I201" s="42"/>
      <c r="J201" s="42"/>
      <c r="K201"/>
      <c r="L201"/>
      <c r="M201"/>
      <c r="N201" s="5"/>
      <c r="O201" s="399" t="s">
        <v>191</v>
      </c>
      <c r="P201" s="400"/>
      <c r="Q201" s="240" t="s">
        <v>294</v>
      </c>
      <c r="R201" s="241"/>
      <c r="S201" s="133" t="s">
        <v>259</v>
      </c>
      <c r="T201" s="80" t="s">
        <v>132</v>
      </c>
      <c r="U201" s="81" t="s">
        <v>133</v>
      </c>
      <c r="V201" s="82" t="s">
        <v>134</v>
      </c>
      <c r="W201" s="5" t="str">
        <f t="shared" si="52"/>
        <v/>
      </c>
      <c r="X201" s="24"/>
      <c r="Y201" s="5" t="str">
        <f t="shared" si="53"/>
        <v/>
      </c>
      <c r="Z201" s="5"/>
      <c r="AA201" s="5"/>
      <c r="AB201" s="5"/>
      <c r="AC201"/>
      <c r="AE201"/>
      <c r="AF201"/>
      <c r="AG201"/>
      <c r="AH201"/>
      <c r="AI201"/>
      <c r="AJ201"/>
      <c r="AK201" s="5" t="str">
        <f t="shared" si="36"/>
        <v/>
      </c>
      <c r="AL201" s="24"/>
      <c r="AM201" s="5" t="str">
        <f t="shared" si="37"/>
        <v/>
      </c>
      <c r="AN201"/>
      <c r="AO201"/>
      <c r="AP201"/>
      <c r="AQ201"/>
      <c r="AS201"/>
      <c r="AT201"/>
      <c r="AU201"/>
      <c r="AV201"/>
      <c r="AW201"/>
      <c r="AX201"/>
      <c r="AY201" s="5" t="str">
        <f t="shared" si="48"/>
        <v/>
      </c>
      <c r="AZ201" s="29"/>
      <c r="BA201" s="5" t="str">
        <f t="shared" si="49"/>
        <v/>
      </c>
      <c r="BB201"/>
      <c r="BC201"/>
      <c r="BD201"/>
      <c r="BF201"/>
      <c r="BG201"/>
      <c r="BH201"/>
      <c r="BI201"/>
      <c r="BJ201"/>
      <c r="BK201"/>
      <c r="BL201" s="5" t="str">
        <f t="shared" si="50"/>
        <v/>
      </c>
      <c r="BM201" s="6"/>
      <c r="BN201" s="5" t="str">
        <f t="shared" si="51"/>
        <v/>
      </c>
      <c r="BO201"/>
      <c r="BP201"/>
      <c r="BQ201"/>
      <c r="BR201"/>
      <c r="BT201"/>
      <c r="BU201"/>
      <c r="BV201" s="5"/>
      <c r="BW201" s="5"/>
      <c r="BX201" s="5"/>
      <c r="BY201" s="5"/>
      <c r="BZ201" s="5"/>
    </row>
    <row r="202" spans="1:78" s="108" customFormat="1" ht="27.6" customHeight="1" x14ac:dyDescent="0.3">
      <c r="A202"/>
      <c r="B202"/>
      <c r="C202"/>
      <c r="D202"/>
      <c r="E202" s="42"/>
      <c r="F202" s="42"/>
      <c r="G202" s="42"/>
      <c r="H202" s="42"/>
      <c r="I202" s="42"/>
      <c r="J202" s="42"/>
      <c r="K202"/>
      <c r="L202"/>
      <c r="M202"/>
      <c r="N202" s="5"/>
      <c r="O202" s="401" t="s">
        <v>73</v>
      </c>
      <c r="P202" s="402"/>
      <c r="Q202" s="212">
        <f>IF(OR(S202="X",T202="X",U202="X",V202="X"),1,0)</f>
        <v>0</v>
      </c>
      <c r="R202" s="138" t="s">
        <v>74</v>
      </c>
      <c r="S202" s="172"/>
      <c r="T202" s="172"/>
      <c r="U202" s="172"/>
      <c r="V202" s="172"/>
      <c r="W202" s="5" t="str">
        <f t="shared" si="52"/>
        <v/>
      </c>
      <c r="X202" s="24"/>
      <c r="Y202" s="5" t="str">
        <f t="shared" si="53"/>
        <v/>
      </c>
      <c r="Z202" s="29"/>
      <c r="AA202" s="5"/>
      <c r="AB202" s="5"/>
      <c r="AC202"/>
      <c r="AE202"/>
      <c r="AF202"/>
      <c r="AG202"/>
      <c r="AH202"/>
      <c r="AI202"/>
      <c r="AJ202"/>
      <c r="AK202" s="5" t="str">
        <f t="shared" si="36"/>
        <v/>
      </c>
      <c r="AL202" s="24"/>
      <c r="AM202" s="5" t="str">
        <f t="shared" si="37"/>
        <v/>
      </c>
      <c r="AN202"/>
      <c r="AO202"/>
      <c r="AP202"/>
      <c r="AQ202"/>
      <c r="AS202"/>
      <c r="AT202"/>
      <c r="AU202"/>
      <c r="AV202"/>
      <c r="AW202"/>
      <c r="AX202"/>
      <c r="AY202" s="5" t="str">
        <f t="shared" si="48"/>
        <v/>
      </c>
      <c r="AZ202" s="29"/>
      <c r="BA202" s="5" t="str">
        <f t="shared" si="49"/>
        <v/>
      </c>
      <c r="BB202"/>
      <c r="BC202"/>
      <c r="BD202"/>
      <c r="BF202"/>
      <c r="BG202"/>
      <c r="BH202"/>
      <c r="BI202"/>
      <c r="BJ202"/>
      <c r="BK202"/>
      <c r="BL202" s="5" t="str">
        <f t="shared" si="50"/>
        <v/>
      </c>
      <c r="BM202" s="6"/>
      <c r="BN202" s="5" t="str">
        <f t="shared" si="51"/>
        <v/>
      </c>
      <c r="BO202"/>
      <c r="BP202"/>
      <c r="BQ202"/>
      <c r="BR202"/>
      <c r="BT202"/>
      <c r="BU202"/>
      <c r="BV202" s="5"/>
      <c r="BW202" s="5"/>
      <c r="BX202" s="5"/>
      <c r="BY202" s="5"/>
      <c r="BZ202" s="5"/>
    </row>
    <row r="203" spans="1:78" s="108" customFormat="1" ht="27.6" x14ac:dyDescent="0.3">
      <c r="A203"/>
      <c r="B203"/>
      <c r="C203"/>
      <c r="D203"/>
      <c r="E203" s="42"/>
      <c r="F203" s="42"/>
      <c r="G203" s="42"/>
      <c r="H203" s="42"/>
      <c r="I203" s="42"/>
      <c r="J203" s="42"/>
      <c r="K203"/>
      <c r="L203"/>
      <c r="M203"/>
      <c r="N203" s="5"/>
      <c r="O203" s="403"/>
      <c r="P203" s="404"/>
      <c r="Q203" s="212">
        <f t="shared" ref="Q203:Q210" si="54">IF(OR(S203="X",T203="X",U203="X",V203="X"),1,0)</f>
        <v>0</v>
      </c>
      <c r="R203" s="138" t="s">
        <v>75</v>
      </c>
      <c r="S203" s="172"/>
      <c r="T203" s="172"/>
      <c r="U203" s="172"/>
      <c r="V203" s="172"/>
      <c r="W203" s="5" t="str">
        <f t="shared" si="52"/>
        <v/>
      </c>
      <c r="X203" s="24"/>
      <c r="Y203" s="5" t="str">
        <f t="shared" si="53"/>
        <v/>
      </c>
      <c r="Z203" s="29"/>
      <c r="AA203" s="5"/>
      <c r="AB203" s="5"/>
      <c r="AC203"/>
      <c r="AE203"/>
      <c r="AF203"/>
      <c r="AG203"/>
      <c r="AH203"/>
      <c r="AI203"/>
      <c r="AJ203"/>
      <c r="AK203" s="5" t="str">
        <f t="shared" si="36"/>
        <v/>
      </c>
      <c r="AL203" s="24"/>
      <c r="AM203" s="5" t="str">
        <f t="shared" si="37"/>
        <v/>
      </c>
      <c r="AN203"/>
      <c r="AO203"/>
      <c r="AP203"/>
      <c r="AQ203"/>
      <c r="AS203"/>
      <c r="AT203"/>
      <c r="AU203"/>
      <c r="AV203"/>
      <c r="AW203"/>
      <c r="AX203"/>
      <c r="AY203" s="5" t="str">
        <f t="shared" si="48"/>
        <v/>
      </c>
      <c r="AZ203" s="29"/>
      <c r="BA203" s="5" t="str">
        <f t="shared" si="49"/>
        <v/>
      </c>
      <c r="BB203"/>
      <c r="BC203"/>
      <c r="BD203"/>
      <c r="BF203"/>
      <c r="BG203"/>
      <c r="BH203"/>
      <c r="BI203"/>
      <c r="BJ203"/>
      <c r="BK203"/>
      <c r="BL203" s="5" t="str">
        <f t="shared" si="50"/>
        <v/>
      </c>
      <c r="BM203" s="6"/>
      <c r="BN203" s="5" t="str">
        <f t="shared" si="51"/>
        <v/>
      </c>
      <c r="BO203"/>
      <c r="BP203"/>
      <c r="BQ203"/>
      <c r="BR203"/>
      <c r="BT203"/>
      <c r="BU203"/>
      <c r="BV203" s="5"/>
      <c r="BW203" s="5"/>
      <c r="BX203" s="5"/>
      <c r="BY203" s="5"/>
      <c r="BZ203" s="5"/>
    </row>
    <row r="204" spans="1:78" s="108" customFormat="1" ht="27.6" x14ac:dyDescent="0.3">
      <c r="A204"/>
      <c r="B204"/>
      <c r="C204"/>
      <c r="D204"/>
      <c r="E204" s="42"/>
      <c r="F204" s="42"/>
      <c r="G204" s="42"/>
      <c r="H204" s="42"/>
      <c r="I204" s="42"/>
      <c r="J204" s="42"/>
      <c r="K204"/>
      <c r="L204"/>
      <c r="M204"/>
      <c r="N204" s="5"/>
      <c r="O204" s="403"/>
      <c r="P204" s="404"/>
      <c r="Q204" s="212">
        <f t="shared" si="54"/>
        <v>0</v>
      </c>
      <c r="R204" s="138" t="s">
        <v>76</v>
      </c>
      <c r="S204" s="172"/>
      <c r="T204" s="172"/>
      <c r="U204" s="172"/>
      <c r="V204" s="172"/>
      <c r="W204" s="5" t="str">
        <f t="shared" si="52"/>
        <v/>
      </c>
      <c r="X204" s="24"/>
      <c r="Y204" s="5" t="str">
        <f t="shared" si="53"/>
        <v/>
      </c>
      <c r="Z204" s="29"/>
      <c r="AA204" s="5"/>
      <c r="AB204" s="5"/>
      <c r="AC204"/>
      <c r="AE204"/>
      <c r="AF204"/>
      <c r="AG204"/>
      <c r="AH204"/>
      <c r="AI204"/>
      <c r="AJ204"/>
      <c r="AK204" s="5" t="str">
        <f t="shared" si="36"/>
        <v/>
      </c>
      <c r="AL204" s="24"/>
      <c r="AM204" s="5" t="str">
        <f t="shared" si="37"/>
        <v/>
      </c>
      <c r="AN204"/>
      <c r="AO204"/>
      <c r="AP204"/>
      <c r="AQ204"/>
      <c r="AS204"/>
      <c r="AT204"/>
      <c r="AU204"/>
      <c r="AV204"/>
      <c r="AW204"/>
      <c r="AX204"/>
      <c r="AY204" s="5" t="str">
        <f t="shared" si="48"/>
        <v/>
      </c>
      <c r="AZ204" s="29"/>
      <c r="BA204" s="5" t="str">
        <f t="shared" si="49"/>
        <v/>
      </c>
      <c r="BB204"/>
      <c r="BC204"/>
      <c r="BD204"/>
      <c r="BF204"/>
      <c r="BG204"/>
      <c r="BH204"/>
      <c r="BI204"/>
      <c r="BJ204"/>
      <c r="BK204"/>
      <c r="BL204" s="5" t="str">
        <f t="shared" si="50"/>
        <v/>
      </c>
      <c r="BM204" s="6"/>
      <c r="BN204" s="5" t="str">
        <f t="shared" si="51"/>
        <v/>
      </c>
      <c r="BO204"/>
      <c r="BP204"/>
      <c r="BQ204"/>
      <c r="BR204"/>
      <c r="BT204"/>
      <c r="BU204"/>
      <c r="BV204" s="5"/>
      <c r="BW204" s="5"/>
      <c r="BX204" s="5"/>
      <c r="BY204" s="5"/>
      <c r="BZ204" s="5"/>
    </row>
    <row r="205" spans="1:78" s="108" customFormat="1" ht="55.2" x14ac:dyDescent="0.3">
      <c r="A205"/>
      <c r="B205"/>
      <c r="C205"/>
      <c r="D205"/>
      <c r="E205" s="42"/>
      <c r="F205" s="42"/>
      <c r="G205" s="42"/>
      <c r="H205" s="42"/>
      <c r="I205" s="42"/>
      <c r="J205" s="42"/>
      <c r="K205"/>
      <c r="L205"/>
      <c r="M205"/>
      <c r="N205" s="5"/>
      <c r="O205" s="405"/>
      <c r="P205" s="406"/>
      <c r="Q205" s="212">
        <f t="shared" si="54"/>
        <v>0</v>
      </c>
      <c r="R205" s="138" t="s">
        <v>77</v>
      </c>
      <c r="S205" s="172"/>
      <c r="T205" s="172"/>
      <c r="U205" s="172"/>
      <c r="V205" s="172"/>
      <c r="W205" s="5" t="str">
        <f t="shared" si="52"/>
        <v/>
      </c>
      <c r="X205" s="24"/>
      <c r="Y205" s="5" t="str">
        <f t="shared" si="53"/>
        <v/>
      </c>
      <c r="Z205" s="29"/>
      <c r="AA205" s="5"/>
      <c r="AB205" s="5"/>
      <c r="AC205"/>
      <c r="AE205"/>
      <c r="AF205"/>
      <c r="AG205"/>
      <c r="AH205"/>
      <c r="AI205"/>
      <c r="AJ205"/>
      <c r="AK205" s="5" t="str">
        <f t="shared" ref="AK205:AK259" si="55">IF(AE205="","",IF(AG205="X",0,IF(AH205="X",5,IF(AI205="X",10,IF(AJ205="X",15,"")))))</f>
        <v/>
      </c>
      <c r="AL205" s="24"/>
      <c r="AM205" s="5" t="str">
        <f t="shared" ref="AM205:AM259" si="56">IF(AE205="","",IF(AG205="X",5,IF(AH205="X",10,IF(AI205="X",15,IF(AJ205="X",20,"")))))</f>
        <v/>
      </c>
      <c r="AN205"/>
      <c r="AO205"/>
      <c r="AP205"/>
      <c r="AQ205"/>
      <c r="AS205"/>
      <c r="AT205"/>
      <c r="AU205"/>
      <c r="AV205"/>
      <c r="AW205"/>
      <c r="AX205"/>
      <c r="AY205" s="5" t="str">
        <f t="shared" si="48"/>
        <v/>
      </c>
      <c r="AZ205" s="29"/>
      <c r="BA205" s="5" t="str">
        <f t="shared" si="49"/>
        <v/>
      </c>
      <c r="BB205"/>
      <c r="BC205"/>
      <c r="BD205"/>
      <c r="BF205"/>
      <c r="BG205"/>
      <c r="BH205"/>
      <c r="BI205"/>
      <c r="BJ205"/>
      <c r="BK205"/>
      <c r="BL205" s="5" t="str">
        <f t="shared" si="50"/>
        <v/>
      </c>
      <c r="BM205" s="6"/>
      <c r="BN205" s="5" t="str">
        <f t="shared" si="51"/>
        <v/>
      </c>
      <c r="BO205"/>
      <c r="BP205"/>
      <c r="BQ205"/>
      <c r="BR205"/>
      <c r="BT205"/>
      <c r="BU205"/>
      <c r="BV205" s="5"/>
      <c r="BW205" s="5"/>
      <c r="BX205" s="5"/>
      <c r="BY205" s="5"/>
      <c r="BZ205" s="5"/>
    </row>
    <row r="206" spans="1:78" s="108" customFormat="1" ht="41.4" customHeight="1" x14ac:dyDescent="0.3">
      <c r="A206"/>
      <c r="B206"/>
      <c r="C206"/>
      <c r="D206"/>
      <c r="E206" s="42"/>
      <c r="F206" s="42"/>
      <c r="G206" s="42"/>
      <c r="H206" s="42"/>
      <c r="I206" s="42"/>
      <c r="J206" s="42"/>
      <c r="K206"/>
      <c r="L206"/>
      <c r="M206"/>
      <c r="N206" s="5"/>
      <c r="O206" s="401" t="s">
        <v>78</v>
      </c>
      <c r="P206" s="402"/>
      <c r="Q206" s="212">
        <f t="shared" si="54"/>
        <v>0</v>
      </c>
      <c r="R206" s="138" t="s">
        <v>79</v>
      </c>
      <c r="S206" s="172"/>
      <c r="T206" s="172"/>
      <c r="U206" s="172"/>
      <c r="V206" s="172"/>
      <c r="W206" s="5" t="str">
        <f t="shared" si="52"/>
        <v/>
      </c>
      <c r="X206" s="24"/>
      <c r="Y206" s="5" t="str">
        <f t="shared" si="53"/>
        <v/>
      </c>
      <c r="Z206" s="29"/>
      <c r="AA206" s="5"/>
      <c r="AB206" s="5"/>
      <c r="AC206"/>
      <c r="AE206"/>
      <c r="AF206"/>
      <c r="AG206"/>
      <c r="AH206"/>
      <c r="AI206"/>
      <c r="AJ206"/>
      <c r="AK206" s="5" t="str">
        <f t="shared" si="55"/>
        <v/>
      </c>
      <c r="AL206" s="24"/>
      <c r="AM206" s="5" t="str">
        <f t="shared" si="56"/>
        <v/>
      </c>
      <c r="AN206"/>
      <c r="AO206"/>
      <c r="AP206"/>
      <c r="AQ206"/>
      <c r="AS206"/>
      <c r="AT206"/>
      <c r="AU206"/>
      <c r="AV206"/>
      <c r="AW206"/>
      <c r="AX206"/>
      <c r="AY206" s="5" t="str">
        <f t="shared" si="48"/>
        <v/>
      </c>
      <c r="AZ206" s="29"/>
      <c r="BA206" s="5" t="str">
        <f t="shared" si="49"/>
        <v/>
      </c>
      <c r="BB206"/>
      <c r="BC206"/>
      <c r="BD206"/>
      <c r="BF206"/>
      <c r="BG206"/>
      <c r="BH206"/>
      <c r="BI206"/>
      <c r="BJ206"/>
      <c r="BK206"/>
      <c r="BL206" s="5" t="str">
        <f t="shared" si="50"/>
        <v/>
      </c>
      <c r="BM206" s="6"/>
      <c r="BN206" s="5" t="str">
        <f t="shared" si="51"/>
        <v/>
      </c>
      <c r="BO206"/>
      <c r="BP206"/>
      <c r="BQ206"/>
      <c r="BR206"/>
      <c r="BT206"/>
      <c r="BU206"/>
      <c r="BV206" s="5"/>
      <c r="BW206" s="5"/>
      <c r="BX206" s="5"/>
      <c r="BY206" s="5"/>
      <c r="BZ206" s="5"/>
    </row>
    <row r="207" spans="1:78" s="108" customFormat="1" ht="41.4" x14ac:dyDescent="0.3">
      <c r="A207"/>
      <c r="B207"/>
      <c r="C207"/>
      <c r="D207"/>
      <c r="E207" s="42"/>
      <c r="F207" s="42"/>
      <c r="G207" s="42"/>
      <c r="H207" s="42"/>
      <c r="I207" s="42"/>
      <c r="J207" s="42"/>
      <c r="K207"/>
      <c r="L207"/>
      <c r="M207"/>
      <c r="N207" s="5"/>
      <c r="O207" s="405"/>
      <c r="P207" s="406"/>
      <c r="Q207" s="212">
        <f t="shared" si="54"/>
        <v>0</v>
      </c>
      <c r="R207" s="138" t="s">
        <v>80</v>
      </c>
      <c r="S207" s="172"/>
      <c r="T207" s="172"/>
      <c r="U207" s="172"/>
      <c r="V207" s="172"/>
      <c r="W207" s="5" t="str">
        <f t="shared" si="52"/>
        <v/>
      </c>
      <c r="X207" s="24"/>
      <c r="Y207" s="5" t="str">
        <f t="shared" si="53"/>
        <v/>
      </c>
      <c r="Z207" s="29"/>
      <c r="AA207" s="5"/>
      <c r="AB207" s="5"/>
      <c r="AC207"/>
      <c r="AE207"/>
      <c r="AF207"/>
      <c r="AG207"/>
      <c r="AH207"/>
      <c r="AI207"/>
      <c r="AJ207"/>
      <c r="AK207" s="5" t="str">
        <f t="shared" si="55"/>
        <v/>
      </c>
      <c r="AL207" s="24"/>
      <c r="AM207" s="5" t="str">
        <f t="shared" si="56"/>
        <v/>
      </c>
      <c r="AN207"/>
      <c r="AO207"/>
      <c r="AP207"/>
      <c r="AQ207"/>
      <c r="AS207"/>
      <c r="AT207"/>
      <c r="AU207"/>
      <c r="AV207"/>
      <c r="AW207"/>
      <c r="AX207"/>
      <c r="AY207" s="5" t="str">
        <f t="shared" si="48"/>
        <v/>
      </c>
      <c r="AZ207" s="29"/>
      <c r="BA207" s="5" t="str">
        <f t="shared" si="49"/>
        <v/>
      </c>
      <c r="BB207"/>
      <c r="BC207"/>
      <c r="BD207"/>
      <c r="BF207"/>
      <c r="BG207"/>
      <c r="BH207"/>
      <c r="BI207"/>
      <c r="BJ207"/>
      <c r="BK207"/>
      <c r="BL207" s="5" t="str">
        <f t="shared" si="50"/>
        <v/>
      </c>
      <c r="BM207" s="6"/>
      <c r="BN207" s="5" t="str">
        <f t="shared" si="51"/>
        <v/>
      </c>
      <c r="BO207"/>
      <c r="BP207"/>
      <c r="BQ207"/>
      <c r="BR207"/>
      <c r="BT207"/>
      <c r="BU207"/>
      <c r="BV207" s="5"/>
      <c r="BW207" s="5"/>
      <c r="BX207" s="5"/>
      <c r="BY207" s="5"/>
      <c r="BZ207" s="5"/>
    </row>
    <row r="208" spans="1:78" s="108" customFormat="1" ht="27.6" customHeight="1" x14ac:dyDescent="0.3">
      <c r="A208"/>
      <c r="B208"/>
      <c r="C208"/>
      <c r="D208"/>
      <c r="E208" s="42"/>
      <c r="F208" s="42"/>
      <c r="G208" s="42"/>
      <c r="H208" s="42"/>
      <c r="I208" s="42"/>
      <c r="J208" s="42"/>
      <c r="K208"/>
      <c r="L208"/>
      <c r="M208"/>
      <c r="N208" s="5"/>
      <c r="O208" s="401" t="s">
        <v>81</v>
      </c>
      <c r="P208" s="402"/>
      <c r="Q208" s="212">
        <f t="shared" si="54"/>
        <v>0</v>
      </c>
      <c r="R208" s="138" t="s">
        <v>82</v>
      </c>
      <c r="S208" s="172"/>
      <c r="T208" s="172"/>
      <c r="U208" s="172"/>
      <c r="V208" s="172"/>
      <c r="W208" s="5" t="str">
        <f t="shared" si="52"/>
        <v/>
      </c>
      <c r="X208" s="24"/>
      <c r="Y208" s="5" t="str">
        <f t="shared" si="53"/>
        <v/>
      </c>
      <c r="Z208" s="29"/>
      <c r="AA208" s="5"/>
      <c r="AB208" s="5"/>
      <c r="AC208" s="173"/>
      <c r="AE208"/>
      <c r="AF208"/>
      <c r="AG208"/>
      <c r="AH208"/>
      <c r="AI208"/>
      <c r="AJ208"/>
      <c r="AK208" s="5" t="str">
        <f t="shared" si="55"/>
        <v/>
      </c>
      <c r="AL208" s="24"/>
      <c r="AM208" s="5" t="str">
        <f t="shared" si="56"/>
        <v/>
      </c>
      <c r="AN208"/>
      <c r="AO208"/>
      <c r="AP208"/>
      <c r="AQ208"/>
      <c r="AS208"/>
      <c r="AT208"/>
      <c r="AU208"/>
      <c r="AV208"/>
      <c r="AW208"/>
      <c r="AX208"/>
      <c r="AY208" s="5" t="str">
        <f t="shared" si="48"/>
        <v/>
      </c>
      <c r="AZ208" s="29"/>
      <c r="BA208" s="5" t="str">
        <f t="shared" si="49"/>
        <v/>
      </c>
      <c r="BB208"/>
      <c r="BC208"/>
      <c r="BD208"/>
      <c r="BF208"/>
      <c r="BG208"/>
      <c r="BH208"/>
      <c r="BI208"/>
      <c r="BJ208"/>
      <c r="BK208"/>
      <c r="BL208" s="5" t="str">
        <f t="shared" si="50"/>
        <v/>
      </c>
      <c r="BM208" s="6"/>
      <c r="BN208" s="5" t="str">
        <f t="shared" si="51"/>
        <v/>
      </c>
      <c r="BO208"/>
      <c r="BP208"/>
      <c r="BQ208"/>
      <c r="BR208"/>
      <c r="BT208"/>
      <c r="BU208"/>
      <c r="BV208" s="5"/>
      <c r="BW208" s="5"/>
      <c r="BX208" s="5"/>
      <c r="BY208" s="5"/>
      <c r="BZ208" s="5"/>
    </row>
    <row r="209" spans="1:78" s="108" customFormat="1" ht="41.4" x14ac:dyDescent="0.3">
      <c r="A209"/>
      <c r="B209"/>
      <c r="C209"/>
      <c r="D209"/>
      <c r="E209" s="42"/>
      <c r="F209" s="42"/>
      <c r="G209" s="42"/>
      <c r="H209" s="42"/>
      <c r="I209" s="42"/>
      <c r="J209" s="42"/>
      <c r="K209"/>
      <c r="L209"/>
      <c r="M209"/>
      <c r="N209" s="5"/>
      <c r="O209" s="405"/>
      <c r="P209" s="406"/>
      <c r="Q209" s="212">
        <f t="shared" si="54"/>
        <v>0</v>
      </c>
      <c r="R209" s="138" t="s">
        <v>83</v>
      </c>
      <c r="S209" s="172"/>
      <c r="T209" s="172"/>
      <c r="U209" s="172"/>
      <c r="V209" s="172"/>
      <c r="W209" s="5" t="str">
        <f t="shared" si="52"/>
        <v/>
      </c>
      <c r="X209" s="24"/>
      <c r="Y209" s="5" t="str">
        <f t="shared" si="53"/>
        <v/>
      </c>
      <c r="Z209" s="29"/>
      <c r="AA209" s="5"/>
      <c r="AB209" s="5"/>
      <c r="AC209"/>
      <c r="AE209"/>
      <c r="AF209"/>
      <c r="AG209"/>
      <c r="AH209"/>
      <c r="AI209"/>
      <c r="AJ209"/>
      <c r="AK209" s="5" t="str">
        <f t="shared" si="55"/>
        <v/>
      </c>
      <c r="AL209" s="24"/>
      <c r="AM209" s="5" t="str">
        <f t="shared" si="56"/>
        <v/>
      </c>
      <c r="AN209"/>
      <c r="AO209"/>
      <c r="AP209"/>
      <c r="AQ209"/>
      <c r="AS209"/>
      <c r="AT209"/>
      <c r="AU209"/>
      <c r="AV209"/>
      <c r="AW209"/>
      <c r="AX209"/>
      <c r="AY209" s="5" t="str">
        <f t="shared" si="48"/>
        <v/>
      </c>
      <c r="AZ209" s="29"/>
      <c r="BA209" s="5" t="str">
        <f t="shared" si="49"/>
        <v/>
      </c>
      <c r="BB209"/>
      <c r="BC209"/>
      <c r="BD209"/>
      <c r="BF209"/>
      <c r="BG209"/>
      <c r="BH209"/>
      <c r="BI209"/>
      <c r="BJ209"/>
      <c r="BK209"/>
      <c r="BL209" s="5" t="str">
        <f t="shared" si="50"/>
        <v/>
      </c>
      <c r="BM209" s="6"/>
      <c r="BN209" s="5" t="str">
        <f t="shared" si="51"/>
        <v/>
      </c>
      <c r="BO209"/>
      <c r="BP209"/>
      <c r="BQ209"/>
      <c r="BR209"/>
      <c r="BT209"/>
      <c r="BU209"/>
      <c r="BV209" s="5"/>
      <c r="BW209" s="5"/>
      <c r="BX209" s="5"/>
      <c r="BY209" s="5"/>
      <c r="BZ209" s="5"/>
    </row>
    <row r="210" spans="1:78" ht="27.6" x14ac:dyDescent="0.3">
      <c r="N210" s="5"/>
      <c r="O210" s="399" t="s">
        <v>190</v>
      </c>
      <c r="P210" s="400"/>
      <c r="Q210" s="212">
        <f t="shared" si="54"/>
        <v>0</v>
      </c>
      <c r="R210" s="138" t="s">
        <v>84</v>
      </c>
      <c r="S210" s="172"/>
      <c r="T210" s="172"/>
      <c r="U210" s="172"/>
      <c r="V210" s="172"/>
      <c r="W210" s="5" t="str">
        <f t="shared" si="52"/>
        <v/>
      </c>
      <c r="X210" s="24"/>
      <c r="Y210" s="5" t="str">
        <f t="shared" si="53"/>
        <v/>
      </c>
      <c r="Z210" s="29"/>
      <c r="AA210" s="5"/>
      <c r="AB210" s="5"/>
      <c r="AE210"/>
      <c r="AF210"/>
      <c r="AK210" s="5" t="str">
        <f t="shared" si="55"/>
        <v/>
      </c>
      <c r="AL210" s="24"/>
      <c r="AM210" s="5" t="str">
        <f t="shared" si="56"/>
        <v/>
      </c>
      <c r="AS210"/>
      <c r="AT210"/>
      <c r="AY210" s="5" t="str">
        <f t="shared" si="48"/>
        <v/>
      </c>
      <c r="AZ210" s="29"/>
      <c r="BA210" s="5" t="str">
        <f t="shared" si="49"/>
        <v/>
      </c>
      <c r="BG210"/>
      <c r="BL210" s="5" t="str">
        <f t="shared" si="50"/>
        <v/>
      </c>
      <c r="BM210" s="6"/>
      <c r="BN210" s="5" t="str">
        <f t="shared" si="51"/>
        <v/>
      </c>
    </row>
    <row r="211" spans="1:78" ht="15" thickBot="1" x14ac:dyDescent="0.35">
      <c r="N211" s="5"/>
      <c r="O211" s="30"/>
      <c r="P211" s="355"/>
      <c r="Q211" s="355"/>
      <c r="R211" s="66" t="s">
        <v>173</v>
      </c>
      <c r="S211" s="38" t="e">
        <f>SUM(W202:W210)/SUM(Q202:Q210)</f>
        <v>#DIV/0!</v>
      </c>
      <c r="T211" s="26" t="s">
        <v>20</v>
      </c>
      <c r="U211" s="38" t="e">
        <f>SUM(Y202:Y210)/SUM(Q202:Q210)</f>
        <v>#DIV/0!</v>
      </c>
      <c r="V211" s="26"/>
      <c r="W211" s="5" t="str">
        <f t="shared" si="52"/>
        <v/>
      </c>
      <c r="X211" s="24"/>
      <c r="Y211" s="5" t="str">
        <f t="shared" si="53"/>
        <v/>
      </c>
      <c r="Z211" s="29"/>
      <c r="AA211" s="5"/>
      <c r="AB211" s="5"/>
      <c r="AE211"/>
      <c r="AF211"/>
      <c r="AK211" s="5" t="str">
        <f t="shared" si="55"/>
        <v/>
      </c>
      <c r="AL211" s="24"/>
      <c r="AM211" s="5" t="str">
        <f t="shared" si="56"/>
        <v/>
      </c>
      <c r="AS211"/>
      <c r="AT211"/>
      <c r="AY211" s="5" t="str">
        <f t="shared" si="48"/>
        <v/>
      </c>
      <c r="AZ211" s="29"/>
      <c r="BA211" s="5" t="str">
        <f t="shared" si="49"/>
        <v/>
      </c>
      <c r="BG211"/>
      <c r="BL211" s="5" t="str">
        <f t="shared" si="50"/>
        <v/>
      </c>
      <c r="BM211" s="6"/>
      <c r="BN211" s="5" t="str">
        <f t="shared" si="51"/>
        <v/>
      </c>
    </row>
    <row r="212" spans="1:78" ht="15" thickBot="1" x14ac:dyDescent="0.35">
      <c r="N212" s="5"/>
      <c r="O212" s="213" t="s">
        <v>307</v>
      </c>
      <c r="P212" s="110"/>
      <c r="Q212" s="220"/>
      <c r="R212" s="32" t="s">
        <v>301</v>
      </c>
      <c r="S212" s="356"/>
      <c r="T212" s="357"/>
      <c r="U212" s="357"/>
      <c r="V212" s="33" t="s">
        <v>21</v>
      </c>
      <c r="W212" s="5" t="str">
        <f t="shared" si="52"/>
        <v/>
      </c>
      <c r="X212" s="24"/>
      <c r="Y212" s="5" t="str">
        <f t="shared" si="53"/>
        <v/>
      </c>
      <c r="Z212" s="29"/>
      <c r="AA212" s="5"/>
      <c r="AB212" s="5"/>
      <c r="AE212"/>
      <c r="AF212"/>
      <c r="AK212" s="5" t="str">
        <f t="shared" si="55"/>
        <v/>
      </c>
      <c r="AL212" s="24"/>
      <c r="AM212" s="5" t="str">
        <f t="shared" si="56"/>
        <v/>
      </c>
      <c r="AS212"/>
      <c r="AT212"/>
      <c r="AY212" s="5" t="str">
        <f t="shared" si="48"/>
        <v/>
      </c>
      <c r="AZ212" s="29"/>
      <c r="BA212" s="5" t="str">
        <f t="shared" si="49"/>
        <v/>
      </c>
      <c r="BG212"/>
      <c r="BL212" s="5" t="str">
        <f t="shared" si="50"/>
        <v/>
      </c>
      <c r="BM212" s="6"/>
      <c r="BN212" s="5" t="str">
        <f t="shared" si="51"/>
        <v/>
      </c>
    </row>
    <row r="213" spans="1:78" ht="15" thickBot="1" x14ac:dyDescent="0.35">
      <c r="N213" s="5"/>
      <c r="O213" s="20"/>
      <c r="P213" s="110"/>
      <c r="Q213" s="26"/>
      <c r="R213" s="396" t="s">
        <v>85</v>
      </c>
      <c r="S213" s="396"/>
      <c r="T213" s="396"/>
      <c r="U213" s="40">
        <f>SUM(S212)</f>
        <v>0</v>
      </c>
      <c r="V213" s="39" t="s">
        <v>21</v>
      </c>
      <c r="W213" s="5" t="str">
        <f t="shared" si="52"/>
        <v/>
      </c>
      <c r="X213" s="24"/>
      <c r="Y213" s="5" t="str">
        <f t="shared" si="53"/>
        <v/>
      </c>
      <c r="Z213" s="29"/>
      <c r="AA213" s="5"/>
      <c r="AB213" s="5"/>
      <c r="AE213"/>
      <c r="AF213"/>
      <c r="AK213" s="5" t="str">
        <f t="shared" si="55"/>
        <v/>
      </c>
      <c r="AL213" s="24"/>
      <c r="AM213" s="5" t="str">
        <f t="shared" si="56"/>
        <v/>
      </c>
      <c r="AS213"/>
      <c r="AT213"/>
      <c r="AY213" s="5" t="str">
        <f t="shared" si="48"/>
        <v/>
      </c>
      <c r="AZ213" s="29"/>
      <c r="BA213" s="5" t="str">
        <f t="shared" si="49"/>
        <v/>
      </c>
      <c r="BG213"/>
      <c r="BL213" s="5" t="str">
        <f t="shared" si="50"/>
        <v/>
      </c>
      <c r="BM213" s="6"/>
      <c r="BN213" s="5" t="str">
        <f t="shared" si="51"/>
        <v/>
      </c>
    </row>
    <row r="214" spans="1:78" ht="9.6" customHeight="1" x14ac:dyDescent="0.3">
      <c r="N214" s="5"/>
      <c r="O214" s="184"/>
      <c r="Q214" s="20"/>
      <c r="R214" s="43"/>
      <c r="S214" s="20"/>
      <c r="T214" s="20"/>
      <c r="U214" s="20"/>
      <c r="V214" s="20"/>
      <c r="W214" s="5" t="str">
        <f t="shared" si="52"/>
        <v/>
      </c>
      <c r="X214" s="24"/>
      <c r="Y214" s="5" t="str">
        <f t="shared" si="53"/>
        <v/>
      </c>
      <c r="Z214" s="5"/>
      <c r="AA214" s="5"/>
      <c r="AB214" s="5"/>
      <c r="AE214"/>
      <c r="AF214"/>
      <c r="AK214" s="5" t="str">
        <f t="shared" si="55"/>
        <v/>
      </c>
      <c r="AL214" s="24"/>
      <c r="AM214" s="5" t="str">
        <f t="shared" si="56"/>
        <v/>
      </c>
      <c r="AS214"/>
      <c r="AT214"/>
      <c r="AY214" s="5" t="str">
        <f t="shared" si="48"/>
        <v/>
      </c>
      <c r="AZ214" s="29"/>
      <c r="BA214" s="5" t="str">
        <f t="shared" si="49"/>
        <v/>
      </c>
      <c r="BG214"/>
      <c r="BL214" s="5" t="str">
        <f t="shared" si="50"/>
        <v/>
      </c>
      <c r="BM214" s="6"/>
      <c r="BN214" s="5" t="str">
        <f t="shared" si="51"/>
        <v/>
      </c>
    </row>
    <row r="215" spans="1:78" ht="4.95" customHeight="1" x14ac:dyDescent="0.3">
      <c r="N215" s="5"/>
      <c r="O215" s="20"/>
      <c r="Q215" s="20"/>
      <c r="R215" s="43"/>
      <c r="S215" s="20"/>
      <c r="T215" s="20"/>
      <c r="U215" s="20"/>
      <c r="V215" s="20"/>
      <c r="W215" s="5" t="str">
        <f t="shared" si="52"/>
        <v/>
      </c>
      <c r="X215" s="24"/>
      <c r="Y215" s="5" t="str">
        <f t="shared" si="53"/>
        <v/>
      </c>
      <c r="Z215" s="5"/>
      <c r="AA215" s="5"/>
      <c r="AB215" s="5"/>
      <c r="AC215" s="5"/>
      <c r="AD215" s="116"/>
      <c r="AE215" s="5"/>
      <c r="AF215" s="5"/>
      <c r="AG215" s="5"/>
      <c r="AH215" s="5"/>
      <c r="AI215" s="5"/>
      <c r="AK215" s="5" t="str">
        <f t="shared" si="55"/>
        <v/>
      </c>
      <c r="AL215" s="24"/>
      <c r="AM215" s="5" t="str">
        <f t="shared" si="56"/>
        <v/>
      </c>
      <c r="AS215"/>
      <c r="AT215"/>
      <c r="AY215" s="5" t="str">
        <f>IF(AS215="","",IF(AU215="X",0,IF(AV215="X",5,IF(AW215="X",10,IF(AX215="X",15,"")))))</f>
        <v/>
      </c>
      <c r="AZ215" s="29"/>
      <c r="BA215" s="5" t="str">
        <f>IF(AS215="","",IF(AU215="X",5,IF(AV215="X",10,IF(AW215="X",15,IF(AX215="X",20,"")))))</f>
        <v/>
      </c>
      <c r="BG215"/>
      <c r="BL215" s="5" t="str">
        <f t="shared" si="50"/>
        <v/>
      </c>
      <c r="BM215" s="6"/>
      <c r="BN215" s="5" t="str">
        <f t="shared" si="51"/>
        <v/>
      </c>
      <c r="BP215" s="5"/>
      <c r="BQ215" s="5"/>
      <c r="BR215" s="5"/>
    </row>
    <row r="216" spans="1:78" ht="54.6" customHeight="1" x14ac:dyDescent="0.3">
      <c r="N216" s="5"/>
      <c r="O216" s="397" t="s">
        <v>236</v>
      </c>
      <c r="P216" s="397"/>
      <c r="Q216" s="397"/>
      <c r="R216" s="397"/>
      <c r="S216" s="397"/>
      <c r="T216" s="397"/>
      <c r="U216" s="397"/>
      <c r="V216" s="397"/>
      <c r="W216" s="5" t="str">
        <f t="shared" si="52"/>
        <v/>
      </c>
      <c r="X216" s="24"/>
      <c r="Y216" s="5" t="str">
        <f t="shared" si="53"/>
        <v/>
      </c>
      <c r="Z216" s="5"/>
      <c r="AA216" s="5"/>
      <c r="AB216" s="5"/>
      <c r="AC216" s="397" t="s">
        <v>239</v>
      </c>
      <c r="AD216" s="397"/>
      <c r="AE216" s="397"/>
      <c r="AF216" s="397"/>
      <c r="AG216" s="397"/>
      <c r="AH216" s="397"/>
      <c r="AI216" s="397"/>
      <c r="AJ216" s="397"/>
      <c r="AK216" s="5" t="str">
        <f t="shared" si="55"/>
        <v/>
      </c>
      <c r="AL216" s="24"/>
      <c r="AM216" s="5" t="str">
        <f t="shared" si="56"/>
        <v/>
      </c>
      <c r="AQ216" s="397" t="s">
        <v>238</v>
      </c>
      <c r="AR216" s="397"/>
      <c r="AS216" s="397"/>
      <c r="AT216" s="397"/>
      <c r="AU216" s="397"/>
      <c r="AV216" s="397"/>
      <c r="AW216" s="397"/>
      <c r="AX216" s="397"/>
      <c r="AY216" s="5" t="str">
        <f t="shared" ref="AY216:AY259" si="57">IF(AS216="","",IF(AU216="X",0,IF(AV216="X",5,IF(AW216="X",10,IF(AX216="X",15,"")))))</f>
        <v/>
      </c>
      <c r="AZ216" s="29"/>
      <c r="BA216" s="5" t="str">
        <f t="shared" ref="BA216:BA259" si="58">IF(AS216="","",IF(AU216="X",5,IF(AV216="X",10,IF(AW216="X",15,IF(AX216="X",20,"")))))</f>
        <v/>
      </c>
      <c r="BD216" s="397" t="s">
        <v>237</v>
      </c>
      <c r="BE216" s="397"/>
      <c r="BF216" s="397"/>
      <c r="BG216" s="397"/>
      <c r="BH216" s="397"/>
      <c r="BI216" s="397"/>
      <c r="BJ216" s="397"/>
      <c r="BK216" s="397"/>
      <c r="BL216" s="5" t="str">
        <f t="shared" si="50"/>
        <v/>
      </c>
      <c r="BM216" s="6"/>
      <c r="BN216" s="5" t="str">
        <f t="shared" si="51"/>
        <v/>
      </c>
    </row>
    <row r="217" spans="1:78" ht="18.600000000000001" customHeight="1" x14ac:dyDescent="0.3">
      <c r="N217" s="5"/>
      <c r="O217" s="21" t="s">
        <v>125</v>
      </c>
      <c r="P217" s="247">
        <f>$D$5</f>
        <v>0</v>
      </c>
      <c r="Q217" s="247"/>
      <c r="R217" s="247"/>
      <c r="S217" s="41" t="s">
        <v>152</v>
      </c>
      <c r="T217" s="248"/>
      <c r="U217" s="248"/>
      <c r="V217" s="248"/>
      <c r="W217" s="5" t="str">
        <f t="shared" si="52"/>
        <v/>
      </c>
      <c r="X217" s="24"/>
      <c r="Y217" s="5" t="str">
        <f t="shared" si="53"/>
        <v/>
      </c>
      <c r="Z217" s="5"/>
      <c r="AA217" s="5"/>
      <c r="AB217" s="5"/>
      <c r="AC217" s="21" t="s">
        <v>125</v>
      </c>
      <c r="AD217" s="247">
        <f>$D$5</f>
        <v>0</v>
      </c>
      <c r="AE217" s="247"/>
      <c r="AF217" s="247"/>
      <c r="AG217" s="41" t="s">
        <v>152</v>
      </c>
      <c r="AH217" s="248"/>
      <c r="AI217" s="248"/>
      <c r="AJ217" s="248"/>
      <c r="AK217" s="5" t="str">
        <f t="shared" si="55"/>
        <v/>
      </c>
      <c r="AL217" s="24"/>
      <c r="AM217" s="5" t="str">
        <f t="shared" si="56"/>
        <v/>
      </c>
      <c r="AQ217" s="21" t="s">
        <v>125</v>
      </c>
      <c r="AR217" s="247">
        <f>$D$5</f>
        <v>0</v>
      </c>
      <c r="AS217" s="247"/>
      <c r="AT217" s="247"/>
      <c r="AU217" s="41" t="s">
        <v>152</v>
      </c>
      <c r="AV217" s="248"/>
      <c r="AW217" s="248"/>
      <c r="AX217" s="248"/>
      <c r="AY217" s="5" t="str">
        <f t="shared" si="57"/>
        <v/>
      </c>
      <c r="AZ217" s="29"/>
      <c r="BA217" s="5" t="str">
        <f t="shared" si="58"/>
        <v/>
      </c>
      <c r="BD217" s="21" t="s">
        <v>125</v>
      </c>
      <c r="BE217" s="247">
        <f>$D$5</f>
        <v>0</v>
      </c>
      <c r="BF217" s="247"/>
      <c r="BG217" s="247"/>
      <c r="BH217" s="41" t="s">
        <v>152</v>
      </c>
      <c r="BI217" s="248"/>
      <c r="BJ217" s="248"/>
      <c r="BK217" s="248"/>
      <c r="BL217" s="5" t="str">
        <f t="shared" si="50"/>
        <v/>
      </c>
      <c r="BM217" s="6"/>
      <c r="BN217" s="5" t="str">
        <f t="shared" si="51"/>
        <v/>
      </c>
    </row>
    <row r="218" spans="1:78" ht="16.95" customHeight="1" x14ac:dyDescent="0.3">
      <c r="N218" s="5"/>
      <c r="O218" s="21" t="s">
        <v>158</v>
      </c>
      <c r="P218" s="247">
        <f>$D$6</f>
        <v>0</v>
      </c>
      <c r="Q218" s="247"/>
      <c r="R218" s="247"/>
      <c r="S218" s="175" t="s">
        <v>89</v>
      </c>
      <c r="T218" s="247">
        <f>$K$6</f>
        <v>0</v>
      </c>
      <c r="U218" s="247"/>
      <c r="V218" s="247"/>
      <c r="W218" s="5" t="str">
        <f t="shared" si="52"/>
        <v/>
      </c>
      <c r="X218" s="24"/>
      <c r="Y218" s="5" t="str">
        <f t="shared" si="53"/>
        <v/>
      </c>
      <c r="Z218" s="5"/>
      <c r="AA218" s="5"/>
      <c r="AB218" s="5"/>
      <c r="AC218" s="21" t="s">
        <v>158</v>
      </c>
      <c r="AD218" s="247">
        <f>$D$6</f>
        <v>0</v>
      </c>
      <c r="AE218" s="247"/>
      <c r="AF218" s="247"/>
      <c r="AG218" s="175" t="s">
        <v>89</v>
      </c>
      <c r="AH218" s="247">
        <f>$K$6</f>
        <v>0</v>
      </c>
      <c r="AI218" s="247"/>
      <c r="AJ218" s="247"/>
      <c r="AK218" s="5" t="str">
        <f t="shared" si="55"/>
        <v/>
      </c>
      <c r="AL218" s="24"/>
      <c r="AM218" s="5" t="str">
        <f t="shared" si="56"/>
        <v/>
      </c>
      <c r="AQ218" s="21" t="s">
        <v>158</v>
      </c>
      <c r="AR218" s="247">
        <f>$D$6</f>
        <v>0</v>
      </c>
      <c r="AS218" s="247"/>
      <c r="AT218" s="247"/>
      <c r="AU218" s="175" t="s">
        <v>89</v>
      </c>
      <c r="AV218" s="247">
        <f>$K$6</f>
        <v>0</v>
      </c>
      <c r="AW218" s="247"/>
      <c r="AX218" s="247"/>
      <c r="AY218" s="5" t="str">
        <f t="shared" si="57"/>
        <v/>
      </c>
      <c r="AZ218" s="29"/>
      <c r="BA218" s="5" t="str">
        <f t="shared" si="58"/>
        <v/>
      </c>
      <c r="BD218" s="21" t="s">
        <v>158</v>
      </c>
      <c r="BE218" s="247">
        <f>$D$6</f>
        <v>0</v>
      </c>
      <c r="BF218" s="247"/>
      <c r="BG218" s="247"/>
      <c r="BH218" s="175" t="s">
        <v>89</v>
      </c>
      <c r="BI218" s="247">
        <f>$K$6</f>
        <v>0</v>
      </c>
      <c r="BJ218" s="247"/>
      <c r="BK218" s="247"/>
      <c r="BL218" s="5" t="str">
        <f t="shared" si="50"/>
        <v/>
      </c>
      <c r="BM218" s="6"/>
      <c r="BN218" s="5" t="str">
        <f t="shared" si="51"/>
        <v/>
      </c>
    </row>
    <row r="219" spans="1:78" ht="8.4" customHeight="1" x14ac:dyDescent="0.3">
      <c r="N219" s="5"/>
      <c r="O219" s="25"/>
      <c r="P219" s="112"/>
      <c r="Q219" s="26"/>
      <c r="R219" s="46"/>
      <c r="S219" s="25"/>
      <c r="T219" s="25"/>
      <c r="U219" s="25"/>
      <c r="V219" s="25"/>
      <c r="W219" s="5" t="str">
        <f t="shared" si="52"/>
        <v/>
      </c>
      <c r="X219" s="24"/>
      <c r="Y219" s="5" t="str">
        <f t="shared" si="53"/>
        <v/>
      </c>
      <c r="Z219" s="5"/>
      <c r="AA219" s="5"/>
      <c r="AB219" s="5"/>
      <c r="AC219" s="5"/>
      <c r="AE219" s="5"/>
      <c r="AF219" s="5"/>
      <c r="AG219" s="5"/>
      <c r="AH219" s="5"/>
      <c r="AI219" s="5"/>
      <c r="AK219" s="5" t="str">
        <f t="shared" si="55"/>
        <v/>
      </c>
      <c r="AL219" s="24"/>
      <c r="AM219" s="5" t="str">
        <f t="shared" si="56"/>
        <v/>
      </c>
      <c r="AS219"/>
      <c r="AT219"/>
      <c r="AY219" s="5" t="str">
        <f t="shared" si="57"/>
        <v/>
      </c>
      <c r="AZ219" s="29"/>
      <c r="BA219" s="5" t="str">
        <f t="shared" si="58"/>
        <v/>
      </c>
      <c r="BG219"/>
      <c r="BL219" s="5" t="str">
        <f t="shared" si="50"/>
        <v/>
      </c>
      <c r="BM219" s="6"/>
      <c r="BN219" s="5" t="str">
        <f t="shared" si="51"/>
        <v/>
      </c>
    </row>
    <row r="220" spans="1:78" ht="14.4" customHeight="1" x14ac:dyDescent="0.3">
      <c r="N220" s="5"/>
      <c r="O220" s="408" t="s">
        <v>17</v>
      </c>
      <c r="P220" s="408"/>
      <c r="Q220" s="408"/>
      <c r="R220" s="408"/>
      <c r="S220" s="408"/>
      <c r="T220" s="408"/>
      <c r="U220" s="408"/>
      <c r="V220" s="408"/>
      <c r="W220" s="5" t="str">
        <f t="shared" si="52"/>
        <v/>
      </c>
      <c r="X220" s="24"/>
      <c r="Y220" s="5" t="str">
        <f t="shared" si="53"/>
        <v/>
      </c>
      <c r="Z220" s="5"/>
      <c r="AA220" s="5"/>
      <c r="AB220" s="5"/>
      <c r="AC220" s="408" t="s">
        <v>17</v>
      </c>
      <c r="AD220" s="408"/>
      <c r="AE220" s="408"/>
      <c r="AF220" s="408"/>
      <c r="AG220" s="408"/>
      <c r="AH220" s="408"/>
      <c r="AI220" s="408"/>
      <c r="AJ220" s="408"/>
      <c r="AK220" s="5" t="str">
        <f t="shared" si="55"/>
        <v/>
      </c>
      <c r="AL220" s="24"/>
      <c r="AM220" s="5" t="str">
        <f t="shared" si="56"/>
        <v/>
      </c>
      <c r="AN220" s="5"/>
      <c r="AO220" s="5"/>
      <c r="AP220" s="5"/>
      <c r="AQ220" s="408" t="s">
        <v>17</v>
      </c>
      <c r="AR220" s="408"/>
      <c r="AS220" s="408"/>
      <c r="AT220" s="408"/>
      <c r="AU220" s="408"/>
      <c r="AV220" s="408"/>
      <c r="AW220" s="408"/>
      <c r="AX220" s="408"/>
      <c r="AY220" s="5" t="str">
        <f t="shared" si="57"/>
        <v/>
      </c>
      <c r="AZ220" s="29"/>
      <c r="BA220" s="5" t="str">
        <f t="shared" si="58"/>
        <v/>
      </c>
      <c r="BB220" s="5"/>
      <c r="BC220" s="5"/>
      <c r="BD220" s="408" t="s">
        <v>17</v>
      </c>
      <c r="BE220" s="408"/>
      <c r="BF220" s="408"/>
      <c r="BG220" s="408"/>
      <c r="BH220" s="408"/>
      <c r="BI220" s="408"/>
      <c r="BJ220" s="408"/>
      <c r="BK220" s="408"/>
      <c r="BL220" s="5" t="str">
        <f t="shared" si="50"/>
        <v/>
      </c>
      <c r="BM220" s="6"/>
      <c r="BN220" s="5" t="str">
        <f t="shared" si="51"/>
        <v/>
      </c>
      <c r="BO220" s="5"/>
      <c r="BR220" s="345" t="s">
        <v>17</v>
      </c>
      <c r="BS220" s="345"/>
      <c r="BT220" s="345"/>
      <c r="BU220" s="345"/>
      <c r="BV220" s="407" t="s">
        <v>249</v>
      </c>
      <c r="BW220" s="407" t="s">
        <v>250</v>
      </c>
      <c r="BX220" s="407" t="s">
        <v>251</v>
      </c>
      <c r="BY220" s="407" t="s">
        <v>252</v>
      </c>
      <c r="BZ220" s="382" t="s">
        <v>256</v>
      </c>
    </row>
    <row r="221" spans="1:78" ht="28.2" customHeight="1" x14ac:dyDescent="0.3">
      <c r="N221" s="5"/>
      <c r="O221" s="240" t="s">
        <v>107</v>
      </c>
      <c r="P221" s="241"/>
      <c r="Q221" s="240" t="s">
        <v>294</v>
      </c>
      <c r="R221" s="241"/>
      <c r="S221" s="133" t="s">
        <v>259</v>
      </c>
      <c r="T221" s="80" t="s">
        <v>132</v>
      </c>
      <c r="U221" s="81" t="s">
        <v>133</v>
      </c>
      <c r="V221" s="82" t="s">
        <v>134</v>
      </c>
      <c r="W221" s="5" t="str">
        <f t="shared" si="52"/>
        <v/>
      </c>
      <c r="X221" s="24"/>
      <c r="Y221" s="5" t="str">
        <f t="shared" si="53"/>
        <v/>
      </c>
      <c r="Z221" s="5"/>
      <c r="AA221" s="5"/>
      <c r="AB221" s="5"/>
      <c r="AC221" s="240" t="s">
        <v>107</v>
      </c>
      <c r="AD221" s="241"/>
      <c r="AE221" s="240" t="s">
        <v>294</v>
      </c>
      <c r="AF221" s="241"/>
      <c r="AG221" s="133" t="s">
        <v>259</v>
      </c>
      <c r="AH221" s="80" t="s">
        <v>132</v>
      </c>
      <c r="AI221" s="81" t="s">
        <v>133</v>
      </c>
      <c r="AJ221" s="82" t="s">
        <v>134</v>
      </c>
      <c r="AK221" s="5" t="str">
        <f t="shared" si="55"/>
        <v/>
      </c>
      <c r="AL221" s="24"/>
      <c r="AM221" s="5" t="str">
        <f t="shared" si="56"/>
        <v/>
      </c>
      <c r="AN221" s="5"/>
      <c r="AO221" s="5"/>
      <c r="AP221" s="5"/>
      <c r="AQ221" s="240" t="s">
        <v>107</v>
      </c>
      <c r="AR221" s="241"/>
      <c r="AS221" s="240" t="s">
        <v>294</v>
      </c>
      <c r="AT221" s="241"/>
      <c r="AU221" s="133" t="s">
        <v>259</v>
      </c>
      <c r="AV221" s="80" t="s">
        <v>132</v>
      </c>
      <c r="AW221" s="81" t="s">
        <v>133</v>
      </c>
      <c r="AX221" s="82" t="s">
        <v>134</v>
      </c>
      <c r="AY221" s="5" t="str">
        <f t="shared" si="57"/>
        <v/>
      </c>
      <c r="AZ221" s="29"/>
      <c r="BA221" s="5" t="str">
        <f t="shared" si="58"/>
        <v/>
      </c>
      <c r="BB221" s="5"/>
      <c r="BC221" s="5"/>
      <c r="BD221" s="240" t="s">
        <v>107</v>
      </c>
      <c r="BE221" s="241"/>
      <c r="BF221" s="240" t="s">
        <v>294</v>
      </c>
      <c r="BG221" s="241"/>
      <c r="BH221" s="133" t="s">
        <v>259</v>
      </c>
      <c r="BI221" s="80" t="s">
        <v>132</v>
      </c>
      <c r="BJ221" s="81" t="s">
        <v>133</v>
      </c>
      <c r="BK221" s="82" t="s">
        <v>134</v>
      </c>
      <c r="BL221" s="5" t="str">
        <f t="shared" si="50"/>
        <v/>
      </c>
      <c r="BM221" s="6"/>
      <c r="BN221" s="5" t="str">
        <f t="shared" si="51"/>
        <v/>
      </c>
      <c r="BO221" s="5"/>
      <c r="BR221" s="119" t="s">
        <v>107</v>
      </c>
      <c r="BS221" s="384" t="s">
        <v>70</v>
      </c>
      <c r="BT221" s="384"/>
      <c r="BU221" s="119" t="s">
        <v>294</v>
      </c>
      <c r="BV221" s="407"/>
      <c r="BW221" s="407"/>
      <c r="BX221" s="407"/>
      <c r="BY221" s="407"/>
      <c r="BZ221" s="383"/>
    </row>
    <row r="222" spans="1:78" ht="28.95" customHeight="1" x14ac:dyDescent="0.3">
      <c r="N222" s="5"/>
      <c r="O222" s="242" t="s">
        <v>43</v>
      </c>
      <c r="P222" s="243"/>
      <c r="Q222" s="210">
        <f>IF(OR(S222="X",T222="X",U222="X",V222="X"),1,0)</f>
        <v>0</v>
      </c>
      <c r="R222" s="120" t="s">
        <v>44</v>
      </c>
      <c r="S222" s="170"/>
      <c r="T222" s="170"/>
      <c r="U222" s="170"/>
      <c r="V222" s="170"/>
      <c r="W222" s="5" t="str">
        <f t="shared" si="52"/>
        <v/>
      </c>
      <c r="X222" s="24"/>
      <c r="Y222" s="5" t="str">
        <f t="shared" si="53"/>
        <v/>
      </c>
      <c r="Z222" s="29"/>
      <c r="AA222" s="5"/>
      <c r="AB222" s="5"/>
      <c r="AC222" s="242" t="s">
        <v>43</v>
      </c>
      <c r="AD222" s="243"/>
      <c r="AE222" s="210">
        <f>IF(OR(AG222="X",AH222="X",AI222="X",AJ222="X"),1,0)</f>
        <v>0</v>
      </c>
      <c r="AF222" s="120" t="s">
        <v>44</v>
      </c>
      <c r="AG222" s="170"/>
      <c r="AH222" s="170"/>
      <c r="AI222" s="170"/>
      <c r="AJ222" s="170"/>
      <c r="AK222" s="5" t="str">
        <f t="shared" si="55"/>
        <v/>
      </c>
      <c r="AL222" s="24"/>
      <c r="AM222" s="5" t="str">
        <f t="shared" si="56"/>
        <v/>
      </c>
      <c r="AN222" s="29"/>
      <c r="AO222" s="5"/>
      <c r="AP222" s="5"/>
      <c r="AQ222" s="242" t="s">
        <v>43</v>
      </c>
      <c r="AR222" s="243"/>
      <c r="AS222" s="210">
        <f>IF(OR(AU222="X",AV222="X",AW222="X",AX222="X"),1,0)</f>
        <v>0</v>
      </c>
      <c r="AT222" s="120" t="s">
        <v>44</v>
      </c>
      <c r="AU222" s="170"/>
      <c r="AV222" s="170"/>
      <c r="AW222" s="170"/>
      <c r="AX222" s="170"/>
      <c r="AY222" s="5" t="str">
        <f t="shared" si="57"/>
        <v/>
      </c>
      <c r="AZ222" s="29"/>
      <c r="BA222" s="5" t="str">
        <f t="shared" si="58"/>
        <v/>
      </c>
      <c r="BB222" s="29"/>
      <c r="BC222" s="5"/>
      <c r="BD222" s="242" t="s">
        <v>43</v>
      </c>
      <c r="BE222" s="243"/>
      <c r="BF222" s="210">
        <f>IF(OR(BH222="X",BI222="X",BJ222="X",BK222="X"),1,0)</f>
        <v>0</v>
      </c>
      <c r="BG222" s="120" t="s">
        <v>44</v>
      </c>
      <c r="BH222" s="170"/>
      <c r="BI222" s="170"/>
      <c r="BJ222" s="170"/>
      <c r="BK222" s="170"/>
      <c r="BL222" s="5" t="str">
        <f t="shared" si="50"/>
        <v/>
      </c>
      <c r="BM222" s="6"/>
      <c r="BN222" s="5" t="str">
        <f t="shared" si="51"/>
        <v/>
      </c>
      <c r="BO222" s="29"/>
      <c r="BR222" s="384" t="s">
        <v>43</v>
      </c>
      <c r="BS222" s="435"/>
      <c r="BT222" s="210">
        <v>1</v>
      </c>
      <c r="BU222" s="120" t="s">
        <v>44</v>
      </c>
      <c r="BV222" s="147" t="str">
        <f>IF(Q222="","",IF(S222="X",25%,IF(T222="X",50%,IF(U222="X",75%,IF(V222="X",100%,"")))))</f>
        <v/>
      </c>
      <c r="BW222" s="147" t="str">
        <f>IF(AE222="","",IF(AG222="X",25%,IF(AH222="X",50%,IF(AI222="X",75%,IF(AJ222="X",100%,"")))))</f>
        <v/>
      </c>
      <c r="BX222" s="147" t="str">
        <f>IF(AS222="","",IF(AU222="X",25%,IF(AV222="X",50%,IF(AW222="X",75%,IF(AX222="X",100%,"")))))</f>
        <v/>
      </c>
      <c r="BY222" s="147" t="str">
        <f>IF(BF222="","",IF(BH222="X",25%,IF(BI222="X",50%,IF(BJ222="X",75%,IF(BK222="X",100%,"")))))</f>
        <v/>
      </c>
      <c r="BZ222" s="148" t="str">
        <f>IFERROR(AVERAGE(BV222:BY222),"")</f>
        <v/>
      </c>
    </row>
    <row r="223" spans="1:78" x14ac:dyDescent="0.3">
      <c r="N223" s="5"/>
      <c r="O223" s="263"/>
      <c r="P223" s="264"/>
      <c r="Q223" s="210">
        <f t="shared" ref="Q223:Q234" si="59">IF(OR(S223="X",T223="X",U223="X",V223="X"),1,0)</f>
        <v>0</v>
      </c>
      <c r="R223" s="120" t="s">
        <v>45</v>
      </c>
      <c r="S223" s="170"/>
      <c r="T223" s="170"/>
      <c r="U223" s="170"/>
      <c r="V223" s="170"/>
      <c r="W223" s="5" t="str">
        <f t="shared" si="52"/>
        <v/>
      </c>
      <c r="X223" s="24"/>
      <c r="Y223" s="5" t="str">
        <f t="shared" si="53"/>
        <v/>
      </c>
      <c r="Z223" s="29"/>
      <c r="AA223" s="5"/>
      <c r="AB223" s="5"/>
      <c r="AC223" s="263"/>
      <c r="AD223" s="264"/>
      <c r="AE223" s="210">
        <f t="shared" ref="AE223:AE234" si="60">IF(OR(AG223="X",AH223="X",AI223="X",AJ223="X"),1,0)</f>
        <v>0</v>
      </c>
      <c r="AF223" s="120" t="s">
        <v>45</v>
      </c>
      <c r="AG223" s="170"/>
      <c r="AH223" s="170"/>
      <c r="AI223" s="170"/>
      <c r="AJ223" s="170"/>
      <c r="AK223" s="5" t="str">
        <f t="shared" si="55"/>
        <v/>
      </c>
      <c r="AL223" s="24"/>
      <c r="AM223" s="5" t="str">
        <f t="shared" si="56"/>
        <v/>
      </c>
      <c r="AN223" s="29"/>
      <c r="AO223" s="5"/>
      <c r="AP223" s="5"/>
      <c r="AQ223" s="263"/>
      <c r="AR223" s="264"/>
      <c r="AS223" s="210">
        <f t="shared" ref="AS223:AS234" si="61">IF(OR(AU223="X",AV223="X",AW223="X",AX223="X"),1,0)</f>
        <v>0</v>
      </c>
      <c r="AT223" s="120" t="s">
        <v>45</v>
      </c>
      <c r="AU223" s="170"/>
      <c r="AV223" s="170"/>
      <c r="AW223" s="170"/>
      <c r="AX223" s="170"/>
      <c r="AY223" s="5" t="str">
        <f t="shared" si="57"/>
        <v/>
      </c>
      <c r="AZ223" s="29"/>
      <c r="BA223" s="5" t="str">
        <f t="shared" si="58"/>
        <v/>
      </c>
      <c r="BB223" s="29"/>
      <c r="BC223" s="5"/>
      <c r="BD223" s="263"/>
      <c r="BE223" s="264"/>
      <c r="BF223" s="210">
        <f t="shared" ref="BF223:BF234" si="62">IF(OR(BH223="X",BI223="X",BJ223="X",BK223="X"),1,0)</f>
        <v>0</v>
      </c>
      <c r="BG223" s="120" t="s">
        <v>45</v>
      </c>
      <c r="BH223" s="170"/>
      <c r="BI223" s="170"/>
      <c r="BJ223" s="170"/>
      <c r="BK223" s="170"/>
      <c r="BL223" s="5" t="str">
        <f t="shared" si="50"/>
        <v/>
      </c>
      <c r="BM223" s="6"/>
      <c r="BN223" s="5" t="str">
        <f t="shared" si="51"/>
        <v/>
      </c>
      <c r="BO223" s="29"/>
      <c r="BR223" s="384"/>
      <c r="BS223" s="436"/>
      <c r="BT223" s="210">
        <v>1</v>
      </c>
      <c r="BU223" s="120" t="s">
        <v>45</v>
      </c>
      <c r="BV223" s="147" t="str">
        <f t="shared" ref="BV223:BV234" si="63">IF(Q223="","",IF(S223="X",25%,IF(T223="X",50%,IF(U223="X",75%,IF(V223="X",100%,"")))))</f>
        <v/>
      </c>
      <c r="BW223" s="147" t="str">
        <f t="shared" ref="BW223:BW234" si="64">IF(AE223="","",IF(AG223="X",25%,IF(AH223="X",50%,IF(AI223="X",75%,IF(AJ223="X",100%,"")))))</f>
        <v/>
      </c>
      <c r="BX223" s="147" t="str">
        <f t="shared" ref="BX223:BX234" si="65">IF(AS223="","",IF(AU223="X",25%,IF(AV223="X",50%,IF(AW223="X",75%,IF(AX223="X",100%,"")))))</f>
        <v/>
      </c>
      <c r="BY223" s="147" t="str">
        <f t="shared" ref="BY223:BY234" si="66">IF(BF223="","",IF(BH223="X",25%,IF(BI223="X",50%,IF(BJ223="X",75%,IF(BK223="X",100%,"")))))</f>
        <v/>
      </c>
      <c r="BZ223" s="148" t="str">
        <f t="shared" ref="BZ223:BZ234" si="67">IFERROR(AVERAGE(BV223:BY223),"")</f>
        <v/>
      </c>
    </row>
    <row r="224" spans="1:78" ht="27.6" x14ac:dyDescent="0.3">
      <c r="N224" s="5"/>
      <c r="O224" s="244"/>
      <c r="P224" s="245"/>
      <c r="Q224" s="210">
        <f t="shared" si="59"/>
        <v>0</v>
      </c>
      <c r="R224" s="120" t="s">
        <v>46</v>
      </c>
      <c r="S224" s="170"/>
      <c r="T224" s="170"/>
      <c r="U224" s="170"/>
      <c r="V224" s="170"/>
      <c r="W224" s="5" t="str">
        <f t="shared" si="52"/>
        <v/>
      </c>
      <c r="X224" s="24"/>
      <c r="Y224" s="5" t="str">
        <f t="shared" si="53"/>
        <v/>
      </c>
      <c r="Z224" s="29"/>
      <c r="AA224" s="5"/>
      <c r="AB224" s="5"/>
      <c r="AC224" s="244"/>
      <c r="AD224" s="245"/>
      <c r="AE224" s="210">
        <f t="shared" si="60"/>
        <v>0</v>
      </c>
      <c r="AF224" s="120" t="s">
        <v>46</v>
      </c>
      <c r="AG224" s="170"/>
      <c r="AH224" s="170"/>
      <c r="AI224" s="170"/>
      <c r="AJ224" s="170"/>
      <c r="AK224" s="5" t="str">
        <f t="shared" si="55"/>
        <v/>
      </c>
      <c r="AL224" s="24"/>
      <c r="AM224" s="5" t="str">
        <f t="shared" si="56"/>
        <v/>
      </c>
      <c r="AN224" s="29"/>
      <c r="AO224" s="5"/>
      <c r="AP224" s="5"/>
      <c r="AQ224" s="244"/>
      <c r="AR224" s="245"/>
      <c r="AS224" s="210">
        <f t="shared" si="61"/>
        <v>0</v>
      </c>
      <c r="AT224" s="120" t="s">
        <v>46</v>
      </c>
      <c r="AU224" s="170"/>
      <c r="AV224" s="170"/>
      <c r="AW224" s="170"/>
      <c r="AX224" s="170"/>
      <c r="AY224" s="5" t="str">
        <f t="shared" si="57"/>
        <v/>
      </c>
      <c r="AZ224" s="29"/>
      <c r="BA224" s="5" t="str">
        <f t="shared" si="58"/>
        <v/>
      </c>
      <c r="BB224" s="29"/>
      <c r="BC224" s="5"/>
      <c r="BD224" s="244"/>
      <c r="BE224" s="245"/>
      <c r="BF224" s="210">
        <f t="shared" si="62"/>
        <v>0</v>
      </c>
      <c r="BG224" s="120" t="s">
        <v>46</v>
      </c>
      <c r="BH224" s="170"/>
      <c r="BI224" s="170"/>
      <c r="BJ224" s="170"/>
      <c r="BK224" s="170"/>
      <c r="BL224" s="5" t="str">
        <f t="shared" si="50"/>
        <v/>
      </c>
      <c r="BM224" s="6"/>
      <c r="BN224" s="5" t="str">
        <f t="shared" si="51"/>
        <v/>
      </c>
      <c r="BO224" s="29"/>
      <c r="BR224" s="384"/>
      <c r="BS224" s="437"/>
      <c r="BT224" s="210">
        <v>1</v>
      </c>
      <c r="BU224" s="120" t="s">
        <v>46</v>
      </c>
      <c r="BV224" s="147" t="str">
        <f t="shared" si="63"/>
        <v/>
      </c>
      <c r="BW224" s="147" t="str">
        <f t="shared" si="64"/>
        <v/>
      </c>
      <c r="BX224" s="147" t="str">
        <f t="shared" si="65"/>
        <v/>
      </c>
      <c r="BY224" s="147" t="str">
        <f t="shared" si="66"/>
        <v/>
      </c>
      <c r="BZ224" s="148" t="str">
        <f t="shared" si="67"/>
        <v/>
      </c>
    </row>
    <row r="225" spans="1:78" ht="27.6" x14ac:dyDescent="0.3">
      <c r="N225" s="5"/>
      <c r="O225" s="240" t="s">
        <v>47</v>
      </c>
      <c r="P225" s="241"/>
      <c r="Q225" s="210">
        <f t="shared" si="59"/>
        <v>0</v>
      </c>
      <c r="R225" s="120" t="s">
        <v>49</v>
      </c>
      <c r="S225" s="170"/>
      <c r="T225" s="170"/>
      <c r="U225" s="170"/>
      <c r="V225" s="170"/>
      <c r="W225" s="5" t="str">
        <f t="shared" si="52"/>
        <v/>
      </c>
      <c r="X225" s="24"/>
      <c r="Y225" s="5" t="str">
        <f t="shared" si="53"/>
        <v/>
      </c>
      <c r="Z225" s="29"/>
      <c r="AA225" s="5"/>
      <c r="AB225" s="5"/>
      <c r="AC225" s="240" t="s">
        <v>47</v>
      </c>
      <c r="AD225" s="241"/>
      <c r="AE225" s="210">
        <f t="shared" si="60"/>
        <v>0</v>
      </c>
      <c r="AF225" s="120" t="s">
        <v>49</v>
      </c>
      <c r="AG225" s="170"/>
      <c r="AH225" s="170"/>
      <c r="AI225" s="170"/>
      <c r="AJ225" s="170"/>
      <c r="AK225" s="5" t="str">
        <f t="shared" si="55"/>
        <v/>
      </c>
      <c r="AL225" s="24"/>
      <c r="AM225" s="5" t="str">
        <f t="shared" si="56"/>
        <v/>
      </c>
      <c r="AN225" s="29"/>
      <c r="AO225" s="5"/>
      <c r="AP225" s="5"/>
      <c r="AQ225" s="240" t="s">
        <v>47</v>
      </c>
      <c r="AR225" s="241"/>
      <c r="AS225" s="210">
        <f t="shared" si="61"/>
        <v>0</v>
      </c>
      <c r="AT225" s="120" t="s">
        <v>49</v>
      </c>
      <c r="AU225" s="170"/>
      <c r="AV225" s="170"/>
      <c r="AW225" s="170"/>
      <c r="AX225" s="170"/>
      <c r="AY225" s="5" t="str">
        <f t="shared" si="57"/>
        <v/>
      </c>
      <c r="AZ225" s="29"/>
      <c r="BA225" s="5" t="str">
        <f t="shared" si="58"/>
        <v/>
      </c>
      <c r="BB225" s="29"/>
      <c r="BC225" s="5"/>
      <c r="BD225" s="240" t="s">
        <v>47</v>
      </c>
      <c r="BE225" s="241"/>
      <c r="BF225" s="210">
        <f t="shared" si="62"/>
        <v>0</v>
      </c>
      <c r="BG225" s="120" t="s">
        <v>49</v>
      </c>
      <c r="BH225" s="170"/>
      <c r="BI225" s="170"/>
      <c r="BJ225" s="170"/>
      <c r="BK225" s="170"/>
      <c r="BL225" s="5" t="str">
        <f t="shared" si="50"/>
        <v/>
      </c>
      <c r="BM225" s="6"/>
      <c r="BN225" s="5" t="str">
        <f t="shared" si="51"/>
        <v/>
      </c>
      <c r="BO225" s="29"/>
      <c r="BR225" s="119" t="s">
        <v>47</v>
      </c>
      <c r="BS225" s="205"/>
      <c r="BT225" s="210">
        <v>1</v>
      </c>
      <c r="BU225" s="120" t="s">
        <v>49</v>
      </c>
      <c r="BV225" s="147" t="str">
        <f t="shared" si="63"/>
        <v/>
      </c>
      <c r="BW225" s="147" t="str">
        <f t="shared" si="64"/>
        <v/>
      </c>
      <c r="BX225" s="147" t="str">
        <f t="shared" si="65"/>
        <v/>
      </c>
      <c r="BY225" s="147" t="str">
        <f t="shared" si="66"/>
        <v/>
      </c>
      <c r="BZ225" s="148" t="str">
        <f t="shared" si="67"/>
        <v/>
      </c>
    </row>
    <row r="226" spans="1:78" ht="55.2" x14ac:dyDescent="0.3">
      <c r="N226" s="5"/>
      <c r="O226" s="240" t="s">
        <v>71</v>
      </c>
      <c r="P226" s="241"/>
      <c r="Q226" s="210">
        <f t="shared" si="59"/>
        <v>0</v>
      </c>
      <c r="R226" s="120" t="s">
        <v>49</v>
      </c>
      <c r="S226" s="170"/>
      <c r="T226" s="170"/>
      <c r="U226" s="170"/>
      <c r="V226" s="170"/>
      <c r="W226" s="5" t="str">
        <f t="shared" si="52"/>
        <v/>
      </c>
      <c r="X226" s="24"/>
      <c r="Y226" s="5" t="str">
        <f t="shared" si="53"/>
        <v/>
      </c>
      <c r="Z226" s="29"/>
      <c r="AA226" s="5"/>
      <c r="AB226" s="5"/>
      <c r="AC226" s="240" t="s">
        <v>71</v>
      </c>
      <c r="AD226" s="241"/>
      <c r="AE226" s="210">
        <f t="shared" si="60"/>
        <v>0</v>
      </c>
      <c r="AF226" s="120" t="s">
        <v>49</v>
      </c>
      <c r="AG226" s="170"/>
      <c r="AH226" s="170"/>
      <c r="AI226" s="170"/>
      <c r="AJ226" s="170"/>
      <c r="AK226" s="5" t="str">
        <f t="shared" si="55"/>
        <v/>
      </c>
      <c r="AL226" s="24"/>
      <c r="AM226" s="5" t="str">
        <f t="shared" si="56"/>
        <v/>
      </c>
      <c r="AN226" s="29"/>
      <c r="AO226" s="5"/>
      <c r="AP226" s="5"/>
      <c r="AQ226" s="240" t="s">
        <v>71</v>
      </c>
      <c r="AR226" s="241"/>
      <c r="AS226" s="210">
        <f t="shared" si="61"/>
        <v>0</v>
      </c>
      <c r="AT226" s="120" t="s">
        <v>49</v>
      </c>
      <c r="AU226" s="170"/>
      <c r="AV226" s="170"/>
      <c r="AW226" s="170"/>
      <c r="AX226" s="170"/>
      <c r="AY226" s="5" t="str">
        <f t="shared" si="57"/>
        <v/>
      </c>
      <c r="AZ226" s="29"/>
      <c r="BA226" s="5" t="str">
        <f t="shared" si="58"/>
        <v/>
      </c>
      <c r="BB226" s="29"/>
      <c r="BC226" s="5"/>
      <c r="BD226" s="240" t="s">
        <v>71</v>
      </c>
      <c r="BE226" s="241"/>
      <c r="BF226" s="210">
        <f t="shared" si="62"/>
        <v>0</v>
      </c>
      <c r="BG226" s="120" t="s">
        <v>49</v>
      </c>
      <c r="BH226" s="170"/>
      <c r="BI226" s="170"/>
      <c r="BJ226" s="170"/>
      <c r="BK226" s="170"/>
      <c r="BL226" s="5" t="str">
        <f t="shared" si="50"/>
        <v/>
      </c>
      <c r="BM226" s="6"/>
      <c r="BN226" s="5" t="str">
        <f t="shared" si="51"/>
        <v/>
      </c>
      <c r="BO226" s="29"/>
      <c r="BR226" s="119" t="s">
        <v>71</v>
      </c>
      <c r="BS226" s="205"/>
      <c r="BT226" s="210">
        <v>1</v>
      </c>
      <c r="BU226" s="120" t="s">
        <v>49</v>
      </c>
      <c r="BV226" s="147" t="str">
        <f t="shared" si="63"/>
        <v/>
      </c>
      <c r="BW226" s="147" t="str">
        <f t="shared" si="64"/>
        <v/>
      </c>
      <c r="BX226" s="147" t="str">
        <f t="shared" si="65"/>
        <v/>
      </c>
      <c r="BY226" s="147" t="str">
        <f t="shared" si="66"/>
        <v/>
      </c>
      <c r="BZ226" s="148" t="str">
        <f t="shared" si="67"/>
        <v/>
      </c>
    </row>
    <row r="227" spans="1:78" ht="41.4" x14ac:dyDescent="0.3">
      <c r="N227" s="5"/>
      <c r="O227" s="240" t="s">
        <v>48</v>
      </c>
      <c r="P227" s="241"/>
      <c r="Q227" s="210">
        <f t="shared" si="59"/>
        <v>0</v>
      </c>
      <c r="R227" s="120" t="s">
        <v>49</v>
      </c>
      <c r="S227" s="170"/>
      <c r="T227" s="170"/>
      <c r="U227" s="170"/>
      <c r="V227" s="170"/>
      <c r="W227" s="5" t="str">
        <f t="shared" si="52"/>
        <v/>
      </c>
      <c r="X227" s="24"/>
      <c r="Y227" s="5" t="str">
        <f t="shared" si="53"/>
        <v/>
      </c>
      <c r="Z227" s="29"/>
      <c r="AA227" s="5"/>
      <c r="AB227" s="5"/>
      <c r="AC227" s="240" t="s">
        <v>48</v>
      </c>
      <c r="AD227" s="241"/>
      <c r="AE227" s="210">
        <f t="shared" si="60"/>
        <v>0</v>
      </c>
      <c r="AF227" s="120" t="s">
        <v>49</v>
      </c>
      <c r="AG227" s="170"/>
      <c r="AH227" s="170"/>
      <c r="AI227" s="170"/>
      <c r="AJ227" s="170"/>
      <c r="AK227" s="5" t="str">
        <f t="shared" si="55"/>
        <v/>
      </c>
      <c r="AL227" s="24"/>
      <c r="AM227" s="5" t="str">
        <f t="shared" si="56"/>
        <v/>
      </c>
      <c r="AN227" s="29"/>
      <c r="AO227" s="5"/>
      <c r="AP227" s="5"/>
      <c r="AQ227" s="240" t="s">
        <v>48</v>
      </c>
      <c r="AR227" s="241"/>
      <c r="AS227" s="210">
        <f t="shared" si="61"/>
        <v>0</v>
      </c>
      <c r="AT227" s="120" t="s">
        <v>49</v>
      </c>
      <c r="AU227" s="170"/>
      <c r="AV227" s="170"/>
      <c r="AW227" s="170"/>
      <c r="AX227" s="170"/>
      <c r="AY227" s="5" t="str">
        <f t="shared" si="57"/>
        <v/>
      </c>
      <c r="AZ227" s="29"/>
      <c r="BA227" s="5" t="str">
        <f t="shared" si="58"/>
        <v/>
      </c>
      <c r="BB227" s="29"/>
      <c r="BC227" s="5"/>
      <c r="BD227" s="240" t="s">
        <v>48</v>
      </c>
      <c r="BE227" s="241"/>
      <c r="BF227" s="210">
        <f t="shared" si="62"/>
        <v>0</v>
      </c>
      <c r="BG227" s="120" t="s">
        <v>49</v>
      </c>
      <c r="BH227" s="170"/>
      <c r="BI227" s="170"/>
      <c r="BJ227" s="170"/>
      <c r="BK227" s="170"/>
      <c r="BL227" s="5" t="str">
        <f t="shared" si="50"/>
        <v/>
      </c>
      <c r="BM227" s="6"/>
      <c r="BN227" s="5" t="str">
        <f t="shared" si="51"/>
        <v/>
      </c>
      <c r="BO227" s="29"/>
      <c r="BR227" s="119" t="s">
        <v>48</v>
      </c>
      <c r="BS227" s="205"/>
      <c r="BT227" s="210">
        <v>1</v>
      </c>
      <c r="BU227" s="120" t="s">
        <v>49</v>
      </c>
      <c r="BV227" s="147" t="str">
        <f t="shared" si="63"/>
        <v/>
      </c>
      <c r="BW227" s="147" t="str">
        <f t="shared" si="64"/>
        <v/>
      </c>
      <c r="BX227" s="147" t="str">
        <f t="shared" si="65"/>
        <v/>
      </c>
      <c r="BY227" s="147" t="str">
        <f t="shared" si="66"/>
        <v/>
      </c>
      <c r="BZ227" s="148" t="str">
        <f t="shared" si="67"/>
        <v/>
      </c>
    </row>
    <row r="228" spans="1:78" ht="14.4" customHeight="1" x14ac:dyDescent="0.3">
      <c r="N228" s="5"/>
      <c r="O228" s="242" t="s">
        <v>50</v>
      </c>
      <c r="P228" s="243"/>
      <c r="Q228" s="210">
        <f t="shared" si="59"/>
        <v>0</v>
      </c>
      <c r="R228" s="120" t="s">
        <v>51</v>
      </c>
      <c r="S228" s="170"/>
      <c r="T228" s="170"/>
      <c r="U228" s="170"/>
      <c r="V228" s="170"/>
      <c r="W228" s="5" t="str">
        <f t="shared" si="52"/>
        <v/>
      </c>
      <c r="X228" s="24"/>
      <c r="Y228" s="5" t="str">
        <f t="shared" si="53"/>
        <v/>
      </c>
      <c r="Z228" s="29"/>
      <c r="AA228" s="5"/>
      <c r="AB228" s="5"/>
      <c r="AC228" s="242" t="s">
        <v>50</v>
      </c>
      <c r="AD228" s="243"/>
      <c r="AE228" s="210">
        <f t="shared" si="60"/>
        <v>0</v>
      </c>
      <c r="AF228" s="120" t="s">
        <v>51</v>
      </c>
      <c r="AG228" s="170"/>
      <c r="AH228" s="170"/>
      <c r="AI228" s="170"/>
      <c r="AJ228" s="170"/>
      <c r="AK228" s="5" t="str">
        <f t="shared" si="55"/>
        <v/>
      </c>
      <c r="AL228" s="24"/>
      <c r="AM228" s="5" t="str">
        <f t="shared" si="56"/>
        <v/>
      </c>
      <c r="AN228" s="29"/>
      <c r="AO228" s="5"/>
      <c r="AP228" s="5"/>
      <c r="AQ228" s="242" t="s">
        <v>50</v>
      </c>
      <c r="AR228" s="243"/>
      <c r="AS228" s="210">
        <f t="shared" si="61"/>
        <v>0</v>
      </c>
      <c r="AT228" s="120" t="s">
        <v>51</v>
      </c>
      <c r="AU228" s="170"/>
      <c r="AV228" s="170"/>
      <c r="AW228" s="170"/>
      <c r="AX228" s="170"/>
      <c r="AY228" s="5" t="str">
        <f t="shared" si="57"/>
        <v/>
      </c>
      <c r="AZ228" s="29"/>
      <c r="BA228" s="5" t="str">
        <f t="shared" si="58"/>
        <v/>
      </c>
      <c r="BB228" s="29"/>
      <c r="BC228" s="5"/>
      <c r="BD228" s="242" t="s">
        <v>50</v>
      </c>
      <c r="BE228" s="243"/>
      <c r="BF228" s="210">
        <f t="shared" si="62"/>
        <v>0</v>
      </c>
      <c r="BG228" s="120" t="s">
        <v>51</v>
      </c>
      <c r="BH228" s="170"/>
      <c r="BI228" s="170"/>
      <c r="BJ228" s="170"/>
      <c r="BK228" s="170"/>
      <c r="BL228" s="5" t="str">
        <f t="shared" si="50"/>
        <v/>
      </c>
      <c r="BM228" s="6"/>
      <c r="BN228" s="5" t="str">
        <f t="shared" si="51"/>
        <v/>
      </c>
      <c r="BO228" s="29"/>
      <c r="BR228" s="384" t="s">
        <v>50</v>
      </c>
      <c r="BS228" s="433"/>
      <c r="BT228" s="210">
        <v>1</v>
      </c>
      <c r="BU228" s="120" t="s">
        <v>51</v>
      </c>
      <c r="BV228" s="147" t="str">
        <f t="shared" si="63"/>
        <v/>
      </c>
      <c r="BW228" s="147" t="str">
        <f t="shared" si="64"/>
        <v/>
      </c>
      <c r="BX228" s="147" t="str">
        <f t="shared" si="65"/>
        <v/>
      </c>
      <c r="BY228" s="147" t="str">
        <f t="shared" si="66"/>
        <v/>
      </c>
      <c r="BZ228" s="148" t="str">
        <f t="shared" si="67"/>
        <v/>
      </c>
    </row>
    <row r="229" spans="1:78" x14ac:dyDescent="0.3">
      <c r="N229" s="5"/>
      <c r="O229" s="244"/>
      <c r="P229" s="245"/>
      <c r="Q229" s="210">
        <f t="shared" si="59"/>
        <v>0</v>
      </c>
      <c r="R229" s="120" t="s">
        <v>52</v>
      </c>
      <c r="S229" s="170"/>
      <c r="T229" s="170"/>
      <c r="U229" s="170"/>
      <c r="V229" s="170"/>
      <c r="W229" s="5" t="str">
        <f t="shared" si="52"/>
        <v/>
      </c>
      <c r="X229" s="24"/>
      <c r="Y229" s="5" t="str">
        <f t="shared" si="53"/>
        <v/>
      </c>
      <c r="Z229" s="29"/>
      <c r="AA229" s="5"/>
      <c r="AB229" s="5"/>
      <c r="AC229" s="244"/>
      <c r="AD229" s="245"/>
      <c r="AE229" s="210">
        <f t="shared" si="60"/>
        <v>0</v>
      </c>
      <c r="AF229" s="120" t="s">
        <v>52</v>
      </c>
      <c r="AG229" s="170"/>
      <c r="AH229" s="170"/>
      <c r="AI229" s="170"/>
      <c r="AJ229" s="170"/>
      <c r="AK229" s="5" t="str">
        <f t="shared" si="55"/>
        <v/>
      </c>
      <c r="AL229" s="24"/>
      <c r="AM229" s="5" t="str">
        <f t="shared" si="56"/>
        <v/>
      </c>
      <c r="AN229" s="29"/>
      <c r="AO229" s="5"/>
      <c r="AP229" s="5"/>
      <c r="AQ229" s="244"/>
      <c r="AR229" s="245"/>
      <c r="AS229" s="210">
        <f t="shared" si="61"/>
        <v>0</v>
      </c>
      <c r="AT229" s="120" t="s">
        <v>52</v>
      </c>
      <c r="AU229" s="170"/>
      <c r="AV229" s="170"/>
      <c r="AW229" s="170"/>
      <c r="AX229" s="170"/>
      <c r="AY229" s="5" t="str">
        <f t="shared" si="57"/>
        <v/>
      </c>
      <c r="AZ229" s="29"/>
      <c r="BA229" s="5" t="str">
        <f t="shared" si="58"/>
        <v/>
      </c>
      <c r="BB229" s="29"/>
      <c r="BC229" s="5"/>
      <c r="BD229" s="244"/>
      <c r="BE229" s="245"/>
      <c r="BF229" s="210">
        <f t="shared" si="62"/>
        <v>0</v>
      </c>
      <c r="BG229" s="120" t="s">
        <v>52</v>
      </c>
      <c r="BH229" s="170"/>
      <c r="BI229" s="170"/>
      <c r="BJ229" s="170"/>
      <c r="BK229" s="170"/>
      <c r="BL229" s="5" t="str">
        <f t="shared" si="50"/>
        <v/>
      </c>
      <c r="BM229" s="6"/>
      <c r="BN229" s="5" t="str">
        <f t="shared" si="51"/>
        <v/>
      </c>
      <c r="BO229" s="29"/>
      <c r="BR229" s="384"/>
      <c r="BS229" s="434"/>
      <c r="BT229" s="210">
        <v>1</v>
      </c>
      <c r="BU229" s="120" t="s">
        <v>52</v>
      </c>
      <c r="BV229" s="147" t="str">
        <f t="shared" si="63"/>
        <v/>
      </c>
      <c r="BW229" s="147" t="str">
        <f t="shared" si="64"/>
        <v/>
      </c>
      <c r="BX229" s="147" t="str">
        <f t="shared" si="65"/>
        <v/>
      </c>
      <c r="BY229" s="147" t="str">
        <f t="shared" si="66"/>
        <v/>
      </c>
      <c r="BZ229" s="148" t="str">
        <f t="shared" si="67"/>
        <v/>
      </c>
    </row>
    <row r="230" spans="1:78" ht="28.95" customHeight="1" x14ac:dyDescent="0.3">
      <c r="N230" s="5"/>
      <c r="O230" s="242" t="s">
        <v>53</v>
      </c>
      <c r="P230" s="243"/>
      <c r="Q230" s="210">
        <f t="shared" si="59"/>
        <v>0</v>
      </c>
      <c r="R230" s="120" t="s">
        <v>54</v>
      </c>
      <c r="S230" s="170"/>
      <c r="T230" s="170"/>
      <c r="U230" s="170"/>
      <c r="V230" s="170"/>
      <c r="W230" s="5" t="str">
        <f t="shared" si="52"/>
        <v/>
      </c>
      <c r="X230" s="24"/>
      <c r="Y230" s="5" t="str">
        <f t="shared" si="53"/>
        <v/>
      </c>
      <c r="Z230" s="29"/>
      <c r="AA230" s="5"/>
      <c r="AB230" s="5"/>
      <c r="AC230" s="242" t="s">
        <v>53</v>
      </c>
      <c r="AD230" s="243"/>
      <c r="AE230" s="210">
        <f t="shared" si="60"/>
        <v>0</v>
      </c>
      <c r="AF230" s="120" t="s">
        <v>54</v>
      </c>
      <c r="AG230" s="170"/>
      <c r="AH230" s="170"/>
      <c r="AI230" s="170"/>
      <c r="AJ230" s="170"/>
      <c r="AK230" s="5" t="str">
        <f t="shared" si="55"/>
        <v/>
      </c>
      <c r="AL230" s="24"/>
      <c r="AM230" s="5" t="str">
        <f t="shared" si="56"/>
        <v/>
      </c>
      <c r="AN230" s="29"/>
      <c r="AO230" s="5"/>
      <c r="AP230" s="5"/>
      <c r="AQ230" s="242" t="s">
        <v>53</v>
      </c>
      <c r="AR230" s="243"/>
      <c r="AS230" s="210">
        <f t="shared" si="61"/>
        <v>0</v>
      </c>
      <c r="AT230" s="120" t="s">
        <v>54</v>
      </c>
      <c r="AU230" s="170"/>
      <c r="AV230" s="170"/>
      <c r="AW230" s="170"/>
      <c r="AX230" s="170"/>
      <c r="AY230" s="5" t="str">
        <f t="shared" si="57"/>
        <v/>
      </c>
      <c r="AZ230" s="29"/>
      <c r="BA230" s="5" t="str">
        <f t="shared" si="58"/>
        <v/>
      </c>
      <c r="BB230" s="29"/>
      <c r="BC230" s="5"/>
      <c r="BD230" s="242" t="s">
        <v>53</v>
      </c>
      <c r="BE230" s="243"/>
      <c r="BF230" s="210">
        <f t="shared" si="62"/>
        <v>0</v>
      </c>
      <c r="BG230" s="120" t="s">
        <v>54</v>
      </c>
      <c r="BH230" s="170"/>
      <c r="BI230" s="170"/>
      <c r="BJ230" s="170"/>
      <c r="BK230" s="170"/>
      <c r="BL230" s="5" t="str">
        <f t="shared" si="50"/>
        <v/>
      </c>
      <c r="BM230" s="6"/>
      <c r="BN230" s="5" t="str">
        <f t="shared" si="51"/>
        <v/>
      </c>
      <c r="BO230" s="29"/>
      <c r="BR230" s="384" t="s">
        <v>53</v>
      </c>
      <c r="BS230" s="433"/>
      <c r="BT230" s="210">
        <v>1</v>
      </c>
      <c r="BU230" s="120" t="s">
        <v>54</v>
      </c>
      <c r="BV230" s="147" t="str">
        <f t="shared" si="63"/>
        <v/>
      </c>
      <c r="BW230" s="147" t="str">
        <f t="shared" si="64"/>
        <v/>
      </c>
      <c r="BX230" s="147" t="str">
        <f t="shared" si="65"/>
        <v/>
      </c>
      <c r="BY230" s="147" t="str">
        <f t="shared" si="66"/>
        <v/>
      </c>
      <c r="BZ230" s="148" t="str">
        <f t="shared" si="67"/>
        <v/>
      </c>
    </row>
    <row r="231" spans="1:78" ht="27.6" x14ac:dyDescent="0.3">
      <c r="N231" s="5"/>
      <c r="O231" s="244"/>
      <c r="P231" s="245"/>
      <c r="Q231" s="210">
        <f t="shared" si="59"/>
        <v>0</v>
      </c>
      <c r="R231" s="120" t="s">
        <v>55</v>
      </c>
      <c r="S231" s="170"/>
      <c r="T231" s="170"/>
      <c r="U231" s="170"/>
      <c r="V231" s="170"/>
      <c r="W231" s="5" t="str">
        <f t="shared" si="52"/>
        <v/>
      </c>
      <c r="X231" s="24"/>
      <c r="Y231" s="5" t="str">
        <f t="shared" si="53"/>
        <v/>
      </c>
      <c r="Z231" s="29"/>
      <c r="AA231" s="5"/>
      <c r="AB231" s="5"/>
      <c r="AC231" s="244"/>
      <c r="AD231" s="245"/>
      <c r="AE231" s="210">
        <f t="shared" si="60"/>
        <v>0</v>
      </c>
      <c r="AF231" s="120" t="s">
        <v>55</v>
      </c>
      <c r="AG231" s="170"/>
      <c r="AH231" s="170"/>
      <c r="AI231" s="170"/>
      <c r="AJ231" s="170"/>
      <c r="AK231" s="5" t="str">
        <f t="shared" si="55"/>
        <v/>
      </c>
      <c r="AL231" s="24"/>
      <c r="AM231" s="5" t="str">
        <f t="shared" si="56"/>
        <v/>
      </c>
      <c r="AN231" s="29"/>
      <c r="AO231" s="5"/>
      <c r="AP231" s="5"/>
      <c r="AQ231" s="244"/>
      <c r="AR231" s="245"/>
      <c r="AS231" s="210">
        <f t="shared" si="61"/>
        <v>0</v>
      </c>
      <c r="AT231" s="120" t="s">
        <v>55</v>
      </c>
      <c r="AU231" s="170"/>
      <c r="AV231" s="170"/>
      <c r="AW231" s="170"/>
      <c r="AX231" s="170"/>
      <c r="AY231" s="5" t="str">
        <f t="shared" si="57"/>
        <v/>
      </c>
      <c r="AZ231" s="29"/>
      <c r="BA231" s="5" t="str">
        <f t="shared" si="58"/>
        <v/>
      </c>
      <c r="BB231" s="29"/>
      <c r="BC231" s="5"/>
      <c r="BD231" s="244"/>
      <c r="BE231" s="245"/>
      <c r="BF231" s="210">
        <f t="shared" si="62"/>
        <v>0</v>
      </c>
      <c r="BG231" s="120" t="s">
        <v>55</v>
      </c>
      <c r="BH231" s="170"/>
      <c r="BI231" s="170"/>
      <c r="BJ231" s="170"/>
      <c r="BK231" s="170"/>
      <c r="BL231" s="5" t="str">
        <f t="shared" si="50"/>
        <v/>
      </c>
      <c r="BM231" s="6"/>
      <c r="BN231" s="5" t="str">
        <f t="shared" si="51"/>
        <v/>
      </c>
      <c r="BO231" s="29"/>
      <c r="BR231" s="384"/>
      <c r="BS231" s="434"/>
      <c r="BT231" s="210">
        <v>1</v>
      </c>
      <c r="BU231" s="120" t="s">
        <v>55</v>
      </c>
      <c r="BV231" s="147" t="str">
        <f t="shared" si="63"/>
        <v/>
      </c>
      <c r="BW231" s="147" t="str">
        <f t="shared" si="64"/>
        <v/>
      </c>
      <c r="BX231" s="147" t="str">
        <f t="shared" si="65"/>
        <v/>
      </c>
      <c r="BY231" s="147" t="str">
        <f t="shared" si="66"/>
        <v/>
      </c>
      <c r="BZ231" s="148" t="str">
        <f t="shared" si="67"/>
        <v/>
      </c>
    </row>
    <row r="232" spans="1:78" ht="55.2" x14ac:dyDescent="0.3">
      <c r="N232" s="5"/>
      <c r="O232" s="240" t="s">
        <v>56</v>
      </c>
      <c r="P232" s="241"/>
      <c r="Q232" s="210">
        <f t="shared" si="59"/>
        <v>0</v>
      </c>
      <c r="R232" s="120" t="s">
        <v>55</v>
      </c>
      <c r="S232" s="170"/>
      <c r="T232" s="170"/>
      <c r="U232" s="170"/>
      <c r="V232" s="170"/>
      <c r="W232" s="5" t="str">
        <f t="shared" si="52"/>
        <v/>
      </c>
      <c r="X232" s="24"/>
      <c r="Y232" s="5" t="str">
        <f t="shared" si="53"/>
        <v/>
      </c>
      <c r="Z232" s="29"/>
      <c r="AA232" s="5"/>
      <c r="AB232" s="5"/>
      <c r="AC232" s="240" t="s">
        <v>56</v>
      </c>
      <c r="AD232" s="241"/>
      <c r="AE232" s="210">
        <f t="shared" si="60"/>
        <v>0</v>
      </c>
      <c r="AF232" s="120" t="s">
        <v>55</v>
      </c>
      <c r="AG232" s="170"/>
      <c r="AH232" s="170"/>
      <c r="AI232" s="170"/>
      <c r="AJ232" s="170"/>
      <c r="AK232" s="5" t="str">
        <f t="shared" si="55"/>
        <v/>
      </c>
      <c r="AL232" s="24"/>
      <c r="AM232" s="5" t="str">
        <f t="shared" si="56"/>
        <v/>
      </c>
      <c r="AN232" s="29"/>
      <c r="AO232" s="5"/>
      <c r="AP232" s="5"/>
      <c r="AQ232" s="240" t="s">
        <v>56</v>
      </c>
      <c r="AR232" s="241"/>
      <c r="AS232" s="210">
        <f t="shared" si="61"/>
        <v>0</v>
      </c>
      <c r="AT232" s="120" t="s">
        <v>55</v>
      </c>
      <c r="AU232" s="170"/>
      <c r="AV232" s="170"/>
      <c r="AW232" s="170"/>
      <c r="AX232" s="170"/>
      <c r="AY232" s="5" t="str">
        <f t="shared" si="57"/>
        <v/>
      </c>
      <c r="AZ232" s="29"/>
      <c r="BA232" s="5" t="str">
        <f t="shared" si="58"/>
        <v/>
      </c>
      <c r="BB232" s="29"/>
      <c r="BC232" s="5"/>
      <c r="BD232" s="240" t="s">
        <v>56</v>
      </c>
      <c r="BE232" s="241"/>
      <c r="BF232" s="210">
        <f t="shared" si="62"/>
        <v>0</v>
      </c>
      <c r="BG232" s="120" t="s">
        <v>55</v>
      </c>
      <c r="BH232" s="170"/>
      <c r="BI232" s="170"/>
      <c r="BJ232" s="170"/>
      <c r="BK232" s="170"/>
      <c r="BL232" s="5" t="str">
        <f t="shared" si="50"/>
        <v/>
      </c>
      <c r="BM232" s="6"/>
      <c r="BN232" s="5" t="str">
        <f t="shared" si="51"/>
        <v/>
      </c>
      <c r="BO232" s="29"/>
      <c r="BR232" s="119" t="s">
        <v>56</v>
      </c>
      <c r="BS232" s="206"/>
      <c r="BT232" s="210">
        <v>1</v>
      </c>
      <c r="BU232" s="120" t="s">
        <v>55</v>
      </c>
      <c r="BV232" s="147" t="str">
        <f t="shared" si="63"/>
        <v/>
      </c>
      <c r="BW232" s="147" t="str">
        <f t="shared" si="64"/>
        <v/>
      </c>
      <c r="BX232" s="147" t="str">
        <f t="shared" si="65"/>
        <v/>
      </c>
      <c r="BY232" s="147" t="str">
        <f t="shared" si="66"/>
        <v/>
      </c>
      <c r="BZ232" s="148" t="str">
        <f t="shared" si="67"/>
        <v/>
      </c>
    </row>
    <row r="233" spans="1:78" ht="27.6" x14ac:dyDescent="0.3">
      <c r="A233" s="1"/>
      <c r="B233" s="1"/>
      <c r="C233" s="1"/>
      <c r="D233" s="1"/>
      <c r="K233" s="1"/>
      <c r="L233" s="1"/>
      <c r="N233" s="5"/>
      <c r="O233" s="242" t="s">
        <v>57</v>
      </c>
      <c r="P233" s="243"/>
      <c r="Q233" s="210">
        <f t="shared" si="59"/>
        <v>0</v>
      </c>
      <c r="R233" s="120" t="s">
        <v>130</v>
      </c>
      <c r="S233" s="170"/>
      <c r="T233" s="170"/>
      <c r="U233" s="170"/>
      <c r="V233" s="170"/>
      <c r="W233" s="5" t="str">
        <f t="shared" si="52"/>
        <v/>
      </c>
      <c r="X233" s="24"/>
      <c r="Y233" s="5" t="str">
        <f t="shared" si="53"/>
        <v/>
      </c>
      <c r="Z233" s="29"/>
      <c r="AA233" s="5"/>
      <c r="AB233" s="5"/>
      <c r="AC233" s="242" t="s">
        <v>57</v>
      </c>
      <c r="AD233" s="243"/>
      <c r="AE233" s="210">
        <f t="shared" si="60"/>
        <v>0</v>
      </c>
      <c r="AF233" s="120" t="s">
        <v>130</v>
      </c>
      <c r="AG233" s="170"/>
      <c r="AH233" s="170"/>
      <c r="AI233" s="170"/>
      <c r="AJ233" s="170"/>
      <c r="AK233" s="5" t="str">
        <f t="shared" si="55"/>
        <v/>
      </c>
      <c r="AL233" s="24"/>
      <c r="AM233" s="5" t="str">
        <f t="shared" si="56"/>
        <v/>
      </c>
      <c r="AN233" s="29"/>
      <c r="AO233" s="5"/>
      <c r="AP233" s="5"/>
      <c r="AQ233" s="242" t="s">
        <v>57</v>
      </c>
      <c r="AR233" s="243"/>
      <c r="AS233" s="210">
        <f t="shared" si="61"/>
        <v>0</v>
      </c>
      <c r="AT233" s="120" t="s">
        <v>130</v>
      </c>
      <c r="AU233" s="170"/>
      <c r="AV233" s="170"/>
      <c r="AW233" s="170"/>
      <c r="AX233" s="170"/>
      <c r="AY233" s="5" t="str">
        <f t="shared" si="57"/>
        <v/>
      </c>
      <c r="AZ233" s="29"/>
      <c r="BA233" s="5" t="str">
        <f t="shared" si="58"/>
        <v/>
      </c>
      <c r="BB233" s="29"/>
      <c r="BC233" s="5"/>
      <c r="BD233" s="242" t="s">
        <v>57</v>
      </c>
      <c r="BE233" s="243"/>
      <c r="BF233" s="210">
        <f t="shared" si="62"/>
        <v>0</v>
      </c>
      <c r="BG233" s="120" t="s">
        <v>130</v>
      </c>
      <c r="BH233" s="170"/>
      <c r="BI233" s="170"/>
      <c r="BJ233" s="170"/>
      <c r="BK233" s="170"/>
      <c r="BL233" s="5" t="str">
        <f t="shared" si="50"/>
        <v/>
      </c>
      <c r="BM233" s="6"/>
      <c r="BN233" s="5" t="str">
        <f t="shared" si="51"/>
        <v/>
      </c>
      <c r="BO233" s="29"/>
      <c r="BR233" s="384" t="s">
        <v>57</v>
      </c>
      <c r="BS233" s="433"/>
      <c r="BT233" s="210">
        <v>1</v>
      </c>
      <c r="BU233" s="120" t="s">
        <v>130</v>
      </c>
      <c r="BV233" s="147" t="str">
        <f t="shared" si="63"/>
        <v/>
      </c>
      <c r="BW233" s="147" t="str">
        <f t="shared" si="64"/>
        <v/>
      </c>
      <c r="BX233" s="147" t="str">
        <f t="shared" si="65"/>
        <v/>
      </c>
      <c r="BY233" s="147" t="str">
        <f t="shared" si="66"/>
        <v/>
      </c>
      <c r="BZ233" s="148" t="str">
        <f t="shared" si="67"/>
        <v/>
      </c>
    </row>
    <row r="234" spans="1:78" ht="43.95" customHeight="1" x14ac:dyDescent="0.3">
      <c r="N234" s="5"/>
      <c r="O234" s="244"/>
      <c r="P234" s="245"/>
      <c r="Q234" s="210">
        <f t="shared" si="59"/>
        <v>0</v>
      </c>
      <c r="R234" s="120" t="s">
        <v>58</v>
      </c>
      <c r="S234" s="170"/>
      <c r="T234" s="170"/>
      <c r="U234" s="170"/>
      <c r="V234" s="170"/>
      <c r="W234" s="5" t="str">
        <f t="shared" si="52"/>
        <v/>
      </c>
      <c r="X234" s="24"/>
      <c r="Y234" s="5" t="str">
        <f t="shared" si="53"/>
        <v/>
      </c>
      <c r="Z234" s="29"/>
      <c r="AA234" s="5"/>
      <c r="AB234" s="5"/>
      <c r="AC234" s="244"/>
      <c r="AD234" s="245"/>
      <c r="AE234" s="210">
        <f t="shared" si="60"/>
        <v>0</v>
      </c>
      <c r="AF234" s="120" t="s">
        <v>58</v>
      </c>
      <c r="AG234" s="170"/>
      <c r="AH234" s="170"/>
      <c r="AI234" s="170"/>
      <c r="AJ234" s="170"/>
      <c r="AK234" s="5" t="str">
        <f t="shared" si="55"/>
        <v/>
      </c>
      <c r="AL234" s="24"/>
      <c r="AM234" s="5" t="str">
        <f t="shared" si="56"/>
        <v/>
      </c>
      <c r="AN234" s="29"/>
      <c r="AO234" s="5"/>
      <c r="AP234" s="5"/>
      <c r="AQ234" s="244"/>
      <c r="AR234" s="245"/>
      <c r="AS234" s="210">
        <f t="shared" si="61"/>
        <v>0</v>
      </c>
      <c r="AT234" s="120" t="s">
        <v>58</v>
      </c>
      <c r="AU234" s="170"/>
      <c r="AV234" s="170"/>
      <c r="AW234" s="170"/>
      <c r="AX234" s="170"/>
      <c r="AY234" s="5" t="str">
        <f t="shared" si="57"/>
        <v/>
      </c>
      <c r="AZ234" s="29"/>
      <c r="BA234" s="5" t="str">
        <f t="shared" si="58"/>
        <v/>
      </c>
      <c r="BB234" s="29"/>
      <c r="BC234" s="5"/>
      <c r="BD234" s="244"/>
      <c r="BE234" s="245"/>
      <c r="BF234" s="210">
        <f t="shared" si="62"/>
        <v>0</v>
      </c>
      <c r="BG234" s="120" t="s">
        <v>58</v>
      </c>
      <c r="BH234" s="170"/>
      <c r="BI234" s="170"/>
      <c r="BJ234" s="170"/>
      <c r="BK234" s="170"/>
      <c r="BL234" s="5" t="str">
        <f t="shared" si="50"/>
        <v/>
      </c>
      <c r="BM234" s="6"/>
      <c r="BN234" s="5" t="str">
        <f t="shared" si="51"/>
        <v/>
      </c>
      <c r="BO234" s="29"/>
      <c r="BR234" s="384"/>
      <c r="BS234" s="434"/>
      <c r="BT234" s="210">
        <v>1</v>
      </c>
      <c r="BU234" s="120" t="s">
        <v>58</v>
      </c>
      <c r="BV234" s="147" t="str">
        <f t="shared" si="63"/>
        <v/>
      </c>
      <c r="BW234" s="147" t="str">
        <f t="shared" si="64"/>
        <v/>
      </c>
      <c r="BX234" s="147" t="str">
        <f t="shared" si="65"/>
        <v/>
      </c>
      <c r="BY234" s="147" t="str">
        <f t="shared" si="66"/>
        <v/>
      </c>
      <c r="BZ234" s="148" t="str">
        <f t="shared" si="67"/>
        <v/>
      </c>
    </row>
    <row r="235" spans="1:78" ht="15" thickBot="1" x14ac:dyDescent="0.35">
      <c r="N235" s="5"/>
      <c r="O235" s="30"/>
      <c r="P235" s="355"/>
      <c r="Q235" s="355"/>
      <c r="R235" s="66" t="s">
        <v>173</v>
      </c>
      <c r="S235" s="26" t="e">
        <f>SUM(W222:W234)/SUM(Q222:Q234)</f>
        <v>#DIV/0!</v>
      </c>
      <c r="T235" s="26" t="s">
        <v>20</v>
      </c>
      <c r="U235" s="26" t="e">
        <f>SUM(Y222:Y234)/SUM(Q222:Q234)</f>
        <v>#DIV/0!</v>
      </c>
      <c r="V235" s="26"/>
      <c r="W235" s="5" t="str">
        <f t="shared" si="52"/>
        <v/>
      </c>
      <c r="X235" s="24"/>
      <c r="Y235" s="5" t="str">
        <f t="shared" si="53"/>
        <v/>
      </c>
      <c r="Z235" s="29"/>
      <c r="AA235" s="5"/>
      <c r="AB235" s="5"/>
      <c r="AC235" s="30"/>
      <c r="AD235" s="355"/>
      <c r="AE235" s="355"/>
      <c r="AF235" s="66" t="s">
        <v>173</v>
      </c>
      <c r="AG235" s="26" t="e">
        <f>SUM(AK222:AK234)/SUM(AE222:AE234)</f>
        <v>#DIV/0!</v>
      </c>
      <c r="AH235" s="26" t="s">
        <v>20</v>
      </c>
      <c r="AI235" s="26" t="e">
        <f>SUM(AM222:AM234)/SUM(AE222:AE234)</f>
        <v>#DIV/0!</v>
      </c>
      <c r="AJ235" s="26"/>
      <c r="AK235" s="5" t="str">
        <f t="shared" si="55"/>
        <v/>
      </c>
      <c r="AL235" s="24"/>
      <c r="AM235" s="5" t="str">
        <f t="shared" si="56"/>
        <v/>
      </c>
      <c r="AN235" s="29"/>
      <c r="AO235" s="5"/>
      <c r="AP235" s="5"/>
      <c r="AQ235" s="30"/>
      <c r="AR235" s="355"/>
      <c r="AS235" s="355"/>
      <c r="AT235" s="66" t="s">
        <v>173</v>
      </c>
      <c r="AU235" s="26" t="e">
        <f>SUM(AY222:AY234)/SUM(AS222:AS234)</f>
        <v>#DIV/0!</v>
      </c>
      <c r="AV235" s="26" t="s">
        <v>20</v>
      </c>
      <c r="AW235" s="26" t="e">
        <f>SUM(BA222:BA234)/SUM(AS222:AS234)</f>
        <v>#DIV/0!</v>
      </c>
      <c r="AX235" s="26"/>
      <c r="AY235" s="5" t="str">
        <f t="shared" si="57"/>
        <v/>
      </c>
      <c r="AZ235" s="29"/>
      <c r="BA235" s="5" t="str">
        <f t="shared" si="58"/>
        <v/>
      </c>
      <c r="BB235" s="29"/>
      <c r="BC235" s="5"/>
      <c r="BD235" s="30"/>
      <c r="BE235" s="355"/>
      <c r="BF235" s="355"/>
      <c r="BG235" s="66" t="s">
        <v>173</v>
      </c>
      <c r="BH235" s="26" t="e">
        <f>SUM(BL222:BL234)/SUM(BF222:BF234)</f>
        <v>#DIV/0!</v>
      </c>
      <c r="BI235" s="26" t="s">
        <v>20</v>
      </c>
      <c r="BJ235" s="26" t="e">
        <f>SUM(BN222:BN234)/SUM(BF222:BF234)</f>
        <v>#DIV/0!</v>
      </c>
      <c r="BK235" s="26"/>
      <c r="BL235" s="5" t="str">
        <f t="shared" si="50"/>
        <v/>
      </c>
      <c r="BM235" s="6"/>
      <c r="BN235" s="5" t="str">
        <f t="shared" si="51"/>
        <v/>
      </c>
      <c r="BO235" s="29"/>
    </row>
    <row r="236" spans="1:78" ht="15" thickBot="1" x14ac:dyDescent="0.35">
      <c r="N236" s="5"/>
      <c r="O236" s="214" t="s">
        <v>306</v>
      </c>
      <c r="P236" s="110"/>
      <c r="Q236" s="220"/>
      <c r="R236" s="223" t="s">
        <v>301</v>
      </c>
      <c r="S236" s="357"/>
      <c r="T236" s="357"/>
      <c r="U236" s="357"/>
      <c r="V236" s="33" t="s">
        <v>21</v>
      </c>
      <c r="W236" s="5" t="str">
        <f t="shared" si="52"/>
        <v/>
      </c>
      <c r="X236" s="24"/>
      <c r="Y236" s="5" t="str">
        <f t="shared" si="53"/>
        <v/>
      </c>
      <c r="Z236" s="29"/>
      <c r="AA236" s="5"/>
      <c r="AB236" s="5"/>
      <c r="AC236" s="214" t="s">
        <v>306</v>
      </c>
      <c r="AD236" s="110"/>
      <c r="AE236" s="220"/>
      <c r="AF236" s="32" t="s">
        <v>301</v>
      </c>
      <c r="AG236" s="356"/>
      <c r="AH236" s="357"/>
      <c r="AI236" s="357"/>
      <c r="AJ236" s="33" t="s">
        <v>21</v>
      </c>
      <c r="AK236" s="5" t="str">
        <f t="shared" si="55"/>
        <v/>
      </c>
      <c r="AL236" s="24"/>
      <c r="AM236" s="5" t="str">
        <f t="shared" si="56"/>
        <v/>
      </c>
      <c r="AN236" s="29"/>
      <c r="AO236" s="5"/>
      <c r="AP236" s="5"/>
      <c r="AQ236" s="214" t="s">
        <v>306</v>
      </c>
      <c r="AR236" s="110"/>
      <c r="AS236" s="220"/>
      <c r="AT236" s="32" t="s">
        <v>301</v>
      </c>
      <c r="AU236" s="356"/>
      <c r="AV236" s="357"/>
      <c r="AW236" s="357"/>
      <c r="AX236" s="33" t="s">
        <v>21</v>
      </c>
      <c r="AY236" s="5" t="str">
        <f t="shared" si="57"/>
        <v/>
      </c>
      <c r="AZ236" s="29"/>
      <c r="BA236" s="5" t="str">
        <f t="shared" si="58"/>
        <v/>
      </c>
      <c r="BB236" s="29"/>
      <c r="BC236" s="5"/>
      <c r="BD236" s="214" t="s">
        <v>306</v>
      </c>
      <c r="BE236" s="110"/>
      <c r="BF236" s="220"/>
      <c r="BG236" s="32" t="s">
        <v>301</v>
      </c>
      <c r="BH236" s="356"/>
      <c r="BI236" s="357"/>
      <c r="BJ236" s="357"/>
      <c r="BK236" s="33" t="s">
        <v>21</v>
      </c>
      <c r="BL236" s="5" t="str">
        <f t="shared" si="50"/>
        <v/>
      </c>
      <c r="BM236" s="6"/>
      <c r="BN236" s="5" t="str">
        <f t="shared" si="51"/>
        <v/>
      </c>
      <c r="BO236" s="29"/>
    </row>
    <row r="237" spans="1:78" ht="15" thickBot="1" x14ac:dyDescent="0.35">
      <c r="N237" s="5"/>
      <c r="O237" s="20"/>
      <c r="Q237" s="20"/>
      <c r="R237" s="43"/>
      <c r="S237" s="20"/>
      <c r="T237" s="20"/>
      <c r="U237" s="20"/>
      <c r="V237" s="20"/>
      <c r="W237" s="5" t="str">
        <f t="shared" si="52"/>
        <v/>
      </c>
      <c r="X237" s="24"/>
      <c r="Y237" s="5" t="str">
        <f t="shared" si="53"/>
        <v/>
      </c>
      <c r="Z237" s="29"/>
      <c r="AA237" s="5"/>
      <c r="AB237" s="5"/>
      <c r="AC237" s="20"/>
      <c r="AD237" s="111"/>
      <c r="AE237" s="20"/>
      <c r="AF237" s="43"/>
      <c r="AG237" s="20"/>
      <c r="AH237" s="20"/>
      <c r="AI237" s="20"/>
      <c r="AJ237" s="20"/>
      <c r="AK237" s="5" t="str">
        <f t="shared" si="55"/>
        <v/>
      </c>
      <c r="AL237" s="24"/>
      <c r="AM237" s="5" t="str">
        <f t="shared" si="56"/>
        <v/>
      </c>
      <c r="AN237" s="29"/>
      <c r="AO237" s="5"/>
      <c r="AP237" s="5"/>
      <c r="AQ237" s="20"/>
      <c r="AR237" s="111"/>
      <c r="AS237" s="20"/>
      <c r="AT237" s="43"/>
      <c r="AU237" s="20"/>
      <c r="AV237" s="20"/>
      <c r="AW237" s="20"/>
      <c r="AX237" s="20"/>
      <c r="AY237" s="5" t="str">
        <f t="shared" si="57"/>
        <v/>
      </c>
      <c r="AZ237" s="29"/>
      <c r="BA237" s="5" t="str">
        <f t="shared" si="58"/>
        <v/>
      </c>
      <c r="BB237" s="5"/>
      <c r="BC237" s="5"/>
      <c r="BD237" s="20"/>
      <c r="BE237" s="111"/>
      <c r="BF237" s="20"/>
      <c r="BG237" s="43"/>
      <c r="BH237" s="20"/>
      <c r="BI237" s="20"/>
      <c r="BJ237" s="20"/>
      <c r="BK237" s="20"/>
      <c r="BL237" s="5" t="str">
        <f t="shared" si="50"/>
        <v/>
      </c>
      <c r="BM237" s="6"/>
      <c r="BN237" s="5" t="str">
        <f t="shared" si="51"/>
        <v/>
      </c>
      <c r="BO237" s="29"/>
    </row>
    <row r="238" spans="1:78" ht="15" thickBot="1" x14ac:dyDescent="0.35">
      <c r="N238" s="5"/>
      <c r="O238" s="213" t="s">
        <v>307</v>
      </c>
      <c r="Q238" s="377" t="s">
        <v>136</v>
      </c>
      <c r="R238" s="377"/>
      <c r="S238" s="377"/>
      <c r="T238" s="378"/>
      <c r="U238" s="96">
        <f>SUM(S236)</f>
        <v>0</v>
      </c>
      <c r="V238" s="97" t="s">
        <v>21</v>
      </c>
      <c r="W238" s="5" t="str">
        <f t="shared" si="52"/>
        <v/>
      </c>
      <c r="X238" s="24"/>
      <c r="Y238" s="5" t="str">
        <f t="shared" si="53"/>
        <v/>
      </c>
      <c r="Z238" s="5"/>
      <c r="AA238" s="5"/>
      <c r="AB238" s="5"/>
      <c r="AC238" s="213" t="s">
        <v>307</v>
      </c>
      <c r="AE238" s="377" t="s">
        <v>240</v>
      </c>
      <c r="AF238" s="377"/>
      <c r="AG238" s="377"/>
      <c r="AH238" s="377"/>
      <c r="AI238" s="96">
        <f>SUM(AG236)</f>
        <v>0</v>
      </c>
      <c r="AJ238" s="97" t="s">
        <v>21</v>
      </c>
      <c r="AK238" s="5" t="str">
        <f t="shared" si="55"/>
        <v/>
      </c>
      <c r="AL238" s="24"/>
      <c r="AM238" s="5" t="str">
        <f t="shared" si="56"/>
        <v/>
      </c>
      <c r="AN238" s="5"/>
      <c r="AO238" s="5"/>
      <c r="AP238" s="5"/>
      <c r="AQ238" s="213" t="s">
        <v>307</v>
      </c>
      <c r="AS238" s="377" t="s">
        <v>241</v>
      </c>
      <c r="AT238" s="377"/>
      <c r="AU238" s="377"/>
      <c r="AV238" s="377"/>
      <c r="AW238" s="96">
        <f>SUM(AU236)</f>
        <v>0</v>
      </c>
      <c r="AX238" s="97" t="s">
        <v>21</v>
      </c>
      <c r="AY238" s="5" t="str">
        <f t="shared" si="57"/>
        <v/>
      </c>
      <c r="AZ238" s="29"/>
      <c r="BA238" s="5" t="str">
        <f t="shared" si="58"/>
        <v/>
      </c>
      <c r="BB238" s="5"/>
      <c r="BC238" s="5"/>
      <c r="BD238" s="213" t="s">
        <v>307</v>
      </c>
      <c r="BE238" s="111"/>
      <c r="BF238" s="377" t="s">
        <v>242</v>
      </c>
      <c r="BG238" s="377"/>
      <c r="BH238" s="377"/>
      <c r="BI238" s="377"/>
      <c r="BJ238" s="96">
        <f>SUM(BH236)</f>
        <v>0</v>
      </c>
      <c r="BK238" s="97" t="s">
        <v>21</v>
      </c>
      <c r="BL238" s="5" t="str">
        <f t="shared" si="50"/>
        <v/>
      </c>
      <c r="BM238" s="6"/>
      <c r="BN238" s="5" t="str">
        <f t="shared" si="51"/>
        <v/>
      </c>
      <c r="BO238" s="5"/>
    </row>
    <row r="239" spans="1:78" ht="9" customHeight="1" x14ac:dyDescent="0.3">
      <c r="N239" s="5"/>
      <c r="O239" s="20"/>
      <c r="Q239" s="377"/>
      <c r="R239" s="377"/>
      <c r="S239" s="20"/>
      <c r="T239" s="20"/>
      <c r="U239" s="20"/>
      <c r="V239" s="20"/>
      <c r="W239" s="5" t="str">
        <f t="shared" si="52"/>
        <v/>
      </c>
      <c r="X239" s="24"/>
      <c r="Y239" s="5" t="str">
        <f t="shared" si="53"/>
        <v/>
      </c>
      <c r="Z239" s="5"/>
      <c r="AA239" s="5"/>
      <c r="AB239" s="5"/>
      <c r="AC239" s="20"/>
      <c r="AD239" s="111"/>
      <c r="AE239" s="377"/>
      <c r="AF239" s="377"/>
      <c r="AG239" s="20"/>
      <c r="AH239" s="20"/>
      <c r="AI239" s="20"/>
      <c r="AJ239" s="20"/>
      <c r="AK239" s="5" t="str">
        <f t="shared" si="55"/>
        <v/>
      </c>
      <c r="AL239" s="24"/>
      <c r="AM239" s="5" t="str">
        <f t="shared" si="56"/>
        <v/>
      </c>
      <c r="AN239" s="5"/>
      <c r="AO239" s="5"/>
      <c r="AP239" s="5"/>
      <c r="AQ239" s="20"/>
      <c r="AR239" s="111"/>
      <c r="AS239" s="377"/>
      <c r="AT239" s="377"/>
      <c r="AU239" s="20"/>
      <c r="AV239" s="20"/>
      <c r="AW239" s="20"/>
      <c r="AX239" s="20"/>
      <c r="AY239" s="5" t="str">
        <f t="shared" si="57"/>
        <v/>
      </c>
      <c r="AZ239" s="29"/>
      <c r="BA239" s="5" t="str">
        <f t="shared" si="58"/>
        <v/>
      </c>
      <c r="BB239" s="5"/>
      <c r="BC239" s="5"/>
      <c r="BD239" s="20"/>
      <c r="BE239" s="111"/>
      <c r="BF239" s="377"/>
      <c r="BG239" s="377"/>
      <c r="BH239" s="20"/>
      <c r="BI239" s="20"/>
      <c r="BJ239" s="20"/>
      <c r="BK239" s="20"/>
      <c r="BL239" s="5" t="str">
        <f t="shared" si="50"/>
        <v/>
      </c>
      <c r="BM239" s="6"/>
      <c r="BN239" s="5" t="str">
        <f t="shared" si="51"/>
        <v/>
      </c>
      <c r="BO239" s="5"/>
    </row>
    <row r="240" spans="1:78" x14ac:dyDescent="0.3">
      <c r="N240" s="5"/>
      <c r="O240" s="20"/>
      <c r="Q240" s="20"/>
      <c r="R240" s="43"/>
      <c r="S240" s="20"/>
      <c r="T240" s="20"/>
      <c r="U240" s="20"/>
      <c r="V240" s="20"/>
      <c r="W240" s="5" t="str">
        <f t="shared" si="52"/>
        <v/>
      </c>
      <c r="X240" s="24"/>
      <c r="Y240" s="5" t="str">
        <f t="shared" si="53"/>
        <v/>
      </c>
      <c r="Z240" s="5"/>
      <c r="AA240" s="5"/>
      <c r="AB240" s="5"/>
      <c r="AC240" s="20"/>
      <c r="AD240" s="111"/>
      <c r="AE240" s="20"/>
      <c r="AF240" s="43"/>
      <c r="AG240" s="20"/>
      <c r="AH240" s="20"/>
      <c r="AI240" s="20"/>
      <c r="AJ240" s="20"/>
      <c r="AK240" s="5" t="str">
        <f t="shared" si="55"/>
        <v/>
      </c>
      <c r="AL240" s="24"/>
      <c r="AM240" s="5" t="str">
        <f t="shared" si="56"/>
        <v/>
      </c>
      <c r="AN240" s="5"/>
      <c r="AO240" s="5"/>
      <c r="AP240" s="5"/>
      <c r="AQ240" s="20"/>
      <c r="AR240" s="111"/>
      <c r="AS240" s="20"/>
      <c r="AT240" s="43"/>
      <c r="AU240" s="20"/>
      <c r="AV240" s="20"/>
      <c r="AW240" s="20"/>
      <c r="AX240" s="20"/>
      <c r="AY240" s="5" t="str">
        <f t="shared" si="57"/>
        <v/>
      </c>
      <c r="AZ240" s="29"/>
      <c r="BA240" s="5" t="str">
        <f t="shared" si="58"/>
        <v/>
      </c>
      <c r="BB240" s="5"/>
      <c r="BC240" s="5"/>
      <c r="BD240" s="20"/>
      <c r="BE240" s="111"/>
      <c r="BF240" s="20"/>
      <c r="BG240" s="43"/>
      <c r="BH240" s="20"/>
      <c r="BI240" s="20"/>
      <c r="BJ240" s="20"/>
      <c r="BK240" s="20"/>
      <c r="BL240" s="5" t="str">
        <f t="shared" si="50"/>
        <v/>
      </c>
      <c r="BM240" s="6"/>
      <c r="BN240" s="5" t="str">
        <f t="shared" si="51"/>
        <v/>
      </c>
      <c r="BO240" s="5"/>
    </row>
    <row r="241" spans="1:78" ht="63" customHeight="1" x14ac:dyDescent="0.3">
      <c r="N241" s="5"/>
      <c r="O241" s="409" t="s">
        <v>243</v>
      </c>
      <c r="P241" s="410"/>
      <c r="Q241" s="410"/>
      <c r="R241" s="410"/>
      <c r="S241" s="410"/>
      <c r="T241" s="410"/>
      <c r="U241" s="410"/>
      <c r="V241" s="410"/>
      <c r="W241" s="5" t="str">
        <f t="shared" si="52"/>
        <v/>
      </c>
      <c r="X241" s="24"/>
      <c r="Y241" s="5" t="str">
        <f t="shared" si="53"/>
        <v/>
      </c>
      <c r="Z241" s="5"/>
      <c r="AA241" s="5"/>
      <c r="AB241" s="5"/>
      <c r="AC241" s="409" t="s">
        <v>244</v>
      </c>
      <c r="AD241" s="410"/>
      <c r="AE241" s="410"/>
      <c r="AF241" s="410"/>
      <c r="AG241" s="410"/>
      <c r="AH241" s="410"/>
      <c r="AI241" s="410"/>
      <c r="AJ241" s="410"/>
      <c r="AK241" s="5" t="str">
        <f t="shared" si="55"/>
        <v/>
      </c>
      <c r="AL241" s="24"/>
      <c r="AM241" s="5" t="str">
        <f t="shared" si="56"/>
        <v/>
      </c>
      <c r="AN241" s="5"/>
      <c r="AO241" s="5"/>
      <c r="AP241" s="5"/>
      <c r="AQ241" s="409" t="s">
        <v>245</v>
      </c>
      <c r="AR241" s="410"/>
      <c r="AS241" s="410"/>
      <c r="AT241" s="410"/>
      <c r="AU241" s="410"/>
      <c r="AV241" s="410"/>
      <c r="AW241" s="410"/>
      <c r="AX241" s="410"/>
      <c r="AY241" s="5" t="str">
        <f t="shared" si="57"/>
        <v/>
      </c>
      <c r="AZ241" s="29"/>
      <c r="BA241" s="5" t="str">
        <f t="shared" si="58"/>
        <v/>
      </c>
      <c r="BB241" s="5"/>
      <c r="BC241" s="5"/>
      <c r="BD241" s="409" t="s">
        <v>246</v>
      </c>
      <c r="BE241" s="410"/>
      <c r="BF241" s="410"/>
      <c r="BG241" s="410"/>
      <c r="BH241" s="410"/>
      <c r="BI241" s="410"/>
      <c r="BJ241" s="410"/>
      <c r="BK241" s="410"/>
      <c r="BL241" s="5" t="str">
        <f t="shared" si="50"/>
        <v/>
      </c>
      <c r="BM241" s="6"/>
      <c r="BN241" s="5" t="str">
        <f t="shared" si="51"/>
        <v/>
      </c>
      <c r="BO241" s="5"/>
    </row>
    <row r="242" spans="1:78" ht="19.95" customHeight="1" x14ac:dyDescent="0.3">
      <c r="N242" s="5"/>
      <c r="O242" s="21" t="s">
        <v>125</v>
      </c>
      <c r="P242" s="247">
        <f>$D$5</f>
        <v>0</v>
      </c>
      <c r="Q242" s="247"/>
      <c r="R242" s="247"/>
      <c r="S242" s="41" t="s">
        <v>152</v>
      </c>
      <c r="T242" s="248"/>
      <c r="U242" s="248"/>
      <c r="V242" s="248"/>
      <c r="W242" s="5" t="str">
        <f t="shared" si="52"/>
        <v/>
      </c>
      <c r="X242" s="24"/>
      <c r="Y242" s="5" t="str">
        <f t="shared" si="53"/>
        <v/>
      </c>
      <c r="Z242" s="5"/>
      <c r="AA242" s="5"/>
      <c r="AB242" s="5"/>
      <c r="AC242" s="21" t="s">
        <v>125</v>
      </c>
      <c r="AD242" s="247">
        <f>$D$9</f>
        <v>0</v>
      </c>
      <c r="AE242" s="247"/>
      <c r="AF242" s="247"/>
      <c r="AG242" s="41" t="s">
        <v>152</v>
      </c>
      <c r="AH242" s="248"/>
      <c r="AI242" s="248"/>
      <c r="AJ242" s="248"/>
      <c r="AK242" s="5" t="str">
        <f t="shared" si="55"/>
        <v/>
      </c>
      <c r="AL242" s="24"/>
      <c r="AM242" s="5" t="str">
        <f t="shared" si="56"/>
        <v/>
      </c>
      <c r="AN242" s="5"/>
      <c r="AO242" s="5"/>
      <c r="AP242" s="5"/>
      <c r="AQ242" s="21" t="s">
        <v>125</v>
      </c>
      <c r="AR242" s="247">
        <f>$D$9</f>
        <v>0</v>
      </c>
      <c r="AS242" s="247"/>
      <c r="AT242" s="247"/>
      <c r="AU242" s="41" t="s">
        <v>152</v>
      </c>
      <c r="AV242" s="248"/>
      <c r="AW242" s="248"/>
      <c r="AX242" s="248"/>
      <c r="AY242" s="5" t="str">
        <f t="shared" si="57"/>
        <v/>
      </c>
      <c r="AZ242" s="29"/>
      <c r="BA242" s="5" t="str">
        <f t="shared" si="58"/>
        <v/>
      </c>
      <c r="BB242" s="5"/>
      <c r="BC242" s="5"/>
      <c r="BD242" s="21" t="s">
        <v>125</v>
      </c>
      <c r="BE242" s="247">
        <f>$D$9</f>
        <v>0</v>
      </c>
      <c r="BF242" s="247"/>
      <c r="BG242" s="247"/>
      <c r="BH242" s="41" t="s">
        <v>152</v>
      </c>
      <c r="BI242" s="248"/>
      <c r="BJ242" s="248"/>
      <c r="BK242" s="248"/>
      <c r="BL242" s="5" t="str">
        <f t="shared" si="50"/>
        <v/>
      </c>
      <c r="BM242" s="6"/>
      <c r="BN242" s="5" t="str">
        <f t="shared" si="51"/>
        <v/>
      </c>
      <c r="BO242" s="5"/>
    </row>
    <row r="243" spans="1:78" ht="18" customHeight="1" x14ac:dyDescent="0.3">
      <c r="N243" s="5"/>
      <c r="O243" s="21" t="s">
        <v>158</v>
      </c>
      <c r="P243" s="247">
        <f>$D$6</f>
        <v>0</v>
      </c>
      <c r="Q243" s="247"/>
      <c r="R243" s="247"/>
      <c r="S243" s="175" t="s">
        <v>89</v>
      </c>
      <c r="T243" s="247">
        <f>$K$6</f>
        <v>0</v>
      </c>
      <c r="U243" s="247"/>
      <c r="V243" s="247"/>
      <c r="W243" s="5" t="str">
        <f t="shared" si="52"/>
        <v/>
      </c>
      <c r="X243" s="24"/>
      <c r="Y243" s="5" t="str">
        <f t="shared" si="53"/>
        <v/>
      </c>
      <c r="Z243" s="5"/>
      <c r="AA243" s="5"/>
      <c r="AB243" s="5"/>
      <c r="AC243" s="21" t="s">
        <v>158</v>
      </c>
      <c r="AD243" s="247">
        <f>$D$10</f>
        <v>0</v>
      </c>
      <c r="AE243" s="247"/>
      <c r="AF243" s="247"/>
      <c r="AG243" s="176" t="s">
        <v>89</v>
      </c>
      <c r="AH243" s="247" t="e">
        <f>$K$10</f>
        <v>#DIV/0!</v>
      </c>
      <c r="AI243" s="247"/>
      <c r="AJ243" s="247"/>
      <c r="AK243" s="5" t="str">
        <f t="shared" si="55"/>
        <v/>
      </c>
      <c r="AL243" s="24"/>
      <c r="AM243" s="5" t="str">
        <f t="shared" si="56"/>
        <v/>
      </c>
      <c r="AN243" s="5"/>
      <c r="AO243" s="5"/>
      <c r="AP243" s="5"/>
      <c r="AQ243" s="21" t="s">
        <v>158</v>
      </c>
      <c r="AR243" s="247">
        <f>$D$10</f>
        <v>0</v>
      </c>
      <c r="AS243" s="247"/>
      <c r="AT243" s="247"/>
      <c r="AU243" s="176" t="s">
        <v>89</v>
      </c>
      <c r="AV243" s="247" t="e">
        <f>$K$10</f>
        <v>#DIV/0!</v>
      </c>
      <c r="AW243" s="247"/>
      <c r="AX243" s="247"/>
      <c r="AY243" s="5" t="str">
        <f t="shared" si="57"/>
        <v/>
      </c>
      <c r="AZ243" s="29"/>
      <c r="BA243" s="5" t="str">
        <f t="shared" si="58"/>
        <v/>
      </c>
      <c r="BB243" s="5"/>
      <c r="BC243" s="5"/>
      <c r="BD243" s="21" t="s">
        <v>158</v>
      </c>
      <c r="BE243" s="247">
        <f>$D$10</f>
        <v>0</v>
      </c>
      <c r="BF243" s="247"/>
      <c r="BG243" s="247"/>
      <c r="BH243" s="176" t="s">
        <v>89</v>
      </c>
      <c r="BI243" s="247" t="e">
        <f>$K$10</f>
        <v>#DIV/0!</v>
      </c>
      <c r="BJ243" s="247"/>
      <c r="BK243" s="247"/>
      <c r="BL243" s="5" t="str">
        <f t="shared" si="50"/>
        <v/>
      </c>
      <c r="BM243" s="6"/>
      <c r="BN243" s="5" t="str">
        <f t="shared" si="51"/>
        <v/>
      </c>
      <c r="BO243" s="5"/>
    </row>
    <row r="244" spans="1:78" ht="8.4" customHeight="1" x14ac:dyDescent="0.3">
      <c r="N244" s="5"/>
      <c r="O244" s="25"/>
      <c r="P244" s="112"/>
      <c r="Q244" s="26"/>
      <c r="R244" s="46"/>
      <c r="S244" s="25"/>
      <c r="T244" s="25"/>
      <c r="U244" s="25"/>
      <c r="V244" s="25"/>
      <c r="W244" s="5" t="str">
        <f t="shared" si="52"/>
        <v/>
      </c>
      <c r="X244" s="24"/>
      <c r="Y244" s="5" t="str">
        <f t="shared" si="53"/>
        <v/>
      </c>
      <c r="Z244" s="5"/>
      <c r="AA244" s="5"/>
      <c r="AB244" s="5"/>
      <c r="AC244" s="25"/>
      <c r="AD244" s="112"/>
      <c r="AE244" s="26"/>
      <c r="AF244" s="46"/>
      <c r="AG244" s="25"/>
      <c r="AH244" s="25"/>
      <c r="AI244" s="25"/>
      <c r="AJ244" s="25"/>
      <c r="AK244" s="5" t="str">
        <f t="shared" si="55"/>
        <v/>
      </c>
      <c r="AL244" s="24"/>
      <c r="AM244" s="5" t="str">
        <f t="shared" si="56"/>
        <v/>
      </c>
      <c r="AN244" s="5"/>
      <c r="AO244" s="5"/>
      <c r="AP244" s="5"/>
      <c r="AQ244" s="25"/>
      <c r="AR244" s="112"/>
      <c r="AS244" s="26"/>
      <c r="AT244" s="46"/>
      <c r="AU244" s="25"/>
      <c r="AV244" s="25"/>
      <c r="AW244" s="25"/>
      <c r="AX244" s="25"/>
      <c r="AY244" s="5" t="str">
        <f t="shared" si="57"/>
        <v/>
      </c>
      <c r="AZ244" s="29"/>
      <c r="BA244" s="5" t="str">
        <f t="shared" si="58"/>
        <v/>
      </c>
      <c r="BB244" s="5"/>
      <c r="BC244" s="5"/>
      <c r="BD244" s="25"/>
      <c r="BE244" s="112"/>
      <c r="BF244" s="26"/>
      <c r="BG244" s="46"/>
      <c r="BH244" s="25"/>
      <c r="BI244" s="25"/>
      <c r="BJ244" s="25"/>
      <c r="BK244" s="25"/>
      <c r="BL244" s="5" t="str">
        <f t="shared" si="50"/>
        <v/>
      </c>
      <c r="BM244" s="6"/>
      <c r="BN244" s="5" t="str">
        <f t="shared" si="51"/>
        <v/>
      </c>
      <c r="BO244" s="5"/>
    </row>
    <row r="245" spans="1:78" ht="14.4" customHeight="1" x14ac:dyDescent="0.3">
      <c r="N245" s="5"/>
      <c r="O245" s="411" t="s">
        <v>17</v>
      </c>
      <c r="P245" s="411"/>
      <c r="Q245" s="411"/>
      <c r="R245" s="411"/>
      <c r="S245" s="411"/>
      <c r="T245" s="411"/>
      <c r="U245" s="411"/>
      <c r="V245" s="411"/>
      <c r="W245" s="5" t="str">
        <f t="shared" si="52"/>
        <v/>
      </c>
      <c r="X245" s="24"/>
      <c r="Y245" s="5" t="str">
        <f t="shared" si="53"/>
        <v/>
      </c>
      <c r="Z245" s="5"/>
      <c r="AA245" s="5"/>
      <c r="AB245" s="5"/>
      <c r="AC245" s="411" t="s">
        <v>17</v>
      </c>
      <c r="AD245" s="411"/>
      <c r="AE245" s="411"/>
      <c r="AF245" s="411"/>
      <c r="AG245" s="411"/>
      <c r="AH245" s="411"/>
      <c r="AI245" s="411"/>
      <c r="AJ245" s="411"/>
      <c r="AK245" s="5" t="str">
        <f t="shared" si="55"/>
        <v/>
      </c>
      <c r="AL245" s="24"/>
      <c r="AM245" s="5" t="str">
        <f t="shared" si="56"/>
        <v/>
      </c>
      <c r="AN245" s="5"/>
      <c r="AO245" s="5"/>
      <c r="AP245" s="5"/>
      <c r="AQ245" s="411" t="s">
        <v>17</v>
      </c>
      <c r="AR245" s="411"/>
      <c r="AS245" s="411"/>
      <c r="AT245" s="411"/>
      <c r="AU245" s="411"/>
      <c r="AV245" s="411"/>
      <c r="AW245" s="411"/>
      <c r="AX245" s="411"/>
      <c r="AY245" s="5" t="str">
        <f t="shared" si="57"/>
        <v/>
      </c>
      <c r="AZ245" s="29"/>
      <c r="BA245" s="5" t="str">
        <f t="shared" si="58"/>
        <v/>
      </c>
      <c r="BB245" s="5"/>
      <c r="BC245" s="5"/>
      <c r="BD245" s="411" t="s">
        <v>17</v>
      </c>
      <c r="BE245" s="411"/>
      <c r="BF245" s="411"/>
      <c r="BG245" s="411"/>
      <c r="BH245" s="411"/>
      <c r="BI245" s="411"/>
      <c r="BJ245" s="411"/>
      <c r="BK245" s="411"/>
      <c r="BL245" s="5" t="str">
        <f t="shared" si="50"/>
        <v/>
      </c>
      <c r="BM245" s="6"/>
      <c r="BN245" s="5" t="str">
        <f t="shared" si="51"/>
        <v/>
      </c>
      <c r="BO245" s="5"/>
      <c r="BR245" s="345" t="s">
        <v>17</v>
      </c>
      <c r="BS245" s="345"/>
      <c r="BT245" s="345"/>
      <c r="BU245" s="345"/>
      <c r="BV245" s="412" t="s">
        <v>249</v>
      </c>
      <c r="BW245" s="412" t="s">
        <v>250</v>
      </c>
      <c r="BX245" s="412" t="s">
        <v>251</v>
      </c>
      <c r="BY245" s="412" t="s">
        <v>252</v>
      </c>
      <c r="BZ245" s="382" t="s">
        <v>256</v>
      </c>
    </row>
    <row r="246" spans="1:78" ht="28.2" customHeight="1" x14ac:dyDescent="0.3">
      <c r="N246" s="5"/>
      <c r="O246" s="240" t="s">
        <v>107</v>
      </c>
      <c r="P246" s="241"/>
      <c r="Q246" s="240" t="s">
        <v>294</v>
      </c>
      <c r="R246" s="241"/>
      <c r="S246" s="133" t="s">
        <v>259</v>
      </c>
      <c r="T246" s="80" t="s">
        <v>132</v>
      </c>
      <c r="U246" s="81" t="s">
        <v>133</v>
      </c>
      <c r="V246" s="82" t="s">
        <v>134</v>
      </c>
      <c r="W246" s="5" t="str">
        <f t="shared" si="52"/>
        <v/>
      </c>
      <c r="X246" s="24"/>
      <c r="Y246" s="5" t="str">
        <f t="shared" si="53"/>
        <v/>
      </c>
      <c r="Z246" s="5"/>
      <c r="AA246" s="5"/>
      <c r="AB246" s="5"/>
      <c r="AC246" s="240" t="s">
        <v>107</v>
      </c>
      <c r="AD246" s="241"/>
      <c r="AE246" s="240" t="s">
        <v>294</v>
      </c>
      <c r="AF246" s="241"/>
      <c r="AG246" s="133" t="s">
        <v>259</v>
      </c>
      <c r="AH246" s="80" t="s">
        <v>132</v>
      </c>
      <c r="AI246" s="81" t="s">
        <v>133</v>
      </c>
      <c r="AJ246" s="82" t="s">
        <v>134</v>
      </c>
      <c r="AK246" s="5" t="str">
        <f t="shared" si="55"/>
        <v/>
      </c>
      <c r="AL246" s="24"/>
      <c r="AM246" s="5" t="str">
        <f t="shared" si="56"/>
        <v/>
      </c>
      <c r="AN246" s="5"/>
      <c r="AO246" s="5"/>
      <c r="AP246" s="5"/>
      <c r="AQ246" s="240" t="s">
        <v>107</v>
      </c>
      <c r="AR246" s="241"/>
      <c r="AS246" s="240" t="s">
        <v>294</v>
      </c>
      <c r="AT246" s="241"/>
      <c r="AU246" s="133" t="s">
        <v>259</v>
      </c>
      <c r="AV246" s="80" t="s">
        <v>132</v>
      </c>
      <c r="AW246" s="81" t="s">
        <v>133</v>
      </c>
      <c r="AX246" s="82" t="s">
        <v>134</v>
      </c>
      <c r="AY246" s="5" t="str">
        <f t="shared" si="57"/>
        <v/>
      </c>
      <c r="AZ246" s="29"/>
      <c r="BA246" s="5" t="str">
        <f t="shared" si="58"/>
        <v/>
      </c>
      <c r="BB246" s="5"/>
      <c r="BC246" s="5"/>
      <c r="BD246" s="240" t="s">
        <v>107</v>
      </c>
      <c r="BE246" s="241"/>
      <c r="BF246" s="240" t="s">
        <v>294</v>
      </c>
      <c r="BG246" s="241"/>
      <c r="BH246" s="133" t="s">
        <v>259</v>
      </c>
      <c r="BI246" s="80" t="s">
        <v>132</v>
      </c>
      <c r="BJ246" s="81" t="s">
        <v>133</v>
      </c>
      <c r="BK246" s="82" t="s">
        <v>134</v>
      </c>
      <c r="BL246" s="5" t="str">
        <f t="shared" si="50"/>
        <v/>
      </c>
      <c r="BM246" s="6"/>
      <c r="BN246" s="5" t="str">
        <f t="shared" si="51"/>
        <v/>
      </c>
      <c r="BO246" s="5"/>
      <c r="BR246" s="119" t="s">
        <v>107</v>
      </c>
      <c r="BS246" s="384" t="s">
        <v>70</v>
      </c>
      <c r="BT246" s="384"/>
      <c r="BU246" s="119" t="s">
        <v>294</v>
      </c>
      <c r="BV246" s="412"/>
      <c r="BW246" s="412"/>
      <c r="BX246" s="412"/>
      <c r="BY246" s="412"/>
      <c r="BZ246" s="383"/>
    </row>
    <row r="247" spans="1:78" ht="28.95" customHeight="1" x14ac:dyDescent="0.3">
      <c r="N247" s="5"/>
      <c r="O247" s="242" t="s">
        <v>43</v>
      </c>
      <c r="P247" s="243"/>
      <c r="Q247" s="210">
        <f>IF(OR(S247="X",T247="X",U247="X",V247="X"),1,0)</f>
        <v>0</v>
      </c>
      <c r="R247" s="120" t="s">
        <v>44</v>
      </c>
      <c r="S247" s="170"/>
      <c r="T247" s="170"/>
      <c r="U247" s="170"/>
      <c r="V247" s="170"/>
      <c r="W247" s="5" t="str">
        <f t="shared" si="52"/>
        <v/>
      </c>
      <c r="X247" s="24"/>
      <c r="Y247" s="5" t="str">
        <f t="shared" si="53"/>
        <v/>
      </c>
      <c r="Z247" s="29"/>
      <c r="AA247" s="5"/>
      <c r="AB247" s="5"/>
      <c r="AC247" s="242" t="s">
        <v>43</v>
      </c>
      <c r="AD247" s="243"/>
      <c r="AE247" s="210">
        <f>IF(OR(AG247="X",AH247="X",AI247="X",AJ247="X"),1,0)</f>
        <v>0</v>
      </c>
      <c r="AF247" s="120" t="s">
        <v>44</v>
      </c>
      <c r="AG247" s="170"/>
      <c r="AH247" s="170"/>
      <c r="AI247" s="170"/>
      <c r="AJ247" s="170"/>
      <c r="AK247" s="5" t="str">
        <f t="shared" si="55"/>
        <v/>
      </c>
      <c r="AL247" s="24"/>
      <c r="AM247" s="5" t="str">
        <f t="shared" si="56"/>
        <v/>
      </c>
      <c r="AN247" s="29"/>
      <c r="AO247" s="5"/>
      <c r="AP247" s="5"/>
      <c r="AQ247" s="242" t="s">
        <v>43</v>
      </c>
      <c r="AR247" s="243"/>
      <c r="AS247" s="210">
        <f>IF(OR(AU247="X",AV247="X",AW247="X",AX247="X"),1,0)</f>
        <v>0</v>
      </c>
      <c r="AT247" s="120" t="s">
        <v>44</v>
      </c>
      <c r="AU247" s="170"/>
      <c r="AV247" s="170"/>
      <c r="AW247" s="170"/>
      <c r="AX247" s="170"/>
      <c r="AY247" s="5" t="str">
        <f t="shared" si="57"/>
        <v/>
      </c>
      <c r="AZ247" s="29"/>
      <c r="BA247" s="5" t="str">
        <f t="shared" si="58"/>
        <v/>
      </c>
      <c r="BB247" s="5"/>
      <c r="BC247" s="5"/>
      <c r="BD247" s="242" t="s">
        <v>43</v>
      </c>
      <c r="BE247" s="243"/>
      <c r="BF247" s="210">
        <f>IF(OR(BH247="X",BI247="X",BJ247="X",BK247="X"),1,0)</f>
        <v>0</v>
      </c>
      <c r="BG247" s="120" t="s">
        <v>44</v>
      </c>
      <c r="BH247" s="170"/>
      <c r="BI247" s="170"/>
      <c r="BJ247" s="170"/>
      <c r="BK247" s="170"/>
      <c r="BL247" s="5" t="str">
        <f t="shared" si="50"/>
        <v/>
      </c>
      <c r="BM247" s="6"/>
      <c r="BN247" s="5" t="str">
        <f t="shared" si="51"/>
        <v/>
      </c>
      <c r="BO247" s="29"/>
      <c r="BR247" s="384" t="s">
        <v>43</v>
      </c>
      <c r="BS247" s="435"/>
      <c r="BT247" s="210">
        <v>1</v>
      </c>
      <c r="BU247" s="120" t="s">
        <v>44</v>
      </c>
      <c r="BV247" s="147" t="str">
        <f>IF(Q247="","",IF(S247="X",25%,IF(T247="X",50%,IF(U247="X",75%,IF(V247="X",100%,"")))))</f>
        <v/>
      </c>
      <c r="BW247" s="147" t="str">
        <f>IF(AE247="","",IF(AG247="X",25%,IF(AH247="X",50%,IF(AI247="X",75%,IF(AJ247="X",100%,"")))))</f>
        <v/>
      </c>
      <c r="BX247" s="147" t="str">
        <f>IF(AS247="","",IF(AU247="X",25%,IF(AV247="X",50%,IF(AW247="X",75%,IF(AX247="X",100%,"")))))</f>
        <v/>
      </c>
      <c r="BY247" s="147" t="str">
        <f>IF(BF247="","",IF(BH247="X",25%,IF(BI247="X",50%,IF(BJ247="X",75%,IF(BK247="X",100%,"")))))</f>
        <v/>
      </c>
      <c r="BZ247" s="148" t="str">
        <f>IFERROR(AVERAGE(BV247:BY247),"")</f>
        <v/>
      </c>
    </row>
    <row r="248" spans="1:78" x14ac:dyDescent="0.3">
      <c r="N248" s="5"/>
      <c r="O248" s="263"/>
      <c r="P248" s="264"/>
      <c r="Q248" s="210">
        <f t="shared" ref="Q248:Q259" si="68">IF(OR(S248="X",T248="X",U248="X",V248="X"),1,0)</f>
        <v>0</v>
      </c>
      <c r="R248" s="120" t="s">
        <v>45</v>
      </c>
      <c r="S248" s="170"/>
      <c r="T248" s="170"/>
      <c r="U248" s="170"/>
      <c r="V248" s="170"/>
      <c r="W248" s="5" t="str">
        <f t="shared" si="52"/>
        <v/>
      </c>
      <c r="X248" s="24"/>
      <c r="Y248" s="5" t="str">
        <f t="shared" si="53"/>
        <v/>
      </c>
      <c r="Z248" s="29"/>
      <c r="AA248" s="5"/>
      <c r="AB248" s="5"/>
      <c r="AC248" s="263"/>
      <c r="AD248" s="264"/>
      <c r="AE248" s="210">
        <f t="shared" ref="AE248:AE259" si="69">IF(OR(AG248="X",AH248="X",AI248="X",AJ248="X"),1,0)</f>
        <v>0</v>
      </c>
      <c r="AF248" s="120" t="s">
        <v>45</v>
      </c>
      <c r="AG248" s="170"/>
      <c r="AH248" s="170"/>
      <c r="AI248" s="170"/>
      <c r="AJ248" s="170"/>
      <c r="AK248" s="5" t="str">
        <f t="shared" si="55"/>
        <v/>
      </c>
      <c r="AL248" s="24"/>
      <c r="AM248" s="5" t="str">
        <f t="shared" si="56"/>
        <v/>
      </c>
      <c r="AN248" s="29"/>
      <c r="AO248" s="5"/>
      <c r="AP248" s="5"/>
      <c r="AQ248" s="263"/>
      <c r="AR248" s="264"/>
      <c r="AS248" s="210">
        <f t="shared" ref="AS248:AS259" si="70">IF(OR(AU248="X",AV248="X",AW248="X",AX248="X"),1,0)</f>
        <v>0</v>
      </c>
      <c r="AT248" s="120" t="s">
        <v>45</v>
      </c>
      <c r="AU248" s="170"/>
      <c r="AV248" s="170"/>
      <c r="AW248" s="170"/>
      <c r="AX248" s="170"/>
      <c r="AY248" s="5" t="str">
        <f t="shared" si="57"/>
        <v/>
      </c>
      <c r="AZ248" s="29"/>
      <c r="BA248" s="5" t="str">
        <f t="shared" si="58"/>
        <v/>
      </c>
      <c r="BB248" s="5"/>
      <c r="BC248" s="5"/>
      <c r="BD248" s="263"/>
      <c r="BE248" s="264"/>
      <c r="BF248" s="210">
        <f t="shared" ref="BF248:BF259" si="71">IF(OR(BH248="X",BI248="X",BJ248="X",BK248="X"),1,0)</f>
        <v>0</v>
      </c>
      <c r="BG248" s="120" t="s">
        <v>45</v>
      </c>
      <c r="BH248" s="170"/>
      <c r="BI248" s="170"/>
      <c r="BJ248" s="170"/>
      <c r="BK248" s="170"/>
      <c r="BL248" s="5" t="str">
        <f t="shared" si="50"/>
        <v/>
      </c>
      <c r="BM248" s="6"/>
      <c r="BN248" s="5" t="str">
        <f t="shared" si="51"/>
        <v/>
      </c>
      <c r="BO248" s="29"/>
      <c r="BR248" s="384"/>
      <c r="BS248" s="436"/>
      <c r="BT248" s="210">
        <v>1</v>
      </c>
      <c r="BU248" s="120" t="s">
        <v>45</v>
      </c>
      <c r="BV248" s="147" t="str">
        <f t="shared" ref="BV248:BV259" si="72">IF(Q248="","",IF(S248="X",25%,IF(T248="X",50%,IF(U248="X",75%,IF(V248="X",100%,"")))))</f>
        <v/>
      </c>
      <c r="BW248" s="147" t="str">
        <f t="shared" ref="BW248:BW259" si="73">IF(AE248="","",IF(AG248="X",25%,IF(AH248="X",50%,IF(AI248="X",75%,IF(AJ248="X",100%,"")))))</f>
        <v/>
      </c>
      <c r="BX248" s="147" t="str">
        <f t="shared" ref="BX248:BX259" si="74">IF(AS248="","",IF(AU248="X",25%,IF(AV248="X",50%,IF(AW248="X",75%,IF(AX248="X",100%,"")))))</f>
        <v/>
      </c>
      <c r="BY248" s="147" t="str">
        <f t="shared" ref="BY248:BY259" si="75">IF(BF248="","",IF(BH248="X",25%,IF(BI248="X",50%,IF(BJ248="X",75%,IF(BK248="X",100%,"")))))</f>
        <v/>
      </c>
      <c r="BZ248" s="148" t="str">
        <f t="shared" ref="BZ248:BZ259" si="76">IFERROR(AVERAGE(BV248:BY248),"")</f>
        <v/>
      </c>
    </row>
    <row r="249" spans="1:78" ht="41.4" customHeight="1" x14ac:dyDescent="0.3">
      <c r="N249" s="5"/>
      <c r="O249" s="244"/>
      <c r="P249" s="245"/>
      <c r="Q249" s="210">
        <f t="shared" si="68"/>
        <v>0</v>
      </c>
      <c r="R249" s="120" t="s">
        <v>46</v>
      </c>
      <c r="S249" s="170"/>
      <c r="T249" s="170"/>
      <c r="U249" s="170"/>
      <c r="V249" s="170"/>
      <c r="W249" s="5" t="str">
        <f t="shared" si="52"/>
        <v/>
      </c>
      <c r="X249" s="24"/>
      <c r="Y249" s="5" t="str">
        <f t="shared" si="53"/>
        <v/>
      </c>
      <c r="Z249" s="29"/>
      <c r="AA249" s="5"/>
      <c r="AB249" s="5"/>
      <c r="AC249" s="244"/>
      <c r="AD249" s="245"/>
      <c r="AE249" s="210">
        <f t="shared" si="69"/>
        <v>0</v>
      </c>
      <c r="AF249" s="120" t="s">
        <v>46</v>
      </c>
      <c r="AG249" s="170"/>
      <c r="AH249" s="170"/>
      <c r="AI249" s="170"/>
      <c r="AJ249" s="170"/>
      <c r="AK249" s="5" t="str">
        <f t="shared" si="55"/>
        <v/>
      </c>
      <c r="AL249" s="24"/>
      <c r="AM249" s="5" t="str">
        <f t="shared" si="56"/>
        <v/>
      </c>
      <c r="AN249" s="29"/>
      <c r="AO249" s="5"/>
      <c r="AP249" s="5"/>
      <c r="AQ249" s="244"/>
      <c r="AR249" s="245"/>
      <c r="AS249" s="210">
        <f t="shared" si="70"/>
        <v>0</v>
      </c>
      <c r="AT249" s="120" t="s">
        <v>46</v>
      </c>
      <c r="AU249" s="170"/>
      <c r="AV249" s="170"/>
      <c r="AW249" s="170"/>
      <c r="AX249" s="170"/>
      <c r="AY249" s="5" t="str">
        <f t="shared" si="57"/>
        <v/>
      </c>
      <c r="AZ249" s="29"/>
      <c r="BA249" s="5" t="str">
        <f t="shared" si="58"/>
        <v/>
      </c>
      <c r="BB249" s="5"/>
      <c r="BC249" s="5"/>
      <c r="BD249" s="244"/>
      <c r="BE249" s="245"/>
      <c r="BF249" s="210">
        <f t="shared" si="71"/>
        <v>0</v>
      </c>
      <c r="BG249" s="120" t="s">
        <v>46</v>
      </c>
      <c r="BH249" s="170"/>
      <c r="BI249" s="170"/>
      <c r="BJ249" s="170"/>
      <c r="BK249" s="170"/>
      <c r="BL249" s="5" t="str">
        <f t="shared" ref="BL249:BL259" si="77">IF(BF249="","",IF(BH249="X",0,IF(BI249="X",5,IF(BJ249="X",10,IF(BK249="X",15,"")))))</f>
        <v/>
      </c>
      <c r="BM249" s="6"/>
      <c r="BN249" s="5" t="str">
        <f t="shared" ref="BN249:BN259" si="78">IF(BF249="","",IF(BH249="X",5,IF(BI249="X",10,IF(BJ249="X",15,IF(BK249="X",20,"")))))</f>
        <v/>
      </c>
      <c r="BO249" s="29"/>
      <c r="BR249" s="384"/>
      <c r="BS249" s="437"/>
      <c r="BT249" s="210">
        <v>1</v>
      </c>
      <c r="BU249" s="120" t="s">
        <v>46</v>
      </c>
      <c r="BV249" s="147" t="str">
        <f t="shared" si="72"/>
        <v/>
      </c>
      <c r="BW249" s="147" t="str">
        <f t="shared" si="73"/>
        <v/>
      </c>
      <c r="BX249" s="147" t="str">
        <f t="shared" si="74"/>
        <v/>
      </c>
      <c r="BY249" s="147" t="str">
        <f t="shared" si="75"/>
        <v/>
      </c>
      <c r="BZ249" s="148" t="str">
        <f t="shared" si="76"/>
        <v/>
      </c>
    </row>
    <row r="250" spans="1:78" ht="27.6" x14ac:dyDescent="0.3">
      <c r="N250" s="5"/>
      <c r="O250" s="240" t="s">
        <v>47</v>
      </c>
      <c r="P250" s="241"/>
      <c r="Q250" s="210">
        <f t="shared" si="68"/>
        <v>0</v>
      </c>
      <c r="R250" s="120" t="s">
        <v>49</v>
      </c>
      <c r="S250" s="170"/>
      <c r="T250" s="170"/>
      <c r="U250" s="170"/>
      <c r="V250" s="170"/>
      <c r="W250" s="5" t="str">
        <f t="shared" si="52"/>
        <v/>
      </c>
      <c r="X250" s="24"/>
      <c r="Y250" s="5" t="str">
        <f t="shared" si="53"/>
        <v/>
      </c>
      <c r="Z250" s="29"/>
      <c r="AA250" s="5"/>
      <c r="AB250" s="5"/>
      <c r="AC250" s="240" t="s">
        <v>47</v>
      </c>
      <c r="AD250" s="241"/>
      <c r="AE250" s="210">
        <f t="shared" si="69"/>
        <v>0</v>
      </c>
      <c r="AF250" s="120" t="s">
        <v>49</v>
      </c>
      <c r="AG250" s="170"/>
      <c r="AH250" s="170"/>
      <c r="AI250" s="170"/>
      <c r="AJ250" s="170"/>
      <c r="AK250" s="5" t="str">
        <f t="shared" si="55"/>
        <v/>
      </c>
      <c r="AL250" s="24"/>
      <c r="AM250" s="5" t="str">
        <f t="shared" si="56"/>
        <v/>
      </c>
      <c r="AN250" s="29"/>
      <c r="AO250" s="5"/>
      <c r="AP250" s="5"/>
      <c r="AQ250" s="240" t="s">
        <v>47</v>
      </c>
      <c r="AR250" s="241"/>
      <c r="AS250" s="210">
        <f t="shared" si="70"/>
        <v>0</v>
      </c>
      <c r="AT250" s="120" t="s">
        <v>49</v>
      </c>
      <c r="AU250" s="170"/>
      <c r="AV250" s="170"/>
      <c r="AW250" s="170"/>
      <c r="AX250" s="170"/>
      <c r="AY250" s="5" t="str">
        <f t="shared" si="57"/>
        <v/>
      </c>
      <c r="AZ250" s="29"/>
      <c r="BA250" s="5" t="str">
        <f t="shared" si="58"/>
        <v/>
      </c>
      <c r="BB250" s="5"/>
      <c r="BC250" s="5"/>
      <c r="BD250" s="240" t="s">
        <v>47</v>
      </c>
      <c r="BE250" s="241"/>
      <c r="BF250" s="210">
        <f t="shared" si="71"/>
        <v>0</v>
      </c>
      <c r="BG250" s="120" t="s">
        <v>49</v>
      </c>
      <c r="BH250" s="170"/>
      <c r="BI250" s="170"/>
      <c r="BJ250" s="170"/>
      <c r="BK250" s="170"/>
      <c r="BL250" s="5" t="str">
        <f t="shared" si="77"/>
        <v/>
      </c>
      <c r="BM250" s="6"/>
      <c r="BN250" s="5" t="str">
        <f t="shared" si="78"/>
        <v/>
      </c>
      <c r="BO250" s="29"/>
      <c r="BR250" s="119" t="s">
        <v>47</v>
      </c>
      <c r="BS250" s="205"/>
      <c r="BT250" s="210">
        <v>1</v>
      </c>
      <c r="BU250" s="120" t="s">
        <v>49</v>
      </c>
      <c r="BV250" s="147" t="str">
        <f t="shared" si="72"/>
        <v/>
      </c>
      <c r="BW250" s="147" t="str">
        <f t="shared" si="73"/>
        <v/>
      </c>
      <c r="BX250" s="147" t="str">
        <f t="shared" si="74"/>
        <v/>
      </c>
      <c r="BY250" s="147" t="str">
        <f t="shared" si="75"/>
        <v/>
      </c>
      <c r="BZ250" s="148" t="str">
        <f t="shared" si="76"/>
        <v/>
      </c>
    </row>
    <row r="251" spans="1:78" ht="55.2" x14ac:dyDescent="0.3">
      <c r="N251" s="5"/>
      <c r="O251" s="240" t="s">
        <v>71</v>
      </c>
      <c r="P251" s="241"/>
      <c r="Q251" s="210">
        <f t="shared" si="68"/>
        <v>0</v>
      </c>
      <c r="R251" s="120" t="s">
        <v>49</v>
      </c>
      <c r="S251" s="170"/>
      <c r="T251" s="170"/>
      <c r="U251" s="170"/>
      <c r="V251" s="170"/>
      <c r="W251" s="5" t="str">
        <f t="shared" si="52"/>
        <v/>
      </c>
      <c r="X251" s="24"/>
      <c r="Y251" s="5" t="str">
        <f t="shared" si="53"/>
        <v/>
      </c>
      <c r="Z251" s="29"/>
      <c r="AA251" s="5"/>
      <c r="AB251" s="5"/>
      <c r="AC251" s="240" t="s">
        <v>71</v>
      </c>
      <c r="AD251" s="241"/>
      <c r="AE251" s="210">
        <f t="shared" si="69"/>
        <v>0</v>
      </c>
      <c r="AF251" s="120" t="s">
        <v>49</v>
      </c>
      <c r="AG251" s="170"/>
      <c r="AH251" s="170"/>
      <c r="AI251" s="170"/>
      <c r="AJ251" s="170"/>
      <c r="AK251" s="5" t="str">
        <f t="shared" si="55"/>
        <v/>
      </c>
      <c r="AL251" s="24"/>
      <c r="AM251" s="5" t="str">
        <f t="shared" si="56"/>
        <v/>
      </c>
      <c r="AN251" s="29"/>
      <c r="AO251" s="5"/>
      <c r="AP251" s="5"/>
      <c r="AQ251" s="240" t="s">
        <v>71</v>
      </c>
      <c r="AR251" s="241"/>
      <c r="AS251" s="210">
        <f t="shared" si="70"/>
        <v>0</v>
      </c>
      <c r="AT251" s="120" t="s">
        <v>49</v>
      </c>
      <c r="AU251" s="170"/>
      <c r="AV251" s="170"/>
      <c r="AW251" s="170"/>
      <c r="AX251" s="170"/>
      <c r="AY251" s="5" t="str">
        <f t="shared" si="57"/>
        <v/>
      </c>
      <c r="AZ251" s="29"/>
      <c r="BA251" s="5" t="str">
        <f t="shared" si="58"/>
        <v/>
      </c>
      <c r="BB251" s="5"/>
      <c r="BC251" s="5"/>
      <c r="BD251" s="240" t="s">
        <v>71</v>
      </c>
      <c r="BE251" s="241"/>
      <c r="BF251" s="210">
        <f t="shared" si="71"/>
        <v>0</v>
      </c>
      <c r="BG251" s="120" t="s">
        <v>49</v>
      </c>
      <c r="BH251" s="170"/>
      <c r="BI251" s="170"/>
      <c r="BJ251" s="170"/>
      <c r="BK251" s="170"/>
      <c r="BL251" s="5" t="str">
        <f t="shared" si="77"/>
        <v/>
      </c>
      <c r="BM251" s="6"/>
      <c r="BN251" s="5" t="str">
        <f t="shared" si="78"/>
        <v/>
      </c>
      <c r="BO251" s="29"/>
      <c r="BR251" s="119" t="s">
        <v>71</v>
      </c>
      <c r="BS251" s="205"/>
      <c r="BT251" s="210">
        <v>1</v>
      </c>
      <c r="BU251" s="120" t="s">
        <v>49</v>
      </c>
      <c r="BV251" s="147" t="str">
        <f t="shared" si="72"/>
        <v/>
      </c>
      <c r="BW251" s="147" t="str">
        <f t="shared" si="73"/>
        <v/>
      </c>
      <c r="BX251" s="147" t="str">
        <f t="shared" si="74"/>
        <v/>
      </c>
      <c r="BY251" s="147" t="str">
        <f t="shared" si="75"/>
        <v/>
      </c>
      <c r="BZ251" s="148" t="str">
        <f t="shared" si="76"/>
        <v/>
      </c>
    </row>
    <row r="252" spans="1:78" ht="41.4" x14ac:dyDescent="0.3">
      <c r="N252" s="5"/>
      <c r="O252" s="240" t="s">
        <v>48</v>
      </c>
      <c r="P252" s="241"/>
      <c r="Q252" s="210">
        <f t="shared" si="68"/>
        <v>0</v>
      </c>
      <c r="R252" s="120" t="s">
        <v>49</v>
      </c>
      <c r="S252" s="170"/>
      <c r="T252" s="170"/>
      <c r="U252" s="170"/>
      <c r="V252" s="170"/>
      <c r="W252" s="5" t="str">
        <f t="shared" si="52"/>
        <v/>
      </c>
      <c r="X252" s="24"/>
      <c r="Y252" s="5" t="str">
        <f t="shared" si="53"/>
        <v/>
      </c>
      <c r="Z252" s="29"/>
      <c r="AA252" s="5"/>
      <c r="AB252" s="5"/>
      <c r="AC252" s="240" t="s">
        <v>48</v>
      </c>
      <c r="AD252" s="241"/>
      <c r="AE252" s="210">
        <f t="shared" si="69"/>
        <v>0</v>
      </c>
      <c r="AF252" s="120" t="s">
        <v>49</v>
      </c>
      <c r="AG252" s="170"/>
      <c r="AH252" s="170"/>
      <c r="AI252" s="170"/>
      <c r="AJ252" s="170"/>
      <c r="AK252" s="5" t="str">
        <f t="shared" si="55"/>
        <v/>
      </c>
      <c r="AL252" s="24"/>
      <c r="AM252" s="5" t="str">
        <f t="shared" si="56"/>
        <v/>
      </c>
      <c r="AN252" s="29"/>
      <c r="AO252" s="5"/>
      <c r="AP252" s="5"/>
      <c r="AQ252" s="240" t="s">
        <v>48</v>
      </c>
      <c r="AR252" s="241"/>
      <c r="AS252" s="210">
        <f t="shared" si="70"/>
        <v>0</v>
      </c>
      <c r="AT252" s="120" t="s">
        <v>49</v>
      </c>
      <c r="AU252" s="170"/>
      <c r="AV252" s="170"/>
      <c r="AW252" s="170"/>
      <c r="AX252" s="170"/>
      <c r="AY252" s="5" t="str">
        <f t="shared" si="57"/>
        <v/>
      </c>
      <c r="AZ252" s="29"/>
      <c r="BA252" s="5" t="str">
        <f t="shared" si="58"/>
        <v/>
      </c>
      <c r="BB252" s="5"/>
      <c r="BC252" s="5"/>
      <c r="BD252" s="240" t="s">
        <v>48</v>
      </c>
      <c r="BE252" s="241"/>
      <c r="BF252" s="210">
        <f t="shared" si="71"/>
        <v>0</v>
      </c>
      <c r="BG252" s="120" t="s">
        <v>49</v>
      </c>
      <c r="BH252" s="170"/>
      <c r="BI252" s="170"/>
      <c r="BJ252" s="170"/>
      <c r="BK252" s="170"/>
      <c r="BL252" s="5" t="str">
        <f t="shared" si="77"/>
        <v/>
      </c>
      <c r="BM252" s="6"/>
      <c r="BN252" s="5" t="str">
        <f t="shared" si="78"/>
        <v/>
      </c>
      <c r="BO252" s="29"/>
      <c r="BR252" s="119" t="s">
        <v>48</v>
      </c>
      <c r="BS252" s="205"/>
      <c r="BT252" s="210">
        <v>1</v>
      </c>
      <c r="BU252" s="120" t="s">
        <v>49</v>
      </c>
      <c r="BV252" s="147" t="str">
        <f t="shared" si="72"/>
        <v/>
      </c>
      <c r="BW252" s="147" t="str">
        <f t="shared" si="73"/>
        <v/>
      </c>
      <c r="BX252" s="147" t="str">
        <f t="shared" si="74"/>
        <v/>
      </c>
      <c r="BY252" s="147" t="str">
        <f t="shared" si="75"/>
        <v/>
      </c>
      <c r="BZ252" s="148" t="str">
        <f t="shared" si="76"/>
        <v/>
      </c>
    </row>
    <row r="253" spans="1:78" s="1" customFormat="1" ht="14.4" customHeight="1" x14ac:dyDescent="0.3">
      <c r="A253"/>
      <c r="B253"/>
      <c r="C253"/>
      <c r="D253"/>
      <c r="E253" s="42"/>
      <c r="F253" s="42"/>
      <c r="G253" s="42"/>
      <c r="H253" s="42"/>
      <c r="I253" s="42"/>
      <c r="J253" s="42"/>
      <c r="K253"/>
      <c r="L253"/>
      <c r="N253" s="20"/>
      <c r="O253" s="242" t="s">
        <v>50</v>
      </c>
      <c r="P253" s="243"/>
      <c r="Q253" s="210">
        <f t="shared" si="68"/>
        <v>0</v>
      </c>
      <c r="R253" s="120" t="s">
        <v>51</v>
      </c>
      <c r="S253" s="170"/>
      <c r="T253" s="170"/>
      <c r="U253" s="170"/>
      <c r="V253" s="170"/>
      <c r="W253" s="5" t="str">
        <f t="shared" si="52"/>
        <v/>
      </c>
      <c r="X253" s="24"/>
      <c r="Y253" s="5" t="str">
        <f t="shared" si="53"/>
        <v/>
      </c>
      <c r="Z253" s="29"/>
      <c r="AA253" s="5"/>
      <c r="AB253" s="5"/>
      <c r="AC253" s="242" t="s">
        <v>50</v>
      </c>
      <c r="AD253" s="243"/>
      <c r="AE253" s="210">
        <f t="shared" si="69"/>
        <v>0</v>
      </c>
      <c r="AF253" s="120" t="s">
        <v>51</v>
      </c>
      <c r="AG253" s="170"/>
      <c r="AH253" s="170"/>
      <c r="AI253" s="170"/>
      <c r="AJ253" s="170"/>
      <c r="AK253" s="5" t="str">
        <f t="shared" si="55"/>
        <v/>
      </c>
      <c r="AL253" s="24"/>
      <c r="AM253" s="5" t="str">
        <f t="shared" si="56"/>
        <v/>
      </c>
      <c r="AN253" s="29"/>
      <c r="AO253" s="5"/>
      <c r="AP253" s="5"/>
      <c r="AQ253" s="242" t="s">
        <v>50</v>
      </c>
      <c r="AR253" s="243"/>
      <c r="AS253" s="210">
        <f t="shared" si="70"/>
        <v>0</v>
      </c>
      <c r="AT253" s="120" t="s">
        <v>51</v>
      </c>
      <c r="AU253" s="170"/>
      <c r="AV253" s="170"/>
      <c r="AW253" s="170"/>
      <c r="AX253" s="170"/>
      <c r="AY253" s="5" t="str">
        <f t="shared" si="57"/>
        <v/>
      </c>
      <c r="AZ253" s="29"/>
      <c r="BA253" s="5" t="str">
        <f t="shared" si="58"/>
        <v/>
      </c>
      <c r="BB253" s="5"/>
      <c r="BC253" s="5"/>
      <c r="BD253" s="242" t="s">
        <v>50</v>
      </c>
      <c r="BE253" s="243"/>
      <c r="BF253" s="210">
        <f t="shared" si="71"/>
        <v>0</v>
      </c>
      <c r="BG253" s="120" t="s">
        <v>51</v>
      </c>
      <c r="BH253" s="170"/>
      <c r="BI253" s="170"/>
      <c r="BJ253" s="170"/>
      <c r="BK253" s="170"/>
      <c r="BL253" s="5" t="str">
        <f t="shared" si="77"/>
        <v/>
      </c>
      <c r="BM253" s="6"/>
      <c r="BN253" s="5" t="str">
        <f t="shared" si="78"/>
        <v/>
      </c>
      <c r="BO253" s="29"/>
      <c r="BR253" s="384" t="s">
        <v>50</v>
      </c>
      <c r="BS253" s="433"/>
      <c r="BT253" s="210">
        <v>1</v>
      </c>
      <c r="BU253" s="120" t="s">
        <v>51</v>
      </c>
      <c r="BV253" s="147" t="str">
        <f t="shared" si="72"/>
        <v/>
      </c>
      <c r="BW253" s="147" t="str">
        <f t="shared" si="73"/>
        <v/>
      </c>
      <c r="BX253" s="147" t="str">
        <f t="shared" si="74"/>
        <v/>
      </c>
      <c r="BY253" s="147" t="str">
        <f t="shared" si="75"/>
        <v/>
      </c>
      <c r="BZ253" s="148" t="str">
        <f t="shared" si="76"/>
        <v/>
      </c>
    </row>
    <row r="254" spans="1:78" x14ac:dyDescent="0.3">
      <c r="N254" s="5"/>
      <c r="O254" s="244"/>
      <c r="P254" s="245"/>
      <c r="Q254" s="210">
        <f t="shared" si="68"/>
        <v>0</v>
      </c>
      <c r="R254" s="120" t="s">
        <v>52</v>
      </c>
      <c r="S254" s="170"/>
      <c r="T254" s="170"/>
      <c r="U254" s="170"/>
      <c r="V254" s="170"/>
      <c r="W254" s="5" t="str">
        <f t="shared" si="52"/>
        <v/>
      </c>
      <c r="X254" s="24"/>
      <c r="Y254" s="5" t="str">
        <f t="shared" si="53"/>
        <v/>
      </c>
      <c r="Z254" s="29"/>
      <c r="AA254" s="5"/>
      <c r="AB254" s="5"/>
      <c r="AC254" s="244"/>
      <c r="AD254" s="245"/>
      <c r="AE254" s="210">
        <f t="shared" si="69"/>
        <v>0</v>
      </c>
      <c r="AF254" s="120" t="s">
        <v>52</v>
      </c>
      <c r="AG254" s="170"/>
      <c r="AH254" s="170"/>
      <c r="AI254" s="170"/>
      <c r="AJ254" s="170"/>
      <c r="AK254" s="5" t="str">
        <f t="shared" si="55"/>
        <v/>
      </c>
      <c r="AL254" s="24"/>
      <c r="AM254" s="5" t="str">
        <f t="shared" si="56"/>
        <v/>
      </c>
      <c r="AN254" s="29"/>
      <c r="AO254" s="5"/>
      <c r="AP254" s="5"/>
      <c r="AQ254" s="244"/>
      <c r="AR254" s="245"/>
      <c r="AS254" s="210">
        <f t="shared" si="70"/>
        <v>0</v>
      </c>
      <c r="AT254" s="120" t="s">
        <v>52</v>
      </c>
      <c r="AU254" s="170"/>
      <c r="AV254" s="170"/>
      <c r="AW254" s="170"/>
      <c r="AX254" s="170"/>
      <c r="AY254" s="5" t="str">
        <f t="shared" si="57"/>
        <v/>
      </c>
      <c r="AZ254" s="29"/>
      <c r="BA254" s="5" t="str">
        <f t="shared" si="58"/>
        <v/>
      </c>
      <c r="BB254" s="5"/>
      <c r="BC254" s="5"/>
      <c r="BD254" s="244"/>
      <c r="BE254" s="245"/>
      <c r="BF254" s="210">
        <f t="shared" si="71"/>
        <v>0</v>
      </c>
      <c r="BG254" s="120" t="s">
        <v>52</v>
      </c>
      <c r="BH254" s="170"/>
      <c r="BI254" s="170"/>
      <c r="BJ254" s="170"/>
      <c r="BK254" s="170"/>
      <c r="BL254" s="5" t="str">
        <f t="shared" si="77"/>
        <v/>
      </c>
      <c r="BM254" s="6"/>
      <c r="BN254" s="5" t="str">
        <f t="shared" si="78"/>
        <v/>
      </c>
      <c r="BO254" s="29"/>
      <c r="BR254" s="384"/>
      <c r="BS254" s="434"/>
      <c r="BT254" s="210">
        <v>1</v>
      </c>
      <c r="BU254" s="120" t="s">
        <v>52</v>
      </c>
      <c r="BV254" s="147" t="str">
        <f t="shared" si="72"/>
        <v/>
      </c>
      <c r="BW254" s="147" t="str">
        <f t="shared" si="73"/>
        <v/>
      </c>
      <c r="BX254" s="147" t="str">
        <f t="shared" si="74"/>
        <v/>
      </c>
      <c r="BY254" s="147" t="str">
        <f t="shared" si="75"/>
        <v/>
      </c>
      <c r="BZ254" s="148" t="str">
        <f t="shared" si="76"/>
        <v/>
      </c>
    </row>
    <row r="255" spans="1:78" ht="28.95" customHeight="1" x14ac:dyDescent="0.3">
      <c r="N255" s="5"/>
      <c r="O255" s="242" t="s">
        <v>53</v>
      </c>
      <c r="P255" s="243"/>
      <c r="Q255" s="210">
        <f t="shared" si="68"/>
        <v>0</v>
      </c>
      <c r="R255" s="120" t="s">
        <v>54</v>
      </c>
      <c r="S255" s="170"/>
      <c r="T255" s="170"/>
      <c r="U255" s="170"/>
      <c r="V255" s="170"/>
      <c r="W255" s="5" t="str">
        <f t="shared" si="52"/>
        <v/>
      </c>
      <c r="X255" s="24"/>
      <c r="Y255" s="5" t="str">
        <f t="shared" si="53"/>
        <v/>
      </c>
      <c r="Z255" s="29"/>
      <c r="AA255" s="5"/>
      <c r="AB255" s="5"/>
      <c r="AC255" s="242" t="s">
        <v>53</v>
      </c>
      <c r="AD255" s="243"/>
      <c r="AE255" s="210">
        <f t="shared" si="69"/>
        <v>0</v>
      </c>
      <c r="AF255" s="120" t="s">
        <v>54</v>
      </c>
      <c r="AG255" s="170"/>
      <c r="AH255" s="170"/>
      <c r="AI255" s="170"/>
      <c r="AJ255" s="170"/>
      <c r="AK255" s="5" t="str">
        <f t="shared" si="55"/>
        <v/>
      </c>
      <c r="AL255" s="24"/>
      <c r="AM255" s="5" t="str">
        <f t="shared" si="56"/>
        <v/>
      </c>
      <c r="AN255" s="29"/>
      <c r="AO255" s="5"/>
      <c r="AP255" s="5"/>
      <c r="AQ255" s="242" t="s">
        <v>53</v>
      </c>
      <c r="AR255" s="243"/>
      <c r="AS255" s="210">
        <f t="shared" si="70"/>
        <v>0</v>
      </c>
      <c r="AT255" s="120" t="s">
        <v>54</v>
      </c>
      <c r="AU255" s="170"/>
      <c r="AV255" s="170"/>
      <c r="AW255" s="170"/>
      <c r="AX255" s="170"/>
      <c r="AY255" s="5" t="str">
        <f t="shared" si="57"/>
        <v/>
      </c>
      <c r="AZ255" s="29"/>
      <c r="BA255" s="5" t="str">
        <f t="shared" si="58"/>
        <v/>
      </c>
      <c r="BB255" s="5"/>
      <c r="BC255" s="5"/>
      <c r="BD255" s="242" t="s">
        <v>53</v>
      </c>
      <c r="BE255" s="243"/>
      <c r="BF255" s="210">
        <f t="shared" si="71"/>
        <v>0</v>
      </c>
      <c r="BG255" s="120" t="s">
        <v>54</v>
      </c>
      <c r="BH255" s="170"/>
      <c r="BI255" s="170"/>
      <c r="BJ255" s="170"/>
      <c r="BK255" s="170"/>
      <c r="BL255" s="5" t="str">
        <f t="shared" si="77"/>
        <v/>
      </c>
      <c r="BM255" s="6"/>
      <c r="BN255" s="5" t="str">
        <f t="shared" si="78"/>
        <v/>
      </c>
      <c r="BO255" s="29"/>
      <c r="BR255" s="384" t="s">
        <v>53</v>
      </c>
      <c r="BS255" s="433"/>
      <c r="BT255" s="210">
        <v>1</v>
      </c>
      <c r="BU255" s="120" t="s">
        <v>54</v>
      </c>
      <c r="BV255" s="147" t="str">
        <f t="shared" si="72"/>
        <v/>
      </c>
      <c r="BW255" s="147" t="str">
        <f t="shared" si="73"/>
        <v/>
      </c>
      <c r="BX255" s="147" t="str">
        <f t="shared" si="74"/>
        <v/>
      </c>
      <c r="BY255" s="147" t="str">
        <f t="shared" si="75"/>
        <v/>
      </c>
      <c r="BZ255" s="148" t="str">
        <f t="shared" si="76"/>
        <v/>
      </c>
    </row>
    <row r="256" spans="1:78" ht="27.6" x14ac:dyDescent="0.3">
      <c r="N256" s="5"/>
      <c r="O256" s="244"/>
      <c r="P256" s="245"/>
      <c r="Q256" s="210">
        <f t="shared" si="68"/>
        <v>0</v>
      </c>
      <c r="R256" s="120" t="s">
        <v>55</v>
      </c>
      <c r="S256" s="170"/>
      <c r="T256" s="170"/>
      <c r="U256" s="170"/>
      <c r="V256" s="170"/>
      <c r="W256" s="5" t="str">
        <f t="shared" si="52"/>
        <v/>
      </c>
      <c r="X256" s="24"/>
      <c r="Y256" s="5" t="str">
        <f t="shared" si="53"/>
        <v/>
      </c>
      <c r="Z256" s="29"/>
      <c r="AA256" s="5"/>
      <c r="AB256" s="5"/>
      <c r="AC256" s="244"/>
      <c r="AD256" s="245"/>
      <c r="AE256" s="210">
        <f t="shared" si="69"/>
        <v>0</v>
      </c>
      <c r="AF256" s="120" t="s">
        <v>55</v>
      </c>
      <c r="AG256" s="170"/>
      <c r="AH256" s="170"/>
      <c r="AI256" s="170"/>
      <c r="AJ256" s="170"/>
      <c r="AK256" s="5" t="str">
        <f t="shared" si="55"/>
        <v/>
      </c>
      <c r="AL256" s="24"/>
      <c r="AM256" s="5" t="str">
        <f t="shared" si="56"/>
        <v/>
      </c>
      <c r="AN256" s="29"/>
      <c r="AO256" s="5"/>
      <c r="AP256" s="5"/>
      <c r="AQ256" s="244"/>
      <c r="AR256" s="245"/>
      <c r="AS256" s="210">
        <f t="shared" si="70"/>
        <v>0</v>
      </c>
      <c r="AT256" s="120" t="s">
        <v>55</v>
      </c>
      <c r="AU256" s="170"/>
      <c r="AV256" s="170"/>
      <c r="AW256" s="170"/>
      <c r="AX256" s="170"/>
      <c r="AY256" s="5" t="str">
        <f t="shared" si="57"/>
        <v/>
      </c>
      <c r="AZ256" s="29"/>
      <c r="BA256" s="5" t="str">
        <f t="shared" si="58"/>
        <v/>
      </c>
      <c r="BB256" s="5"/>
      <c r="BC256" s="5"/>
      <c r="BD256" s="244"/>
      <c r="BE256" s="245"/>
      <c r="BF256" s="210">
        <f t="shared" si="71"/>
        <v>0</v>
      </c>
      <c r="BG256" s="120" t="s">
        <v>55</v>
      </c>
      <c r="BH256" s="170"/>
      <c r="BI256" s="170"/>
      <c r="BJ256" s="170"/>
      <c r="BK256" s="170"/>
      <c r="BL256" s="5" t="str">
        <f t="shared" si="77"/>
        <v/>
      </c>
      <c r="BM256" s="6"/>
      <c r="BN256" s="5" t="str">
        <f t="shared" si="78"/>
        <v/>
      </c>
      <c r="BO256" s="29"/>
      <c r="BR256" s="384"/>
      <c r="BS256" s="434"/>
      <c r="BT256" s="210">
        <v>1</v>
      </c>
      <c r="BU256" s="120" t="s">
        <v>55</v>
      </c>
      <c r="BV256" s="147" t="str">
        <f t="shared" si="72"/>
        <v/>
      </c>
      <c r="BW256" s="147" t="str">
        <f t="shared" si="73"/>
        <v/>
      </c>
      <c r="BX256" s="147" t="str">
        <f t="shared" si="74"/>
        <v/>
      </c>
      <c r="BY256" s="147" t="str">
        <f t="shared" si="75"/>
        <v/>
      </c>
      <c r="BZ256" s="148" t="str">
        <f t="shared" si="76"/>
        <v/>
      </c>
    </row>
    <row r="257" spans="14:78" ht="55.2" x14ac:dyDescent="0.3">
      <c r="N257" s="5"/>
      <c r="O257" s="240" t="s">
        <v>56</v>
      </c>
      <c r="P257" s="241"/>
      <c r="Q257" s="210">
        <f t="shared" si="68"/>
        <v>0</v>
      </c>
      <c r="R257" s="120" t="s">
        <v>55</v>
      </c>
      <c r="S257" s="170"/>
      <c r="T257" s="170"/>
      <c r="U257" s="170"/>
      <c r="V257" s="170"/>
      <c r="W257" s="5" t="str">
        <f t="shared" si="52"/>
        <v/>
      </c>
      <c r="X257" s="24"/>
      <c r="Y257" s="5" t="str">
        <f t="shared" si="53"/>
        <v/>
      </c>
      <c r="Z257" s="29"/>
      <c r="AA257" s="5"/>
      <c r="AB257" s="5"/>
      <c r="AC257" s="240" t="s">
        <v>56</v>
      </c>
      <c r="AD257" s="241"/>
      <c r="AE257" s="210">
        <f t="shared" si="69"/>
        <v>0</v>
      </c>
      <c r="AF257" s="120" t="s">
        <v>55</v>
      </c>
      <c r="AG257" s="170"/>
      <c r="AH257" s="170"/>
      <c r="AI257" s="170"/>
      <c r="AJ257" s="170"/>
      <c r="AK257" s="5" t="str">
        <f t="shared" si="55"/>
        <v/>
      </c>
      <c r="AL257" s="24"/>
      <c r="AM257" s="5" t="str">
        <f t="shared" si="56"/>
        <v/>
      </c>
      <c r="AN257" s="29"/>
      <c r="AO257" s="5"/>
      <c r="AP257" s="5"/>
      <c r="AQ257" s="240" t="s">
        <v>56</v>
      </c>
      <c r="AR257" s="241"/>
      <c r="AS257" s="210">
        <f t="shared" si="70"/>
        <v>0</v>
      </c>
      <c r="AT257" s="120" t="s">
        <v>55</v>
      </c>
      <c r="AU257" s="170"/>
      <c r="AV257" s="170"/>
      <c r="AW257" s="170"/>
      <c r="AX257" s="170"/>
      <c r="AY257" s="5" t="str">
        <f t="shared" si="57"/>
        <v/>
      </c>
      <c r="AZ257" s="29"/>
      <c r="BA257" s="5" t="str">
        <f t="shared" si="58"/>
        <v/>
      </c>
      <c r="BB257" s="5"/>
      <c r="BC257" s="5"/>
      <c r="BD257" s="240" t="s">
        <v>56</v>
      </c>
      <c r="BE257" s="241"/>
      <c r="BF257" s="210">
        <f t="shared" si="71"/>
        <v>0</v>
      </c>
      <c r="BG257" s="120" t="s">
        <v>55</v>
      </c>
      <c r="BH257" s="170"/>
      <c r="BI257" s="170"/>
      <c r="BJ257" s="170"/>
      <c r="BK257" s="170"/>
      <c r="BL257" s="5" t="str">
        <f t="shared" si="77"/>
        <v/>
      </c>
      <c r="BM257" s="6"/>
      <c r="BN257" s="5" t="str">
        <f t="shared" si="78"/>
        <v/>
      </c>
      <c r="BO257" s="29"/>
      <c r="BR257" s="119" t="s">
        <v>56</v>
      </c>
      <c r="BS257" s="206"/>
      <c r="BT257" s="210">
        <v>1</v>
      </c>
      <c r="BU257" s="120" t="s">
        <v>55</v>
      </c>
      <c r="BV257" s="147" t="str">
        <f t="shared" si="72"/>
        <v/>
      </c>
      <c r="BW257" s="147" t="str">
        <f t="shared" si="73"/>
        <v/>
      </c>
      <c r="BX257" s="147" t="str">
        <f t="shared" si="74"/>
        <v/>
      </c>
      <c r="BY257" s="147" t="str">
        <f t="shared" si="75"/>
        <v/>
      </c>
      <c r="BZ257" s="148" t="str">
        <f t="shared" si="76"/>
        <v/>
      </c>
    </row>
    <row r="258" spans="14:78" ht="27.6" x14ac:dyDescent="0.3">
      <c r="N258" s="5"/>
      <c r="O258" s="242" t="s">
        <v>57</v>
      </c>
      <c r="P258" s="243"/>
      <c r="Q258" s="210">
        <f t="shared" si="68"/>
        <v>0</v>
      </c>
      <c r="R258" s="120" t="s">
        <v>130</v>
      </c>
      <c r="S258" s="170"/>
      <c r="T258" s="170"/>
      <c r="U258" s="170"/>
      <c r="V258" s="170"/>
      <c r="W258" s="5" t="str">
        <f t="shared" ref="W258:W259" si="79">IF(Q258="","",IF(S258="X",0,IF(T258="X",5,IF(U258="X",10,IF(V258="X",15,"")))))</f>
        <v/>
      </c>
      <c r="X258" s="24"/>
      <c r="Y258" s="5" t="str">
        <f t="shared" ref="Y258:Y259" si="80">IF(Q258="","",IF(S258="X",5,IF(T258="X",10,IF(U258="X",15,IF(V258="X",20,"")))))</f>
        <v/>
      </c>
      <c r="Z258" s="29"/>
      <c r="AA258" s="5"/>
      <c r="AB258" s="5"/>
      <c r="AC258" s="242" t="s">
        <v>57</v>
      </c>
      <c r="AD258" s="243"/>
      <c r="AE258" s="210">
        <f t="shared" si="69"/>
        <v>0</v>
      </c>
      <c r="AF258" s="120" t="s">
        <v>130</v>
      </c>
      <c r="AG258" s="170"/>
      <c r="AH258" s="170"/>
      <c r="AI258" s="170"/>
      <c r="AJ258" s="170"/>
      <c r="AK258" s="5" t="str">
        <f t="shared" si="55"/>
        <v/>
      </c>
      <c r="AL258" s="24"/>
      <c r="AM258" s="5" t="str">
        <f t="shared" si="56"/>
        <v/>
      </c>
      <c r="AN258" s="29"/>
      <c r="AO258" s="5"/>
      <c r="AP258" s="5"/>
      <c r="AQ258" s="242" t="s">
        <v>57</v>
      </c>
      <c r="AR258" s="243"/>
      <c r="AS258" s="210">
        <f t="shared" si="70"/>
        <v>0</v>
      </c>
      <c r="AT258" s="120" t="s">
        <v>130</v>
      </c>
      <c r="AU258" s="170"/>
      <c r="AV258" s="170"/>
      <c r="AW258" s="170"/>
      <c r="AX258" s="170"/>
      <c r="AY258" s="5" t="str">
        <f t="shared" si="57"/>
        <v/>
      </c>
      <c r="AZ258" s="29"/>
      <c r="BA258" s="5" t="str">
        <f t="shared" si="58"/>
        <v/>
      </c>
      <c r="BB258" s="5"/>
      <c r="BC258" s="5"/>
      <c r="BD258" s="242" t="s">
        <v>57</v>
      </c>
      <c r="BE258" s="243"/>
      <c r="BF258" s="210">
        <f t="shared" si="71"/>
        <v>0</v>
      </c>
      <c r="BG258" s="120" t="s">
        <v>130</v>
      </c>
      <c r="BH258" s="170"/>
      <c r="BI258" s="170"/>
      <c r="BJ258" s="170"/>
      <c r="BK258" s="170"/>
      <c r="BL258" s="5" t="str">
        <f t="shared" si="77"/>
        <v/>
      </c>
      <c r="BM258" s="6"/>
      <c r="BN258" s="5" t="str">
        <f t="shared" si="78"/>
        <v/>
      </c>
      <c r="BO258" s="29"/>
      <c r="BR258" s="384" t="s">
        <v>57</v>
      </c>
      <c r="BS258" s="433"/>
      <c r="BT258" s="210">
        <v>1</v>
      </c>
      <c r="BU258" s="120" t="s">
        <v>130</v>
      </c>
      <c r="BV258" s="147" t="str">
        <f t="shared" si="72"/>
        <v/>
      </c>
      <c r="BW258" s="147" t="str">
        <f t="shared" si="73"/>
        <v/>
      </c>
      <c r="BX258" s="147" t="str">
        <f t="shared" si="74"/>
        <v/>
      </c>
      <c r="BY258" s="147" t="str">
        <f t="shared" si="75"/>
        <v/>
      </c>
      <c r="BZ258" s="148" t="str">
        <f t="shared" si="76"/>
        <v/>
      </c>
    </row>
    <row r="259" spans="14:78" ht="43.95" customHeight="1" x14ac:dyDescent="0.3">
      <c r="N259" s="5"/>
      <c r="O259" s="244"/>
      <c r="P259" s="245"/>
      <c r="Q259" s="210">
        <f t="shared" si="68"/>
        <v>0</v>
      </c>
      <c r="R259" s="120" t="s">
        <v>58</v>
      </c>
      <c r="S259" s="170"/>
      <c r="T259" s="170"/>
      <c r="U259" s="170"/>
      <c r="V259" s="170"/>
      <c r="W259" s="5" t="str">
        <f t="shared" si="79"/>
        <v/>
      </c>
      <c r="X259" s="24"/>
      <c r="Y259" s="5" t="str">
        <f t="shared" si="80"/>
        <v/>
      </c>
      <c r="Z259" s="5"/>
      <c r="AA259" s="5"/>
      <c r="AB259" s="5"/>
      <c r="AC259" s="244"/>
      <c r="AD259" s="245"/>
      <c r="AE259" s="210">
        <f t="shared" si="69"/>
        <v>0</v>
      </c>
      <c r="AF259" s="120" t="s">
        <v>58</v>
      </c>
      <c r="AG259" s="170"/>
      <c r="AH259" s="170"/>
      <c r="AI259" s="170"/>
      <c r="AJ259" s="170"/>
      <c r="AK259" s="5" t="str">
        <f t="shared" si="55"/>
        <v/>
      </c>
      <c r="AL259" s="24"/>
      <c r="AM259" s="5" t="str">
        <f t="shared" si="56"/>
        <v/>
      </c>
      <c r="AN259" s="5"/>
      <c r="AO259" s="5"/>
      <c r="AP259" s="5"/>
      <c r="AQ259" s="244"/>
      <c r="AR259" s="245"/>
      <c r="AS259" s="210">
        <f t="shared" si="70"/>
        <v>0</v>
      </c>
      <c r="AT259" s="120" t="s">
        <v>58</v>
      </c>
      <c r="AU259" s="170"/>
      <c r="AV259" s="170"/>
      <c r="AW259" s="170"/>
      <c r="AX259" s="170"/>
      <c r="AY259" s="5" t="str">
        <f t="shared" si="57"/>
        <v/>
      </c>
      <c r="AZ259" s="29"/>
      <c r="BA259" s="5" t="str">
        <f t="shared" si="58"/>
        <v/>
      </c>
      <c r="BB259" s="5"/>
      <c r="BC259" s="5"/>
      <c r="BD259" s="244"/>
      <c r="BE259" s="245"/>
      <c r="BF259" s="210">
        <f t="shared" si="71"/>
        <v>0</v>
      </c>
      <c r="BG259" s="120" t="s">
        <v>58</v>
      </c>
      <c r="BH259" s="170"/>
      <c r="BI259" s="170"/>
      <c r="BJ259" s="170"/>
      <c r="BK259" s="170"/>
      <c r="BL259" s="5" t="str">
        <f t="shared" si="77"/>
        <v/>
      </c>
      <c r="BM259" s="6"/>
      <c r="BN259" s="5" t="str">
        <f t="shared" si="78"/>
        <v/>
      </c>
      <c r="BO259" s="5"/>
      <c r="BP259" s="5"/>
      <c r="BQ259" s="5"/>
      <c r="BR259" s="384"/>
      <c r="BS259" s="434"/>
      <c r="BT259" s="210">
        <v>1</v>
      </c>
      <c r="BU259" s="120" t="s">
        <v>58</v>
      </c>
      <c r="BV259" s="147" t="str">
        <f t="shared" si="72"/>
        <v/>
      </c>
      <c r="BW259" s="147" t="str">
        <f t="shared" si="73"/>
        <v/>
      </c>
      <c r="BX259" s="147" t="str">
        <f t="shared" si="74"/>
        <v/>
      </c>
      <c r="BY259" s="147" t="str">
        <f t="shared" si="75"/>
        <v/>
      </c>
      <c r="BZ259" s="148" t="str">
        <f t="shared" si="76"/>
        <v/>
      </c>
    </row>
    <row r="260" spans="14:78" ht="15" thickBot="1" x14ac:dyDescent="0.35">
      <c r="N260" s="5"/>
      <c r="O260" s="30"/>
      <c r="P260" s="355"/>
      <c r="Q260" s="355"/>
      <c r="R260" s="66" t="s">
        <v>173</v>
      </c>
      <c r="S260" s="26" t="e">
        <f>SUM(W247:W259)/SUM(Q247:Q259)</f>
        <v>#DIV/0!</v>
      </c>
      <c r="T260" s="26" t="s">
        <v>20</v>
      </c>
      <c r="U260" s="26" t="e">
        <f>SUM(Y247:Y259)/SUM(Q247:Q259)</f>
        <v>#DIV/0!</v>
      </c>
      <c r="V260" s="26"/>
      <c r="W260" s="5"/>
      <c r="X260" s="5"/>
      <c r="Y260" s="5"/>
      <c r="Z260" s="5"/>
      <c r="AA260" s="5"/>
      <c r="AB260" s="5"/>
      <c r="AC260" s="30"/>
      <c r="AD260" s="355"/>
      <c r="AE260" s="355"/>
      <c r="AF260" s="66" t="s">
        <v>173</v>
      </c>
      <c r="AG260" s="26" t="e">
        <f>SUM(AK247:AK259)/SUM(AE247:AE259)</f>
        <v>#DIV/0!</v>
      </c>
      <c r="AH260" s="26" t="s">
        <v>20</v>
      </c>
      <c r="AI260" s="26" t="e">
        <f>SUM(AM247:AM259)/SUM(AE247:AE259)</f>
        <v>#DIV/0!</v>
      </c>
      <c r="AJ260" s="26"/>
      <c r="AK260" s="5"/>
      <c r="AL260" s="5"/>
      <c r="AM260" s="5"/>
      <c r="AN260" s="5"/>
      <c r="AO260" s="5"/>
      <c r="AP260" s="5"/>
      <c r="AQ260" s="30"/>
      <c r="AR260" s="355"/>
      <c r="AS260" s="355"/>
      <c r="AT260" s="66" t="s">
        <v>173</v>
      </c>
      <c r="AU260" s="26" t="e">
        <f>SUM(AY247:AY259)/SUM(AS247:AS259)</f>
        <v>#DIV/0!</v>
      </c>
      <c r="AV260" s="26" t="s">
        <v>20</v>
      </c>
      <c r="AW260" s="26" t="e">
        <f>SUM(BA247:BA259)/SUM(AS247:AS259)</f>
        <v>#DIV/0!</v>
      </c>
      <c r="AX260" s="26"/>
      <c r="AY260" s="5"/>
      <c r="AZ260" s="5"/>
      <c r="BA260" s="5"/>
      <c r="BB260" s="5"/>
      <c r="BC260" s="5"/>
      <c r="BD260" s="30"/>
      <c r="BE260" s="355"/>
      <c r="BF260" s="355"/>
      <c r="BG260" s="66" t="s">
        <v>173</v>
      </c>
      <c r="BH260" s="26" t="e">
        <f>SUM(BL247:BL259)/SUM(BF247:BF259)</f>
        <v>#DIV/0!</v>
      </c>
      <c r="BI260" s="26" t="s">
        <v>20</v>
      </c>
      <c r="BJ260" s="26" t="e">
        <f>SUM(BN247:BN259)/SUM(BF247:BF259)</f>
        <v>#DIV/0!</v>
      </c>
      <c r="BK260" s="26"/>
      <c r="BL260" s="5"/>
      <c r="BM260" s="5"/>
      <c r="BN260" s="5"/>
      <c r="BO260" s="5"/>
      <c r="BP260" s="5"/>
      <c r="BQ260" s="5"/>
      <c r="BR260" s="5"/>
    </row>
    <row r="261" spans="14:78" ht="15" thickBot="1" x14ac:dyDescent="0.35">
      <c r="N261" s="5"/>
      <c r="O261" s="214" t="s">
        <v>306</v>
      </c>
      <c r="P261" s="110"/>
      <c r="Q261" s="220"/>
      <c r="R261" s="32" t="s">
        <v>301</v>
      </c>
      <c r="S261" s="356"/>
      <c r="T261" s="357"/>
      <c r="U261" s="357"/>
      <c r="V261" s="33" t="s">
        <v>21</v>
      </c>
      <c r="W261" s="5"/>
      <c r="X261" s="5"/>
      <c r="Y261" s="5"/>
      <c r="Z261" s="5"/>
      <c r="AA261" s="5"/>
      <c r="AB261" s="5"/>
      <c r="AC261" s="214" t="s">
        <v>306</v>
      </c>
      <c r="AD261" s="110"/>
      <c r="AE261" s="220"/>
      <c r="AF261" s="32" t="s">
        <v>301</v>
      </c>
      <c r="AG261" s="356"/>
      <c r="AH261" s="357"/>
      <c r="AI261" s="357"/>
      <c r="AJ261" s="33" t="s">
        <v>21</v>
      </c>
      <c r="AK261" s="5"/>
      <c r="AL261" s="5"/>
      <c r="AM261" s="5"/>
      <c r="AN261" s="5"/>
      <c r="AO261" s="5"/>
      <c r="AP261" s="5"/>
      <c r="AQ261" s="214" t="s">
        <v>306</v>
      </c>
      <c r="AR261" s="110"/>
      <c r="AS261" s="220"/>
      <c r="AT261" s="32" t="s">
        <v>301</v>
      </c>
      <c r="AU261" s="356"/>
      <c r="AV261" s="357"/>
      <c r="AW261" s="357"/>
      <c r="AX261" s="33" t="s">
        <v>21</v>
      </c>
      <c r="AY261" s="5"/>
      <c r="AZ261" s="5"/>
      <c r="BA261" s="5"/>
      <c r="BB261" s="5"/>
      <c r="BC261" s="5"/>
      <c r="BD261" s="214" t="s">
        <v>306</v>
      </c>
      <c r="BE261" s="110"/>
      <c r="BF261" s="220" t="s">
        <v>327</v>
      </c>
      <c r="BG261" s="32" t="s">
        <v>301</v>
      </c>
      <c r="BH261" s="356"/>
      <c r="BI261" s="357"/>
      <c r="BJ261" s="357"/>
      <c r="BK261" s="33" t="s">
        <v>21</v>
      </c>
      <c r="BL261" s="5"/>
      <c r="BM261" s="5"/>
      <c r="BN261" s="5"/>
      <c r="BO261" s="5"/>
      <c r="BP261" s="5"/>
      <c r="BQ261" s="5"/>
      <c r="BR261" s="5"/>
    </row>
    <row r="262" spans="14:78" ht="15" thickBot="1" x14ac:dyDescent="0.35">
      <c r="N262" s="5"/>
      <c r="O262" s="20"/>
      <c r="Q262" s="20"/>
      <c r="R262" s="43"/>
      <c r="S262" s="20"/>
      <c r="T262" s="20"/>
      <c r="U262" s="20"/>
      <c r="V262" s="20"/>
      <c r="W262" s="5"/>
      <c r="X262" s="5"/>
      <c r="Y262" s="5"/>
      <c r="Z262" s="5"/>
      <c r="AA262" s="5"/>
      <c r="AB262" s="5"/>
      <c r="AC262" s="20"/>
      <c r="AD262" s="111"/>
      <c r="AE262" s="192"/>
      <c r="AF262" s="43"/>
      <c r="AG262" s="20"/>
      <c r="AH262" s="20"/>
      <c r="AI262" s="20"/>
      <c r="AJ262" s="20"/>
      <c r="AK262" s="5"/>
      <c r="AL262" s="5"/>
      <c r="AM262" s="5"/>
      <c r="AN262" s="5"/>
      <c r="AO262" s="5"/>
      <c r="AP262" s="5"/>
      <c r="AQ262" s="20"/>
      <c r="AR262" s="111"/>
      <c r="AS262" s="20"/>
      <c r="AT262" s="43"/>
      <c r="AU262" s="20"/>
      <c r="AV262" s="20"/>
      <c r="AW262" s="20"/>
      <c r="AX262" s="20"/>
      <c r="AY262" s="5"/>
      <c r="AZ262" s="5"/>
      <c r="BA262" s="5"/>
      <c r="BB262" s="5"/>
      <c r="BC262" s="5"/>
      <c r="BD262" s="20"/>
      <c r="BE262" s="111"/>
      <c r="BF262" s="20"/>
      <c r="BG262" s="43"/>
      <c r="BH262" s="20"/>
      <c r="BI262" s="20"/>
      <c r="BJ262" s="20"/>
      <c r="BK262" s="20"/>
      <c r="BL262" s="5"/>
      <c r="BM262" s="5"/>
      <c r="BN262" s="5"/>
      <c r="BO262" s="5"/>
      <c r="BP262" s="5"/>
      <c r="BQ262" s="5"/>
      <c r="BR262" s="5"/>
    </row>
    <row r="263" spans="14:78" ht="15" thickBot="1" x14ac:dyDescent="0.35">
      <c r="N263" s="5"/>
      <c r="O263" s="213" t="s">
        <v>307</v>
      </c>
      <c r="Q263" s="377" t="s">
        <v>335</v>
      </c>
      <c r="R263" s="377"/>
      <c r="S263" s="377"/>
      <c r="T263" s="378"/>
      <c r="U263" s="217">
        <f>SUM(S261)</f>
        <v>0</v>
      </c>
      <c r="V263" s="218" t="s">
        <v>21</v>
      </c>
      <c r="W263" s="5"/>
      <c r="X263" s="5"/>
      <c r="Y263" s="5"/>
      <c r="Z263" s="5"/>
      <c r="AA263" s="5"/>
      <c r="AB263" s="5"/>
      <c r="AC263" s="213" t="s">
        <v>307</v>
      </c>
      <c r="AD263" s="111"/>
      <c r="AE263" s="377" t="s">
        <v>334</v>
      </c>
      <c r="AF263" s="377"/>
      <c r="AG263" s="377"/>
      <c r="AH263" s="378"/>
      <c r="AI263" s="217">
        <f>SUM(AG261)</f>
        <v>0</v>
      </c>
      <c r="AJ263" s="218" t="s">
        <v>21</v>
      </c>
      <c r="AK263" s="5"/>
      <c r="AL263" s="5"/>
      <c r="AM263" s="5"/>
      <c r="AN263" s="5"/>
      <c r="AO263" s="5"/>
      <c r="AP263" s="5"/>
      <c r="AQ263" s="213" t="s">
        <v>307</v>
      </c>
      <c r="AR263" s="111"/>
      <c r="AS263" s="377" t="s">
        <v>332</v>
      </c>
      <c r="AT263" s="377"/>
      <c r="AU263" s="377"/>
      <c r="AV263" s="378"/>
      <c r="AW263" s="217">
        <f>SUM(AU261)</f>
        <v>0</v>
      </c>
      <c r="AX263" s="218" t="s">
        <v>21</v>
      </c>
      <c r="AY263" s="5"/>
      <c r="AZ263" s="5"/>
      <c r="BA263" s="5"/>
      <c r="BB263" s="5"/>
      <c r="BC263" s="5"/>
      <c r="BD263" s="213" t="s">
        <v>307</v>
      </c>
      <c r="BE263" s="111"/>
      <c r="BF263" s="377" t="s">
        <v>333</v>
      </c>
      <c r="BG263" s="377"/>
      <c r="BH263" s="377"/>
      <c r="BI263" s="378"/>
      <c r="BJ263" s="217">
        <f>SUM(BH261)</f>
        <v>0</v>
      </c>
      <c r="BK263" s="218" t="s">
        <v>21</v>
      </c>
      <c r="BL263" s="5"/>
      <c r="BM263" s="5"/>
      <c r="BN263" s="5"/>
      <c r="BO263" s="5"/>
      <c r="BP263" s="5"/>
      <c r="BQ263" s="5"/>
      <c r="BR263" s="5"/>
    </row>
    <row r="264" spans="14:78" ht="30" customHeight="1" thickBot="1" x14ac:dyDescent="0.35">
      <c r="N264" s="5"/>
      <c r="O264" s="20"/>
      <c r="Q264" s="20"/>
      <c r="R264" s="43"/>
      <c r="S264" s="20"/>
      <c r="T264" s="20"/>
      <c r="U264" s="20"/>
      <c r="V264" s="20"/>
      <c r="W264" s="5"/>
      <c r="X264" s="5"/>
      <c r="Y264" s="5"/>
      <c r="Z264" s="5"/>
      <c r="AA264" s="5"/>
      <c r="AB264" s="5"/>
      <c r="AC264" s="5"/>
      <c r="AE264" s="20"/>
      <c r="AF264" s="43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S264" s="20"/>
      <c r="AT264" s="43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F264" s="5"/>
      <c r="BG264" s="43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</row>
    <row r="265" spans="14:78" ht="42" customHeight="1" thickBot="1" x14ac:dyDescent="0.35">
      <c r="N265" s="5"/>
      <c r="O265" s="321" t="s">
        <v>297</v>
      </c>
      <c r="P265" s="322"/>
      <c r="Q265" s="322"/>
      <c r="R265" s="322"/>
      <c r="S265" s="322"/>
      <c r="T265" s="322"/>
      <c r="U265" s="322"/>
      <c r="V265" s="323"/>
      <c r="W265" s="5"/>
      <c r="X265" s="5"/>
      <c r="Y265" s="5"/>
      <c r="Z265" s="5"/>
      <c r="AA265" s="5"/>
      <c r="AB265" s="5"/>
      <c r="AC265" s="5"/>
      <c r="AE265" s="20"/>
      <c r="AF265" s="43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S265" s="20"/>
      <c r="AT265" s="43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F265" s="5"/>
      <c r="BG265" s="43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</row>
    <row r="266" spans="14:78" ht="21.6" customHeight="1" x14ac:dyDescent="0.3">
      <c r="N266" s="5"/>
      <c r="O266" s="21" t="s">
        <v>125</v>
      </c>
      <c r="P266" s="247">
        <f>$D$5</f>
        <v>0</v>
      </c>
      <c r="Q266" s="247"/>
      <c r="R266" s="247"/>
      <c r="S266" s="41" t="s">
        <v>152</v>
      </c>
      <c r="T266" s="338"/>
      <c r="U266" s="339"/>
      <c r="V266" s="340"/>
      <c r="W266" s="5"/>
      <c r="X266" s="5"/>
      <c r="Y266" s="5"/>
      <c r="Z266" s="5"/>
      <c r="AA266" s="5"/>
      <c r="AB266" s="5"/>
      <c r="AC266" s="5"/>
      <c r="AE266" s="20"/>
      <c r="AF266" s="43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S266" s="20"/>
      <c r="AT266" s="43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F266" s="5"/>
      <c r="BG266" s="43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</row>
    <row r="267" spans="14:78" ht="24" customHeight="1" x14ac:dyDescent="0.3">
      <c r="N267" s="5"/>
      <c r="O267" s="21" t="s">
        <v>158</v>
      </c>
      <c r="P267" s="247">
        <f>$D$6</f>
        <v>0</v>
      </c>
      <c r="Q267" s="247"/>
      <c r="R267" s="247"/>
      <c r="S267" s="92" t="s">
        <v>89</v>
      </c>
      <c r="T267" s="247">
        <f>$K$6</f>
        <v>0</v>
      </c>
      <c r="U267" s="247"/>
      <c r="V267" s="247"/>
      <c r="AB267" s="108"/>
      <c r="AD267" s="42"/>
      <c r="AE267"/>
      <c r="AF267"/>
      <c r="AM267" s="5"/>
      <c r="AN267" s="5"/>
      <c r="AO267" s="5"/>
      <c r="AP267" s="108"/>
      <c r="AR267"/>
      <c r="AS267" s="5"/>
      <c r="AT267" s="5"/>
      <c r="AU267" s="5"/>
      <c r="AV267" s="5"/>
      <c r="AW267" s="5"/>
      <c r="BE267"/>
      <c r="BG267"/>
      <c r="BS267"/>
      <c r="BV267"/>
      <c r="BW267"/>
      <c r="BX267"/>
      <c r="BY267"/>
      <c r="BZ267"/>
    </row>
    <row r="268" spans="14:78" x14ac:dyDescent="0.3">
      <c r="N268" s="5"/>
      <c r="O268" s="108"/>
      <c r="P268" s="1"/>
      <c r="Q268" s="42"/>
      <c r="R268"/>
      <c r="S268"/>
      <c r="T268"/>
      <c r="U268"/>
      <c r="V268"/>
      <c r="AB268" s="108"/>
      <c r="AD268" s="42"/>
      <c r="AE268"/>
      <c r="AF268"/>
      <c r="AM268" s="5"/>
      <c r="AN268" s="5"/>
      <c r="AO268" s="5"/>
      <c r="AP268" s="108"/>
      <c r="AR268"/>
      <c r="AS268" s="5"/>
      <c r="AT268" s="5"/>
      <c r="AU268" s="5"/>
      <c r="AV268" s="5"/>
      <c r="AW268" s="5"/>
      <c r="BE268"/>
      <c r="BG268"/>
      <c r="BS268"/>
      <c r="BV268"/>
      <c r="BW268"/>
      <c r="BX268"/>
      <c r="BY268"/>
      <c r="BZ268"/>
    </row>
    <row r="269" spans="14:78" x14ac:dyDescent="0.3">
      <c r="N269" s="5"/>
      <c r="O269" s="345" t="s">
        <v>17</v>
      </c>
      <c r="P269" s="345"/>
      <c r="Q269" s="345"/>
      <c r="R269" s="345"/>
      <c r="S269" s="416" t="s">
        <v>256</v>
      </c>
      <c r="T269" s="417"/>
      <c r="U269" s="417"/>
      <c r="V269" s="418"/>
      <c r="AA269" s="108"/>
      <c r="AC269" s="42"/>
      <c r="AD269"/>
      <c r="AE269"/>
      <c r="AF269"/>
      <c r="AL269" s="5"/>
      <c r="AM269" s="5"/>
      <c r="AN269" s="5"/>
      <c r="AO269" s="108"/>
      <c r="AR269" s="5"/>
      <c r="AS269" s="5"/>
      <c r="AT269" s="5"/>
      <c r="AU269" s="5"/>
      <c r="AV269" s="5"/>
      <c r="BE269"/>
      <c r="BG269"/>
      <c r="BS269"/>
      <c r="BV269"/>
      <c r="BW269"/>
      <c r="BX269"/>
      <c r="BY269"/>
      <c r="BZ269"/>
    </row>
    <row r="270" spans="14:78" x14ac:dyDescent="0.3">
      <c r="N270" s="5"/>
      <c r="O270" s="422" t="s">
        <v>107</v>
      </c>
      <c r="P270" s="423"/>
      <c r="Q270" s="424"/>
      <c r="R270" s="106" t="s">
        <v>294</v>
      </c>
      <c r="S270" s="419"/>
      <c r="T270" s="420"/>
      <c r="U270" s="420"/>
      <c r="V270" s="421"/>
      <c r="AA270" s="108"/>
      <c r="AC270" s="42"/>
      <c r="AD270"/>
      <c r="AE270"/>
      <c r="AF270"/>
      <c r="AL270" s="5"/>
      <c r="AM270" s="5"/>
      <c r="AN270" s="5"/>
      <c r="AO270" s="108"/>
      <c r="AR270" s="5"/>
      <c r="AS270" s="5"/>
      <c r="AT270" s="5"/>
      <c r="AU270" s="5"/>
      <c r="AV270" s="5"/>
      <c r="BE270"/>
      <c r="BG270"/>
      <c r="BS270"/>
      <c r="BV270"/>
      <c r="BW270"/>
      <c r="BX270"/>
      <c r="BY270"/>
      <c r="BZ270"/>
    </row>
    <row r="271" spans="14:78" ht="27.6" customHeight="1" x14ac:dyDescent="0.3">
      <c r="N271" s="5"/>
      <c r="O271" s="384" t="s">
        <v>43</v>
      </c>
      <c r="P271" s="435"/>
      <c r="Q271" s="210">
        <v>1</v>
      </c>
      <c r="R271" s="120" t="s">
        <v>44</v>
      </c>
      <c r="S271" s="413" t="str">
        <f>IFERROR(AVERAGE(BZ152,BZ222,BZ247),"")</f>
        <v/>
      </c>
      <c r="T271" s="414"/>
      <c r="U271" s="414"/>
      <c r="V271" s="415"/>
      <c r="AA271" s="108"/>
      <c r="AC271" s="42"/>
      <c r="AD271"/>
      <c r="AE271"/>
      <c r="AF271"/>
      <c r="AL271" s="5"/>
      <c r="AM271" s="5"/>
      <c r="AN271" s="5"/>
      <c r="AO271" s="108"/>
      <c r="AR271" s="5"/>
      <c r="AS271" s="5"/>
      <c r="AT271" s="5"/>
      <c r="AU271" s="5"/>
      <c r="AV271" s="5"/>
      <c r="BE271"/>
      <c r="BG271"/>
      <c r="BS271"/>
      <c r="BV271"/>
      <c r="BW271"/>
      <c r="BX271"/>
      <c r="BY271"/>
      <c r="BZ271"/>
    </row>
    <row r="272" spans="14:78" x14ac:dyDescent="0.3">
      <c r="N272" s="5"/>
      <c r="O272" s="384"/>
      <c r="P272" s="436"/>
      <c r="Q272" s="210">
        <v>1</v>
      </c>
      <c r="R272" s="120" t="s">
        <v>45</v>
      </c>
      <c r="S272" s="413" t="str">
        <f t="shared" ref="S272:S283" si="81">IFERROR(AVERAGE(BZ153,BZ223,BZ248),"")</f>
        <v/>
      </c>
      <c r="T272" s="414"/>
      <c r="U272" s="414"/>
      <c r="V272" s="415"/>
      <c r="AA272" s="108"/>
      <c r="AC272" s="42"/>
      <c r="AD272"/>
      <c r="AE272"/>
      <c r="AF272"/>
      <c r="AL272" s="5"/>
      <c r="AM272" s="5"/>
      <c r="AN272" s="5"/>
      <c r="AO272" s="108"/>
      <c r="AR272" s="5"/>
      <c r="AS272" s="5"/>
      <c r="AT272" s="5"/>
      <c r="AU272" s="5"/>
      <c r="AV272" s="5"/>
      <c r="BE272"/>
      <c r="BG272"/>
      <c r="BS272"/>
      <c r="BV272"/>
      <c r="BW272"/>
      <c r="BX272"/>
      <c r="BY272"/>
      <c r="BZ272"/>
    </row>
    <row r="273" spans="14:78" ht="27.6" x14ac:dyDescent="0.3">
      <c r="N273" s="5"/>
      <c r="O273" s="384"/>
      <c r="P273" s="437"/>
      <c r="Q273" s="210">
        <v>1</v>
      </c>
      <c r="R273" s="120" t="s">
        <v>46</v>
      </c>
      <c r="S273" s="413" t="str">
        <f t="shared" si="81"/>
        <v/>
      </c>
      <c r="T273" s="414"/>
      <c r="U273" s="414"/>
      <c r="V273" s="415"/>
      <c r="AA273" s="108"/>
      <c r="AC273" s="42"/>
      <c r="AD273"/>
      <c r="AE273"/>
      <c r="AF273"/>
      <c r="AL273" s="5"/>
      <c r="AM273" s="5"/>
      <c r="AN273" s="5"/>
      <c r="AO273" s="108"/>
      <c r="AR273" s="5"/>
      <c r="AS273" s="5"/>
      <c r="AT273" s="5"/>
      <c r="AU273" s="5"/>
      <c r="AV273" s="5"/>
      <c r="BE273"/>
      <c r="BG273"/>
      <c r="BS273"/>
      <c r="BV273"/>
      <c r="BW273"/>
      <c r="BX273"/>
      <c r="BY273"/>
      <c r="BZ273"/>
    </row>
    <row r="274" spans="14:78" ht="27.6" x14ac:dyDescent="0.3">
      <c r="N274" s="5"/>
      <c r="O274" s="119" t="s">
        <v>47</v>
      </c>
      <c r="P274" s="205"/>
      <c r="Q274" s="210">
        <v>1</v>
      </c>
      <c r="R274" s="120" t="s">
        <v>49</v>
      </c>
      <c r="S274" s="413" t="str">
        <f t="shared" si="81"/>
        <v/>
      </c>
      <c r="T274" s="414"/>
      <c r="U274" s="414"/>
      <c r="V274" s="415"/>
      <c r="AA274" s="108"/>
      <c r="AC274" s="42"/>
      <c r="AD274"/>
      <c r="AE274"/>
      <c r="AF274"/>
      <c r="AL274" s="5"/>
      <c r="AM274" s="5"/>
      <c r="AN274" s="5"/>
      <c r="AO274" s="108"/>
      <c r="AR274" s="5"/>
      <c r="AS274" s="5"/>
      <c r="AT274" s="5"/>
      <c r="AU274" s="5"/>
      <c r="AV274" s="5"/>
      <c r="BE274"/>
      <c r="BG274"/>
      <c r="BS274"/>
      <c r="BV274"/>
      <c r="BW274"/>
      <c r="BX274"/>
      <c r="BY274"/>
      <c r="BZ274"/>
    </row>
    <row r="275" spans="14:78" ht="41.4" x14ac:dyDescent="0.3">
      <c r="N275" s="5"/>
      <c r="O275" s="119" t="s">
        <v>71</v>
      </c>
      <c r="P275" s="205"/>
      <c r="Q275" s="210">
        <v>1</v>
      </c>
      <c r="R275" s="120" t="s">
        <v>49</v>
      </c>
      <c r="S275" s="413" t="str">
        <f t="shared" si="81"/>
        <v/>
      </c>
      <c r="T275" s="414"/>
      <c r="U275" s="414"/>
      <c r="V275" s="415"/>
      <c r="AA275" s="108"/>
      <c r="AC275" s="42"/>
      <c r="AD275"/>
      <c r="AE275"/>
      <c r="AF275"/>
      <c r="AL275" s="5"/>
      <c r="AM275" s="5"/>
      <c r="AN275" s="5"/>
      <c r="AO275" s="108"/>
      <c r="AR275" s="5"/>
      <c r="AS275" s="5"/>
      <c r="AT275" s="5"/>
      <c r="AU275" s="5"/>
      <c r="AV275" s="5"/>
      <c r="BE275"/>
      <c r="BG275"/>
      <c r="BS275"/>
      <c r="BV275"/>
      <c r="BW275"/>
      <c r="BX275"/>
      <c r="BY275"/>
      <c r="BZ275"/>
    </row>
    <row r="276" spans="14:78" ht="41.4" x14ac:dyDescent="0.3">
      <c r="N276" s="5"/>
      <c r="O276" s="119" t="s">
        <v>48</v>
      </c>
      <c r="P276" s="205"/>
      <c r="Q276" s="210">
        <v>1</v>
      </c>
      <c r="R276" s="120" t="s">
        <v>49</v>
      </c>
      <c r="S276" s="413" t="str">
        <f t="shared" si="81"/>
        <v/>
      </c>
      <c r="T276" s="414"/>
      <c r="U276" s="414"/>
      <c r="V276" s="415"/>
      <c r="AA276" s="108"/>
      <c r="AC276" s="42"/>
      <c r="AD276"/>
      <c r="AE276"/>
      <c r="AF276"/>
      <c r="AL276" s="5"/>
      <c r="AM276" s="5"/>
      <c r="AN276" s="5"/>
      <c r="AO276" s="108"/>
      <c r="AR276" s="5"/>
      <c r="AS276" s="5"/>
      <c r="AT276" s="5"/>
      <c r="AU276" s="5"/>
      <c r="AV276" s="5"/>
      <c r="BE276"/>
      <c r="BG276"/>
      <c r="BS276"/>
      <c r="BV276"/>
      <c r="BW276"/>
      <c r="BX276"/>
      <c r="BY276"/>
      <c r="BZ276"/>
    </row>
    <row r="277" spans="14:78" ht="14.4" customHeight="1" x14ac:dyDescent="0.3">
      <c r="N277" s="5"/>
      <c r="O277" s="384" t="s">
        <v>50</v>
      </c>
      <c r="P277" s="433"/>
      <c r="Q277" s="210">
        <v>1</v>
      </c>
      <c r="R277" s="120" t="s">
        <v>51</v>
      </c>
      <c r="S277" s="413" t="str">
        <f t="shared" si="81"/>
        <v/>
      </c>
      <c r="T277" s="414"/>
      <c r="U277" s="414"/>
      <c r="V277" s="415"/>
      <c r="AA277" s="108"/>
      <c r="AC277" s="42"/>
      <c r="AD277"/>
      <c r="AE277"/>
      <c r="AF277"/>
      <c r="AL277" s="5"/>
      <c r="AM277" s="5"/>
      <c r="AN277" s="5"/>
      <c r="AO277" s="108"/>
      <c r="AR277" s="5"/>
      <c r="AS277" s="5"/>
      <c r="AT277" s="5"/>
      <c r="AU277" s="5"/>
      <c r="AV277" s="5"/>
      <c r="BE277"/>
      <c r="BG277"/>
      <c r="BS277"/>
      <c r="BV277"/>
      <c r="BW277"/>
      <c r="BX277"/>
      <c r="BY277"/>
      <c r="BZ277"/>
    </row>
    <row r="278" spans="14:78" x14ac:dyDescent="0.3">
      <c r="N278" s="5"/>
      <c r="O278" s="384"/>
      <c r="P278" s="434"/>
      <c r="Q278" s="210">
        <v>1</v>
      </c>
      <c r="R278" s="120" t="s">
        <v>52</v>
      </c>
      <c r="S278" s="413" t="str">
        <f t="shared" si="81"/>
        <v/>
      </c>
      <c r="T278" s="414"/>
      <c r="U278" s="414"/>
      <c r="V278" s="415"/>
      <c r="AA278" s="108"/>
      <c r="AC278" s="42"/>
      <c r="AD278"/>
      <c r="AE278"/>
      <c r="AF278"/>
      <c r="AL278" s="5"/>
      <c r="AM278" s="5"/>
      <c r="AN278" s="5"/>
      <c r="AO278" s="108"/>
      <c r="AR278" s="5"/>
      <c r="AS278" s="5"/>
      <c r="AT278" s="5"/>
      <c r="AU278" s="5"/>
      <c r="AV278" s="5"/>
      <c r="BE278"/>
      <c r="BG278"/>
      <c r="BS278"/>
      <c r="BV278"/>
      <c r="BW278"/>
      <c r="BX278"/>
      <c r="BY278"/>
      <c r="BZ278"/>
    </row>
    <row r="279" spans="14:78" ht="27.6" customHeight="1" x14ac:dyDescent="0.3">
      <c r="N279" s="5"/>
      <c r="O279" s="384" t="s">
        <v>53</v>
      </c>
      <c r="P279" s="433"/>
      <c r="Q279" s="210">
        <v>1</v>
      </c>
      <c r="R279" s="120" t="s">
        <v>54</v>
      </c>
      <c r="S279" s="413" t="str">
        <f t="shared" si="81"/>
        <v/>
      </c>
      <c r="T279" s="414"/>
      <c r="U279" s="414"/>
      <c r="V279" s="415"/>
      <c r="AA279" s="108"/>
      <c r="AC279" s="42"/>
      <c r="AD279"/>
      <c r="AE279"/>
      <c r="AF279"/>
      <c r="AL279" s="5"/>
      <c r="AM279" s="5"/>
      <c r="AN279" s="5"/>
      <c r="AO279" s="108"/>
      <c r="AR279" s="5"/>
      <c r="AS279" s="5"/>
      <c r="AT279" s="5"/>
      <c r="AU279" s="5"/>
      <c r="AV279" s="5"/>
      <c r="BE279"/>
      <c r="BG279"/>
      <c r="BS279"/>
      <c r="BV279"/>
      <c r="BW279"/>
      <c r="BX279"/>
      <c r="BY279"/>
      <c r="BZ279"/>
    </row>
    <row r="280" spans="14:78" ht="27.6" x14ac:dyDescent="0.3">
      <c r="N280" s="5"/>
      <c r="O280" s="384"/>
      <c r="P280" s="434"/>
      <c r="Q280" s="210">
        <v>1</v>
      </c>
      <c r="R280" s="120" t="s">
        <v>55</v>
      </c>
      <c r="S280" s="413" t="str">
        <f t="shared" si="81"/>
        <v/>
      </c>
      <c r="T280" s="414"/>
      <c r="U280" s="414"/>
      <c r="V280" s="415"/>
      <c r="AA280" s="108"/>
      <c r="AC280" s="42"/>
      <c r="AD280"/>
      <c r="AE280"/>
      <c r="AF280"/>
      <c r="AL280" s="5"/>
      <c r="AM280" s="5"/>
      <c r="AN280" s="5"/>
      <c r="AO280" s="108"/>
      <c r="AR280" s="5"/>
      <c r="AS280" s="5"/>
      <c r="AT280" s="5"/>
      <c r="AU280" s="5"/>
      <c r="AV280" s="5"/>
      <c r="BE280"/>
      <c r="BG280"/>
      <c r="BS280"/>
      <c r="BV280"/>
      <c r="BW280"/>
      <c r="BX280"/>
      <c r="BY280"/>
      <c r="BZ280"/>
    </row>
    <row r="281" spans="14:78" ht="41.4" x14ac:dyDescent="0.3">
      <c r="N281" s="5"/>
      <c r="O281" s="119" t="s">
        <v>56</v>
      </c>
      <c r="P281" s="206"/>
      <c r="Q281" s="210">
        <v>1</v>
      </c>
      <c r="R281" s="120" t="s">
        <v>55</v>
      </c>
      <c r="S281" s="413" t="str">
        <f t="shared" si="81"/>
        <v/>
      </c>
      <c r="T281" s="414"/>
      <c r="U281" s="414"/>
      <c r="V281" s="415"/>
      <c r="AA281" s="108"/>
      <c r="AC281" s="42"/>
      <c r="AD281"/>
      <c r="AE281"/>
      <c r="AF281"/>
      <c r="AL281" s="5"/>
      <c r="AM281" s="5"/>
      <c r="AN281" s="5"/>
      <c r="AO281" s="108"/>
      <c r="AR281" s="5"/>
      <c r="AS281" s="5"/>
      <c r="AT281" s="5"/>
      <c r="AU281" s="5"/>
      <c r="AV281" s="5"/>
      <c r="BE281"/>
      <c r="BG281"/>
      <c r="BS281"/>
      <c r="BV281"/>
      <c r="BW281"/>
      <c r="BX281"/>
      <c r="BY281"/>
      <c r="BZ281"/>
    </row>
    <row r="282" spans="14:78" ht="27.6" x14ac:dyDescent="0.3">
      <c r="N282" s="5"/>
      <c r="O282" s="384" t="s">
        <v>57</v>
      </c>
      <c r="P282" s="433"/>
      <c r="Q282" s="210">
        <v>1</v>
      </c>
      <c r="R282" s="120" t="s">
        <v>130</v>
      </c>
      <c r="S282" s="413" t="str">
        <f t="shared" si="81"/>
        <v/>
      </c>
      <c r="T282" s="414"/>
      <c r="U282" s="414"/>
      <c r="V282" s="415"/>
      <c r="AA282" s="108"/>
      <c r="AC282" s="42"/>
      <c r="AD282"/>
      <c r="AE282"/>
      <c r="AF282"/>
      <c r="AL282" s="5"/>
      <c r="AM282" s="5"/>
      <c r="AN282" s="5"/>
      <c r="AO282" s="108"/>
      <c r="AR282" s="5"/>
      <c r="AS282" s="5"/>
      <c r="AT282" s="5"/>
      <c r="AU282" s="5"/>
      <c r="AV282" s="5"/>
      <c r="BE282"/>
      <c r="BG282"/>
      <c r="BS282"/>
      <c r="BV282"/>
      <c r="BW282"/>
      <c r="BX282"/>
      <c r="BY282"/>
      <c r="BZ282"/>
    </row>
    <row r="283" spans="14:78" ht="27.6" x14ac:dyDescent="0.3">
      <c r="N283" s="5"/>
      <c r="O283" s="384"/>
      <c r="P283" s="434"/>
      <c r="Q283" s="210">
        <v>1</v>
      </c>
      <c r="R283" s="120" t="s">
        <v>58</v>
      </c>
      <c r="S283" s="413" t="str">
        <f t="shared" si="81"/>
        <v/>
      </c>
      <c r="T283" s="414"/>
      <c r="U283" s="414"/>
      <c r="V283" s="415"/>
      <c r="AA283" s="108"/>
      <c r="AC283" s="42"/>
      <c r="AD283"/>
      <c r="AE283"/>
      <c r="AF283"/>
      <c r="AL283" s="5"/>
      <c r="AM283" s="5"/>
      <c r="AN283" s="5"/>
      <c r="AO283" s="108"/>
      <c r="AR283" s="5"/>
      <c r="AS283" s="5"/>
      <c r="AT283" s="5"/>
      <c r="AU283" s="5"/>
      <c r="AV283" s="5"/>
      <c r="BE283"/>
      <c r="BG283"/>
      <c r="BS283"/>
      <c r="BV283"/>
      <c r="BW283"/>
      <c r="BX283"/>
      <c r="BY283"/>
      <c r="BZ283"/>
    </row>
    <row r="284" spans="14:78" ht="15" thickBot="1" x14ac:dyDescent="0.35">
      <c r="N284" s="5"/>
      <c r="O284" s="108"/>
      <c r="P284" s="1"/>
      <c r="Q284" s="42"/>
      <c r="R284"/>
      <c r="S284"/>
      <c r="T284"/>
      <c r="U284"/>
      <c r="V284"/>
      <c r="AB284" s="108"/>
      <c r="AD284" s="42"/>
      <c r="AE284"/>
      <c r="AF284"/>
      <c r="AM284" s="5"/>
      <c r="AN284" s="5"/>
      <c r="AO284" s="5"/>
      <c r="AP284" s="108"/>
      <c r="AR284"/>
      <c r="AS284" s="5"/>
      <c r="AT284" s="5"/>
      <c r="AU284" s="5"/>
      <c r="AV284" s="5"/>
      <c r="AW284" s="5"/>
      <c r="BE284"/>
      <c r="BG284"/>
      <c r="BS284"/>
      <c r="BV284"/>
      <c r="BW284"/>
      <c r="BX284"/>
      <c r="BY284"/>
      <c r="BZ284"/>
    </row>
    <row r="285" spans="14:78" ht="20.399999999999999" customHeight="1" thickBot="1" x14ac:dyDescent="0.35">
      <c r="N285" s="5"/>
      <c r="O285" s="321" t="s">
        <v>297</v>
      </c>
      <c r="P285" s="425"/>
      <c r="Q285" s="425"/>
      <c r="R285" s="425"/>
      <c r="S285" s="425"/>
      <c r="T285" s="425"/>
      <c r="U285" s="425"/>
      <c r="V285" s="426"/>
      <c r="AB285" s="108"/>
      <c r="AD285" s="42"/>
      <c r="AE285"/>
      <c r="AF285"/>
      <c r="AM285" s="5"/>
      <c r="AN285" s="5"/>
      <c r="AO285" s="5"/>
      <c r="AP285" s="108"/>
      <c r="AR285"/>
      <c r="AS285" s="5"/>
      <c r="AT285" s="5"/>
      <c r="AU285" s="5"/>
      <c r="AV285" s="5"/>
      <c r="AW285" s="5"/>
      <c r="BE285"/>
      <c r="BG285"/>
      <c r="BS285"/>
      <c r="BV285"/>
      <c r="BW285"/>
      <c r="BX285"/>
      <c r="BY285"/>
      <c r="BZ285"/>
    </row>
    <row r="286" spans="14:78" x14ac:dyDescent="0.3">
      <c r="N286" s="5"/>
      <c r="O286" s="21" t="s">
        <v>125</v>
      </c>
      <c r="P286" s="247">
        <f>$D$5</f>
        <v>0</v>
      </c>
      <c r="Q286" s="247"/>
      <c r="R286" s="247"/>
      <c r="S286" s="41" t="s">
        <v>152</v>
      </c>
      <c r="T286" s="338"/>
      <c r="U286" s="339"/>
      <c r="V286" s="340"/>
      <c r="Z286" s="108"/>
      <c r="AB286" s="42"/>
      <c r="AD286"/>
      <c r="AE286"/>
      <c r="AF286"/>
      <c r="AK286" s="5"/>
      <c r="AL286" s="5"/>
      <c r="AM286" s="5"/>
      <c r="AN286" s="108"/>
      <c r="AQ286" s="5"/>
      <c r="AR286" s="5"/>
      <c r="AS286" s="5"/>
      <c r="AT286" s="5"/>
      <c r="AU286" s="5"/>
      <c r="BE286"/>
      <c r="BG286"/>
      <c r="BS286"/>
      <c r="BV286"/>
      <c r="BW286"/>
      <c r="BX286"/>
      <c r="BY286"/>
      <c r="BZ286"/>
    </row>
    <row r="287" spans="14:78" ht="39.6" customHeight="1" x14ac:dyDescent="0.3">
      <c r="N287" s="5"/>
      <c r="O287" s="21" t="s">
        <v>158</v>
      </c>
      <c r="P287" s="247">
        <f>$D$6</f>
        <v>0</v>
      </c>
      <c r="Q287" s="247"/>
      <c r="R287" s="247"/>
      <c r="S287" s="92" t="s">
        <v>89</v>
      </c>
      <c r="T287" s="247">
        <f>$K$6</f>
        <v>0</v>
      </c>
      <c r="U287" s="247"/>
      <c r="V287" s="247"/>
      <c r="Z287" s="108"/>
      <c r="AB287" s="42"/>
      <c r="AD287"/>
      <c r="AE287"/>
      <c r="AF287"/>
      <c r="AK287" s="5"/>
      <c r="AL287" s="5"/>
      <c r="AM287" s="5"/>
      <c r="AN287" s="108"/>
      <c r="AQ287" s="5"/>
      <c r="AR287" s="5"/>
      <c r="AS287" s="5"/>
      <c r="AT287" s="5"/>
      <c r="AU287" s="5"/>
      <c r="BE287"/>
      <c r="BG287"/>
      <c r="BS287"/>
      <c r="BV287"/>
      <c r="BW287"/>
      <c r="BX287"/>
      <c r="BY287"/>
      <c r="BZ287"/>
    </row>
    <row r="288" spans="14:78" ht="7.2" customHeight="1" x14ac:dyDescent="0.3">
      <c r="O288" s="108"/>
      <c r="P288" s="1"/>
      <c r="Q288" s="42"/>
      <c r="R288"/>
      <c r="S288"/>
      <c r="T288"/>
      <c r="U288"/>
      <c r="V288"/>
      <c r="Z288" s="108"/>
      <c r="AB288" s="42"/>
      <c r="AD288"/>
      <c r="AE288"/>
      <c r="AF288"/>
      <c r="AN288" s="108"/>
      <c r="AQ288" s="5"/>
      <c r="AR288" s="5"/>
      <c r="AS288" s="5"/>
      <c r="AT288" s="5"/>
      <c r="AU288" s="5"/>
      <c r="BE288"/>
      <c r="BG288"/>
      <c r="BS288"/>
      <c r="BV288"/>
      <c r="BW288"/>
      <c r="BX288"/>
      <c r="BY288"/>
      <c r="BZ288"/>
    </row>
    <row r="289" spans="15:78" x14ac:dyDescent="0.3">
      <c r="O289" s="427" t="s">
        <v>18</v>
      </c>
      <c r="P289" s="428"/>
      <c r="Q289" s="428"/>
      <c r="R289" s="428"/>
      <c r="S289" s="428"/>
      <c r="T289" s="428"/>
      <c r="U289" s="428"/>
      <c r="V289" s="429"/>
      <c r="Z289" s="108"/>
      <c r="AB289" s="42"/>
      <c r="AD289"/>
      <c r="AE289"/>
      <c r="AF289"/>
      <c r="AN289" s="108"/>
      <c r="AQ289" s="5"/>
      <c r="AR289" s="5"/>
      <c r="AS289" s="5"/>
      <c r="AT289" s="5"/>
      <c r="AU289" s="5"/>
      <c r="BE289"/>
      <c r="BG289"/>
      <c r="BS289"/>
      <c r="BV289"/>
      <c r="BW289"/>
      <c r="BX289"/>
      <c r="BY289"/>
      <c r="BZ289"/>
    </row>
    <row r="290" spans="15:78" ht="14.4" customHeight="1" x14ac:dyDescent="0.3">
      <c r="O290" s="422" t="s">
        <v>107</v>
      </c>
      <c r="P290" s="423"/>
      <c r="Q290" s="424"/>
      <c r="R290" s="106" t="s">
        <v>108</v>
      </c>
      <c r="S290" s="422" t="s">
        <v>155</v>
      </c>
      <c r="T290" s="423"/>
      <c r="U290" s="423"/>
      <c r="V290" s="424"/>
      <c r="Z290" s="108"/>
      <c r="AB290" s="42"/>
      <c r="AD290"/>
      <c r="AE290"/>
      <c r="AF290"/>
      <c r="AN290" s="108"/>
      <c r="AQ290" s="5"/>
      <c r="AR290" s="5"/>
      <c r="AS290" s="5"/>
      <c r="AT290" s="5"/>
      <c r="AU290" s="5"/>
      <c r="BE290"/>
      <c r="BG290"/>
      <c r="BS290"/>
      <c r="BV290"/>
      <c r="BW290"/>
      <c r="BX290"/>
      <c r="BY290"/>
      <c r="BZ290"/>
    </row>
    <row r="291" spans="15:78" ht="14.4" customHeight="1" x14ac:dyDescent="0.3">
      <c r="O291" s="348" t="s">
        <v>22</v>
      </c>
      <c r="P291" s="107" t="s">
        <v>23</v>
      </c>
      <c r="Q291" s="209">
        <v>1</v>
      </c>
      <c r="R291" s="125" t="s">
        <v>24</v>
      </c>
      <c r="S291" s="430" t="str">
        <f>IFERROR(AVERAGE(BY66,BZ120),"")</f>
        <v/>
      </c>
      <c r="T291" s="431"/>
      <c r="U291" s="431"/>
      <c r="V291" s="432"/>
      <c r="Z291" s="108"/>
      <c r="AB291" s="42"/>
      <c r="AD291"/>
      <c r="AE291"/>
      <c r="AF291"/>
      <c r="AN291" s="108"/>
      <c r="AQ291" s="5"/>
      <c r="AR291" s="5"/>
      <c r="AS291" s="5"/>
      <c r="AT291" s="5"/>
      <c r="AU291" s="5"/>
      <c r="BE291"/>
      <c r="BG291"/>
      <c r="BS291"/>
      <c r="BV291"/>
      <c r="BW291"/>
      <c r="BX291"/>
      <c r="BY291"/>
      <c r="BZ291"/>
    </row>
    <row r="292" spans="15:78" ht="27.6" x14ac:dyDescent="0.3">
      <c r="O292" s="348"/>
      <c r="P292" s="107" t="s">
        <v>25</v>
      </c>
      <c r="Q292" s="209">
        <v>1</v>
      </c>
      <c r="R292" s="125" t="s">
        <v>26</v>
      </c>
      <c r="S292" s="430" t="str">
        <f t="shared" ref="S292:S310" si="82">IFERROR(AVERAGE(BY67,BZ121),"")</f>
        <v/>
      </c>
      <c r="T292" s="431"/>
      <c r="U292" s="431"/>
      <c r="V292" s="432"/>
      <c r="Z292" s="108"/>
      <c r="AB292" s="42"/>
      <c r="AD292"/>
      <c r="AE292"/>
      <c r="AF292"/>
      <c r="AN292" s="108"/>
      <c r="AQ292" s="5"/>
      <c r="AR292" s="5"/>
      <c r="AS292" s="5"/>
      <c r="AT292" s="5"/>
      <c r="AU292" s="5"/>
      <c r="BE292"/>
      <c r="BG292"/>
      <c r="BS292"/>
      <c r="BV292"/>
      <c r="BW292"/>
      <c r="BX292"/>
      <c r="BY292"/>
      <c r="BZ292"/>
    </row>
    <row r="293" spans="15:78" ht="27.6" x14ac:dyDescent="0.3">
      <c r="O293" s="348"/>
      <c r="P293" s="107" t="s">
        <v>27</v>
      </c>
      <c r="Q293" s="209">
        <v>1</v>
      </c>
      <c r="R293" s="125" t="s">
        <v>28</v>
      </c>
      <c r="S293" s="430" t="str">
        <f t="shared" si="82"/>
        <v/>
      </c>
      <c r="T293" s="431"/>
      <c r="U293" s="431"/>
      <c r="V293" s="432"/>
      <c r="Z293" s="108"/>
      <c r="AB293" s="42"/>
      <c r="AD293"/>
      <c r="AE293"/>
      <c r="AF293"/>
      <c r="AN293" s="108"/>
      <c r="AQ293" s="5"/>
      <c r="AR293" s="5"/>
      <c r="AS293" s="5"/>
      <c r="AT293" s="5"/>
      <c r="AU293" s="5"/>
      <c r="BE293"/>
      <c r="BG293"/>
      <c r="BS293"/>
      <c r="BV293"/>
      <c r="BW293"/>
      <c r="BX293"/>
      <c r="BY293"/>
      <c r="BZ293"/>
    </row>
    <row r="294" spans="15:78" ht="27.6" x14ac:dyDescent="0.3">
      <c r="O294" s="348"/>
      <c r="P294" s="107" t="s">
        <v>29</v>
      </c>
      <c r="Q294" s="209">
        <v>1</v>
      </c>
      <c r="R294" s="125" t="s">
        <v>30</v>
      </c>
      <c r="S294" s="430" t="str">
        <f t="shared" si="82"/>
        <v/>
      </c>
      <c r="T294" s="431"/>
      <c r="U294" s="431"/>
      <c r="V294" s="432"/>
      <c r="Z294" s="108"/>
      <c r="AB294" s="42"/>
      <c r="AD294"/>
      <c r="AE294"/>
      <c r="AF294"/>
      <c r="AN294" s="108"/>
      <c r="AQ294" s="5"/>
      <c r="AR294" s="5"/>
      <c r="AS294" s="5"/>
      <c r="AT294" s="5"/>
      <c r="AU294" s="5"/>
      <c r="BE294"/>
      <c r="BG294"/>
      <c r="BS294"/>
      <c r="BV294"/>
      <c r="BW294"/>
      <c r="BX294"/>
      <c r="BY294"/>
      <c r="BZ294"/>
    </row>
    <row r="295" spans="15:78" ht="14.4" customHeight="1" x14ac:dyDescent="0.3">
      <c r="O295" s="348" t="s">
        <v>31</v>
      </c>
      <c r="P295" s="107" t="s">
        <v>32</v>
      </c>
      <c r="Q295" s="209">
        <v>1</v>
      </c>
      <c r="R295" s="125" t="s">
        <v>33</v>
      </c>
      <c r="S295" s="430" t="str">
        <f t="shared" si="82"/>
        <v/>
      </c>
      <c r="T295" s="431"/>
      <c r="U295" s="431"/>
      <c r="V295" s="432"/>
      <c r="Z295" s="108"/>
      <c r="AB295" s="42"/>
      <c r="AD295"/>
      <c r="AE295"/>
      <c r="AF295"/>
      <c r="AN295" s="108"/>
      <c r="AQ295" s="5"/>
      <c r="AR295" s="5"/>
      <c r="AS295" s="5"/>
      <c r="AT295" s="5"/>
      <c r="AU295" s="5"/>
      <c r="BE295"/>
      <c r="BG295"/>
      <c r="BS295"/>
      <c r="BV295"/>
      <c r="BW295"/>
      <c r="BX295"/>
      <c r="BY295"/>
      <c r="BZ295"/>
    </row>
    <row r="296" spans="15:78" ht="27.6" customHeight="1" x14ac:dyDescent="0.3">
      <c r="O296" s="348"/>
      <c r="P296" s="350" t="s">
        <v>19</v>
      </c>
      <c r="Q296" s="209">
        <v>1</v>
      </c>
      <c r="R296" s="125" t="s">
        <v>110</v>
      </c>
      <c r="S296" s="430" t="str">
        <f t="shared" si="82"/>
        <v/>
      </c>
      <c r="T296" s="431"/>
      <c r="U296" s="431"/>
      <c r="V296" s="432"/>
      <c r="Z296" s="108"/>
      <c r="AB296" s="42"/>
      <c r="AD296"/>
      <c r="AE296"/>
      <c r="AF296"/>
      <c r="AN296" s="108"/>
      <c r="AQ296" s="5"/>
      <c r="AR296" s="5"/>
      <c r="AS296" s="5"/>
      <c r="AT296" s="5"/>
      <c r="AU296" s="5"/>
      <c r="BE296"/>
      <c r="BG296"/>
      <c r="BS296"/>
      <c r="BV296"/>
      <c r="BW296"/>
      <c r="BX296"/>
      <c r="BY296"/>
      <c r="BZ296"/>
    </row>
    <row r="297" spans="15:78" ht="27.6" x14ac:dyDescent="0.3">
      <c r="O297" s="348"/>
      <c r="P297" s="350"/>
      <c r="Q297" s="209">
        <v>1</v>
      </c>
      <c r="R297" s="125" t="s">
        <v>111</v>
      </c>
      <c r="S297" s="430" t="str">
        <f t="shared" si="82"/>
        <v/>
      </c>
      <c r="T297" s="431"/>
      <c r="U297" s="431"/>
      <c r="V297" s="432"/>
      <c r="Z297" s="108"/>
      <c r="AB297" s="42"/>
      <c r="AD297"/>
      <c r="AE297"/>
      <c r="AF297"/>
      <c r="AN297" s="108"/>
      <c r="AQ297" s="5"/>
      <c r="AR297" s="5"/>
      <c r="AS297" s="5"/>
      <c r="AT297" s="5"/>
      <c r="AU297" s="5"/>
      <c r="BE297"/>
      <c r="BG297"/>
      <c r="BS297"/>
      <c r="BV297"/>
      <c r="BW297"/>
      <c r="BX297"/>
      <c r="BY297"/>
      <c r="BZ297"/>
    </row>
    <row r="298" spans="15:78" ht="27.6" x14ac:dyDescent="0.3">
      <c r="O298" s="348"/>
      <c r="P298" s="350"/>
      <c r="Q298" s="209">
        <v>1</v>
      </c>
      <c r="R298" s="125" t="s">
        <v>112</v>
      </c>
      <c r="S298" s="430" t="str">
        <f t="shared" si="82"/>
        <v/>
      </c>
      <c r="T298" s="431"/>
      <c r="U298" s="431"/>
      <c r="V298" s="432"/>
      <c r="Z298" s="108"/>
      <c r="AB298" s="42"/>
      <c r="AD298"/>
      <c r="AE298"/>
      <c r="AF298"/>
      <c r="AN298" s="108"/>
      <c r="AQ298" s="5"/>
      <c r="AR298" s="5"/>
      <c r="AS298" s="5"/>
      <c r="AT298" s="5"/>
      <c r="AU298" s="5"/>
      <c r="BE298"/>
      <c r="BG298"/>
      <c r="BS298"/>
      <c r="BV298"/>
      <c r="BW298"/>
      <c r="BX298"/>
      <c r="BY298"/>
      <c r="BZ298"/>
    </row>
    <row r="299" spans="15:78" ht="41.4" x14ac:dyDescent="0.3">
      <c r="O299" s="348"/>
      <c r="P299" s="350"/>
      <c r="Q299" s="209">
        <v>1</v>
      </c>
      <c r="R299" s="125" t="s">
        <v>113</v>
      </c>
      <c r="S299" s="430" t="str">
        <f t="shared" si="82"/>
        <v/>
      </c>
      <c r="T299" s="431"/>
      <c r="U299" s="431"/>
      <c r="V299" s="432"/>
      <c r="Z299" s="108"/>
      <c r="AB299" s="42"/>
      <c r="AD299"/>
      <c r="AE299"/>
      <c r="AF299"/>
      <c r="AN299" s="108"/>
      <c r="AQ299" s="5"/>
      <c r="AR299" s="5"/>
      <c r="AS299" s="5"/>
      <c r="AT299" s="5"/>
      <c r="AU299" s="5"/>
      <c r="BE299"/>
      <c r="BG299"/>
      <c r="BS299"/>
      <c r="BV299"/>
      <c r="BW299"/>
      <c r="BX299"/>
      <c r="BY299"/>
      <c r="BZ299"/>
    </row>
    <row r="300" spans="15:78" ht="27.6" x14ac:dyDescent="0.3">
      <c r="O300" s="348"/>
      <c r="P300" s="350"/>
      <c r="Q300" s="209">
        <v>1</v>
      </c>
      <c r="R300" s="125" t="s">
        <v>114</v>
      </c>
      <c r="S300" s="430" t="str">
        <f t="shared" si="82"/>
        <v/>
      </c>
      <c r="T300" s="431"/>
      <c r="U300" s="431"/>
      <c r="V300" s="432"/>
      <c r="Z300" s="108"/>
      <c r="AB300" s="42"/>
      <c r="AD300"/>
      <c r="AE300"/>
      <c r="AF300"/>
      <c r="AN300" s="108"/>
      <c r="AQ300" s="5"/>
      <c r="AR300" s="5"/>
      <c r="AS300" s="5"/>
      <c r="AT300" s="5"/>
      <c r="AU300" s="5"/>
      <c r="BE300"/>
      <c r="BG300"/>
      <c r="BS300"/>
      <c r="BV300"/>
      <c r="BW300"/>
      <c r="BX300"/>
      <c r="BY300"/>
      <c r="BZ300"/>
    </row>
    <row r="301" spans="15:78" ht="41.4" x14ac:dyDescent="0.3">
      <c r="O301" s="348"/>
      <c r="P301" s="350"/>
      <c r="Q301" s="209">
        <v>1</v>
      </c>
      <c r="R301" s="125" t="s">
        <v>115</v>
      </c>
      <c r="S301" s="430" t="str">
        <f t="shared" si="82"/>
        <v/>
      </c>
      <c r="T301" s="431"/>
      <c r="U301" s="431"/>
      <c r="V301" s="432"/>
      <c r="Z301" s="108"/>
      <c r="AB301" s="42"/>
      <c r="AD301"/>
      <c r="AE301"/>
      <c r="AF301"/>
      <c r="AN301" s="108"/>
      <c r="AQ301" s="5"/>
      <c r="AR301" s="5"/>
      <c r="AS301" s="5"/>
      <c r="AT301" s="5"/>
      <c r="AU301" s="5"/>
      <c r="BE301"/>
      <c r="BG301"/>
      <c r="BS301"/>
      <c r="BV301"/>
      <c r="BW301"/>
      <c r="BX301"/>
      <c r="BY301"/>
      <c r="BZ301"/>
    </row>
    <row r="302" spans="15:78" ht="27.6" x14ac:dyDescent="0.3">
      <c r="O302" s="348"/>
      <c r="P302" s="350"/>
      <c r="Q302" s="209">
        <v>1</v>
      </c>
      <c r="R302" s="125" t="s">
        <v>116</v>
      </c>
      <c r="S302" s="430" t="str">
        <f t="shared" si="82"/>
        <v/>
      </c>
      <c r="T302" s="431"/>
      <c r="U302" s="431"/>
      <c r="V302" s="432"/>
      <c r="AB302" s="108"/>
      <c r="AC302" s="1"/>
      <c r="AD302" s="42"/>
      <c r="AE302"/>
      <c r="AF302"/>
      <c r="AP302" s="108"/>
      <c r="AQ302" s="1"/>
      <c r="AR302" s="42"/>
      <c r="AS302"/>
      <c r="AT302"/>
      <c r="BC302" s="108"/>
      <c r="BE302" s="42"/>
      <c r="BG302"/>
      <c r="BQ302" s="108"/>
      <c r="BS302"/>
      <c r="BT302" s="5"/>
      <c r="BU302" s="5"/>
      <c r="BY302"/>
      <c r="BZ302"/>
    </row>
    <row r="303" spans="15:78" ht="27.6" x14ac:dyDescent="0.3">
      <c r="O303" s="348"/>
      <c r="P303" s="107" t="s">
        <v>34</v>
      </c>
      <c r="Q303" s="209">
        <v>1</v>
      </c>
      <c r="R303" s="125" t="s">
        <v>35</v>
      </c>
      <c r="S303" s="430" t="str">
        <f t="shared" si="82"/>
        <v/>
      </c>
      <c r="T303" s="431"/>
      <c r="U303" s="431"/>
      <c r="V303" s="432"/>
      <c r="AB303" s="108"/>
      <c r="AC303" s="1"/>
      <c r="AD303" s="42"/>
      <c r="AE303"/>
      <c r="AF303"/>
      <c r="AP303" s="108"/>
      <c r="AQ303" s="1"/>
      <c r="AR303" s="42"/>
      <c r="AS303"/>
      <c r="AT303"/>
      <c r="BC303" s="108"/>
      <c r="BE303" s="42"/>
      <c r="BG303"/>
      <c r="BQ303" s="108"/>
      <c r="BS303"/>
      <c r="BT303" s="5"/>
      <c r="BU303" s="5"/>
      <c r="BY303"/>
      <c r="BZ303"/>
    </row>
    <row r="304" spans="15:78" ht="27.6" customHeight="1" x14ac:dyDescent="0.3">
      <c r="O304" s="348" t="s">
        <v>117</v>
      </c>
      <c r="P304" s="107" t="s">
        <v>36</v>
      </c>
      <c r="Q304" s="209">
        <v>1</v>
      </c>
      <c r="R304" s="125" t="s">
        <v>129</v>
      </c>
      <c r="S304" s="430" t="str">
        <f t="shared" si="82"/>
        <v/>
      </c>
      <c r="T304" s="431"/>
      <c r="U304" s="431"/>
      <c r="V304" s="432"/>
      <c r="AB304" s="108"/>
      <c r="AC304" s="1"/>
      <c r="AD304" s="42"/>
      <c r="AE304"/>
      <c r="AF304"/>
      <c r="AP304" s="108"/>
      <c r="AQ304" s="1"/>
      <c r="AR304" s="42"/>
      <c r="AS304"/>
      <c r="AT304"/>
      <c r="BC304" s="108"/>
      <c r="BE304" s="42"/>
      <c r="BG304"/>
      <c r="BQ304" s="108"/>
      <c r="BS304"/>
      <c r="BT304" s="5"/>
      <c r="BU304" s="5"/>
      <c r="BY304"/>
      <c r="BZ304"/>
    </row>
    <row r="305" spans="15:78" x14ac:dyDescent="0.3">
      <c r="O305" s="348"/>
      <c r="P305" s="107" t="s">
        <v>37</v>
      </c>
      <c r="Q305" s="209">
        <v>1</v>
      </c>
      <c r="R305" s="125" t="s">
        <v>118</v>
      </c>
      <c r="S305" s="430" t="str">
        <f t="shared" si="82"/>
        <v/>
      </c>
      <c r="T305" s="431"/>
      <c r="U305" s="431"/>
      <c r="V305" s="432"/>
      <c r="AB305" s="108"/>
      <c r="AC305" s="1"/>
      <c r="AD305" s="42"/>
      <c r="AE305"/>
      <c r="AF305"/>
      <c r="AP305" s="108"/>
      <c r="AQ305" s="1"/>
      <c r="AR305" s="42"/>
      <c r="AS305"/>
      <c r="AT305"/>
      <c r="BC305" s="108"/>
      <c r="BE305" s="42"/>
      <c r="BG305"/>
      <c r="BQ305" s="108"/>
      <c r="BS305"/>
      <c r="BT305" s="5"/>
      <c r="BU305" s="5"/>
      <c r="BY305"/>
      <c r="BZ305"/>
    </row>
    <row r="306" spans="15:78" x14ac:dyDescent="0.3">
      <c r="O306" s="348"/>
      <c r="P306" s="107" t="s">
        <v>38</v>
      </c>
      <c r="Q306" s="209">
        <v>1</v>
      </c>
      <c r="R306" s="125" t="s">
        <v>119</v>
      </c>
      <c r="S306" s="430" t="str">
        <f t="shared" si="82"/>
        <v/>
      </c>
      <c r="T306" s="431"/>
      <c r="U306" s="431"/>
      <c r="V306" s="432"/>
      <c r="AB306" s="108"/>
      <c r="AC306" s="1"/>
      <c r="AD306" s="42"/>
      <c r="AE306"/>
      <c r="AF306"/>
      <c r="AP306" s="108"/>
      <c r="AQ306" s="1"/>
      <c r="AR306" s="42"/>
      <c r="AS306"/>
      <c r="AT306"/>
      <c r="BC306" s="108"/>
      <c r="BE306" s="42"/>
      <c r="BG306"/>
      <c r="BQ306" s="108"/>
      <c r="BS306"/>
      <c r="BT306" s="5"/>
      <c r="BU306" s="5"/>
      <c r="BY306"/>
      <c r="BZ306"/>
    </row>
    <row r="307" spans="15:78" ht="27.6" x14ac:dyDescent="0.3">
      <c r="O307" s="348"/>
      <c r="P307" s="107" t="s">
        <v>39</v>
      </c>
      <c r="Q307" s="209">
        <v>1</v>
      </c>
      <c r="R307" s="125" t="s">
        <v>120</v>
      </c>
      <c r="S307" s="430" t="str">
        <f t="shared" si="82"/>
        <v/>
      </c>
      <c r="T307" s="431"/>
      <c r="U307" s="431"/>
      <c r="V307" s="432"/>
      <c r="AB307" s="108"/>
      <c r="AC307" s="1"/>
      <c r="AD307" s="42"/>
      <c r="AE307"/>
      <c r="AF307"/>
      <c r="AP307" s="108"/>
      <c r="AQ307" s="1"/>
      <c r="AR307" s="42"/>
      <c r="AS307"/>
      <c r="AT307"/>
      <c r="BC307" s="108"/>
      <c r="BE307" s="42"/>
      <c r="BG307"/>
      <c r="BQ307" s="108"/>
      <c r="BS307"/>
      <c r="BT307" s="5"/>
      <c r="BU307" s="5"/>
      <c r="BY307"/>
      <c r="BZ307"/>
    </row>
    <row r="308" spans="15:78" ht="25.95" customHeight="1" x14ac:dyDescent="0.3">
      <c r="O308" s="348" t="s">
        <v>121</v>
      </c>
      <c r="P308" s="107" t="s">
        <v>40</v>
      </c>
      <c r="Q308" s="209">
        <v>1</v>
      </c>
      <c r="R308" s="125" t="s">
        <v>122</v>
      </c>
      <c r="S308" s="430" t="str">
        <f t="shared" si="82"/>
        <v/>
      </c>
      <c r="T308" s="431"/>
      <c r="U308" s="431"/>
      <c r="V308" s="432"/>
      <c r="AB308" s="108"/>
      <c r="AC308" s="1"/>
      <c r="AD308" s="42"/>
      <c r="AE308"/>
      <c r="AF308"/>
      <c r="AP308" s="108"/>
      <c r="AQ308" s="1"/>
      <c r="AR308" s="42"/>
      <c r="AS308"/>
      <c r="AT308"/>
      <c r="BC308" s="108"/>
      <c r="BE308" s="42"/>
      <c r="BG308"/>
      <c r="BQ308" s="108"/>
      <c r="BS308"/>
      <c r="BT308" s="5"/>
      <c r="BU308" s="5"/>
      <c r="BY308"/>
      <c r="BZ308"/>
    </row>
    <row r="309" spans="15:78" x14ac:dyDescent="0.3">
      <c r="O309" s="348"/>
      <c r="P309" s="107" t="s">
        <v>41</v>
      </c>
      <c r="Q309" s="209">
        <v>1</v>
      </c>
      <c r="R309" s="125" t="s">
        <v>123</v>
      </c>
      <c r="S309" s="430" t="str">
        <f t="shared" si="82"/>
        <v/>
      </c>
      <c r="T309" s="431"/>
      <c r="U309" s="431"/>
      <c r="V309" s="432"/>
      <c r="AB309" s="108"/>
      <c r="AC309" s="1"/>
      <c r="AD309" s="42"/>
      <c r="AE309"/>
      <c r="AF309"/>
      <c r="AP309" s="108"/>
      <c r="AQ309" s="1"/>
      <c r="AR309" s="42"/>
      <c r="AS309"/>
      <c r="AT309"/>
      <c r="BC309" s="108"/>
      <c r="BE309" s="42"/>
      <c r="BG309"/>
      <c r="BQ309" s="108"/>
      <c r="BS309"/>
      <c r="BT309" s="5"/>
      <c r="BU309" s="5"/>
      <c r="BY309"/>
      <c r="BZ309"/>
    </row>
    <row r="310" spans="15:78" ht="27.6" x14ac:dyDescent="0.3">
      <c r="O310" s="348"/>
      <c r="P310" s="107" t="s">
        <v>42</v>
      </c>
      <c r="Q310" s="209">
        <v>1</v>
      </c>
      <c r="R310" s="125" t="s">
        <v>124</v>
      </c>
      <c r="S310" s="430" t="str">
        <f t="shared" si="82"/>
        <v/>
      </c>
      <c r="T310" s="431"/>
      <c r="U310" s="431"/>
      <c r="V310" s="432"/>
      <c r="AB310" s="108"/>
      <c r="AC310" s="1"/>
      <c r="AD310" s="42"/>
      <c r="AE310"/>
      <c r="AF310"/>
      <c r="AP310" s="108"/>
      <c r="AQ310" s="1"/>
      <c r="AR310" s="42"/>
      <c r="AS310"/>
      <c r="AT310"/>
      <c r="BC310" s="108"/>
      <c r="BE310" s="42"/>
      <c r="BG310"/>
      <c r="BQ310" s="108"/>
      <c r="BS310"/>
      <c r="BT310" s="5"/>
      <c r="BU310" s="5"/>
      <c r="BY310"/>
      <c r="BZ310"/>
    </row>
  </sheetData>
  <sheetProtection algorithmName="SHA-512" hashValue="Z+tGB/EMXzJg6ypP9kfasMeyRiTjKwnAe1toLa07EMvd4QiWq+9l9ALxtylTUExf+XpIpzkkmANYk0G3iQ1IYQ==" saltValue="Me8jUU5GHeIBygXB8o5XVg==" spinCount="100000" sheet="1" formatCells="0" formatColumns="0" formatRows="0" insertColumns="0" insertRows="0" insertHyperlinks="0" deleteColumns="0" deleteRows="0" sort="0" autoFilter="0" pivotTables="0"/>
  <mergeCells count="724">
    <mergeCell ref="BS253:BS254"/>
    <mergeCell ref="BS255:BS256"/>
    <mergeCell ref="BS258:BS259"/>
    <mergeCell ref="BS230:BS231"/>
    <mergeCell ref="BS233:BS234"/>
    <mergeCell ref="BS247:BS249"/>
    <mergeCell ref="P243:R243"/>
    <mergeCell ref="T243:V243"/>
    <mergeCell ref="AD243:AF243"/>
    <mergeCell ref="AH243:AJ243"/>
    <mergeCell ref="AR243:AT243"/>
    <mergeCell ref="AV243:AX243"/>
    <mergeCell ref="BE243:BG243"/>
    <mergeCell ref="BI243:BK243"/>
    <mergeCell ref="O241:V241"/>
    <mergeCell ref="AC241:AJ241"/>
    <mergeCell ref="AQ241:AX241"/>
    <mergeCell ref="BD241:BK241"/>
    <mergeCell ref="P242:R242"/>
    <mergeCell ref="BR255:BR256"/>
    <mergeCell ref="BR258:BR259"/>
    <mergeCell ref="O255:P256"/>
    <mergeCell ref="AC255:AD256"/>
    <mergeCell ref="AQ255:AR256"/>
    <mergeCell ref="BS163:BS164"/>
    <mergeCell ref="BS222:BS224"/>
    <mergeCell ref="BS228:BS229"/>
    <mergeCell ref="BE217:BG217"/>
    <mergeCell ref="BI217:BK217"/>
    <mergeCell ref="P218:R218"/>
    <mergeCell ref="T218:V218"/>
    <mergeCell ref="AD218:AF218"/>
    <mergeCell ref="AH218:AJ218"/>
    <mergeCell ref="AR218:AT218"/>
    <mergeCell ref="AV218:AX218"/>
    <mergeCell ref="BE218:BG218"/>
    <mergeCell ref="BI218:BK218"/>
    <mergeCell ref="P217:R217"/>
    <mergeCell ref="T217:V217"/>
    <mergeCell ref="AD217:AF217"/>
    <mergeCell ref="AH217:AJ217"/>
    <mergeCell ref="AR217:AT217"/>
    <mergeCell ref="AV217:AX217"/>
    <mergeCell ref="S212:U212"/>
    <mergeCell ref="R213:T213"/>
    <mergeCell ref="O216:V216"/>
    <mergeCell ref="AC216:AJ216"/>
    <mergeCell ref="AQ216:AX216"/>
    <mergeCell ref="BS152:BS154"/>
    <mergeCell ref="BS158:BS159"/>
    <mergeCell ref="BS160:BS161"/>
    <mergeCell ref="BR160:BR161"/>
    <mergeCell ref="AC155:AD155"/>
    <mergeCell ref="AQ155:AR155"/>
    <mergeCell ref="BD155:BE155"/>
    <mergeCell ref="O156:P156"/>
    <mergeCell ref="AC156:AD156"/>
    <mergeCell ref="AQ156:AR156"/>
    <mergeCell ref="BD156:BE156"/>
    <mergeCell ref="O157:P157"/>
    <mergeCell ref="AC157:AD157"/>
    <mergeCell ref="AQ157:AR157"/>
    <mergeCell ref="BD157:BE157"/>
    <mergeCell ref="O158:P159"/>
    <mergeCell ref="BD160:BE161"/>
    <mergeCell ref="O308:O310"/>
    <mergeCell ref="S308:V308"/>
    <mergeCell ref="S309:V309"/>
    <mergeCell ref="S310:V310"/>
    <mergeCell ref="S303:V303"/>
    <mergeCell ref="O304:O307"/>
    <mergeCell ref="S304:V304"/>
    <mergeCell ref="S305:V305"/>
    <mergeCell ref="S306:V306"/>
    <mergeCell ref="S307:V307"/>
    <mergeCell ref="O295:O303"/>
    <mergeCell ref="S295:V295"/>
    <mergeCell ref="P296:P302"/>
    <mergeCell ref="S296:V296"/>
    <mergeCell ref="S297:V297"/>
    <mergeCell ref="S298:V298"/>
    <mergeCell ref="S299:V299"/>
    <mergeCell ref="S300:V300"/>
    <mergeCell ref="S301:V301"/>
    <mergeCell ref="S302:V302"/>
    <mergeCell ref="P287:R287"/>
    <mergeCell ref="T287:V287"/>
    <mergeCell ref="O289:V289"/>
    <mergeCell ref="O290:Q290"/>
    <mergeCell ref="S290:V290"/>
    <mergeCell ref="O291:O294"/>
    <mergeCell ref="S291:V291"/>
    <mergeCell ref="S292:V292"/>
    <mergeCell ref="S293:V293"/>
    <mergeCell ref="S294:V294"/>
    <mergeCell ref="S281:V281"/>
    <mergeCell ref="O282:O283"/>
    <mergeCell ref="S282:V282"/>
    <mergeCell ref="S283:V283"/>
    <mergeCell ref="O285:V285"/>
    <mergeCell ref="P286:R286"/>
    <mergeCell ref="T286:V286"/>
    <mergeCell ref="S276:V276"/>
    <mergeCell ref="O277:O278"/>
    <mergeCell ref="S277:V277"/>
    <mergeCell ref="S278:V278"/>
    <mergeCell ref="O279:O280"/>
    <mergeCell ref="S279:V279"/>
    <mergeCell ref="S280:V280"/>
    <mergeCell ref="P277:P278"/>
    <mergeCell ref="P279:P280"/>
    <mergeCell ref="P282:P283"/>
    <mergeCell ref="O271:O273"/>
    <mergeCell ref="S271:V271"/>
    <mergeCell ref="S272:V272"/>
    <mergeCell ref="S273:V273"/>
    <mergeCell ref="S274:V274"/>
    <mergeCell ref="S275:V275"/>
    <mergeCell ref="P266:R266"/>
    <mergeCell ref="T266:V266"/>
    <mergeCell ref="P267:R267"/>
    <mergeCell ref="T267:V267"/>
    <mergeCell ref="O269:R269"/>
    <mergeCell ref="S269:V270"/>
    <mergeCell ref="O270:Q270"/>
    <mergeCell ref="P271:P273"/>
    <mergeCell ref="BH261:BJ261"/>
    <mergeCell ref="Q263:T263"/>
    <mergeCell ref="AE263:AH263"/>
    <mergeCell ref="AS263:AV263"/>
    <mergeCell ref="BF263:BI263"/>
    <mergeCell ref="O265:V265"/>
    <mergeCell ref="P260:Q260"/>
    <mergeCell ref="AD260:AE260"/>
    <mergeCell ref="AR260:AS260"/>
    <mergeCell ref="BE260:BF260"/>
    <mergeCell ref="S261:U261"/>
    <mergeCell ref="AG261:AI261"/>
    <mergeCell ref="AU261:AW261"/>
    <mergeCell ref="BD255:BE256"/>
    <mergeCell ref="O257:P257"/>
    <mergeCell ref="AC257:AD257"/>
    <mergeCell ref="AQ257:AR257"/>
    <mergeCell ref="BD257:BE257"/>
    <mergeCell ref="O258:P259"/>
    <mergeCell ref="AC258:AD259"/>
    <mergeCell ref="AQ258:AR259"/>
    <mergeCell ref="BD258:BE259"/>
    <mergeCell ref="BR247:BR249"/>
    <mergeCell ref="BR253:BR254"/>
    <mergeCell ref="O247:P249"/>
    <mergeCell ref="AC247:AD249"/>
    <mergeCell ref="AQ247:AR249"/>
    <mergeCell ref="BD247:BE249"/>
    <mergeCell ref="O250:P250"/>
    <mergeCell ref="AC250:AD250"/>
    <mergeCell ref="AQ250:AR250"/>
    <mergeCell ref="BD250:BE250"/>
    <mergeCell ref="O251:P251"/>
    <mergeCell ref="AC251:AD251"/>
    <mergeCell ref="AQ251:AR251"/>
    <mergeCell ref="BD251:BE251"/>
    <mergeCell ref="O252:P252"/>
    <mergeCell ref="AC252:AD252"/>
    <mergeCell ref="AQ252:AR252"/>
    <mergeCell ref="BD252:BE252"/>
    <mergeCell ref="O253:P254"/>
    <mergeCell ref="AC253:AD254"/>
    <mergeCell ref="AQ253:AR254"/>
    <mergeCell ref="BD253:BE254"/>
    <mergeCell ref="BX245:BX246"/>
    <mergeCell ref="BY245:BY246"/>
    <mergeCell ref="BZ245:BZ246"/>
    <mergeCell ref="BS246:BT246"/>
    <mergeCell ref="O245:V245"/>
    <mergeCell ref="AC245:AJ245"/>
    <mergeCell ref="AQ245:AX245"/>
    <mergeCell ref="BD245:BK245"/>
    <mergeCell ref="BR245:BU245"/>
    <mergeCell ref="BV245:BV246"/>
    <mergeCell ref="BW245:BW246"/>
    <mergeCell ref="BF246:BG246"/>
    <mergeCell ref="BI242:BK242"/>
    <mergeCell ref="BH236:BJ236"/>
    <mergeCell ref="Q238:T238"/>
    <mergeCell ref="AE238:AH238"/>
    <mergeCell ref="AS238:AV238"/>
    <mergeCell ref="BF238:BI238"/>
    <mergeCell ref="Q239:R239"/>
    <mergeCell ref="AE239:AF239"/>
    <mergeCell ref="AS239:AT239"/>
    <mergeCell ref="BF239:BG239"/>
    <mergeCell ref="BR230:BR231"/>
    <mergeCell ref="BR233:BR234"/>
    <mergeCell ref="BR222:BR224"/>
    <mergeCell ref="BR228:BR229"/>
    <mergeCell ref="O222:P224"/>
    <mergeCell ref="AC222:AD224"/>
    <mergeCell ref="AQ222:AR224"/>
    <mergeCell ref="BD222:BE224"/>
    <mergeCell ref="O225:P225"/>
    <mergeCell ref="AC225:AD225"/>
    <mergeCell ref="AQ225:AR225"/>
    <mergeCell ref="BD225:BE225"/>
    <mergeCell ref="O230:P231"/>
    <mergeCell ref="AC230:AD231"/>
    <mergeCell ref="AQ230:AR231"/>
    <mergeCell ref="BD230:BE231"/>
    <mergeCell ref="O232:P232"/>
    <mergeCell ref="AC232:AD232"/>
    <mergeCell ref="AQ232:AR232"/>
    <mergeCell ref="BD232:BE232"/>
    <mergeCell ref="O233:P234"/>
    <mergeCell ref="O228:P229"/>
    <mergeCell ref="AC228:AD229"/>
    <mergeCell ref="AQ228:AR229"/>
    <mergeCell ref="BW220:BW221"/>
    <mergeCell ref="BX220:BX221"/>
    <mergeCell ref="BY220:BY221"/>
    <mergeCell ref="BZ220:BZ221"/>
    <mergeCell ref="BS221:BT221"/>
    <mergeCell ref="O220:V220"/>
    <mergeCell ref="AC220:AJ220"/>
    <mergeCell ref="AQ220:AX220"/>
    <mergeCell ref="BD220:BK220"/>
    <mergeCell ref="BR220:BU220"/>
    <mergeCell ref="BV220:BV221"/>
    <mergeCell ref="O221:P221"/>
    <mergeCell ref="Q221:R221"/>
    <mergeCell ref="AC221:AD221"/>
    <mergeCell ref="AE221:AF221"/>
    <mergeCell ref="AQ221:AR221"/>
    <mergeCell ref="AS221:AT221"/>
    <mergeCell ref="BD221:BE221"/>
    <mergeCell ref="BF221:BG221"/>
    <mergeCell ref="P191:Q191"/>
    <mergeCell ref="AD191:AE191"/>
    <mergeCell ref="S192:U192"/>
    <mergeCell ref="AG192:AI192"/>
    <mergeCell ref="P182:Q182"/>
    <mergeCell ref="AD182:AE182"/>
    <mergeCell ref="BD216:BK216"/>
    <mergeCell ref="O200:V200"/>
    <mergeCell ref="P211:Q211"/>
    <mergeCell ref="R194:T194"/>
    <mergeCell ref="O196:V196"/>
    <mergeCell ref="P197:R197"/>
    <mergeCell ref="T197:V197"/>
    <mergeCell ref="P198:R198"/>
    <mergeCell ref="T198:V198"/>
    <mergeCell ref="O201:P201"/>
    <mergeCell ref="Q201:R201"/>
    <mergeCell ref="O202:P205"/>
    <mergeCell ref="O206:P207"/>
    <mergeCell ref="O208:P209"/>
    <mergeCell ref="O210:P210"/>
    <mergeCell ref="AC183:AC186"/>
    <mergeCell ref="O181:V181"/>
    <mergeCell ref="AC181:AJ181"/>
    <mergeCell ref="O187:O190"/>
    <mergeCell ref="AC187:AC190"/>
    <mergeCell ref="BH166:BJ166"/>
    <mergeCell ref="P168:T168"/>
    <mergeCell ref="AD168:AH168"/>
    <mergeCell ref="AR168:AV168"/>
    <mergeCell ref="BE168:BI168"/>
    <mergeCell ref="O171:V171"/>
    <mergeCell ref="AC171:AJ171"/>
    <mergeCell ref="S166:U166"/>
    <mergeCell ref="AG166:AI166"/>
    <mergeCell ref="AU166:AW166"/>
    <mergeCell ref="BR163:BR164"/>
    <mergeCell ref="BR152:BR154"/>
    <mergeCell ref="BR158:BR159"/>
    <mergeCell ref="O152:P154"/>
    <mergeCell ref="AC152:AD154"/>
    <mergeCell ref="AQ152:AR154"/>
    <mergeCell ref="BD152:BE154"/>
    <mergeCell ref="O155:P155"/>
    <mergeCell ref="P165:Q165"/>
    <mergeCell ref="AD165:AE165"/>
    <mergeCell ref="AR165:AS165"/>
    <mergeCell ref="BE165:BF165"/>
    <mergeCell ref="AC158:AD159"/>
    <mergeCell ref="AQ158:AR159"/>
    <mergeCell ref="BD158:BE159"/>
    <mergeCell ref="O160:P161"/>
    <mergeCell ref="AC160:AD161"/>
    <mergeCell ref="AQ160:AR161"/>
    <mergeCell ref="O162:P162"/>
    <mergeCell ref="AC162:AD162"/>
    <mergeCell ref="AQ162:AR162"/>
    <mergeCell ref="BD162:BE162"/>
    <mergeCell ref="BX150:BX151"/>
    <mergeCell ref="BY150:BY151"/>
    <mergeCell ref="BZ150:BZ151"/>
    <mergeCell ref="BS151:BT151"/>
    <mergeCell ref="O150:V150"/>
    <mergeCell ref="AC150:AJ150"/>
    <mergeCell ref="AQ150:AX150"/>
    <mergeCell ref="BD150:BK150"/>
    <mergeCell ref="BR150:BU150"/>
    <mergeCell ref="BV150:BV151"/>
    <mergeCell ref="P148:R148"/>
    <mergeCell ref="T148:V148"/>
    <mergeCell ref="AD148:AF148"/>
    <mergeCell ref="AH148:AJ148"/>
    <mergeCell ref="AR148:AT148"/>
    <mergeCell ref="AV148:AX148"/>
    <mergeCell ref="BE148:BG148"/>
    <mergeCell ref="BI148:BK148"/>
    <mergeCell ref="BW150:BW151"/>
    <mergeCell ref="O151:P151"/>
    <mergeCell ref="Q151:R151"/>
    <mergeCell ref="AC151:AD151"/>
    <mergeCell ref="AE151:AF151"/>
    <mergeCell ref="AQ151:AR151"/>
    <mergeCell ref="AS151:AT151"/>
    <mergeCell ref="BD151:BE151"/>
    <mergeCell ref="BF151:BG151"/>
    <mergeCell ref="O146:V146"/>
    <mergeCell ref="AC146:AJ146"/>
    <mergeCell ref="AQ146:AX146"/>
    <mergeCell ref="BD146:BK146"/>
    <mergeCell ref="P147:R147"/>
    <mergeCell ref="T147:V147"/>
    <mergeCell ref="AD147:AF147"/>
    <mergeCell ref="AH147:AJ147"/>
    <mergeCell ref="AR147:AT147"/>
    <mergeCell ref="AV147:AX147"/>
    <mergeCell ref="BE147:BG147"/>
    <mergeCell ref="BI147:BK147"/>
    <mergeCell ref="S141:U141"/>
    <mergeCell ref="AG141:AI141"/>
    <mergeCell ref="AU141:AW141"/>
    <mergeCell ref="BH141:BJ141"/>
    <mergeCell ref="R143:T143"/>
    <mergeCell ref="AF143:AH143"/>
    <mergeCell ref="AT143:AV143"/>
    <mergeCell ref="BH143:BJ143"/>
    <mergeCell ref="O137:O139"/>
    <mergeCell ref="AC137:AC139"/>
    <mergeCell ref="AQ137:AQ139"/>
    <mergeCell ref="BD137:BD139"/>
    <mergeCell ref="BR137:BR139"/>
    <mergeCell ref="P140:Q140"/>
    <mergeCell ref="AD140:AE140"/>
    <mergeCell ref="AR140:AS140"/>
    <mergeCell ref="BE140:BF140"/>
    <mergeCell ref="BS125:BS131"/>
    <mergeCell ref="O133:O136"/>
    <mergeCell ref="AC133:AC136"/>
    <mergeCell ref="AQ133:AQ136"/>
    <mergeCell ref="BD133:BD136"/>
    <mergeCell ref="BR133:BR136"/>
    <mergeCell ref="O124:O132"/>
    <mergeCell ref="AC124:AC132"/>
    <mergeCell ref="AQ124:AQ132"/>
    <mergeCell ref="BD124:BD132"/>
    <mergeCell ref="BR124:BR132"/>
    <mergeCell ref="P125:P131"/>
    <mergeCell ref="AD125:AD131"/>
    <mergeCell ref="AR125:AR131"/>
    <mergeCell ref="BE125:BE131"/>
    <mergeCell ref="O120:O123"/>
    <mergeCell ref="AC120:AC123"/>
    <mergeCell ref="AQ120:AQ123"/>
    <mergeCell ref="BD120:BD123"/>
    <mergeCell ref="BR120:BR123"/>
    <mergeCell ref="O118:V118"/>
    <mergeCell ref="AC118:AJ118"/>
    <mergeCell ref="AQ118:AX118"/>
    <mergeCell ref="BD118:BK118"/>
    <mergeCell ref="BR118:BY118"/>
    <mergeCell ref="BZ118:BZ119"/>
    <mergeCell ref="P119:Q119"/>
    <mergeCell ref="AD119:AE119"/>
    <mergeCell ref="AR119:AS119"/>
    <mergeCell ref="BE119:BF119"/>
    <mergeCell ref="O113:R113"/>
    <mergeCell ref="AC113:AF113"/>
    <mergeCell ref="AQ113:AT113"/>
    <mergeCell ref="BD113:BG113"/>
    <mergeCell ref="O114:R114"/>
    <mergeCell ref="AC114:AF114"/>
    <mergeCell ref="AQ114:AT114"/>
    <mergeCell ref="BD114:BG114"/>
    <mergeCell ref="BS119:BT119"/>
    <mergeCell ref="O111:R111"/>
    <mergeCell ref="AC111:AF111"/>
    <mergeCell ref="AQ111:AT111"/>
    <mergeCell ref="BD111:BG111"/>
    <mergeCell ref="O112:R112"/>
    <mergeCell ref="AC112:AF112"/>
    <mergeCell ref="AQ112:AT112"/>
    <mergeCell ref="BD112:BG112"/>
    <mergeCell ref="BL108:BO108"/>
    <mergeCell ref="O109:R109"/>
    <mergeCell ref="AC109:AF109"/>
    <mergeCell ref="AQ109:AT109"/>
    <mergeCell ref="BD109:BG109"/>
    <mergeCell ref="O110:R110"/>
    <mergeCell ref="AC110:AF110"/>
    <mergeCell ref="AQ110:AT110"/>
    <mergeCell ref="BD110:BG110"/>
    <mergeCell ref="O107:R107"/>
    <mergeCell ref="AC107:AF107"/>
    <mergeCell ref="AQ107:AT107"/>
    <mergeCell ref="BD107:BG107"/>
    <mergeCell ref="O108:R108"/>
    <mergeCell ref="AC108:AF108"/>
    <mergeCell ref="AQ108:AT108"/>
    <mergeCell ref="AY108:BB108"/>
    <mergeCell ref="BD108:BG108"/>
    <mergeCell ref="O105:R105"/>
    <mergeCell ref="AC105:AF105"/>
    <mergeCell ref="AQ105:AT105"/>
    <mergeCell ref="BD105:BG105"/>
    <mergeCell ref="O106:R106"/>
    <mergeCell ref="AC106:AF106"/>
    <mergeCell ref="AQ106:AT106"/>
    <mergeCell ref="BD106:BG106"/>
    <mergeCell ref="O103:R103"/>
    <mergeCell ref="AC103:AF103"/>
    <mergeCell ref="AQ103:AT103"/>
    <mergeCell ref="BD103:BG103"/>
    <mergeCell ref="O104:R104"/>
    <mergeCell ref="AC104:AF104"/>
    <mergeCell ref="AQ104:AT104"/>
    <mergeCell ref="BD104:BG104"/>
    <mergeCell ref="BE100:BG100"/>
    <mergeCell ref="BH100:BK100"/>
    <mergeCell ref="O101:Q101"/>
    <mergeCell ref="O102:V102"/>
    <mergeCell ref="AC102:AJ102"/>
    <mergeCell ref="AQ102:AX102"/>
    <mergeCell ref="BD102:BK102"/>
    <mergeCell ref="P100:R100"/>
    <mergeCell ref="S100:V100"/>
    <mergeCell ref="AD100:AF100"/>
    <mergeCell ref="AG100:AJ100"/>
    <mergeCell ref="AR100:AT100"/>
    <mergeCell ref="AU100:AX100"/>
    <mergeCell ref="BE98:BG98"/>
    <mergeCell ref="BH98:BK98"/>
    <mergeCell ref="P99:R99"/>
    <mergeCell ref="S99:V99"/>
    <mergeCell ref="AD99:AF99"/>
    <mergeCell ref="AG99:AJ99"/>
    <mergeCell ref="AR99:AT99"/>
    <mergeCell ref="AU99:AX99"/>
    <mergeCell ref="BE99:BG99"/>
    <mergeCell ref="BH99:BK99"/>
    <mergeCell ref="P98:R98"/>
    <mergeCell ref="S98:V98"/>
    <mergeCell ref="AD98:AF98"/>
    <mergeCell ref="AG98:AJ98"/>
    <mergeCell ref="AR98:AT98"/>
    <mergeCell ref="AU98:AX98"/>
    <mergeCell ref="O97:V97"/>
    <mergeCell ref="AC97:AJ97"/>
    <mergeCell ref="AQ97:AX97"/>
    <mergeCell ref="BD97:BK97"/>
    <mergeCell ref="AG95:AJ95"/>
    <mergeCell ref="AQ95:AQ96"/>
    <mergeCell ref="AR95:AT96"/>
    <mergeCell ref="AU95:AX95"/>
    <mergeCell ref="BD95:BD96"/>
    <mergeCell ref="BE95:BG96"/>
    <mergeCell ref="BW94:BY94"/>
    <mergeCell ref="O95:O96"/>
    <mergeCell ref="P95:R96"/>
    <mergeCell ref="S95:V95"/>
    <mergeCell ref="AC95:AC96"/>
    <mergeCell ref="AD95:AF96"/>
    <mergeCell ref="BH95:BK95"/>
    <mergeCell ref="S96:V96"/>
    <mergeCell ref="AG96:AJ96"/>
    <mergeCell ref="AU96:AX96"/>
    <mergeCell ref="BH96:BK96"/>
    <mergeCell ref="P94:R94"/>
    <mergeCell ref="T94:V94"/>
    <mergeCell ref="AD94:AF94"/>
    <mergeCell ref="AH94:AJ94"/>
    <mergeCell ref="AR94:AT94"/>
    <mergeCell ref="AV94:AX94"/>
    <mergeCell ref="BE94:BG94"/>
    <mergeCell ref="BI94:BK94"/>
    <mergeCell ref="BS94:BU94"/>
    <mergeCell ref="O92:V92"/>
    <mergeCell ref="AC92:AJ92"/>
    <mergeCell ref="AQ92:AX92"/>
    <mergeCell ref="BD92:BK92"/>
    <mergeCell ref="BR92:BY92"/>
    <mergeCell ref="P93:R93"/>
    <mergeCell ref="T93:V93"/>
    <mergeCell ref="AD93:AF93"/>
    <mergeCell ref="AH93:AJ93"/>
    <mergeCell ref="AR93:AT93"/>
    <mergeCell ref="AV93:AX93"/>
    <mergeCell ref="BE93:BG93"/>
    <mergeCell ref="BI93:BK93"/>
    <mergeCell ref="BS93:BU93"/>
    <mergeCell ref="BW93:BY93"/>
    <mergeCell ref="P86:Q86"/>
    <mergeCell ref="AD86:AE86"/>
    <mergeCell ref="S87:U87"/>
    <mergeCell ref="AG87:AI87"/>
    <mergeCell ref="S89:U89"/>
    <mergeCell ref="AG89:AI89"/>
    <mergeCell ref="O79:O82"/>
    <mergeCell ref="AC79:AC82"/>
    <mergeCell ref="BR79:BR82"/>
    <mergeCell ref="O83:O85"/>
    <mergeCell ref="AC83:AC85"/>
    <mergeCell ref="BR83:BR85"/>
    <mergeCell ref="O70:O78"/>
    <mergeCell ref="AC70:AC78"/>
    <mergeCell ref="BR70:BR78"/>
    <mergeCell ref="P71:P77"/>
    <mergeCell ref="AD71:AD77"/>
    <mergeCell ref="BS71:BS77"/>
    <mergeCell ref="BY64:BY65"/>
    <mergeCell ref="P65:Q65"/>
    <mergeCell ref="AD65:AE65"/>
    <mergeCell ref="BS65:BT65"/>
    <mergeCell ref="O66:O69"/>
    <mergeCell ref="AC66:AC69"/>
    <mergeCell ref="BR66:BR69"/>
    <mergeCell ref="K62:L62"/>
    <mergeCell ref="S62:U62"/>
    <mergeCell ref="K63:L63"/>
    <mergeCell ref="O64:V64"/>
    <mergeCell ref="AC64:AJ64"/>
    <mergeCell ref="BR64:BX64"/>
    <mergeCell ref="P58:R58"/>
    <mergeCell ref="S58:V58"/>
    <mergeCell ref="AD58:AF58"/>
    <mergeCell ref="AG58:AJ58"/>
    <mergeCell ref="P59:R59"/>
    <mergeCell ref="S59:V59"/>
    <mergeCell ref="AD59:AF59"/>
    <mergeCell ref="AG59:AJ59"/>
    <mergeCell ref="BS53:BU53"/>
    <mergeCell ref="BW53:BY53"/>
    <mergeCell ref="O54:V56"/>
    <mergeCell ref="AC54:AJ56"/>
    <mergeCell ref="P57:R57"/>
    <mergeCell ref="S57:V57"/>
    <mergeCell ref="AD57:AF57"/>
    <mergeCell ref="AG57:AJ57"/>
    <mergeCell ref="AH52:AJ52"/>
    <mergeCell ref="BS52:BU52"/>
    <mergeCell ref="BW52:BY52"/>
    <mergeCell ref="A53:B53"/>
    <mergeCell ref="C53:H53"/>
    <mergeCell ref="J53:L53"/>
    <mergeCell ref="P53:R53"/>
    <mergeCell ref="T53:V53"/>
    <mergeCell ref="AD53:AF53"/>
    <mergeCell ref="AH53:AJ53"/>
    <mergeCell ref="A51:L51"/>
    <mergeCell ref="O51:V51"/>
    <mergeCell ref="AC51:AJ51"/>
    <mergeCell ref="BR51:BY51"/>
    <mergeCell ref="A52:B52"/>
    <mergeCell ref="C52:H52"/>
    <mergeCell ref="J52:L52"/>
    <mergeCell ref="P52:R52"/>
    <mergeCell ref="T52:V52"/>
    <mergeCell ref="AD52:AF52"/>
    <mergeCell ref="A45:C45"/>
    <mergeCell ref="D45:J45"/>
    <mergeCell ref="A46:C46"/>
    <mergeCell ref="D46:J46"/>
    <mergeCell ref="A47:C47"/>
    <mergeCell ref="D47:J47"/>
    <mergeCell ref="A43:C43"/>
    <mergeCell ref="D43:J43"/>
    <mergeCell ref="A44:C44"/>
    <mergeCell ref="D44:J44"/>
    <mergeCell ref="A40:C40"/>
    <mergeCell ref="E40:J40"/>
    <mergeCell ref="O40:V40"/>
    <mergeCell ref="A41:C41"/>
    <mergeCell ref="O41:V41"/>
    <mergeCell ref="A42:K42"/>
    <mergeCell ref="O42:V42"/>
    <mergeCell ref="O38:V38"/>
    <mergeCell ref="J39:K39"/>
    <mergeCell ref="O39:V39"/>
    <mergeCell ref="A36:D36"/>
    <mergeCell ref="F36:G36"/>
    <mergeCell ref="J36:K36"/>
    <mergeCell ref="O36:V36"/>
    <mergeCell ref="A37:E37"/>
    <mergeCell ref="F37:G37"/>
    <mergeCell ref="J37:K37"/>
    <mergeCell ref="O37:V37"/>
    <mergeCell ref="A38:K38"/>
    <mergeCell ref="A39:D39"/>
    <mergeCell ref="F39:G39"/>
    <mergeCell ref="A34:D34"/>
    <mergeCell ref="F34:G34"/>
    <mergeCell ref="J34:K34"/>
    <mergeCell ref="O34:V34"/>
    <mergeCell ref="A35:D35"/>
    <mergeCell ref="F35:G35"/>
    <mergeCell ref="J35:K35"/>
    <mergeCell ref="O35:V35"/>
    <mergeCell ref="A30:H30"/>
    <mergeCell ref="J30:K30"/>
    <mergeCell ref="O30:V30"/>
    <mergeCell ref="O31:V31"/>
    <mergeCell ref="O32:V32"/>
    <mergeCell ref="A33:K33"/>
    <mergeCell ref="O33:V33"/>
    <mergeCell ref="A28:D28"/>
    <mergeCell ref="F28:G28"/>
    <mergeCell ref="J28:K28"/>
    <mergeCell ref="O28:V28"/>
    <mergeCell ref="A29:F29"/>
    <mergeCell ref="J29:K29"/>
    <mergeCell ref="O29:V29"/>
    <mergeCell ref="O25:V25"/>
    <mergeCell ref="A26:K26"/>
    <mergeCell ref="O26:V26"/>
    <mergeCell ref="A27:D27"/>
    <mergeCell ref="F27:G27"/>
    <mergeCell ref="J27:K27"/>
    <mergeCell ref="O27:V27"/>
    <mergeCell ref="A21:H21"/>
    <mergeCell ref="I21:K21"/>
    <mergeCell ref="O21:V21"/>
    <mergeCell ref="O22:V22"/>
    <mergeCell ref="O23:V23"/>
    <mergeCell ref="O24:V24"/>
    <mergeCell ref="A18:A19"/>
    <mergeCell ref="I18:K18"/>
    <mergeCell ref="O18:V18"/>
    <mergeCell ref="I19:K19"/>
    <mergeCell ref="O19:V19"/>
    <mergeCell ref="A20:H20"/>
    <mergeCell ref="I20:K20"/>
    <mergeCell ref="O20:V20"/>
    <mergeCell ref="A14:K14"/>
    <mergeCell ref="O14:V14"/>
    <mergeCell ref="A15:K15"/>
    <mergeCell ref="O15:V15"/>
    <mergeCell ref="A16:A17"/>
    <mergeCell ref="I16:K16"/>
    <mergeCell ref="O16:V16"/>
    <mergeCell ref="I17:K17"/>
    <mergeCell ref="O17:V17"/>
    <mergeCell ref="O10:V10"/>
    <mergeCell ref="O11:V11"/>
    <mergeCell ref="O12:V12"/>
    <mergeCell ref="A13:J13"/>
    <mergeCell ref="O13:V13"/>
    <mergeCell ref="A6:C6"/>
    <mergeCell ref="D6:J6"/>
    <mergeCell ref="K6:L6"/>
    <mergeCell ref="O6:V6"/>
    <mergeCell ref="O7:V7"/>
    <mergeCell ref="A8:K8"/>
    <mergeCell ref="O8:V8"/>
    <mergeCell ref="P2:X2"/>
    <mergeCell ref="A4:L4"/>
    <mergeCell ref="O4:X4"/>
    <mergeCell ref="A5:C5"/>
    <mergeCell ref="D5:J5"/>
    <mergeCell ref="K5:L5"/>
    <mergeCell ref="O5:Q5"/>
    <mergeCell ref="R5:X5"/>
    <mergeCell ref="O9:V9"/>
    <mergeCell ref="A2:K2"/>
    <mergeCell ref="O226:P226"/>
    <mergeCell ref="AC226:AD226"/>
    <mergeCell ref="AQ226:AR226"/>
    <mergeCell ref="BD226:BE226"/>
    <mergeCell ref="O227:P227"/>
    <mergeCell ref="AC227:AD227"/>
    <mergeCell ref="AQ227:AR227"/>
    <mergeCell ref="BD227:BE227"/>
    <mergeCell ref="O163:P164"/>
    <mergeCell ref="AC163:AD164"/>
    <mergeCell ref="AQ163:AR164"/>
    <mergeCell ref="BD163:BE164"/>
    <mergeCell ref="P172:R172"/>
    <mergeCell ref="T172:V172"/>
    <mergeCell ref="P173:R173"/>
    <mergeCell ref="T173:V173"/>
    <mergeCell ref="O174:V176"/>
    <mergeCell ref="P177:R177"/>
    <mergeCell ref="S177:V177"/>
    <mergeCell ref="O183:O186"/>
    <mergeCell ref="P178:R178"/>
    <mergeCell ref="S178:V178"/>
    <mergeCell ref="P179:R179"/>
    <mergeCell ref="S179:V179"/>
    <mergeCell ref="BD228:BE229"/>
    <mergeCell ref="AC233:AD234"/>
    <mergeCell ref="AQ233:AR234"/>
    <mergeCell ref="BD233:BE234"/>
    <mergeCell ref="O246:P246"/>
    <mergeCell ref="Q246:R246"/>
    <mergeCell ref="AC246:AD246"/>
    <mergeCell ref="AE246:AF246"/>
    <mergeCell ref="AQ246:AR246"/>
    <mergeCell ref="AS246:AT246"/>
    <mergeCell ref="BD246:BE246"/>
    <mergeCell ref="P235:Q235"/>
    <mergeCell ref="AD235:AE235"/>
    <mergeCell ref="AR235:AS235"/>
    <mergeCell ref="BE235:BF235"/>
    <mergeCell ref="S236:U236"/>
    <mergeCell ref="AG236:AI236"/>
    <mergeCell ref="AU236:AW236"/>
    <mergeCell ref="T242:V242"/>
    <mergeCell ref="AD242:AF242"/>
    <mergeCell ref="AH242:AJ242"/>
    <mergeCell ref="AR242:AT242"/>
    <mergeCell ref="AV242:AX242"/>
    <mergeCell ref="BE242:BG242"/>
  </mergeCells>
  <conditionalFormatting sqref="K61:L63">
    <cfRule type="colorScale" priority="38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7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286:V288 S271:V284 S290:V310">
    <cfRule type="colorScale" priority="17">
      <colorScale>
        <cfvo type="percent" val="30"/>
        <cfvo type="percent" val="55"/>
        <cfvo type="percent" val="56"/>
        <color rgb="FFF8696B"/>
        <color rgb="FFFFEB84"/>
        <color rgb="FF63BE7B"/>
      </colorScale>
    </cfRule>
  </conditionalFormatting>
  <conditionalFormatting sqref="BK117"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Y66:BY85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120:BZ139"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152:BZ164"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222:BZ234">
    <cfRule type="colorScale" priority="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247:BZ259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1">
    <dataValidation type="list" allowBlank="1" showErrorMessage="1" sqref="AE66:AE85 Q291:Q310 AS120:AS139 Q66:Q85 Q120:Q139 AE120:AE139 BF120:BF139 Q152:Q164 AS247:AS259 AE222:AE234 AS222:AS234 Q202:Q210 BF222:BF234 AE247:AE259 AE183:AE190 Q183:Q190 AE152:AE164 Q222:Q234 AS152:AS164 BF152:BF164 Q247:Q259 BT66:BT85 BT120:BT139 BT152:BT164 BT222:BT234 BT247:BT259 Q271:Q283 BF247:BF259" xr:uid="{345EAE9C-4350-4C24-BBEB-2A8C7CB30B2C}">
      <formula1>"0,1"</formula1>
    </dataValidation>
  </dataValidations>
  <hyperlinks>
    <hyperlink ref="O8" location="'Élève 1'!R57" display="S1 en établissement de formation" xr:uid="{256BE623-56D8-4437-98F0-A5B859A16E76}"/>
    <hyperlink ref="O9" location="'Élève 1'!AF57" display="S2 en établissement de formation" xr:uid="{465043D5-CA81-477D-82A2-C904F839863F}"/>
    <hyperlink ref="O10" location="'Élève 1'!AT57" display="S3 en milieu professionnel" xr:uid="{CEBB5EFA-D3E6-467E-9F38-9766EC135ACA}"/>
    <hyperlink ref="O12" location="'Élève 1'!R102" display="PFMP N°1" xr:uid="{806B9920-F0D7-4114-96EE-507A53883095}"/>
    <hyperlink ref="O13" location="'Élève 1'!AF102" display="PFMP N°2" xr:uid="{5CCD9609-C334-4884-B28B-355041242D0E}"/>
    <hyperlink ref="O14" location="'Élève 1'!AT102" display="PFMP N°3" xr:uid="{1E3D1606-B7EC-4495-B4C1-C1180EFCD1FB}"/>
    <hyperlink ref="O16" location="'Élève 1'!R146" display="EP1 Culture téchnologique évaluation N°1" xr:uid="{49E8F3A8-85CF-4158-8B44-AE24C8D61B5E}"/>
    <hyperlink ref="O17" location="'Élève 1'!AF146" display="EP1 Culture téchnologique évaluation N°2" xr:uid="{91ACC613-72D8-4D34-8724-2B0226974E89}"/>
    <hyperlink ref="O18" location="'Élève 1'!AT146" display="EP1 Culture téchnologique évaluation N°3" xr:uid="{4B813C6A-091E-445C-835F-F7E1FD8156F3}"/>
    <hyperlink ref="O19" location="'Élève 1'!BG146" display="EP1 Culture téchnologique évaluation N°4" xr:uid="{42A2F82B-DE25-4BE8-9140-12E64FA75AA2}"/>
    <hyperlink ref="O20" location="'Élève 1'!R193" display="EP1 Évaluation orale" xr:uid="{99716263-5BA5-4F89-89CF-DA5D9E37DE10}"/>
    <hyperlink ref="O22" location="'Élève 1'!R234" display="EP1 Sciences appliquées évaluation N°1" xr:uid="{3FB0A591-F68A-4EC8-BE4A-86715FB5F156}"/>
    <hyperlink ref="O23" location="'Élève 1'!AF234" display="EP1 Sciences appliquées évaluation N°2" xr:uid="{258DB57B-90FD-4CEA-9415-A341BEF7FB88}"/>
    <hyperlink ref="O24" location="'Élève 1'!AT234" display="EP1 Sciences appliquées évaluation N°3" xr:uid="{C3C623F9-2080-4BCB-8D34-36F075AD1CEE}"/>
    <hyperlink ref="O25" location="'Élève 1'!BG234" display="EP1 Sciences appliquées évaluation N°4" xr:uid="{C14AF4A7-24C5-43DB-807C-D160EF572ED8}"/>
    <hyperlink ref="O27" location="'Élève 1'!R261" display="EP1 Gestion appliquée évaluation N°1" xr:uid="{1D5A9F54-2A74-4B83-ACD8-B59245CD938F}"/>
    <hyperlink ref="O28" location="'Élève 1'!AF261" display="EP1 Gestion appliquée évaluation N°2" xr:uid="{9AB59FFB-124E-4003-AF6A-957DBE903255}"/>
    <hyperlink ref="O29" location="'Élève 1'!AT261" display="EP1 Gestion appliquée évaluation N°3" xr:uid="{BAC0A8F6-F316-411F-A67F-0C4D742A34A7}"/>
    <hyperlink ref="O30" location="'Élève 1'!BG261" display="EP1 Gestion appliquée évaluation N°4" xr:uid="{2921FA28-23ED-4F60-B020-07B6BF2CEB82}"/>
    <hyperlink ref="O32" location="'Élève 1'!R212" display="Chef d'œuvre N°1" xr:uid="{28237D9F-5BE9-4848-B6CD-6A8B65B7ED13}"/>
    <hyperlink ref="R33:R37" location="'Élève 1'!R212" display="Chef d'œuvre N°1" xr:uid="{9AB26A8D-AC85-420D-A29B-D8EABC4D9550}"/>
    <hyperlink ref="O8:V8" location="'CANDIDAT 15'!R64" display="EP2 S1 en établissement de formation" xr:uid="{E1417E6B-268F-4428-B6C5-D5C99024EA8E}"/>
    <hyperlink ref="O9:V9" location="'CANDIDAT 15'!AF64" display="EP2 S2 en établissement de formation" xr:uid="{E54859A7-2A36-4230-A730-7147E70286EF}"/>
    <hyperlink ref="O10:V10" location="'CANDIDAT 15'!BG102" display="EP2 S3 en milieu professionnel (PFMP CERTIFICATIVE)" xr:uid="{CE0346B9-2F26-4D03-A8E7-488DFFEB667F}"/>
    <hyperlink ref="O12:V12" location="'CANDIDAT 15'!R102" display="PFMP FORMATIVE" xr:uid="{883C42A8-FBD9-4F1C-ABA7-95216F6AAA96}"/>
    <hyperlink ref="O13:V13" location="'CANDIDAT 15'!AF102" display="PFMP FORMATIVE" xr:uid="{43A6DB2A-E884-4F3E-8EAF-2BC074D59919}"/>
    <hyperlink ref="O14:V14" location="'CANDIDAT 15'!AT102" display="PFMP FORMATIVE" xr:uid="{94B7149E-3AAB-4E98-B28E-602B50C90183}"/>
    <hyperlink ref="O16:V16" location="'CANDIDAT 15'!R150" display="EP1 Culture professionnel cuisine évaluation N°1" xr:uid="{D32D7E38-048C-4002-9F9C-5BC6C8DD0F58}"/>
    <hyperlink ref="O17:V17" location="'CANDIDAT 15'!AF150" display="EP1 Culture professionnel cuisine évaluation N°2" xr:uid="{9E24EE16-0521-435A-8390-0A8406454EA3}"/>
    <hyperlink ref="O18:V18" location="'CANDIDAT 15'!AT150" display="EP1 Culture professionnel cuisine évaluation N°3" xr:uid="{4B097C45-9134-4668-8666-01C79B6C102C}"/>
    <hyperlink ref="O19:V19" location="'CANDIDAT 15'!BG150" display="EP1 Culture professionnel cuisine évaluation N°4" xr:uid="{836B9140-F3C8-4041-848C-947BF68382ED}"/>
    <hyperlink ref="O20:V20" location="'CANDIDAT 15'!R179" display="EP1 Évaluation orale" xr:uid="{B286087F-B440-4ED9-A97F-A49A61DCFCD0}"/>
    <hyperlink ref="R34" location="'Élève 1'!R212" display="Chef d'œuvre N°1" xr:uid="{3B44CAE0-85E1-4CAB-96AD-EF713BAD217D}"/>
    <hyperlink ref="O38" location="'Élève 1'!BG102" display="Récapitulatif acquisition compétences en PFMP" xr:uid="{E9B73E21-BC53-449F-8104-72ED9C5B9579}"/>
    <hyperlink ref="O39" location="'Élève 1'!A59" display="Moyenne des compétences acquises en période de formation" xr:uid="{E437F199-52B4-4FCE-904D-345DB9F6B940}"/>
    <hyperlink ref="O37" location="'Élève 1'!BG57" display="Récapitulatif acquisition compétences en centre de formation" xr:uid="{68521F04-93B4-4635-AC25-99296A3AD649}"/>
    <hyperlink ref="O22:V22" location="'CANDIDAT 15'!R219" display="EP1 Sciences appliquées évaluation N°1" xr:uid="{4E323D30-00E0-4411-A100-1B6C5EDD33E0}"/>
    <hyperlink ref="O23:V23" location="'CANDIDAT 15'!AF219" display="EP1 Sciences appliquées évaluation N°2" xr:uid="{FFA25AA2-2322-497C-A75A-09F45BF5CE5D}"/>
    <hyperlink ref="O24:V24" location="'CANDIDAT 15'!AT219" display="EP1 Sciences appliquées évaluation N°3" xr:uid="{10EC8FA5-D799-426F-8655-6E49D69A90D2}"/>
    <hyperlink ref="O25:V25" location="'CANDIDAT 15'!BG219" display="EP1 Sciences appliquées évaluation N°4" xr:uid="{F6FAA9D7-44C4-4F86-A228-736CAAA17F2D}"/>
    <hyperlink ref="O27:V27" location="'CANDIDAT 15'!R244" display="EP1 Gestion appliquée évaluation N°1" xr:uid="{4C971E9F-4ABD-4070-910A-F672AC7052E8}"/>
    <hyperlink ref="O28:V28" location="'CANDIDAT 15'!AF244" display="EP1 Gestion appliquée évaluation N°2" xr:uid="{72B44A7E-B45A-4B55-9A53-953F1A623EEC}"/>
    <hyperlink ref="O29:V29" location="'CANDIDAT 15'!AT244" display="EP1 Gestion appliquée évaluation N°3" xr:uid="{228D9A71-06E3-4690-98C3-A1E65D666383}"/>
    <hyperlink ref="O30:V30" location="'CANDIDAT 15'!BG244" display="EP1 Gestion appliquée évaluation N°4" xr:uid="{B0DC81B2-1854-4982-AF41-8CE10B328931}"/>
    <hyperlink ref="O32:V32" location="'CANDIDAT 15'!R199" display="Oral Chef d'œuvre N°1" xr:uid="{B86F8368-0ECD-4B7D-BFFA-0F7465FE7F60}"/>
    <hyperlink ref="O37:V37" location="'CANDIDAT 15'!BU65" display="Acquisition des compétences en centre de formation" xr:uid="{69EDCA9B-A097-4588-A4F2-D2CBEDD98B4D}"/>
    <hyperlink ref="O38:V38" location="'CANDIDAT 15'!BU119" display="Acquisition compétences en PFMP" xr:uid="{EAEFD2B2-21A8-4FBE-B435-9D467BB368F0}"/>
    <hyperlink ref="O39:V39" location="'CANDIDAT 15'!R268" display="Moyenne des compétences acquises durant période de formation" xr:uid="{B10435D0-0904-41BF-84C2-562E2A36E62F}"/>
    <hyperlink ref="O87" location="CIP!A1" display="CIP" xr:uid="{230ED0EF-E132-4D15-A40E-804352935024}"/>
    <hyperlink ref="O89" location="'LISTE DES CANDIDATS'!A1" display="LISTE DES CANDIDATS" xr:uid="{2D48A43B-D025-4698-9C72-70549765B43A}"/>
    <hyperlink ref="AC87" location="CIP!A1" display="CIP" xr:uid="{DA3E79D4-FADA-46E0-B38D-02C5E58AF7FD}"/>
    <hyperlink ref="AC89" location="'LISTE DES CANDIDATS'!A1" display="LISTE DES CANDIDATS" xr:uid="{AB979637-7310-4634-AF02-6C804FA5C620}"/>
    <hyperlink ref="O141" location="CIP!A1" display="CIP" xr:uid="{E7DB6362-27DB-4D8A-8B7C-C2364313A38E}"/>
    <hyperlink ref="O143" location="'LISTE DES CANDIDATS'!A1" display="LISTE DES CANDIDATS" xr:uid="{BAD9C08F-FA65-4C16-A8C7-C8A29D0450C9}"/>
    <hyperlink ref="AC141" location="CIP!A1" display="CIP" xr:uid="{41F3145B-36D3-42FE-AF3C-246A1758F911}"/>
    <hyperlink ref="AC143" location="'LISTE DES CANDIDATS'!A1" display="LISTE DES CANDIDATS" xr:uid="{79B1C43A-51A7-496B-A665-71F85B197F95}"/>
    <hyperlink ref="AQ141" location="CIP!A1" display="CIP" xr:uid="{BF98EEDB-F07B-4A8C-BD8B-A45F0FEDB0F7}"/>
    <hyperlink ref="AQ143" location="'LISTE DES CANDIDATS'!A1" display="LISTE DES CANDIDATS" xr:uid="{E3014F50-02F2-4F3E-8002-B27199F8B06D}"/>
    <hyperlink ref="BD141" location="CIP!A1" display="CIP" xr:uid="{BCE4D19E-73D4-49CC-8022-7A13B3972E99}"/>
    <hyperlink ref="BD143" location="'LISTE DES CANDIDATS'!A1" display="LISTE DES CANDIDATS" xr:uid="{0FC044AA-8E94-425A-B318-50FB389A7173}"/>
    <hyperlink ref="BD166" location="CIP!A1" display="CIP" xr:uid="{D1037394-3914-46DD-8880-E0A86E711064}"/>
    <hyperlink ref="BD168" location="'LISTE DES CANDIDATS'!A1" display="LISTE DES CANDIDATS" xr:uid="{1298CD9D-7386-4F73-88EC-F0DB9990C554}"/>
    <hyperlink ref="AQ166" location="CIP!A1" display="CIP" xr:uid="{B1F1BC15-024F-495F-B9DF-AE7D0BC5913D}"/>
    <hyperlink ref="AQ168" location="'LISTE DES CANDIDATS'!A1" display="LISTE DES CANDIDATS" xr:uid="{5891CC74-C9DB-4735-A661-E1C8539F7F18}"/>
    <hyperlink ref="AC166" location="CIP!A1" display="CIP" xr:uid="{DDE34BAE-782A-4256-8B4E-AFD3576B9100}"/>
    <hyperlink ref="AC168" location="'LISTE DES CANDIDATS'!A1" display="LISTE DES CANDIDATS" xr:uid="{82073598-C990-48DC-9868-D3AC783FCD25}"/>
    <hyperlink ref="O166" location="CIP!A1" display="CIP" xr:uid="{824FFAE8-D5A8-4E58-A353-820D295331B9}"/>
    <hyperlink ref="O168" location="'LISTE DES CANDIDATS'!A1" display="LISTE DES CANDIDATS" xr:uid="{CAF5CC4C-9E06-4069-9C71-91426A5735AF}"/>
    <hyperlink ref="O192" location="CIP!A1" display="CIP" xr:uid="{4CAAF6A4-D5C3-4B70-8272-081E3108A6F1}"/>
    <hyperlink ref="O194" location="'LISTE DES CANDIDATS'!A1" display="LISTE DES CANDIDATS" xr:uid="{FA1C73D5-EDBC-41E4-9845-5FDF61A84195}"/>
    <hyperlink ref="O236" location="CIP!A1" display="CIP" xr:uid="{6F7A4CD7-391C-47C2-B744-EDE95EB3F8DA}"/>
    <hyperlink ref="O238" location="'LISTE DES CANDIDATS'!A1" display="LISTE DES CANDIDATS" xr:uid="{39F8408D-90EF-4B08-93C7-B59BE9100AFE}"/>
    <hyperlink ref="AC236" location="CIP!A1" display="CIP" xr:uid="{A02D6EB2-BB5A-4767-9E31-D90FBC6CA792}"/>
    <hyperlink ref="AC238" location="'LISTE DES CANDIDATS'!A1" display="LISTE DES CANDIDATS" xr:uid="{4428E74D-E6B7-4082-A78F-F8B20BC1EEB0}"/>
    <hyperlink ref="AQ236" location="CIP!A1" display="CIP" xr:uid="{9E7DB7C4-E754-4A49-96A2-FDAB441527FD}"/>
    <hyperlink ref="AQ238" location="'LISTE DES CANDIDATS'!A1" display="LISTE DES CANDIDATS" xr:uid="{6EC550FB-EE35-4631-80A2-5589DD8E6614}"/>
    <hyperlink ref="BD236" location="CIP!A1" display="CIP" xr:uid="{9549E2F6-CFD7-4365-AA26-1120731B35C5}"/>
    <hyperlink ref="BD238" location="'LISTE DES CANDIDATS'!A1" display="LISTE DES CANDIDATS" xr:uid="{8C91670A-9B93-48A8-B088-950DC8750A87}"/>
    <hyperlink ref="BD261" location="CIP!A1" display="CIP" xr:uid="{E7A3EF42-6346-4908-A9A4-A46D9685F926}"/>
    <hyperlink ref="BD263" location="'LISTE DES CANDIDATS'!A1" display="LISTE DES CANDIDATS" xr:uid="{3E68395E-580A-40DE-BB92-8BB6454BEEC6}"/>
    <hyperlink ref="AQ261" location="CIP!A1" display="CIP" xr:uid="{13E1A0F1-448C-4BDD-B26C-C72AC4C76380}"/>
    <hyperlink ref="AQ263" location="'LISTE DES CANDIDATS'!A1" display="LISTE DES CANDIDATS" xr:uid="{E5AEE8E8-7A18-429B-BC93-0F70F51757F9}"/>
    <hyperlink ref="AC261" location="CIP!A1" display="CIP" xr:uid="{7D98DF51-3D5A-4760-B552-855FA428BECF}"/>
    <hyperlink ref="AC263" location="'LISTE DES CANDIDATS'!A1" display="LISTE DES CANDIDATS" xr:uid="{CD1E735B-397F-42B6-8989-88F26E0899B8}"/>
    <hyperlink ref="O261" location="CIP!A1" display="CIP" xr:uid="{B3AE56FF-CF96-4577-8629-78FC13FFC67A}"/>
    <hyperlink ref="O263" location="'LISTE DES CANDIDATS'!A1" display="LISTE DES CANDIDATS" xr:uid="{A46EA1AD-1FA3-42E4-B615-0FA30A4F6091}"/>
    <hyperlink ref="O212" location="'LISTE DES CANDIDATS'!A1" display="LISTE DES CANDIDATS" xr:uid="{AA3D23E9-1C1B-4ADE-9A3B-A6010E37CCC0}"/>
    <hyperlink ref="BF261" location="'CANDIDAT 1'!A1" display="↑" xr:uid="{740817DE-B5F0-429F-B417-2EED51256D4D}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11" manualBreakCount="11">
    <brk id="47" max="16383" man="1"/>
    <brk id="62" max="16383" man="1"/>
    <brk id="90" max="16383" man="1"/>
    <brk id="117" max="16383" man="1"/>
    <brk id="144" max="16383" man="1"/>
    <brk id="169" max="16383" man="1"/>
    <brk id="195" max="16383" man="1"/>
    <brk id="214" max="16383" man="1"/>
    <brk id="239" max="16383" man="1"/>
    <brk id="264" max="16383" man="1"/>
    <brk id="284" max="16383" man="1"/>
  </rowBreaks>
  <colBreaks count="6" manualBreakCount="6">
    <brk id="13" max="1048575" man="1"/>
    <brk id="26" max="1048575" man="1"/>
    <brk id="40" max="1048575" man="1"/>
    <brk id="53" max="1048575" man="1"/>
    <brk id="67" max="1048575" man="1"/>
    <brk id="82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0" id="{F605C222-05D8-4F59-B517-686216498F56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Q66:Q85</xm:sqref>
        </x14:conditionalFormatting>
        <x14:conditionalFormatting xmlns:xm="http://schemas.microsoft.com/office/excel/2006/main">
          <x14:cfRule type="iconSet" priority="15" id="{9520CB1D-811F-4DE3-BAF6-432E9806190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Q120:Q139</xm:sqref>
        </x14:conditionalFormatting>
        <x14:conditionalFormatting xmlns:xm="http://schemas.microsoft.com/office/excel/2006/main">
          <x14:cfRule type="iconSet" priority="42" id="{BF63CB52-7990-43A2-8041-F7897F39E5DF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Q152:Q164</xm:sqref>
        </x14:conditionalFormatting>
        <x14:conditionalFormatting xmlns:xm="http://schemas.microsoft.com/office/excel/2006/main">
          <x14:cfRule type="iconSet" priority="39" id="{553D9FF5-81C4-4E4F-AC81-31192C592AA5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Q183:Q190</xm:sqref>
        </x14:conditionalFormatting>
        <x14:conditionalFormatting xmlns:xm="http://schemas.microsoft.com/office/excel/2006/main">
          <x14:cfRule type="iconSet" priority="41" id="{9542DA16-06E3-4F96-A614-E24CDF0E17BD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Q202:Q210</xm:sqref>
        </x14:conditionalFormatting>
        <x14:conditionalFormatting xmlns:xm="http://schemas.microsoft.com/office/excel/2006/main">
          <x14:cfRule type="iconSet" priority="8" id="{A4908E33-0B47-471B-A84C-F0638E40859E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Q222:Q234</xm:sqref>
        </x14:conditionalFormatting>
        <x14:conditionalFormatting xmlns:xm="http://schemas.microsoft.com/office/excel/2006/main">
          <x14:cfRule type="iconSet" priority="4" id="{CDCBB8AA-3CB8-4F20-9AC0-12037D784C88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Q247:Q259</xm:sqref>
        </x14:conditionalFormatting>
        <x14:conditionalFormatting xmlns:xm="http://schemas.microsoft.com/office/excel/2006/main">
          <x14:cfRule type="iconSet" priority="20" id="{70A093E3-B673-4993-AF4C-781DF9F9A570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Q271:Q276</xm:sqref>
        </x14:conditionalFormatting>
        <x14:conditionalFormatting xmlns:xm="http://schemas.microsoft.com/office/excel/2006/main">
          <x14:cfRule type="iconSet" priority="19" id="{96958CDA-410E-4CDA-82B4-7E248E56716A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Q277:Q283</xm:sqref>
        </x14:conditionalFormatting>
        <x14:conditionalFormatting xmlns:xm="http://schemas.microsoft.com/office/excel/2006/main">
          <x14:cfRule type="iconSet" priority="18" id="{7CC30E45-A88A-46E1-9C3C-1358EEA11BF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Q291:Q310</xm:sqref>
        </x14:conditionalFormatting>
        <x14:conditionalFormatting xmlns:xm="http://schemas.microsoft.com/office/excel/2006/main">
          <x14:cfRule type="iconSet" priority="16" id="{5A6108D0-31DA-4BBF-9A76-C6816D0C2BDB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AE66:AE85</xm:sqref>
        </x14:conditionalFormatting>
        <x14:conditionalFormatting xmlns:xm="http://schemas.microsoft.com/office/excel/2006/main">
          <x14:cfRule type="iconSet" priority="14" id="{5362091D-7DDF-408B-869E-8D28C87AF7B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AE120:AE139</xm:sqref>
        </x14:conditionalFormatting>
        <x14:conditionalFormatting xmlns:xm="http://schemas.microsoft.com/office/excel/2006/main">
          <x14:cfRule type="iconSet" priority="11" id="{DE23AC0A-4DEA-4012-944B-D09E9D0EAFB1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AE152:AE164</xm:sqref>
        </x14:conditionalFormatting>
        <x14:conditionalFormatting xmlns:xm="http://schemas.microsoft.com/office/excel/2006/main">
          <x14:cfRule type="iconSet" priority="38" id="{E5F4D97E-34F3-4B15-BC9C-B122E7A264E0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AE183:AE190</xm:sqref>
        </x14:conditionalFormatting>
        <x14:conditionalFormatting xmlns:xm="http://schemas.microsoft.com/office/excel/2006/main">
          <x14:cfRule type="iconSet" priority="7" id="{C8E705F0-5BBE-4661-BAE7-132824A30CB5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AE222:AE234</xm:sqref>
        </x14:conditionalFormatting>
        <x14:conditionalFormatting xmlns:xm="http://schemas.microsoft.com/office/excel/2006/main">
          <x14:cfRule type="iconSet" priority="3" id="{FEE37AB7-A3C6-45FB-BDB5-E2771E206F58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AE247:AE259</xm:sqref>
        </x14:conditionalFormatting>
        <x14:conditionalFormatting xmlns:xm="http://schemas.microsoft.com/office/excel/2006/main">
          <x14:cfRule type="iconSet" priority="13" id="{BDAEF950-9A50-4FD7-9FCC-CF89C3C8484B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AS120:AS139</xm:sqref>
        </x14:conditionalFormatting>
        <x14:conditionalFormatting xmlns:xm="http://schemas.microsoft.com/office/excel/2006/main">
          <x14:cfRule type="iconSet" priority="10" id="{C6C369C6-30AF-4380-B05C-F9B65705DB3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AS152:AS164</xm:sqref>
        </x14:conditionalFormatting>
        <x14:conditionalFormatting xmlns:xm="http://schemas.microsoft.com/office/excel/2006/main">
          <x14:cfRule type="iconSet" priority="6" id="{D522AFAA-705A-459C-A519-C12E9B45E4FE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AS222:AS234</xm:sqref>
        </x14:conditionalFormatting>
        <x14:conditionalFormatting xmlns:xm="http://schemas.microsoft.com/office/excel/2006/main">
          <x14:cfRule type="iconSet" priority="2" id="{CCF8CE3C-D172-4E80-9CE1-00CD0342636B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AS247:AS259</xm:sqref>
        </x14:conditionalFormatting>
        <x14:conditionalFormatting xmlns:xm="http://schemas.microsoft.com/office/excel/2006/main">
          <x14:cfRule type="iconSet" priority="12" id="{4D09C30F-C294-4DA5-8D5F-A7996B20DA26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BF120:BF139</xm:sqref>
        </x14:conditionalFormatting>
        <x14:conditionalFormatting xmlns:xm="http://schemas.microsoft.com/office/excel/2006/main">
          <x14:cfRule type="iconSet" priority="9" id="{68CE8052-E649-4F1B-AB2F-CC464B19D6DE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BF152:BF164</xm:sqref>
        </x14:conditionalFormatting>
        <x14:conditionalFormatting xmlns:xm="http://schemas.microsoft.com/office/excel/2006/main">
          <x14:cfRule type="iconSet" priority="5" id="{7A6FAC4D-B37B-47C6-8CC8-6F138BFE34C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BF222:BF234</xm:sqref>
        </x14:conditionalFormatting>
        <x14:conditionalFormatting xmlns:xm="http://schemas.microsoft.com/office/excel/2006/main">
          <x14:cfRule type="iconSet" priority="1" id="{C949EC33-2614-417B-B40A-97B52C606DED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BF247:BF259</xm:sqref>
        </x14:conditionalFormatting>
        <x14:conditionalFormatting xmlns:xm="http://schemas.microsoft.com/office/excel/2006/main">
          <x14:cfRule type="iconSet" priority="33" id="{5F60EB4A-1296-484C-AD18-8D16177B33AD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BT66:BT85</xm:sqref>
        </x14:conditionalFormatting>
        <x14:conditionalFormatting xmlns:xm="http://schemas.microsoft.com/office/excel/2006/main">
          <x14:cfRule type="iconSet" priority="30" id="{F9FF7101-E2D1-434C-BBD2-C9298D820DFD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BT120:BT139</xm:sqref>
        </x14:conditionalFormatting>
        <x14:conditionalFormatting xmlns:xm="http://schemas.microsoft.com/office/excel/2006/main">
          <x14:cfRule type="iconSet" priority="29" id="{DA915AFE-BD4D-4312-99D1-E2058D5F444F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BT152:BT157</xm:sqref>
        </x14:conditionalFormatting>
        <x14:conditionalFormatting xmlns:xm="http://schemas.microsoft.com/office/excel/2006/main">
          <x14:cfRule type="iconSet" priority="28" id="{D91A3D2B-16A2-45E7-A9DB-C9BC91BE2F5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BT158:BT164</xm:sqref>
        </x14:conditionalFormatting>
        <x14:conditionalFormatting xmlns:xm="http://schemas.microsoft.com/office/excel/2006/main">
          <x14:cfRule type="iconSet" priority="26" id="{131F894B-C27F-45F1-B4DB-0A807C3B0122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BT222:BT227</xm:sqref>
        </x14:conditionalFormatting>
        <x14:conditionalFormatting xmlns:xm="http://schemas.microsoft.com/office/excel/2006/main">
          <x14:cfRule type="iconSet" priority="25" id="{E603ECB2-CA89-417E-A32A-41A0B4FFC9B9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BT228:BT234</xm:sqref>
        </x14:conditionalFormatting>
        <x14:conditionalFormatting xmlns:xm="http://schemas.microsoft.com/office/excel/2006/main">
          <x14:cfRule type="iconSet" priority="23" id="{4BFD1FE4-CFB7-4917-A13A-45C673955382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BT247:BT252</xm:sqref>
        </x14:conditionalFormatting>
        <x14:conditionalFormatting xmlns:xm="http://schemas.microsoft.com/office/excel/2006/main">
          <x14:cfRule type="iconSet" priority="22" id="{019C8761-D1DE-4EB4-95E9-E127E9CF03E0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BT253:BT259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D4DB7-69DF-46E8-8C17-BE7786BEBC50}">
  <sheetPr codeName="Feuil11">
    <tabColor rgb="FF00B050"/>
  </sheetPr>
  <dimension ref="A1:BZ310"/>
  <sheetViews>
    <sheetView showGridLines="0" showRowColHeaders="0" zoomScale="70" zoomScaleNormal="70" zoomScaleSheetLayoutView="64" workbookViewId="0">
      <selection activeCell="I36" sqref="I36:K36"/>
    </sheetView>
  </sheetViews>
  <sheetFormatPr baseColWidth="10" defaultRowHeight="14.4" x14ac:dyDescent="0.3"/>
  <cols>
    <col min="1" max="1" width="13.33203125" customWidth="1"/>
    <col min="2" max="2" width="1.33203125" customWidth="1"/>
    <col min="3" max="3" width="10.6640625" customWidth="1"/>
    <col min="4" max="4" width="1.5546875" customWidth="1"/>
    <col min="5" max="5" width="10.6640625" style="42" customWidth="1"/>
    <col min="6" max="6" width="1.33203125" style="42" customWidth="1"/>
    <col min="7" max="7" width="10.6640625" style="42" customWidth="1"/>
    <col min="8" max="8" width="1.33203125" style="42" customWidth="1"/>
    <col min="9" max="9" width="10.6640625" style="42" customWidth="1"/>
    <col min="10" max="10" width="1.33203125" style="42" customWidth="1"/>
    <col min="11" max="11" width="10.6640625" customWidth="1"/>
    <col min="12" max="12" width="1.5546875" customWidth="1"/>
    <col min="13" max="13" width="10.6640625" customWidth="1"/>
    <col min="14" max="14" width="1.6640625" customWidth="1"/>
    <col min="15" max="15" width="25.6640625" style="1" customWidth="1"/>
    <col min="16" max="16" width="4.6640625" style="111" customWidth="1"/>
    <col min="17" max="17" width="5.33203125" style="1" customWidth="1"/>
    <col min="18" max="18" width="35.6640625" style="42" customWidth="1"/>
    <col min="19" max="22" width="5.6640625" style="1" customWidth="1"/>
    <col min="23" max="26" width="0.44140625" customWidth="1"/>
    <col min="27" max="28" width="0.5546875" customWidth="1"/>
    <col min="29" max="29" width="25.6640625" customWidth="1"/>
    <col min="30" max="30" width="4.6640625" style="108" customWidth="1"/>
    <col min="31" max="31" width="5.33203125" style="1" customWidth="1"/>
    <col min="32" max="32" width="35.6640625" style="42" customWidth="1"/>
    <col min="33" max="36" width="5.6640625" customWidth="1"/>
    <col min="37" max="42" width="0.5546875" customWidth="1"/>
    <col min="43" max="43" width="25.6640625" customWidth="1"/>
    <col min="44" max="44" width="4.6640625" style="108" customWidth="1"/>
    <col min="45" max="45" width="5.33203125" style="1" customWidth="1"/>
    <col min="46" max="46" width="35.6640625" style="42" customWidth="1"/>
    <col min="47" max="50" width="5.6640625" customWidth="1"/>
    <col min="51" max="55" width="0.5546875" customWidth="1"/>
    <col min="56" max="56" width="25.6640625" customWidth="1"/>
    <col min="57" max="57" width="4.6640625" style="108" customWidth="1"/>
    <col min="58" max="58" width="5.5546875" customWidth="1"/>
    <col min="59" max="59" width="35.6640625" style="42" customWidth="1"/>
    <col min="60" max="63" width="5.6640625" customWidth="1"/>
    <col min="64" max="69" width="0.5546875" customWidth="1"/>
    <col min="70" max="70" width="19.88671875" customWidth="1"/>
    <col min="71" max="71" width="4.6640625" style="108" customWidth="1"/>
    <col min="72" max="72" width="2.88671875" customWidth="1"/>
    <col min="73" max="73" width="34.6640625" customWidth="1"/>
    <col min="74" max="78" width="5.6640625" style="5" customWidth="1"/>
    <col min="79" max="84" width="0.5546875" customWidth="1"/>
    <col min="85" max="85" width="25.6640625" customWidth="1"/>
    <col min="86" max="87" width="4.6640625" customWidth="1"/>
    <col min="88" max="88" width="35.6640625" customWidth="1"/>
    <col min="89" max="92" width="4.6640625" customWidth="1"/>
    <col min="93" max="95" width="0.5546875" customWidth="1"/>
  </cols>
  <sheetData>
    <row r="1" spans="1:59" ht="4.2" customHeight="1" x14ac:dyDescent="0.3"/>
    <row r="2" spans="1:59" ht="23.4" x14ac:dyDescent="0.45">
      <c r="A2" s="246" t="s">
        <v>86</v>
      </c>
      <c r="B2" s="246"/>
      <c r="C2" s="246"/>
      <c r="D2" s="246"/>
      <c r="E2" s="246"/>
      <c r="F2" s="246"/>
      <c r="G2" s="246"/>
      <c r="H2" s="246"/>
      <c r="I2" s="246"/>
      <c r="J2" s="246"/>
      <c r="K2" s="246"/>
      <c r="P2" s="238"/>
      <c r="Q2" s="238"/>
      <c r="R2" s="238"/>
      <c r="S2" s="238"/>
      <c r="T2" s="238"/>
      <c r="U2" s="238"/>
      <c r="V2" s="238"/>
      <c r="W2" s="238"/>
      <c r="X2" s="238"/>
    </row>
    <row r="3" spans="1:59" ht="3.6" customHeight="1" x14ac:dyDescent="0.3">
      <c r="P3" s="108"/>
      <c r="Q3"/>
      <c r="S3"/>
      <c r="T3"/>
      <c r="U3"/>
      <c r="V3"/>
    </row>
    <row r="4" spans="1:59" ht="29.25" customHeight="1" x14ac:dyDescent="0.3">
      <c r="A4" s="249" t="s">
        <v>305</v>
      </c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250"/>
      <c r="O4" s="251" t="s">
        <v>308</v>
      </c>
      <c r="P4" s="252"/>
      <c r="Q4" s="252"/>
      <c r="R4" s="252"/>
      <c r="S4" s="252"/>
      <c r="T4" s="252"/>
      <c r="U4" s="252"/>
      <c r="V4" s="252"/>
      <c r="W4" s="252"/>
      <c r="X4" s="252"/>
    </row>
    <row r="5" spans="1:59" x14ac:dyDescent="0.3">
      <c r="A5" s="253" t="s">
        <v>125</v>
      </c>
      <c r="B5" s="253"/>
      <c r="C5" s="253"/>
      <c r="D5" s="253">
        <f>'LISTE DES CANDIDATS'!$D$3</f>
        <v>0</v>
      </c>
      <c r="E5" s="253"/>
      <c r="F5" s="253"/>
      <c r="G5" s="253"/>
      <c r="H5" s="253"/>
      <c r="I5" s="253"/>
      <c r="J5" s="253"/>
      <c r="K5" s="253" t="s">
        <v>89</v>
      </c>
      <c r="L5" s="253"/>
      <c r="O5" s="254"/>
      <c r="P5" s="254"/>
      <c r="Q5" s="254"/>
      <c r="R5" s="255"/>
      <c r="S5" s="255"/>
      <c r="T5" s="255"/>
      <c r="U5" s="255"/>
      <c r="V5" s="255"/>
      <c r="W5" s="255"/>
      <c r="X5" s="255"/>
    </row>
    <row r="6" spans="1:59" x14ac:dyDescent="0.3">
      <c r="A6" s="261" t="s">
        <v>159</v>
      </c>
      <c r="B6" s="253"/>
      <c r="C6" s="253"/>
      <c r="D6" s="262">
        <f>'LISTE DES CANDIDATS'!$C$22</f>
        <v>0</v>
      </c>
      <c r="E6" s="262"/>
      <c r="F6" s="262"/>
      <c r="G6" s="262"/>
      <c r="H6" s="262"/>
      <c r="I6" s="262"/>
      <c r="J6" s="262"/>
      <c r="K6" s="253">
        <f>'LISTE DES CANDIDATS'!$D$4</f>
        <v>0</v>
      </c>
      <c r="L6" s="253"/>
      <c r="O6" s="265" t="s">
        <v>182</v>
      </c>
      <c r="P6" s="265"/>
      <c r="Q6" s="265"/>
      <c r="R6" s="265"/>
      <c r="S6" s="265"/>
      <c r="T6" s="265"/>
      <c r="U6" s="265"/>
      <c r="V6" s="265"/>
      <c r="W6" s="91"/>
      <c r="X6" s="91"/>
    </row>
    <row r="7" spans="1:59" ht="12.6" customHeight="1" x14ac:dyDescent="0.3">
      <c r="A7" s="14"/>
      <c r="B7" s="14"/>
      <c r="C7" s="18"/>
      <c r="D7" s="15"/>
      <c r="E7" s="48"/>
      <c r="F7" s="49"/>
      <c r="G7" s="49"/>
      <c r="H7" s="50"/>
      <c r="I7" s="50"/>
      <c r="J7" s="50"/>
      <c r="K7" s="4"/>
      <c r="L7" s="4"/>
      <c r="M7" s="4"/>
      <c r="O7" s="253"/>
      <c r="P7" s="253"/>
      <c r="Q7" s="253"/>
      <c r="R7" s="253"/>
      <c r="S7" s="253"/>
      <c r="T7" s="253"/>
      <c r="U7" s="253"/>
      <c r="V7" s="253"/>
    </row>
    <row r="8" spans="1:59" ht="20.25" customHeight="1" x14ac:dyDescent="0.3">
      <c r="A8" s="266" t="s">
        <v>105</v>
      </c>
      <c r="B8" s="266"/>
      <c r="C8" s="266"/>
      <c r="D8" s="266"/>
      <c r="E8" s="266"/>
      <c r="F8" s="266"/>
      <c r="G8" s="266"/>
      <c r="H8" s="266"/>
      <c r="I8" s="266"/>
      <c r="J8" s="266"/>
      <c r="K8" s="266"/>
      <c r="L8" s="87"/>
      <c r="M8" s="4"/>
      <c r="O8" s="256" t="s">
        <v>178</v>
      </c>
      <c r="P8" s="256"/>
      <c r="Q8" s="256"/>
      <c r="R8" s="256"/>
      <c r="S8" s="256"/>
      <c r="T8" s="256"/>
      <c r="U8" s="256"/>
      <c r="V8" s="256"/>
      <c r="AE8"/>
      <c r="AF8"/>
      <c r="AJ8" s="1"/>
      <c r="AK8" s="42"/>
      <c r="AS8"/>
      <c r="AT8"/>
      <c r="AX8" s="42"/>
      <c r="BG8"/>
    </row>
    <row r="9" spans="1:59" ht="15" customHeight="1" x14ac:dyDescent="0.3">
      <c r="A9" s="8"/>
      <c r="B9" s="9"/>
      <c r="C9" s="8" t="s">
        <v>93</v>
      </c>
      <c r="D9" s="9"/>
      <c r="E9" s="51" t="s">
        <v>94</v>
      </c>
      <c r="F9" s="52"/>
      <c r="G9" s="51" t="s">
        <v>95</v>
      </c>
      <c r="H9" s="52"/>
      <c r="I9" s="51" t="s">
        <v>96</v>
      </c>
      <c r="J9" s="52"/>
      <c r="K9" s="8" t="s">
        <v>140</v>
      </c>
      <c r="L9" s="88"/>
      <c r="M9" s="4"/>
      <c r="O9" s="256" t="s">
        <v>179</v>
      </c>
      <c r="P9" s="256"/>
      <c r="Q9" s="256"/>
      <c r="R9" s="256"/>
      <c r="S9" s="256"/>
      <c r="T9" s="256"/>
      <c r="U9" s="256"/>
      <c r="V9" s="256"/>
      <c r="AE9"/>
      <c r="AF9"/>
      <c r="AJ9" s="1"/>
      <c r="AK9" s="42"/>
      <c r="AS9"/>
      <c r="AT9"/>
      <c r="AX9" s="42"/>
      <c r="BG9"/>
    </row>
    <row r="10" spans="1:59" ht="21" customHeight="1" x14ac:dyDescent="0.3">
      <c r="A10" s="124" t="s">
        <v>90</v>
      </c>
      <c r="B10" s="101"/>
      <c r="C10" s="142" t="str">
        <f>IF($U$168=0,"",$U$168)</f>
        <v/>
      </c>
      <c r="D10" s="101"/>
      <c r="E10" s="102" t="str">
        <f>IF($AI$168=0,"",$AI$168)</f>
        <v/>
      </c>
      <c r="F10" s="101"/>
      <c r="G10" s="102" t="str">
        <f>IF($AW$168=0,"",$AW$168)</f>
        <v/>
      </c>
      <c r="H10" s="101"/>
      <c r="I10" s="102" t="str">
        <f>IF($BJ$168=0,"",$BJ$168)</f>
        <v/>
      </c>
      <c r="J10" s="101"/>
      <c r="K10" s="102" t="e">
        <f>AVERAGEIF(C10:I10,"&lt;&gt;0")</f>
        <v>#DIV/0!</v>
      </c>
      <c r="L10" s="88"/>
      <c r="M10" s="4"/>
      <c r="O10" s="256" t="s">
        <v>180</v>
      </c>
      <c r="P10" s="256"/>
      <c r="Q10" s="256"/>
      <c r="R10" s="256"/>
      <c r="S10" s="256"/>
      <c r="T10" s="256"/>
      <c r="U10" s="256"/>
      <c r="V10" s="256"/>
      <c r="AE10"/>
      <c r="AF10"/>
      <c r="AJ10" s="1"/>
      <c r="AK10" s="42"/>
      <c r="AS10"/>
      <c r="AT10"/>
      <c r="AX10" s="42"/>
      <c r="BG10"/>
    </row>
    <row r="11" spans="1:59" ht="19.2" customHeight="1" x14ac:dyDescent="0.3">
      <c r="A11" s="124" t="s">
        <v>91</v>
      </c>
      <c r="B11" s="101"/>
      <c r="C11" s="102" t="str">
        <f>IF($U$263=0,"",$U$263)</f>
        <v/>
      </c>
      <c r="D11" s="101"/>
      <c r="E11" s="102" t="str">
        <f>IF($AI$263=0,"",$AI$263)</f>
        <v/>
      </c>
      <c r="F11" s="101"/>
      <c r="G11" s="102" t="str">
        <f>IF($AW$263=0,"",$AW$263)</f>
        <v/>
      </c>
      <c r="H11" s="101"/>
      <c r="I11" s="102" t="str">
        <f>IF($BJ$263=0,"",$BJ$263)</f>
        <v/>
      </c>
      <c r="J11" s="101"/>
      <c r="K11" s="102" t="e">
        <f t="shared" ref="K11:K12" si="0">AVERAGEIF(C11:I11,"&lt;&gt;0")</f>
        <v>#DIV/0!</v>
      </c>
      <c r="M11" s="4"/>
      <c r="O11" s="253"/>
      <c r="P11" s="253"/>
      <c r="Q11" s="253"/>
      <c r="R11" s="253"/>
      <c r="S11" s="253"/>
      <c r="T11" s="253"/>
      <c r="U11" s="253"/>
      <c r="V11" s="253"/>
      <c r="AE11"/>
      <c r="AF11"/>
      <c r="AJ11" s="1"/>
      <c r="AK11" s="42"/>
      <c r="AS11"/>
      <c r="AT11"/>
      <c r="AX11" s="42"/>
      <c r="BG11"/>
    </row>
    <row r="12" spans="1:59" ht="19.2" customHeight="1" x14ac:dyDescent="0.3">
      <c r="A12" s="124" t="s">
        <v>92</v>
      </c>
      <c r="B12" s="101"/>
      <c r="C12" s="102" t="str">
        <f>IF($U$238=0,"",$U$238)</f>
        <v/>
      </c>
      <c r="D12" s="101"/>
      <c r="E12" s="102" t="str">
        <f>IF($AI$238=0,"",$AI$238)</f>
        <v/>
      </c>
      <c r="F12" s="101"/>
      <c r="G12" s="102" t="str">
        <f>IF($AW$238=0,"",$AW$238)</f>
        <v/>
      </c>
      <c r="H12" s="101"/>
      <c r="I12" s="102" t="str">
        <f>IF($BJ$238=0,"",$BJ$238)</f>
        <v/>
      </c>
      <c r="J12" s="101"/>
      <c r="K12" s="102" t="e">
        <f t="shared" si="0"/>
        <v>#DIV/0!</v>
      </c>
      <c r="L12" s="10"/>
      <c r="M12" s="7"/>
      <c r="O12" s="257" t="s">
        <v>165</v>
      </c>
      <c r="P12" s="257"/>
      <c r="Q12" s="257"/>
      <c r="R12" s="257"/>
      <c r="S12" s="257"/>
      <c r="T12" s="257"/>
      <c r="U12" s="257"/>
      <c r="V12" s="257"/>
      <c r="AE12"/>
      <c r="AF12"/>
      <c r="AJ12" s="1"/>
      <c r="AK12" s="42"/>
      <c r="AS12"/>
      <c r="AT12"/>
      <c r="AX12" s="42"/>
      <c r="BG12"/>
    </row>
    <row r="13" spans="1:59" ht="15" customHeight="1" x14ac:dyDescent="0.3">
      <c r="A13" s="258" t="s">
        <v>304</v>
      </c>
      <c r="B13" s="259"/>
      <c r="C13" s="259"/>
      <c r="D13" s="259"/>
      <c r="E13" s="259"/>
      <c r="F13" s="259"/>
      <c r="G13" s="259"/>
      <c r="H13" s="259"/>
      <c r="I13" s="259"/>
      <c r="J13" s="260"/>
      <c r="K13" s="102" t="e">
        <f>AVERAGE(K10:K12)</f>
        <v>#DIV/0!</v>
      </c>
      <c r="L13" s="1"/>
      <c r="M13" s="17"/>
      <c r="O13" s="257" t="s">
        <v>165</v>
      </c>
      <c r="P13" s="257"/>
      <c r="Q13" s="257"/>
      <c r="R13" s="257"/>
      <c r="S13" s="257"/>
      <c r="T13" s="257"/>
      <c r="U13" s="257"/>
      <c r="V13" s="257"/>
      <c r="AE13"/>
      <c r="AF13"/>
      <c r="AJ13" s="1"/>
      <c r="AK13" s="42"/>
      <c r="AS13"/>
      <c r="AT13"/>
      <c r="AX13" s="42"/>
      <c r="BG13"/>
    </row>
    <row r="14" spans="1:59" ht="16.2" customHeight="1" x14ac:dyDescent="0.3">
      <c r="A14" s="267"/>
      <c r="B14" s="267"/>
      <c r="C14" s="267"/>
      <c r="D14" s="267"/>
      <c r="E14" s="267"/>
      <c r="F14" s="267"/>
      <c r="G14" s="267"/>
      <c r="H14" s="267"/>
      <c r="I14" s="267"/>
      <c r="J14" s="267"/>
      <c r="K14" s="267"/>
      <c r="L14" s="1"/>
      <c r="M14" s="17"/>
      <c r="O14" s="257" t="s">
        <v>165</v>
      </c>
      <c r="P14" s="257"/>
      <c r="Q14" s="257"/>
      <c r="R14" s="257"/>
      <c r="S14" s="257"/>
      <c r="T14" s="257"/>
      <c r="U14" s="257"/>
      <c r="V14" s="257"/>
      <c r="AE14"/>
      <c r="AF14"/>
      <c r="AJ14" s="1"/>
      <c r="AK14" s="42"/>
      <c r="AS14"/>
      <c r="AT14"/>
      <c r="AX14" s="42"/>
      <c r="BG14"/>
    </row>
    <row r="15" spans="1:59" ht="15" customHeight="1" x14ac:dyDescent="0.3">
      <c r="A15" s="268" t="s">
        <v>138</v>
      </c>
      <c r="B15" s="268"/>
      <c r="C15" s="268"/>
      <c r="D15" s="268"/>
      <c r="E15" s="268"/>
      <c r="F15" s="268"/>
      <c r="G15" s="268"/>
      <c r="H15" s="268"/>
      <c r="I15" s="268"/>
      <c r="J15" s="268"/>
      <c r="K15" s="268"/>
      <c r="L15" s="1"/>
      <c r="M15" s="17"/>
      <c r="O15" s="253"/>
      <c r="P15" s="253"/>
      <c r="Q15" s="253"/>
      <c r="R15" s="253"/>
      <c r="S15" s="253"/>
      <c r="T15" s="253"/>
      <c r="U15" s="253"/>
      <c r="V15" s="253"/>
      <c r="AE15"/>
      <c r="AF15"/>
      <c r="AJ15" s="1"/>
      <c r="AK15" s="42"/>
      <c r="AS15"/>
      <c r="AT15"/>
      <c r="AX15" s="42"/>
      <c r="BG15"/>
    </row>
    <row r="16" spans="1:59" ht="15" customHeight="1" x14ac:dyDescent="0.3">
      <c r="A16" s="269" t="s">
        <v>175</v>
      </c>
      <c r="B16" s="9"/>
      <c r="C16" s="8" t="s">
        <v>93</v>
      </c>
      <c r="D16" s="9"/>
      <c r="E16" s="8" t="s">
        <v>94</v>
      </c>
      <c r="F16" s="9"/>
      <c r="G16" s="8" t="s">
        <v>95</v>
      </c>
      <c r="H16" s="9"/>
      <c r="I16" s="271" t="s">
        <v>174</v>
      </c>
      <c r="J16" s="272"/>
      <c r="K16" s="273"/>
      <c r="L16" s="1"/>
      <c r="M16" s="7"/>
      <c r="O16" s="274" t="s">
        <v>318</v>
      </c>
      <c r="P16" s="274"/>
      <c r="Q16" s="274"/>
      <c r="R16" s="274"/>
      <c r="S16" s="274"/>
      <c r="T16" s="274"/>
      <c r="U16" s="274"/>
      <c r="V16" s="274"/>
      <c r="AE16"/>
      <c r="AF16"/>
      <c r="AJ16" s="1"/>
      <c r="AK16" s="42"/>
      <c r="AS16"/>
      <c r="AT16"/>
      <c r="AX16" s="42"/>
      <c r="BG16"/>
    </row>
    <row r="17" spans="1:59" ht="15" customHeight="1" thickBot="1" x14ac:dyDescent="0.35">
      <c r="A17" s="270"/>
      <c r="B17" s="98"/>
      <c r="C17" s="165"/>
      <c r="D17" s="103"/>
      <c r="E17" s="165"/>
      <c r="F17" s="103"/>
      <c r="G17" s="165"/>
      <c r="H17" s="103"/>
      <c r="I17" s="275" t="e">
        <f>AVERAGEIF(C17:H17,"&lt;&gt;0")</f>
        <v>#DIV/0!</v>
      </c>
      <c r="J17" s="276"/>
      <c r="K17" s="277"/>
      <c r="L17" s="1"/>
      <c r="M17" s="7"/>
      <c r="O17" s="274" t="s">
        <v>317</v>
      </c>
      <c r="P17" s="274"/>
      <c r="Q17" s="274"/>
      <c r="R17" s="274"/>
      <c r="S17" s="274"/>
      <c r="T17" s="274"/>
      <c r="U17" s="274"/>
      <c r="V17" s="274"/>
      <c r="AE17"/>
      <c r="AF17"/>
      <c r="AJ17" s="1"/>
      <c r="AK17" s="42"/>
      <c r="AS17"/>
      <c r="AT17"/>
      <c r="AX17" s="42"/>
      <c r="BG17"/>
    </row>
    <row r="18" spans="1:59" ht="15" customHeight="1" thickTop="1" x14ac:dyDescent="0.3">
      <c r="A18" s="285" t="s">
        <v>176</v>
      </c>
      <c r="B18" s="99"/>
      <c r="C18" s="100" t="s">
        <v>93</v>
      </c>
      <c r="D18" s="99"/>
      <c r="E18" s="100" t="s">
        <v>94</v>
      </c>
      <c r="F18" s="99"/>
      <c r="G18" s="100" t="s">
        <v>95</v>
      </c>
      <c r="H18" s="99"/>
      <c r="I18" s="287" t="s">
        <v>177</v>
      </c>
      <c r="J18" s="288"/>
      <c r="K18" s="289"/>
      <c r="O18" s="274" t="s">
        <v>316</v>
      </c>
      <c r="P18" s="274"/>
      <c r="Q18" s="274"/>
      <c r="R18" s="274"/>
      <c r="S18" s="274"/>
      <c r="T18" s="274"/>
      <c r="U18" s="274"/>
      <c r="V18" s="274"/>
      <c r="AE18"/>
      <c r="AF18"/>
      <c r="AK18" s="42"/>
      <c r="AS18"/>
      <c r="AT18"/>
      <c r="AX18" s="42"/>
      <c r="BG18"/>
    </row>
    <row r="19" spans="1:59" ht="15" customHeight="1" thickBot="1" x14ac:dyDescent="0.35">
      <c r="A19" s="286"/>
      <c r="B19" s="104"/>
      <c r="C19" s="166"/>
      <c r="D19" s="105"/>
      <c r="E19" s="166"/>
      <c r="F19" s="105"/>
      <c r="G19" s="166"/>
      <c r="H19" s="105"/>
      <c r="I19" s="275" t="e">
        <f>AVERAGEIF(C19:H19,"&lt;&gt;0")</f>
        <v>#DIV/0!</v>
      </c>
      <c r="J19" s="276"/>
      <c r="K19" s="277"/>
      <c r="L19" s="13"/>
      <c r="M19" s="7"/>
      <c r="O19" s="274" t="s">
        <v>315</v>
      </c>
      <c r="P19" s="274"/>
      <c r="Q19" s="274"/>
      <c r="R19" s="274"/>
      <c r="S19" s="274"/>
      <c r="T19" s="274"/>
      <c r="U19" s="274"/>
      <c r="V19" s="274"/>
      <c r="AE19"/>
      <c r="AF19"/>
      <c r="AJ19" s="1"/>
      <c r="AK19" s="42"/>
      <c r="AS19"/>
      <c r="AT19"/>
      <c r="AX19" s="42"/>
      <c r="BG19"/>
    </row>
    <row r="20" spans="1:59" ht="16.95" customHeight="1" thickTop="1" x14ac:dyDescent="0.3">
      <c r="A20" s="290" t="s">
        <v>234</v>
      </c>
      <c r="B20" s="290"/>
      <c r="C20" s="290"/>
      <c r="D20" s="290"/>
      <c r="E20" s="290"/>
      <c r="F20" s="290"/>
      <c r="G20" s="290"/>
      <c r="H20" s="290"/>
      <c r="I20" s="291" t="str">
        <f>IF($U$213=0,"",$U$213)</f>
        <v/>
      </c>
      <c r="J20" s="292"/>
      <c r="K20" s="293"/>
      <c r="M20" s="7"/>
      <c r="O20" s="274" t="s">
        <v>143</v>
      </c>
      <c r="P20" s="274"/>
      <c r="Q20" s="274"/>
      <c r="R20" s="274"/>
      <c r="S20" s="274"/>
      <c r="T20" s="274"/>
      <c r="U20" s="274"/>
      <c r="V20" s="274"/>
      <c r="AE20"/>
      <c r="AF20"/>
      <c r="AJ20" s="1"/>
      <c r="AK20" s="42"/>
      <c r="AS20"/>
      <c r="AT20"/>
      <c r="AX20" s="42"/>
      <c r="BG20"/>
    </row>
    <row r="21" spans="1:59" ht="15" customHeight="1" x14ac:dyDescent="0.3">
      <c r="A21" s="278" t="s">
        <v>233</v>
      </c>
      <c r="B21" s="278"/>
      <c r="C21" s="278"/>
      <c r="D21" s="278"/>
      <c r="E21" s="278"/>
      <c r="F21" s="278"/>
      <c r="G21" s="278"/>
      <c r="H21" s="278"/>
      <c r="I21" s="279" t="e">
        <f>AVERAGE((I17*0.25)+(I19*0.25)+(I20*0.5))</f>
        <v>#DIV/0!</v>
      </c>
      <c r="J21" s="280"/>
      <c r="K21" s="281"/>
      <c r="M21" s="17"/>
      <c r="O21" s="282"/>
      <c r="P21" s="283"/>
      <c r="Q21" s="283"/>
      <c r="R21" s="283"/>
      <c r="S21" s="283"/>
      <c r="T21" s="283"/>
      <c r="U21" s="283"/>
      <c r="V21" s="283"/>
      <c r="AE21"/>
      <c r="AF21"/>
      <c r="AJ21" s="1"/>
      <c r="AK21" s="42"/>
      <c r="AS21"/>
      <c r="AT21"/>
      <c r="AX21" s="42"/>
      <c r="BG21"/>
    </row>
    <row r="22" spans="1:59" ht="15" customHeight="1" x14ac:dyDescent="0.3">
      <c r="A22" s="88"/>
      <c r="B22" s="88"/>
      <c r="C22" s="88"/>
      <c r="D22" s="88"/>
      <c r="E22" s="73"/>
      <c r="F22" s="88"/>
      <c r="G22" s="88"/>
      <c r="H22" s="73"/>
      <c r="I22" s="73"/>
      <c r="J22" s="88"/>
      <c r="K22" s="88"/>
      <c r="M22" s="17"/>
      <c r="O22" s="284" t="s">
        <v>144</v>
      </c>
      <c r="P22" s="284"/>
      <c r="Q22" s="284"/>
      <c r="R22" s="284"/>
      <c r="S22" s="284"/>
      <c r="T22" s="284"/>
      <c r="U22" s="284"/>
      <c r="V22" s="284"/>
      <c r="AE22"/>
      <c r="AF22"/>
      <c r="AJ22" s="1"/>
      <c r="AK22" s="42"/>
      <c r="AS22"/>
      <c r="AT22"/>
      <c r="AX22" s="42"/>
      <c r="BG22"/>
    </row>
    <row r="23" spans="1:59" ht="15" customHeight="1" x14ac:dyDescent="0.3">
      <c r="A23" s="88"/>
      <c r="B23" s="88"/>
      <c r="C23" s="88"/>
      <c r="D23" s="88"/>
      <c r="E23" s="88"/>
      <c r="F23" s="88"/>
      <c r="G23" s="73"/>
      <c r="H23" s="73"/>
      <c r="I23" s="73"/>
      <c r="J23" s="88"/>
      <c r="K23" s="88"/>
      <c r="M23" s="17"/>
      <c r="O23" s="284" t="s">
        <v>145</v>
      </c>
      <c r="P23" s="284"/>
      <c r="Q23" s="284"/>
      <c r="R23" s="284"/>
      <c r="S23" s="284"/>
      <c r="T23" s="284"/>
      <c r="U23" s="284"/>
      <c r="V23" s="284"/>
      <c r="AE23"/>
      <c r="AF23"/>
      <c r="AJ23" s="1"/>
      <c r="AK23" s="42"/>
      <c r="AS23"/>
      <c r="AT23"/>
      <c r="AX23" s="42"/>
      <c r="BG23"/>
    </row>
    <row r="24" spans="1:59" ht="15" customHeight="1" x14ac:dyDescent="0.3">
      <c r="A24" s="88"/>
      <c r="B24" s="88"/>
      <c r="C24" s="88"/>
      <c r="D24" s="88"/>
      <c r="E24" s="88"/>
      <c r="F24" s="88"/>
      <c r="G24" s="88"/>
      <c r="H24" s="88"/>
      <c r="I24" s="73"/>
      <c r="J24" s="88"/>
      <c r="K24" s="88"/>
      <c r="M24" s="7"/>
      <c r="O24" s="284" t="s">
        <v>146</v>
      </c>
      <c r="P24" s="284"/>
      <c r="Q24" s="284"/>
      <c r="R24" s="284"/>
      <c r="S24" s="284"/>
      <c r="T24" s="284"/>
      <c r="U24" s="284"/>
      <c r="V24" s="284"/>
      <c r="AE24"/>
      <c r="AF24"/>
      <c r="AJ24" s="1"/>
      <c r="AK24" s="42"/>
      <c r="AS24"/>
      <c r="AT24"/>
      <c r="AX24" s="42"/>
      <c r="BG24"/>
    </row>
    <row r="25" spans="1:59" ht="15" customHeight="1" x14ac:dyDescent="0.3">
      <c r="A25" s="1"/>
      <c r="B25" s="1"/>
      <c r="C25" s="1"/>
      <c r="D25" s="1"/>
      <c r="K25" s="1"/>
      <c r="M25" s="7"/>
      <c r="O25" s="284" t="s">
        <v>147</v>
      </c>
      <c r="P25" s="284"/>
      <c r="Q25" s="284"/>
      <c r="R25" s="284"/>
      <c r="S25" s="284"/>
      <c r="T25" s="284"/>
      <c r="U25" s="284"/>
      <c r="V25" s="284"/>
      <c r="AE25"/>
      <c r="AF25"/>
      <c r="AJ25" s="1"/>
      <c r="AK25" s="42"/>
      <c r="AS25"/>
      <c r="AT25"/>
      <c r="AX25" s="42"/>
      <c r="BG25"/>
    </row>
    <row r="26" spans="1:59" ht="15" customHeight="1" x14ac:dyDescent="0.3">
      <c r="A26" s="297" t="s">
        <v>127</v>
      </c>
      <c r="B26" s="298"/>
      <c r="C26" s="298"/>
      <c r="D26" s="298"/>
      <c r="E26" s="298"/>
      <c r="F26" s="298"/>
      <c r="G26" s="298"/>
      <c r="H26" s="298"/>
      <c r="I26" s="298"/>
      <c r="J26" s="298"/>
      <c r="K26" s="299"/>
      <c r="M26" s="16"/>
      <c r="O26" s="253"/>
      <c r="P26" s="253"/>
      <c r="Q26" s="253"/>
      <c r="R26" s="253"/>
      <c r="S26" s="253"/>
      <c r="T26" s="253"/>
      <c r="U26" s="253"/>
      <c r="V26" s="253"/>
      <c r="AE26"/>
      <c r="AF26"/>
      <c r="AJ26" s="1"/>
      <c r="AK26" s="42"/>
      <c r="AS26"/>
      <c r="AT26"/>
      <c r="AX26" s="42"/>
      <c r="BG26"/>
    </row>
    <row r="27" spans="1:59" ht="15" customHeight="1" x14ac:dyDescent="0.3">
      <c r="A27" s="271" t="s">
        <v>100</v>
      </c>
      <c r="B27" s="272"/>
      <c r="C27" s="272"/>
      <c r="D27" s="273"/>
      <c r="E27" s="141" t="e">
        <f>K13</f>
        <v>#DIV/0!</v>
      </c>
      <c r="F27" s="271" t="s">
        <v>102</v>
      </c>
      <c r="G27" s="272"/>
      <c r="H27" s="72"/>
      <c r="I27" s="141" t="e">
        <f>SUM(E27*3)</f>
        <v>#DIV/0!</v>
      </c>
      <c r="J27" s="271" t="s">
        <v>103</v>
      </c>
      <c r="K27" s="273"/>
      <c r="M27" s="16"/>
      <c r="O27" s="294" t="s">
        <v>148</v>
      </c>
      <c r="P27" s="294"/>
      <c r="Q27" s="294"/>
      <c r="R27" s="294"/>
      <c r="S27" s="294"/>
      <c r="T27" s="294"/>
      <c r="U27" s="294"/>
      <c r="V27" s="294"/>
      <c r="AE27"/>
      <c r="AF27"/>
      <c r="AJ27" s="1"/>
      <c r="AK27" s="42"/>
      <c r="AS27"/>
      <c r="AT27"/>
      <c r="AX27" s="42"/>
      <c r="BG27"/>
    </row>
    <row r="28" spans="1:59" ht="15" customHeight="1" x14ac:dyDescent="0.3">
      <c r="A28" s="271" t="s">
        <v>99</v>
      </c>
      <c r="B28" s="272"/>
      <c r="C28" s="272"/>
      <c r="D28" s="273"/>
      <c r="E28" s="141">
        <f>$U$194</f>
        <v>0</v>
      </c>
      <c r="F28" s="271" t="s">
        <v>102</v>
      </c>
      <c r="G28" s="272"/>
      <c r="H28" s="72"/>
      <c r="I28" s="141">
        <f>SUM(E28)</f>
        <v>0</v>
      </c>
      <c r="J28" s="271" t="s">
        <v>102</v>
      </c>
      <c r="K28" s="273"/>
      <c r="M28" s="16"/>
      <c r="O28" s="294" t="s">
        <v>149</v>
      </c>
      <c r="P28" s="294"/>
      <c r="Q28" s="294"/>
      <c r="R28" s="294"/>
      <c r="S28" s="294"/>
      <c r="T28" s="294"/>
      <c r="U28" s="294"/>
      <c r="V28" s="294"/>
      <c r="AE28"/>
      <c r="AF28"/>
      <c r="AJ28" s="1"/>
      <c r="AK28" s="42"/>
      <c r="AS28"/>
      <c r="AT28"/>
      <c r="AX28" s="42"/>
      <c r="BG28"/>
    </row>
    <row r="29" spans="1:59" ht="15" customHeight="1" x14ac:dyDescent="0.3">
      <c r="A29" s="295"/>
      <c r="B29" s="295"/>
      <c r="C29" s="295"/>
      <c r="D29" s="295"/>
      <c r="E29" s="295"/>
      <c r="F29" s="296"/>
      <c r="G29" s="178" t="s">
        <v>101</v>
      </c>
      <c r="H29" s="179"/>
      <c r="I29" s="141" t="e">
        <f>SUM(I27:I28)</f>
        <v>#DIV/0!</v>
      </c>
      <c r="J29" s="271" t="s">
        <v>104</v>
      </c>
      <c r="K29" s="273"/>
      <c r="M29" s="7"/>
      <c r="O29" s="294" t="s">
        <v>150</v>
      </c>
      <c r="P29" s="294"/>
      <c r="Q29" s="294"/>
      <c r="R29" s="294"/>
      <c r="S29" s="294"/>
      <c r="T29" s="294"/>
      <c r="U29" s="294"/>
      <c r="V29" s="294"/>
      <c r="AE29"/>
      <c r="AF29"/>
      <c r="AJ29" s="1"/>
      <c r="AK29" s="42"/>
      <c r="AS29"/>
      <c r="AT29"/>
      <c r="AX29" s="42"/>
      <c r="BG29"/>
    </row>
    <row r="30" spans="1:59" ht="15" customHeight="1" x14ac:dyDescent="0.3">
      <c r="A30" s="305" t="s">
        <v>126</v>
      </c>
      <c r="B30" s="305"/>
      <c r="C30" s="305"/>
      <c r="D30" s="305"/>
      <c r="E30" s="305"/>
      <c r="F30" s="305"/>
      <c r="G30" s="305"/>
      <c r="H30" s="305"/>
      <c r="I30" s="180" t="e">
        <f>SUM($I$29/4)</f>
        <v>#DIV/0!</v>
      </c>
      <c r="J30" s="306" t="s">
        <v>102</v>
      </c>
      <c r="K30" s="307"/>
      <c r="M30" s="7"/>
      <c r="O30" s="294" t="s">
        <v>151</v>
      </c>
      <c r="P30" s="294"/>
      <c r="Q30" s="294"/>
      <c r="R30" s="294"/>
      <c r="S30" s="294"/>
      <c r="T30" s="294"/>
      <c r="U30" s="294"/>
      <c r="V30" s="294"/>
      <c r="AE30"/>
      <c r="AF30"/>
      <c r="AJ30" s="1"/>
      <c r="AK30" s="42"/>
      <c r="AS30"/>
      <c r="AT30"/>
      <c r="AX30" s="42"/>
      <c r="BG30"/>
    </row>
    <row r="31" spans="1:59" ht="15" customHeight="1" x14ac:dyDescent="0.3">
      <c r="A31" s="88"/>
      <c r="B31" s="88"/>
      <c r="C31" s="88"/>
      <c r="D31" s="88"/>
      <c r="E31" s="73"/>
      <c r="F31" s="73"/>
      <c r="G31" s="73"/>
      <c r="H31" s="73"/>
      <c r="I31" s="73"/>
      <c r="J31" s="88"/>
      <c r="K31" s="88"/>
      <c r="M31" s="17"/>
      <c r="O31" s="253"/>
      <c r="P31" s="253"/>
      <c r="Q31" s="253"/>
      <c r="R31" s="253"/>
      <c r="S31" s="253"/>
      <c r="T31" s="253"/>
      <c r="U31" s="253"/>
      <c r="V31" s="253"/>
      <c r="AE31"/>
      <c r="AF31"/>
      <c r="AJ31" s="1"/>
      <c r="AK31" s="42"/>
      <c r="AS31"/>
      <c r="AT31"/>
      <c r="AX31" s="42"/>
      <c r="BG31"/>
    </row>
    <row r="32" spans="1:59" ht="15" customHeight="1" x14ac:dyDescent="0.3">
      <c r="A32" s="88"/>
      <c r="B32" s="88"/>
      <c r="C32" s="88"/>
      <c r="D32" s="88"/>
      <c r="E32" s="88"/>
      <c r="F32" s="88"/>
      <c r="G32" s="88"/>
      <c r="H32" s="88"/>
      <c r="I32" s="89"/>
      <c r="J32" s="88"/>
      <c r="K32" s="88"/>
      <c r="M32" s="17"/>
      <c r="O32" s="308" t="s">
        <v>247</v>
      </c>
      <c r="P32" s="308"/>
      <c r="Q32" s="308"/>
      <c r="R32" s="308"/>
      <c r="S32" s="308"/>
      <c r="T32" s="308"/>
      <c r="U32" s="308"/>
      <c r="V32" s="308"/>
      <c r="AE32"/>
      <c r="AF32"/>
      <c r="AJ32" s="1"/>
      <c r="AK32" s="42"/>
      <c r="AS32"/>
      <c r="AT32"/>
      <c r="AX32" s="42"/>
      <c r="BG32"/>
    </row>
    <row r="33" spans="1:59" ht="15" customHeight="1" x14ac:dyDescent="0.3">
      <c r="A33" s="309" t="s">
        <v>128</v>
      </c>
      <c r="B33" s="309"/>
      <c r="C33" s="309"/>
      <c r="D33" s="309"/>
      <c r="E33" s="309"/>
      <c r="F33" s="309"/>
      <c r="G33" s="309"/>
      <c r="H33" s="309"/>
      <c r="I33" s="309"/>
      <c r="J33" s="309"/>
      <c r="K33" s="309"/>
      <c r="L33" s="7"/>
      <c r="M33" s="17"/>
      <c r="O33" s="303"/>
      <c r="P33" s="303"/>
      <c r="Q33" s="303"/>
      <c r="R33" s="303"/>
      <c r="S33" s="303"/>
      <c r="T33" s="303"/>
      <c r="U33" s="303"/>
      <c r="V33" s="303"/>
      <c r="AE33"/>
      <c r="AF33"/>
      <c r="AJ33" s="1"/>
      <c r="AK33" s="42"/>
      <c r="AS33"/>
      <c r="AT33"/>
      <c r="AX33" s="42"/>
      <c r="BG33"/>
    </row>
    <row r="34" spans="1:59" ht="15" customHeight="1" x14ac:dyDescent="0.3">
      <c r="A34" s="300" t="s">
        <v>141</v>
      </c>
      <c r="B34" s="301"/>
      <c r="C34" s="301"/>
      <c r="D34" s="302"/>
      <c r="E34" s="141" t="str">
        <f>IF($S$89=0,"",$S$89)</f>
        <v/>
      </c>
      <c r="F34" s="271" t="s">
        <v>102</v>
      </c>
      <c r="G34" s="273"/>
      <c r="H34" s="71"/>
      <c r="I34" s="141" t="e">
        <f>SUM($E$34*4)</f>
        <v>#VALUE!</v>
      </c>
      <c r="J34" s="271" t="s">
        <v>104</v>
      </c>
      <c r="K34" s="273"/>
      <c r="O34" s="303"/>
      <c r="P34" s="303"/>
      <c r="Q34" s="303"/>
      <c r="R34" s="303"/>
      <c r="S34" s="303"/>
      <c r="T34" s="303"/>
      <c r="U34" s="303"/>
      <c r="V34" s="303"/>
      <c r="AE34"/>
      <c r="AF34"/>
      <c r="AJ34" s="1"/>
      <c r="AK34" s="42"/>
      <c r="AS34"/>
      <c r="AT34"/>
      <c r="AX34" s="42"/>
      <c r="BG34"/>
    </row>
    <row r="35" spans="1:59" ht="15" customHeight="1" x14ac:dyDescent="0.3">
      <c r="A35" s="300" t="s">
        <v>142</v>
      </c>
      <c r="B35" s="301"/>
      <c r="C35" s="301"/>
      <c r="D35" s="302"/>
      <c r="E35" s="141" t="str">
        <f>IF($AG$89=0,"",$AG$89)</f>
        <v/>
      </c>
      <c r="F35" s="271" t="s">
        <v>102</v>
      </c>
      <c r="G35" s="273"/>
      <c r="H35" s="71"/>
      <c r="I35" s="141" t="e">
        <f>SUM($E$35*5)</f>
        <v>#VALUE!</v>
      </c>
      <c r="J35" s="271" t="s">
        <v>106</v>
      </c>
      <c r="K35" s="273"/>
      <c r="O35" s="304" t="s">
        <v>181</v>
      </c>
      <c r="P35" s="304"/>
      <c r="Q35" s="304"/>
      <c r="R35" s="304"/>
      <c r="S35" s="304"/>
      <c r="T35" s="304"/>
      <c r="U35" s="304"/>
      <c r="V35" s="304"/>
      <c r="AE35"/>
      <c r="AF35"/>
      <c r="AJ35" s="1"/>
      <c r="AK35" s="42"/>
      <c r="AS35"/>
      <c r="AT35"/>
      <c r="AX35" s="42"/>
      <c r="BG35"/>
    </row>
    <row r="36" spans="1:59" ht="15" customHeight="1" x14ac:dyDescent="0.3">
      <c r="A36" s="300" t="s">
        <v>298</v>
      </c>
      <c r="B36" s="301"/>
      <c r="C36" s="301"/>
      <c r="D36" s="302"/>
      <c r="E36" s="141" t="str">
        <f>IF($BH$143=0,"",$BH$143)</f>
        <v/>
      </c>
      <c r="F36" s="271" t="s">
        <v>102</v>
      </c>
      <c r="G36" s="273"/>
      <c r="H36" s="71"/>
      <c r="I36" s="181" t="e">
        <f>SUM($E$36*4)</f>
        <v>#VALUE!</v>
      </c>
      <c r="J36" s="306" t="s">
        <v>104</v>
      </c>
      <c r="K36" s="311"/>
      <c r="O36" s="312"/>
      <c r="P36" s="312"/>
      <c r="Q36" s="312"/>
      <c r="R36" s="312"/>
      <c r="S36" s="312"/>
      <c r="T36" s="312"/>
      <c r="U36" s="312"/>
      <c r="V36" s="312"/>
    </row>
    <row r="37" spans="1:59" ht="15" customHeight="1" x14ac:dyDescent="0.3">
      <c r="A37" s="316"/>
      <c r="B37" s="317"/>
      <c r="C37" s="317"/>
      <c r="D37" s="317"/>
      <c r="E37" s="317"/>
      <c r="F37" s="317"/>
      <c r="G37" s="317"/>
      <c r="H37" s="317"/>
      <c r="I37" s="317"/>
      <c r="J37" s="317"/>
      <c r="K37" s="318"/>
      <c r="M37" s="91"/>
      <c r="N37" s="1"/>
      <c r="O37" s="310" t="s">
        <v>295</v>
      </c>
      <c r="P37" s="310"/>
      <c r="Q37" s="310"/>
      <c r="R37" s="310"/>
      <c r="S37" s="310"/>
      <c r="T37" s="310"/>
      <c r="U37" s="310"/>
      <c r="V37" s="310"/>
      <c r="AD37" s="111"/>
      <c r="AE37"/>
      <c r="AR37" s="111"/>
      <c r="AS37"/>
    </row>
    <row r="38" spans="1:59" ht="15" customHeight="1" x14ac:dyDescent="0.3">
      <c r="A38" s="300" t="s">
        <v>139</v>
      </c>
      <c r="B38" s="301"/>
      <c r="C38" s="301"/>
      <c r="D38" s="302"/>
      <c r="E38" s="141" t="e">
        <f>IF($I$21=0,"",$I$21)</f>
        <v>#DIV/0!</v>
      </c>
      <c r="F38" s="271" t="s">
        <v>102</v>
      </c>
      <c r="G38" s="273"/>
      <c r="H38" s="71"/>
      <c r="I38" s="181">
        <f>SUM($E$39)</f>
        <v>0</v>
      </c>
      <c r="J38" s="306" t="s">
        <v>102</v>
      </c>
      <c r="K38" s="311"/>
      <c r="M38" s="91"/>
      <c r="N38" s="1"/>
      <c r="O38" s="310" t="s">
        <v>296</v>
      </c>
      <c r="P38" s="310"/>
      <c r="Q38" s="310"/>
      <c r="R38" s="310"/>
      <c r="S38" s="310"/>
      <c r="T38" s="310"/>
      <c r="U38" s="310"/>
      <c r="V38" s="310"/>
      <c r="AD38" s="111"/>
      <c r="AE38"/>
      <c r="AR38" s="111"/>
      <c r="AS38"/>
    </row>
    <row r="39" spans="1:59" ht="15" customHeight="1" x14ac:dyDescent="0.3">
      <c r="A39" s="225"/>
      <c r="B39" s="225"/>
      <c r="C39" s="225"/>
      <c r="D39" s="225"/>
      <c r="E39" s="225"/>
      <c r="F39" s="225"/>
      <c r="G39" s="225"/>
      <c r="H39" s="225"/>
      <c r="I39" s="226"/>
      <c r="J39" s="439"/>
      <c r="K39" s="439"/>
      <c r="N39" s="1"/>
      <c r="O39" s="310" t="s">
        <v>297</v>
      </c>
      <c r="P39" s="310"/>
      <c r="Q39" s="310"/>
      <c r="R39" s="310"/>
      <c r="S39" s="310"/>
      <c r="T39" s="310"/>
      <c r="U39" s="310"/>
      <c r="V39" s="310"/>
      <c r="AD39" s="111"/>
      <c r="AE39"/>
      <c r="AR39" s="111"/>
      <c r="AS39"/>
    </row>
    <row r="40" spans="1:59" ht="15" customHeight="1" x14ac:dyDescent="0.3">
      <c r="A40" s="255"/>
      <c r="B40" s="255"/>
      <c r="C40" s="255"/>
      <c r="D40" s="60"/>
      <c r="E40" s="319"/>
      <c r="F40" s="319"/>
      <c r="G40" s="319"/>
      <c r="H40" s="319"/>
      <c r="I40" s="319"/>
      <c r="J40" s="319"/>
      <c r="K40" s="70"/>
      <c r="N40" s="1"/>
      <c r="O40" s="267"/>
      <c r="P40" s="267"/>
      <c r="Q40" s="267"/>
      <c r="R40" s="267"/>
      <c r="S40" s="267"/>
      <c r="T40" s="267"/>
      <c r="U40" s="267"/>
      <c r="V40" s="267"/>
      <c r="AD40" s="111"/>
      <c r="AE40"/>
      <c r="AR40" s="111"/>
      <c r="AS40"/>
    </row>
    <row r="41" spans="1:59" ht="5.4" customHeight="1" x14ac:dyDescent="0.3">
      <c r="A41" s="255"/>
      <c r="B41" s="255"/>
      <c r="C41" s="255"/>
      <c r="N41" s="1"/>
      <c r="O41" s="320"/>
      <c r="P41" s="320"/>
      <c r="Q41" s="320"/>
      <c r="R41" s="320"/>
      <c r="S41" s="320"/>
      <c r="T41" s="320"/>
      <c r="U41" s="320"/>
      <c r="V41" s="320"/>
      <c r="AD41" s="111"/>
      <c r="AE41"/>
      <c r="AR41" s="111"/>
      <c r="AS41"/>
    </row>
    <row r="42" spans="1:59" ht="15" customHeight="1" x14ac:dyDescent="0.3">
      <c r="A42" s="268" t="s">
        <v>137</v>
      </c>
      <c r="B42" s="268"/>
      <c r="C42" s="268"/>
      <c r="D42" s="268"/>
      <c r="E42" s="268"/>
      <c r="F42" s="268"/>
      <c r="G42" s="268"/>
      <c r="H42" s="268"/>
      <c r="I42" s="268"/>
      <c r="J42" s="268"/>
      <c r="K42" s="268"/>
      <c r="N42" s="1"/>
      <c r="O42" s="320"/>
      <c r="P42" s="320"/>
      <c r="Q42" s="320"/>
      <c r="R42" s="320"/>
      <c r="S42" s="320"/>
      <c r="T42" s="320"/>
      <c r="U42" s="320"/>
      <c r="V42" s="320"/>
      <c r="AD42" s="111"/>
      <c r="AE42"/>
      <c r="AR42" s="111"/>
      <c r="AS42"/>
    </row>
    <row r="43" spans="1:59" ht="15" customHeight="1" x14ac:dyDescent="0.3">
      <c r="A43" s="261" t="s">
        <v>165</v>
      </c>
      <c r="B43" s="261"/>
      <c r="C43" s="261"/>
      <c r="D43" s="261" t="s">
        <v>167</v>
      </c>
      <c r="E43" s="261"/>
      <c r="F43" s="261"/>
      <c r="G43" s="261"/>
      <c r="H43" s="261"/>
      <c r="I43" s="261"/>
      <c r="J43" s="261"/>
      <c r="K43" s="8">
        <f>S96</f>
        <v>0</v>
      </c>
      <c r="L43" s="73"/>
      <c r="M43" s="74"/>
      <c r="N43" s="1"/>
      <c r="O43" s="198"/>
      <c r="P43" s="198"/>
      <c r="Q43" s="199" t="s">
        <v>319</v>
      </c>
      <c r="R43" s="200" t="s">
        <v>320</v>
      </c>
      <c r="S43" s="198"/>
      <c r="T43" s="198"/>
      <c r="U43" s="198"/>
      <c r="V43" s="198"/>
      <c r="AD43" s="111"/>
      <c r="AE43"/>
      <c r="AR43" s="111"/>
      <c r="AS43"/>
    </row>
    <row r="44" spans="1:59" ht="17.399999999999999" customHeight="1" x14ac:dyDescent="0.3">
      <c r="A44" s="261" t="s">
        <v>165</v>
      </c>
      <c r="B44" s="261"/>
      <c r="C44" s="261"/>
      <c r="D44" s="261" t="s">
        <v>167</v>
      </c>
      <c r="E44" s="261"/>
      <c r="F44" s="261"/>
      <c r="G44" s="261"/>
      <c r="H44" s="261"/>
      <c r="I44" s="261"/>
      <c r="J44" s="261"/>
      <c r="K44" s="8">
        <f>AG96</f>
        <v>0</v>
      </c>
      <c r="L44" s="73"/>
      <c r="M44" s="75"/>
      <c r="O44" s="198"/>
      <c r="P44" s="198"/>
      <c r="Q44" s="201" t="s">
        <v>321</v>
      </c>
      <c r="R44" s="200" t="s">
        <v>322</v>
      </c>
      <c r="S44" s="198"/>
      <c r="T44" s="198"/>
      <c r="U44" s="198"/>
      <c r="V44" s="198"/>
    </row>
    <row r="45" spans="1:59" ht="15" customHeight="1" x14ac:dyDescent="0.3">
      <c r="A45" s="261" t="s">
        <v>165</v>
      </c>
      <c r="B45" s="261"/>
      <c r="C45" s="261"/>
      <c r="D45" s="261" t="s">
        <v>167</v>
      </c>
      <c r="E45" s="261"/>
      <c r="F45" s="261"/>
      <c r="G45" s="261"/>
      <c r="H45" s="261"/>
      <c r="I45" s="261"/>
      <c r="J45" s="261"/>
      <c r="K45" s="8">
        <f>AU96</f>
        <v>0</v>
      </c>
      <c r="O45" s="74"/>
      <c r="P45" s="117"/>
      <c r="Q45" s="202" t="s">
        <v>323</v>
      </c>
      <c r="R45" s="203" t="s">
        <v>324</v>
      </c>
      <c r="S45" s="74"/>
      <c r="T45" s="74"/>
      <c r="U45" s="74"/>
      <c r="V45" s="74"/>
    </row>
    <row r="46" spans="1:59" ht="15" customHeight="1" x14ac:dyDescent="0.3">
      <c r="A46" s="327" t="s">
        <v>166</v>
      </c>
      <c r="B46" s="327"/>
      <c r="C46" s="327"/>
      <c r="D46" s="261" t="s">
        <v>167</v>
      </c>
      <c r="E46" s="261"/>
      <c r="F46" s="261"/>
      <c r="G46" s="261"/>
      <c r="H46" s="261"/>
      <c r="I46" s="261"/>
      <c r="J46" s="261"/>
      <c r="K46" s="8">
        <f>BH96</f>
        <v>0</v>
      </c>
      <c r="Q46" s="204" t="s">
        <v>325</v>
      </c>
      <c r="R46" s="203" t="s">
        <v>326</v>
      </c>
    </row>
    <row r="47" spans="1:59" ht="16.95" customHeight="1" x14ac:dyDescent="0.3">
      <c r="A47" s="255"/>
      <c r="B47" s="255"/>
      <c r="C47" s="255"/>
      <c r="D47" s="328" t="s">
        <v>172</v>
      </c>
      <c r="E47" s="328"/>
      <c r="F47" s="328"/>
      <c r="G47" s="328"/>
      <c r="H47" s="328"/>
      <c r="I47" s="328"/>
      <c r="J47" s="329"/>
      <c r="K47" s="182">
        <f>SUM(K43:K46)</f>
        <v>0</v>
      </c>
    </row>
    <row r="48" spans="1:59" ht="6" customHeight="1" thickBot="1" x14ac:dyDescent="0.35">
      <c r="A48" s="90"/>
      <c r="B48" s="91"/>
      <c r="C48" s="91"/>
    </row>
    <row r="49" spans="1:77" ht="18" hidden="1" customHeight="1" thickBot="1" x14ac:dyDescent="0.35">
      <c r="M49">
        <v>0</v>
      </c>
      <c r="O49" s="5"/>
      <c r="Q49" s="20"/>
      <c r="R49" s="43"/>
      <c r="S49" s="20"/>
      <c r="T49" s="20"/>
      <c r="U49" s="20"/>
      <c r="V49" s="20"/>
      <c r="W49" s="5"/>
      <c r="X49" s="5"/>
      <c r="Y49" s="5"/>
      <c r="Z49" s="5"/>
      <c r="AA49" s="5"/>
      <c r="AB49" s="5"/>
      <c r="AC49" s="5"/>
      <c r="AE49" s="20"/>
      <c r="AF49" s="43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S49" s="20"/>
      <c r="AT49" s="43"/>
      <c r="AU49" s="5"/>
      <c r="AV49" s="5"/>
      <c r="AW49" s="5"/>
      <c r="AX49" s="5"/>
      <c r="AY49" s="5"/>
      <c r="AZ49" s="5"/>
      <c r="BA49" s="5"/>
      <c r="BB49" s="5"/>
      <c r="BC49" s="5"/>
      <c r="BD49" s="5"/>
      <c r="BF49" s="5"/>
      <c r="BG49" s="43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</row>
    <row r="50" spans="1:77" ht="9" hidden="1" customHeight="1" thickBot="1" x14ac:dyDescent="0.35">
      <c r="O50" s="5"/>
      <c r="Q50" s="20"/>
      <c r="R50" s="43"/>
      <c r="S50" s="20"/>
      <c r="T50" s="20"/>
      <c r="U50" s="20"/>
      <c r="V50" s="20"/>
      <c r="W50" s="5"/>
      <c r="X50" s="5"/>
      <c r="Y50" s="5"/>
      <c r="Z50" s="5"/>
      <c r="AA50" s="5"/>
      <c r="AB50" s="5"/>
      <c r="AC50" s="5"/>
      <c r="AE50" s="20"/>
      <c r="AF50" s="43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S50" s="20"/>
      <c r="AT50" s="43"/>
      <c r="AU50" s="5"/>
      <c r="AV50" s="5"/>
      <c r="AW50" s="5"/>
      <c r="AX50" s="5"/>
      <c r="AY50" s="5"/>
      <c r="AZ50" s="5"/>
      <c r="BA50" s="5"/>
      <c r="BB50" s="5"/>
      <c r="BC50" s="5"/>
      <c r="BD50" s="5"/>
      <c r="BF50" s="5"/>
      <c r="BG50" s="43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</row>
    <row r="51" spans="1:77" ht="64.5" customHeight="1" thickBot="1" x14ac:dyDescent="0.35">
      <c r="A51" s="332"/>
      <c r="B51" s="332"/>
      <c r="C51" s="332"/>
      <c r="D51" s="332"/>
      <c r="E51" s="332"/>
      <c r="F51" s="332"/>
      <c r="G51" s="332"/>
      <c r="H51" s="332"/>
      <c r="I51" s="332"/>
      <c r="J51" s="332"/>
      <c r="K51" s="332"/>
      <c r="L51" s="332"/>
      <c r="N51" s="5"/>
      <c r="O51" s="333" t="s">
        <v>257</v>
      </c>
      <c r="P51" s="334"/>
      <c r="Q51" s="334"/>
      <c r="R51" s="334"/>
      <c r="S51" s="334"/>
      <c r="T51" s="334"/>
      <c r="U51" s="334"/>
      <c r="V51" s="334"/>
      <c r="W51" s="2"/>
      <c r="X51" s="2"/>
      <c r="Y51" s="2"/>
      <c r="Z51" s="2"/>
      <c r="AA51" s="5"/>
      <c r="AB51" s="5"/>
      <c r="AC51" s="335" t="s">
        <v>258</v>
      </c>
      <c r="AD51" s="336"/>
      <c r="AE51" s="336"/>
      <c r="AF51" s="336"/>
      <c r="AG51" s="336"/>
      <c r="AH51" s="336"/>
      <c r="AI51" s="336"/>
      <c r="AJ51" s="336"/>
      <c r="AK51" s="2"/>
      <c r="AL51" s="2"/>
      <c r="AM51" s="2"/>
      <c r="AN51" s="2"/>
      <c r="AO51" s="5"/>
      <c r="AP51" s="5"/>
      <c r="AQ51" s="2"/>
      <c r="AR51" s="113"/>
      <c r="AS51" s="2"/>
      <c r="AT51" s="2"/>
      <c r="AU51" s="5"/>
      <c r="AV51" s="5"/>
      <c r="AW51" s="5"/>
      <c r="BG51"/>
      <c r="BR51" s="321" t="s">
        <v>295</v>
      </c>
      <c r="BS51" s="322"/>
      <c r="BT51" s="322"/>
      <c r="BU51" s="322"/>
      <c r="BV51" s="322"/>
      <c r="BW51" s="322"/>
      <c r="BX51" s="322"/>
      <c r="BY51" s="323"/>
    </row>
    <row r="52" spans="1:77" ht="18" customHeight="1" x14ac:dyDescent="0.3">
      <c r="A52" s="324"/>
      <c r="B52" s="324"/>
      <c r="C52" s="325"/>
      <c r="D52" s="325"/>
      <c r="E52" s="325"/>
      <c r="F52" s="325"/>
      <c r="G52" s="325"/>
      <c r="H52" s="325"/>
      <c r="I52" s="85"/>
      <c r="J52" s="326"/>
      <c r="K52" s="326"/>
      <c r="L52" s="326"/>
      <c r="N52" s="5"/>
      <c r="O52" s="21" t="s">
        <v>125</v>
      </c>
      <c r="P52" s="247">
        <f>$D$5</f>
        <v>0</v>
      </c>
      <c r="Q52" s="247"/>
      <c r="R52" s="247"/>
      <c r="S52" s="41" t="s">
        <v>152</v>
      </c>
      <c r="T52" s="248"/>
      <c r="U52" s="248"/>
      <c r="V52" s="248"/>
      <c r="W52" s="2"/>
      <c r="X52" s="2"/>
      <c r="Y52" s="2"/>
      <c r="Z52" s="2"/>
      <c r="AA52" s="5"/>
      <c r="AB52" s="5"/>
      <c r="AC52" s="21" t="s">
        <v>125</v>
      </c>
      <c r="AD52" s="247">
        <f>$D$5</f>
        <v>0</v>
      </c>
      <c r="AE52" s="247"/>
      <c r="AF52" s="247"/>
      <c r="AG52" s="41" t="s">
        <v>152</v>
      </c>
      <c r="AH52" s="248"/>
      <c r="AI52" s="248"/>
      <c r="AJ52" s="248"/>
      <c r="AK52" s="2"/>
      <c r="AL52" s="2"/>
      <c r="AM52" s="2"/>
      <c r="AN52" s="2"/>
      <c r="AO52" s="5"/>
      <c r="AP52" s="5"/>
      <c r="AQ52" s="2"/>
      <c r="AR52" s="113"/>
      <c r="AS52" s="2"/>
      <c r="AT52" s="2"/>
      <c r="AU52" s="5"/>
      <c r="AV52" s="5"/>
      <c r="AW52" s="5"/>
      <c r="BG52"/>
      <c r="BR52" s="21" t="s">
        <v>125</v>
      </c>
      <c r="BS52" s="247">
        <f>$D$5</f>
        <v>0</v>
      </c>
      <c r="BT52" s="247"/>
      <c r="BU52" s="247"/>
      <c r="BV52" s="41" t="s">
        <v>152</v>
      </c>
      <c r="BW52" s="338"/>
      <c r="BX52" s="339"/>
      <c r="BY52" s="340"/>
    </row>
    <row r="53" spans="1:77" ht="32.4" customHeight="1" x14ac:dyDescent="0.3">
      <c r="A53" s="330"/>
      <c r="B53" s="330"/>
      <c r="C53" s="331"/>
      <c r="D53" s="331"/>
      <c r="E53" s="331"/>
      <c r="F53" s="331"/>
      <c r="G53" s="331"/>
      <c r="H53" s="331"/>
      <c r="I53" s="86"/>
      <c r="J53" s="331"/>
      <c r="K53" s="331"/>
      <c r="L53" s="331"/>
      <c r="N53" s="5"/>
      <c r="O53" s="21" t="s">
        <v>158</v>
      </c>
      <c r="P53" s="247">
        <f>$D$6</f>
        <v>0</v>
      </c>
      <c r="Q53" s="247"/>
      <c r="R53" s="247"/>
      <c r="S53" s="175" t="s">
        <v>89</v>
      </c>
      <c r="T53" s="247">
        <f>$K$6</f>
        <v>0</v>
      </c>
      <c r="U53" s="247"/>
      <c r="V53" s="247"/>
      <c r="W53" s="2"/>
      <c r="X53" s="2"/>
      <c r="Y53" s="2"/>
      <c r="Z53" s="2"/>
      <c r="AA53" s="5"/>
      <c r="AB53" s="5"/>
      <c r="AC53" s="21" t="s">
        <v>158</v>
      </c>
      <c r="AD53" s="247">
        <f>$D$6</f>
        <v>0</v>
      </c>
      <c r="AE53" s="247"/>
      <c r="AF53" s="247"/>
      <c r="AG53" s="175" t="s">
        <v>89</v>
      </c>
      <c r="AH53" s="247">
        <f>$K$6</f>
        <v>0</v>
      </c>
      <c r="AI53" s="247"/>
      <c r="AJ53" s="247"/>
      <c r="AK53" s="2"/>
      <c r="AL53" s="2"/>
      <c r="AM53" s="2"/>
      <c r="AN53" s="2"/>
      <c r="AO53" s="5"/>
      <c r="AP53" s="5"/>
      <c r="AQ53" s="2"/>
      <c r="AR53" s="113"/>
      <c r="AS53" s="2"/>
      <c r="AT53" s="2"/>
      <c r="AU53" s="5"/>
      <c r="AV53" s="5"/>
      <c r="AW53" s="5"/>
      <c r="BG53"/>
      <c r="BR53" s="21" t="s">
        <v>158</v>
      </c>
      <c r="BS53" s="247">
        <f>$D$6</f>
        <v>0</v>
      </c>
      <c r="BT53" s="247"/>
      <c r="BU53" s="247"/>
      <c r="BV53" s="65" t="s">
        <v>89</v>
      </c>
      <c r="BW53" s="247">
        <f>$K$6</f>
        <v>0</v>
      </c>
      <c r="BX53" s="247"/>
      <c r="BY53" s="247"/>
    </row>
    <row r="54" spans="1:77" ht="42.6" customHeight="1" x14ac:dyDescent="0.3">
      <c r="A54" s="54"/>
      <c r="B54" s="54"/>
      <c r="C54" s="55"/>
      <c r="D54" s="55"/>
      <c r="E54" s="55"/>
      <c r="F54" s="55"/>
      <c r="G54" s="55"/>
      <c r="H54" s="55"/>
      <c r="I54" s="76"/>
      <c r="J54" s="55"/>
      <c r="K54" s="55"/>
      <c r="L54" s="55"/>
      <c r="N54" s="5"/>
      <c r="O54" s="337" t="s">
        <v>169</v>
      </c>
      <c r="P54" s="337"/>
      <c r="Q54" s="337"/>
      <c r="R54" s="337"/>
      <c r="S54" s="337"/>
      <c r="T54" s="337"/>
      <c r="U54" s="337"/>
      <c r="V54" s="337"/>
      <c r="W54" s="2"/>
      <c r="X54" s="2"/>
      <c r="Y54" s="2"/>
      <c r="Z54" s="2"/>
      <c r="AA54" s="5"/>
      <c r="AB54" s="5"/>
      <c r="AC54" s="337" t="s">
        <v>169</v>
      </c>
      <c r="AD54" s="337"/>
      <c r="AE54" s="337"/>
      <c r="AF54" s="337"/>
      <c r="AG54" s="337"/>
      <c r="AH54" s="337"/>
      <c r="AI54" s="337"/>
      <c r="AJ54" s="337"/>
      <c r="AK54" s="2"/>
      <c r="AL54" s="2"/>
      <c r="AM54" s="2"/>
      <c r="AN54" s="2"/>
      <c r="AO54" s="5"/>
      <c r="AP54" s="5"/>
      <c r="AQ54" s="2"/>
      <c r="AR54" s="113"/>
      <c r="AS54" s="2"/>
      <c r="AT54" s="2"/>
      <c r="AU54" s="5"/>
      <c r="AV54" s="5"/>
      <c r="AW54" s="5"/>
      <c r="BG54"/>
    </row>
    <row r="55" spans="1:77" ht="45" customHeight="1" x14ac:dyDescent="0.3">
      <c r="A55" s="54"/>
      <c r="B55" s="54"/>
      <c r="C55" s="55"/>
      <c r="D55" s="55"/>
      <c r="E55" s="55"/>
      <c r="F55" s="55"/>
      <c r="G55" s="55"/>
      <c r="H55" s="55"/>
      <c r="I55" s="76"/>
      <c r="J55" s="55"/>
      <c r="K55" s="55"/>
      <c r="L55" s="55"/>
      <c r="N55" s="5"/>
      <c r="O55" s="337"/>
      <c r="P55" s="337"/>
      <c r="Q55" s="337"/>
      <c r="R55" s="337"/>
      <c r="S55" s="337"/>
      <c r="T55" s="337"/>
      <c r="U55" s="337"/>
      <c r="V55" s="337"/>
      <c r="W55" s="2"/>
      <c r="X55" s="2"/>
      <c r="Y55" s="2"/>
      <c r="Z55" s="2"/>
      <c r="AA55" s="5"/>
      <c r="AB55" s="5"/>
      <c r="AC55" s="337"/>
      <c r="AD55" s="337"/>
      <c r="AE55" s="337"/>
      <c r="AF55" s="337"/>
      <c r="AG55" s="337"/>
      <c r="AH55" s="337"/>
      <c r="AI55" s="337"/>
      <c r="AJ55" s="337"/>
      <c r="AK55" s="2"/>
      <c r="AL55" s="2"/>
      <c r="AM55" s="2"/>
      <c r="AN55" s="2"/>
      <c r="AO55" s="5"/>
      <c r="AP55" s="5"/>
      <c r="AQ55" s="2"/>
      <c r="AR55" s="113"/>
      <c r="AS55" s="2"/>
      <c r="AT55" s="2"/>
      <c r="AU55" s="5"/>
      <c r="AV55" s="5"/>
      <c r="AW55" s="5"/>
      <c r="BG55"/>
    </row>
    <row r="56" spans="1:77" ht="51.6" customHeight="1" x14ac:dyDescent="0.3">
      <c r="A56" s="54"/>
      <c r="B56" s="54"/>
      <c r="C56" s="55"/>
      <c r="D56" s="55"/>
      <c r="E56" s="55"/>
      <c r="F56" s="55"/>
      <c r="G56" s="55"/>
      <c r="H56" s="55"/>
      <c r="I56" s="76"/>
      <c r="J56" s="55"/>
      <c r="K56" s="55"/>
      <c r="L56" s="55"/>
      <c r="N56" s="5"/>
      <c r="O56" s="337"/>
      <c r="P56" s="337"/>
      <c r="Q56" s="337"/>
      <c r="R56" s="337"/>
      <c r="S56" s="337"/>
      <c r="T56" s="337"/>
      <c r="U56" s="337"/>
      <c r="V56" s="337"/>
      <c r="W56" s="2"/>
      <c r="X56" s="2"/>
      <c r="Y56" s="2"/>
      <c r="Z56" s="2"/>
      <c r="AA56" s="5"/>
      <c r="AB56" s="5"/>
      <c r="AC56" s="337"/>
      <c r="AD56" s="337"/>
      <c r="AE56" s="337"/>
      <c r="AF56" s="337"/>
      <c r="AG56" s="337"/>
      <c r="AH56" s="337"/>
      <c r="AI56" s="337"/>
      <c r="AJ56" s="337"/>
      <c r="AK56" s="2"/>
      <c r="AL56" s="2"/>
      <c r="AM56" s="2"/>
      <c r="AN56" s="2"/>
      <c r="AO56" s="5"/>
      <c r="AP56" s="5"/>
      <c r="AQ56" s="2"/>
      <c r="AR56" s="113"/>
      <c r="AS56" s="2"/>
      <c r="AT56" s="2"/>
      <c r="AU56" s="5"/>
      <c r="AV56" s="5"/>
      <c r="AW56" s="5"/>
      <c r="BG56"/>
    </row>
    <row r="57" spans="1:77" ht="32.4" customHeight="1" x14ac:dyDescent="0.3">
      <c r="A57" s="54"/>
      <c r="B57" s="54"/>
      <c r="C57" s="55"/>
      <c r="D57" s="55"/>
      <c r="E57" s="55"/>
      <c r="F57" s="55"/>
      <c r="G57" s="55"/>
      <c r="H57" s="55"/>
      <c r="I57" s="76"/>
      <c r="J57" s="55"/>
      <c r="K57" s="55"/>
      <c r="L57" s="55"/>
      <c r="N57" s="5"/>
      <c r="O57" s="21" t="s">
        <v>163</v>
      </c>
      <c r="P57" s="247" t="s">
        <v>87</v>
      </c>
      <c r="Q57" s="247"/>
      <c r="R57" s="247"/>
      <c r="S57" s="247" t="s">
        <v>164</v>
      </c>
      <c r="T57" s="247"/>
      <c r="U57" s="247"/>
      <c r="V57" s="247"/>
      <c r="W57" s="2"/>
      <c r="X57" s="2"/>
      <c r="Y57" s="2"/>
      <c r="Z57" s="2"/>
      <c r="AA57" s="5"/>
      <c r="AB57" s="5"/>
      <c r="AC57" s="21" t="s">
        <v>163</v>
      </c>
      <c r="AD57" s="247" t="s">
        <v>87</v>
      </c>
      <c r="AE57" s="247"/>
      <c r="AF57" s="247"/>
      <c r="AG57" s="247" t="s">
        <v>164</v>
      </c>
      <c r="AH57" s="247"/>
      <c r="AI57" s="247"/>
      <c r="AJ57" s="247"/>
      <c r="AK57" s="2"/>
      <c r="AL57" s="2"/>
      <c r="AM57" s="2"/>
      <c r="AN57" s="2"/>
      <c r="AO57" s="5"/>
      <c r="AP57" s="5"/>
      <c r="AQ57" s="2"/>
      <c r="AR57" s="113"/>
      <c r="AS57" s="2"/>
      <c r="AT57" s="2"/>
      <c r="AU57" s="5"/>
      <c r="AV57" s="5"/>
      <c r="AW57" s="5"/>
      <c r="BG57"/>
    </row>
    <row r="58" spans="1:77" ht="32.4" customHeight="1" x14ac:dyDescent="0.3">
      <c r="A58" s="54"/>
      <c r="B58" s="54"/>
      <c r="C58" s="55"/>
      <c r="D58" s="55"/>
      <c r="E58" s="55"/>
      <c r="F58" s="55"/>
      <c r="G58" s="55"/>
      <c r="H58" s="55"/>
      <c r="I58" s="76"/>
      <c r="J58" s="55"/>
      <c r="K58" s="55"/>
      <c r="L58" s="55"/>
      <c r="N58" s="5"/>
      <c r="O58" s="21" t="s">
        <v>161</v>
      </c>
      <c r="P58" s="346"/>
      <c r="Q58" s="346"/>
      <c r="R58" s="346"/>
      <c r="S58" s="347"/>
      <c r="T58" s="347"/>
      <c r="U58" s="347"/>
      <c r="V58" s="347"/>
      <c r="W58" s="2"/>
      <c r="X58" s="2"/>
      <c r="Y58" s="2"/>
      <c r="Z58" s="2"/>
      <c r="AA58" s="5"/>
      <c r="AB58" s="5"/>
      <c r="AC58" s="21" t="s">
        <v>161</v>
      </c>
      <c r="AD58" s="346"/>
      <c r="AE58" s="346"/>
      <c r="AF58" s="346"/>
      <c r="AG58" s="347"/>
      <c r="AH58" s="347"/>
      <c r="AI58" s="347"/>
      <c r="AJ58" s="347"/>
      <c r="AK58" s="2"/>
      <c r="AL58" s="2"/>
      <c r="AM58" s="2"/>
      <c r="AN58" s="2"/>
      <c r="AO58" s="5"/>
      <c r="AP58" s="5"/>
      <c r="AQ58" s="2"/>
      <c r="AR58" s="113"/>
      <c r="AS58" s="2"/>
      <c r="AT58" s="2"/>
      <c r="AU58" s="5"/>
      <c r="AV58" s="5"/>
      <c r="AW58" s="5"/>
      <c r="BG58"/>
    </row>
    <row r="59" spans="1:77" ht="32.4" customHeight="1" x14ac:dyDescent="0.3">
      <c r="A59" s="54"/>
      <c r="B59" s="54"/>
      <c r="C59" s="55"/>
      <c r="D59" s="55"/>
      <c r="E59" s="55"/>
      <c r="F59" s="55"/>
      <c r="G59" s="55"/>
      <c r="H59" s="55"/>
      <c r="I59" s="76"/>
      <c r="J59" s="55"/>
      <c r="K59" s="55"/>
      <c r="L59" s="55"/>
      <c r="N59" s="5"/>
      <c r="O59" s="21" t="s">
        <v>162</v>
      </c>
      <c r="P59" s="346"/>
      <c r="Q59" s="346"/>
      <c r="R59" s="346"/>
      <c r="S59" s="347"/>
      <c r="T59" s="347"/>
      <c r="U59" s="347"/>
      <c r="V59" s="347"/>
      <c r="W59" s="2"/>
      <c r="X59" s="2"/>
      <c r="Y59" s="2"/>
      <c r="Z59" s="2"/>
      <c r="AA59" s="5"/>
      <c r="AB59" s="5"/>
      <c r="AC59" s="21" t="s">
        <v>162</v>
      </c>
      <c r="AD59" s="346"/>
      <c r="AE59" s="346"/>
      <c r="AF59" s="346"/>
      <c r="AG59" s="347"/>
      <c r="AH59" s="347"/>
      <c r="AI59" s="347"/>
      <c r="AJ59" s="347"/>
      <c r="AK59" s="2"/>
      <c r="AL59" s="2"/>
      <c r="AM59" s="2"/>
      <c r="AN59" s="2"/>
      <c r="AO59" s="5"/>
      <c r="AP59" s="5"/>
      <c r="AQ59" s="2"/>
      <c r="AR59" s="113"/>
      <c r="AS59" s="2"/>
      <c r="AT59" s="2"/>
      <c r="AU59" s="5"/>
      <c r="AV59" s="5"/>
      <c r="AW59" s="5"/>
      <c r="BG59"/>
    </row>
    <row r="60" spans="1:77" ht="10.95" customHeight="1" x14ac:dyDescent="0.3">
      <c r="A60" s="19"/>
      <c r="B60" s="19"/>
      <c r="C60" s="19"/>
      <c r="D60" s="19"/>
      <c r="E60" s="53"/>
      <c r="F60" s="53"/>
      <c r="G60" s="53"/>
      <c r="H60" s="53"/>
      <c r="I60" s="53"/>
      <c r="J60" s="53"/>
      <c r="K60" s="19"/>
      <c r="L60" s="19"/>
      <c r="N60" s="5"/>
      <c r="O60" s="22"/>
      <c r="P60" s="118"/>
      <c r="Q60" s="23"/>
      <c r="R60" s="44"/>
      <c r="S60" s="22"/>
      <c r="T60" s="22"/>
      <c r="U60" s="22"/>
      <c r="V60" s="22"/>
      <c r="W60" s="24"/>
      <c r="X60" s="24"/>
      <c r="Y60" s="24"/>
      <c r="Z60" s="24"/>
      <c r="AA60" s="5"/>
      <c r="AB60" s="5"/>
      <c r="AC60" s="25"/>
      <c r="AD60" s="112"/>
      <c r="AE60" s="26"/>
      <c r="AF60" s="46"/>
      <c r="AG60" s="25"/>
      <c r="AH60" s="25"/>
      <c r="AI60" s="25"/>
      <c r="AJ60" s="25"/>
      <c r="AK60" s="24"/>
      <c r="AL60" s="24"/>
      <c r="AM60" s="24"/>
      <c r="AN60" s="24"/>
      <c r="AO60" s="5"/>
      <c r="AP60" s="5"/>
      <c r="AQ60" s="24"/>
      <c r="AR60" s="3"/>
      <c r="AS60" s="24"/>
      <c r="AT60" s="24"/>
      <c r="AU60" s="5"/>
      <c r="AV60" s="5"/>
      <c r="AW60" s="5"/>
      <c r="BG60"/>
    </row>
    <row r="61" spans="1:77" ht="15.6" customHeight="1" x14ac:dyDescent="0.3">
      <c r="A61" s="19"/>
      <c r="B61" s="19"/>
      <c r="C61" s="19"/>
      <c r="D61" s="19"/>
      <c r="E61" s="53"/>
      <c r="F61" s="53"/>
      <c r="G61" s="53"/>
      <c r="H61" s="53"/>
      <c r="I61" s="53"/>
      <c r="J61" s="53"/>
      <c r="K61" s="67"/>
      <c r="L61" s="67"/>
      <c r="N61" s="5"/>
      <c r="O61" s="83"/>
      <c r="P61" s="109"/>
      <c r="Q61" s="83"/>
      <c r="R61" s="83"/>
      <c r="S61" s="83"/>
      <c r="T61" s="83"/>
      <c r="U61" s="83"/>
      <c r="V61" s="83"/>
      <c r="W61" s="5"/>
      <c r="X61" s="20"/>
      <c r="Y61" s="5"/>
      <c r="Z61" s="5"/>
      <c r="AA61" s="5"/>
      <c r="AB61" s="5"/>
      <c r="AC61" s="5"/>
      <c r="AE61" s="5"/>
      <c r="AF61" s="43"/>
      <c r="AG61" s="5"/>
      <c r="AH61" s="20"/>
      <c r="AI61" s="5"/>
      <c r="AJ61" s="5"/>
      <c r="AK61" s="5"/>
      <c r="AL61" s="12"/>
      <c r="AM61" s="5"/>
      <c r="AN61" s="12"/>
      <c r="AO61" s="5"/>
      <c r="AP61" s="5"/>
      <c r="AQ61" s="5"/>
      <c r="AR61" s="114"/>
      <c r="AS61" s="5"/>
      <c r="AT61" s="12"/>
      <c r="AU61" s="5"/>
      <c r="AV61" s="5"/>
      <c r="AW61" s="5"/>
      <c r="BG61"/>
    </row>
    <row r="62" spans="1:77" ht="22.95" customHeight="1" x14ac:dyDescent="0.3">
      <c r="A62" s="19"/>
      <c r="B62" s="19"/>
      <c r="C62" s="19"/>
      <c r="D62" s="19"/>
      <c r="E62" s="53"/>
      <c r="F62" s="53"/>
      <c r="G62" s="53"/>
      <c r="H62" s="53"/>
      <c r="I62" s="53"/>
      <c r="J62" s="53"/>
      <c r="K62" s="341"/>
      <c r="L62" s="341"/>
      <c r="N62" s="5"/>
      <c r="O62" s="78"/>
      <c r="P62" s="108"/>
      <c r="Q62" s="5"/>
      <c r="R62" s="43"/>
      <c r="S62" s="342"/>
      <c r="T62" s="342"/>
      <c r="U62" s="342"/>
      <c r="V62" s="20"/>
      <c r="W62" s="5" t="str">
        <f t="shared" ref="W62:W64" si="1">IF(Q62="","",IF(S62="X",0,IF(T62="X",8,IF(U62="X",12,IF(V62="X",16,"")))))</f>
        <v/>
      </c>
      <c r="X62" s="12"/>
      <c r="Y62" s="5" t="str">
        <f t="shared" ref="Y62:Y64" si="2">IF(Q62="","",IF(S62="X",7.5,IF(T62="X",11.5,IF(U62="X",15.5,IF(V62="X",20,"")))))</f>
        <v/>
      </c>
      <c r="Z62" s="12"/>
      <c r="AA62" s="5"/>
      <c r="AB62" s="5"/>
      <c r="AC62" s="5"/>
      <c r="AE62" s="5"/>
      <c r="AF62" s="43"/>
      <c r="AG62" s="5"/>
      <c r="AH62" s="5"/>
      <c r="AI62" s="5"/>
      <c r="AJ62" s="5"/>
      <c r="AK62" s="5" t="str">
        <f t="shared" ref="AK62:AK64" si="3">IF(AE62="","",IF(AG62="X",0,IF(AH62="X",8,IF(AI62="X",12,IF(AJ62="X",16,"")))))</f>
        <v/>
      </c>
      <c r="AL62" s="12"/>
      <c r="AM62" s="5" t="str">
        <f t="shared" ref="AM62:AM64" si="4">IF(AE62="","",IF(AG62="X",7.5,IF(AH62="X",11.5,IF(AI62="X",15.5,IF(AJ62="X",20,"")))))</f>
        <v/>
      </c>
      <c r="AN62" s="12"/>
      <c r="AO62" s="5"/>
      <c r="AP62" s="5"/>
      <c r="AQ62" s="5"/>
      <c r="AR62" s="114"/>
      <c r="AS62" s="5"/>
      <c r="AT62" s="12"/>
      <c r="AU62" s="5"/>
      <c r="AV62" s="5"/>
      <c r="AW62" s="5"/>
      <c r="BG62"/>
    </row>
    <row r="63" spans="1:77" ht="15.6" x14ac:dyDescent="0.3">
      <c r="A63" s="19"/>
      <c r="B63" s="19"/>
      <c r="C63" s="19"/>
      <c r="D63" s="19"/>
      <c r="E63" s="53"/>
      <c r="F63" s="53"/>
      <c r="G63" s="53"/>
      <c r="H63" s="53"/>
      <c r="I63" s="53"/>
      <c r="J63" s="53"/>
      <c r="K63" s="341"/>
      <c r="L63" s="341"/>
      <c r="N63" s="5"/>
      <c r="O63" s="5"/>
      <c r="P63" s="108"/>
      <c r="Q63" s="5"/>
      <c r="R63" s="43"/>
      <c r="S63" s="5"/>
      <c r="T63" s="5"/>
      <c r="U63" s="5"/>
      <c r="V63" s="5"/>
      <c r="W63" s="5" t="str">
        <f t="shared" si="1"/>
        <v/>
      </c>
      <c r="X63" s="5"/>
      <c r="Y63" s="5" t="str">
        <f t="shared" si="2"/>
        <v/>
      </c>
      <c r="Z63" s="5"/>
      <c r="AA63" s="5"/>
      <c r="AB63" s="5"/>
      <c r="AC63" s="5"/>
      <c r="AE63" s="5"/>
      <c r="AF63" s="43"/>
      <c r="AG63" s="5"/>
      <c r="AH63" s="5"/>
      <c r="AI63" s="5"/>
      <c r="AJ63" s="5"/>
      <c r="AK63" s="28" t="str">
        <f t="shared" si="3"/>
        <v/>
      </c>
      <c r="AL63" s="5"/>
      <c r="AM63" s="5" t="str">
        <f t="shared" si="4"/>
        <v/>
      </c>
      <c r="AN63" s="5"/>
      <c r="AO63" s="5"/>
      <c r="AP63" s="5"/>
      <c r="AQ63" s="5"/>
      <c r="AR63" s="114"/>
      <c r="AS63" s="5"/>
      <c r="AT63" s="12"/>
      <c r="AU63" s="5"/>
      <c r="AV63" s="5"/>
      <c r="AW63" s="5"/>
      <c r="BG63"/>
    </row>
    <row r="64" spans="1:77" ht="14.4" customHeight="1" x14ac:dyDescent="0.3">
      <c r="N64" s="5"/>
      <c r="O64" s="343" t="s">
        <v>18</v>
      </c>
      <c r="P64" s="343"/>
      <c r="Q64" s="343"/>
      <c r="R64" s="343"/>
      <c r="S64" s="343"/>
      <c r="T64" s="343"/>
      <c r="U64" s="343"/>
      <c r="V64" s="343"/>
      <c r="W64" s="5" t="str">
        <f t="shared" si="1"/>
        <v/>
      </c>
      <c r="X64" s="27"/>
      <c r="Y64" s="5" t="str">
        <f t="shared" si="2"/>
        <v/>
      </c>
      <c r="Z64" s="27"/>
      <c r="AA64" s="5"/>
      <c r="AB64" s="5"/>
      <c r="AC64" s="344" t="s">
        <v>18</v>
      </c>
      <c r="AD64" s="344"/>
      <c r="AE64" s="344"/>
      <c r="AF64" s="344"/>
      <c r="AG64" s="344"/>
      <c r="AH64" s="344"/>
      <c r="AI64" s="344"/>
      <c r="AJ64" s="344"/>
      <c r="AK64" s="5" t="str">
        <f t="shared" si="3"/>
        <v/>
      </c>
      <c r="AL64" s="27"/>
      <c r="AM64" s="5" t="str">
        <f t="shared" si="4"/>
        <v/>
      </c>
      <c r="AN64" s="27"/>
      <c r="AO64" s="5"/>
      <c r="AP64" s="5"/>
      <c r="AQ64" s="5"/>
      <c r="AR64" s="114"/>
      <c r="AS64" s="5"/>
      <c r="AT64" s="12"/>
      <c r="AU64" s="5"/>
      <c r="AV64" s="5"/>
      <c r="AW64" s="5"/>
      <c r="BG64"/>
      <c r="BR64" s="345" t="s">
        <v>18</v>
      </c>
      <c r="BS64" s="345"/>
      <c r="BT64" s="345"/>
      <c r="BU64" s="345"/>
      <c r="BV64" s="345"/>
      <c r="BW64" s="345"/>
      <c r="BX64" s="345"/>
      <c r="BY64" s="353" t="s">
        <v>253</v>
      </c>
    </row>
    <row r="65" spans="14:77" ht="28.2" customHeight="1" x14ac:dyDescent="0.3">
      <c r="N65" s="5"/>
      <c r="O65" s="77" t="s">
        <v>107</v>
      </c>
      <c r="P65" s="348"/>
      <c r="Q65" s="348"/>
      <c r="R65" s="125" t="s">
        <v>108</v>
      </c>
      <c r="S65" s="79" t="s">
        <v>131</v>
      </c>
      <c r="T65" s="80" t="s">
        <v>132</v>
      </c>
      <c r="U65" s="81" t="s">
        <v>133</v>
      </c>
      <c r="V65" s="82" t="s">
        <v>134</v>
      </c>
      <c r="W65" s="5" t="str">
        <f>IF(Q65="","",IF(S65="X",0,IF(T65="X",5,IF(U65="X",10,IF(V65="X",15,"")))))</f>
        <v/>
      </c>
      <c r="X65" s="24"/>
      <c r="Y65" s="5" t="str">
        <f>IF(Q65="","",IF(S65="X",5,IF(T65="X",10,IF(U65="X",15,IF(V65="X",20,"")))))</f>
        <v/>
      </c>
      <c r="Z65" s="24"/>
      <c r="AA65" s="5"/>
      <c r="AB65" s="5"/>
      <c r="AC65" s="77" t="s">
        <v>107</v>
      </c>
      <c r="AD65" s="354"/>
      <c r="AE65" s="354"/>
      <c r="AF65" s="125" t="s">
        <v>108</v>
      </c>
      <c r="AG65" s="79" t="s">
        <v>131</v>
      </c>
      <c r="AH65" s="80" t="s">
        <v>132</v>
      </c>
      <c r="AI65" s="81" t="s">
        <v>133</v>
      </c>
      <c r="AJ65" s="82" t="s">
        <v>134</v>
      </c>
      <c r="AK65" s="5" t="str">
        <f>IF(AE65="","",IF(AG65="X",0,IF(AH65="X",5,IF(AI65="X",10,IF(AJ65="X",15,"")))))</f>
        <v/>
      </c>
      <c r="AL65" s="24"/>
      <c r="AM65" s="5" t="str">
        <f>IF(AE65="","",IF(AG65="X",5,IF(AH65="X",10,IF(AI65="X",15,IF(AJ65="X",20,"")))))</f>
        <v/>
      </c>
      <c r="AN65" s="24"/>
      <c r="AO65" s="5"/>
      <c r="AP65" s="5"/>
      <c r="AQ65" s="5"/>
      <c r="AR65" s="114"/>
      <c r="AS65" s="5"/>
      <c r="AT65" s="12"/>
      <c r="AU65" s="5"/>
      <c r="AV65" s="5"/>
      <c r="AW65" s="5"/>
      <c r="BG65"/>
      <c r="BR65" s="21" t="s">
        <v>107</v>
      </c>
      <c r="BS65" s="349" t="s">
        <v>70</v>
      </c>
      <c r="BT65" s="349"/>
      <c r="BU65" s="197" t="s">
        <v>108</v>
      </c>
      <c r="BV65" s="121" t="s">
        <v>153</v>
      </c>
      <c r="BW65" s="121" t="s">
        <v>154</v>
      </c>
      <c r="BX65" s="123"/>
      <c r="BY65" s="353"/>
    </row>
    <row r="66" spans="14:77" ht="14.4" customHeight="1" x14ac:dyDescent="0.3">
      <c r="N66" s="5"/>
      <c r="O66" s="348" t="s">
        <v>22</v>
      </c>
      <c r="P66" s="107" t="s">
        <v>23</v>
      </c>
      <c r="Q66" s="209">
        <f>IF(OR(S66="X",T66="X",U66="X",V66="X"),1,0)</f>
        <v>0</v>
      </c>
      <c r="R66" s="125" t="s">
        <v>24</v>
      </c>
      <c r="S66" s="167"/>
      <c r="T66" s="167"/>
      <c r="U66" s="167"/>
      <c r="V66" s="167"/>
      <c r="W66" s="5" t="str">
        <f t="shared" ref="W66:W129" si="5">IF(Q66="","",IF(S66="X",0,IF(T66="X",5,IF(U66="X",10,IF(V66="X",15,"")))))</f>
        <v/>
      </c>
      <c r="X66" s="24"/>
      <c r="Y66" s="5" t="str">
        <f t="shared" ref="Y66:Y129" si="6">IF(Q66="","",IF(S66="X",5,IF(T66="X",10,IF(U66="X",15,IF(V66="X",20,"")))))</f>
        <v/>
      </c>
      <c r="Z66" s="6"/>
      <c r="AA66" s="5"/>
      <c r="AB66" s="5"/>
      <c r="AC66" s="348" t="s">
        <v>22</v>
      </c>
      <c r="AD66" s="208" t="s">
        <v>23</v>
      </c>
      <c r="AE66" s="209">
        <f>IF(OR(AG66="X",AH66="X",AI66="X",AJ66="X"),1,0)</f>
        <v>0</v>
      </c>
      <c r="AF66" s="125" t="s">
        <v>24</v>
      </c>
      <c r="AG66" s="167"/>
      <c r="AH66" s="167"/>
      <c r="AI66" s="167"/>
      <c r="AJ66" s="167"/>
      <c r="AK66" s="5" t="str">
        <f t="shared" ref="AK66:AK129" si="7">IF(AE66="","",IF(AG66="X",0,IF(AH66="X",5,IF(AI66="X",10,IF(AJ66="X",15,"")))))</f>
        <v/>
      </c>
      <c r="AL66" s="24"/>
      <c r="AM66" s="5" t="str">
        <f t="shared" ref="AM66:AM129" si="8">IF(AE66="","",IF(AG66="X",5,IF(AH66="X",10,IF(AI66="X",15,IF(AJ66="X",20,"")))))</f>
        <v/>
      </c>
      <c r="AN66" s="6"/>
      <c r="AO66" s="5"/>
      <c r="AP66" s="5"/>
      <c r="AQ66" s="5"/>
      <c r="AR66" s="114"/>
      <c r="AS66" s="5"/>
      <c r="AT66" s="12"/>
      <c r="AU66" s="5"/>
      <c r="AV66" s="5"/>
      <c r="AW66" s="5"/>
      <c r="BG66"/>
      <c r="BR66" s="349" t="s">
        <v>22</v>
      </c>
      <c r="BS66" s="64" t="s">
        <v>23</v>
      </c>
      <c r="BT66" s="207">
        <v>1</v>
      </c>
      <c r="BU66" s="197" t="s">
        <v>24</v>
      </c>
      <c r="BV66" s="145" t="str">
        <f>IF(Q66="","",IF(S66="X",25%,IF(T66="X",50%,IF(U66="X",75%,IF(V66="X",100%,"")))))</f>
        <v/>
      </c>
      <c r="BW66" s="145" t="str">
        <f>IF(AE66="","",IF(AG66="X",25%,IF(AH66="X",50%,IF(AI66="X",75%,IF(AJ66="X",100%,"")))))</f>
        <v/>
      </c>
      <c r="BX66" s="146" t="str">
        <f>IF(BG66="","",IF(BI66="X",25%,IF(BJ66="X",50%,IF(BK66="X",75%,IF(BL66="X",100%,"")))))</f>
        <v/>
      </c>
      <c r="BY66" s="144" t="str">
        <f>IFERROR(AVERAGE(BV66:BX66),"")</f>
        <v/>
      </c>
    </row>
    <row r="67" spans="14:77" ht="27.6" x14ac:dyDescent="0.3">
      <c r="N67" s="5"/>
      <c r="O67" s="348"/>
      <c r="P67" s="107" t="s">
        <v>25</v>
      </c>
      <c r="Q67" s="209">
        <f t="shared" ref="Q67:Q85" si="9">IF(OR(S67="X",T67="X",U67="X",V67="X"),1,0)</f>
        <v>0</v>
      </c>
      <c r="R67" s="125" t="s">
        <v>26</v>
      </c>
      <c r="S67" s="167"/>
      <c r="T67" s="167"/>
      <c r="U67" s="167"/>
      <c r="V67" s="167"/>
      <c r="W67" s="5" t="str">
        <f t="shared" si="5"/>
        <v/>
      </c>
      <c r="X67" s="24"/>
      <c r="Y67" s="5" t="str">
        <f t="shared" si="6"/>
        <v/>
      </c>
      <c r="Z67" s="6"/>
      <c r="AA67" s="5"/>
      <c r="AB67" s="5"/>
      <c r="AC67" s="348"/>
      <c r="AD67" s="208" t="s">
        <v>25</v>
      </c>
      <c r="AE67" s="209">
        <f t="shared" ref="AE67:AE85" si="10">IF(OR(AG67="X",AH67="X",AI67="X",AJ67="X"),1,0)</f>
        <v>0</v>
      </c>
      <c r="AF67" s="125" t="s">
        <v>26</v>
      </c>
      <c r="AG67" s="167"/>
      <c r="AH67" s="167"/>
      <c r="AI67" s="167"/>
      <c r="AJ67" s="167"/>
      <c r="AK67" s="5" t="str">
        <f t="shared" si="7"/>
        <v/>
      </c>
      <c r="AL67" s="24"/>
      <c r="AM67" s="5" t="str">
        <f t="shared" si="8"/>
        <v/>
      </c>
      <c r="AN67" s="6"/>
      <c r="AO67" s="5"/>
      <c r="AP67" s="5"/>
      <c r="AQ67" s="5"/>
      <c r="AR67" s="114"/>
      <c r="AS67" s="5"/>
      <c r="AT67" s="12"/>
      <c r="AU67" s="5"/>
      <c r="AV67" s="5"/>
      <c r="AW67" s="5"/>
      <c r="BG67"/>
      <c r="BR67" s="349"/>
      <c r="BS67" s="64" t="s">
        <v>25</v>
      </c>
      <c r="BT67" s="207">
        <v>1</v>
      </c>
      <c r="BU67" s="197" t="s">
        <v>26</v>
      </c>
      <c r="BV67" s="145" t="str">
        <f t="shared" ref="BV67:BV85" si="11">IF(Q67="","",IF(S67="X",25%,IF(T67="X",50%,IF(U67="X",75%,IF(V67="X",100%,"")))))</f>
        <v/>
      </c>
      <c r="BW67" s="145" t="str">
        <f t="shared" ref="BW67:BW85" si="12">IF(AE67="","",IF(AG67="X",25%,IF(AH67="X",50%,IF(AI67="X",75%,IF(AJ67="X",100%,"")))))</f>
        <v/>
      </c>
      <c r="BX67" s="146" t="str">
        <f t="shared" ref="BX67:BX85" si="13">IF(BG67="","",IF(BI67="X",25%,IF(BJ67="X",50%,IF(BK67="X",75%,IF(BL67="X",100%,"")))))</f>
        <v/>
      </c>
      <c r="BY67" s="144" t="str">
        <f t="shared" ref="BY67:BY85" si="14">IFERROR(AVERAGE(BV67:BX67),"")</f>
        <v/>
      </c>
    </row>
    <row r="68" spans="14:77" ht="27.6" x14ac:dyDescent="0.3">
      <c r="N68" s="5"/>
      <c r="O68" s="348"/>
      <c r="P68" s="107" t="s">
        <v>27</v>
      </c>
      <c r="Q68" s="209">
        <f t="shared" si="9"/>
        <v>0</v>
      </c>
      <c r="R68" s="125" t="s">
        <v>28</v>
      </c>
      <c r="S68" s="167"/>
      <c r="T68" s="167"/>
      <c r="U68" s="167"/>
      <c r="V68" s="167"/>
      <c r="W68" s="5" t="str">
        <f t="shared" si="5"/>
        <v/>
      </c>
      <c r="X68" s="24"/>
      <c r="Y68" s="5" t="str">
        <f t="shared" si="6"/>
        <v/>
      </c>
      <c r="Z68" s="6"/>
      <c r="AA68" s="5"/>
      <c r="AB68" s="5"/>
      <c r="AC68" s="348"/>
      <c r="AD68" s="208" t="s">
        <v>27</v>
      </c>
      <c r="AE68" s="209">
        <f t="shared" si="10"/>
        <v>0</v>
      </c>
      <c r="AF68" s="125" t="s">
        <v>28</v>
      </c>
      <c r="AG68" s="167"/>
      <c r="AH68" s="167"/>
      <c r="AI68" s="167"/>
      <c r="AJ68" s="167"/>
      <c r="AK68" s="5" t="str">
        <f t="shared" si="7"/>
        <v/>
      </c>
      <c r="AL68" s="24"/>
      <c r="AM68" s="5" t="str">
        <f t="shared" si="8"/>
        <v/>
      </c>
      <c r="AN68" s="6"/>
      <c r="AO68" s="5"/>
      <c r="AP68" s="5"/>
      <c r="AQ68" s="5"/>
      <c r="AR68" s="114"/>
      <c r="AS68" s="5"/>
      <c r="AT68" s="12"/>
      <c r="AU68" s="5"/>
      <c r="AV68" s="5"/>
      <c r="AW68" s="5"/>
      <c r="BG68"/>
      <c r="BR68" s="349"/>
      <c r="BS68" s="64" t="s">
        <v>27</v>
      </c>
      <c r="BT68" s="207">
        <v>1</v>
      </c>
      <c r="BU68" s="197" t="s">
        <v>28</v>
      </c>
      <c r="BV68" s="145" t="str">
        <f t="shared" si="11"/>
        <v/>
      </c>
      <c r="BW68" s="145" t="str">
        <f t="shared" si="12"/>
        <v/>
      </c>
      <c r="BX68" s="146" t="str">
        <f t="shared" si="13"/>
        <v/>
      </c>
      <c r="BY68" s="144" t="str">
        <f t="shared" si="14"/>
        <v/>
      </c>
    </row>
    <row r="69" spans="14:77" ht="27.6" x14ac:dyDescent="0.3">
      <c r="N69" s="5"/>
      <c r="O69" s="348"/>
      <c r="P69" s="107" t="s">
        <v>29</v>
      </c>
      <c r="Q69" s="209">
        <f t="shared" si="9"/>
        <v>0</v>
      </c>
      <c r="R69" s="125" t="s">
        <v>30</v>
      </c>
      <c r="S69" s="167"/>
      <c r="T69" s="167"/>
      <c r="U69" s="167"/>
      <c r="V69" s="167"/>
      <c r="W69" s="5" t="str">
        <f t="shared" si="5"/>
        <v/>
      </c>
      <c r="X69" s="24"/>
      <c r="Y69" s="5" t="str">
        <f t="shared" si="6"/>
        <v/>
      </c>
      <c r="Z69" s="6"/>
      <c r="AA69" s="5"/>
      <c r="AB69" s="5"/>
      <c r="AC69" s="348"/>
      <c r="AD69" s="208" t="s">
        <v>29</v>
      </c>
      <c r="AE69" s="209">
        <f t="shared" si="10"/>
        <v>0</v>
      </c>
      <c r="AF69" s="125" t="s">
        <v>30</v>
      </c>
      <c r="AG69" s="167"/>
      <c r="AH69" s="167"/>
      <c r="AI69" s="167"/>
      <c r="AJ69" s="167"/>
      <c r="AK69" s="5" t="str">
        <f t="shared" si="7"/>
        <v/>
      </c>
      <c r="AL69" s="24"/>
      <c r="AM69" s="5" t="str">
        <f t="shared" si="8"/>
        <v/>
      </c>
      <c r="AN69" s="6"/>
      <c r="AO69" s="5"/>
      <c r="AP69" s="5"/>
      <c r="AQ69" s="5"/>
      <c r="AR69" s="114"/>
      <c r="AS69" s="5"/>
      <c r="AT69" s="12"/>
      <c r="AU69" s="5"/>
      <c r="AV69" s="5"/>
      <c r="AW69" s="5"/>
      <c r="BG69"/>
      <c r="BR69" s="349"/>
      <c r="BS69" s="64" t="s">
        <v>29</v>
      </c>
      <c r="BT69" s="207">
        <v>1</v>
      </c>
      <c r="BU69" s="197" t="s">
        <v>30</v>
      </c>
      <c r="BV69" s="145" t="str">
        <f t="shared" si="11"/>
        <v/>
      </c>
      <c r="BW69" s="145" t="str">
        <f t="shared" si="12"/>
        <v/>
      </c>
      <c r="BX69" s="146" t="str">
        <f t="shared" si="13"/>
        <v/>
      </c>
      <c r="BY69" s="144" t="str">
        <f t="shared" si="14"/>
        <v/>
      </c>
    </row>
    <row r="70" spans="14:77" ht="14.4" customHeight="1" x14ac:dyDescent="0.3">
      <c r="N70" s="5"/>
      <c r="O70" s="348" t="s">
        <v>31</v>
      </c>
      <c r="P70" s="107" t="s">
        <v>32</v>
      </c>
      <c r="Q70" s="209">
        <f t="shared" si="9"/>
        <v>0</v>
      </c>
      <c r="R70" s="125" t="s">
        <v>33</v>
      </c>
      <c r="S70" s="167"/>
      <c r="T70" s="167"/>
      <c r="U70" s="167"/>
      <c r="V70" s="167"/>
      <c r="W70" s="5" t="str">
        <f t="shared" si="5"/>
        <v/>
      </c>
      <c r="X70" s="24"/>
      <c r="Y70" s="5" t="str">
        <f t="shared" si="6"/>
        <v/>
      </c>
      <c r="Z70" s="6"/>
      <c r="AA70" s="5"/>
      <c r="AB70" s="5"/>
      <c r="AC70" s="348" t="s">
        <v>31</v>
      </c>
      <c r="AD70" s="208" t="s">
        <v>32</v>
      </c>
      <c r="AE70" s="209">
        <f t="shared" si="10"/>
        <v>0</v>
      </c>
      <c r="AF70" s="125" t="s">
        <v>33</v>
      </c>
      <c r="AG70" s="167"/>
      <c r="AH70" s="167"/>
      <c r="AI70" s="167"/>
      <c r="AJ70" s="167"/>
      <c r="AK70" s="5" t="str">
        <f t="shared" si="7"/>
        <v/>
      </c>
      <c r="AL70" s="24"/>
      <c r="AM70" s="5" t="str">
        <f t="shared" si="8"/>
        <v/>
      </c>
      <c r="AN70" s="6"/>
      <c r="AO70" s="5"/>
      <c r="AP70" s="5"/>
      <c r="AQ70" s="5"/>
      <c r="AR70" s="114"/>
      <c r="AS70" s="5"/>
      <c r="AT70" s="12"/>
      <c r="AU70" s="5"/>
      <c r="AV70" s="5"/>
      <c r="AW70" s="5"/>
      <c r="BG70"/>
      <c r="BR70" s="349" t="s">
        <v>31</v>
      </c>
      <c r="BS70" s="64" t="s">
        <v>32</v>
      </c>
      <c r="BT70" s="207">
        <v>1</v>
      </c>
      <c r="BU70" s="197" t="s">
        <v>33</v>
      </c>
      <c r="BV70" s="145" t="str">
        <f t="shared" si="11"/>
        <v/>
      </c>
      <c r="BW70" s="145" t="str">
        <f t="shared" si="12"/>
        <v/>
      </c>
      <c r="BX70" s="146" t="str">
        <f t="shared" si="13"/>
        <v/>
      </c>
      <c r="BY70" s="144" t="str">
        <f t="shared" si="14"/>
        <v/>
      </c>
    </row>
    <row r="71" spans="14:77" ht="27.6" customHeight="1" x14ac:dyDescent="0.3">
      <c r="N71" s="5"/>
      <c r="O71" s="348"/>
      <c r="P71" s="350" t="s">
        <v>19</v>
      </c>
      <c r="Q71" s="209">
        <f t="shared" si="9"/>
        <v>0</v>
      </c>
      <c r="R71" s="125" t="s">
        <v>110</v>
      </c>
      <c r="S71" s="167"/>
      <c r="T71" s="167"/>
      <c r="U71" s="167"/>
      <c r="V71" s="167"/>
      <c r="W71" s="5" t="str">
        <f t="shared" si="5"/>
        <v/>
      </c>
      <c r="X71" s="24"/>
      <c r="Y71" s="5" t="str">
        <f t="shared" si="6"/>
        <v/>
      </c>
      <c r="Z71" s="6"/>
      <c r="AA71" s="5"/>
      <c r="AB71" s="5"/>
      <c r="AC71" s="348"/>
      <c r="AD71" s="351" t="s">
        <v>19</v>
      </c>
      <c r="AE71" s="209">
        <f t="shared" si="10"/>
        <v>0</v>
      </c>
      <c r="AF71" s="125" t="s">
        <v>110</v>
      </c>
      <c r="AG71" s="167"/>
      <c r="AH71" s="167"/>
      <c r="AI71" s="167"/>
      <c r="AJ71" s="167"/>
      <c r="AK71" s="5" t="str">
        <f t="shared" si="7"/>
        <v/>
      </c>
      <c r="AL71" s="24"/>
      <c r="AM71" s="5" t="str">
        <f t="shared" si="8"/>
        <v/>
      </c>
      <c r="AN71" s="6"/>
      <c r="AO71" s="5"/>
      <c r="AP71" s="5"/>
      <c r="AQ71" s="5"/>
      <c r="AR71" s="114"/>
      <c r="AS71" s="5"/>
      <c r="AT71" s="12"/>
      <c r="AU71" s="5"/>
      <c r="AV71" s="5"/>
      <c r="AW71" s="5"/>
      <c r="BG71"/>
      <c r="BR71" s="349"/>
      <c r="BS71" s="352" t="s">
        <v>19</v>
      </c>
      <c r="BT71" s="207">
        <v>1</v>
      </c>
      <c r="BU71" s="197" t="s">
        <v>110</v>
      </c>
      <c r="BV71" s="145" t="str">
        <f t="shared" si="11"/>
        <v/>
      </c>
      <c r="BW71" s="145" t="str">
        <f t="shared" si="12"/>
        <v/>
      </c>
      <c r="BX71" s="146" t="str">
        <f t="shared" si="13"/>
        <v/>
      </c>
      <c r="BY71" s="144" t="str">
        <f t="shared" si="14"/>
        <v/>
      </c>
    </row>
    <row r="72" spans="14:77" ht="27.6" x14ac:dyDescent="0.3">
      <c r="N72" s="5"/>
      <c r="O72" s="348"/>
      <c r="P72" s="350"/>
      <c r="Q72" s="209">
        <f t="shared" si="9"/>
        <v>0</v>
      </c>
      <c r="R72" s="125" t="s">
        <v>111</v>
      </c>
      <c r="S72" s="167"/>
      <c r="T72" s="167"/>
      <c r="U72" s="167"/>
      <c r="V72" s="167"/>
      <c r="W72" s="5" t="str">
        <f t="shared" si="5"/>
        <v/>
      </c>
      <c r="X72" s="24"/>
      <c r="Y72" s="5" t="str">
        <f t="shared" si="6"/>
        <v/>
      </c>
      <c r="Z72" s="6"/>
      <c r="AA72" s="5"/>
      <c r="AB72" s="5"/>
      <c r="AC72" s="348"/>
      <c r="AD72" s="351"/>
      <c r="AE72" s="209">
        <f t="shared" si="10"/>
        <v>0</v>
      </c>
      <c r="AF72" s="125" t="s">
        <v>111</v>
      </c>
      <c r="AG72" s="167"/>
      <c r="AH72" s="167"/>
      <c r="AI72" s="167"/>
      <c r="AJ72" s="167"/>
      <c r="AK72" s="5" t="str">
        <f t="shared" si="7"/>
        <v/>
      </c>
      <c r="AL72" s="24"/>
      <c r="AM72" s="5" t="str">
        <f t="shared" si="8"/>
        <v/>
      </c>
      <c r="AN72" s="6"/>
      <c r="AO72" s="5"/>
      <c r="AP72" s="5"/>
      <c r="AQ72" s="5"/>
      <c r="AR72" s="114"/>
      <c r="AS72" s="5"/>
      <c r="AT72" s="12"/>
      <c r="AU72" s="5"/>
      <c r="AV72" s="5"/>
      <c r="AW72" s="5"/>
      <c r="BG72"/>
      <c r="BR72" s="349"/>
      <c r="BS72" s="352"/>
      <c r="BT72" s="207">
        <v>1</v>
      </c>
      <c r="BU72" s="197" t="s">
        <v>111</v>
      </c>
      <c r="BV72" s="145" t="str">
        <f t="shared" si="11"/>
        <v/>
      </c>
      <c r="BW72" s="145" t="str">
        <f t="shared" si="12"/>
        <v/>
      </c>
      <c r="BX72" s="146" t="str">
        <f t="shared" si="13"/>
        <v/>
      </c>
      <c r="BY72" s="144" t="str">
        <f t="shared" si="14"/>
        <v/>
      </c>
    </row>
    <row r="73" spans="14:77" ht="27.6" x14ac:dyDescent="0.3">
      <c r="N73" s="5"/>
      <c r="O73" s="348"/>
      <c r="P73" s="350"/>
      <c r="Q73" s="209">
        <f t="shared" si="9"/>
        <v>0</v>
      </c>
      <c r="R73" s="125" t="s">
        <v>112</v>
      </c>
      <c r="S73" s="167"/>
      <c r="T73" s="167"/>
      <c r="U73" s="167"/>
      <c r="V73" s="167"/>
      <c r="W73" s="5" t="str">
        <f t="shared" si="5"/>
        <v/>
      </c>
      <c r="X73" s="24"/>
      <c r="Y73" s="5" t="str">
        <f t="shared" si="6"/>
        <v/>
      </c>
      <c r="Z73" s="6"/>
      <c r="AA73" s="5"/>
      <c r="AB73" s="5"/>
      <c r="AC73" s="348"/>
      <c r="AD73" s="351"/>
      <c r="AE73" s="209">
        <f t="shared" si="10"/>
        <v>0</v>
      </c>
      <c r="AF73" s="125" t="s">
        <v>112</v>
      </c>
      <c r="AG73" s="167"/>
      <c r="AH73" s="167"/>
      <c r="AI73" s="167"/>
      <c r="AJ73" s="167"/>
      <c r="AK73" s="5" t="str">
        <f t="shared" si="7"/>
        <v/>
      </c>
      <c r="AL73" s="24"/>
      <c r="AM73" s="5" t="str">
        <f t="shared" si="8"/>
        <v/>
      </c>
      <c r="AN73" s="6"/>
      <c r="AO73" s="5"/>
      <c r="AP73" s="5"/>
      <c r="AQ73" s="5"/>
      <c r="AR73" s="114"/>
      <c r="AS73" s="5"/>
      <c r="AT73" s="12"/>
      <c r="AU73" s="5"/>
      <c r="AV73" s="5"/>
      <c r="AW73" s="5"/>
      <c r="BG73"/>
      <c r="BR73" s="349"/>
      <c r="BS73" s="352"/>
      <c r="BT73" s="207">
        <v>1</v>
      </c>
      <c r="BU73" s="197" t="s">
        <v>112</v>
      </c>
      <c r="BV73" s="145" t="str">
        <f t="shared" si="11"/>
        <v/>
      </c>
      <c r="BW73" s="145" t="str">
        <f t="shared" si="12"/>
        <v/>
      </c>
      <c r="BX73" s="146" t="str">
        <f t="shared" si="13"/>
        <v/>
      </c>
      <c r="BY73" s="144" t="str">
        <f t="shared" si="14"/>
        <v/>
      </c>
    </row>
    <row r="74" spans="14:77" ht="41.4" x14ac:dyDescent="0.3">
      <c r="N74" s="5"/>
      <c r="O74" s="348"/>
      <c r="P74" s="350"/>
      <c r="Q74" s="209">
        <f t="shared" si="9"/>
        <v>0</v>
      </c>
      <c r="R74" s="125" t="s">
        <v>113</v>
      </c>
      <c r="S74" s="167"/>
      <c r="T74" s="167"/>
      <c r="U74" s="167"/>
      <c r="V74" s="167"/>
      <c r="W74" s="5" t="str">
        <f t="shared" si="5"/>
        <v/>
      </c>
      <c r="X74" s="24"/>
      <c r="Y74" s="5" t="str">
        <f t="shared" si="6"/>
        <v/>
      </c>
      <c r="Z74" s="6"/>
      <c r="AA74" s="5"/>
      <c r="AB74" s="5"/>
      <c r="AC74" s="348"/>
      <c r="AD74" s="351"/>
      <c r="AE74" s="209">
        <f t="shared" si="10"/>
        <v>0</v>
      </c>
      <c r="AF74" s="125" t="s">
        <v>113</v>
      </c>
      <c r="AG74" s="167"/>
      <c r="AH74" s="167"/>
      <c r="AI74" s="167"/>
      <c r="AJ74" s="167"/>
      <c r="AK74" s="5" t="str">
        <f t="shared" si="7"/>
        <v/>
      </c>
      <c r="AL74" s="24"/>
      <c r="AM74" s="5" t="str">
        <f t="shared" si="8"/>
        <v/>
      </c>
      <c r="AN74" s="6"/>
      <c r="AO74" s="5"/>
      <c r="AP74" s="5"/>
      <c r="AQ74" s="5"/>
      <c r="AR74" s="114"/>
      <c r="AS74" s="5"/>
      <c r="AT74" s="12"/>
      <c r="AU74" s="5"/>
      <c r="AV74" s="5"/>
      <c r="AW74" s="5"/>
      <c r="BG74"/>
      <c r="BR74" s="349"/>
      <c r="BS74" s="352"/>
      <c r="BT74" s="207">
        <v>1</v>
      </c>
      <c r="BU74" s="197" t="s">
        <v>113</v>
      </c>
      <c r="BV74" s="145" t="str">
        <f t="shared" si="11"/>
        <v/>
      </c>
      <c r="BW74" s="145" t="str">
        <f t="shared" si="12"/>
        <v/>
      </c>
      <c r="BX74" s="146" t="str">
        <f t="shared" si="13"/>
        <v/>
      </c>
      <c r="BY74" s="144" t="str">
        <f t="shared" si="14"/>
        <v/>
      </c>
    </row>
    <row r="75" spans="14:77" ht="27.6" x14ac:dyDescent="0.3">
      <c r="N75" s="5"/>
      <c r="O75" s="348"/>
      <c r="P75" s="350"/>
      <c r="Q75" s="209">
        <f t="shared" si="9"/>
        <v>0</v>
      </c>
      <c r="R75" s="125" t="s">
        <v>114</v>
      </c>
      <c r="S75" s="167"/>
      <c r="T75" s="167"/>
      <c r="U75" s="167"/>
      <c r="V75" s="167"/>
      <c r="W75" s="5" t="str">
        <f t="shared" si="5"/>
        <v/>
      </c>
      <c r="X75" s="24"/>
      <c r="Y75" s="5" t="str">
        <f t="shared" si="6"/>
        <v/>
      </c>
      <c r="Z75" s="6"/>
      <c r="AA75" s="5"/>
      <c r="AB75" s="5"/>
      <c r="AC75" s="348"/>
      <c r="AD75" s="351"/>
      <c r="AE75" s="209">
        <f t="shared" si="10"/>
        <v>0</v>
      </c>
      <c r="AF75" s="125" t="s">
        <v>114</v>
      </c>
      <c r="AG75" s="167"/>
      <c r="AH75" s="167"/>
      <c r="AI75" s="167"/>
      <c r="AJ75" s="167"/>
      <c r="AK75" s="5" t="str">
        <f t="shared" si="7"/>
        <v/>
      </c>
      <c r="AL75" s="24"/>
      <c r="AM75" s="5" t="str">
        <f t="shared" si="8"/>
        <v/>
      </c>
      <c r="AN75" s="6"/>
      <c r="AO75" s="5"/>
      <c r="AP75" s="5"/>
      <c r="AQ75" s="5"/>
      <c r="AR75" s="114"/>
      <c r="AS75" s="5"/>
      <c r="AT75" s="12"/>
      <c r="AU75" s="5"/>
      <c r="AV75" s="5"/>
      <c r="AW75" s="5"/>
      <c r="BG75"/>
      <c r="BR75" s="349"/>
      <c r="BS75" s="352"/>
      <c r="BT75" s="207">
        <v>1</v>
      </c>
      <c r="BU75" s="197" t="s">
        <v>114</v>
      </c>
      <c r="BV75" s="145" t="str">
        <f t="shared" si="11"/>
        <v/>
      </c>
      <c r="BW75" s="145" t="str">
        <f t="shared" si="12"/>
        <v/>
      </c>
      <c r="BX75" s="146" t="str">
        <f t="shared" si="13"/>
        <v/>
      </c>
      <c r="BY75" s="144" t="str">
        <f t="shared" si="14"/>
        <v/>
      </c>
    </row>
    <row r="76" spans="14:77" ht="41.4" x14ac:dyDescent="0.3">
      <c r="N76" s="5"/>
      <c r="O76" s="348"/>
      <c r="P76" s="350"/>
      <c r="Q76" s="209">
        <f t="shared" si="9"/>
        <v>0</v>
      </c>
      <c r="R76" s="125" t="s">
        <v>115</v>
      </c>
      <c r="S76" s="167"/>
      <c r="T76" s="167"/>
      <c r="U76" s="167"/>
      <c r="V76" s="167"/>
      <c r="W76" s="5" t="str">
        <f t="shared" si="5"/>
        <v/>
      </c>
      <c r="X76" s="24"/>
      <c r="Y76" s="5" t="str">
        <f t="shared" si="6"/>
        <v/>
      </c>
      <c r="Z76" s="6"/>
      <c r="AA76" s="5"/>
      <c r="AB76" s="5"/>
      <c r="AC76" s="348"/>
      <c r="AD76" s="351"/>
      <c r="AE76" s="209">
        <f t="shared" si="10"/>
        <v>0</v>
      </c>
      <c r="AF76" s="125" t="s">
        <v>115</v>
      </c>
      <c r="AG76" s="167"/>
      <c r="AH76" s="167"/>
      <c r="AI76" s="167"/>
      <c r="AJ76" s="167"/>
      <c r="AK76" s="5" t="str">
        <f t="shared" si="7"/>
        <v/>
      </c>
      <c r="AL76" s="24"/>
      <c r="AM76" s="5" t="str">
        <f t="shared" si="8"/>
        <v/>
      </c>
      <c r="AN76" s="6"/>
      <c r="AO76" s="5"/>
      <c r="AP76" s="5"/>
      <c r="AQ76" s="5"/>
      <c r="AR76" s="114"/>
      <c r="AS76" s="5"/>
      <c r="AT76" s="12"/>
      <c r="AU76" s="5"/>
      <c r="AV76" s="5"/>
      <c r="AW76" s="5"/>
      <c r="BG76"/>
      <c r="BR76" s="349"/>
      <c r="BS76" s="352"/>
      <c r="BT76" s="207">
        <v>1</v>
      </c>
      <c r="BU76" s="197" t="s">
        <v>115</v>
      </c>
      <c r="BV76" s="145" t="str">
        <f t="shared" si="11"/>
        <v/>
      </c>
      <c r="BW76" s="145" t="str">
        <f t="shared" si="12"/>
        <v/>
      </c>
      <c r="BX76" s="146" t="str">
        <f t="shared" si="13"/>
        <v/>
      </c>
      <c r="BY76" s="144" t="str">
        <f t="shared" si="14"/>
        <v/>
      </c>
    </row>
    <row r="77" spans="14:77" ht="27.6" x14ac:dyDescent="0.3">
      <c r="N77" s="5"/>
      <c r="O77" s="348"/>
      <c r="P77" s="350"/>
      <c r="Q77" s="209">
        <f t="shared" si="9"/>
        <v>0</v>
      </c>
      <c r="R77" s="125" t="s">
        <v>116</v>
      </c>
      <c r="S77" s="167"/>
      <c r="T77" s="167"/>
      <c r="U77" s="167"/>
      <c r="V77" s="167"/>
      <c r="W77" s="5" t="str">
        <f t="shared" si="5"/>
        <v/>
      </c>
      <c r="X77" s="24"/>
      <c r="Y77" s="5" t="str">
        <f t="shared" si="6"/>
        <v/>
      </c>
      <c r="Z77" s="6"/>
      <c r="AA77" s="5"/>
      <c r="AB77" s="5"/>
      <c r="AC77" s="348"/>
      <c r="AD77" s="351"/>
      <c r="AE77" s="209">
        <f t="shared" si="10"/>
        <v>0</v>
      </c>
      <c r="AF77" s="125" t="s">
        <v>116</v>
      </c>
      <c r="AG77" s="167"/>
      <c r="AH77" s="167"/>
      <c r="AI77" s="167"/>
      <c r="AJ77" s="167"/>
      <c r="AK77" s="5" t="str">
        <f t="shared" si="7"/>
        <v/>
      </c>
      <c r="AL77" s="24"/>
      <c r="AM77" s="5" t="str">
        <f t="shared" si="8"/>
        <v/>
      </c>
      <c r="AN77" s="6"/>
      <c r="AO77" s="5"/>
      <c r="AP77" s="5"/>
      <c r="AQ77" s="5"/>
      <c r="AR77" s="114"/>
      <c r="AS77" s="5"/>
      <c r="AT77" s="12"/>
      <c r="AU77" s="5"/>
      <c r="AV77" s="5"/>
      <c r="AW77" s="5"/>
      <c r="BG77"/>
      <c r="BR77" s="349"/>
      <c r="BS77" s="352"/>
      <c r="BT77" s="207">
        <v>1</v>
      </c>
      <c r="BU77" s="197" t="s">
        <v>116</v>
      </c>
      <c r="BV77" s="145" t="str">
        <f t="shared" si="11"/>
        <v/>
      </c>
      <c r="BW77" s="145" t="str">
        <f t="shared" si="12"/>
        <v/>
      </c>
      <c r="BX77" s="146" t="str">
        <f t="shared" si="13"/>
        <v/>
      </c>
      <c r="BY77" s="144" t="str">
        <f t="shared" si="14"/>
        <v/>
      </c>
    </row>
    <row r="78" spans="14:77" ht="27.6" x14ac:dyDescent="0.3">
      <c r="N78" s="5"/>
      <c r="O78" s="348"/>
      <c r="P78" s="107" t="s">
        <v>34</v>
      </c>
      <c r="Q78" s="209">
        <f t="shared" si="9"/>
        <v>0</v>
      </c>
      <c r="R78" s="125" t="s">
        <v>35</v>
      </c>
      <c r="S78" s="167"/>
      <c r="T78" s="167"/>
      <c r="U78" s="167"/>
      <c r="V78" s="167"/>
      <c r="W78" s="5" t="str">
        <f t="shared" si="5"/>
        <v/>
      </c>
      <c r="X78" s="24"/>
      <c r="Y78" s="5" t="str">
        <f t="shared" si="6"/>
        <v/>
      </c>
      <c r="Z78" s="6"/>
      <c r="AA78" s="5"/>
      <c r="AB78" s="5"/>
      <c r="AC78" s="348"/>
      <c r="AD78" s="208" t="s">
        <v>34</v>
      </c>
      <c r="AE78" s="209">
        <f t="shared" si="10"/>
        <v>0</v>
      </c>
      <c r="AF78" s="125" t="s">
        <v>35</v>
      </c>
      <c r="AG78" s="167"/>
      <c r="AH78" s="167"/>
      <c r="AI78" s="167"/>
      <c r="AJ78" s="167"/>
      <c r="AK78" s="5" t="str">
        <f t="shared" si="7"/>
        <v/>
      </c>
      <c r="AL78" s="24"/>
      <c r="AM78" s="5" t="str">
        <f t="shared" si="8"/>
        <v/>
      </c>
      <c r="AN78" s="6"/>
      <c r="AO78" s="5"/>
      <c r="AP78" s="5"/>
      <c r="AQ78" s="5"/>
      <c r="AR78" s="114"/>
      <c r="AS78" s="5"/>
      <c r="AT78" s="12"/>
      <c r="AU78" s="5"/>
      <c r="AV78" s="5"/>
      <c r="AW78" s="5"/>
      <c r="BG78"/>
      <c r="BR78" s="349"/>
      <c r="BS78" s="64" t="s">
        <v>34</v>
      </c>
      <c r="BT78" s="207">
        <v>1</v>
      </c>
      <c r="BU78" s="197" t="s">
        <v>35</v>
      </c>
      <c r="BV78" s="145" t="str">
        <f t="shared" si="11"/>
        <v/>
      </c>
      <c r="BW78" s="145" t="str">
        <f t="shared" si="12"/>
        <v/>
      </c>
      <c r="BX78" s="146" t="str">
        <f t="shared" si="13"/>
        <v/>
      </c>
      <c r="BY78" s="144" t="str">
        <f t="shared" si="14"/>
        <v/>
      </c>
    </row>
    <row r="79" spans="14:77" ht="27.6" customHeight="1" x14ac:dyDescent="0.3">
      <c r="N79" s="5"/>
      <c r="O79" s="348" t="s">
        <v>117</v>
      </c>
      <c r="P79" s="107" t="s">
        <v>36</v>
      </c>
      <c r="Q79" s="209">
        <f t="shared" si="9"/>
        <v>0</v>
      </c>
      <c r="R79" s="125" t="s">
        <v>129</v>
      </c>
      <c r="S79" s="167"/>
      <c r="T79" s="167"/>
      <c r="U79" s="167"/>
      <c r="V79" s="167"/>
      <c r="W79" s="5" t="str">
        <f t="shared" si="5"/>
        <v/>
      </c>
      <c r="X79" s="24"/>
      <c r="Y79" s="5" t="str">
        <f t="shared" si="6"/>
        <v/>
      </c>
      <c r="Z79" s="25"/>
      <c r="AA79" s="5"/>
      <c r="AB79" s="5"/>
      <c r="AC79" s="348" t="s">
        <v>117</v>
      </c>
      <c r="AD79" s="208" t="s">
        <v>36</v>
      </c>
      <c r="AE79" s="209">
        <f t="shared" si="10"/>
        <v>0</v>
      </c>
      <c r="AF79" s="125" t="s">
        <v>129</v>
      </c>
      <c r="AG79" s="167"/>
      <c r="AH79" s="167"/>
      <c r="AI79" s="167"/>
      <c r="AJ79" s="167"/>
      <c r="AK79" s="5" t="str">
        <f t="shared" si="7"/>
        <v/>
      </c>
      <c r="AL79" s="24"/>
      <c r="AM79" s="5" t="str">
        <f t="shared" si="8"/>
        <v/>
      </c>
      <c r="AN79" s="25"/>
      <c r="AO79" s="5"/>
      <c r="AP79" s="5"/>
      <c r="AQ79" s="5"/>
      <c r="AR79" s="114"/>
      <c r="AS79" s="5"/>
      <c r="AT79" s="12"/>
      <c r="AU79" s="5"/>
      <c r="AV79" s="5"/>
      <c r="AW79" s="5"/>
      <c r="BG79"/>
      <c r="BR79" s="349" t="s">
        <v>117</v>
      </c>
      <c r="BS79" s="64" t="s">
        <v>36</v>
      </c>
      <c r="BT79" s="207">
        <v>1</v>
      </c>
      <c r="BU79" s="197" t="s">
        <v>129</v>
      </c>
      <c r="BV79" s="145" t="str">
        <f t="shared" si="11"/>
        <v/>
      </c>
      <c r="BW79" s="145" t="str">
        <f t="shared" si="12"/>
        <v/>
      </c>
      <c r="BX79" s="146" t="str">
        <f t="shared" si="13"/>
        <v/>
      </c>
      <c r="BY79" s="144" t="str">
        <f t="shared" si="14"/>
        <v/>
      </c>
    </row>
    <row r="80" spans="14:77" x14ac:dyDescent="0.3">
      <c r="N80" s="5"/>
      <c r="O80" s="348"/>
      <c r="P80" s="107" t="s">
        <v>37</v>
      </c>
      <c r="Q80" s="209">
        <f t="shared" si="9"/>
        <v>0</v>
      </c>
      <c r="R80" s="125" t="s">
        <v>118</v>
      </c>
      <c r="S80" s="167"/>
      <c r="T80" s="167"/>
      <c r="U80" s="167"/>
      <c r="V80" s="167"/>
      <c r="W80" s="5" t="str">
        <f t="shared" si="5"/>
        <v/>
      </c>
      <c r="X80" s="24"/>
      <c r="Y80" s="5" t="str">
        <f t="shared" si="6"/>
        <v/>
      </c>
      <c r="Z80" s="25"/>
      <c r="AA80" s="5"/>
      <c r="AB80" s="5"/>
      <c r="AC80" s="348"/>
      <c r="AD80" s="208" t="s">
        <v>37</v>
      </c>
      <c r="AE80" s="209">
        <f t="shared" si="10"/>
        <v>0</v>
      </c>
      <c r="AF80" s="125" t="s">
        <v>118</v>
      </c>
      <c r="AG80" s="167"/>
      <c r="AH80" s="167"/>
      <c r="AI80" s="167"/>
      <c r="AJ80" s="167"/>
      <c r="AK80" s="5" t="str">
        <f t="shared" si="7"/>
        <v/>
      </c>
      <c r="AL80" s="24"/>
      <c r="AM80" s="5" t="str">
        <f t="shared" si="8"/>
        <v/>
      </c>
      <c r="AN80" s="25"/>
      <c r="AO80" s="5"/>
      <c r="AP80" s="5"/>
      <c r="AQ80" s="5"/>
      <c r="AR80" s="114"/>
      <c r="AS80" s="5"/>
      <c r="AT80" s="12"/>
      <c r="AU80" s="5"/>
      <c r="AV80" s="5"/>
      <c r="AW80" s="5"/>
      <c r="BG80"/>
      <c r="BR80" s="349"/>
      <c r="BS80" s="64" t="s">
        <v>37</v>
      </c>
      <c r="BT80" s="207">
        <v>1</v>
      </c>
      <c r="BU80" s="197" t="s">
        <v>118</v>
      </c>
      <c r="BV80" s="145" t="str">
        <f t="shared" si="11"/>
        <v/>
      </c>
      <c r="BW80" s="145" t="str">
        <f t="shared" si="12"/>
        <v/>
      </c>
      <c r="BX80" s="146" t="str">
        <f t="shared" si="13"/>
        <v/>
      </c>
      <c r="BY80" s="144" t="str">
        <f t="shared" si="14"/>
        <v/>
      </c>
    </row>
    <row r="81" spans="11:77" x14ac:dyDescent="0.3">
      <c r="N81" s="5"/>
      <c r="O81" s="348"/>
      <c r="P81" s="107" t="s">
        <v>38</v>
      </c>
      <c r="Q81" s="209">
        <f t="shared" si="9"/>
        <v>0</v>
      </c>
      <c r="R81" s="125" t="s">
        <v>119</v>
      </c>
      <c r="S81" s="167"/>
      <c r="T81" s="167"/>
      <c r="U81" s="167"/>
      <c r="V81" s="167"/>
      <c r="W81" s="5" t="str">
        <f t="shared" si="5"/>
        <v/>
      </c>
      <c r="X81" s="24"/>
      <c r="Y81" s="5" t="str">
        <f t="shared" si="6"/>
        <v/>
      </c>
      <c r="Z81" s="25"/>
      <c r="AA81" s="5"/>
      <c r="AB81" s="5"/>
      <c r="AC81" s="348"/>
      <c r="AD81" s="208" t="s">
        <v>38</v>
      </c>
      <c r="AE81" s="209">
        <f t="shared" si="10"/>
        <v>0</v>
      </c>
      <c r="AF81" s="125" t="s">
        <v>119</v>
      </c>
      <c r="AG81" s="167"/>
      <c r="AH81" s="167"/>
      <c r="AI81" s="167"/>
      <c r="AJ81" s="167"/>
      <c r="AK81" s="5" t="str">
        <f t="shared" si="7"/>
        <v/>
      </c>
      <c r="AL81" s="24"/>
      <c r="AM81" s="5" t="str">
        <f t="shared" si="8"/>
        <v/>
      </c>
      <c r="AN81" s="25"/>
      <c r="AO81" s="5"/>
      <c r="AP81" s="5"/>
      <c r="AQ81" s="5"/>
      <c r="AR81" s="114"/>
      <c r="AS81" s="5"/>
      <c r="AT81" s="12"/>
      <c r="AU81" s="5"/>
      <c r="AV81" s="5"/>
      <c r="AW81" s="5"/>
      <c r="BG81"/>
      <c r="BR81" s="349"/>
      <c r="BS81" s="64" t="s">
        <v>38</v>
      </c>
      <c r="BT81" s="207">
        <v>1</v>
      </c>
      <c r="BU81" s="197" t="s">
        <v>119</v>
      </c>
      <c r="BV81" s="145" t="str">
        <f t="shared" si="11"/>
        <v/>
      </c>
      <c r="BW81" s="145" t="str">
        <f t="shared" si="12"/>
        <v/>
      </c>
      <c r="BX81" s="146" t="str">
        <f t="shared" si="13"/>
        <v/>
      </c>
      <c r="BY81" s="144" t="str">
        <f t="shared" si="14"/>
        <v/>
      </c>
    </row>
    <row r="82" spans="11:77" ht="27.6" x14ac:dyDescent="0.3">
      <c r="K82" s="183"/>
      <c r="N82" s="5"/>
      <c r="O82" s="348"/>
      <c r="P82" s="107" t="s">
        <v>39</v>
      </c>
      <c r="Q82" s="209">
        <f t="shared" si="9"/>
        <v>0</v>
      </c>
      <c r="R82" s="125" t="s">
        <v>120</v>
      </c>
      <c r="S82" s="167"/>
      <c r="T82" s="167"/>
      <c r="U82" s="167"/>
      <c r="V82" s="167"/>
      <c r="W82" s="5" t="str">
        <f t="shared" si="5"/>
        <v/>
      </c>
      <c r="X82" s="24"/>
      <c r="Y82" s="5" t="str">
        <f t="shared" si="6"/>
        <v/>
      </c>
      <c r="Z82" s="25"/>
      <c r="AA82" s="5"/>
      <c r="AB82" s="5"/>
      <c r="AC82" s="348"/>
      <c r="AD82" s="208" t="s">
        <v>39</v>
      </c>
      <c r="AE82" s="209">
        <f t="shared" si="10"/>
        <v>0</v>
      </c>
      <c r="AF82" s="125" t="s">
        <v>120</v>
      </c>
      <c r="AG82" s="167"/>
      <c r="AH82" s="167"/>
      <c r="AI82" s="167"/>
      <c r="AJ82" s="167"/>
      <c r="AK82" s="5" t="str">
        <f t="shared" si="7"/>
        <v/>
      </c>
      <c r="AL82" s="24"/>
      <c r="AM82" s="5" t="str">
        <f t="shared" si="8"/>
        <v/>
      </c>
      <c r="AN82" s="25"/>
      <c r="AO82" s="5"/>
      <c r="AP82" s="5"/>
      <c r="AQ82" s="5"/>
      <c r="AR82" s="114"/>
      <c r="AS82" s="5"/>
      <c r="AT82" s="12"/>
      <c r="AU82" s="5"/>
      <c r="AV82" s="5"/>
      <c r="AW82" s="5"/>
      <c r="BG82"/>
      <c r="BR82" s="349"/>
      <c r="BS82" s="64" t="s">
        <v>39</v>
      </c>
      <c r="BT82" s="207">
        <v>1</v>
      </c>
      <c r="BU82" s="197" t="s">
        <v>120</v>
      </c>
      <c r="BV82" s="145" t="str">
        <f t="shared" si="11"/>
        <v/>
      </c>
      <c r="BW82" s="145" t="str">
        <f t="shared" si="12"/>
        <v/>
      </c>
      <c r="BX82" s="146" t="str">
        <f t="shared" si="13"/>
        <v/>
      </c>
      <c r="BY82" s="144" t="str">
        <f t="shared" si="14"/>
        <v/>
      </c>
    </row>
    <row r="83" spans="11:77" ht="27.6" customHeight="1" x14ac:dyDescent="0.3">
      <c r="N83" s="5"/>
      <c r="O83" s="348" t="s">
        <v>121</v>
      </c>
      <c r="P83" s="107" t="s">
        <v>40</v>
      </c>
      <c r="Q83" s="209">
        <f t="shared" si="9"/>
        <v>0</v>
      </c>
      <c r="R83" s="125" t="s">
        <v>122</v>
      </c>
      <c r="S83" s="167"/>
      <c r="T83" s="167"/>
      <c r="U83" s="167"/>
      <c r="V83" s="167"/>
      <c r="W83" s="5" t="str">
        <f t="shared" si="5"/>
        <v/>
      </c>
      <c r="X83" s="24"/>
      <c r="Y83" s="5" t="str">
        <f t="shared" si="6"/>
        <v/>
      </c>
      <c r="Z83" s="29"/>
      <c r="AA83" s="5"/>
      <c r="AB83" s="5"/>
      <c r="AC83" s="348" t="s">
        <v>121</v>
      </c>
      <c r="AD83" s="208" t="s">
        <v>40</v>
      </c>
      <c r="AE83" s="209">
        <f t="shared" si="10"/>
        <v>0</v>
      </c>
      <c r="AF83" s="125" t="s">
        <v>122</v>
      </c>
      <c r="AG83" s="167"/>
      <c r="AH83" s="167"/>
      <c r="AI83" s="167"/>
      <c r="AJ83" s="167"/>
      <c r="AK83" s="5" t="str">
        <f t="shared" si="7"/>
        <v/>
      </c>
      <c r="AL83" s="24"/>
      <c r="AM83" s="5" t="str">
        <f t="shared" si="8"/>
        <v/>
      </c>
      <c r="AN83" s="29"/>
      <c r="AO83" s="5"/>
      <c r="AP83" s="5"/>
      <c r="AQ83" s="5"/>
      <c r="AR83" s="114"/>
      <c r="AS83" s="5"/>
      <c r="AT83" s="12"/>
      <c r="AU83" s="5"/>
      <c r="AV83" s="5"/>
      <c r="AW83" s="5"/>
      <c r="BG83"/>
      <c r="BR83" s="349" t="s">
        <v>121</v>
      </c>
      <c r="BS83" s="64" t="s">
        <v>40</v>
      </c>
      <c r="BT83" s="207">
        <v>1</v>
      </c>
      <c r="BU83" s="197" t="s">
        <v>122</v>
      </c>
      <c r="BV83" s="145" t="str">
        <f t="shared" si="11"/>
        <v/>
      </c>
      <c r="BW83" s="145" t="str">
        <f t="shared" si="12"/>
        <v/>
      </c>
      <c r="BX83" s="146" t="str">
        <f t="shared" si="13"/>
        <v/>
      </c>
      <c r="BY83" s="144" t="str">
        <f t="shared" si="14"/>
        <v/>
      </c>
    </row>
    <row r="84" spans="11:77" x14ac:dyDescent="0.3">
      <c r="N84" s="5"/>
      <c r="O84" s="348"/>
      <c r="P84" s="107" t="s">
        <v>41</v>
      </c>
      <c r="Q84" s="209">
        <f t="shared" si="9"/>
        <v>0</v>
      </c>
      <c r="R84" s="125" t="s">
        <v>123</v>
      </c>
      <c r="S84" s="167"/>
      <c r="T84" s="167"/>
      <c r="U84" s="167"/>
      <c r="V84" s="167"/>
      <c r="W84" s="5" t="str">
        <f t="shared" si="5"/>
        <v/>
      </c>
      <c r="X84" s="24"/>
      <c r="Y84" s="5" t="str">
        <f t="shared" si="6"/>
        <v/>
      </c>
      <c r="Z84" s="29"/>
      <c r="AA84" s="5"/>
      <c r="AB84" s="5"/>
      <c r="AC84" s="348"/>
      <c r="AD84" s="208" t="s">
        <v>41</v>
      </c>
      <c r="AE84" s="209">
        <f t="shared" si="10"/>
        <v>0</v>
      </c>
      <c r="AF84" s="125" t="s">
        <v>123</v>
      </c>
      <c r="AG84" s="167"/>
      <c r="AH84" s="167"/>
      <c r="AI84" s="167"/>
      <c r="AJ84" s="167"/>
      <c r="AK84" s="5" t="str">
        <f t="shared" si="7"/>
        <v/>
      </c>
      <c r="AL84" s="24"/>
      <c r="AM84" s="5" t="str">
        <f t="shared" si="8"/>
        <v/>
      </c>
      <c r="AN84" s="29"/>
      <c r="AO84" s="5"/>
      <c r="AP84" s="5"/>
      <c r="AQ84" s="5"/>
      <c r="AR84" s="114"/>
      <c r="AS84" s="5"/>
      <c r="AT84" s="12"/>
      <c r="AU84" s="5"/>
      <c r="AV84" s="185"/>
      <c r="AW84" s="5"/>
      <c r="BG84"/>
      <c r="BR84" s="349"/>
      <c r="BS84" s="64" t="s">
        <v>41</v>
      </c>
      <c r="BT84" s="207">
        <v>1</v>
      </c>
      <c r="BU84" s="197" t="s">
        <v>123</v>
      </c>
      <c r="BV84" s="145" t="str">
        <f t="shared" si="11"/>
        <v/>
      </c>
      <c r="BW84" s="145" t="str">
        <f t="shared" si="12"/>
        <v/>
      </c>
      <c r="BX84" s="146" t="str">
        <f t="shared" si="13"/>
        <v/>
      </c>
      <c r="BY84" s="144" t="str">
        <f t="shared" si="14"/>
        <v/>
      </c>
    </row>
    <row r="85" spans="11:77" ht="27.6" x14ac:dyDescent="0.3">
      <c r="N85" s="5"/>
      <c r="O85" s="348"/>
      <c r="P85" s="107" t="s">
        <v>42</v>
      </c>
      <c r="Q85" s="209">
        <f t="shared" si="9"/>
        <v>0</v>
      </c>
      <c r="R85" s="125" t="s">
        <v>124</v>
      </c>
      <c r="S85" s="167"/>
      <c r="T85" s="167"/>
      <c r="U85" s="167"/>
      <c r="V85" s="167"/>
      <c r="W85" s="5" t="str">
        <f t="shared" si="5"/>
        <v/>
      </c>
      <c r="X85" s="24"/>
      <c r="Y85" s="5" t="str">
        <f t="shared" si="6"/>
        <v/>
      </c>
      <c r="Z85" s="29"/>
      <c r="AA85" s="5"/>
      <c r="AB85" s="5"/>
      <c r="AC85" s="348"/>
      <c r="AD85" s="208" t="s">
        <v>42</v>
      </c>
      <c r="AE85" s="209">
        <f t="shared" si="10"/>
        <v>0</v>
      </c>
      <c r="AF85" s="125" t="s">
        <v>124</v>
      </c>
      <c r="AG85" s="167"/>
      <c r="AH85" s="167"/>
      <c r="AI85" s="167"/>
      <c r="AJ85" s="167"/>
      <c r="AK85" s="5" t="str">
        <f t="shared" si="7"/>
        <v/>
      </c>
      <c r="AL85" s="24"/>
      <c r="AM85" s="5" t="str">
        <f t="shared" si="8"/>
        <v/>
      </c>
      <c r="AN85" s="29"/>
      <c r="AO85" s="5"/>
      <c r="AP85" s="5"/>
      <c r="AQ85" s="5"/>
      <c r="AR85" s="114"/>
      <c r="AS85" s="5"/>
      <c r="AT85" s="12"/>
      <c r="AU85" s="5"/>
      <c r="AV85" s="5"/>
      <c r="AW85" s="5"/>
      <c r="BG85"/>
      <c r="BR85" s="349"/>
      <c r="BS85" s="64" t="s">
        <v>42</v>
      </c>
      <c r="BT85" s="207">
        <v>1</v>
      </c>
      <c r="BU85" s="197" t="s">
        <v>124</v>
      </c>
      <c r="BV85" s="145" t="str">
        <f t="shared" si="11"/>
        <v/>
      </c>
      <c r="BW85" s="145" t="str">
        <f t="shared" si="12"/>
        <v/>
      </c>
      <c r="BX85" s="146" t="str">
        <f t="shared" si="13"/>
        <v/>
      </c>
      <c r="BY85" s="144" t="str">
        <f t="shared" si="14"/>
        <v/>
      </c>
    </row>
    <row r="86" spans="11:77" ht="15" thickBot="1" x14ac:dyDescent="0.35">
      <c r="N86" s="5"/>
      <c r="O86" s="30"/>
      <c r="P86" s="355"/>
      <c r="Q86" s="355"/>
      <c r="R86" s="66" t="s">
        <v>173</v>
      </c>
      <c r="S86" s="26" t="e">
        <f>SUM(W66:W85)/SUM(Q66:Q85)</f>
        <v>#DIV/0!</v>
      </c>
      <c r="T86" s="26" t="s">
        <v>20</v>
      </c>
      <c r="U86" s="26" t="e">
        <f>SUM(Y66:Y85)/SUM(Q66:Q85)</f>
        <v>#DIV/0!</v>
      </c>
      <c r="V86" s="26"/>
      <c r="W86" s="5" t="str">
        <f t="shared" si="5"/>
        <v/>
      </c>
      <c r="X86" s="24"/>
      <c r="Y86" s="5" t="str">
        <f t="shared" si="6"/>
        <v/>
      </c>
      <c r="Z86" s="12"/>
      <c r="AA86" s="5"/>
      <c r="AB86" s="5"/>
      <c r="AC86" s="30"/>
      <c r="AD86" s="355"/>
      <c r="AE86" s="355"/>
      <c r="AF86" s="66" t="s">
        <v>173</v>
      </c>
      <c r="AG86" s="26" t="e">
        <f>SUM(AK66:AK85)/SUM(AE66:AE85)</f>
        <v>#DIV/0!</v>
      </c>
      <c r="AH86" s="26" t="s">
        <v>20</v>
      </c>
      <c r="AI86" s="26" t="e">
        <f>SUM(AM66:AM85)/SUM(AE66:AE85)</f>
        <v>#DIV/0!</v>
      </c>
      <c r="AJ86" s="26"/>
      <c r="AK86" s="5" t="str">
        <f t="shared" si="7"/>
        <v/>
      </c>
      <c r="AL86" s="24"/>
      <c r="AM86" s="5" t="str">
        <f t="shared" si="8"/>
        <v/>
      </c>
      <c r="AN86" s="12"/>
      <c r="AO86" s="5"/>
      <c r="AP86" s="5"/>
      <c r="AQ86" s="5"/>
      <c r="AR86" s="114"/>
      <c r="AS86" s="5"/>
      <c r="AT86" s="12"/>
      <c r="AU86" s="5"/>
      <c r="AV86" s="5"/>
      <c r="AW86" s="5"/>
      <c r="BG86"/>
    </row>
    <row r="87" spans="11:77" ht="15" thickBot="1" x14ac:dyDescent="0.35">
      <c r="N87" s="5"/>
      <c r="O87" s="214" t="s">
        <v>306</v>
      </c>
      <c r="Q87" s="220"/>
      <c r="R87" s="32" t="s">
        <v>301</v>
      </c>
      <c r="S87" s="356"/>
      <c r="T87" s="357"/>
      <c r="U87" s="357"/>
      <c r="V87" s="33" t="s">
        <v>21</v>
      </c>
      <c r="W87" s="5" t="str">
        <f t="shared" si="5"/>
        <v/>
      </c>
      <c r="X87" s="24"/>
      <c r="Y87" s="5" t="str">
        <f t="shared" si="6"/>
        <v/>
      </c>
      <c r="Z87" s="5"/>
      <c r="AA87" s="5"/>
      <c r="AB87" s="5"/>
      <c r="AC87" s="214" t="s">
        <v>306</v>
      </c>
      <c r="AD87" s="111"/>
      <c r="AE87" s="220"/>
      <c r="AF87" s="32" t="s">
        <v>301</v>
      </c>
      <c r="AG87" s="356"/>
      <c r="AH87" s="357"/>
      <c r="AI87" s="357"/>
      <c r="AJ87" s="33" t="s">
        <v>21</v>
      </c>
      <c r="AK87" s="5" t="str">
        <f t="shared" si="7"/>
        <v/>
      </c>
      <c r="AL87" s="24"/>
      <c r="AM87" s="5" t="str">
        <f t="shared" si="8"/>
        <v/>
      </c>
      <c r="AN87" s="5"/>
      <c r="AO87" s="5"/>
      <c r="AP87" s="5"/>
      <c r="AQ87" s="5"/>
      <c r="AR87" s="114"/>
      <c r="AS87" s="5"/>
      <c r="AT87" s="12"/>
      <c r="AU87" s="5"/>
      <c r="AV87" s="5"/>
      <c r="AW87" s="5"/>
      <c r="BG87"/>
    </row>
    <row r="88" spans="11:77" ht="15" thickBot="1" x14ac:dyDescent="0.35">
      <c r="N88" s="5"/>
      <c r="O88" s="20"/>
      <c r="Q88" s="20"/>
      <c r="R88" s="221"/>
      <c r="S88" s="20"/>
      <c r="T88" s="20"/>
      <c r="U88" s="20"/>
      <c r="V88" s="20"/>
      <c r="W88" s="5" t="str">
        <f t="shared" si="5"/>
        <v/>
      </c>
      <c r="X88" s="24"/>
      <c r="Y88" s="5" t="str">
        <f t="shared" si="6"/>
        <v/>
      </c>
      <c r="Z88" s="5"/>
      <c r="AA88" s="5"/>
      <c r="AB88" s="5"/>
      <c r="AC88" s="20"/>
      <c r="AD88" s="111"/>
      <c r="AE88" s="20"/>
      <c r="AF88" s="66"/>
      <c r="AG88" s="20"/>
      <c r="AH88" s="20"/>
      <c r="AI88" s="20"/>
      <c r="AJ88" s="20"/>
      <c r="AK88" s="5" t="str">
        <f t="shared" si="7"/>
        <v/>
      </c>
      <c r="AL88" s="24"/>
      <c r="AM88" s="5" t="str">
        <f t="shared" si="8"/>
        <v/>
      </c>
      <c r="AN88" s="5"/>
      <c r="AO88" s="5"/>
      <c r="AP88" s="5"/>
      <c r="AQ88" s="5"/>
      <c r="AR88" s="114"/>
      <c r="AS88" s="5"/>
      <c r="AT88" s="12"/>
      <c r="AU88" s="5"/>
      <c r="AV88" s="5"/>
      <c r="AW88" s="5"/>
      <c r="BG88"/>
    </row>
    <row r="89" spans="11:77" ht="15.6" thickBot="1" x14ac:dyDescent="0.35">
      <c r="M89" s="2"/>
      <c r="N89" s="2"/>
      <c r="O89" s="213" t="s">
        <v>307</v>
      </c>
      <c r="P89" s="113"/>
      <c r="Q89" s="20"/>
      <c r="R89" s="162" t="s">
        <v>299</v>
      </c>
      <c r="S89" s="358">
        <f>SUM(S87)</f>
        <v>0</v>
      </c>
      <c r="T89" s="359"/>
      <c r="U89" s="359"/>
      <c r="V89" s="161" t="s">
        <v>21</v>
      </c>
      <c r="W89" s="5" t="str">
        <f t="shared" si="5"/>
        <v/>
      </c>
      <c r="X89" s="24"/>
      <c r="Y89" s="5" t="str">
        <f t="shared" si="6"/>
        <v/>
      </c>
      <c r="Z89" s="5"/>
      <c r="AA89" s="5"/>
      <c r="AB89" s="5"/>
      <c r="AC89" s="213" t="s">
        <v>307</v>
      </c>
      <c r="AE89" s="20"/>
      <c r="AF89" s="162" t="s">
        <v>300</v>
      </c>
      <c r="AG89" s="358">
        <f>SUM(AG87)</f>
        <v>0</v>
      </c>
      <c r="AH89" s="359"/>
      <c r="AI89" s="359"/>
      <c r="AJ89" s="161" t="s">
        <v>21</v>
      </c>
      <c r="AK89" s="5" t="str">
        <f t="shared" si="7"/>
        <v/>
      </c>
      <c r="AL89" s="24"/>
      <c r="AM89" s="5" t="str">
        <f t="shared" si="8"/>
        <v/>
      </c>
      <c r="AN89" s="5"/>
      <c r="AO89" s="5"/>
      <c r="AP89" s="5"/>
      <c r="AQ89" s="5"/>
      <c r="AS89" s="5"/>
      <c r="AT89" s="5"/>
      <c r="AU89" s="5"/>
      <c r="AV89" s="5"/>
      <c r="AW89" s="5"/>
      <c r="BG89"/>
    </row>
    <row r="90" spans="11:77" x14ac:dyDescent="0.3">
      <c r="M90" s="3"/>
      <c r="N90" s="24"/>
      <c r="O90" s="24"/>
      <c r="P90" s="3"/>
      <c r="Q90" s="20"/>
      <c r="R90" s="43"/>
      <c r="S90" s="5"/>
      <c r="T90" s="5"/>
      <c r="U90" s="5"/>
      <c r="V90" s="5"/>
      <c r="W90" s="5" t="str">
        <f t="shared" si="5"/>
        <v/>
      </c>
      <c r="X90" s="24"/>
      <c r="Y90" s="5" t="str">
        <f t="shared" si="6"/>
        <v/>
      </c>
      <c r="Z90" s="5"/>
      <c r="AA90" s="5"/>
      <c r="AB90" s="5"/>
      <c r="AC90" s="5"/>
      <c r="AE90" s="20"/>
      <c r="AF90" s="43"/>
      <c r="AG90" s="5"/>
      <c r="AH90" s="5"/>
      <c r="AI90" s="5"/>
      <c r="AJ90" s="5"/>
      <c r="AK90" s="5" t="str">
        <f t="shared" si="7"/>
        <v/>
      </c>
      <c r="AL90" s="24"/>
      <c r="AM90" s="5" t="str">
        <f t="shared" si="8"/>
        <v/>
      </c>
      <c r="AN90" s="5"/>
      <c r="AO90" s="5"/>
      <c r="AP90" s="5"/>
      <c r="AQ90" s="5"/>
      <c r="AS90" s="20"/>
      <c r="AT90" s="43"/>
      <c r="AU90" s="5"/>
      <c r="AV90" s="5"/>
      <c r="AW90" s="5"/>
      <c r="AX90" s="5"/>
      <c r="AY90" s="5"/>
      <c r="AZ90" s="5"/>
      <c r="BA90" s="5"/>
      <c r="BB90" s="5"/>
      <c r="BC90" s="5"/>
      <c r="BD90" s="5"/>
      <c r="BF90" s="5"/>
      <c r="BG90" s="43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</row>
    <row r="91" spans="11:77" ht="7.2" customHeight="1" thickBot="1" x14ac:dyDescent="0.35">
      <c r="N91" s="5"/>
      <c r="O91" s="20"/>
      <c r="Q91" s="20"/>
      <c r="R91" s="43"/>
      <c r="S91" s="20"/>
      <c r="T91" s="20"/>
      <c r="U91" s="20"/>
      <c r="V91" s="20"/>
      <c r="W91" s="5" t="str">
        <f t="shared" si="5"/>
        <v/>
      </c>
      <c r="X91" s="24"/>
      <c r="Y91" s="5" t="str">
        <f t="shared" si="6"/>
        <v/>
      </c>
      <c r="Z91" s="5"/>
      <c r="AA91" s="5"/>
      <c r="AB91" s="5"/>
      <c r="AC91" s="5"/>
      <c r="AE91" s="20"/>
      <c r="AF91" s="43"/>
      <c r="AG91" s="5"/>
      <c r="AH91" s="5"/>
      <c r="AI91" s="5"/>
      <c r="AJ91" s="5"/>
      <c r="AK91" s="5" t="str">
        <f t="shared" si="7"/>
        <v/>
      </c>
      <c r="AL91" s="24"/>
      <c r="AM91" s="5" t="str">
        <f t="shared" si="8"/>
        <v/>
      </c>
      <c r="AN91" s="5"/>
      <c r="AO91" s="5"/>
      <c r="AP91" s="5"/>
      <c r="AQ91" s="5"/>
      <c r="AS91" s="20"/>
      <c r="AT91" s="43"/>
      <c r="AU91" s="5"/>
      <c r="AV91" s="5"/>
      <c r="AW91" s="5"/>
      <c r="AX91" s="5"/>
      <c r="AY91" s="5"/>
      <c r="AZ91" s="5"/>
      <c r="BA91" s="5"/>
      <c r="BB91" s="5"/>
      <c r="BC91" s="5"/>
      <c r="BD91" s="5"/>
      <c r="BF91" s="5"/>
      <c r="BG91" s="43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</row>
    <row r="92" spans="11:77" ht="64.2" customHeight="1" thickBot="1" x14ac:dyDescent="0.35">
      <c r="N92" s="5"/>
      <c r="O92" s="360" t="s">
        <v>170</v>
      </c>
      <c r="P92" s="361"/>
      <c r="Q92" s="361"/>
      <c r="R92" s="361"/>
      <c r="S92" s="361"/>
      <c r="T92" s="361"/>
      <c r="U92" s="361"/>
      <c r="V92" s="361"/>
      <c r="W92" s="5" t="str">
        <f t="shared" si="5"/>
        <v/>
      </c>
      <c r="X92" s="24"/>
      <c r="Y92" s="5" t="str">
        <f t="shared" si="6"/>
        <v/>
      </c>
      <c r="Z92" s="2"/>
      <c r="AA92" s="5"/>
      <c r="AB92" s="5"/>
      <c r="AC92" s="360" t="s">
        <v>170</v>
      </c>
      <c r="AD92" s="361"/>
      <c r="AE92" s="361"/>
      <c r="AF92" s="361"/>
      <c r="AG92" s="361"/>
      <c r="AH92" s="361"/>
      <c r="AI92" s="361"/>
      <c r="AJ92" s="361"/>
      <c r="AK92" s="5" t="str">
        <f t="shared" si="7"/>
        <v/>
      </c>
      <c r="AL92" s="24"/>
      <c r="AM92" s="5" t="str">
        <f t="shared" si="8"/>
        <v/>
      </c>
      <c r="AN92" s="2"/>
      <c r="AO92" s="5"/>
      <c r="AP92" s="5"/>
      <c r="AQ92" s="360" t="s">
        <v>171</v>
      </c>
      <c r="AR92" s="361"/>
      <c r="AS92" s="361"/>
      <c r="AT92" s="361"/>
      <c r="AU92" s="361"/>
      <c r="AV92" s="361"/>
      <c r="AW92" s="361"/>
      <c r="AX92" s="361"/>
      <c r="AY92" s="2"/>
      <c r="AZ92" s="2"/>
      <c r="BA92" s="2"/>
      <c r="BB92" s="2"/>
      <c r="BC92" s="5"/>
      <c r="BD92" s="335" t="s">
        <v>228</v>
      </c>
      <c r="BE92" s="336"/>
      <c r="BF92" s="336"/>
      <c r="BG92" s="336"/>
      <c r="BH92" s="336"/>
      <c r="BI92" s="336"/>
      <c r="BJ92" s="336"/>
      <c r="BK92" s="336"/>
      <c r="BL92" s="2"/>
      <c r="BM92" s="2"/>
      <c r="BN92" s="2"/>
      <c r="BO92" s="2"/>
      <c r="BP92" s="5"/>
      <c r="BQ92" s="5"/>
      <c r="BR92" s="321" t="s">
        <v>296</v>
      </c>
      <c r="BS92" s="322"/>
      <c r="BT92" s="322"/>
      <c r="BU92" s="322"/>
      <c r="BV92" s="322"/>
      <c r="BW92" s="322"/>
      <c r="BX92" s="322"/>
      <c r="BY92" s="323"/>
    </row>
    <row r="93" spans="11:77" ht="18" customHeight="1" x14ac:dyDescent="0.3">
      <c r="N93" s="5"/>
      <c r="O93" s="21" t="s">
        <v>125</v>
      </c>
      <c r="P93" s="247">
        <f>$D$5</f>
        <v>0</v>
      </c>
      <c r="Q93" s="247"/>
      <c r="R93" s="247"/>
      <c r="S93" s="41" t="s">
        <v>152</v>
      </c>
      <c r="T93" s="248"/>
      <c r="U93" s="248"/>
      <c r="V93" s="248"/>
      <c r="W93" s="5" t="str">
        <f t="shared" si="5"/>
        <v/>
      </c>
      <c r="X93" s="24"/>
      <c r="Y93" s="5" t="str">
        <f t="shared" si="6"/>
        <v/>
      </c>
      <c r="Z93" s="2"/>
      <c r="AA93" s="5"/>
      <c r="AB93" s="5"/>
      <c r="AC93" s="21" t="s">
        <v>125</v>
      </c>
      <c r="AD93" s="247">
        <f>$D$5</f>
        <v>0</v>
      </c>
      <c r="AE93" s="247"/>
      <c r="AF93" s="247"/>
      <c r="AG93" s="41" t="s">
        <v>152</v>
      </c>
      <c r="AH93" s="248"/>
      <c r="AI93" s="248"/>
      <c r="AJ93" s="248"/>
      <c r="AK93" s="5" t="str">
        <f t="shared" si="7"/>
        <v/>
      </c>
      <c r="AL93" s="24"/>
      <c r="AM93" s="5" t="str">
        <f t="shared" si="8"/>
        <v/>
      </c>
      <c r="AN93" s="2"/>
      <c r="AO93" s="5"/>
      <c r="AP93" s="5"/>
      <c r="AQ93" s="21" t="s">
        <v>125</v>
      </c>
      <c r="AR93" s="247">
        <f>$D$5</f>
        <v>0</v>
      </c>
      <c r="AS93" s="247"/>
      <c r="AT93" s="247"/>
      <c r="AU93" s="41" t="s">
        <v>152</v>
      </c>
      <c r="AV93" s="248"/>
      <c r="AW93" s="248"/>
      <c r="AX93" s="248"/>
      <c r="AY93" s="2"/>
      <c r="AZ93" s="2"/>
      <c r="BA93" s="2"/>
      <c r="BB93" s="2"/>
      <c r="BC93" s="5"/>
      <c r="BD93" s="21" t="s">
        <v>125</v>
      </c>
      <c r="BE93" s="247">
        <f>$D$5</f>
        <v>0</v>
      </c>
      <c r="BF93" s="247"/>
      <c r="BG93" s="247"/>
      <c r="BH93" s="41" t="s">
        <v>152</v>
      </c>
      <c r="BI93" s="248"/>
      <c r="BJ93" s="248"/>
      <c r="BK93" s="248"/>
      <c r="BL93" s="2"/>
      <c r="BM93" s="2"/>
      <c r="BN93" s="2"/>
      <c r="BO93" s="2"/>
      <c r="BP93" s="5"/>
      <c r="BQ93" s="5"/>
      <c r="BR93" s="21" t="s">
        <v>125</v>
      </c>
      <c r="BS93" s="247">
        <f>$D$5</f>
        <v>0</v>
      </c>
      <c r="BT93" s="247"/>
      <c r="BU93" s="247"/>
      <c r="BV93" s="41" t="s">
        <v>152</v>
      </c>
      <c r="BW93" s="338"/>
      <c r="BX93" s="339"/>
      <c r="BY93" s="340"/>
    </row>
    <row r="94" spans="11:77" ht="35.4" customHeight="1" x14ac:dyDescent="0.3">
      <c r="N94" s="5"/>
      <c r="O94" s="21" t="s">
        <v>158</v>
      </c>
      <c r="P94" s="247">
        <f>$D$6</f>
        <v>0</v>
      </c>
      <c r="Q94" s="247"/>
      <c r="R94" s="247"/>
      <c r="S94" s="175" t="s">
        <v>89</v>
      </c>
      <c r="T94" s="247">
        <f>$K$6</f>
        <v>0</v>
      </c>
      <c r="U94" s="247"/>
      <c r="V94" s="247"/>
      <c r="W94" s="5" t="str">
        <f t="shared" si="5"/>
        <v/>
      </c>
      <c r="X94" s="24"/>
      <c r="Y94" s="5" t="str">
        <f t="shared" si="6"/>
        <v/>
      </c>
      <c r="Z94" s="2"/>
      <c r="AA94" s="5"/>
      <c r="AB94" s="5"/>
      <c r="AC94" s="21" t="s">
        <v>158</v>
      </c>
      <c r="AD94" s="247">
        <f>$D$6</f>
        <v>0</v>
      </c>
      <c r="AE94" s="247"/>
      <c r="AF94" s="247"/>
      <c r="AG94" s="175" t="s">
        <v>89</v>
      </c>
      <c r="AH94" s="247">
        <f>$K$6</f>
        <v>0</v>
      </c>
      <c r="AI94" s="247"/>
      <c r="AJ94" s="247"/>
      <c r="AK94" s="5" t="str">
        <f t="shared" si="7"/>
        <v/>
      </c>
      <c r="AL94" s="24"/>
      <c r="AM94" s="5" t="str">
        <f t="shared" si="8"/>
        <v/>
      </c>
      <c r="AN94" s="2"/>
      <c r="AO94" s="5"/>
      <c r="AP94" s="5"/>
      <c r="AQ94" s="21" t="s">
        <v>158</v>
      </c>
      <c r="AR94" s="247">
        <f>$D$6</f>
        <v>0</v>
      </c>
      <c r="AS94" s="247"/>
      <c r="AT94" s="247"/>
      <c r="AU94" s="175" t="s">
        <v>89</v>
      </c>
      <c r="AV94" s="247">
        <f>$K$6</f>
        <v>0</v>
      </c>
      <c r="AW94" s="247"/>
      <c r="AX94" s="247"/>
      <c r="AY94" s="2"/>
      <c r="AZ94" s="2"/>
      <c r="BA94" s="2"/>
      <c r="BB94" s="2"/>
      <c r="BC94" s="5"/>
      <c r="BD94" s="21" t="s">
        <v>158</v>
      </c>
      <c r="BE94" s="247">
        <f>$D$6</f>
        <v>0</v>
      </c>
      <c r="BF94" s="247"/>
      <c r="BG94" s="247"/>
      <c r="BH94" s="175" t="s">
        <v>89</v>
      </c>
      <c r="BI94" s="247">
        <f>$K$6</f>
        <v>0</v>
      </c>
      <c r="BJ94" s="247"/>
      <c r="BK94" s="247"/>
      <c r="BL94" s="2"/>
      <c r="BM94" s="2"/>
      <c r="BN94" s="2"/>
      <c r="BO94" s="2"/>
      <c r="BP94" s="5"/>
      <c r="BQ94" s="5"/>
      <c r="BR94" s="21" t="s">
        <v>158</v>
      </c>
      <c r="BS94" s="247">
        <f>$D$6</f>
        <v>0</v>
      </c>
      <c r="BT94" s="247"/>
      <c r="BU94" s="247"/>
      <c r="BV94" s="65" t="s">
        <v>89</v>
      </c>
      <c r="BW94" s="247">
        <f>$K$6</f>
        <v>0</v>
      </c>
      <c r="BX94" s="247"/>
      <c r="BY94" s="247"/>
    </row>
    <row r="95" spans="11:77" ht="35.4" customHeight="1" x14ac:dyDescent="0.3">
      <c r="N95" s="5"/>
      <c r="O95" s="349" t="s">
        <v>160</v>
      </c>
      <c r="P95" s="346"/>
      <c r="Q95" s="346"/>
      <c r="R95" s="346"/>
      <c r="S95" s="349" t="s">
        <v>168</v>
      </c>
      <c r="T95" s="247"/>
      <c r="U95" s="247"/>
      <c r="V95" s="247"/>
      <c r="W95" s="5" t="str">
        <f t="shared" si="5"/>
        <v/>
      </c>
      <c r="X95" s="24"/>
      <c r="Y95" s="5" t="str">
        <f t="shared" si="6"/>
        <v/>
      </c>
      <c r="Z95" s="2"/>
      <c r="AA95" s="5"/>
      <c r="AB95" s="5"/>
      <c r="AC95" s="349" t="s">
        <v>160</v>
      </c>
      <c r="AD95" s="346"/>
      <c r="AE95" s="346"/>
      <c r="AF95" s="346"/>
      <c r="AG95" s="349" t="s">
        <v>168</v>
      </c>
      <c r="AH95" s="247"/>
      <c r="AI95" s="247"/>
      <c r="AJ95" s="247"/>
      <c r="AK95" s="5" t="str">
        <f t="shared" si="7"/>
        <v/>
      </c>
      <c r="AL95" s="24"/>
      <c r="AM95" s="5" t="str">
        <f t="shared" si="8"/>
        <v/>
      </c>
      <c r="AN95" s="2"/>
      <c r="AO95" s="5"/>
      <c r="AP95" s="5"/>
      <c r="AQ95" s="349" t="s">
        <v>160</v>
      </c>
      <c r="AR95" s="346"/>
      <c r="AS95" s="346"/>
      <c r="AT95" s="346"/>
      <c r="AU95" s="349" t="s">
        <v>168</v>
      </c>
      <c r="AV95" s="247"/>
      <c r="AW95" s="247"/>
      <c r="AX95" s="247"/>
      <c r="AY95" s="2"/>
      <c r="AZ95" s="2"/>
      <c r="BA95" s="2"/>
      <c r="BB95" s="2"/>
      <c r="BC95" s="5"/>
      <c r="BD95" s="349" t="s">
        <v>160</v>
      </c>
      <c r="BE95" s="346"/>
      <c r="BF95" s="346"/>
      <c r="BG95" s="346"/>
      <c r="BH95" s="349" t="s">
        <v>168</v>
      </c>
      <c r="BI95" s="247"/>
      <c r="BJ95" s="247"/>
      <c r="BK95" s="247"/>
      <c r="BL95" s="2"/>
      <c r="BM95" s="2"/>
      <c r="BN95" s="2"/>
      <c r="BO95" s="2"/>
      <c r="BP95" s="5"/>
      <c r="BQ95" s="5"/>
      <c r="BR95" s="5"/>
    </row>
    <row r="96" spans="11:77" ht="69" customHeight="1" x14ac:dyDescent="0.3">
      <c r="N96" s="5"/>
      <c r="O96" s="349"/>
      <c r="P96" s="346"/>
      <c r="Q96" s="346"/>
      <c r="R96" s="346"/>
      <c r="S96" s="362"/>
      <c r="T96" s="362"/>
      <c r="U96" s="362"/>
      <c r="V96" s="362"/>
      <c r="W96" s="5" t="str">
        <f t="shared" si="5"/>
        <v/>
      </c>
      <c r="X96" s="24"/>
      <c r="Y96" s="5" t="str">
        <f t="shared" si="6"/>
        <v/>
      </c>
      <c r="Z96" s="2"/>
      <c r="AA96" s="5"/>
      <c r="AB96" s="5"/>
      <c r="AC96" s="349"/>
      <c r="AD96" s="346"/>
      <c r="AE96" s="346"/>
      <c r="AF96" s="346"/>
      <c r="AG96" s="362"/>
      <c r="AH96" s="362"/>
      <c r="AI96" s="362"/>
      <c r="AJ96" s="362"/>
      <c r="AK96" s="5" t="str">
        <f t="shared" si="7"/>
        <v/>
      </c>
      <c r="AL96" s="24"/>
      <c r="AM96" s="5" t="str">
        <f t="shared" si="8"/>
        <v/>
      </c>
      <c r="AN96" s="2"/>
      <c r="AO96" s="5"/>
      <c r="AP96" s="5"/>
      <c r="AQ96" s="349"/>
      <c r="AR96" s="346"/>
      <c r="AS96" s="346"/>
      <c r="AT96" s="346"/>
      <c r="AU96" s="362"/>
      <c r="AV96" s="362"/>
      <c r="AW96" s="362"/>
      <c r="AX96" s="362"/>
      <c r="AY96" s="2"/>
      <c r="AZ96" s="2"/>
      <c r="BA96" s="2"/>
      <c r="BB96" s="2"/>
      <c r="BC96" s="5"/>
      <c r="BD96" s="349"/>
      <c r="BE96" s="346"/>
      <c r="BF96" s="346"/>
      <c r="BG96" s="346"/>
      <c r="BH96" s="362"/>
      <c r="BI96" s="362"/>
      <c r="BJ96" s="362"/>
      <c r="BK96" s="362"/>
      <c r="BL96" s="2"/>
      <c r="BM96" s="2"/>
      <c r="BN96" s="2"/>
      <c r="BO96" s="2"/>
      <c r="BP96" s="5"/>
      <c r="BQ96" s="5"/>
      <c r="BR96" s="5"/>
    </row>
    <row r="97" spans="14:70" ht="69" customHeight="1" x14ac:dyDescent="0.3">
      <c r="N97" s="5"/>
      <c r="O97" s="337" t="s">
        <v>169</v>
      </c>
      <c r="P97" s="337"/>
      <c r="Q97" s="337"/>
      <c r="R97" s="337"/>
      <c r="S97" s="337"/>
      <c r="T97" s="337"/>
      <c r="U97" s="337"/>
      <c r="V97" s="337"/>
      <c r="W97" s="5" t="str">
        <f t="shared" si="5"/>
        <v/>
      </c>
      <c r="X97" s="24"/>
      <c r="Y97" s="5" t="str">
        <f t="shared" si="6"/>
        <v/>
      </c>
      <c r="Z97" s="2"/>
      <c r="AA97" s="5"/>
      <c r="AB97" s="5"/>
      <c r="AC97" s="337" t="s">
        <v>169</v>
      </c>
      <c r="AD97" s="337"/>
      <c r="AE97" s="337"/>
      <c r="AF97" s="337"/>
      <c r="AG97" s="337"/>
      <c r="AH97" s="337"/>
      <c r="AI97" s="337"/>
      <c r="AJ97" s="337"/>
      <c r="AK97" s="5" t="str">
        <f t="shared" si="7"/>
        <v/>
      </c>
      <c r="AL97" s="24"/>
      <c r="AM97" s="5" t="str">
        <f t="shared" si="8"/>
        <v/>
      </c>
      <c r="AN97" s="2"/>
      <c r="AO97" s="5"/>
      <c r="AP97" s="5"/>
      <c r="AQ97" s="337" t="s">
        <v>169</v>
      </c>
      <c r="AR97" s="337"/>
      <c r="AS97" s="337"/>
      <c r="AT97" s="337"/>
      <c r="AU97" s="337"/>
      <c r="AV97" s="337"/>
      <c r="AW97" s="337"/>
      <c r="AX97" s="337"/>
      <c r="AY97" s="2"/>
      <c r="AZ97" s="2"/>
      <c r="BA97" s="2"/>
      <c r="BB97" s="2"/>
      <c r="BC97" s="5"/>
      <c r="BD97" s="337" t="s">
        <v>169</v>
      </c>
      <c r="BE97" s="337"/>
      <c r="BF97" s="337"/>
      <c r="BG97" s="337"/>
      <c r="BH97" s="337"/>
      <c r="BI97" s="337"/>
      <c r="BJ97" s="337"/>
      <c r="BK97" s="337"/>
      <c r="BL97" s="2"/>
      <c r="BM97" s="2"/>
      <c r="BN97" s="2"/>
      <c r="BO97" s="2"/>
      <c r="BP97" s="5"/>
      <c r="BQ97" s="5"/>
      <c r="BR97" s="5"/>
    </row>
    <row r="98" spans="14:70" ht="35.4" customHeight="1" x14ac:dyDescent="0.3">
      <c r="N98" s="57"/>
      <c r="O98" s="59" t="s">
        <v>163</v>
      </c>
      <c r="P98" s="247" t="s">
        <v>87</v>
      </c>
      <c r="Q98" s="247"/>
      <c r="R98" s="247"/>
      <c r="S98" s="364" t="s">
        <v>164</v>
      </c>
      <c r="T98" s="247"/>
      <c r="U98" s="247"/>
      <c r="V98" s="247"/>
      <c r="W98" s="5" t="str">
        <f t="shared" si="5"/>
        <v/>
      </c>
      <c r="X98" s="24"/>
      <c r="Y98" s="5" t="str">
        <f t="shared" si="6"/>
        <v/>
      </c>
      <c r="Z98" s="2"/>
      <c r="AA98" s="5"/>
      <c r="AB98" s="5"/>
      <c r="AC98" s="59" t="s">
        <v>163</v>
      </c>
      <c r="AD98" s="247" t="s">
        <v>87</v>
      </c>
      <c r="AE98" s="247"/>
      <c r="AF98" s="247"/>
      <c r="AG98" s="247" t="s">
        <v>164</v>
      </c>
      <c r="AH98" s="247"/>
      <c r="AI98" s="247"/>
      <c r="AJ98" s="247"/>
      <c r="AK98" s="5" t="str">
        <f t="shared" si="7"/>
        <v/>
      </c>
      <c r="AL98" s="24"/>
      <c r="AM98" s="5" t="str">
        <f t="shared" si="8"/>
        <v/>
      </c>
      <c r="AN98" s="2"/>
      <c r="AO98" s="5"/>
      <c r="AP98" s="5"/>
      <c r="AQ98" s="59" t="s">
        <v>163</v>
      </c>
      <c r="AR98" s="247" t="s">
        <v>87</v>
      </c>
      <c r="AS98" s="247"/>
      <c r="AT98" s="247"/>
      <c r="AU98" s="364" t="s">
        <v>164</v>
      </c>
      <c r="AV98" s="247"/>
      <c r="AW98" s="247"/>
      <c r="AX98" s="247"/>
      <c r="AY98" s="2"/>
      <c r="AZ98" s="2"/>
      <c r="BA98" s="2"/>
      <c r="BB98" s="2"/>
      <c r="BC98" s="5"/>
      <c r="BD98" s="59" t="s">
        <v>163</v>
      </c>
      <c r="BE98" s="247" t="s">
        <v>87</v>
      </c>
      <c r="BF98" s="247"/>
      <c r="BG98" s="247"/>
      <c r="BH98" s="247" t="s">
        <v>164</v>
      </c>
      <c r="BI98" s="247"/>
      <c r="BJ98" s="247"/>
      <c r="BK98" s="247"/>
      <c r="BL98" s="2"/>
      <c r="BM98" s="2"/>
      <c r="BN98" s="2"/>
      <c r="BO98" s="2"/>
      <c r="BP98" s="5"/>
      <c r="BQ98" s="5"/>
      <c r="BR98" s="5"/>
    </row>
    <row r="99" spans="14:70" ht="35.4" customHeight="1" x14ac:dyDescent="0.3">
      <c r="N99" s="57"/>
      <c r="O99" s="59" t="s">
        <v>161</v>
      </c>
      <c r="P99" s="346"/>
      <c r="Q99" s="346"/>
      <c r="R99" s="346"/>
      <c r="S99" s="363"/>
      <c r="T99" s="347"/>
      <c r="U99" s="347"/>
      <c r="V99" s="347"/>
      <c r="W99" s="5" t="str">
        <f t="shared" si="5"/>
        <v/>
      </c>
      <c r="X99" s="24"/>
      <c r="Y99" s="5" t="str">
        <f t="shared" si="6"/>
        <v/>
      </c>
      <c r="Z99" s="2"/>
      <c r="AA99" s="5"/>
      <c r="AB99" s="5"/>
      <c r="AC99" s="59" t="s">
        <v>161</v>
      </c>
      <c r="AD99" s="346"/>
      <c r="AE99" s="346"/>
      <c r="AF99" s="346"/>
      <c r="AG99" s="347"/>
      <c r="AH99" s="347"/>
      <c r="AI99" s="347"/>
      <c r="AJ99" s="347"/>
      <c r="AK99" s="5" t="str">
        <f t="shared" si="7"/>
        <v/>
      </c>
      <c r="AL99" s="24"/>
      <c r="AM99" s="5" t="str">
        <f t="shared" si="8"/>
        <v/>
      </c>
      <c r="AN99" s="2"/>
      <c r="AO99" s="5"/>
      <c r="AP99" s="5"/>
      <c r="AQ99" s="59" t="s">
        <v>161</v>
      </c>
      <c r="AR99" s="346"/>
      <c r="AS99" s="346"/>
      <c r="AT99" s="346"/>
      <c r="AU99" s="363"/>
      <c r="AV99" s="347"/>
      <c r="AW99" s="347"/>
      <c r="AX99" s="347"/>
      <c r="AY99" s="2"/>
      <c r="AZ99" s="2"/>
      <c r="BA99" s="2"/>
      <c r="BB99" s="2"/>
      <c r="BC99" s="5"/>
      <c r="BD99" s="59" t="s">
        <v>161</v>
      </c>
      <c r="BE99" s="346"/>
      <c r="BF99" s="346"/>
      <c r="BG99" s="346"/>
      <c r="BH99" s="363"/>
      <c r="BI99" s="347"/>
      <c r="BJ99" s="347"/>
      <c r="BK99" s="347"/>
      <c r="BL99" s="2"/>
      <c r="BM99" s="2"/>
      <c r="BN99" s="2"/>
      <c r="BO99" s="2"/>
      <c r="BP99" s="5"/>
      <c r="BQ99" s="5"/>
      <c r="BR99" s="5"/>
    </row>
    <row r="100" spans="14:70" ht="35.4" customHeight="1" x14ac:dyDescent="0.3">
      <c r="N100" s="58"/>
      <c r="O100" s="59" t="s">
        <v>162</v>
      </c>
      <c r="P100" s="346"/>
      <c r="Q100" s="346"/>
      <c r="R100" s="346"/>
      <c r="S100" s="363"/>
      <c r="T100" s="347"/>
      <c r="U100" s="347"/>
      <c r="V100" s="347"/>
      <c r="W100" s="5" t="str">
        <f t="shared" si="5"/>
        <v/>
      </c>
      <c r="X100" s="24"/>
      <c r="Y100" s="5" t="str">
        <f t="shared" si="6"/>
        <v/>
      </c>
      <c r="Z100" s="2"/>
      <c r="AA100" s="5"/>
      <c r="AB100" s="5"/>
      <c r="AC100" s="59" t="s">
        <v>162</v>
      </c>
      <c r="AD100" s="346"/>
      <c r="AE100" s="346"/>
      <c r="AF100" s="346"/>
      <c r="AG100" s="363"/>
      <c r="AH100" s="347"/>
      <c r="AI100" s="347"/>
      <c r="AJ100" s="347"/>
      <c r="AK100" s="5" t="str">
        <f t="shared" si="7"/>
        <v/>
      </c>
      <c r="AL100" s="24"/>
      <c r="AM100" s="5" t="str">
        <f t="shared" si="8"/>
        <v/>
      </c>
      <c r="AN100" s="2"/>
      <c r="AO100" s="5"/>
      <c r="AP100" s="5"/>
      <c r="AQ100" s="59" t="s">
        <v>162</v>
      </c>
      <c r="AR100" s="346"/>
      <c r="AS100" s="346"/>
      <c r="AT100" s="346"/>
      <c r="AU100" s="363"/>
      <c r="AV100" s="347"/>
      <c r="AW100" s="347"/>
      <c r="AX100" s="347"/>
      <c r="AY100" s="2"/>
      <c r="AZ100" s="2"/>
      <c r="BA100" s="2"/>
      <c r="BB100" s="2"/>
      <c r="BC100" s="5"/>
      <c r="BD100" s="59" t="s">
        <v>162</v>
      </c>
      <c r="BE100" s="346"/>
      <c r="BF100" s="346"/>
      <c r="BG100" s="346"/>
      <c r="BH100" s="363"/>
      <c r="BI100" s="347"/>
      <c r="BJ100" s="347"/>
      <c r="BK100" s="347"/>
      <c r="BL100" s="2"/>
      <c r="BM100" s="2"/>
      <c r="BN100" s="2"/>
      <c r="BO100" s="2"/>
      <c r="BP100" s="5"/>
      <c r="BQ100" s="5"/>
      <c r="BR100" s="5"/>
    </row>
    <row r="101" spans="14:70" ht="21.75" customHeight="1" x14ac:dyDescent="0.3">
      <c r="N101" s="5"/>
      <c r="O101" s="365"/>
      <c r="P101" s="365"/>
      <c r="Q101" s="365"/>
      <c r="R101" s="55"/>
      <c r="S101" s="56"/>
      <c r="T101" s="55"/>
      <c r="U101" s="55"/>
      <c r="V101" s="55"/>
      <c r="W101" s="5" t="str">
        <f t="shared" si="5"/>
        <v/>
      </c>
      <c r="X101" s="24"/>
      <c r="Y101" s="5" t="str">
        <f t="shared" si="6"/>
        <v/>
      </c>
      <c r="Z101" s="2"/>
      <c r="AA101" s="5"/>
      <c r="AB101" s="5"/>
      <c r="AC101" s="54"/>
      <c r="AD101" s="93"/>
      <c r="AE101" s="55"/>
      <c r="AF101" s="55"/>
      <c r="AG101" s="56"/>
      <c r="AH101" s="55"/>
      <c r="AI101" s="55"/>
      <c r="AJ101" s="55"/>
      <c r="AK101" s="5" t="str">
        <f t="shared" si="7"/>
        <v/>
      </c>
      <c r="AL101" s="24"/>
      <c r="AM101" s="5" t="str">
        <f t="shared" si="8"/>
        <v/>
      </c>
      <c r="AN101" s="2"/>
      <c r="AO101" s="5"/>
      <c r="AP101" s="5"/>
      <c r="AQ101" s="54"/>
      <c r="AR101" s="93"/>
      <c r="AS101" s="55"/>
      <c r="AT101" s="55"/>
      <c r="AU101" s="56"/>
      <c r="AV101" s="55"/>
      <c r="AW101" s="55"/>
      <c r="AX101" s="55"/>
      <c r="AY101" s="2"/>
      <c r="AZ101" s="2"/>
      <c r="BA101" s="2"/>
      <c r="BB101" s="2"/>
      <c r="BC101" s="5"/>
      <c r="BD101" s="54"/>
      <c r="BE101" s="93"/>
      <c r="BF101" s="55"/>
      <c r="BG101" s="55"/>
      <c r="BH101" s="56"/>
      <c r="BI101" s="55"/>
      <c r="BJ101" s="55"/>
      <c r="BK101" s="55"/>
      <c r="BL101" s="2"/>
      <c r="BM101" s="2"/>
      <c r="BN101" s="2"/>
      <c r="BO101" s="2"/>
      <c r="BP101" s="5"/>
      <c r="BQ101" s="5"/>
      <c r="BR101" s="5"/>
    </row>
    <row r="102" spans="14:70" ht="15" x14ac:dyDescent="0.3">
      <c r="N102" s="5"/>
      <c r="O102" s="366" t="s">
        <v>183</v>
      </c>
      <c r="P102" s="366"/>
      <c r="Q102" s="366"/>
      <c r="R102" s="366"/>
      <c r="S102" s="366"/>
      <c r="T102" s="366"/>
      <c r="U102" s="366"/>
      <c r="V102" s="366"/>
      <c r="W102" s="5" t="str">
        <f t="shared" si="5"/>
        <v/>
      </c>
      <c r="X102" s="24"/>
      <c r="Y102" s="5" t="str">
        <f t="shared" si="6"/>
        <v/>
      </c>
      <c r="Z102" s="2"/>
      <c r="AA102" s="5"/>
      <c r="AB102" s="5"/>
      <c r="AC102" s="366" t="s">
        <v>183</v>
      </c>
      <c r="AD102" s="366"/>
      <c r="AE102" s="366"/>
      <c r="AF102" s="366"/>
      <c r="AG102" s="366"/>
      <c r="AH102" s="366"/>
      <c r="AI102" s="366"/>
      <c r="AJ102" s="366"/>
      <c r="AK102" s="5" t="str">
        <f t="shared" si="7"/>
        <v/>
      </c>
      <c r="AL102" s="24"/>
      <c r="AM102" s="5" t="str">
        <f t="shared" si="8"/>
        <v/>
      </c>
      <c r="AN102" s="84"/>
      <c r="AO102" s="5"/>
      <c r="AP102" s="5"/>
      <c r="AQ102" s="366" t="s">
        <v>183</v>
      </c>
      <c r="AR102" s="366"/>
      <c r="AS102" s="366"/>
      <c r="AT102" s="366"/>
      <c r="AU102" s="366"/>
      <c r="AV102" s="366"/>
      <c r="AW102" s="366"/>
      <c r="AX102" s="366"/>
      <c r="AY102" s="2"/>
      <c r="AZ102" s="2"/>
      <c r="BA102" s="2"/>
      <c r="BB102" s="2"/>
      <c r="BC102" s="5"/>
      <c r="BD102" s="366" t="s">
        <v>183</v>
      </c>
      <c r="BE102" s="366"/>
      <c r="BF102" s="366"/>
      <c r="BG102" s="366"/>
      <c r="BH102" s="366"/>
      <c r="BI102" s="366"/>
      <c r="BJ102" s="366"/>
      <c r="BK102" s="366"/>
      <c r="BL102" s="2"/>
      <c r="BM102" s="2"/>
      <c r="BN102" s="2"/>
      <c r="BO102" s="2"/>
      <c r="BP102" s="5"/>
      <c r="BQ102" s="5"/>
      <c r="BR102" s="5"/>
    </row>
    <row r="103" spans="14:70" ht="28.2" x14ac:dyDescent="0.3">
      <c r="N103" s="5"/>
      <c r="O103" s="368" t="s">
        <v>184</v>
      </c>
      <c r="P103" s="368"/>
      <c r="Q103" s="368"/>
      <c r="R103" s="368"/>
      <c r="S103" s="79" t="s">
        <v>131</v>
      </c>
      <c r="T103" s="80" t="s">
        <v>132</v>
      </c>
      <c r="U103" s="81" t="s">
        <v>133</v>
      </c>
      <c r="V103" s="82" t="s">
        <v>134</v>
      </c>
      <c r="W103" s="5" t="str">
        <f t="shared" si="5"/>
        <v/>
      </c>
      <c r="X103" s="24"/>
      <c r="Y103" s="5" t="str">
        <f t="shared" si="6"/>
        <v/>
      </c>
      <c r="Z103" s="2"/>
      <c r="AA103" s="5"/>
      <c r="AB103" s="5"/>
      <c r="AC103" s="368" t="s">
        <v>184</v>
      </c>
      <c r="AD103" s="368"/>
      <c r="AE103" s="368"/>
      <c r="AF103" s="368"/>
      <c r="AG103" s="79" t="s">
        <v>131</v>
      </c>
      <c r="AH103" s="80" t="s">
        <v>132</v>
      </c>
      <c r="AI103" s="81" t="s">
        <v>133</v>
      </c>
      <c r="AJ103" s="82" t="s">
        <v>134</v>
      </c>
      <c r="AK103" s="5" t="str">
        <f t="shared" si="7"/>
        <v/>
      </c>
      <c r="AL103" s="24"/>
      <c r="AM103" s="5" t="str">
        <f t="shared" si="8"/>
        <v/>
      </c>
      <c r="AN103" s="2"/>
      <c r="AO103" s="5"/>
      <c r="AP103" s="5"/>
      <c r="AQ103" s="368" t="s">
        <v>184</v>
      </c>
      <c r="AR103" s="368"/>
      <c r="AS103" s="368"/>
      <c r="AT103" s="368"/>
      <c r="AU103" s="79" t="s">
        <v>131</v>
      </c>
      <c r="AV103" s="80" t="s">
        <v>132</v>
      </c>
      <c r="AW103" s="81" t="s">
        <v>133</v>
      </c>
      <c r="AX103" s="82" t="s">
        <v>134</v>
      </c>
      <c r="AY103" s="2"/>
      <c r="AZ103" s="2"/>
      <c r="BA103" s="2"/>
      <c r="BB103" s="2"/>
      <c r="BC103" s="5"/>
      <c r="BD103" s="368" t="s">
        <v>184</v>
      </c>
      <c r="BE103" s="368"/>
      <c r="BF103" s="368"/>
      <c r="BG103" s="368"/>
      <c r="BH103" s="79" t="s">
        <v>131</v>
      </c>
      <c r="BI103" s="80" t="s">
        <v>132</v>
      </c>
      <c r="BJ103" s="81" t="s">
        <v>133</v>
      </c>
      <c r="BK103" s="82" t="s">
        <v>134</v>
      </c>
      <c r="BL103" s="2"/>
      <c r="BM103" s="2"/>
      <c r="BN103" s="2"/>
      <c r="BO103" s="2"/>
      <c r="BP103" s="5"/>
      <c r="BQ103" s="5"/>
      <c r="BR103" s="5"/>
    </row>
    <row r="104" spans="14:70" ht="15" customHeight="1" x14ac:dyDescent="0.3">
      <c r="N104" s="5"/>
      <c r="O104" s="369" t="s">
        <v>186</v>
      </c>
      <c r="P104" s="369"/>
      <c r="Q104" s="369"/>
      <c r="R104" s="369"/>
      <c r="S104" s="168"/>
      <c r="T104" s="168"/>
      <c r="U104" s="168"/>
      <c r="V104" s="168"/>
      <c r="W104" s="5" t="str">
        <f t="shared" si="5"/>
        <v/>
      </c>
      <c r="X104" s="24"/>
      <c r="Y104" s="5" t="str">
        <f t="shared" si="6"/>
        <v/>
      </c>
      <c r="Z104" s="2"/>
      <c r="AA104" s="5"/>
      <c r="AB104" s="5"/>
      <c r="AC104" s="369" t="s">
        <v>186</v>
      </c>
      <c r="AD104" s="369"/>
      <c r="AE104" s="369"/>
      <c r="AF104" s="369"/>
      <c r="AG104" s="168"/>
      <c r="AH104" s="168"/>
      <c r="AI104" s="168"/>
      <c r="AJ104" s="168"/>
      <c r="AK104" s="5" t="str">
        <f t="shared" si="7"/>
        <v/>
      </c>
      <c r="AL104" s="24"/>
      <c r="AM104" s="5" t="str">
        <f t="shared" si="8"/>
        <v/>
      </c>
      <c r="AN104" s="2"/>
      <c r="AO104" s="5"/>
      <c r="AP104" s="5"/>
      <c r="AQ104" s="369" t="s">
        <v>186</v>
      </c>
      <c r="AR104" s="369"/>
      <c r="AS104" s="369"/>
      <c r="AT104" s="369"/>
      <c r="AU104" s="168"/>
      <c r="AV104" s="168"/>
      <c r="AW104" s="168"/>
      <c r="AX104" s="168"/>
      <c r="AY104" s="2"/>
      <c r="AZ104" s="2"/>
      <c r="BA104" s="2"/>
      <c r="BB104" s="2"/>
      <c r="BC104" s="5"/>
      <c r="BD104" s="369" t="s">
        <v>186</v>
      </c>
      <c r="BE104" s="369"/>
      <c r="BF104" s="369"/>
      <c r="BG104" s="369"/>
      <c r="BH104" s="168"/>
      <c r="BI104" s="168"/>
      <c r="BJ104" s="168"/>
      <c r="BK104" s="168"/>
      <c r="BL104" s="2"/>
      <c r="BM104" s="2"/>
      <c r="BN104" s="2"/>
      <c r="BO104" s="2"/>
      <c r="BP104" s="5"/>
      <c r="BQ104" s="5"/>
      <c r="BR104" s="5"/>
    </row>
    <row r="105" spans="14:70" ht="15" customHeight="1" x14ac:dyDescent="0.3">
      <c r="N105" s="5"/>
      <c r="O105" s="367" t="s">
        <v>222</v>
      </c>
      <c r="P105" s="367"/>
      <c r="Q105" s="367"/>
      <c r="R105" s="367"/>
      <c r="S105" s="168"/>
      <c r="T105" s="168"/>
      <c r="U105" s="168"/>
      <c r="V105" s="168"/>
      <c r="W105" s="5" t="str">
        <f t="shared" si="5"/>
        <v/>
      </c>
      <c r="X105" s="24"/>
      <c r="Y105" s="5" t="str">
        <f t="shared" si="6"/>
        <v/>
      </c>
      <c r="Z105" s="2"/>
      <c r="AA105" s="5"/>
      <c r="AB105" s="5"/>
      <c r="AC105" s="367" t="s">
        <v>222</v>
      </c>
      <c r="AD105" s="367"/>
      <c r="AE105" s="367"/>
      <c r="AF105" s="367"/>
      <c r="AG105" s="168"/>
      <c r="AH105" s="168"/>
      <c r="AI105" s="168"/>
      <c r="AJ105" s="168"/>
      <c r="AK105" s="5" t="str">
        <f t="shared" si="7"/>
        <v/>
      </c>
      <c r="AL105" s="24"/>
      <c r="AM105" s="5" t="str">
        <f t="shared" si="8"/>
        <v/>
      </c>
      <c r="AN105" s="2"/>
      <c r="AO105" s="5"/>
      <c r="AP105" s="5"/>
      <c r="AQ105" s="367" t="s">
        <v>222</v>
      </c>
      <c r="AR105" s="367"/>
      <c r="AS105" s="367"/>
      <c r="AT105" s="367"/>
      <c r="AU105" s="168"/>
      <c r="AV105" s="168"/>
      <c r="AW105" s="168"/>
      <c r="AX105" s="168"/>
      <c r="AY105" s="2"/>
      <c r="AZ105" s="2"/>
      <c r="BA105" s="2"/>
      <c r="BB105" s="2"/>
      <c r="BC105" s="5"/>
      <c r="BD105" s="367" t="s">
        <v>222</v>
      </c>
      <c r="BE105" s="367"/>
      <c r="BF105" s="367"/>
      <c r="BG105" s="367"/>
      <c r="BH105" s="168"/>
      <c r="BI105" s="168"/>
      <c r="BJ105" s="168"/>
      <c r="BK105" s="168"/>
      <c r="BL105" s="2"/>
      <c r="BM105" s="2"/>
      <c r="BN105" s="2"/>
      <c r="BO105" s="2"/>
      <c r="BP105" s="5"/>
      <c r="BQ105" s="5"/>
      <c r="BR105" s="5"/>
    </row>
    <row r="106" spans="14:70" ht="14.4" customHeight="1" x14ac:dyDescent="0.3">
      <c r="N106" s="5"/>
      <c r="O106" s="367" t="s">
        <v>223</v>
      </c>
      <c r="P106" s="367"/>
      <c r="Q106" s="367"/>
      <c r="R106" s="367"/>
      <c r="S106" s="168"/>
      <c r="T106" s="168"/>
      <c r="U106" s="168"/>
      <c r="V106" s="168"/>
      <c r="W106" s="5" t="str">
        <f t="shared" si="5"/>
        <v/>
      </c>
      <c r="X106" s="24"/>
      <c r="Y106" s="5" t="str">
        <f t="shared" si="6"/>
        <v/>
      </c>
      <c r="Z106" s="24"/>
      <c r="AA106" s="5"/>
      <c r="AB106" s="5"/>
      <c r="AC106" s="367" t="s">
        <v>223</v>
      </c>
      <c r="AD106" s="367"/>
      <c r="AE106" s="367"/>
      <c r="AF106" s="367"/>
      <c r="AG106" s="168"/>
      <c r="AH106" s="168"/>
      <c r="AI106" s="168"/>
      <c r="AJ106" s="168"/>
      <c r="AK106" s="5" t="str">
        <f t="shared" si="7"/>
        <v/>
      </c>
      <c r="AL106" s="24"/>
      <c r="AM106" s="5" t="str">
        <f t="shared" si="8"/>
        <v/>
      </c>
      <c r="AN106" s="24"/>
      <c r="AO106" s="5"/>
      <c r="AP106" s="5"/>
      <c r="AQ106" s="367" t="s">
        <v>223</v>
      </c>
      <c r="AR106" s="367"/>
      <c r="AS106" s="367"/>
      <c r="AT106" s="367"/>
      <c r="AU106" s="168"/>
      <c r="AV106" s="168"/>
      <c r="AW106" s="168"/>
      <c r="AX106" s="168"/>
      <c r="AY106" s="24"/>
      <c r="AZ106" s="24"/>
      <c r="BA106" s="24"/>
      <c r="BB106" s="24"/>
      <c r="BC106" s="5"/>
      <c r="BD106" s="367" t="s">
        <v>223</v>
      </c>
      <c r="BE106" s="367"/>
      <c r="BF106" s="367"/>
      <c r="BG106" s="367"/>
      <c r="BH106" s="168"/>
      <c r="BI106" s="168"/>
      <c r="BJ106" s="168"/>
      <c r="BK106" s="168"/>
      <c r="BL106" s="24"/>
      <c r="BM106" s="24"/>
      <c r="BN106" s="24"/>
      <c r="BO106" s="24"/>
      <c r="BP106" s="5"/>
      <c r="BQ106" s="5"/>
      <c r="BR106" s="5"/>
    </row>
    <row r="107" spans="14:70" ht="14.4" customHeight="1" x14ac:dyDescent="0.3">
      <c r="N107" s="5"/>
      <c r="O107" s="369" t="s">
        <v>224</v>
      </c>
      <c r="P107" s="369"/>
      <c r="Q107" s="369"/>
      <c r="R107" s="369"/>
      <c r="S107" s="168"/>
      <c r="T107" s="168"/>
      <c r="U107" s="168"/>
      <c r="V107" s="168"/>
      <c r="W107" s="5" t="str">
        <f t="shared" si="5"/>
        <v/>
      </c>
      <c r="X107" s="24"/>
      <c r="Y107" s="5" t="str">
        <f t="shared" si="6"/>
        <v/>
      </c>
      <c r="Z107" s="27"/>
      <c r="AA107" s="5"/>
      <c r="AB107" s="5"/>
      <c r="AC107" s="369" t="s">
        <v>224</v>
      </c>
      <c r="AD107" s="369"/>
      <c r="AE107" s="369"/>
      <c r="AF107" s="369"/>
      <c r="AG107" s="168"/>
      <c r="AH107" s="168"/>
      <c r="AI107" s="168"/>
      <c r="AJ107" s="168"/>
      <c r="AK107" s="5" t="str">
        <f t="shared" si="7"/>
        <v/>
      </c>
      <c r="AL107" s="24"/>
      <c r="AM107" s="5" t="str">
        <f t="shared" si="8"/>
        <v/>
      </c>
      <c r="AN107" s="27"/>
      <c r="AO107" s="5"/>
      <c r="AP107" s="5"/>
      <c r="AQ107" s="369" t="s">
        <v>224</v>
      </c>
      <c r="AR107" s="369"/>
      <c r="AS107" s="369"/>
      <c r="AT107" s="369"/>
      <c r="AU107" s="168"/>
      <c r="AV107" s="168"/>
      <c r="AW107" s="168"/>
      <c r="AX107" s="168"/>
      <c r="AY107" s="27"/>
      <c r="AZ107" s="27"/>
      <c r="BA107" s="27"/>
      <c r="BB107" s="27"/>
      <c r="BC107" s="5"/>
      <c r="BD107" s="369" t="s">
        <v>224</v>
      </c>
      <c r="BE107" s="369"/>
      <c r="BF107" s="369"/>
      <c r="BG107" s="369"/>
      <c r="BH107" s="168"/>
      <c r="BI107" s="168"/>
      <c r="BJ107" s="168"/>
      <c r="BK107" s="168"/>
      <c r="BL107" s="27"/>
      <c r="BM107" s="27"/>
      <c r="BN107" s="27"/>
      <c r="BO107" s="27"/>
      <c r="BP107" s="5"/>
      <c r="BQ107" s="5"/>
      <c r="BR107" s="5"/>
    </row>
    <row r="108" spans="14:70" x14ac:dyDescent="0.3">
      <c r="N108" s="5"/>
      <c r="O108" s="369" t="s">
        <v>225</v>
      </c>
      <c r="P108" s="369"/>
      <c r="Q108" s="369"/>
      <c r="R108" s="369"/>
      <c r="S108" s="168"/>
      <c r="T108" s="168"/>
      <c r="U108" s="168"/>
      <c r="V108" s="168"/>
      <c r="W108" s="5" t="str">
        <f t="shared" si="5"/>
        <v/>
      </c>
      <c r="X108" s="24"/>
      <c r="Y108" s="5" t="str">
        <f t="shared" si="6"/>
        <v/>
      </c>
      <c r="Z108" s="24"/>
      <c r="AA108" s="5"/>
      <c r="AB108" s="5"/>
      <c r="AC108" s="369" t="s">
        <v>225</v>
      </c>
      <c r="AD108" s="369"/>
      <c r="AE108" s="369"/>
      <c r="AF108" s="369"/>
      <c r="AG108" s="168"/>
      <c r="AH108" s="168"/>
      <c r="AI108" s="168"/>
      <c r="AJ108" s="168"/>
      <c r="AK108" s="5" t="str">
        <f t="shared" si="7"/>
        <v/>
      </c>
      <c r="AL108" s="24"/>
      <c r="AM108" s="5" t="str">
        <f t="shared" si="8"/>
        <v/>
      </c>
      <c r="AN108" s="24"/>
      <c r="AO108" s="5"/>
      <c r="AP108" s="5"/>
      <c r="AQ108" s="369" t="s">
        <v>225</v>
      </c>
      <c r="AR108" s="369"/>
      <c r="AS108" s="369"/>
      <c r="AT108" s="369"/>
      <c r="AU108" s="168"/>
      <c r="AV108" s="168"/>
      <c r="AW108" s="168"/>
      <c r="AX108" s="168"/>
      <c r="AY108" s="342"/>
      <c r="AZ108" s="342"/>
      <c r="BA108" s="342"/>
      <c r="BB108" s="342"/>
      <c r="BC108" s="5"/>
      <c r="BD108" s="369" t="s">
        <v>225</v>
      </c>
      <c r="BE108" s="369"/>
      <c r="BF108" s="369"/>
      <c r="BG108" s="369"/>
      <c r="BH108" s="168"/>
      <c r="BI108" s="168"/>
      <c r="BJ108" s="168"/>
      <c r="BK108" s="168"/>
      <c r="BL108" s="342"/>
      <c r="BM108" s="342"/>
      <c r="BN108" s="342"/>
      <c r="BO108" s="342"/>
      <c r="BP108" s="5"/>
      <c r="BQ108" s="5"/>
      <c r="BR108" s="5"/>
    </row>
    <row r="109" spans="14:70" ht="14.4" customHeight="1" x14ac:dyDescent="0.3">
      <c r="N109" s="5"/>
      <c r="O109" s="369" t="s">
        <v>188</v>
      </c>
      <c r="P109" s="369"/>
      <c r="Q109" s="369"/>
      <c r="R109" s="369"/>
      <c r="S109" s="168"/>
      <c r="T109" s="168"/>
      <c r="U109" s="168"/>
      <c r="V109" s="168"/>
      <c r="W109" s="5" t="str">
        <f t="shared" si="5"/>
        <v/>
      </c>
      <c r="X109" s="24"/>
      <c r="Y109" s="5" t="str">
        <f t="shared" si="6"/>
        <v/>
      </c>
      <c r="Z109" s="5"/>
      <c r="AA109" s="5"/>
      <c r="AB109" s="5"/>
      <c r="AC109" s="369" t="s">
        <v>188</v>
      </c>
      <c r="AD109" s="369"/>
      <c r="AE109" s="369"/>
      <c r="AF109" s="369"/>
      <c r="AG109" s="168"/>
      <c r="AH109" s="168"/>
      <c r="AI109" s="168"/>
      <c r="AJ109" s="168"/>
      <c r="AK109" s="5" t="str">
        <f t="shared" si="7"/>
        <v/>
      </c>
      <c r="AL109" s="24"/>
      <c r="AM109" s="5" t="str">
        <f t="shared" si="8"/>
        <v/>
      </c>
      <c r="AN109" s="5"/>
      <c r="AO109" s="5"/>
      <c r="AP109" s="5"/>
      <c r="AQ109" s="369" t="s">
        <v>188</v>
      </c>
      <c r="AR109" s="369"/>
      <c r="AS109" s="369"/>
      <c r="AT109" s="369"/>
      <c r="AU109" s="168"/>
      <c r="AV109" s="168"/>
      <c r="AW109" s="168"/>
      <c r="AX109" s="168"/>
      <c r="AY109" s="5" t="str">
        <f>IF(AS109="","",IF(AU109="X",0,IF(AV109="X",8,IF(AW109="X",12,IF(AX109="X",16,"")))))</f>
        <v/>
      </c>
      <c r="AZ109" s="20"/>
      <c r="BA109" s="5" t="str">
        <f>IF(AS109="","",IF(AU109="X",7.5,IF(AV109="X",11.5,IF(AW109="X",15.5,IF(AX109="X",20,"")))))</f>
        <v/>
      </c>
      <c r="BB109" s="5"/>
      <c r="BC109" s="5"/>
      <c r="BD109" s="369" t="s">
        <v>188</v>
      </c>
      <c r="BE109" s="369"/>
      <c r="BF109" s="369"/>
      <c r="BG109" s="369"/>
      <c r="BH109" s="168"/>
      <c r="BI109" s="168"/>
      <c r="BJ109" s="168"/>
      <c r="BK109" s="168"/>
      <c r="BL109" s="5" t="str">
        <f>IF(BF109="","",IF(BH109="X",0,IF(BI109="X",8,IF(BJ109="X",12,IF(BK109="X",16,"")))))</f>
        <v/>
      </c>
      <c r="BM109" s="20"/>
      <c r="BN109" s="5" t="str">
        <f t="shared" ref="BN109:BN119" si="15">IF(BF109="","",IF(BH109="X",7.5,IF(BI109="X",11.5,IF(BJ109="X",15.5,IF(BK109="X",20,"")))))</f>
        <v/>
      </c>
      <c r="BO109" s="5"/>
      <c r="BP109" s="5"/>
      <c r="BQ109" s="5"/>
      <c r="BR109" s="5"/>
    </row>
    <row r="110" spans="14:70" ht="14.4" customHeight="1" x14ac:dyDescent="0.3">
      <c r="N110" s="5"/>
      <c r="O110" s="369" t="s">
        <v>226</v>
      </c>
      <c r="P110" s="369"/>
      <c r="Q110" s="369"/>
      <c r="R110" s="369"/>
      <c r="S110" s="168"/>
      <c r="T110" s="168"/>
      <c r="U110" s="168"/>
      <c r="V110" s="168"/>
      <c r="W110" s="5" t="str">
        <f t="shared" si="5"/>
        <v/>
      </c>
      <c r="X110" s="24"/>
      <c r="Y110" s="5" t="str">
        <f t="shared" si="6"/>
        <v/>
      </c>
      <c r="Z110" s="5"/>
      <c r="AA110" s="5"/>
      <c r="AB110" s="5"/>
      <c r="AC110" s="369" t="s">
        <v>226</v>
      </c>
      <c r="AD110" s="369"/>
      <c r="AE110" s="369"/>
      <c r="AF110" s="369"/>
      <c r="AG110" s="168"/>
      <c r="AH110" s="168"/>
      <c r="AI110" s="168"/>
      <c r="AJ110" s="168"/>
      <c r="AK110" s="5" t="str">
        <f t="shared" si="7"/>
        <v/>
      </c>
      <c r="AL110" s="24"/>
      <c r="AM110" s="5" t="str">
        <f t="shared" si="8"/>
        <v/>
      </c>
      <c r="AN110" s="5"/>
      <c r="AO110" s="5"/>
      <c r="AP110" s="5"/>
      <c r="AQ110" s="369" t="s">
        <v>226</v>
      </c>
      <c r="AR110" s="369"/>
      <c r="AS110" s="369"/>
      <c r="AT110" s="369"/>
      <c r="AU110" s="168"/>
      <c r="AV110" s="168"/>
      <c r="AW110" s="168"/>
      <c r="AX110" s="168"/>
      <c r="AY110" s="5" t="str">
        <f t="shared" ref="AY110:AY119" si="16">IF(AS110="","",IF(AU110="X",0,IF(AV110="X",8,IF(AW110="X",12,IF(AX110="X",16,"")))))</f>
        <v/>
      </c>
      <c r="AZ110" s="20"/>
      <c r="BA110" s="5" t="str">
        <f t="shared" ref="BA110:BA119" si="17">IF(AS110="","",IF(AU110="X",7.5,IF(AV110="X",11.5,IF(AW110="X",15.5,IF(AX110="X",20,"")))))</f>
        <v/>
      </c>
      <c r="BB110" s="5"/>
      <c r="BC110" s="5"/>
      <c r="BD110" s="369" t="s">
        <v>226</v>
      </c>
      <c r="BE110" s="369"/>
      <c r="BF110" s="369"/>
      <c r="BG110" s="369"/>
      <c r="BH110" s="168"/>
      <c r="BI110" s="168"/>
      <c r="BJ110" s="168"/>
      <c r="BK110" s="168"/>
      <c r="BL110" s="5" t="str">
        <f t="shared" ref="BL110:BL119" si="18">IF(BF110="","",IF(BH110="X",0,IF(BI110="X",8,IF(BJ110="X",12,IF(BK110="X",16,"")))))</f>
        <v/>
      </c>
      <c r="BM110" s="20"/>
      <c r="BN110" s="5" t="str">
        <f t="shared" si="15"/>
        <v/>
      </c>
      <c r="BO110" s="5"/>
      <c r="BP110" s="5"/>
      <c r="BQ110" s="5"/>
      <c r="BR110" s="5"/>
    </row>
    <row r="111" spans="14:70" ht="24" customHeight="1" x14ac:dyDescent="0.3">
      <c r="N111" s="5"/>
      <c r="O111" s="369" t="s">
        <v>187</v>
      </c>
      <c r="P111" s="369"/>
      <c r="Q111" s="369"/>
      <c r="R111" s="369"/>
      <c r="S111" s="168"/>
      <c r="T111" s="168"/>
      <c r="U111" s="168"/>
      <c r="V111" s="168"/>
      <c r="W111" s="5" t="str">
        <f t="shared" si="5"/>
        <v/>
      </c>
      <c r="X111" s="24"/>
      <c r="Y111" s="5" t="str">
        <f t="shared" si="6"/>
        <v/>
      </c>
      <c r="Z111" s="5"/>
      <c r="AA111" s="5"/>
      <c r="AB111" s="5"/>
      <c r="AC111" s="369" t="s">
        <v>187</v>
      </c>
      <c r="AD111" s="369"/>
      <c r="AE111" s="369"/>
      <c r="AF111" s="369"/>
      <c r="AG111" s="168"/>
      <c r="AH111" s="168"/>
      <c r="AI111" s="168"/>
      <c r="AJ111" s="168"/>
      <c r="AK111" s="5" t="str">
        <f t="shared" si="7"/>
        <v/>
      </c>
      <c r="AL111" s="24"/>
      <c r="AM111" s="5" t="str">
        <f t="shared" si="8"/>
        <v/>
      </c>
      <c r="AN111" s="5"/>
      <c r="AO111" s="5"/>
      <c r="AP111" s="5"/>
      <c r="AQ111" s="369" t="s">
        <v>187</v>
      </c>
      <c r="AR111" s="369"/>
      <c r="AS111" s="369"/>
      <c r="AT111" s="369"/>
      <c r="AU111" s="168"/>
      <c r="AV111" s="168"/>
      <c r="AW111" s="168"/>
      <c r="AX111" s="168"/>
      <c r="AY111" s="5" t="str">
        <f t="shared" si="16"/>
        <v/>
      </c>
      <c r="AZ111" s="20"/>
      <c r="BA111" s="5" t="str">
        <f t="shared" si="17"/>
        <v/>
      </c>
      <c r="BB111" s="5"/>
      <c r="BC111" s="5"/>
      <c r="BD111" s="369" t="s">
        <v>187</v>
      </c>
      <c r="BE111" s="369"/>
      <c r="BF111" s="369"/>
      <c r="BG111" s="369"/>
      <c r="BH111" s="168"/>
      <c r="BI111" s="168"/>
      <c r="BJ111" s="168"/>
      <c r="BK111" s="168"/>
      <c r="BL111" s="5" t="str">
        <f t="shared" si="18"/>
        <v/>
      </c>
      <c r="BM111" s="20"/>
      <c r="BN111" s="5" t="str">
        <f t="shared" si="15"/>
        <v/>
      </c>
      <c r="BO111" s="5"/>
      <c r="BP111" s="5"/>
      <c r="BQ111" s="5"/>
      <c r="BR111" s="5"/>
    </row>
    <row r="112" spans="14:70" ht="14.4" customHeight="1" x14ac:dyDescent="0.3">
      <c r="N112" s="5"/>
      <c r="O112" s="369" t="s">
        <v>227</v>
      </c>
      <c r="P112" s="369"/>
      <c r="Q112" s="369"/>
      <c r="R112" s="369"/>
      <c r="S112" s="168"/>
      <c r="T112" s="168"/>
      <c r="U112" s="168"/>
      <c r="V112" s="168"/>
      <c r="W112" s="5" t="str">
        <f t="shared" si="5"/>
        <v/>
      </c>
      <c r="X112" s="24"/>
      <c r="Y112" s="5" t="str">
        <f t="shared" si="6"/>
        <v/>
      </c>
      <c r="Z112" s="5"/>
      <c r="AA112" s="5"/>
      <c r="AB112" s="5"/>
      <c r="AC112" s="369" t="s">
        <v>227</v>
      </c>
      <c r="AD112" s="369"/>
      <c r="AE112" s="369"/>
      <c r="AF112" s="369"/>
      <c r="AG112" s="168"/>
      <c r="AH112" s="168"/>
      <c r="AI112" s="168"/>
      <c r="AJ112" s="168"/>
      <c r="AK112" s="5" t="str">
        <f t="shared" si="7"/>
        <v/>
      </c>
      <c r="AL112" s="24"/>
      <c r="AM112" s="5" t="str">
        <f t="shared" si="8"/>
        <v/>
      </c>
      <c r="AN112" s="5"/>
      <c r="AO112" s="5"/>
      <c r="AP112" s="5"/>
      <c r="AQ112" s="369" t="s">
        <v>227</v>
      </c>
      <c r="AR112" s="369"/>
      <c r="AS112" s="369"/>
      <c r="AT112" s="369"/>
      <c r="AU112" s="168"/>
      <c r="AV112" s="168"/>
      <c r="AW112" s="168"/>
      <c r="AX112" s="168"/>
      <c r="AY112" s="5" t="str">
        <f t="shared" si="16"/>
        <v/>
      </c>
      <c r="AZ112" s="20"/>
      <c r="BA112" s="5" t="str">
        <f t="shared" si="17"/>
        <v/>
      </c>
      <c r="BB112" s="5"/>
      <c r="BC112" s="5"/>
      <c r="BD112" s="369" t="s">
        <v>227</v>
      </c>
      <c r="BE112" s="369"/>
      <c r="BF112" s="369"/>
      <c r="BG112" s="369"/>
      <c r="BH112" s="168"/>
      <c r="BI112" s="168"/>
      <c r="BJ112" s="168"/>
      <c r="BK112" s="168"/>
      <c r="BL112" s="5" t="str">
        <f t="shared" si="18"/>
        <v/>
      </c>
      <c r="BM112" s="20"/>
      <c r="BN112" s="5" t="str">
        <f t="shared" si="15"/>
        <v/>
      </c>
      <c r="BO112" s="5"/>
      <c r="BP112" s="5"/>
      <c r="BQ112" s="5"/>
      <c r="BR112" s="5"/>
    </row>
    <row r="113" spans="14:78" ht="14.4" customHeight="1" x14ac:dyDescent="0.3">
      <c r="N113" s="5"/>
      <c r="O113" s="369" t="s">
        <v>185</v>
      </c>
      <c r="P113" s="369"/>
      <c r="Q113" s="369"/>
      <c r="R113" s="369"/>
      <c r="S113" s="168"/>
      <c r="T113" s="168"/>
      <c r="U113" s="168"/>
      <c r="V113" s="168"/>
      <c r="W113" s="5" t="str">
        <f t="shared" si="5"/>
        <v/>
      </c>
      <c r="X113" s="24"/>
      <c r="Y113" s="5" t="str">
        <f t="shared" si="6"/>
        <v/>
      </c>
      <c r="Z113" s="5"/>
      <c r="AA113" s="5"/>
      <c r="AB113" s="5"/>
      <c r="AC113" s="369" t="s">
        <v>185</v>
      </c>
      <c r="AD113" s="369"/>
      <c r="AE113" s="369"/>
      <c r="AF113" s="369"/>
      <c r="AG113" s="168"/>
      <c r="AH113" s="168"/>
      <c r="AI113" s="168"/>
      <c r="AJ113" s="168"/>
      <c r="AK113" s="5" t="str">
        <f t="shared" si="7"/>
        <v/>
      </c>
      <c r="AL113" s="24"/>
      <c r="AM113" s="5" t="str">
        <f t="shared" si="8"/>
        <v/>
      </c>
      <c r="AN113" s="5"/>
      <c r="AO113" s="5"/>
      <c r="AP113" s="5"/>
      <c r="AQ113" s="369" t="s">
        <v>185</v>
      </c>
      <c r="AR113" s="369"/>
      <c r="AS113" s="369"/>
      <c r="AT113" s="369"/>
      <c r="AU113" s="168"/>
      <c r="AV113" s="168"/>
      <c r="AW113" s="168"/>
      <c r="AX113" s="168"/>
      <c r="AY113" s="5" t="str">
        <f t="shared" si="16"/>
        <v/>
      </c>
      <c r="AZ113" s="20"/>
      <c r="BA113" s="5" t="str">
        <f t="shared" si="17"/>
        <v/>
      </c>
      <c r="BB113" s="5"/>
      <c r="BC113" s="5"/>
      <c r="BD113" s="369" t="s">
        <v>185</v>
      </c>
      <c r="BE113" s="369"/>
      <c r="BF113" s="369"/>
      <c r="BG113" s="369"/>
      <c r="BH113" s="168"/>
      <c r="BI113" s="168"/>
      <c r="BJ113" s="168"/>
      <c r="BK113" s="168"/>
      <c r="BL113" s="5" t="str">
        <f t="shared" si="18"/>
        <v/>
      </c>
      <c r="BM113" s="20"/>
      <c r="BN113" s="5" t="str">
        <f t="shared" si="15"/>
        <v/>
      </c>
      <c r="BO113" s="5"/>
      <c r="BP113" s="5"/>
      <c r="BQ113" s="5"/>
      <c r="BR113" s="5"/>
    </row>
    <row r="114" spans="14:78" ht="14.4" customHeight="1" x14ac:dyDescent="0.3">
      <c r="N114" s="5"/>
      <c r="O114" s="369" t="s">
        <v>189</v>
      </c>
      <c r="P114" s="369"/>
      <c r="Q114" s="369"/>
      <c r="R114" s="369"/>
      <c r="S114" s="168"/>
      <c r="T114" s="168"/>
      <c r="U114" s="168"/>
      <c r="V114" s="168"/>
      <c r="W114" s="5" t="str">
        <f t="shared" si="5"/>
        <v/>
      </c>
      <c r="X114" s="24"/>
      <c r="Y114" s="5" t="str">
        <f t="shared" si="6"/>
        <v/>
      </c>
      <c r="Z114" s="5"/>
      <c r="AA114" s="5"/>
      <c r="AB114" s="5"/>
      <c r="AC114" s="369" t="s">
        <v>189</v>
      </c>
      <c r="AD114" s="369"/>
      <c r="AE114" s="369"/>
      <c r="AF114" s="369"/>
      <c r="AG114" s="168"/>
      <c r="AH114" s="168"/>
      <c r="AI114" s="168"/>
      <c r="AJ114" s="168"/>
      <c r="AK114" s="5" t="str">
        <f t="shared" si="7"/>
        <v/>
      </c>
      <c r="AL114" s="24"/>
      <c r="AM114" s="5" t="str">
        <f t="shared" si="8"/>
        <v/>
      </c>
      <c r="AN114" s="5"/>
      <c r="AO114" s="5"/>
      <c r="AP114" s="5"/>
      <c r="AQ114" s="369" t="s">
        <v>189</v>
      </c>
      <c r="AR114" s="369"/>
      <c r="AS114" s="369"/>
      <c r="AT114" s="369"/>
      <c r="AU114" s="168"/>
      <c r="AV114" s="168"/>
      <c r="AW114" s="168"/>
      <c r="AX114" s="168"/>
      <c r="AY114" s="5" t="str">
        <f t="shared" si="16"/>
        <v/>
      </c>
      <c r="AZ114" s="20"/>
      <c r="BA114" s="5" t="str">
        <f t="shared" si="17"/>
        <v/>
      </c>
      <c r="BB114" s="5"/>
      <c r="BC114" s="5"/>
      <c r="BD114" s="369" t="s">
        <v>189</v>
      </c>
      <c r="BE114" s="369"/>
      <c r="BF114" s="369"/>
      <c r="BG114" s="369"/>
      <c r="BH114" s="168"/>
      <c r="BI114" s="168"/>
      <c r="BJ114" s="168"/>
      <c r="BK114" s="168"/>
      <c r="BL114" s="5" t="str">
        <f t="shared" si="18"/>
        <v/>
      </c>
      <c r="BM114" s="20"/>
      <c r="BN114" s="5" t="str">
        <f t="shared" si="15"/>
        <v/>
      </c>
      <c r="BO114" s="5"/>
      <c r="BP114" s="5"/>
      <c r="BQ114" s="5"/>
      <c r="BR114" s="5"/>
    </row>
    <row r="115" spans="14:78" x14ac:dyDescent="0.3">
      <c r="N115" s="5"/>
      <c r="O115" s="83"/>
      <c r="P115" s="109"/>
      <c r="Q115" s="83"/>
      <c r="R115" s="83"/>
      <c r="S115" s="83"/>
      <c r="T115" s="83"/>
      <c r="U115" s="83"/>
      <c r="V115" s="83"/>
      <c r="W115" s="5" t="str">
        <f t="shared" si="5"/>
        <v/>
      </c>
      <c r="X115" s="24"/>
      <c r="Y115" s="5" t="str">
        <f t="shared" si="6"/>
        <v/>
      </c>
      <c r="Z115" s="5"/>
      <c r="AA115" s="5"/>
      <c r="AB115" s="5"/>
      <c r="AC115" s="83"/>
      <c r="AD115" s="109"/>
      <c r="AE115" s="83"/>
      <c r="AF115" s="83"/>
      <c r="AG115" s="83"/>
      <c r="AH115" s="83"/>
      <c r="AI115" s="83"/>
      <c r="AJ115" s="83"/>
      <c r="AK115" s="5" t="str">
        <f t="shared" si="7"/>
        <v/>
      </c>
      <c r="AL115" s="24"/>
      <c r="AM115" s="5" t="str">
        <f t="shared" si="8"/>
        <v/>
      </c>
      <c r="AN115" s="5"/>
      <c r="AO115" s="5"/>
      <c r="AP115" s="5"/>
      <c r="AQ115" s="83"/>
      <c r="AR115" s="109"/>
      <c r="AS115" s="83"/>
      <c r="AT115" s="83"/>
      <c r="AU115" s="83"/>
      <c r="AV115" s="83"/>
      <c r="AW115" s="83"/>
      <c r="AX115" s="83"/>
      <c r="AY115" s="5" t="str">
        <f t="shared" si="16"/>
        <v/>
      </c>
      <c r="AZ115" s="20"/>
      <c r="BA115" s="5" t="str">
        <f t="shared" si="17"/>
        <v/>
      </c>
      <c r="BB115" s="5"/>
      <c r="BC115" s="5"/>
      <c r="BD115" s="83"/>
      <c r="BE115" s="109"/>
      <c r="BF115" s="83"/>
      <c r="BG115" s="83"/>
      <c r="BH115" s="83"/>
      <c r="BI115" s="83"/>
      <c r="BJ115" s="83"/>
      <c r="BK115" s="83"/>
      <c r="BL115" s="5" t="str">
        <f t="shared" si="18"/>
        <v/>
      </c>
      <c r="BM115" s="20"/>
      <c r="BN115" s="5" t="str">
        <f t="shared" si="15"/>
        <v/>
      </c>
      <c r="BO115" s="5"/>
      <c r="BP115" s="5"/>
      <c r="BQ115" s="5"/>
      <c r="BR115" s="5"/>
    </row>
    <row r="116" spans="14:78" x14ac:dyDescent="0.3">
      <c r="N116" s="5"/>
      <c r="O116" s="31"/>
      <c r="P116" s="110"/>
      <c r="Q116" s="26"/>
      <c r="R116" s="45"/>
      <c r="S116" s="25"/>
      <c r="T116" s="25"/>
      <c r="U116" s="25"/>
      <c r="V116" s="26"/>
      <c r="W116" s="5" t="str">
        <f t="shared" si="5"/>
        <v/>
      </c>
      <c r="X116" s="24"/>
      <c r="Y116" s="5" t="str">
        <f t="shared" si="6"/>
        <v/>
      </c>
      <c r="Z116" s="12"/>
      <c r="AA116" s="5"/>
      <c r="AB116" s="5"/>
      <c r="AC116" s="31"/>
      <c r="AD116" s="110"/>
      <c r="AE116" s="26"/>
      <c r="AF116" s="45"/>
      <c r="AG116" s="25"/>
      <c r="AH116" s="25"/>
      <c r="AI116" s="25"/>
      <c r="AJ116" s="26"/>
      <c r="AK116" s="5" t="str">
        <f t="shared" si="7"/>
        <v/>
      </c>
      <c r="AL116" s="24"/>
      <c r="AM116" s="5" t="str">
        <f t="shared" si="8"/>
        <v/>
      </c>
      <c r="AN116" s="12"/>
      <c r="AO116" s="5"/>
      <c r="AP116" s="5"/>
      <c r="AQ116" s="31"/>
      <c r="AR116" s="110"/>
      <c r="AS116" s="26"/>
      <c r="AT116" s="45"/>
      <c r="AU116" s="25"/>
      <c r="AV116" s="25"/>
      <c r="AW116" s="25"/>
      <c r="AX116" s="26"/>
      <c r="AY116" s="5" t="str">
        <f t="shared" si="16"/>
        <v/>
      </c>
      <c r="AZ116" s="12"/>
      <c r="BA116" s="5" t="str">
        <f t="shared" si="17"/>
        <v/>
      </c>
      <c r="BB116" s="12"/>
      <c r="BC116" s="5"/>
      <c r="BD116" s="31"/>
      <c r="BE116" s="110"/>
      <c r="BF116" s="26"/>
      <c r="BG116" s="45"/>
      <c r="BH116" s="25"/>
      <c r="BI116" s="25"/>
      <c r="BJ116" s="25"/>
      <c r="BK116" s="26"/>
      <c r="BL116" s="5" t="str">
        <f t="shared" si="18"/>
        <v/>
      </c>
      <c r="BM116" s="12"/>
      <c r="BN116" s="5" t="str">
        <f t="shared" si="15"/>
        <v/>
      </c>
      <c r="BO116" s="12"/>
      <c r="BP116" s="5"/>
      <c r="BQ116" s="5"/>
      <c r="BR116" s="5"/>
    </row>
    <row r="117" spans="14:78" ht="18.600000000000001" customHeight="1" x14ac:dyDescent="0.3">
      <c r="N117" s="5"/>
      <c r="O117" s="20"/>
      <c r="Q117" s="20"/>
      <c r="R117" s="43"/>
      <c r="S117" s="20"/>
      <c r="T117" s="20"/>
      <c r="U117" s="20"/>
      <c r="V117" s="20"/>
      <c r="W117" s="5" t="str">
        <f t="shared" si="5"/>
        <v/>
      </c>
      <c r="X117" s="24"/>
      <c r="Y117" s="5" t="str">
        <f t="shared" si="6"/>
        <v/>
      </c>
      <c r="Z117" s="5"/>
      <c r="AA117" s="5"/>
      <c r="AB117" s="5"/>
      <c r="AC117" s="20"/>
      <c r="AD117" s="111"/>
      <c r="AE117" s="20"/>
      <c r="AF117" s="43"/>
      <c r="AG117" s="20"/>
      <c r="AH117" s="20"/>
      <c r="AI117" s="20"/>
      <c r="AJ117" s="20"/>
      <c r="AK117" s="5" t="str">
        <f t="shared" si="7"/>
        <v/>
      </c>
      <c r="AL117" s="24"/>
      <c r="AM117" s="5" t="str">
        <f t="shared" si="8"/>
        <v/>
      </c>
      <c r="AN117" s="5"/>
      <c r="AO117" s="5"/>
      <c r="AP117" s="5"/>
      <c r="AQ117" s="20"/>
      <c r="AR117" s="111"/>
      <c r="AS117" s="20"/>
      <c r="AT117" s="43"/>
      <c r="AU117" s="20"/>
      <c r="AV117" s="20"/>
      <c r="AW117" s="20"/>
      <c r="AX117" s="20"/>
      <c r="AY117" s="5" t="str">
        <f t="shared" si="16"/>
        <v/>
      </c>
      <c r="AZ117" s="5"/>
      <c r="BA117" s="5" t="str">
        <f t="shared" si="17"/>
        <v/>
      </c>
      <c r="BB117" s="5"/>
      <c r="BC117" s="5"/>
      <c r="BD117" s="5"/>
      <c r="BF117" s="5"/>
      <c r="BG117" s="43"/>
      <c r="BH117" s="5"/>
      <c r="BI117" s="5"/>
      <c r="BJ117" s="5"/>
      <c r="BK117" s="174"/>
      <c r="BL117" s="5" t="str">
        <f t="shared" si="18"/>
        <v/>
      </c>
      <c r="BM117" s="5"/>
      <c r="BN117" s="5" t="str">
        <f t="shared" si="15"/>
        <v/>
      </c>
      <c r="BO117" s="5"/>
      <c r="BP117" s="5"/>
      <c r="BQ117" s="5"/>
      <c r="BR117" s="5"/>
    </row>
    <row r="118" spans="14:78" ht="14.4" customHeight="1" x14ac:dyDescent="0.3">
      <c r="N118" s="5"/>
      <c r="O118" s="371" t="s">
        <v>18</v>
      </c>
      <c r="P118" s="371"/>
      <c r="Q118" s="371"/>
      <c r="R118" s="371"/>
      <c r="S118" s="371"/>
      <c r="T118" s="371"/>
      <c r="U118" s="371"/>
      <c r="V118" s="371"/>
      <c r="W118" s="5" t="str">
        <f t="shared" si="5"/>
        <v/>
      </c>
      <c r="X118" s="24"/>
      <c r="Y118" s="5" t="str">
        <f t="shared" si="6"/>
        <v/>
      </c>
      <c r="Z118" s="27"/>
      <c r="AA118" s="5"/>
      <c r="AB118" s="5"/>
      <c r="AC118" s="371" t="s">
        <v>18</v>
      </c>
      <c r="AD118" s="371"/>
      <c r="AE118" s="371"/>
      <c r="AF118" s="371"/>
      <c r="AG118" s="371"/>
      <c r="AH118" s="371"/>
      <c r="AI118" s="371"/>
      <c r="AJ118" s="371"/>
      <c r="AK118" s="5" t="str">
        <f t="shared" si="7"/>
        <v/>
      </c>
      <c r="AL118" s="24"/>
      <c r="AM118" s="5" t="str">
        <f t="shared" si="8"/>
        <v/>
      </c>
      <c r="AN118" s="27"/>
      <c r="AO118" s="5"/>
      <c r="AP118" s="5"/>
      <c r="AQ118" s="371" t="s">
        <v>18</v>
      </c>
      <c r="AR118" s="371"/>
      <c r="AS118" s="371"/>
      <c r="AT118" s="371"/>
      <c r="AU118" s="371"/>
      <c r="AV118" s="371"/>
      <c r="AW118" s="371"/>
      <c r="AX118" s="371"/>
      <c r="AY118" s="5" t="str">
        <f t="shared" si="16"/>
        <v/>
      </c>
      <c r="AZ118" s="27"/>
      <c r="BA118" s="5" t="str">
        <f t="shared" si="17"/>
        <v/>
      </c>
      <c r="BB118" s="27"/>
      <c r="BC118" s="5"/>
      <c r="BD118" s="372" t="s">
        <v>18</v>
      </c>
      <c r="BE118" s="372"/>
      <c r="BF118" s="372"/>
      <c r="BG118" s="372"/>
      <c r="BH118" s="372"/>
      <c r="BI118" s="372"/>
      <c r="BJ118" s="372"/>
      <c r="BK118" s="372"/>
      <c r="BL118" s="5" t="str">
        <f t="shared" si="18"/>
        <v/>
      </c>
      <c r="BM118" s="27"/>
      <c r="BN118" s="5" t="str">
        <f t="shared" si="15"/>
        <v/>
      </c>
      <c r="BO118" s="27"/>
      <c r="BP118" s="5"/>
      <c r="BQ118" s="5"/>
      <c r="BR118" s="345" t="s">
        <v>18</v>
      </c>
      <c r="BS118" s="345"/>
      <c r="BT118" s="345"/>
      <c r="BU118" s="345"/>
      <c r="BV118" s="345"/>
      <c r="BW118" s="345"/>
      <c r="BX118" s="345"/>
      <c r="BY118" s="345"/>
      <c r="BZ118" s="353" t="s">
        <v>254</v>
      </c>
    </row>
    <row r="119" spans="14:78" ht="28.2" customHeight="1" x14ac:dyDescent="0.3">
      <c r="N119" s="5"/>
      <c r="O119" s="127" t="s">
        <v>107</v>
      </c>
      <c r="P119" s="370"/>
      <c r="Q119" s="370"/>
      <c r="R119" s="126" t="s">
        <v>108</v>
      </c>
      <c r="S119" s="133" t="s">
        <v>259</v>
      </c>
      <c r="T119" s="80" t="s">
        <v>132</v>
      </c>
      <c r="U119" s="81" t="s">
        <v>133</v>
      </c>
      <c r="V119" s="82" t="s">
        <v>134</v>
      </c>
      <c r="W119" s="5" t="str">
        <f t="shared" si="5"/>
        <v/>
      </c>
      <c r="X119" s="24"/>
      <c r="Y119" s="5" t="str">
        <f t="shared" si="6"/>
        <v/>
      </c>
      <c r="Z119" s="24"/>
      <c r="AA119" s="5"/>
      <c r="AB119" s="5"/>
      <c r="AC119" s="127" t="s">
        <v>107</v>
      </c>
      <c r="AD119" s="370"/>
      <c r="AE119" s="370"/>
      <c r="AF119" s="126" t="s">
        <v>108</v>
      </c>
      <c r="AG119" s="133" t="s">
        <v>259</v>
      </c>
      <c r="AH119" s="80" t="s">
        <v>132</v>
      </c>
      <c r="AI119" s="81" t="s">
        <v>133</v>
      </c>
      <c r="AJ119" s="82" t="s">
        <v>134</v>
      </c>
      <c r="AK119" s="5" t="str">
        <f t="shared" si="7"/>
        <v/>
      </c>
      <c r="AL119" s="24"/>
      <c r="AM119" s="5" t="str">
        <f t="shared" si="8"/>
        <v/>
      </c>
      <c r="AN119" s="24"/>
      <c r="AO119" s="5"/>
      <c r="AP119" s="5"/>
      <c r="AQ119" s="127" t="s">
        <v>107</v>
      </c>
      <c r="AR119" s="370"/>
      <c r="AS119" s="370"/>
      <c r="AT119" s="126" t="s">
        <v>108</v>
      </c>
      <c r="AU119" s="133" t="s">
        <v>259</v>
      </c>
      <c r="AV119" s="80" t="s">
        <v>132</v>
      </c>
      <c r="AW119" s="81" t="s">
        <v>133</v>
      </c>
      <c r="AX119" s="82" t="s">
        <v>134</v>
      </c>
      <c r="AY119" s="5" t="str">
        <f t="shared" si="16"/>
        <v/>
      </c>
      <c r="AZ119" s="24"/>
      <c r="BA119" s="5" t="str">
        <f t="shared" si="17"/>
        <v/>
      </c>
      <c r="BB119" s="24"/>
      <c r="BC119" s="5"/>
      <c r="BD119" s="77" t="s">
        <v>107</v>
      </c>
      <c r="BE119" s="348"/>
      <c r="BF119" s="348"/>
      <c r="BG119" s="125" t="s">
        <v>108</v>
      </c>
      <c r="BH119" s="133" t="s">
        <v>259</v>
      </c>
      <c r="BI119" s="80" t="s">
        <v>132</v>
      </c>
      <c r="BJ119" s="81" t="s">
        <v>133</v>
      </c>
      <c r="BK119" s="82" t="s">
        <v>134</v>
      </c>
      <c r="BL119" s="5" t="str">
        <f t="shared" si="18"/>
        <v/>
      </c>
      <c r="BM119" s="24"/>
      <c r="BN119" s="5" t="str">
        <f t="shared" si="15"/>
        <v/>
      </c>
      <c r="BO119" s="24"/>
      <c r="BP119" s="5"/>
      <c r="BQ119" s="5"/>
      <c r="BR119" s="77" t="s">
        <v>107</v>
      </c>
      <c r="BS119" s="348" t="s">
        <v>70</v>
      </c>
      <c r="BT119" s="348"/>
      <c r="BU119" s="125" t="s">
        <v>108</v>
      </c>
      <c r="BV119" s="122" t="s">
        <v>155</v>
      </c>
      <c r="BW119" s="122" t="s">
        <v>156</v>
      </c>
      <c r="BX119" s="122" t="s">
        <v>157</v>
      </c>
      <c r="BY119" s="122" t="s">
        <v>248</v>
      </c>
      <c r="BZ119" s="353"/>
    </row>
    <row r="120" spans="14:78" ht="14.4" customHeight="1" x14ac:dyDescent="0.3">
      <c r="N120" s="5"/>
      <c r="O120" s="370" t="s">
        <v>22</v>
      </c>
      <c r="P120" s="107" t="s">
        <v>23</v>
      </c>
      <c r="Q120" s="209">
        <f>IF(OR(S120="X",T120="X",U120="X",V120="X"),1,0)</f>
        <v>0</v>
      </c>
      <c r="R120" s="126" t="s">
        <v>24</v>
      </c>
      <c r="S120" s="169"/>
      <c r="T120" s="169"/>
      <c r="U120" s="169"/>
      <c r="V120" s="169"/>
      <c r="W120" s="5" t="str">
        <f t="shared" si="5"/>
        <v/>
      </c>
      <c r="X120" s="24"/>
      <c r="Y120" s="5" t="str">
        <f t="shared" si="6"/>
        <v/>
      </c>
      <c r="Z120" s="29"/>
      <c r="AA120" s="5"/>
      <c r="AB120" s="5"/>
      <c r="AC120" s="370" t="s">
        <v>22</v>
      </c>
      <c r="AD120" s="107" t="s">
        <v>23</v>
      </c>
      <c r="AE120" s="209">
        <f>IF(OR(AG120="X",AH120="X",AI120="X",AJ120="X"),1,0)</f>
        <v>0</v>
      </c>
      <c r="AF120" s="126" t="s">
        <v>24</v>
      </c>
      <c r="AG120" s="169"/>
      <c r="AH120" s="169"/>
      <c r="AI120" s="169"/>
      <c r="AJ120" s="169"/>
      <c r="AK120" s="5" t="str">
        <f t="shared" si="7"/>
        <v/>
      </c>
      <c r="AL120" s="24"/>
      <c r="AM120" s="5" t="str">
        <f t="shared" si="8"/>
        <v/>
      </c>
      <c r="AN120" s="29"/>
      <c r="AO120" s="5"/>
      <c r="AP120" s="5"/>
      <c r="AQ120" s="370" t="s">
        <v>22</v>
      </c>
      <c r="AR120" s="107" t="s">
        <v>23</v>
      </c>
      <c r="AS120" s="209">
        <f>IF(OR(AU120="X",AV120="X",AW120="X",AX120="X"),1,0)</f>
        <v>0</v>
      </c>
      <c r="AT120" s="126" t="s">
        <v>24</v>
      </c>
      <c r="AU120" s="169"/>
      <c r="AV120" s="169"/>
      <c r="AW120" s="169"/>
      <c r="AX120" s="169"/>
      <c r="AY120" s="5" t="str">
        <f>IF(AS120="","",IF(AU120="X",0,IF(AV120="X",5,IF(AW120="X",10,IF(AX120="X",15,"")))))</f>
        <v/>
      </c>
      <c r="AZ120" s="29"/>
      <c r="BA120" s="5" t="str">
        <f>IF(AS120="","",IF(AU120="X",5,IF(AV120="X",10,IF(AW120="X",15,IF(AX120="X",20,"")))))</f>
        <v/>
      </c>
      <c r="BB120" s="29"/>
      <c r="BC120" s="5"/>
      <c r="BD120" s="348" t="s">
        <v>22</v>
      </c>
      <c r="BE120" s="107" t="s">
        <v>23</v>
      </c>
      <c r="BF120" s="209">
        <f>IF(OR(BH120="X",BI120="X",BJ120="X",BK120="X"),1,0)</f>
        <v>0</v>
      </c>
      <c r="BG120" s="125" t="s">
        <v>24</v>
      </c>
      <c r="BH120" s="167"/>
      <c r="BI120" s="167"/>
      <c r="BJ120" s="167"/>
      <c r="BK120" s="167"/>
      <c r="BL120" s="5" t="str">
        <f>IF(BF120="","",IF(BH120="X",0,IF(BI120="X",5,IF(BJ120="X",10,IF(BK120="X",15,"")))))</f>
        <v/>
      </c>
      <c r="BM120" s="6"/>
      <c r="BN120" s="5" t="str">
        <f>IF(BF120="","",IF(BH120="X",5,IF(BI120="X",10,IF(BJ120="X",15,IF(BK120="X",20,"")))))</f>
        <v/>
      </c>
      <c r="BO120" s="6"/>
      <c r="BP120" s="5"/>
      <c r="BQ120" s="5"/>
      <c r="BR120" s="348" t="s">
        <v>22</v>
      </c>
      <c r="BS120" s="107" t="s">
        <v>23</v>
      </c>
      <c r="BT120" s="209">
        <v>1</v>
      </c>
      <c r="BU120" s="125" t="s">
        <v>24</v>
      </c>
      <c r="BV120" s="143" t="str">
        <f>IF(AE120="","",IF(AG120="X",25%,IF(AH120="X",50%,IF(AI120="X",75%,IF(AJ120="X",100%,"")))))</f>
        <v/>
      </c>
      <c r="BW120" s="143" t="str">
        <f>IF(AS120="","",IF(AU120="X",25%,IF(AV120="X",50%,IF(AW120="X",75%,IF(AX120="X",100%,"")))))</f>
        <v/>
      </c>
      <c r="BX120" s="143" t="str">
        <f>IF(BG120="","",IF(BI120="X",25%,IF(BJ120="X",50%,IF(BK120="X",75%,IF(BL120="X",100%,"")))))</f>
        <v/>
      </c>
      <c r="BY120" s="143" t="str">
        <f>IF(BE120="","",IF(BH120="X",25%,IF(BI120="X",50%,IF(BJ120="X",75%,IF(BK120="X",100%,"")))))</f>
        <v/>
      </c>
      <c r="BZ120" s="144" t="str">
        <f>IFERROR(AVERAGE(BV120:BY120),"")</f>
        <v/>
      </c>
    </row>
    <row r="121" spans="14:78" ht="27.6" x14ac:dyDescent="0.3">
      <c r="N121" s="5"/>
      <c r="O121" s="370"/>
      <c r="P121" s="107" t="s">
        <v>25</v>
      </c>
      <c r="Q121" s="209">
        <f t="shared" ref="Q121:Q139" si="19">IF(OR(S121="X",T121="X",U121="X",V121="X"),1,0)</f>
        <v>0</v>
      </c>
      <c r="R121" s="126" t="s">
        <v>26</v>
      </c>
      <c r="S121" s="169"/>
      <c r="T121" s="169"/>
      <c r="U121" s="169"/>
      <c r="V121" s="169"/>
      <c r="W121" s="5" t="str">
        <f t="shared" si="5"/>
        <v/>
      </c>
      <c r="X121" s="24"/>
      <c r="Y121" s="5" t="str">
        <f t="shared" si="6"/>
        <v/>
      </c>
      <c r="Z121" s="29"/>
      <c r="AA121" s="5"/>
      <c r="AB121" s="5"/>
      <c r="AC121" s="370"/>
      <c r="AD121" s="107" t="s">
        <v>25</v>
      </c>
      <c r="AE121" s="209">
        <f t="shared" ref="AE121:AE139" si="20">IF(OR(AG121="X",AH121="X",AI121="X",AJ121="X"),1,0)</f>
        <v>0</v>
      </c>
      <c r="AF121" s="126" t="s">
        <v>26</v>
      </c>
      <c r="AG121" s="169"/>
      <c r="AH121" s="169"/>
      <c r="AI121" s="169"/>
      <c r="AJ121" s="169"/>
      <c r="AK121" s="5" t="str">
        <f t="shared" si="7"/>
        <v/>
      </c>
      <c r="AL121" s="24"/>
      <c r="AM121" s="5" t="str">
        <f t="shared" si="8"/>
        <v/>
      </c>
      <c r="AN121" s="29"/>
      <c r="AO121" s="5"/>
      <c r="AP121" s="5"/>
      <c r="AQ121" s="370"/>
      <c r="AR121" s="107" t="s">
        <v>25</v>
      </c>
      <c r="AS121" s="209">
        <f t="shared" ref="AS121:AS139" si="21">IF(OR(AU121="X",AV121="X",AW121="X",AX121="X"),1,0)</f>
        <v>0</v>
      </c>
      <c r="AT121" s="126" t="s">
        <v>26</v>
      </c>
      <c r="AU121" s="169"/>
      <c r="AV121" s="169"/>
      <c r="AW121" s="169"/>
      <c r="AX121" s="169"/>
      <c r="AY121" s="5" t="str">
        <f t="shared" ref="AY121:AY184" si="22">IF(AS121="","",IF(AU121="X",0,IF(AV121="X",5,IF(AW121="X",10,IF(AX121="X",15,"")))))</f>
        <v/>
      </c>
      <c r="AZ121" s="29"/>
      <c r="BA121" s="5" t="str">
        <f t="shared" ref="BA121:BA184" si="23">IF(AS121="","",IF(AU121="X",5,IF(AV121="X",10,IF(AW121="X",15,IF(AX121="X",20,"")))))</f>
        <v/>
      </c>
      <c r="BB121" s="29"/>
      <c r="BC121" s="5"/>
      <c r="BD121" s="348"/>
      <c r="BE121" s="107" t="s">
        <v>25</v>
      </c>
      <c r="BF121" s="209">
        <f t="shared" ref="BF121:BF139" si="24">IF(OR(BH121="X",BI121="X",BJ121="X",BK121="X"),1,0)</f>
        <v>0</v>
      </c>
      <c r="BG121" s="125" t="s">
        <v>26</v>
      </c>
      <c r="BH121" s="167"/>
      <c r="BI121" s="167"/>
      <c r="BJ121" s="167"/>
      <c r="BK121" s="167"/>
      <c r="BL121" s="5" t="str">
        <f t="shared" ref="BL121:BL184" si="25">IF(BF121="","",IF(BH121="X",0,IF(BI121="X",5,IF(BJ121="X",10,IF(BK121="X",15,"")))))</f>
        <v/>
      </c>
      <c r="BM121" s="6"/>
      <c r="BN121" s="5" t="str">
        <f t="shared" ref="BN121:BN184" si="26">IF(BF121="","",IF(BH121="X",5,IF(BI121="X",10,IF(BJ121="X",15,IF(BK121="X",20,"")))))</f>
        <v/>
      </c>
      <c r="BO121" s="6"/>
      <c r="BP121" s="5"/>
      <c r="BQ121" s="5"/>
      <c r="BR121" s="348"/>
      <c r="BS121" s="107" t="s">
        <v>25</v>
      </c>
      <c r="BT121" s="209">
        <v>1</v>
      </c>
      <c r="BU121" s="125" t="s">
        <v>26</v>
      </c>
      <c r="BV121" s="143" t="str">
        <f t="shared" ref="BV121:BV139" si="27">IF(AE121="","",IF(AG121="X",25%,IF(AH121="X",50%,IF(AI121="X",75%,IF(AJ121="X",100%,"")))))</f>
        <v/>
      </c>
      <c r="BW121" s="143" t="str">
        <f t="shared" ref="BW121:BW139" si="28">IF(AS121="","",IF(AU121="X",25%,IF(AV121="X",50%,IF(AW121="X",75%,IF(AX121="X",100%,"")))))</f>
        <v/>
      </c>
      <c r="BX121" s="143" t="str">
        <f t="shared" ref="BX121:BX139" si="29">IF(BG121="","",IF(BI121="X",25%,IF(BJ121="X",50%,IF(BK121="X",75%,IF(BL121="X",100%,"")))))</f>
        <v/>
      </c>
      <c r="BY121" s="143" t="str">
        <f t="shared" ref="BY121:BY139" si="30">IF(BE121="","",IF(BH121="X",25%,IF(BI121="X",50%,IF(BJ121="X",75%,IF(BK121="X",100%,"")))))</f>
        <v/>
      </c>
      <c r="BZ121" s="144" t="str">
        <f t="shared" ref="BZ121:BZ139" si="31">IFERROR(AVERAGE(BV121:BY121),"")</f>
        <v/>
      </c>
    </row>
    <row r="122" spans="14:78" ht="27.6" x14ac:dyDescent="0.3">
      <c r="N122" s="5"/>
      <c r="O122" s="370"/>
      <c r="P122" s="107" t="s">
        <v>27</v>
      </c>
      <c r="Q122" s="209">
        <f t="shared" si="19"/>
        <v>0</v>
      </c>
      <c r="R122" s="126" t="s">
        <v>28</v>
      </c>
      <c r="S122" s="169"/>
      <c r="T122" s="169"/>
      <c r="U122" s="169"/>
      <c r="V122" s="169"/>
      <c r="W122" s="5" t="str">
        <f t="shared" si="5"/>
        <v/>
      </c>
      <c r="X122" s="24"/>
      <c r="Y122" s="5" t="str">
        <f t="shared" si="6"/>
        <v/>
      </c>
      <c r="Z122" s="29"/>
      <c r="AA122" s="5"/>
      <c r="AB122" s="5"/>
      <c r="AC122" s="370"/>
      <c r="AD122" s="107" t="s">
        <v>27</v>
      </c>
      <c r="AE122" s="209">
        <f t="shared" si="20"/>
        <v>0</v>
      </c>
      <c r="AF122" s="126" t="s">
        <v>28</v>
      </c>
      <c r="AG122" s="169"/>
      <c r="AH122" s="169"/>
      <c r="AI122" s="169"/>
      <c r="AJ122" s="169"/>
      <c r="AK122" s="5" t="str">
        <f t="shared" si="7"/>
        <v/>
      </c>
      <c r="AL122" s="24"/>
      <c r="AM122" s="5" t="str">
        <f t="shared" si="8"/>
        <v/>
      </c>
      <c r="AN122" s="29"/>
      <c r="AO122" s="5"/>
      <c r="AP122" s="5"/>
      <c r="AQ122" s="370"/>
      <c r="AR122" s="107" t="s">
        <v>27</v>
      </c>
      <c r="AS122" s="209">
        <f t="shared" si="21"/>
        <v>0</v>
      </c>
      <c r="AT122" s="126" t="s">
        <v>28</v>
      </c>
      <c r="AU122" s="169"/>
      <c r="AV122" s="169"/>
      <c r="AW122" s="169"/>
      <c r="AX122" s="169"/>
      <c r="AY122" s="5" t="str">
        <f t="shared" si="22"/>
        <v/>
      </c>
      <c r="AZ122" s="29"/>
      <c r="BA122" s="5" t="str">
        <f t="shared" si="23"/>
        <v/>
      </c>
      <c r="BB122" s="29"/>
      <c r="BC122" s="5"/>
      <c r="BD122" s="348"/>
      <c r="BE122" s="107" t="s">
        <v>27</v>
      </c>
      <c r="BF122" s="209">
        <f t="shared" si="24"/>
        <v>0</v>
      </c>
      <c r="BG122" s="125" t="s">
        <v>28</v>
      </c>
      <c r="BH122" s="167"/>
      <c r="BI122" s="167"/>
      <c r="BJ122" s="167"/>
      <c r="BK122" s="167"/>
      <c r="BL122" s="5" t="str">
        <f t="shared" si="25"/>
        <v/>
      </c>
      <c r="BM122" s="6"/>
      <c r="BN122" s="5" t="str">
        <f t="shared" si="26"/>
        <v/>
      </c>
      <c r="BO122" s="6"/>
      <c r="BP122" s="5"/>
      <c r="BQ122" s="5"/>
      <c r="BR122" s="348"/>
      <c r="BS122" s="107" t="s">
        <v>27</v>
      </c>
      <c r="BT122" s="209">
        <v>1</v>
      </c>
      <c r="BU122" s="125" t="s">
        <v>28</v>
      </c>
      <c r="BV122" s="143" t="str">
        <f t="shared" si="27"/>
        <v/>
      </c>
      <c r="BW122" s="143" t="str">
        <f t="shared" si="28"/>
        <v/>
      </c>
      <c r="BX122" s="143" t="str">
        <f t="shared" si="29"/>
        <v/>
      </c>
      <c r="BY122" s="143" t="str">
        <f t="shared" si="30"/>
        <v/>
      </c>
      <c r="BZ122" s="144" t="str">
        <f t="shared" si="31"/>
        <v/>
      </c>
    </row>
    <row r="123" spans="14:78" ht="27.6" x14ac:dyDescent="0.3">
      <c r="N123" s="5"/>
      <c r="O123" s="370"/>
      <c r="P123" s="107" t="s">
        <v>29</v>
      </c>
      <c r="Q123" s="209">
        <f t="shared" si="19"/>
        <v>0</v>
      </c>
      <c r="R123" s="126" t="s">
        <v>30</v>
      </c>
      <c r="S123" s="169"/>
      <c r="T123" s="169"/>
      <c r="U123" s="169"/>
      <c r="V123" s="169"/>
      <c r="W123" s="5" t="str">
        <f t="shared" si="5"/>
        <v/>
      </c>
      <c r="X123" s="24"/>
      <c r="Y123" s="5" t="str">
        <f t="shared" si="6"/>
        <v/>
      </c>
      <c r="Z123" s="29"/>
      <c r="AA123" s="5"/>
      <c r="AB123" s="5"/>
      <c r="AC123" s="370"/>
      <c r="AD123" s="107" t="s">
        <v>29</v>
      </c>
      <c r="AE123" s="209">
        <f t="shared" si="20"/>
        <v>0</v>
      </c>
      <c r="AF123" s="126" t="s">
        <v>30</v>
      </c>
      <c r="AG123" s="169"/>
      <c r="AH123" s="169"/>
      <c r="AI123" s="169"/>
      <c r="AJ123" s="169"/>
      <c r="AK123" s="5" t="str">
        <f t="shared" si="7"/>
        <v/>
      </c>
      <c r="AL123" s="24"/>
      <c r="AM123" s="5" t="str">
        <f t="shared" si="8"/>
        <v/>
      </c>
      <c r="AN123" s="29"/>
      <c r="AO123" s="5"/>
      <c r="AP123" s="5"/>
      <c r="AQ123" s="370"/>
      <c r="AR123" s="107" t="s">
        <v>29</v>
      </c>
      <c r="AS123" s="209">
        <f t="shared" si="21"/>
        <v>0</v>
      </c>
      <c r="AT123" s="126" t="s">
        <v>30</v>
      </c>
      <c r="AU123" s="169"/>
      <c r="AV123" s="169"/>
      <c r="AW123" s="169"/>
      <c r="AX123" s="169"/>
      <c r="AY123" s="5" t="str">
        <f t="shared" si="22"/>
        <v/>
      </c>
      <c r="AZ123" s="29"/>
      <c r="BA123" s="5" t="str">
        <f t="shared" si="23"/>
        <v/>
      </c>
      <c r="BB123" s="29"/>
      <c r="BC123" s="5"/>
      <c r="BD123" s="348"/>
      <c r="BE123" s="107" t="s">
        <v>29</v>
      </c>
      <c r="BF123" s="209">
        <f t="shared" si="24"/>
        <v>0</v>
      </c>
      <c r="BG123" s="125" t="s">
        <v>30</v>
      </c>
      <c r="BH123" s="167"/>
      <c r="BI123" s="167"/>
      <c r="BJ123" s="167"/>
      <c r="BK123" s="167"/>
      <c r="BL123" s="5" t="str">
        <f t="shared" si="25"/>
        <v/>
      </c>
      <c r="BM123" s="6"/>
      <c r="BN123" s="5" t="str">
        <f t="shared" si="26"/>
        <v/>
      </c>
      <c r="BO123" s="6"/>
      <c r="BP123" s="5"/>
      <c r="BQ123" s="5"/>
      <c r="BR123" s="348"/>
      <c r="BS123" s="107" t="s">
        <v>29</v>
      </c>
      <c r="BT123" s="209">
        <v>1</v>
      </c>
      <c r="BU123" s="125" t="s">
        <v>30</v>
      </c>
      <c r="BV123" s="143" t="str">
        <f t="shared" si="27"/>
        <v/>
      </c>
      <c r="BW123" s="143" t="str">
        <f t="shared" si="28"/>
        <v/>
      </c>
      <c r="BX123" s="143" t="str">
        <f t="shared" si="29"/>
        <v/>
      </c>
      <c r="BY123" s="143" t="str">
        <f t="shared" si="30"/>
        <v/>
      </c>
      <c r="BZ123" s="144" t="str">
        <f t="shared" si="31"/>
        <v/>
      </c>
    </row>
    <row r="124" spans="14:78" ht="14.4" customHeight="1" x14ac:dyDescent="0.3">
      <c r="N124" s="5"/>
      <c r="O124" s="370" t="s">
        <v>31</v>
      </c>
      <c r="P124" s="107" t="s">
        <v>32</v>
      </c>
      <c r="Q124" s="209">
        <f t="shared" si="19"/>
        <v>0</v>
      </c>
      <c r="R124" s="126" t="s">
        <v>33</v>
      </c>
      <c r="S124" s="169"/>
      <c r="T124" s="169"/>
      <c r="U124" s="169"/>
      <c r="V124" s="169"/>
      <c r="W124" s="5" t="str">
        <f t="shared" si="5"/>
        <v/>
      </c>
      <c r="X124" s="24"/>
      <c r="Y124" s="5" t="str">
        <f t="shared" si="6"/>
        <v/>
      </c>
      <c r="Z124" s="29"/>
      <c r="AA124" s="5"/>
      <c r="AB124" s="5"/>
      <c r="AC124" s="370" t="s">
        <v>31</v>
      </c>
      <c r="AD124" s="107" t="s">
        <v>32</v>
      </c>
      <c r="AE124" s="209">
        <f t="shared" si="20"/>
        <v>0</v>
      </c>
      <c r="AF124" s="126" t="s">
        <v>33</v>
      </c>
      <c r="AG124" s="169"/>
      <c r="AH124" s="169"/>
      <c r="AI124" s="169"/>
      <c r="AJ124" s="169"/>
      <c r="AK124" s="5" t="str">
        <f t="shared" si="7"/>
        <v/>
      </c>
      <c r="AL124" s="24"/>
      <c r="AM124" s="5" t="str">
        <f t="shared" si="8"/>
        <v/>
      </c>
      <c r="AN124" s="29"/>
      <c r="AO124" s="5"/>
      <c r="AP124" s="5"/>
      <c r="AQ124" s="370" t="s">
        <v>31</v>
      </c>
      <c r="AR124" s="107" t="s">
        <v>32</v>
      </c>
      <c r="AS124" s="209">
        <f t="shared" si="21"/>
        <v>0</v>
      </c>
      <c r="AT124" s="126" t="s">
        <v>33</v>
      </c>
      <c r="AU124" s="169"/>
      <c r="AV124" s="169"/>
      <c r="AW124" s="169"/>
      <c r="AX124" s="169"/>
      <c r="AY124" s="5" t="str">
        <f t="shared" si="22"/>
        <v/>
      </c>
      <c r="AZ124" s="29"/>
      <c r="BA124" s="5" t="str">
        <f t="shared" si="23"/>
        <v/>
      </c>
      <c r="BB124" s="29"/>
      <c r="BC124" s="5"/>
      <c r="BD124" s="348" t="s">
        <v>31</v>
      </c>
      <c r="BE124" s="107" t="s">
        <v>32</v>
      </c>
      <c r="BF124" s="209">
        <f t="shared" si="24"/>
        <v>0</v>
      </c>
      <c r="BG124" s="125" t="s">
        <v>33</v>
      </c>
      <c r="BH124" s="167"/>
      <c r="BI124" s="167"/>
      <c r="BJ124" s="167"/>
      <c r="BK124" s="167"/>
      <c r="BL124" s="5" t="str">
        <f t="shared" si="25"/>
        <v/>
      </c>
      <c r="BM124" s="6"/>
      <c r="BN124" s="5" t="str">
        <f t="shared" si="26"/>
        <v/>
      </c>
      <c r="BO124" s="6"/>
      <c r="BP124" s="5"/>
      <c r="BQ124" s="5"/>
      <c r="BR124" s="348" t="s">
        <v>31</v>
      </c>
      <c r="BS124" s="107" t="s">
        <v>32</v>
      </c>
      <c r="BT124" s="209">
        <v>1</v>
      </c>
      <c r="BU124" s="125" t="s">
        <v>33</v>
      </c>
      <c r="BV124" s="143" t="str">
        <f t="shared" si="27"/>
        <v/>
      </c>
      <c r="BW124" s="143" t="str">
        <f t="shared" si="28"/>
        <v/>
      </c>
      <c r="BX124" s="143" t="str">
        <f t="shared" si="29"/>
        <v/>
      </c>
      <c r="BY124" s="143" t="str">
        <f t="shared" si="30"/>
        <v/>
      </c>
      <c r="BZ124" s="144" t="str">
        <f t="shared" si="31"/>
        <v/>
      </c>
    </row>
    <row r="125" spans="14:78" ht="27.6" customHeight="1" x14ac:dyDescent="0.3">
      <c r="N125" s="5"/>
      <c r="O125" s="370"/>
      <c r="P125" s="350" t="s">
        <v>19</v>
      </c>
      <c r="Q125" s="209">
        <f t="shared" si="19"/>
        <v>0</v>
      </c>
      <c r="R125" s="126" t="s">
        <v>110</v>
      </c>
      <c r="S125" s="169"/>
      <c r="T125" s="169"/>
      <c r="U125" s="169"/>
      <c r="V125" s="169"/>
      <c r="W125" s="5" t="str">
        <f t="shared" si="5"/>
        <v/>
      </c>
      <c r="X125" s="24"/>
      <c r="Y125" s="5" t="str">
        <f t="shared" si="6"/>
        <v/>
      </c>
      <c r="Z125" s="29"/>
      <c r="AA125" s="5"/>
      <c r="AB125" s="5"/>
      <c r="AC125" s="370"/>
      <c r="AD125" s="350" t="s">
        <v>19</v>
      </c>
      <c r="AE125" s="209">
        <f t="shared" si="20"/>
        <v>0</v>
      </c>
      <c r="AF125" s="126" t="s">
        <v>110</v>
      </c>
      <c r="AG125" s="169"/>
      <c r="AH125" s="169"/>
      <c r="AI125" s="169"/>
      <c r="AJ125" s="169"/>
      <c r="AK125" s="5" t="str">
        <f t="shared" si="7"/>
        <v/>
      </c>
      <c r="AL125" s="24"/>
      <c r="AM125" s="5" t="str">
        <f t="shared" si="8"/>
        <v/>
      </c>
      <c r="AN125" s="29"/>
      <c r="AO125" s="5"/>
      <c r="AP125" s="5"/>
      <c r="AQ125" s="370"/>
      <c r="AR125" s="350" t="s">
        <v>19</v>
      </c>
      <c r="AS125" s="209">
        <f t="shared" si="21"/>
        <v>0</v>
      </c>
      <c r="AT125" s="126" t="s">
        <v>110</v>
      </c>
      <c r="AU125" s="169"/>
      <c r="AV125" s="169"/>
      <c r="AW125" s="169"/>
      <c r="AX125" s="169"/>
      <c r="AY125" s="5" t="str">
        <f t="shared" si="22"/>
        <v/>
      </c>
      <c r="AZ125" s="29"/>
      <c r="BA125" s="5" t="str">
        <f t="shared" si="23"/>
        <v/>
      </c>
      <c r="BB125" s="29"/>
      <c r="BC125" s="5"/>
      <c r="BD125" s="348"/>
      <c r="BE125" s="350" t="s">
        <v>19</v>
      </c>
      <c r="BF125" s="209">
        <f t="shared" si="24"/>
        <v>0</v>
      </c>
      <c r="BG125" s="125" t="s">
        <v>110</v>
      </c>
      <c r="BH125" s="167"/>
      <c r="BI125" s="167"/>
      <c r="BJ125" s="167"/>
      <c r="BK125" s="167"/>
      <c r="BL125" s="5" t="str">
        <f t="shared" si="25"/>
        <v/>
      </c>
      <c r="BM125" s="6"/>
      <c r="BN125" s="5" t="str">
        <f t="shared" si="26"/>
        <v/>
      </c>
      <c r="BO125" s="6"/>
      <c r="BP125" s="5"/>
      <c r="BQ125" s="5"/>
      <c r="BR125" s="348"/>
      <c r="BS125" s="350" t="s">
        <v>19</v>
      </c>
      <c r="BT125" s="209">
        <v>1</v>
      </c>
      <c r="BU125" s="125" t="s">
        <v>110</v>
      </c>
      <c r="BV125" s="143" t="str">
        <f t="shared" si="27"/>
        <v/>
      </c>
      <c r="BW125" s="143" t="str">
        <f t="shared" si="28"/>
        <v/>
      </c>
      <c r="BX125" s="143" t="str">
        <f t="shared" si="29"/>
        <v/>
      </c>
      <c r="BY125" s="143" t="str">
        <f t="shared" si="30"/>
        <v/>
      </c>
      <c r="BZ125" s="144" t="str">
        <f t="shared" si="31"/>
        <v/>
      </c>
    </row>
    <row r="126" spans="14:78" ht="27.6" x14ac:dyDescent="0.3">
      <c r="N126" s="5"/>
      <c r="O126" s="370"/>
      <c r="P126" s="350"/>
      <c r="Q126" s="209">
        <f t="shared" si="19"/>
        <v>0</v>
      </c>
      <c r="R126" s="126" t="s">
        <v>111</v>
      </c>
      <c r="S126" s="169"/>
      <c r="T126" s="169"/>
      <c r="U126" s="169"/>
      <c r="V126" s="169"/>
      <c r="W126" s="5" t="str">
        <f t="shared" si="5"/>
        <v/>
      </c>
      <c r="X126" s="24"/>
      <c r="Y126" s="5" t="str">
        <f t="shared" si="6"/>
        <v/>
      </c>
      <c r="Z126" s="29"/>
      <c r="AA126" s="5"/>
      <c r="AB126" s="5"/>
      <c r="AC126" s="370"/>
      <c r="AD126" s="350"/>
      <c r="AE126" s="209">
        <f t="shared" si="20"/>
        <v>0</v>
      </c>
      <c r="AF126" s="126" t="s">
        <v>111</v>
      </c>
      <c r="AG126" s="169"/>
      <c r="AH126" s="169"/>
      <c r="AI126" s="169"/>
      <c r="AJ126" s="169"/>
      <c r="AK126" s="5" t="str">
        <f t="shared" si="7"/>
        <v/>
      </c>
      <c r="AL126" s="24"/>
      <c r="AM126" s="5" t="str">
        <f t="shared" si="8"/>
        <v/>
      </c>
      <c r="AN126" s="29"/>
      <c r="AO126" s="5"/>
      <c r="AP126" s="5"/>
      <c r="AQ126" s="370"/>
      <c r="AR126" s="350"/>
      <c r="AS126" s="209">
        <f t="shared" si="21"/>
        <v>0</v>
      </c>
      <c r="AT126" s="126" t="s">
        <v>111</v>
      </c>
      <c r="AU126" s="169"/>
      <c r="AV126" s="169"/>
      <c r="AW126" s="169"/>
      <c r="AX126" s="169"/>
      <c r="AY126" s="5" t="str">
        <f t="shared" si="22"/>
        <v/>
      </c>
      <c r="AZ126" s="29"/>
      <c r="BA126" s="5" t="str">
        <f t="shared" si="23"/>
        <v/>
      </c>
      <c r="BB126" s="29"/>
      <c r="BC126" s="5"/>
      <c r="BD126" s="348"/>
      <c r="BE126" s="350"/>
      <c r="BF126" s="209">
        <f t="shared" si="24"/>
        <v>0</v>
      </c>
      <c r="BG126" s="125" t="s">
        <v>111</v>
      </c>
      <c r="BH126" s="167"/>
      <c r="BI126" s="167"/>
      <c r="BJ126" s="167"/>
      <c r="BK126" s="167"/>
      <c r="BL126" s="5" t="str">
        <f t="shared" si="25"/>
        <v/>
      </c>
      <c r="BM126" s="6"/>
      <c r="BN126" s="5" t="str">
        <f t="shared" si="26"/>
        <v/>
      </c>
      <c r="BO126" s="6"/>
      <c r="BP126" s="5"/>
      <c r="BQ126" s="5"/>
      <c r="BR126" s="348"/>
      <c r="BS126" s="350"/>
      <c r="BT126" s="209">
        <v>1</v>
      </c>
      <c r="BU126" s="125" t="s">
        <v>111</v>
      </c>
      <c r="BV126" s="143" t="str">
        <f t="shared" si="27"/>
        <v/>
      </c>
      <c r="BW126" s="143" t="str">
        <f t="shared" si="28"/>
        <v/>
      </c>
      <c r="BX126" s="143" t="str">
        <f t="shared" si="29"/>
        <v/>
      </c>
      <c r="BY126" s="143" t="str">
        <f t="shared" si="30"/>
        <v/>
      </c>
      <c r="BZ126" s="144" t="str">
        <f t="shared" si="31"/>
        <v/>
      </c>
    </row>
    <row r="127" spans="14:78" ht="27.6" x14ac:dyDescent="0.3">
      <c r="N127" s="5"/>
      <c r="O127" s="370"/>
      <c r="P127" s="350"/>
      <c r="Q127" s="209">
        <f t="shared" si="19"/>
        <v>0</v>
      </c>
      <c r="R127" s="126" t="s">
        <v>112</v>
      </c>
      <c r="S127" s="169"/>
      <c r="T127" s="169"/>
      <c r="U127" s="169"/>
      <c r="V127" s="169"/>
      <c r="W127" s="5" t="str">
        <f t="shared" si="5"/>
        <v/>
      </c>
      <c r="X127" s="24"/>
      <c r="Y127" s="5" t="str">
        <f t="shared" si="6"/>
        <v/>
      </c>
      <c r="Z127" s="29"/>
      <c r="AA127" s="5"/>
      <c r="AB127" s="5"/>
      <c r="AC127" s="370"/>
      <c r="AD127" s="350"/>
      <c r="AE127" s="209">
        <f t="shared" si="20"/>
        <v>0</v>
      </c>
      <c r="AF127" s="126" t="s">
        <v>112</v>
      </c>
      <c r="AG127" s="169"/>
      <c r="AH127" s="169"/>
      <c r="AI127" s="169"/>
      <c r="AJ127" s="169"/>
      <c r="AK127" s="5" t="str">
        <f t="shared" si="7"/>
        <v/>
      </c>
      <c r="AL127" s="24"/>
      <c r="AM127" s="5" t="str">
        <f t="shared" si="8"/>
        <v/>
      </c>
      <c r="AN127" s="29"/>
      <c r="AO127" s="5"/>
      <c r="AP127" s="5"/>
      <c r="AQ127" s="370"/>
      <c r="AR127" s="350"/>
      <c r="AS127" s="209">
        <f t="shared" si="21"/>
        <v>0</v>
      </c>
      <c r="AT127" s="126" t="s">
        <v>112</v>
      </c>
      <c r="AU127" s="169"/>
      <c r="AV127" s="169"/>
      <c r="AW127" s="169"/>
      <c r="AX127" s="169"/>
      <c r="AY127" s="5" t="str">
        <f t="shared" si="22"/>
        <v/>
      </c>
      <c r="AZ127" s="29"/>
      <c r="BA127" s="5" t="str">
        <f t="shared" si="23"/>
        <v/>
      </c>
      <c r="BB127" s="29"/>
      <c r="BC127" s="5"/>
      <c r="BD127" s="348"/>
      <c r="BE127" s="350"/>
      <c r="BF127" s="209">
        <f t="shared" si="24"/>
        <v>0</v>
      </c>
      <c r="BG127" s="125" t="s">
        <v>112</v>
      </c>
      <c r="BH127" s="167"/>
      <c r="BI127" s="167"/>
      <c r="BJ127" s="167"/>
      <c r="BK127" s="167"/>
      <c r="BL127" s="5" t="str">
        <f t="shared" si="25"/>
        <v/>
      </c>
      <c r="BM127" s="6"/>
      <c r="BN127" s="5" t="str">
        <f t="shared" si="26"/>
        <v/>
      </c>
      <c r="BO127" s="6"/>
      <c r="BP127" s="5"/>
      <c r="BQ127" s="5"/>
      <c r="BR127" s="348"/>
      <c r="BS127" s="350"/>
      <c r="BT127" s="209">
        <v>1</v>
      </c>
      <c r="BU127" s="125" t="s">
        <v>112</v>
      </c>
      <c r="BV127" s="143" t="str">
        <f t="shared" si="27"/>
        <v/>
      </c>
      <c r="BW127" s="143" t="str">
        <f t="shared" si="28"/>
        <v/>
      </c>
      <c r="BX127" s="143" t="str">
        <f t="shared" si="29"/>
        <v/>
      </c>
      <c r="BY127" s="143" t="str">
        <f t="shared" si="30"/>
        <v/>
      </c>
      <c r="BZ127" s="144" t="str">
        <f t="shared" si="31"/>
        <v/>
      </c>
    </row>
    <row r="128" spans="14:78" ht="41.4" x14ac:dyDescent="0.3">
      <c r="N128" s="5"/>
      <c r="O128" s="370"/>
      <c r="P128" s="350"/>
      <c r="Q128" s="209">
        <f t="shared" si="19"/>
        <v>0</v>
      </c>
      <c r="R128" s="126" t="s">
        <v>113</v>
      </c>
      <c r="S128" s="169"/>
      <c r="T128" s="169"/>
      <c r="U128" s="169"/>
      <c r="V128" s="169"/>
      <c r="W128" s="5" t="str">
        <f t="shared" si="5"/>
        <v/>
      </c>
      <c r="X128" s="24"/>
      <c r="Y128" s="5" t="str">
        <f t="shared" si="6"/>
        <v/>
      </c>
      <c r="Z128" s="29"/>
      <c r="AA128" s="5"/>
      <c r="AB128" s="5"/>
      <c r="AC128" s="370"/>
      <c r="AD128" s="350"/>
      <c r="AE128" s="209">
        <f t="shared" si="20"/>
        <v>0</v>
      </c>
      <c r="AF128" s="126" t="s">
        <v>113</v>
      </c>
      <c r="AG128" s="169"/>
      <c r="AH128" s="169"/>
      <c r="AI128" s="169"/>
      <c r="AJ128" s="169"/>
      <c r="AK128" s="5" t="str">
        <f t="shared" si="7"/>
        <v/>
      </c>
      <c r="AL128" s="24"/>
      <c r="AM128" s="5" t="str">
        <f t="shared" si="8"/>
        <v/>
      </c>
      <c r="AN128" s="29"/>
      <c r="AO128" s="5"/>
      <c r="AP128" s="5"/>
      <c r="AQ128" s="370"/>
      <c r="AR128" s="350"/>
      <c r="AS128" s="209">
        <f t="shared" si="21"/>
        <v>0</v>
      </c>
      <c r="AT128" s="126" t="s">
        <v>113</v>
      </c>
      <c r="AU128" s="169"/>
      <c r="AV128" s="169"/>
      <c r="AW128" s="169"/>
      <c r="AX128" s="169"/>
      <c r="AY128" s="5" t="str">
        <f t="shared" si="22"/>
        <v/>
      </c>
      <c r="AZ128" s="29"/>
      <c r="BA128" s="5" t="str">
        <f t="shared" si="23"/>
        <v/>
      </c>
      <c r="BB128" s="29"/>
      <c r="BC128" s="5"/>
      <c r="BD128" s="348"/>
      <c r="BE128" s="350"/>
      <c r="BF128" s="209">
        <f t="shared" si="24"/>
        <v>0</v>
      </c>
      <c r="BG128" s="125" t="s">
        <v>113</v>
      </c>
      <c r="BH128" s="167"/>
      <c r="BI128" s="167"/>
      <c r="BJ128" s="167"/>
      <c r="BK128" s="167"/>
      <c r="BL128" s="5" t="str">
        <f t="shared" si="25"/>
        <v/>
      </c>
      <c r="BM128" s="6"/>
      <c r="BN128" s="5" t="str">
        <f t="shared" si="26"/>
        <v/>
      </c>
      <c r="BO128" s="6"/>
      <c r="BP128" s="5"/>
      <c r="BQ128" s="5"/>
      <c r="BR128" s="348"/>
      <c r="BS128" s="350"/>
      <c r="BT128" s="209">
        <v>1</v>
      </c>
      <c r="BU128" s="125" t="s">
        <v>113</v>
      </c>
      <c r="BV128" s="143" t="str">
        <f t="shared" si="27"/>
        <v/>
      </c>
      <c r="BW128" s="143" t="str">
        <f t="shared" si="28"/>
        <v/>
      </c>
      <c r="BX128" s="143" t="str">
        <f t="shared" si="29"/>
        <v/>
      </c>
      <c r="BY128" s="143" t="str">
        <f t="shared" si="30"/>
        <v/>
      </c>
      <c r="BZ128" s="144" t="str">
        <f t="shared" si="31"/>
        <v/>
      </c>
    </row>
    <row r="129" spans="5:78" ht="27.6" x14ac:dyDescent="0.3">
      <c r="N129" s="5"/>
      <c r="O129" s="370"/>
      <c r="P129" s="350"/>
      <c r="Q129" s="209">
        <f t="shared" si="19"/>
        <v>0</v>
      </c>
      <c r="R129" s="126" t="s">
        <v>114</v>
      </c>
      <c r="S129" s="169"/>
      <c r="T129" s="169"/>
      <c r="U129" s="169"/>
      <c r="V129" s="169"/>
      <c r="W129" s="5" t="str">
        <f t="shared" si="5"/>
        <v/>
      </c>
      <c r="X129" s="24"/>
      <c r="Y129" s="5" t="str">
        <f t="shared" si="6"/>
        <v/>
      </c>
      <c r="Z129" s="29"/>
      <c r="AA129" s="5"/>
      <c r="AB129" s="5"/>
      <c r="AC129" s="370"/>
      <c r="AD129" s="350"/>
      <c r="AE129" s="209">
        <f t="shared" si="20"/>
        <v>0</v>
      </c>
      <c r="AF129" s="126" t="s">
        <v>114</v>
      </c>
      <c r="AG129" s="169"/>
      <c r="AH129" s="169"/>
      <c r="AI129" s="169"/>
      <c r="AJ129" s="169"/>
      <c r="AK129" s="5" t="str">
        <f t="shared" si="7"/>
        <v/>
      </c>
      <c r="AL129" s="24"/>
      <c r="AM129" s="5" t="str">
        <f t="shared" si="8"/>
        <v/>
      </c>
      <c r="AN129" s="29"/>
      <c r="AO129" s="5"/>
      <c r="AP129" s="5"/>
      <c r="AQ129" s="370"/>
      <c r="AR129" s="350"/>
      <c r="AS129" s="209">
        <f t="shared" si="21"/>
        <v>0</v>
      </c>
      <c r="AT129" s="126" t="s">
        <v>114</v>
      </c>
      <c r="AU129" s="169"/>
      <c r="AV129" s="169"/>
      <c r="AW129" s="169"/>
      <c r="AX129" s="169"/>
      <c r="AY129" s="5" t="str">
        <f t="shared" si="22"/>
        <v/>
      </c>
      <c r="AZ129" s="29"/>
      <c r="BA129" s="5" t="str">
        <f t="shared" si="23"/>
        <v/>
      </c>
      <c r="BB129" s="29"/>
      <c r="BC129" s="5"/>
      <c r="BD129" s="348"/>
      <c r="BE129" s="350"/>
      <c r="BF129" s="209">
        <f t="shared" si="24"/>
        <v>0</v>
      </c>
      <c r="BG129" s="125" t="s">
        <v>114</v>
      </c>
      <c r="BH129" s="167"/>
      <c r="BI129" s="167"/>
      <c r="BJ129" s="167"/>
      <c r="BK129" s="167"/>
      <c r="BL129" s="5" t="str">
        <f t="shared" si="25"/>
        <v/>
      </c>
      <c r="BM129" s="6"/>
      <c r="BN129" s="5" t="str">
        <f t="shared" si="26"/>
        <v/>
      </c>
      <c r="BO129" s="6"/>
      <c r="BP129" s="5"/>
      <c r="BQ129" s="5"/>
      <c r="BR129" s="348"/>
      <c r="BS129" s="350"/>
      <c r="BT129" s="209">
        <v>1</v>
      </c>
      <c r="BU129" s="125" t="s">
        <v>114</v>
      </c>
      <c r="BV129" s="143" t="str">
        <f t="shared" si="27"/>
        <v/>
      </c>
      <c r="BW129" s="143" t="str">
        <f t="shared" si="28"/>
        <v/>
      </c>
      <c r="BX129" s="143" t="str">
        <f t="shared" si="29"/>
        <v/>
      </c>
      <c r="BY129" s="143" t="str">
        <f t="shared" si="30"/>
        <v/>
      </c>
      <c r="BZ129" s="144" t="str">
        <f t="shared" si="31"/>
        <v/>
      </c>
    </row>
    <row r="130" spans="5:78" ht="41.4" x14ac:dyDescent="0.3">
      <c r="N130" s="5"/>
      <c r="O130" s="370"/>
      <c r="P130" s="350"/>
      <c r="Q130" s="209">
        <f t="shared" si="19"/>
        <v>0</v>
      </c>
      <c r="R130" s="126" t="s">
        <v>115</v>
      </c>
      <c r="S130" s="169"/>
      <c r="T130" s="169"/>
      <c r="U130" s="169"/>
      <c r="V130" s="169"/>
      <c r="W130" s="5" t="str">
        <f t="shared" ref="W130:W193" si="32">IF(Q130="","",IF(S130="X",0,IF(T130="X",5,IF(U130="X",10,IF(V130="X",15,"")))))</f>
        <v/>
      </c>
      <c r="X130" s="24"/>
      <c r="Y130" s="5" t="str">
        <f t="shared" ref="Y130:Y193" si="33">IF(Q130="","",IF(S130="X",5,IF(T130="X",10,IF(U130="X",15,IF(V130="X",20,"")))))</f>
        <v/>
      </c>
      <c r="Z130" s="29"/>
      <c r="AA130" s="5"/>
      <c r="AB130" s="5"/>
      <c r="AC130" s="370"/>
      <c r="AD130" s="350"/>
      <c r="AE130" s="209">
        <f t="shared" si="20"/>
        <v>0</v>
      </c>
      <c r="AF130" s="126" t="s">
        <v>115</v>
      </c>
      <c r="AG130" s="169"/>
      <c r="AH130" s="169"/>
      <c r="AI130" s="169"/>
      <c r="AJ130" s="169"/>
      <c r="AK130" s="5" t="str">
        <f t="shared" ref="AK130:AK139" si="34">IF(AE130="","",IF(AG130="X",0,IF(AH130="X",5,IF(AI130="X",10,IF(AJ130="X",15,"")))))</f>
        <v/>
      </c>
      <c r="AL130" s="24"/>
      <c r="AM130" s="5" t="str">
        <f t="shared" ref="AM130:AM139" si="35">IF(AE130="","",IF(AG130="X",5,IF(AH130="X",10,IF(AI130="X",15,IF(AJ130="X",20,"")))))</f>
        <v/>
      </c>
      <c r="AN130" s="29"/>
      <c r="AO130" s="5"/>
      <c r="AP130" s="5"/>
      <c r="AQ130" s="370"/>
      <c r="AR130" s="350"/>
      <c r="AS130" s="209">
        <f t="shared" si="21"/>
        <v>0</v>
      </c>
      <c r="AT130" s="126" t="s">
        <v>115</v>
      </c>
      <c r="AU130" s="169"/>
      <c r="AV130" s="169"/>
      <c r="AW130" s="169"/>
      <c r="AX130" s="169"/>
      <c r="AY130" s="5" t="str">
        <f t="shared" si="22"/>
        <v/>
      </c>
      <c r="AZ130" s="29"/>
      <c r="BA130" s="5" t="str">
        <f t="shared" si="23"/>
        <v/>
      </c>
      <c r="BB130" s="29"/>
      <c r="BC130" s="5"/>
      <c r="BD130" s="348"/>
      <c r="BE130" s="350"/>
      <c r="BF130" s="209">
        <f t="shared" si="24"/>
        <v>0</v>
      </c>
      <c r="BG130" s="125" t="s">
        <v>115</v>
      </c>
      <c r="BH130" s="167"/>
      <c r="BI130" s="167"/>
      <c r="BJ130" s="167"/>
      <c r="BK130" s="167"/>
      <c r="BL130" s="5" t="str">
        <f t="shared" si="25"/>
        <v/>
      </c>
      <c r="BM130" s="6"/>
      <c r="BN130" s="5" t="str">
        <f t="shared" si="26"/>
        <v/>
      </c>
      <c r="BO130" s="6"/>
      <c r="BP130" s="5"/>
      <c r="BQ130" s="5"/>
      <c r="BR130" s="348"/>
      <c r="BS130" s="350"/>
      <c r="BT130" s="209">
        <v>1</v>
      </c>
      <c r="BU130" s="125" t="s">
        <v>115</v>
      </c>
      <c r="BV130" s="143" t="str">
        <f t="shared" si="27"/>
        <v/>
      </c>
      <c r="BW130" s="143" t="str">
        <f t="shared" si="28"/>
        <v/>
      </c>
      <c r="BX130" s="143" t="str">
        <f t="shared" si="29"/>
        <v/>
      </c>
      <c r="BY130" s="143" t="str">
        <f t="shared" si="30"/>
        <v/>
      </c>
      <c r="BZ130" s="144" t="str">
        <f t="shared" si="31"/>
        <v/>
      </c>
    </row>
    <row r="131" spans="5:78" ht="27.6" x14ac:dyDescent="0.3">
      <c r="N131" s="5"/>
      <c r="O131" s="370"/>
      <c r="P131" s="350"/>
      <c r="Q131" s="209">
        <f t="shared" si="19"/>
        <v>0</v>
      </c>
      <c r="R131" s="126" t="s">
        <v>116</v>
      </c>
      <c r="S131" s="169"/>
      <c r="T131" s="169"/>
      <c r="U131" s="169"/>
      <c r="V131" s="169"/>
      <c r="W131" s="5" t="str">
        <f t="shared" si="32"/>
        <v/>
      </c>
      <c r="X131" s="24"/>
      <c r="Y131" s="5" t="str">
        <f t="shared" si="33"/>
        <v/>
      </c>
      <c r="Z131" s="29"/>
      <c r="AA131" s="5"/>
      <c r="AB131" s="5"/>
      <c r="AC131" s="370"/>
      <c r="AD131" s="350"/>
      <c r="AE131" s="209">
        <f t="shared" si="20"/>
        <v>0</v>
      </c>
      <c r="AF131" s="126" t="s">
        <v>116</v>
      </c>
      <c r="AG131" s="169"/>
      <c r="AH131" s="169"/>
      <c r="AI131" s="169"/>
      <c r="AJ131" s="169"/>
      <c r="AK131" s="5" t="str">
        <f t="shared" si="34"/>
        <v/>
      </c>
      <c r="AL131" s="24"/>
      <c r="AM131" s="5" t="str">
        <f t="shared" si="35"/>
        <v/>
      </c>
      <c r="AN131" s="29"/>
      <c r="AO131" s="5"/>
      <c r="AP131" s="5"/>
      <c r="AQ131" s="370"/>
      <c r="AR131" s="350"/>
      <c r="AS131" s="209">
        <f t="shared" si="21"/>
        <v>0</v>
      </c>
      <c r="AT131" s="126" t="s">
        <v>116</v>
      </c>
      <c r="AU131" s="169"/>
      <c r="AV131" s="169"/>
      <c r="AW131" s="169"/>
      <c r="AX131" s="169"/>
      <c r="AY131" s="5" t="str">
        <f t="shared" si="22"/>
        <v/>
      </c>
      <c r="AZ131" s="29"/>
      <c r="BA131" s="5" t="str">
        <f t="shared" si="23"/>
        <v/>
      </c>
      <c r="BB131" s="29"/>
      <c r="BC131" s="5"/>
      <c r="BD131" s="348"/>
      <c r="BE131" s="350"/>
      <c r="BF131" s="209">
        <f t="shared" si="24"/>
        <v>0</v>
      </c>
      <c r="BG131" s="125" t="s">
        <v>116</v>
      </c>
      <c r="BH131" s="167"/>
      <c r="BI131" s="167"/>
      <c r="BJ131" s="167"/>
      <c r="BK131" s="167"/>
      <c r="BL131" s="5" t="str">
        <f t="shared" si="25"/>
        <v/>
      </c>
      <c r="BM131" s="6"/>
      <c r="BN131" s="5" t="str">
        <f t="shared" si="26"/>
        <v/>
      </c>
      <c r="BO131" s="6"/>
      <c r="BP131" s="5"/>
      <c r="BQ131" s="5"/>
      <c r="BR131" s="348"/>
      <c r="BS131" s="350"/>
      <c r="BT131" s="209">
        <v>1</v>
      </c>
      <c r="BU131" s="125" t="s">
        <v>116</v>
      </c>
      <c r="BV131" s="143" t="str">
        <f t="shared" si="27"/>
        <v/>
      </c>
      <c r="BW131" s="143" t="str">
        <f t="shared" si="28"/>
        <v/>
      </c>
      <c r="BX131" s="143" t="str">
        <f t="shared" si="29"/>
        <v/>
      </c>
      <c r="BY131" s="143" t="str">
        <f t="shared" si="30"/>
        <v/>
      </c>
      <c r="BZ131" s="144" t="str">
        <f t="shared" si="31"/>
        <v/>
      </c>
    </row>
    <row r="132" spans="5:78" ht="27.6" x14ac:dyDescent="0.3">
      <c r="N132" s="5"/>
      <c r="O132" s="370"/>
      <c r="P132" s="107" t="s">
        <v>34</v>
      </c>
      <c r="Q132" s="209">
        <f t="shared" si="19"/>
        <v>0</v>
      </c>
      <c r="R132" s="126" t="s">
        <v>35</v>
      </c>
      <c r="S132" s="169"/>
      <c r="T132" s="169"/>
      <c r="U132" s="169"/>
      <c r="V132" s="169"/>
      <c r="W132" s="5" t="str">
        <f t="shared" si="32"/>
        <v/>
      </c>
      <c r="X132" s="24"/>
      <c r="Y132" s="5" t="str">
        <f t="shared" si="33"/>
        <v/>
      </c>
      <c r="Z132" s="29"/>
      <c r="AA132" s="5"/>
      <c r="AB132" s="5"/>
      <c r="AC132" s="370"/>
      <c r="AD132" s="107" t="s">
        <v>34</v>
      </c>
      <c r="AE132" s="209">
        <f t="shared" si="20"/>
        <v>0</v>
      </c>
      <c r="AF132" s="126" t="s">
        <v>35</v>
      </c>
      <c r="AG132" s="169"/>
      <c r="AH132" s="169"/>
      <c r="AI132" s="169"/>
      <c r="AJ132" s="169"/>
      <c r="AK132" s="5" t="str">
        <f t="shared" si="34"/>
        <v/>
      </c>
      <c r="AL132" s="24"/>
      <c r="AM132" s="5" t="str">
        <f t="shared" si="35"/>
        <v/>
      </c>
      <c r="AN132" s="29"/>
      <c r="AO132" s="5"/>
      <c r="AP132" s="5"/>
      <c r="AQ132" s="370"/>
      <c r="AR132" s="107" t="s">
        <v>34</v>
      </c>
      <c r="AS132" s="209">
        <f t="shared" si="21"/>
        <v>0</v>
      </c>
      <c r="AT132" s="126" t="s">
        <v>35</v>
      </c>
      <c r="AU132" s="169"/>
      <c r="AV132" s="169"/>
      <c r="AW132" s="169"/>
      <c r="AX132" s="169"/>
      <c r="AY132" s="5" t="str">
        <f t="shared" si="22"/>
        <v/>
      </c>
      <c r="AZ132" s="29"/>
      <c r="BA132" s="5" t="str">
        <f t="shared" si="23"/>
        <v/>
      </c>
      <c r="BB132" s="29"/>
      <c r="BC132" s="5"/>
      <c r="BD132" s="348"/>
      <c r="BE132" s="107" t="s">
        <v>34</v>
      </c>
      <c r="BF132" s="209">
        <f t="shared" si="24"/>
        <v>0</v>
      </c>
      <c r="BG132" s="125" t="s">
        <v>35</v>
      </c>
      <c r="BH132" s="167"/>
      <c r="BI132" s="167"/>
      <c r="BJ132" s="167"/>
      <c r="BK132" s="167"/>
      <c r="BL132" s="5" t="str">
        <f t="shared" si="25"/>
        <v/>
      </c>
      <c r="BM132" s="6"/>
      <c r="BN132" s="5" t="str">
        <f t="shared" si="26"/>
        <v/>
      </c>
      <c r="BO132" s="6"/>
      <c r="BP132" s="5"/>
      <c r="BQ132" s="5"/>
      <c r="BR132" s="348"/>
      <c r="BS132" s="107" t="s">
        <v>34</v>
      </c>
      <c r="BT132" s="209">
        <v>1</v>
      </c>
      <c r="BU132" s="125" t="s">
        <v>35</v>
      </c>
      <c r="BV132" s="143" t="str">
        <f t="shared" si="27"/>
        <v/>
      </c>
      <c r="BW132" s="143" t="str">
        <f t="shared" si="28"/>
        <v/>
      </c>
      <c r="BX132" s="143" t="str">
        <f t="shared" si="29"/>
        <v/>
      </c>
      <c r="BY132" s="143" t="str">
        <f t="shared" si="30"/>
        <v/>
      </c>
      <c r="BZ132" s="144" t="str">
        <f t="shared" si="31"/>
        <v/>
      </c>
    </row>
    <row r="133" spans="5:78" ht="27.6" customHeight="1" x14ac:dyDescent="0.3">
      <c r="N133" s="5"/>
      <c r="O133" s="370" t="s">
        <v>117</v>
      </c>
      <c r="P133" s="107" t="s">
        <v>36</v>
      </c>
      <c r="Q133" s="209">
        <f t="shared" si="19"/>
        <v>0</v>
      </c>
      <c r="R133" s="126" t="s">
        <v>129</v>
      </c>
      <c r="S133" s="169"/>
      <c r="T133" s="169"/>
      <c r="U133" s="169"/>
      <c r="V133" s="169"/>
      <c r="W133" s="5" t="str">
        <f t="shared" si="32"/>
        <v/>
      </c>
      <c r="X133" s="24"/>
      <c r="Y133" s="5" t="str">
        <f t="shared" si="33"/>
        <v/>
      </c>
      <c r="Z133" s="25"/>
      <c r="AA133" s="5"/>
      <c r="AB133" s="5"/>
      <c r="AC133" s="370" t="s">
        <v>117</v>
      </c>
      <c r="AD133" s="107" t="s">
        <v>36</v>
      </c>
      <c r="AE133" s="209">
        <f t="shared" si="20"/>
        <v>0</v>
      </c>
      <c r="AF133" s="126" t="s">
        <v>129</v>
      </c>
      <c r="AG133" s="169"/>
      <c r="AH133" s="169"/>
      <c r="AI133" s="169"/>
      <c r="AJ133" s="169"/>
      <c r="AK133" s="5" t="str">
        <f t="shared" si="34"/>
        <v/>
      </c>
      <c r="AL133" s="24"/>
      <c r="AM133" s="5" t="str">
        <f t="shared" si="35"/>
        <v/>
      </c>
      <c r="AN133" s="25"/>
      <c r="AO133" s="5"/>
      <c r="AP133" s="5"/>
      <c r="AQ133" s="370" t="s">
        <v>117</v>
      </c>
      <c r="AR133" s="107" t="s">
        <v>36</v>
      </c>
      <c r="AS133" s="209">
        <f t="shared" si="21"/>
        <v>0</v>
      </c>
      <c r="AT133" s="126" t="s">
        <v>129</v>
      </c>
      <c r="AU133" s="169"/>
      <c r="AV133" s="169"/>
      <c r="AW133" s="169"/>
      <c r="AX133" s="169"/>
      <c r="AY133" s="5" t="str">
        <f t="shared" si="22"/>
        <v/>
      </c>
      <c r="AZ133" s="29"/>
      <c r="BA133" s="5" t="str">
        <f t="shared" si="23"/>
        <v/>
      </c>
      <c r="BB133" s="25"/>
      <c r="BC133" s="5"/>
      <c r="BD133" s="348" t="s">
        <v>117</v>
      </c>
      <c r="BE133" s="107" t="s">
        <v>36</v>
      </c>
      <c r="BF133" s="209">
        <f t="shared" si="24"/>
        <v>0</v>
      </c>
      <c r="BG133" s="125" t="s">
        <v>129</v>
      </c>
      <c r="BH133" s="167"/>
      <c r="BI133" s="167"/>
      <c r="BJ133" s="167"/>
      <c r="BK133" s="167"/>
      <c r="BL133" s="5" t="str">
        <f t="shared" si="25"/>
        <v/>
      </c>
      <c r="BM133" s="6"/>
      <c r="BN133" s="5" t="str">
        <f t="shared" si="26"/>
        <v/>
      </c>
      <c r="BO133" s="25"/>
      <c r="BP133" s="5"/>
      <c r="BQ133" s="5"/>
      <c r="BR133" s="348" t="s">
        <v>117</v>
      </c>
      <c r="BS133" s="107" t="s">
        <v>36</v>
      </c>
      <c r="BT133" s="209">
        <v>1</v>
      </c>
      <c r="BU133" s="125" t="s">
        <v>129</v>
      </c>
      <c r="BV133" s="143" t="str">
        <f t="shared" si="27"/>
        <v/>
      </c>
      <c r="BW133" s="143" t="str">
        <f t="shared" si="28"/>
        <v/>
      </c>
      <c r="BX133" s="143" t="str">
        <f t="shared" si="29"/>
        <v/>
      </c>
      <c r="BY133" s="143" t="str">
        <f t="shared" si="30"/>
        <v/>
      </c>
      <c r="BZ133" s="144" t="str">
        <f t="shared" si="31"/>
        <v/>
      </c>
    </row>
    <row r="134" spans="5:78" x14ac:dyDescent="0.3">
      <c r="N134" s="5"/>
      <c r="O134" s="370"/>
      <c r="P134" s="107" t="s">
        <v>37</v>
      </c>
      <c r="Q134" s="209">
        <f t="shared" si="19"/>
        <v>0</v>
      </c>
      <c r="R134" s="126" t="s">
        <v>118</v>
      </c>
      <c r="S134" s="169"/>
      <c r="T134" s="169"/>
      <c r="U134" s="169"/>
      <c r="V134" s="169"/>
      <c r="W134" s="5" t="str">
        <f t="shared" si="32"/>
        <v/>
      </c>
      <c r="X134" s="24"/>
      <c r="Y134" s="5" t="str">
        <f t="shared" si="33"/>
        <v/>
      </c>
      <c r="Z134" s="25"/>
      <c r="AA134" s="5"/>
      <c r="AB134" s="5"/>
      <c r="AC134" s="370"/>
      <c r="AD134" s="107" t="s">
        <v>37</v>
      </c>
      <c r="AE134" s="209">
        <f t="shared" si="20"/>
        <v>0</v>
      </c>
      <c r="AF134" s="126" t="s">
        <v>118</v>
      </c>
      <c r="AG134" s="169"/>
      <c r="AH134" s="169"/>
      <c r="AI134" s="169"/>
      <c r="AJ134" s="169"/>
      <c r="AK134" s="5" t="str">
        <f t="shared" si="34"/>
        <v/>
      </c>
      <c r="AL134" s="24"/>
      <c r="AM134" s="5" t="str">
        <f t="shared" si="35"/>
        <v/>
      </c>
      <c r="AN134" s="25"/>
      <c r="AO134" s="5"/>
      <c r="AP134" s="5"/>
      <c r="AQ134" s="370"/>
      <c r="AR134" s="107" t="s">
        <v>37</v>
      </c>
      <c r="AS134" s="209">
        <f t="shared" si="21"/>
        <v>0</v>
      </c>
      <c r="AT134" s="126" t="s">
        <v>118</v>
      </c>
      <c r="AU134" s="169"/>
      <c r="AV134" s="169"/>
      <c r="AW134" s="169"/>
      <c r="AX134" s="169"/>
      <c r="AY134" s="5" t="str">
        <f t="shared" si="22"/>
        <v/>
      </c>
      <c r="AZ134" s="29"/>
      <c r="BA134" s="5" t="str">
        <f t="shared" si="23"/>
        <v/>
      </c>
      <c r="BB134" s="25"/>
      <c r="BC134" s="5"/>
      <c r="BD134" s="348"/>
      <c r="BE134" s="107" t="s">
        <v>37</v>
      </c>
      <c r="BF134" s="209">
        <f t="shared" si="24"/>
        <v>0</v>
      </c>
      <c r="BG134" s="125" t="s">
        <v>118</v>
      </c>
      <c r="BH134" s="167"/>
      <c r="BI134" s="167"/>
      <c r="BJ134" s="167"/>
      <c r="BK134" s="167"/>
      <c r="BL134" s="5" t="str">
        <f t="shared" si="25"/>
        <v/>
      </c>
      <c r="BM134" s="6"/>
      <c r="BN134" s="5" t="str">
        <f t="shared" si="26"/>
        <v/>
      </c>
      <c r="BO134" s="25"/>
      <c r="BP134" s="5"/>
      <c r="BQ134" s="5"/>
      <c r="BR134" s="348"/>
      <c r="BS134" s="107" t="s">
        <v>37</v>
      </c>
      <c r="BT134" s="209">
        <v>1</v>
      </c>
      <c r="BU134" s="125" t="s">
        <v>118</v>
      </c>
      <c r="BV134" s="143" t="str">
        <f t="shared" si="27"/>
        <v/>
      </c>
      <c r="BW134" s="143" t="str">
        <f t="shared" si="28"/>
        <v/>
      </c>
      <c r="BX134" s="143" t="str">
        <f t="shared" si="29"/>
        <v/>
      </c>
      <c r="BY134" s="143" t="str">
        <f t="shared" si="30"/>
        <v/>
      </c>
      <c r="BZ134" s="144" t="str">
        <f t="shared" si="31"/>
        <v/>
      </c>
    </row>
    <row r="135" spans="5:78" x14ac:dyDescent="0.3">
      <c r="N135" s="5"/>
      <c r="O135" s="370"/>
      <c r="P135" s="107" t="s">
        <v>38</v>
      </c>
      <c r="Q135" s="209">
        <f t="shared" si="19"/>
        <v>0</v>
      </c>
      <c r="R135" s="126" t="s">
        <v>119</v>
      </c>
      <c r="S135" s="169"/>
      <c r="T135" s="169"/>
      <c r="U135" s="169"/>
      <c r="V135" s="169"/>
      <c r="W135" s="5" t="str">
        <f t="shared" si="32"/>
        <v/>
      </c>
      <c r="X135" s="24"/>
      <c r="Y135" s="5" t="str">
        <f t="shared" si="33"/>
        <v/>
      </c>
      <c r="Z135" s="25"/>
      <c r="AA135" s="5"/>
      <c r="AB135" s="5"/>
      <c r="AC135" s="370"/>
      <c r="AD135" s="107" t="s">
        <v>38</v>
      </c>
      <c r="AE135" s="209">
        <f t="shared" si="20"/>
        <v>0</v>
      </c>
      <c r="AF135" s="126" t="s">
        <v>119</v>
      </c>
      <c r="AG135" s="169"/>
      <c r="AH135" s="169"/>
      <c r="AI135" s="169"/>
      <c r="AJ135" s="169"/>
      <c r="AK135" s="5" t="str">
        <f t="shared" si="34"/>
        <v/>
      </c>
      <c r="AL135" s="24"/>
      <c r="AM135" s="5" t="str">
        <f t="shared" si="35"/>
        <v/>
      </c>
      <c r="AN135" s="25"/>
      <c r="AO135" s="5"/>
      <c r="AP135" s="5"/>
      <c r="AQ135" s="370"/>
      <c r="AR135" s="107" t="s">
        <v>38</v>
      </c>
      <c r="AS135" s="209">
        <f t="shared" si="21"/>
        <v>0</v>
      </c>
      <c r="AT135" s="126" t="s">
        <v>119</v>
      </c>
      <c r="AU135" s="169"/>
      <c r="AV135" s="169"/>
      <c r="AW135" s="169"/>
      <c r="AX135" s="169"/>
      <c r="AY135" s="5" t="str">
        <f t="shared" si="22"/>
        <v/>
      </c>
      <c r="AZ135" s="29"/>
      <c r="BA135" s="5" t="str">
        <f t="shared" si="23"/>
        <v/>
      </c>
      <c r="BB135" s="25"/>
      <c r="BC135" s="5"/>
      <c r="BD135" s="348"/>
      <c r="BE135" s="107" t="s">
        <v>38</v>
      </c>
      <c r="BF135" s="209">
        <f t="shared" si="24"/>
        <v>0</v>
      </c>
      <c r="BG135" s="125" t="s">
        <v>119</v>
      </c>
      <c r="BH135" s="167"/>
      <c r="BI135" s="167"/>
      <c r="BJ135" s="167"/>
      <c r="BK135" s="167"/>
      <c r="BL135" s="5" t="str">
        <f t="shared" si="25"/>
        <v/>
      </c>
      <c r="BM135" s="6"/>
      <c r="BN135" s="5" t="str">
        <f t="shared" si="26"/>
        <v/>
      </c>
      <c r="BO135" s="25"/>
      <c r="BP135" s="5"/>
      <c r="BQ135" s="5"/>
      <c r="BR135" s="348"/>
      <c r="BS135" s="107" t="s">
        <v>38</v>
      </c>
      <c r="BT135" s="209">
        <v>1</v>
      </c>
      <c r="BU135" s="125" t="s">
        <v>119</v>
      </c>
      <c r="BV135" s="143" t="str">
        <f t="shared" si="27"/>
        <v/>
      </c>
      <c r="BW135" s="143" t="str">
        <f t="shared" si="28"/>
        <v/>
      </c>
      <c r="BX135" s="143" t="str">
        <f t="shared" si="29"/>
        <v/>
      </c>
      <c r="BY135" s="143" t="str">
        <f t="shared" si="30"/>
        <v/>
      </c>
      <c r="BZ135" s="144" t="str">
        <f t="shared" si="31"/>
        <v/>
      </c>
    </row>
    <row r="136" spans="5:78" ht="27.6" x14ac:dyDescent="0.3">
      <c r="N136" s="5"/>
      <c r="O136" s="370"/>
      <c r="P136" s="107" t="s">
        <v>39</v>
      </c>
      <c r="Q136" s="209">
        <f t="shared" si="19"/>
        <v>0</v>
      </c>
      <c r="R136" s="126" t="s">
        <v>120</v>
      </c>
      <c r="S136" s="169"/>
      <c r="T136" s="169"/>
      <c r="U136" s="169"/>
      <c r="V136" s="169"/>
      <c r="W136" s="5" t="str">
        <f t="shared" si="32"/>
        <v/>
      </c>
      <c r="X136" s="24"/>
      <c r="Y136" s="5" t="str">
        <f t="shared" si="33"/>
        <v/>
      </c>
      <c r="Z136" s="25"/>
      <c r="AA136" s="5"/>
      <c r="AB136" s="5"/>
      <c r="AC136" s="370"/>
      <c r="AD136" s="107" t="s">
        <v>39</v>
      </c>
      <c r="AE136" s="209">
        <f t="shared" si="20"/>
        <v>0</v>
      </c>
      <c r="AF136" s="126" t="s">
        <v>120</v>
      </c>
      <c r="AG136" s="169"/>
      <c r="AH136" s="169"/>
      <c r="AI136" s="169"/>
      <c r="AJ136" s="169"/>
      <c r="AK136" s="5" t="str">
        <f t="shared" si="34"/>
        <v/>
      </c>
      <c r="AL136" s="24"/>
      <c r="AM136" s="5" t="str">
        <f t="shared" si="35"/>
        <v/>
      </c>
      <c r="AN136" s="25"/>
      <c r="AO136" s="5"/>
      <c r="AP136" s="5"/>
      <c r="AQ136" s="370"/>
      <c r="AR136" s="107" t="s">
        <v>39</v>
      </c>
      <c r="AS136" s="209">
        <f t="shared" si="21"/>
        <v>0</v>
      </c>
      <c r="AT136" s="126" t="s">
        <v>120</v>
      </c>
      <c r="AU136" s="169"/>
      <c r="AV136" s="169"/>
      <c r="AW136" s="169"/>
      <c r="AX136" s="169"/>
      <c r="AY136" s="5" t="str">
        <f t="shared" si="22"/>
        <v/>
      </c>
      <c r="AZ136" s="29"/>
      <c r="BA136" s="5" t="str">
        <f t="shared" si="23"/>
        <v/>
      </c>
      <c r="BB136" s="25"/>
      <c r="BC136" s="5"/>
      <c r="BD136" s="348"/>
      <c r="BE136" s="107" t="s">
        <v>39</v>
      </c>
      <c r="BF136" s="209">
        <f t="shared" si="24"/>
        <v>0</v>
      </c>
      <c r="BG136" s="125" t="s">
        <v>120</v>
      </c>
      <c r="BH136" s="167"/>
      <c r="BI136" s="167"/>
      <c r="BJ136" s="167"/>
      <c r="BK136" s="167"/>
      <c r="BL136" s="5" t="str">
        <f t="shared" si="25"/>
        <v/>
      </c>
      <c r="BM136" s="6"/>
      <c r="BN136" s="5" t="str">
        <f t="shared" si="26"/>
        <v/>
      </c>
      <c r="BO136" s="25"/>
      <c r="BP136" s="5"/>
      <c r="BQ136" s="5"/>
      <c r="BR136" s="348"/>
      <c r="BS136" s="107" t="s">
        <v>39</v>
      </c>
      <c r="BT136" s="209">
        <v>1</v>
      </c>
      <c r="BU136" s="125" t="s">
        <v>120</v>
      </c>
      <c r="BV136" s="143" t="str">
        <f t="shared" si="27"/>
        <v/>
      </c>
      <c r="BW136" s="143" t="str">
        <f t="shared" si="28"/>
        <v/>
      </c>
      <c r="BX136" s="143" t="str">
        <f t="shared" si="29"/>
        <v/>
      </c>
      <c r="BY136" s="143" t="str">
        <f t="shared" si="30"/>
        <v/>
      </c>
      <c r="BZ136" s="144" t="str">
        <f t="shared" si="31"/>
        <v/>
      </c>
    </row>
    <row r="137" spans="5:78" ht="24" customHeight="1" x14ac:dyDescent="0.3">
      <c r="N137" s="5"/>
      <c r="O137" s="370" t="s">
        <v>121</v>
      </c>
      <c r="P137" s="107" t="s">
        <v>40</v>
      </c>
      <c r="Q137" s="209">
        <f t="shared" si="19"/>
        <v>0</v>
      </c>
      <c r="R137" s="126" t="s">
        <v>122</v>
      </c>
      <c r="S137" s="169"/>
      <c r="T137" s="169"/>
      <c r="U137" s="169"/>
      <c r="V137" s="169"/>
      <c r="W137" s="5" t="str">
        <f t="shared" si="32"/>
        <v/>
      </c>
      <c r="X137" s="24"/>
      <c r="Y137" s="5" t="str">
        <f t="shared" si="33"/>
        <v/>
      </c>
      <c r="Z137" s="29"/>
      <c r="AA137" s="5"/>
      <c r="AB137" s="5"/>
      <c r="AC137" s="370" t="s">
        <v>121</v>
      </c>
      <c r="AD137" s="107" t="s">
        <v>40</v>
      </c>
      <c r="AE137" s="209">
        <f t="shared" si="20"/>
        <v>0</v>
      </c>
      <c r="AF137" s="126" t="s">
        <v>122</v>
      </c>
      <c r="AG137" s="169"/>
      <c r="AH137" s="169"/>
      <c r="AI137" s="169"/>
      <c r="AJ137" s="169"/>
      <c r="AK137" s="5" t="str">
        <f t="shared" si="34"/>
        <v/>
      </c>
      <c r="AL137" s="24"/>
      <c r="AM137" s="5" t="str">
        <f t="shared" si="35"/>
        <v/>
      </c>
      <c r="AN137" s="29"/>
      <c r="AO137" s="5"/>
      <c r="AP137" s="5"/>
      <c r="AQ137" s="370" t="s">
        <v>121</v>
      </c>
      <c r="AR137" s="107" t="s">
        <v>40</v>
      </c>
      <c r="AS137" s="209">
        <f t="shared" si="21"/>
        <v>0</v>
      </c>
      <c r="AT137" s="126" t="s">
        <v>122</v>
      </c>
      <c r="AU137" s="169"/>
      <c r="AV137" s="169"/>
      <c r="AW137" s="169"/>
      <c r="AX137" s="169"/>
      <c r="AY137" s="5" t="str">
        <f t="shared" si="22"/>
        <v/>
      </c>
      <c r="AZ137" s="29"/>
      <c r="BA137" s="5" t="str">
        <f t="shared" si="23"/>
        <v/>
      </c>
      <c r="BB137" s="29"/>
      <c r="BC137" s="5"/>
      <c r="BD137" s="348" t="s">
        <v>121</v>
      </c>
      <c r="BE137" s="107" t="s">
        <v>40</v>
      </c>
      <c r="BF137" s="209">
        <f t="shared" si="24"/>
        <v>0</v>
      </c>
      <c r="BG137" s="125" t="s">
        <v>122</v>
      </c>
      <c r="BH137" s="167"/>
      <c r="BI137" s="167"/>
      <c r="BJ137" s="167"/>
      <c r="BK137" s="167"/>
      <c r="BL137" s="5" t="str">
        <f t="shared" si="25"/>
        <v/>
      </c>
      <c r="BM137" s="6"/>
      <c r="BN137" s="5" t="str">
        <f t="shared" si="26"/>
        <v/>
      </c>
      <c r="BO137" s="29"/>
      <c r="BP137" s="5"/>
      <c r="BQ137" s="5"/>
      <c r="BR137" s="348" t="s">
        <v>121</v>
      </c>
      <c r="BS137" s="107" t="s">
        <v>40</v>
      </c>
      <c r="BT137" s="209">
        <v>1</v>
      </c>
      <c r="BU137" s="125" t="s">
        <v>122</v>
      </c>
      <c r="BV137" s="143" t="str">
        <f t="shared" si="27"/>
        <v/>
      </c>
      <c r="BW137" s="143" t="str">
        <f t="shared" si="28"/>
        <v/>
      </c>
      <c r="BX137" s="143" t="str">
        <f t="shared" si="29"/>
        <v/>
      </c>
      <c r="BY137" s="143" t="str">
        <f t="shared" si="30"/>
        <v/>
      </c>
      <c r="BZ137" s="144" t="str">
        <f t="shared" si="31"/>
        <v/>
      </c>
    </row>
    <row r="138" spans="5:78" x14ac:dyDescent="0.3">
      <c r="N138" s="5"/>
      <c r="O138" s="370"/>
      <c r="P138" s="107" t="s">
        <v>41</v>
      </c>
      <c r="Q138" s="209">
        <f t="shared" si="19"/>
        <v>0</v>
      </c>
      <c r="R138" s="126" t="s">
        <v>123</v>
      </c>
      <c r="S138" s="169"/>
      <c r="T138" s="169"/>
      <c r="U138" s="169"/>
      <c r="V138" s="169"/>
      <c r="W138" s="5" t="str">
        <f t="shared" si="32"/>
        <v/>
      </c>
      <c r="X138" s="24"/>
      <c r="Y138" s="5" t="str">
        <f t="shared" si="33"/>
        <v/>
      </c>
      <c r="Z138" s="29"/>
      <c r="AA138" s="5"/>
      <c r="AB138" s="5"/>
      <c r="AC138" s="370"/>
      <c r="AD138" s="107" t="s">
        <v>41</v>
      </c>
      <c r="AE138" s="209">
        <f t="shared" si="20"/>
        <v>0</v>
      </c>
      <c r="AF138" s="126" t="s">
        <v>123</v>
      </c>
      <c r="AG138" s="169"/>
      <c r="AH138" s="169"/>
      <c r="AI138" s="169"/>
      <c r="AJ138" s="169"/>
      <c r="AK138" s="5" t="str">
        <f t="shared" si="34"/>
        <v/>
      </c>
      <c r="AL138" s="24"/>
      <c r="AM138" s="5" t="str">
        <f t="shared" si="35"/>
        <v/>
      </c>
      <c r="AN138" s="29"/>
      <c r="AO138" s="5"/>
      <c r="AP138" s="5"/>
      <c r="AQ138" s="370"/>
      <c r="AR138" s="107" t="s">
        <v>41</v>
      </c>
      <c r="AS138" s="209">
        <f t="shared" si="21"/>
        <v>0</v>
      </c>
      <c r="AT138" s="126" t="s">
        <v>123</v>
      </c>
      <c r="AU138" s="169"/>
      <c r="AV138" s="169"/>
      <c r="AW138" s="169"/>
      <c r="AX138" s="169"/>
      <c r="AY138" s="5" t="str">
        <f t="shared" si="22"/>
        <v/>
      </c>
      <c r="AZ138" s="29"/>
      <c r="BA138" s="5" t="str">
        <f t="shared" si="23"/>
        <v/>
      </c>
      <c r="BB138" s="29"/>
      <c r="BC138" s="5"/>
      <c r="BD138" s="348"/>
      <c r="BE138" s="107" t="s">
        <v>41</v>
      </c>
      <c r="BF138" s="209">
        <f t="shared" si="24"/>
        <v>0</v>
      </c>
      <c r="BG138" s="125" t="s">
        <v>123</v>
      </c>
      <c r="BH138" s="167"/>
      <c r="BI138" s="167"/>
      <c r="BJ138" s="167"/>
      <c r="BK138" s="167"/>
      <c r="BL138" s="5" t="str">
        <f t="shared" si="25"/>
        <v/>
      </c>
      <c r="BM138" s="6"/>
      <c r="BN138" s="5" t="str">
        <f t="shared" si="26"/>
        <v/>
      </c>
      <c r="BO138" s="29"/>
      <c r="BP138" s="5"/>
      <c r="BQ138" s="5"/>
      <c r="BR138" s="348"/>
      <c r="BS138" s="107" t="s">
        <v>41</v>
      </c>
      <c r="BT138" s="209">
        <v>1</v>
      </c>
      <c r="BU138" s="125" t="s">
        <v>123</v>
      </c>
      <c r="BV138" s="143" t="str">
        <f t="shared" si="27"/>
        <v/>
      </c>
      <c r="BW138" s="143" t="str">
        <f t="shared" si="28"/>
        <v/>
      </c>
      <c r="BX138" s="143" t="str">
        <f t="shared" si="29"/>
        <v/>
      </c>
      <c r="BY138" s="143" t="str">
        <f t="shared" si="30"/>
        <v/>
      </c>
      <c r="BZ138" s="144" t="str">
        <f t="shared" si="31"/>
        <v/>
      </c>
    </row>
    <row r="139" spans="5:78" ht="27.6" x14ac:dyDescent="0.3">
      <c r="N139" s="5"/>
      <c r="O139" s="370"/>
      <c r="P139" s="107" t="s">
        <v>42</v>
      </c>
      <c r="Q139" s="209">
        <f t="shared" si="19"/>
        <v>0</v>
      </c>
      <c r="R139" s="126" t="s">
        <v>124</v>
      </c>
      <c r="S139" s="169"/>
      <c r="T139" s="169"/>
      <c r="U139" s="169"/>
      <c r="V139" s="169"/>
      <c r="W139" s="5" t="str">
        <f t="shared" si="32"/>
        <v/>
      </c>
      <c r="X139" s="24"/>
      <c r="Y139" s="5" t="str">
        <f t="shared" si="33"/>
        <v/>
      </c>
      <c r="Z139" s="29"/>
      <c r="AA139" s="5"/>
      <c r="AB139" s="5"/>
      <c r="AC139" s="370"/>
      <c r="AD139" s="107" t="s">
        <v>42</v>
      </c>
      <c r="AE139" s="209">
        <f t="shared" si="20"/>
        <v>0</v>
      </c>
      <c r="AF139" s="126" t="s">
        <v>124</v>
      </c>
      <c r="AG139" s="169"/>
      <c r="AH139" s="169"/>
      <c r="AI139" s="169"/>
      <c r="AJ139" s="169"/>
      <c r="AK139" s="5" t="str">
        <f t="shared" si="34"/>
        <v/>
      </c>
      <c r="AL139" s="24"/>
      <c r="AM139" s="5" t="str">
        <f t="shared" si="35"/>
        <v/>
      </c>
      <c r="AN139" s="29"/>
      <c r="AO139" s="5"/>
      <c r="AP139" s="5"/>
      <c r="AQ139" s="370"/>
      <c r="AR139" s="107" t="s">
        <v>42</v>
      </c>
      <c r="AS139" s="209">
        <f t="shared" si="21"/>
        <v>0</v>
      </c>
      <c r="AT139" s="126" t="s">
        <v>124</v>
      </c>
      <c r="AU139" s="169"/>
      <c r="AV139" s="169"/>
      <c r="AW139" s="169"/>
      <c r="AX139" s="169"/>
      <c r="AY139" s="5" t="str">
        <f t="shared" si="22"/>
        <v/>
      </c>
      <c r="AZ139" s="29"/>
      <c r="BA139" s="5" t="str">
        <f t="shared" si="23"/>
        <v/>
      </c>
      <c r="BB139" s="29"/>
      <c r="BC139" s="5"/>
      <c r="BD139" s="348"/>
      <c r="BE139" s="107" t="s">
        <v>42</v>
      </c>
      <c r="BF139" s="209">
        <f t="shared" si="24"/>
        <v>0</v>
      </c>
      <c r="BG139" s="125" t="s">
        <v>124</v>
      </c>
      <c r="BH139" s="167"/>
      <c r="BI139" s="167"/>
      <c r="BJ139" s="167"/>
      <c r="BK139" s="167"/>
      <c r="BL139" s="5" t="str">
        <f t="shared" si="25"/>
        <v/>
      </c>
      <c r="BM139" s="6"/>
      <c r="BN139" s="5" t="str">
        <f t="shared" si="26"/>
        <v/>
      </c>
      <c r="BO139" s="29"/>
      <c r="BP139" s="5"/>
      <c r="BQ139" s="5"/>
      <c r="BR139" s="348"/>
      <c r="BS139" s="107" t="s">
        <v>42</v>
      </c>
      <c r="BT139" s="209">
        <v>1</v>
      </c>
      <c r="BU139" s="125" t="s">
        <v>124</v>
      </c>
      <c r="BV139" s="143" t="str">
        <f t="shared" si="27"/>
        <v/>
      </c>
      <c r="BW139" s="143" t="str">
        <f t="shared" si="28"/>
        <v/>
      </c>
      <c r="BX139" s="143" t="str">
        <f t="shared" si="29"/>
        <v/>
      </c>
      <c r="BY139" s="143" t="str">
        <f t="shared" si="30"/>
        <v/>
      </c>
      <c r="BZ139" s="144" t="str">
        <f t="shared" si="31"/>
        <v/>
      </c>
    </row>
    <row r="140" spans="5:78" ht="15" thickBot="1" x14ac:dyDescent="0.35">
      <c r="N140" s="5"/>
      <c r="O140" s="30"/>
      <c r="P140" s="355"/>
      <c r="Q140" s="355"/>
      <c r="R140" s="128" t="s">
        <v>173</v>
      </c>
      <c r="S140" s="129" t="e">
        <f>SUM(W120:W139)/SUM(Q120:Q139)</f>
        <v>#DIV/0!</v>
      </c>
      <c r="T140" s="129" t="s">
        <v>20</v>
      </c>
      <c r="U140" s="129" t="e">
        <f>SUM(Y120:Y139)/SUM(Q120:Q139)</f>
        <v>#DIV/0!</v>
      </c>
      <c r="V140" s="129"/>
      <c r="W140" s="5" t="str">
        <f t="shared" si="32"/>
        <v/>
      </c>
      <c r="X140" s="24"/>
      <c r="Y140" s="5" t="str">
        <f t="shared" si="33"/>
        <v/>
      </c>
      <c r="Z140" s="12"/>
      <c r="AA140" s="5"/>
      <c r="AB140" s="5"/>
      <c r="AC140" s="30"/>
      <c r="AD140" s="355"/>
      <c r="AE140" s="355"/>
      <c r="AF140" s="66" t="s">
        <v>173</v>
      </c>
      <c r="AG140" s="26" t="e">
        <f>SUM(AK120:AK139)/SUM(AE120:AE139)</f>
        <v>#DIV/0!</v>
      </c>
      <c r="AH140" s="26" t="s">
        <v>20</v>
      </c>
      <c r="AI140" s="26" t="e">
        <f>SUM(AM120:AM139)/SUM(AE120:AE139)</f>
        <v>#DIV/0!</v>
      </c>
      <c r="AJ140" s="26"/>
      <c r="AK140" s="5" t="str">
        <f>IF(AE140="","",IF(AG140="X",0,IF(AH140="X",5,IF(AI140="X",10,IF(AJ140="X",15,"")))))</f>
        <v/>
      </c>
      <c r="AL140" s="24"/>
      <c r="AM140" s="5" t="str">
        <f>IF(AE140="","",IF(AG140="X",5,IF(AH140="X",10,IF(AI140="X",15,IF(AJ140="X",20,"")))))</f>
        <v/>
      </c>
      <c r="AN140" s="12"/>
      <c r="AO140" s="5"/>
      <c r="AP140" s="5"/>
      <c r="AQ140" s="30"/>
      <c r="AR140" s="355"/>
      <c r="AS140" s="355"/>
      <c r="AT140" s="66" t="s">
        <v>173</v>
      </c>
      <c r="AU140" s="26" t="e">
        <f>SUM(AY120:AY139)/SUM(AS120:AS139)</f>
        <v>#DIV/0!</v>
      </c>
      <c r="AV140" s="26" t="s">
        <v>20</v>
      </c>
      <c r="AW140" s="26" t="e">
        <f>SUM(BA120:BA139)/SUM(AS120:AS139)</f>
        <v>#DIV/0!</v>
      </c>
      <c r="AX140" s="26"/>
      <c r="AY140" s="5" t="str">
        <f t="shared" si="22"/>
        <v/>
      </c>
      <c r="AZ140" s="29"/>
      <c r="BA140" s="5" t="str">
        <f t="shared" si="23"/>
        <v/>
      </c>
      <c r="BB140" s="12"/>
      <c r="BC140" s="5"/>
      <c r="BD140" s="30"/>
      <c r="BE140" s="355"/>
      <c r="BF140" s="355"/>
      <c r="BG140" s="163" t="s">
        <v>173</v>
      </c>
      <c r="BH140" s="26" t="e">
        <f>SUM(BL120:BL139)/SUM(BF120:BF139)</f>
        <v>#DIV/0!</v>
      </c>
      <c r="BI140" s="26" t="s">
        <v>20</v>
      </c>
      <c r="BJ140" s="26" t="e">
        <f>SUM(BN120:BN139)/SUM(BF120:BF139)</f>
        <v>#DIV/0!</v>
      </c>
      <c r="BK140" s="26"/>
      <c r="BL140" s="5" t="str">
        <f t="shared" si="25"/>
        <v/>
      </c>
      <c r="BM140" s="6"/>
      <c r="BN140" s="5" t="str">
        <f t="shared" si="26"/>
        <v/>
      </c>
      <c r="BO140" s="12"/>
      <c r="BP140" s="5"/>
      <c r="BQ140" s="5"/>
      <c r="BR140" s="5"/>
    </row>
    <row r="141" spans="5:78" ht="15" thickBot="1" x14ac:dyDescent="0.35">
      <c r="N141" s="5"/>
      <c r="O141" s="214" t="s">
        <v>306</v>
      </c>
      <c r="P141" s="130"/>
      <c r="Q141" s="220"/>
      <c r="R141" s="32" t="s">
        <v>301</v>
      </c>
      <c r="S141" s="373"/>
      <c r="T141" s="374"/>
      <c r="U141" s="374"/>
      <c r="V141" s="132" t="s">
        <v>21</v>
      </c>
      <c r="W141" s="5" t="str">
        <f t="shared" si="32"/>
        <v/>
      </c>
      <c r="X141" s="24"/>
      <c r="Y141" s="5" t="str">
        <f t="shared" si="33"/>
        <v/>
      </c>
      <c r="Z141" s="5"/>
      <c r="AA141" s="5"/>
      <c r="AB141" s="5"/>
      <c r="AC141" s="214" t="s">
        <v>306</v>
      </c>
      <c r="AD141" s="111"/>
      <c r="AE141" s="220"/>
      <c r="AF141" s="32" t="s">
        <v>301</v>
      </c>
      <c r="AG141" s="356"/>
      <c r="AH141" s="357"/>
      <c r="AI141" s="357"/>
      <c r="AJ141" s="33" t="s">
        <v>21</v>
      </c>
      <c r="AK141" s="5" t="str">
        <f t="shared" ref="AK141:AK204" si="36">IF(AE141="","",IF(AG141="X",0,IF(AH141="X",5,IF(AI141="X",10,IF(AJ141="X",15,"")))))</f>
        <v/>
      </c>
      <c r="AL141" s="24"/>
      <c r="AM141" s="5" t="str">
        <f t="shared" ref="AM141:AM204" si="37">IF(AE141="","",IF(AG141="X",5,IF(AH141="X",10,IF(AI141="X",15,IF(AJ141="X",20,"")))))</f>
        <v/>
      </c>
      <c r="AN141" s="5"/>
      <c r="AO141" s="5"/>
      <c r="AP141" s="5"/>
      <c r="AQ141" s="214" t="s">
        <v>306</v>
      </c>
      <c r="AR141" s="111"/>
      <c r="AS141" s="20"/>
      <c r="AT141" s="32" t="s">
        <v>301</v>
      </c>
      <c r="AU141" s="356"/>
      <c r="AV141" s="357"/>
      <c r="AW141" s="357"/>
      <c r="AX141" s="33" t="s">
        <v>21</v>
      </c>
      <c r="AY141" s="5" t="str">
        <f t="shared" si="22"/>
        <v/>
      </c>
      <c r="AZ141" s="29"/>
      <c r="BA141" s="5" t="str">
        <f t="shared" si="23"/>
        <v/>
      </c>
      <c r="BB141" s="5"/>
      <c r="BC141" s="5"/>
      <c r="BD141" s="214" t="s">
        <v>306</v>
      </c>
      <c r="BE141" s="111"/>
      <c r="BF141" s="20"/>
      <c r="BG141" s="164" t="s">
        <v>301</v>
      </c>
      <c r="BH141" s="356"/>
      <c r="BI141" s="357"/>
      <c r="BJ141" s="357"/>
      <c r="BK141" s="33" t="s">
        <v>21</v>
      </c>
      <c r="BL141" s="5" t="str">
        <f t="shared" si="25"/>
        <v/>
      </c>
      <c r="BM141" s="6"/>
      <c r="BN141" s="5" t="str">
        <f t="shared" si="26"/>
        <v/>
      </c>
      <c r="BO141" s="5"/>
      <c r="BP141" s="5"/>
      <c r="BQ141" s="5"/>
      <c r="BR141" s="5"/>
    </row>
    <row r="142" spans="5:78" ht="15" thickBot="1" x14ac:dyDescent="0.35">
      <c r="N142" s="5"/>
      <c r="O142" s="20"/>
      <c r="P142" s="130"/>
      <c r="Q142" s="131"/>
      <c r="R142" s="128"/>
      <c r="S142" s="131"/>
      <c r="T142" s="131"/>
      <c r="U142" s="131"/>
      <c r="V142" s="131"/>
      <c r="W142" s="5" t="str">
        <f t="shared" si="32"/>
        <v/>
      </c>
      <c r="X142" s="24"/>
      <c r="Y142" s="5" t="str">
        <f t="shared" si="33"/>
        <v/>
      </c>
      <c r="Z142" s="5"/>
      <c r="AA142" s="5"/>
      <c r="AB142" s="5"/>
      <c r="AC142" s="20"/>
      <c r="AE142" s="20"/>
      <c r="AF142" s="66"/>
      <c r="AG142" s="5"/>
      <c r="AH142" s="5"/>
      <c r="AI142" s="5"/>
      <c r="AJ142" s="5"/>
      <c r="AK142" s="5" t="str">
        <f t="shared" si="36"/>
        <v/>
      </c>
      <c r="AL142" s="24"/>
      <c r="AM142" s="5" t="str">
        <f t="shared" si="37"/>
        <v/>
      </c>
      <c r="AN142" s="5"/>
      <c r="AO142" s="5"/>
      <c r="AP142" s="5"/>
      <c r="AQ142" s="20"/>
      <c r="AS142" s="20"/>
      <c r="AT142" s="43"/>
      <c r="AU142" s="5"/>
      <c r="AV142" s="5"/>
      <c r="AW142" s="5"/>
      <c r="AX142" s="5"/>
      <c r="AY142" s="5" t="str">
        <f t="shared" si="22"/>
        <v/>
      </c>
      <c r="AZ142" s="29"/>
      <c r="BA142" s="5" t="str">
        <f t="shared" si="23"/>
        <v/>
      </c>
      <c r="BB142" s="5"/>
      <c r="BC142" s="5"/>
      <c r="BD142" s="20"/>
      <c r="BE142" s="111"/>
      <c r="BF142" s="20"/>
      <c r="BG142" s="66"/>
      <c r="BH142" s="20"/>
      <c r="BI142" s="20"/>
      <c r="BJ142" s="20"/>
      <c r="BK142" s="20"/>
      <c r="BL142" s="5" t="str">
        <f t="shared" si="25"/>
        <v/>
      </c>
      <c r="BM142" s="6"/>
      <c r="BN142" s="5" t="str">
        <f t="shared" si="26"/>
        <v/>
      </c>
      <c r="BO142" s="5"/>
      <c r="BP142" s="5"/>
      <c r="BQ142" s="5"/>
      <c r="BR142" s="5"/>
    </row>
    <row r="143" spans="5:78" ht="15" thickBot="1" x14ac:dyDescent="0.35">
      <c r="N143" s="5"/>
      <c r="O143" s="213" t="s">
        <v>307</v>
      </c>
      <c r="P143" s="130"/>
      <c r="Q143" s="131"/>
      <c r="R143" s="375" t="s">
        <v>232</v>
      </c>
      <c r="S143" s="375"/>
      <c r="T143" s="376"/>
      <c r="U143" s="134">
        <f>SUM(S141)</f>
        <v>0</v>
      </c>
      <c r="V143" s="135" t="s">
        <v>21</v>
      </c>
      <c r="W143" s="5" t="str">
        <f t="shared" si="32"/>
        <v/>
      </c>
      <c r="X143" s="24"/>
      <c r="Y143" s="5" t="str">
        <f t="shared" si="33"/>
        <v/>
      </c>
      <c r="Z143" s="5"/>
      <c r="AA143" s="5"/>
      <c r="AB143" s="5"/>
      <c r="AC143" s="213" t="s">
        <v>307</v>
      </c>
      <c r="AE143" s="20"/>
      <c r="AF143" s="377" t="s">
        <v>231</v>
      </c>
      <c r="AG143" s="377"/>
      <c r="AH143" s="378"/>
      <c r="AI143" s="134">
        <f>SUM(AG141)</f>
        <v>0</v>
      </c>
      <c r="AJ143" s="135" t="s">
        <v>21</v>
      </c>
      <c r="AK143" s="5" t="str">
        <f t="shared" si="36"/>
        <v/>
      </c>
      <c r="AL143" s="24"/>
      <c r="AM143" s="5" t="str">
        <f t="shared" si="37"/>
        <v/>
      </c>
      <c r="AN143" s="5"/>
      <c r="AO143" s="5"/>
      <c r="AP143" s="5"/>
      <c r="AQ143" s="213" t="s">
        <v>307</v>
      </c>
      <c r="AS143" s="20"/>
      <c r="AT143" s="377" t="s">
        <v>230</v>
      </c>
      <c r="AU143" s="377"/>
      <c r="AV143" s="378"/>
      <c r="AW143" s="134">
        <f>SUM(AU141)</f>
        <v>0</v>
      </c>
      <c r="AX143" s="135" t="s">
        <v>21</v>
      </c>
      <c r="AY143" s="5" t="str">
        <f t="shared" si="22"/>
        <v/>
      </c>
      <c r="AZ143" s="29"/>
      <c r="BA143" s="5" t="str">
        <f t="shared" si="23"/>
        <v/>
      </c>
      <c r="BB143" s="5"/>
      <c r="BC143" s="5"/>
      <c r="BD143" s="213" t="s">
        <v>307</v>
      </c>
      <c r="BF143" s="20"/>
      <c r="BG143" s="162" t="s">
        <v>229</v>
      </c>
      <c r="BH143" s="358">
        <f>SUM(BH141)</f>
        <v>0</v>
      </c>
      <c r="BI143" s="359"/>
      <c r="BJ143" s="359"/>
      <c r="BK143" s="161" t="s">
        <v>21</v>
      </c>
      <c r="BL143" s="5" t="str">
        <f t="shared" si="25"/>
        <v/>
      </c>
      <c r="BM143" s="6"/>
      <c r="BN143" s="5" t="str">
        <f t="shared" si="26"/>
        <v/>
      </c>
      <c r="BO143" s="5"/>
      <c r="BP143" s="5"/>
      <c r="BQ143" s="5"/>
      <c r="BR143" s="5"/>
    </row>
    <row r="144" spans="5:78" s="91" customFormat="1" ht="5.4" customHeight="1" x14ac:dyDescent="0.3">
      <c r="E144" s="73"/>
      <c r="F144" s="73"/>
      <c r="G144" s="73"/>
      <c r="H144" s="73"/>
      <c r="I144" s="73"/>
      <c r="J144" s="73"/>
      <c r="N144" s="185"/>
      <c r="O144" s="184"/>
      <c r="P144" s="186"/>
      <c r="Q144" s="187"/>
      <c r="R144" s="188"/>
      <c r="S144" s="188"/>
      <c r="T144" s="188"/>
      <c r="U144" s="189"/>
      <c r="V144" s="190"/>
      <c r="W144" s="5" t="str">
        <f t="shared" si="32"/>
        <v/>
      </c>
      <c r="X144" s="24"/>
      <c r="Y144" s="5" t="str">
        <f t="shared" si="33"/>
        <v/>
      </c>
      <c r="Z144" s="185"/>
      <c r="AA144" s="185"/>
      <c r="AB144" s="185"/>
      <c r="AC144" s="184"/>
      <c r="AD144" s="191"/>
      <c r="AE144" s="192"/>
      <c r="AF144" s="193"/>
      <c r="AG144" s="193"/>
      <c r="AH144" s="193"/>
      <c r="AI144" s="189"/>
      <c r="AJ144" s="190"/>
      <c r="AK144" s="5" t="str">
        <f t="shared" si="36"/>
        <v/>
      </c>
      <c r="AL144" s="24"/>
      <c r="AM144" s="5" t="str">
        <f t="shared" si="37"/>
        <v/>
      </c>
      <c r="AN144" s="185"/>
      <c r="AO144" s="185"/>
      <c r="AP144" s="185"/>
      <c r="AQ144" s="184"/>
      <c r="AR144" s="191"/>
      <c r="AS144" s="192"/>
      <c r="AT144" s="193"/>
      <c r="AU144" s="193"/>
      <c r="AV144" s="193"/>
      <c r="AW144" s="189"/>
      <c r="AX144" s="190"/>
      <c r="AY144" s="5" t="str">
        <f t="shared" si="22"/>
        <v/>
      </c>
      <c r="AZ144" s="29"/>
      <c r="BA144" s="5" t="str">
        <f t="shared" si="23"/>
        <v/>
      </c>
      <c r="BB144" s="185"/>
      <c r="BC144" s="185"/>
      <c r="BD144" s="184"/>
      <c r="BE144" s="191"/>
      <c r="BF144" s="192"/>
      <c r="BG144" s="193"/>
      <c r="BH144" s="194"/>
      <c r="BI144" s="194"/>
      <c r="BJ144" s="194"/>
      <c r="BK144" s="194"/>
      <c r="BL144" s="5" t="str">
        <f t="shared" si="25"/>
        <v/>
      </c>
      <c r="BM144" s="6"/>
      <c r="BN144" s="5" t="str">
        <f t="shared" si="26"/>
        <v/>
      </c>
      <c r="BO144" s="185"/>
      <c r="BP144" s="185"/>
      <c r="BQ144" s="185"/>
      <c r="BR144" s="185"/>
      <c r="BS144" s="191"/>
      <c r="BV144" s="185"/>
      <c r="BW144" s="185"/>
      <c r="BX144" s="185"/>
      <c r="BY144" s="185"/>
      <c r="BZ144" s="185"/>
    </row>
    <row r="145" spans="14:78" ht="6.6" customHeight="1" x14ac:dyDescent="0.3">
      <c r="N145" s="5"/>
      <c r="O145" s="20"/>
      <c r="Q145" s="20"/>
      <c r="R145" s="43"/>
      <c r="S145" s="20"/>
      <c r="T145" s="20"/>
      <c r="U145" s="20"/>
      <c r="V145" s="20"/>
      <c r="W145" s="5" t="str">
        <f t="shared" si="32"/>
        <v/>
      </c>
      <c r="X145" s="24"/>
      <c r="Y145" s="5" t="str">
        <f t="shared" si="33"/>
        <v/>
      </c>
      <c r="Z145" s="5"/>
      <c r="AA145" s="5"/>
      <c r="AB145" s="5"/>
      <c r="AC145" s="5"/>
      <c r="AE145" s="20"/>
      <c r="AF145" s="43"/>
      <c r="AG145" s="5"/>
      <c r="AH145" s="5"/>
      <c r="AI145" s="5"/>
      <c r="AJ145" s="5"/>
      <c r="AK145" s="5" t="str">
        <f t="shared" si="36"/>
        <v/>
      </c>
      <c r="AL145" s="24"/>
      <c r="AM145" s="5" t="str">
        <f t="shared" si="37"/>
        <v/>
      </c>
      <c r="AN145" s="5"/>
      <c r="AO145" s="5"/>
      <c r="AP145" s="5"/>
      <c r="AQ145" s="5"/>
      <c r="AS145" s="20"/>
      <c r="AT145" s="43"/>
      <c r="AU145" s="5"/>
      <c r="AV145" s="5"/>
      <c r="AW145" s="5"/>
      <c r="AX145" s="5"/>
      <c r="AY145" s="5" t="str">
        <f t="shared" si="22"/>
        <v/>
      </c>
      <c r="AZ145" s="29"/>
      <c r="BA145" s="5" t="str">
        <f t="shared" si="23"/>
        <v/>
      </c>
      <c r="BB145" s="5"/>
      <c r="BC145" s="5"/>
      <c r="BD145" s="5"/>
      <c r="BF145" s="20"/>
      <c r="BG145" s="43"/>
      <c r="BH145" s="5"/>
      <c r="BI145" s="5"/>
      <c r="BJ145" s="5"/>
      <c r="BK145" s="5"/>
      <c r="BL145" s="5" t="str">
        <f t="shared" si="25"/>
        <v/>
      </c>
      <c r="BM145" s="6"/>
      <c r="BN145" s="5" t="str">
        <f t="shared" si="26"/>
        <v/>
      </c>
      <c r="BO145" s="5"/>
      <c r="BP145" s="5"/>
      <c r="BQ145" s="5"/>
      <c r="BR145" s="5"/>
    </row>
    <row r="146" spans="14:78" ht="72.599999999999994" customHeight="1" x14ac:dyDescent="0.3">
      <c r="N146" s="5"/>
      <c r="O146" s="379" t="s">
        <v>314</v>
      </c>
      <c r="P146" s="380"/>
      <c r="Q146" s="380"/>
      <c r="R146" s="380"/>
      <c r="S146" s="380"/>
      <c r="T146" s="380"/>
      <c r="U146" s="380"/>
      <c r="V146" s="380"/>
      <c r="W146" s="5" t="str">
        <f t="shared" si="32"/>
        <v/>
      </c>
      <c r="X146" s="24"/>
      <c r="Y146" s="5" t="str">
        <f t="shared" si="33"/>
        <v/>
      </c>
      <c r="Z146" s="5"/>
      <c r="AA146" s="5"/>
      <c r="AB146" s="5"/>
      <c r="AC146" s="379" t="s">
        <v>311</v>
      </c>
      <c r="AD146" s="380"/>
      <c r="AE146" s="380"/>
      <c r="AF146" s="380"/>
      <c r="AG146" s="380"/>
      <c r="AH146" s="380"/>
      <c r="AI146" s="380"/>
      <c r="AJ146" s="380"/>
      <c r="AK146" s="5" t="str">
        <f t="shared" si="36"/>
        <v/>
      </c>
      <c r="AL146" s="24"/>
      <c r="AM146" s="5" t="str">
        <f t="shared" si="37"/>
        <v/>
      </c>
      <c r="AN146" s="5"/>
      <c r="AO146" s="5"/>
      <c r="AP146" s="5"/>
      <c r="AQ146" s="379" t="s">
        <v>312</v>
      </c>
      <c r="AR146" s="380"/>
      <c r="AS146" s="380"/>
      <c r="AT146" s="380"/>
      <c r="AU146" s="380"/>
      <c r="AV146" s="380"/>
      <c r="AW146" s="380"/>
      <c r="AX146" s="380"/>
      <c r="AY146" s="5" t="str">
        <f t="shared" si="22"/>
        <v/>
      </c>
      <c r="AZ146" s="29"/>
      <c r="BA146" s="5" t="str">
        <f t="shared" si="23"/>
        <v/>
      </c>
      <c r="BB146" s="5"/>
      <c r="BC146" s="5"/>
      <c r="BD146" s="379" t="s">
        <v>313</v>
      </c>
      <c r="BE146" s="380"/>
      <c r="BF146" s="380"/>
      <c r="BG146" s="380"/>
      <c r="BH146" s="380"/>
      <c r="BI146" s="380"/>
      <c r="BJ146" s="380"/>
      <c r="BK146" s="380"/>
      <c r="BL146" s="5" t="str">
        <f t="shared" si="25"/>
        <v/>
      </c>
      <c r="BM146" s="6"/>
      <c r="BN146" s="5" t="str">
        <f t="shared" si="26"/>
        <v/>
      </c>
      <c r="BO146" s="5"/>
      <c r="BP146" s="5"/>
      <c r="BQ146" s="5"/>
      <c r="BR146" s="5"/>
    </row>
    <row r="147" spans="14:78" ht="24.6" customHeight="1" x14ac:dyDescent="0.3">
      <c r="N147" s="5"/>
      <c r="O147" s="21" t="s">
        <v>125</v>
      </c>
      <c r="P147" s="247">
        <f>$D$5</f>
        <v>0</v>
      </c>
      <c r="Q147" s="247"/>
      <c r="R147" s="247"/>
      <c r="S147" s="41" t="s">
        <v>152</v>
      </c>
      <c r="T147" s="248"/>
      <c r="U147" s="248"/>
      <c r="V147" s="248"/>
      <c r="W147" s="5" t="str">
        <f t="shared" si="32"/>
        <v/>
      </c>
      <c r="X147" s="24"/>
      <c r="Y147" s="5" t="str">
        <f t="shared" si="33"/>
        <v/>
      </c>
      <c r="Z147" s="5"/>
      <c r="AA147" s="5"/>
      <c r="AB147" s="5"/>
      <c r="AC147" s="21" t="s">
        <v>125</v>
      </c>
      <c r="AD147" s="247">
        <f>$D$5</f>
        <v>0</v>
      </c>
      <c r="AE147" s="247"/>
      <c r="AF147" s="247"/>
      <c r="AG147" s="41" t="s">
        <v>152</v>
      </c>
      <c r="AH147" s="248"/>
      <c r="AI147" s="248"/>
      <c r="AJ147" s="248"/>
      <c r="AK147" s="5" t="str">
        <f t="shared" si="36"/>
        <v/>
      </c>
      <c r="AL147" s="24"/>
      <c r="AM147" s="5" t="str">
        <f t="shared" si="37"/>
        <v/>
      </c>
      <c r="AN147" s="5"/>
      <c r="AO147" s="5"/>
      <c r="AP147" s="5"/>
      <c r="AQ147" s="21" t="s">
        <v>125</v>
      </c>
      <c r="AR147" s="247">
        <f>$D$5</f>
        <v>0</v>
      </c>
      <c r="AS147" s="247"/>
      <c r="AT147" s="247"/>
      <c r="AU147" s="41" t="s">
        <v>152</v>
      </c>
      <c r="AV147" s="248"/>
      <c r="AW147" s="248"/>
      <c r="AX147" s="248"/>
      <c r="AY147" s="5" t="str">
        <f t="shared" si="22"/>
        <v/>
      </c>
      <c r="AZ147" s="29"/>
      <c r="BA147" s="5" t="str">
        <f t="shared" si="23"/>
        <v/>
      </c>
      <c r="BB147" s="5"/>
      <c r="BC147" s="5"/>
      <c r="BD147" s="21" t="s">
        <v>125</v>
      </c>
      <c r="BE147" s="247">
        <f>$D$5</f>
        <v>0</v>
      </c>
      <c r="BF147" s="247"/>
      <c r="BG147" s="247"/>
      <c r="BH147" s="41" t="s">
        <v>152</v>
      </c>
      <c r="BI147" s="248"/>
      <c r="BJ147" s="248"/>
      <c r="BK147" s="248"/>
      <c r="BL147" s="5" t="str">
        <f t="shared" si="25"/>
        <v/>
      </c>
      <c r="BM147" s="6"/>
      <c r="BN147" s="5" t="str">
        <f t="shared" si="26"/>
        <v/>
      </c>
      <c r="BO147" s="5"/>
      <c r="BP147" s="5"/>
      <c r="BQ147" s="5"/>
      <c r="BR147" s="5"/>
    </row>
    <row r="148" spans="14:78" ht="28.2" customHeight="1" x14ac:dyDescent="0.3">
      <c r="N148" s="5"/>
      <c r="O148" s="21" t="s">
        <v>158</v>
      </c>
      <c r="P148" s="247">
        <f>$D$6</f>
        <v>0</v>
      </c>
      <c r="Q148" s="247"/>
      <c r="R148" s="247"/>
      <c r="S148" s="175" t="s">
        <v>89</v>
      </c>
      <c r="T148" s="247">
        <f>$K$6</f>
        <v>0</v>
      </c>
      <c r="U148" s="247"/>
      <c r="V148" s="247"/>
      <c r="W148" s="5" t="str">
        <f t="shared" si="32"/>
        <v/>
      </c>
      <c r="X148" s="24"/>
      <c r="Y148" s="5" t="str">
        <f t="shared" si="33"/>
        <v/>
      </c>
      <c r="Z148" s="5"/>
      <c r="AA148" s="5"/>
      <c r="AB148" s="5"/>
      <c r="AC148" s="21" t="s">
        <v>158</v>
      </c>
      <c r="AD148" s="247">
        <f>$D$6</f>
        <v>0</v>
      </c>
      <c r="AE148" s="247"/>
      <c r="AF148" s="247"/>
      <c r="AG148" s="175" t="s">
        <v>89</v>
      </c>
      <c r="AH148" s="247">
        <f>$K$6</f>
        <v>0</v>
      </c>
      <c r="AI148" s="247"/>
      <c r="AJ148" s="247"/>
      <c r="AK148" s="5" t="str">
        <f t="shared" si="36"/>
        <v/>
      </c>
      <c r="AL148" s="24"/>
      <c r="AM148" s="5" t="str">
        <f t="shared" si="37"/>
        <v/>
      </c>
      <c r="AN148" s="5"/>
      <c r="AO148" s="5"/>
      <c r="AP148" s="5"/>
      <c r="AQ148" s="21" t="s">
        <v>158</v>
      </c>
      <c r="AR148" s="247">
        <f>$D$6</f>
        <v>0</v>
      </c>
      <c r="AS148" s="247"/>
      <c r="AT148" s="247"/>
      <c r="AU148" s="175" t="s">
        <v>89</v>
      </c>
      <c r="AV148" s="247">
        <f>$K$6</f>
        <v>0</v>
      </c>
      <c r="AW148" s="247"/>
      <c r="AX148" s="247"/>
      <c r="AY148" s="5" t="str">
        <f t="shared" si="22"/>
        <v/>
      </c>
      <c r="AZ148" s="29"/>
      <c r="BA148" s="5" t="str">
        <f t="shared" si="23"/>
        <v/>
      </c>
      <c r="BB148" s="5"/>
      <c r="BC148" s="5"/>
      <c r="BD148" s="21" t="s">
        <v>158</v>
      </c>
      <c r="BE148" s="247">
        <f>$D$6</f>
        <v>0</v>
      </c>
      <c r="BF148" s="247"/>
      <c r="BG148" s="247"/>
      <c r="BH148" s="175" t="s">
        <v>89</v>
      </c>
      <c r="BI148" s="247">
        <f>$K$6</f>
        <v>0</v>
      </c>
      <c r="BJ148" s="247"/>
      <c r="BK148" s="247"/>
      <c r="BL148" s="5" t="str">
        <f t="shared" si="25"/>
        <v/>
      </c>
      <c r="BM148" s="6"/>
      <c r="BN148" s="5" t="str">
        <f t="shared" si="26"/>
        <v/>
      </c>
      <c r="BO148" s="5"/>
      <c r="BP148" s="5"/>
      <c r="BQ148" s="5"/>
      <c r="BR148" s="5"/>
    </row>
    <row r="149" spans="14:78" ht="4.95" customHeight="1" x14ac:dyDescent="0.3">
      <c r="N149" s="5"/>
      <c r="O149" s="25"/>
      <c r="P149" s="112"/>
      <c r="Q149" s="26"/>
      <c r="R149" s="46"/>
      <c r="S149" s="25"/>
      <c r="T149" s="25"/>
      <c r="U149" s="25"/>
      <c r="V149" s="25"/>
      <c r="W149" s="5" t="str">
        <f t="shared" si="32"/>
        <v/>
      </c>
      <c r="X149" s="24"/>
      <c r="Y149" s="5" t="str">
        <f t="shared" si="33"/>
        <v/>
      </c>
      <c r="Z149" s="5"/>
      <c r="AA149" s="5"/>
      <c r="AB149" s="5"/>
      <c r="AC149" s="25"/>
      <c r="AD149" s="112"/>
      <c r="AE149" s="26"/>
      <c r="AF149" s="46"/>
      <c r="AG149" s="25"/>
      <c r="AH149" s="25"/>
      <c r="AI149" s="25"/>
      <c r="AJ149" s="25"/>
      <c r="AK149" s="5" t="str">
        <f t="shared" si="36"/>
        <v/>
      </c>
      <c r="AL149" s="24"/>
      <c r="AM149" s="5" t="str">
        <f t="shared" si="37"/>
        <v/>
      </c>
      <c r="AN149" s="5"/>
      <c r="AO149" s="5"/>
      <c r="AP149" s="5"/>
      <c r="AQ149" s="25"/>
      <c r="AR149" s="112"/>
      <c r="AS149" s="26"/>
      <c r="AT149" s="46"/>
      <c r="AU149" s="25"/>
      <c r="AV149" s="25"/>
      <c r="AW149" s="25"/>
      <c r="AX149" s="25"/>
      <c r="AY149" s="5" t="str">
        <f t="shared" si="22"/>
        <v/>
      </c>
      <c r="AZ149" s="29"/>
      <c r="BA149" s="5" t="str">
        <f t="shared" si="23"/>
        <v/>
      </c>
      <c r="BB149" s="5"/>
      <c r="BC149" s="5"/>
      <c r="BD149" s="25"/>
      <c r="BE149" s="112"/>
      <c r="BF149" s="26"/>
      <c r="BG149" s="46"/>
      <c r="BH149" s="25"/>
      <c r="BI149" s="25"/>
      <c r="BJ149" s="25"/>
      <c r="BK149" s="25"/>
      <c r="BL149" s="5" t="str">
        <f t="shared" si="25"/>
        <v/>
      </c>
      <c r="BM149" s="6"/>
      <c r="BN149" s="5" t="str">
        <f t="shared" si="26"/>
        <v/>
      </c>
      <c r="BO149" s="5"/>
      <c r="BP149" s="5"/>
      <c r="BQ149" s="5"/>
      <c r="BR149" s="5"/>
    </row>
    <row r="150" spans="14:78" ht="15" customHeight="1" x14ac:dyDescent="0.3">
      <c r="N150" s="5"/>
      <c r="O150" s="381" t="s">
        <v>17</v>
      </c>
      <c r="P150" s="381"/>
      <c r="Q150" s="381"/>
      <c r="R150" s="381"/>
      <c r="S150" s="381"/>
      <c r="T150" s="381"/>
      <c r="U150" s="381"/>
      <c r="V150" s="381"/>
      <c r="W150" s="5" t="str">
        <f t="shared" si="32"/>
        <v/>
      </c>
      <c r="X150" s="24"/>
      <c r="Y150" s="5" t="str">
        <f t="shared" si="33"/>
        <v/>
      </c>
      <c r="Z150" s="5"/>
      <c r="AA150" s="5"/>
      <c r="AB150" s="5"/>
      <c r="AC150" s="381" t="s">
        <v>17</v>
      </c>
      <c r="AD150" s="381"/>
      <c r="AE150" s="381"/>
      <c r="AF150" s="381"/>
      <c r="AG150" s="381"/>
      <c r="AH150" s="381"/>
      <c r="AI150" s="381"/>
      <c r="AJ150" s="381"/>
      <c r="AK150" s="5" t="str">
        <f t="shared" si="36"/>
        <v/>
      </c>
      <c r="AL150" s="24"/>
      <c r="AM150" s="5" t="str">
        <f t="shared" si="37"/>
        <v/>
      </c>
      <c r="AN150" s="5"/>
      <c r="AO150" s="5"/>
      <c r="AP150" s="5"/>
      <c r="AQ150" s="381" t="s">
        <v>17</v>
      </c>
      <c r="AR150" s="381"/>
      <c r="AS150" s="381"/>
      <c r="AT150" s="381"/>
      <c r="AU150" s="381"/>
      <c r="AV150" s="381"/>
      <c r="AW150" s="381"/>
      <c r="AX150" s="381"/>
      <c r="AY150" s="5" t="str">
        <f t="shared" si="22"/>
        <v/>
      </c>
      <c r="AZ150" s="29"/>
      <c r="BA150" s="5" t="str">
        <f t="shared" si="23"/>
        <v/>
      </c>
      <c r="BB150" s="5"/>
      <c r="BC150" s="5"/>
      <c r="BD150" s="381" t="s">
        <v>17</v>
      </c>
      <c r="BE150" s="381"/>
      <c r="BF150" s="381"/>
      <c r="BG150" s="381"/>
      <c r="BH150" s="381"/>
      <c r="BI150" s="381"/>
      <c r="BJ150" s="381"/>
      <c r="BK150" s="381"/>
      <c r="BL150" s="5" t="str">
        <f t="shared" si="25"/>
        <v/>
      </c>
      <c r="BM150" s="6"/>
      <c r="BN150" s="5" t="str">
        <f t="shared" si="26"/>
        <v/>
      </c>
      <c r="BO150" s="5"/>
      <c r="BP150" s="5"/>
      <c r="BQ150" s="5"/>
      <c r="BR150" s="345" t="s">
        <v>17</v>
      </c>
      <c r="BS150" s="345"/>
      <c r="BT150" s="345"/>
      <c r="BU150" s="345"/>
      <c r="BV150" s="381" t="s">
        <v>249</v>
      </c>
      <c r="BW150" s="381" t="s">
        <v>250</v>
      </c>
      <c r="BX150" s="381" t="s">
        <v>251</v>
      </c>
      <c r="BY150" s="381" t="s">
        <v>252</v>
      </c>
      <c r="BZ150" s="382" t="s">
        <v>255</v>
      </c>
    </row>
    <row r="151" spans="14:78" ht="28.2" customHeight="1" x14ac:dyDescent="0.3">
      <c r="N151" s="5"/>
      <c r="O151" s="240" t="s">
        <v>107</v>
      </c>
      <c r="P151" s="241"/>
      <c r="Q151" s="240" t="s">
        <v>294</v>
      </c>
      <c r="R151" s="241"/>
      <c r="S151" s="133" t="s">
        <v>259</v>
      </c>
      <c r="T151" s="80" t="s">
        <v>132</v>
      </c>
      <c r="U151" s="81" t="s">
        <v>133</v>
      </c>
      <c r="V151" s="82" t="s">
        <v>134</v>
      </c>
      <c r="W151" s="5" t="str">
        <f t="shared" si="32"/>
        <v/>
      </c>
      <c r="X151" s="24"/>
      <c r="Y151" s="5" t="str">
        <f t="shared" si="33"/>
        <v/>
      </c>
      <c r="Z151" s="5"/>
      <c r="AA151" s="5"/>
      <c r="AB151" s="5"/>
      <c r="AC151" s="240" t="s">
        <v>107</v>
      </c>
      <c r="AD151" s="241"/>
      <c r="AE151" s="240" t="s">
        <v>294</v>
      </c>
      <c r="AF151" s="241"/>
      <c r="AG151" s="133" t="s">
        <v>259</v>
      </c>
      <c r="AH151" s="80" t="s">
        <v>132</v>
      </c>
      <c r="AI151" s="81" t="s">
        <v>133</v>
      </c>
      <c r="AJ151" s="82" t="s">
        <v>134</v>
      </c>
      <c r="AK151" s="5" t="str">
        <f t="shared" si="36"/>
        <v/>
      </c>
      <c r="AL151" s="24"/>
      <c r="AM151" s="5" t="str">
        <f t="shared" si="37"/>
        <v/>
      </c>
      <c r="AN151" s="5"/>
      <c r="AO151" s="5"/>
      <c r="AP151" s="5"/>
      <c r="AQ151" s="240" t="s">
        <v>107</v>
      </c>
      <c r="AR151" s="241"/>
      <c r="AS151" s="240" t="s">
        <v>294</v>
      </c>
      <c r="AT151" s="241"/>
      <c r="AU151" s="133" t="s">
        <v>259</v>
      </c>
      <c r="AV151" s="80" t="s">
        <v>132</v>
      </c>
      <c r="AW151" s="81" t="s">
        <v>133</v>
      </c>
      <c r="AX151" s="82" t="s">
        <v>134</v>
      </c>
      <c r="AY151" s="5" t="str">
        <f t="shared" si="22"/>
        <v/>
      </c>
      <c r="AZ151" s="29"/>
      <c r="BA151" s="5" t="str">
        <f t="shared" si="23"/>
        <v/>
      </c>
      <c r="BB151" s="5"/>
      <c r="BC151" s="5"/>
      <c r="BD151" s="240" t="s">
        <v>107</v>
      </c>
      <c r="BE151" s="241"/>
      <c r="BF151" s="240" t="s">
        <v>294</v>
      </c>
      <c r="BG151" s="241"/>
      <c r="BH151" s="133" t="s">
        <v>259</v>
      </c>
      <c r="BI151" s="80" t="s">
        <v>132</v>
      </c>
      <c r="BJ151" s="81" t="s">
        <v>133</v>
      </c>
      <c r="BK151" s="82" t="s">
        <v>134</v>
      </c>
      <c r="BL151" s="5" t="str">
        <f t="shared" si="25"/>
        <v/>
      </c>
      <c r="BM151" s="6"/>
      <c r="BN151" s="5" t="str">
        <f t="shared" si="26"/>
        <v/>
      </c>
      <c r="BO151" s="5"/>
      <c r="BP151" s="5"/>
      <c r="BQ151" s="5"/>
      <c r="BR151" s="119" t="s">
        <v>107</v>
      </c>
      <c r="BS151" s="384" t="s">
        <v>70</v>
      </c>
      <c r="BT151" s="384"/>
      <c r="BU151" s="119" t="s">
        <v>294</v>
      </c>
      <c r="BV151" s="381"/>
      <c r="BW151" s="381"/>
      <c r="BX151" s="381"/>
      <c r="BY151" s="381"/>
      <c r="BZ151" s="383"/>
    </row>
    <row r="152" spans="14:78" ht="27.6" customHeight="1" x14ac:dyDescent="0.3">
      <c r="N152" s="5"/>
      <c r="O152" s="242" t="s">
        <v>43</v>
      </c>
      <c r="P152" s="243"/>
      <c r="Q152" s="210">
        <f>IF(OR(S152="X",T152="X",U152="X",V152="X"),1,0)</f>
        <v>0</v>
      </c>
      <c r="R152" s="120" t="s">
        <v>44</v>
      </c>
      <c r="S152" s="170"/>
      <c r="T152" s="170"/>
      <c r="U152" s="170"/>
      <c r="V152" s="170"/>
      <c r="W152" s="5" t="str">
        <f t="shared" si="32"/>
        <v/>
      </c>
      <c r="X152" s="24"/>
      <c r="Y152" s="5" t="str">
        <f t="shared" si="33"/>
        <v/>
      </c>
      <c r="Z152" s="29"/>
      <c r="AA152" s="5"/>
      <c r="AB152" s="5"/>
      <c r="AC152" s="242" t="s">
        <v>43</v>
      </c>
      <c r="AD152" s="243"/>
      <c r="AE152" s="210">
        <f>IF(OR(AG152="X",AH152="X",AI152="X",AJ152="X"),1,0)</f>
        <v>0</v>
      </c>
      <c r="AF152" s="120" t="s">
        <v>44</v>
      </c>
      <c r="AG152" s="170"/>
      <c r="AH152" s="170"/>
      <c r="AI152" s="170"/>
      <c r="AJ152" s="170"/>
      <c r="AK152" s="5" t="str">
        <f t="shared" si="36"/>
        <v/>
      </c>
      <c r="AL152" s="24"/>
      <c r="AM152" s="5" t="str">
        <f t="shared" si="37"/>
        <v/>
      </c>
      <c r="AN152" s="29"/>
      <c r="AO152" s="5"/>
      <c r="AP152" s="5"/>
      <c r="AQ152" s="242" t="s">
        <v>43</v>
      </c>
      <c r="AR152" s="243"/>
      <c r="AS152" s="210">
        <f>IF(OR(AU152="X",AV152="X",AW152="X",AX152="X"),1,0)</f>
        <v>0</v>
      </c>
      <c r="AT152" s="120" t="s">
        <v>44</v>
      </c>
      <c r="AU152" s="170"/>
      <c r="AV152" s="170"/>
      <c r="AW152" s="170"/>
      <c r="AX152" s="170"/>
      <c r="AY152" s="5" t="str">
        <f t="shared" si="22"/>
        <v/>
      </c>
      <c r="AZ152" s="29"/>
      <c r="BA152" s="5" t="str">
        <f t="shared" si="23"/>
        <v/>
      </c>
      <c r="BB152" s="5"/>
      <c r="BC152" s="5"/>
      <c r="BD152" s="242" t="s">
        <v>43</v>
      </c>
      <c r="BE152" s="243"/>
      <c r="BF152" s="210">
        <f>IF(OR(BH152="X",BI152="X",BJ152="X",BK152="X"),1,0)</f>
        <v>0</v>
      </c>
      <c r="BG152" s="120" t="s">
        <v>44</v>
      </c>
      <c r="BH152" s="170"/>
      <c r="BI152" s="170"/>
      <c r="BJ152" s="170"/>
      <c r="BK152" s="170"/>
      <c r="BL152" s="5" t="str">
        <f t="shared" si="25"/>
        <v/>
      </c>
      <c r="BM152" s="6"/>
      <c r="BN152" s="5" t="str">
        <f t="shared" si="26"/>
        <v/>
      </c>
      <c r="BO152" s="29"/>
      <c r="BP152" s="5"/>
      <c r="BQ152" s="5"/>
      <c r="BR152" s="384" t="s">
        <v>43</v>
      </c>
      <c r="BS152" s="435"/>
      <c r="BT152" s="210">
        <v>1</v>
      </c>
      <c r="BU152" s="120" t="s">
        <v>44</v>
      </c>
      <c r="BV152" s="147" t="str">
        <f>IF(Q152="","",IF(S152="X",25%,IF(T152="X",50%,IF(U152="X",75%,IF(V152="X",100%,"")))))</f>
        <v/>
      </c>
      <c r="BW152" s="147" t="str">
        <f>IF(AE152="","",IF(AG152="X",25%,IF(AH152="X",50%,IF(AI152="X",75%,IF(AJ152="X",100%,"")))))</f>
        <v/>
      </c>
      <c r="BX152" s="147" t="str">
        <f>IF(AS152="","",IF(AU152="X",25%,IF(AV152="X",50%,IF(AW152="X",75%,IF(AX152="X",100%,"")))))</f>
        <v/>
      </c>
      <c r="BY152" s="147" t="str">
        <f>IF(BF152="","",IF(BH152="X",25%,IF(BI152="X",50%,IF(BJ152="X",75%,IF(BK152="X",100%,"")))))</f>
        <v/>
      </c>
      <c r="BZ152" s="148" t="str">
        <f>IFERROR(AVERAGE(BV152:BY152),"")</f>
        <v/>
      </c>
    </row>
    <row r="153" spans="14:78" x14ac:dyDescent="0.3">
      <c r="N153" s="5"/>
      <c r="O153" s="263"/>
      <c r="P153" s="264"/>
      <c r="Q153" s="210">
        <f t="shared" ref="Q153:Q164" si="38">IF(OR(S153="X",T153="X",U153="X",V153="X"),1,0)</f>
        <v>0</v>
      </c>
      <c r="R153" s="120" t="s">
        <v>45</v>
      </c>
      <c r="S153" s="170"/>
      <c r="T153" s="170"/>
      <c r="U153" s="170"/>
      <c r="V153" s="170"/>
      <c r="W153" s="5" t="str">
        <f t="shared" si="32"/>
        <v/>
      </c>
      <c r="X153" s="24"/>
      <c r="Y153" s="5" t="str">
        <f t="shared" si="33"/>
        <v/>
      </c>
      <c r="Z153" s="29"/>
      <c r="AA153" s="5"/>
      <c r="AB153" s="5"/>
      <c r="AC153" s="263"/>
      <c r="AD153" s="264"/>
      <c r="AE153" s="210">
        <f t="shared" ref="AE153:AE164" si="39">IF(OR(AG153="X",AH153="X",AI153="X",AJ153="X"),1,0)</f>
        <v>0</v>
      </c>
      <c r="AF153" s="120" t="s">
        <v>45</v>
      </c>
      <c r="AG153" s="170"/>
      <c r="AH153" s="170"/>
      <c r="AI153" s="170"/>
      <c r="AJ153" s="170"/>
      <c r="AK153" s="5" t="str">
        <f t="shared" si="36"/>
        <v/>
      </c>
      <c r="AL153" s="24"/>
      <c r="AM153" s="5" t="str">
        <f t="shared" si="37"/>
        <v/>
      </c>
      <c r="AN153" s="29"/>
      <c r="AO153" s="5"/>
      <c r="AP153" s="5"/>
      <c r="AQ153" s="263"/>
      <c r="AR153" s="264"/>
      <c r="AS153" s="210">
        <f t="shared" ref="AS153:AS164" si="40">IF(OR(AU153="X",AV153="X",AW153="X",AX153="X"),1,0)</f>
        <v>0</v>
      </c>
      <c r="AT153" s="120" t="s">
        <v>45</v>
      </c>
      <c r="AU153" s="170"/>
      <c r="AV153" s="170"/>
      <c r="AW153" s="170"/>
      <c r="AX153" s="170"/>
      <c r="AY153" s="5" t="str">
        <f t="shared" si="22"/>
        <v/>
      </c>
      <c r="AZ153" s="29"/>
      <c r="BA153" s="5" t="str">
        <f t="shared" si="23"/>
        <v/>
      </c>
      <c r="BB153" s="5"/>
      <c r="BC153" s="5"/>
      <c r="BD153" s="263"/>
      <c r="BE153" s="264"/>
      <c r="BF153" s="210">
        <f t="shared" ref="BF153:BF164" si="41">IF(OR(BH153="X",BI153="X",BJ153="X",BK153="X"),1,0)</f>
        <v>0</v>
      </c>
      <c r="BG153" s="120" t="s">
        <v>45</v>
      </c>
      <c r="BH153" s="170"/>
      <c r="BI153" s="170"/>
      <c r="BJ153" s="170"/>
      <c r="BK153" s="170"/>
      <c r="BL153" s="5" t="str">
        <f t="shared" si="25"/>
        <v/>
      </c>
      <c r="BM153" s="6"/>
      <c r="BN153" s="5" t="str">
        <f t="shared" si="26"/>
        <v/>
      </c>
      <c r="BO153" s="29"/>
      <c r="BP153" s="5"/>
      <c r="BQ153" s="5"/>
      <c r="BR153" s="384"/>
      <c r="BS153" s="436"/>
      <c r="BT153" s="210">
        <v>1</v>
      </c>
      <c r="BU153" s="120" t="s">
        <v>45</v>
      </c>
      <c r="BV153" s="147" t="str">
        <f t="shared" ref="BV153:BV164" si="42">IF(Q153="","",IF(S153="X",25%,IF(T153="X",50%,IF(U153="X",75%,IF(V153="X",100%,"")))))</f>
        <v/>
      </c>
      <c r="BW153" s="147" t="str">
        <f t="shared" ref="BW153:BW164" si="43">IF(AE153="","",IF(AG153="X",25%,IF(AH153="X",50%,IF(AI153="X",75%,IF(AJ153="X",100%,"")))))</f>
        <v/>
      </c>
      <c r="BX153" s="147" t="str">
        <f t="shared" ref="BX153:BX164" si="44">IF(AS153="","",IF(AU153="X",25%,IF(AV153="X",50%,IF(AW153="X",75%,IF(AX153="X",100%,"")))))</f>
        <v/>
      </c>
      <c r="BY153" s="147" t="str">
        <f t="shared" ref="BY153:BY164" si="45">IF(BF153="","",IF(BH153="X",25%,IF(BI153="X",50%,IF(BJ153="X",75%,IF(BK153="X",100%,"")))))</f>
        <v/>
      </c>
      <c r="BZ153" s="148" t="str">
        <f t="shared" ref="BZ153:BZ164" si="46">IFERROR(AVERAGE(BV153:BY153),"")</f>
        <v/>
      </c>
    </row>
    <row r="154" spans="14:78" ht="27.6" x14ac:dyDescent="0.3">
      <c r="N154" s="5"/>
      <c r="O154" s="244"/>
      <c r="P154" s="245"/>
      <c r="Q154" s="210">
        <f t="shared" si="38"/>
        <v>0</v>
      </c>
      <c r="R154" s="120" t="s">
        <v>46</v>
      </c>
      <c r="S154" s="170"/>
      <c r="T154" s="170"/>
      <c r="U154" s="170"/>
      <c r="V154" s="170"/>
      <c r="W154" s="5" t="str">
        <f t="shared" si="32"/>
        <v/>
      </c>
      <c r="X154" s="24"/>
      <c r="Y154" s="5" t="str">
        <f t="shared" si="33"/>
        <v/>
      </c>
      <c r="Z154" s="29"/>
      <c r="AA154" s="5"/>
      <c r="AB154" s="5"/>
      <c r="AC154" s="244"/>
      <c r="AD154" s="245"/>
      <c r="AE154" s="210">
        <f t="shared" si="39"/>
        <v>0</v>
      </c>
      <c r="AF154" s="120" t="s">
        <v>46</v>
      </c>
      <c r="AG154" s="170"/>
      <c r="AH154" s="170"/>
      <c r="AI154" s="170"/>
      <c r="AJ154" s="170"/>
      <c r="AK154" s="5" t="str">
        <f t="shared" si="36"/>
        <v/>
      </c>
      <c r="AL154" s="24"/>
      <c r="AM154" s="5" t="str">
        <f t="shared" si="37"/>
        <v/>
      </c>
      <c r="AN154" s="29"/>
      <c r="AO154" s="5"/>
      <c r="AP154" s="5"/>
      <c r="AQ154" s="244"/>
      <c r="AR154" s="245"/>
      <c r="AS154" s="210">
        <f t="shared" si="40"/>
        <v>0</v>
      </c>
      <c r="AT154" s="120" t="s">
        <v>46</v>
      </c>
      <c r="AU154" s="170"/>
      <c r="AV154" s="170"/>
      <c r="AW154" s="170"/>
      <c r="AX154" s="170"/>
      <c r="AY154" s="5" t="str">
        <f t="shared" si="22"/>
        <v/>
      </c>
      <c r="AZ154" s="29"/>
      <c r="BA154" s="5" t="str">
        <f t="shared" si="23"/>
        <v/>
      </c>
      <c r="BB154" s="5"/>
      <c r="BC154" s="5"/>
      <c r="BD154" s="244"/>
      <c r="BE154" s="245"/>
      <c r="BF154" s="210">
        <f t="shared" si="41"/>
        <v>0</v>
      </c>
      <c r="BG154" s="120" t="s">
        <v>46</v>
      </c>
      <c r="BH154" s="170"/>
      <c r="BI154" s="170"/>
      <c r="BJ154" s="170"/>
      <c r="BK154" s="170"/>
      <c r="BL154" s="5" t="str">
        <f t="shared" si="25"/>
        <v/>
      </c>
      <c r="BM154" s="6"/>
      <c r="BN154" s="5" t="str">
        <f t="shared" si="26"/>
        <v/>
      </c>
      <c r="BO154" s="29"/>
      <c r="BP154" s="5"/>
      <c r="BQ154" s="5"/>
      <c r="BR154" s="384"/>
      <c r="BS154" s="437"/>
      <c r="BT154" s="210">
        <v>1</v>
      </c>
      <c r="BU154" s="120" t="s">
        <v>46</v>
      </c>
      <c r="BV154" s="147" t="str">
        <f t="shared" si="42"/>
        <v/>
      </c>
      <c r="BW154" s="147" t="str">
        <f t="shared" si="43"/>
        <v/>
      </c>
      <c r="BX154" s="147" t="str">
        <f t="shared" si="44"/>
        <v/>
      </c>
      <c r="BY154" s="147" t="str">
        <f t="shared" si="45"/>
        <v/>
      </c>
      <c r="BZ154" s="148" t="str">
        <f t="shared" si="46"/>
        <v/>
      </c>
    </row>
    <row r="155" spans="14:78" ht="27.6" x14ac:dyDescent="0.3">
      <c r="N155" s="5"/>
      <c r="O155" s="240" t="s">
        <v>47</v>
      </c>
      <c r="P155" s="241"/>
      <c r="Q155" s="210">
        <f t="shared" si="38"/>
        <v>0</v>
      </c>
      <c r="R155" s="120" t="s">
        <v>49</v>
      </c>
      <c r="S155" s="170"/>
      <c r="T155" s="170"/>
      <c r="U155" s="170"/>
      <c r="V155" s="170"/>
      <c r="W155" s="5" t="str">
        <f t="shared" si="32"/>
        <v/>
      </c>
      <c r="X155" s="24"/>
      <c r="Y155" s="5" t="str">
        <f t="shared" si="33"/>
        <v/>
      </c>
      <c r="Z155" s="29"/>
      <c r="AA155" s="5"/>
      <c r="AB155" s="5"/>
      <c r="AC155" s="240" t="s">
        <v>47</v>
      </c>
      <c r="AD155" s="241"/>
      <c r="AE155" s="210">
        <f t="shared" si="39"/>
        <v>0</v>
      </c>
      <c r="AF155" s="120" t="s">
        <v>49</v>
      </c>
      <c r="AG155" s="170"/>
      <c r="AH155" s="170"/>
      <c r="AI155" s="170"/>
      <c r="AJ155" s="170"/>
      <c r="AK155" s="5" t="str">
        <f t="shared" si="36"/>
        <v/>
      </c>
      <c r="AL155" s="24"/>
      <c r="AM155" s="5" t="str">
        <f t="shared" si="37"/>
        <v/>
      </c>
      <c r="AN155" s="29"/>
      <c r="AO155" s="5"/>
      <c r="AP155" s="5"/>
      <c r="AQ155" s="240" t="s">
        <v>47</v>
      </c>
      <c r="AR155" s="241"/>
      <c r="AS155" s="210">
        <f t="shared" si="40"/>
        <v>0</v>
      </c>
      <c r="AT155" s="120" t="s">
        <v>49</v>
      </c>
      <c r="AU155" s="170"/>
      <c r="AV155" s="170"/>
      <c r="AW155" s="170"/>
      <c r="AX155" s="170"/>
      <c r="AY155" s="5" t="str">
        <f t="shared" si="22"/>
        <v/>
      </c>
      <c r="AZ155" s="29"/>
      <c r="BA155" s="5" t="str">
        <f t="shared" si="23"/>
        <v/>
      </c>
      <c r="BB155" s="5"/>
      <c r="BC155" s="5"/>
      <c r="BD155" s="240" t="s">
        <v>47</v>
      </c>
      <c r="BE155" s="241"/>
      <c r="BF155" s="210">
        <f t="shared" si="41"/>
        <v>0</v>
      </c>
      <c r="BG155" s="120" t="s">
        <v>49</v>
      </c>
      <c r="BH155" s="170"/>
      <c r="BI155" s="170"/>
      <c r="BJ155" s="170"/>
      <c r="BK155" s="170"/>
      <c r="BL155" s="5" t="str">
        <f t="shared" si="25"/>
        <v/>
      </c>
      <c r="BM155" s="6"/>
      <c r="BN155" s="5" t="str">
        <f t="shared" si="26"/>
        <v/>
      </c>
      <c r="BO155" s="29"/>
      <c r="BP155" s="5"/>
      <c r="BQ155" s="5"/>
      <c r="BR155" s="119" t="s">
        <v>47</v>
      </c>
      <c r="BS155" s="205"/>
      <c r="BT155" s="210">
        <v>1</v>
      </c>
      <c r="BU155" s="120" t="s">
        <v>49</v>
      </c>
      <c r="BV155" s="147" t="str">
        <f t="shared" si="42"/>
        <v/>
      </c>
      <c r="BW155" s="147" t="str">
        <f t="shared" si="43"/>
        <v/>
      </c>
      <c r="BX155" s="147" t="str">
        <f t="shared" si="44"/>
        <v/>
      </c>
      <c r="BY155" s="147" t="str">
        <f t="shared" si="45"/>
        <v/>
      </c>
      <c r="BZ155" s="148" t="str">
        <f t="shared" si="46"/>
        <v/>
      </c>
    </row>
    <row r="156" spans="14:78" ht="55.2" x14ac:dyDescent="0.3">
      <c r="N156" s="5"/>
      <c r="O156" s="240" t="s">
        <v>71</v>
      </c>
      <c r="P156" s="241"/>
      <c r="Q156" s="210">
        <f t="shared" si="38"/>
        <v>0</v>
      </c>
      <c r="R156" s="120" t="s">
        <v>49</v>
      </c>
      <c r="S156" s="170"/>
      <c r="T156" s="170"/>
      <c r="U156" s="170"/>
      <c r="V156" s="170"/>
      <c r="W156" s="5" t="str">
        <f t="shared" si="32"/>
        <v/>
      </c>
      <c r="X156" s="24"/>
      <c r="Y156" s="5" t="str">
        <f t="shared" si="33"/>
        <v/>
      </c>
      <c r="Z156" s="29"/>
      <c r="AA156" s="5"/>
      <c r="AB156" s="5"/>
      <c r="AC156" s="240" t="s">
        <v>71</v>
      </c>
      <c r="AD156" s="241"/>
      <c r="AE156" s="210">
        <f t="shared" si="39"/>
        <v>0</v>
      </c>
      <c r="AF156" s="120" t="s">
        <v>49</v>
      </c>
      <c r="AG156" s="170"/>
      <c r="AH156" s="170"/>
      <c r="AI156" s="170"/>
      <c r="AJ156" s="170"/>
      <c r="AK156" s="5" t="str">
        <f t="shared" si="36"/>
        <v/>
      </c>
      <c r="AL156" s="24"/>
      <c r="AM156" s="5" t="str">
        <f t="shared" si="37"/>
        <v/>
      </c>
      <c r="AN156" s="29"/>
      <c r="AO156" s="5"/>
      <c r="AP156" s="5"/>
      <c r="AQ156" s="240" t="s">
        <v>71</v>
      </c>
      <c r="AR156" s="241"/>
      <c r="AS156" s="210">
        <f t="shared" si="40"/>
        <v>0</v>
      </c>
      <c r="AT156" s="120" t="s">
        <v>49</v>
      </c>
      <c r="AU156" s="170"/>
      <c r="AV156" s="170"/>
      <c r="AW156" s="170"/>
      <c r="AX156" s="170"/>
      <c r="AY156" s="5" t="str">
        <f t="shared" si="22"/>
        <v/>
      </c>
      <c r="AZ156" s="29"/>
      <c r="BA156" s="5" t="str">
        <f t="shared" si="23"/>
        <v/>
      </c>
      <c r="BB156" s="5"/>
      <c r="BC156" s="5"/>
      <c r="BD156" s="240" t="s">
        <v>71</v>
      </c>
      <c r="BE156" s="241"/>
      <c r="BF156" s="210">
        <f t="shared" si="41"/>
        <v>0</v>
      </c>
      <c r="BG156" s="120" t="s">
        <v>49</v>
      </c>
      <c r="BH156" s="170"/>
      <c r="BI156" s="170"/>
      <c r="BJ156" s="170"/>
      <c r="BK156" s="170"/>
      <c r="BL156" s="5" t="str">
        <f t="shared" si="25"/>
        <v/>
      </c>
      <c r="BM156" s="6"/>
      <c r="BN156" s="5" t="str">
        <f t="shared" si="26"/>
        <v/>
      </c>
      <c r="BO156" s="29"/>
      <c r="BP156" s="5"/>
      <c r="BQ156" s="5"/>
      <c r="BR156" s="119" t="s">
        <v>71</v>
      </c>
      <c r="BS156" s="205"/>
      <c r="BT156" s="210">
        <v>1</v>
      </c>
      <c r="BU156" s="120" t="s">
        <v>49</v>
      </c>
      <c r="BV156" s="147" t="str">
        <f t="shared" si="42"/>
        <v/>
      </c>
      <c r="BW156" s="147" t="str">
        <f t="shared" si="43"/>
        <v/>
      </c>
      <c r="BX156" s="147" t="str">
        <f t="shared" si="44"/>
        <v/>
      </c>
      <c r="BY156" s="147" t="str">
        <f t="shared" si="45"/>
        <v/>
      </c>
      <c r="BZ156" s="148" t="str">
        <f t="shared" si="46"/>
        <v/>
      </c>
    </row>
    <row r="157" spans="14:78" ht="51" customHeight="1" x14ac:dyDescent="0.3">
      <c r="N157" s="5"/>
      <c r="O157" s="240" t="s">
        <v>48</v>
      </c>
      <c r="P157" s="241"/>
      <c r="Q157" s="210">
        <f t="shared" si="38"/>
        <v>0</v>
      </c>
      <c r="R157" s="120" t="s">
        <v>49</v>
      </c>
      <c r="S157" s="170"/>
      <c r="T157" s="170"/>
      <c r="U157" s="170"/>
      <c r="V157" s="170"/>
      <c r="W157" s="5" t="str">
        <f t="shared" si="32"/>
        <v/>
      </c>
      <c r="X157" s="24"/>
      <c r="Y157" s="5" t="str">
        <f t="shared" si="33"/>
        <v/>
      </c>
      <c r="Z157" s="29"/>
      <c r="AA157" s="5"/>
      <c r="AB157" s="5"/>
      <c r="AC157" s="240" t="s">
        <v>48</v>
      </c>
      <c r="AD157" s="241"/>
      <c r="AE157" s="210">
        <f t="shared" si="39"/>
        <v>0</v>
      </c>
      <c r="AF157" s="120" t="s">
        <v>49</v>
      </c>
      <c r="AG157" s="170"/>
      <c r="AH157" s="170"/>
      <c r="AI157" s="170"/>
      <c r="AJ157" s="170"/>
      <c r="AK157" s="5" t="str">
        <f t="shared" si="36"/>
        <v/>
      </c>
      <c r="AL157" s="24"/>
      <c r="AM157" s="5" t="str">
        <f t="shared" si="37"/>
        <v/>
      </c>
      <c r="AN157" s="29"/>
      <c r="AO157" s="5"/>
      <c r="AP157" s="5"/>
      <c r="AQ157" s="240" t="s">
        <v>48</v>
      </c>
      <c r="AR157" s="241"/>
      <c r="AS157" s="210">
        <f t="shared" si="40"/>
        <v>0</v>
      </c>
      <c r="AT157" s="120" t="s">
        <v>49</v>
      </c>
      <c r="AU157" s="170"/>
      <c r="AV157" s="170"/>
      <c r="AW157" s="170"/>
      <c r="AX157" s="170"/>
      <c r="AY157" s="5" t="str">
        <f t="shared" si="22"/>
        <v/>
      </c>
      <c r="AZ157" s="29"/>
      <c r="BA157" s="5" t="str">
        <f t="shared" si="23"/>
        <v/>
      </c>
      <c r="BB157" s="5"/>
      <c r="BC157" s="5"/>
      <c r="BD157" s="240" t="s">
        <v>48</v>
      </c>
      <c r="BE157" s="241"/>
      <c r="BF157" s="210">
        <f t="shared" si="41"/>
        <v>0</v>
      </c>
      <c r="BG157" s="120" t="s">
        <v>49</v>
      </c>
      <c r="BH157" s="170"/>
      <c r="BI157" s="170"/>
      <c r="BJ157" s="170"/>
      <c r="BK157" s="170"/>
      <c r="BL157" s="5" t="str">
        <f t="shared" si="25"/>
        <v/>
      </c>
      <c r="BM157" s="6"/>
      <c r="BN157" s="5" t="str">
        <f t="shared" si="26"/>
        <v/>
      </c>
      <c r="BO157" s="29"/>
      <c r="BP157" s="5"/>
      <c r="BQ157" s="5"/>
      <c r="BR157" s="119" t="s">
        <v>48</v>
      </c>
      <c r="BS157" s="205"/>
      <c r="BT157" s="210">
        <v>1</v>
      </c>
      <c r="BU157" s="120" t="s">
        <v>49</v>
      </c>
      <c r="BV157" s="147" t="str">
        <f t="shared" si="42"/>
        <v/>
      </c>
      <c r="BW157" s="147" t="str">
        <f t="shared" si="43"/>
        <v/>
      </c>
      <c r="BX157" s="147" t="str">
        <f t="shared" si="44"/>
        <v/>
      </c>
      <c r="BY157" s="147" t="str">
        <f t="shared" si="45"/>
        <v/>
      </c>
      <c r="BZ157" s="148" t="str">
        <f t="shared" si="46"/>
        <v/>
      </c>
    </row>
    <row r="158" spans="14:78" ht="18" customHeight="1" x14ac:dyDescent="0.3">
      <c r="N158" s="5"/>
      <c r="O158" s="242" t="s">
        <v>50</v>
      </c>
      <c r="P158" s="243"/>
      <c r="Q158" s="210">
        <f t="shared" si="38"/>
        <v>0</v>
      </c>
      <c r="R158" s="120" t="s">
        <v>51</v>
      </c>
      <c r="S158" s="170"/>
      <c r="T158" s="170"/>
      <c r="U158" s="170"/>
      <c r="V158" s="170"/>
      <c r="W158" s="5" t="str">
        <f t="shared" si="32"/>
        <v/>
      </c>
      <c r="X158" s="24"/>
      <c r="Y158" s="5" t="str">
        <f t="shared" si="33"/>
        <v/>
      </c>
      <c r="Z158" s="29"/>
      <c r="AA158" s="5"/>
      <c r="AB158" s="5"/>
      <c r="AC158" s="242" t="s">
        <v>50</v>
      </c>
      <c r="AD158" s="243"/>
      <c r="AE158" s="210">
        <f t="shared" si="39"/>
        <v>0</v>
      </c>
      <c r="AF158" s="120" t="s">
        <v>51</v>
      </c>
      <c r="AG158" s="170"/>
      <c r="AH158" s="170"/>
      <c r="AI158" s="170"/>
      <c r="AJ158" s="170"/>
      <c r="AK158" s="5" t="str">
        <f t="shared" si="36"/>
        <v/>
      </c>
      <c r="AL158" s="24"/>
      <c r="AM158" s="5" t="str">
        <f t="shared" si="37"/>
        <v/>
      </c>
      <c r="AN158" s="29"/>
      <c r="AO158" s="5"/>
      <c r="AP158" s="5"/>
      <c r="AQ158" s="242" t="s">
        <v>50</v>
      </c>
      <c r="AR158" s="243"/>
      <c r="AS158" s="210">
        <f t="shared" si="40"/>
        <v>0</v>
      </c>
      <c r="AT158" s="120" t="s">
        <v>51</v>
      </c>
      <c r="AU158" s="170"/>
      <c r="AV158" s="170"/>
      <c r="AW158" s="170"/>
      <c r="AX158" s="170"/>
      <c r="AY158" s="5" t="str">
        <f t="shared" si="22"/>
        <v/>
      </c>
      <c r="AZ158" s="29"/>
      <c r="BA158" s="5" t="str">
        <f t="shared" si="23"/>
        <v/>
      </c>
      <c r="BB158" s="5"/>
      <c r="BC158" s="5"/>
      <c r="BD158" s="242" t="s">
        <v>50</v>
      </c>
      <c r="BE158" s="243"/>
      <c r="BF158" s="210">
        <f t="shared" si="41"/>
        <v>0</v>
      </c>
      <c r="BG158" s="120" t="s">
        <v>51</v>
      </c>
      <c r="BH158" s="170"/>
      <c r="BI158" s="170"/>
      <c r="BJ158" s="170"/>
      <c r="BK158" s="170"/>
      <c r="BL158" s="5" t="str">
        <f t="shared" si="25"/>
        <v/>
      </c>
      <c r="BM158" s="6"/>
      <c r="BN158" s="5" t="str">
        <f t="shared" si="26"/>
        <v/>
      </c>
      <c r="BO158" s="29"/>
      <c r="BP158" s="5"/>
      <c r="BQ158" s="5"/>
      <c r="BR158" s="384" t="s">
        <v>50</v>
      </c>
      <c r="BS158" s="433"/>
      <c r="BT158" s="210">
        <v>1</v>
      </c>
      <c r="BU158" s="120" t="s">
        <v>51</v>
      </c>
      <c r="BV158" s="147" t="str">
        <f t="shared" si="42"/>
        <v/>
      </c>
      <c r="BW158" s="147" t="str">
        <f t="shared" si="43"/>
        <v/>
      </c>
      <c r="BX158" s="147" t="str">
        <f t="shared" si="44"/>
        <v/>
      </c>
      <c r="BY158" s="147" t="str">
        <f t="shared" si="45"/>
        <v/>
      </c>
      <c r="BZ158" s="148" t="str">
        <f t="shared" si="46"/>
        <v/>
      </c>
    </row>
    <row r="159" spans="14:78" ht="21" customHeight="1" x14ac:dyDescent="0.3">
      <c r="N159" s="5"/>
      <c r="O159" s="244"/>
      <c r="P159" s="245"/>
      <c r="Q159" s="210">
        <f t="shared" si="38"/>
        <v>0</v>
      </c>
      <c r="R159" s="120" t="s">
        <v>52</v>
      </c>
      <c r="S159" s="170"/>
      <c r="T159" s="170"/>
      <c r="U159" s="170"/>
      <c r="V159" s="170"/>
      <c r="W159" s="5" t="str">
        <f t="shared" si="32"/>
        <v/>
      </c>
      <c r="X159" s="24"/>
      <c r="Y159" s="5" t="str">
        <f t="shared" si="33"/>
        <v/>
      </c>
      <c r="Z159" s="29"/>
      <c r="AA159" s="5"/>
      <c r="AB159" s="5"/>
      <c r="AC159" s="244"/>
      <c r="AD159" s="245"/>
      <c r="AE159" s="210">
        <f t="shared" si="39"/>
        <v>0</v>
      </c>
      <c r="AF159" s="120" t="s">
        <v>52</v>
      </c>
      <c r="AG159" s="170"/>
      <c r="AH159" s="170"/>
      <c r="AI159" s="170"/>
      <c r="AJ159" s="170"/>
      <c r="AK159" s="5" t="str">
        <f t="shared" si="36"/>
        <v/>
      </c>
      <c r="AL159" s="24"/>
      <c r="AM159" s="5" t="str">
        <f t="shared" si="37"/>
        <v/>
      </c>
      <c r="AN159" s="29"/>
      <c r="AO159" s="5"/>
      <c r="AP159" s="5"/>
      <c r="AQ159" s="244"/>
      <c r="AR159" s="245"/>
      <c r="AS159" s="210">
        <f t="shared" si="40"/>
        <v>0</v>
      </c>
      <c r="AT159" s="120" t="s">
        <v>52</v>
      </c>
      <c r="AU159" s="170"/>
      <c r="AV159" s="170"/>
      <c r="AW159" s="170"/>
      <c r="AX159" s="170"/>
      <c r="AY159" s="5" t="str">
        <f t="shared" si="22"/>
        <v/>
      </c>
      <c r="AZ159" s="29"/>
      <c r="BA159" s="5" t="str">
        <f t="shared" si="23"/>
        <v/>
      </c>
      <c r="BB159" s="5"/>
      <c r="BC159" s="5"/>
      <c r="BD159" s="244"/>
      <c r="BE159" s="245"/>
      <c r="BF159" s="210">
        <f t="shared" si="41"/>
        <v>0</v>
      </c>
      <c r="BG159" s="120" t="s">
        <v>52</v>
      </c>
      <c r="BH159" s="170"/>
      <c r="BI159" s="170"/>
      <c r="BJ159" s="170"/>
      <c r="BK159" s="170"/>
      <c r="BL159" s="5" t="str">
        <f t="shared" si="25"/>
        <v/>
      </c>
      <c r="BM159" s="6"/>
      <c r="BN159" s="5" t="str">
        <f t="shared" si="26"/>
        <v/>
      </c>
      <c r="BO159" s="29"/>
      <c r="BP159" s="5"/>
      <c r="BQ159" s="5"/>
      <c r="BR159" s="384"/>
      <c r="BS159" s="434"/>
      <c r="BT159" s="210">
        <v>1</v>
      </c>
      <c r="BU159" s="120" t="s">
        <v>52</v>
      </c>
      <c r="BV159" s="147" t="str">
        <f t="shared" si="42"/>
        <v/>
      </c>
      <c r="BW159" s="147" t="str">
        <f t="shared" si="43"/>
        <v/>
      </c>
      <c r="BX159" s="147" t="str">
        <f t="shared" si="44"/>
        <v/>
      </c>
      <c r="BY159" s="147" t="str">
        <f t="shared" si="45"/>
        <v/>
      </c>
      <c r="BZ159" s="148" t="str">
        <f t="shared" si="46"/>
        <v/>
      </c>
    </row>
    <row r="160" spans="14:78" ht="27.6" customHeight="1" x14ac:dyDescent="0.3">
      <c r="N160" s="5"/>
      <c r="O160" s="242" t="s">
        <v>53</v>
      </c>
      <c r="P160" s="243"/>
      <c r="Q160" s="210">
        <f t="shared" si="38"/>
        <v>0</v>
      </c>
      <c r="R160" s="120" t="s">
        <v>54</v>
      </c>
      <c r="S160" s="170"/>
      <c r="T160" s="170"/>
      <c r="U160" s="170"/>
      <c r="V160" s="170"/>
      <c r="W160" s="5" t="str">
        <f t="shared" si="32"/>
        <v/>
      </c>
      <c r="X160" s="24"/>
      <c r="Y160" s="5" t="str">
        <f t="shared" si="33"/>
        <v/>
      </c>
      <c r="Z160" s="29"/>
      <c r="AA160" s="5"/>
      <c r="AB160" s="5"/>
      <c r="AC160" s="242" t="s">
        <v>53</v>
      </c>
      <c r="AD160" s="243"/>
      <c r="AE160" s="210">
        <f t="shared" si="39"/>
        <v>0</v>
      </c>
      <c r="AF160" s="120" t="s">
        <v>54</v>
      </c>
      <c r="AG160" s="170"/>
      <c r="AH160" s="170"/>
      <c r="AI160" s="170"/>
      <c r="AJ160" s="170"/>
      <c r="AK160" s="5" t="str">
        <f t="shared" si="36"/>
        <v/>
      </c>
      <c r="AL160" s="24"/>
      <c r="AM160" s="5" t="str">
        <f t="shared" si="37"/>
        <v/>
      </c>
      <c r="AN160" s="29"/>
      <c r="AO160" s="5"/>
      <c r="AP160" s="5"/>
      <c r="AQ160" s="242" t="s">
        <v>53</v>
      </c>
      <c r="AR160" s="243"/>
      <c r="AS160" s="210">
        <f t="shared" si="40"/>
        <v>0</v>
      </c>
      <c r="AT160" s="120" t="s">
        <v>54</v>
      </c>
      <c r="AU160" s="170"/>
      <c r="AV160" s="170"/>
      <c r="AW160" s="170"/>
      <c r="AX160" s="170"/>
      <c r="AY160" s="5" t="str">
        <f t="shared" si="22"/>
        <v/>
      </c>
      <c r="AZ160" s="29"/>
      <c r="BA160" s="5" t="str">
        <f t="shared" si="23"/>
        <v/>
      </c>
      <c r="BB160" s="5"/>
      <c r="BC160" s="5"/>
      <c r="BD160" s="242" t="s">
        <v>53</v>
      </c>
      <c r="BE160" s="243"/>
      <c r="BF160" s="210">
        <f t="shared" si="41"/>
        <v>0</v>
      </c>
      <c r="BG160" s="120" t="s">
        <v>54</v>
      </c>
      <c r="BH160" s="170"/>
      <c r="BI160" s="170"/>
      <c r="BJ160" s="170"/>
      <c r="BK160" s="170"/>
      <c r="BL160" s="5" t="str">
        <f t="shared" si="25"/>
        <v/>
      </c>
      <c r="BM160" s="6"/>
      <c r="BN160" s="5" t="str">
        <f t="shared" si="26"/>
        <v/>
      </c>
      <c r="BO160" s="29"/>
      <c r="BP160" s="5"/>
      <c r="BQ160" s="5"/>
      <c r="BR160" s="384" t="s">
        <v>53</v>
      </c>
      <c r="BS160" s="433"/>
      <c r="BT160" s="210">
        <v>1</v>
      </c>
      <c r="BU160" s="120" t="s">
        <v>54</v>
      </c>
      <c r="BV160" s="147" t="str">
        <f t="shared" si="42"/>
        <v/>
      </c>
      <c r="BW160" s="147" t="str">
        <f t="shared" si="43"/>
        <v/>
      </c>
      <c r="BX160" s="147" t="str">
        <f t="shared" si="44"/>
        <v/>
      </c>
      <c r="BY160" s="147" t="str">
        <f t="shared" si="45"/>
        <v/>
      </c>
      <c r="BZ160" s="148" t="str">
        <f t="shared" si="46"/>
        <v/>
      </c>
    </row>
    <row r="161" spans="5:78" ht="27.6" x14ac:dyDescent="0.3">
      <c r="N161" s="5"/>
      <c r="O161" s="244"/>
      <c r="P161" s="245"/>
      <c r="Q161" s="210">
        <f t="shared" si="38"/>
        <v>0</v>
      </c>
      <c r="R161" s="120" t="s">
        <v>55</v>
      </c>
      <c r="S161" s="170"/>
      <c r="T161" s="170"/>
      <c r="U161" s="170"/>
      <c r="V161" s="170"/>
      <c r="W161" s="5" t="str">
        <f t="shared" si="32"/>
        <v/>
      </c>
      <c r="X161" s="24"/>
      <c r="Y161" s="5" t="str">
        <f t="shared" si="33"/>
        <v/>
      </c>
      <c r="Z161" s="29"/>
      <c r="AA161" s="5"/>
      <c r="AB161" s="5"/>
      <c r="AC161" s="244"/>
      <c r="AD161" s="245"/>
      <c r="AE161" s="210">
        <f t="shared" si="39"/>
        <v>0</v>
      </c>
      <c r="AF161" s="120" t="s">
        <v>55</v>
      </c>
      <c r="AG161" s="170"/>
      <c r="AH161" s="170"/>
      <c r="AI161" s="170"/>
      <c r="AJ161" s="170"/>
      <c r="AK161" s="5" t="str">
        <f t="shared" si="36"/>
        <v/>
      </c>
      <c r="AL161" s="24"/>
      <c r="AM161" s="5" t="str">
        <f t="shared" si="37"/>
        <v/>
      </c>
      <c r="AN161" s="29"/>
      <c r="AO161" s="5"/>
      <c r="AP161" s="5"/>
      <c r="AQ161" s="244"/>
      <c r="AR161" s="245"/>
      <c r="AS161" s="210">
        <f t="shared" si="40"/>
        <v>0</v>
      </c>
      <c r="AT161" s="120" t="s">
        <v>55</v>
      </c>
      <c r="AU161" s="170"/>
      <c r="AV161" s="170"/>
      <c r="AW161" s="170"/>
      <c r="AX161" s="170"/>
      <c r="AY161" s="5" t="str">
        <f t="shared" si="22"/>
        <v/>
      </c>
      <c r="AZ161" s="29"/>
      <c r="BA161" s="5" t="str">
        <f t="shared" si="23"/>
        <v/>
      </c>
      <c r="BB161" s="5"/>
      <c r="BC161" s="5"/>
      <c r="BD161" s="244"/>
      <c r="BE161" s="245"/>
      <c r="BF161" s="210">
        <f t="shared" si="41"/>
        <v>0</v>
      </c>
      <c r="BG161" s="120" t="s">
        <v>55</v>
      </c>
      <c r="BH161" s="170"/>
      <c r="BI161" s="170"/>
      <c r="BJ161" s="170"/>
      <c r="BK161" s="170"/>
      <c r="BL161" s="5" t="str">
        <f t="shared" si="25"/>
        <v/>
      </c>
      <c r="BM161" s="6"/>
      <c r="BN161" s="5" t="str">
        <f t="shared" si="26"/>
        <v/>
      </c>
      <c r="BO161" s="29"/>
      <c r="BP161" s="5"/>
      <c r="BQ161" s="5"/>
      <c r="BR161" s="384"/>
      <c r="BS161" s="434"/>
      <c r="BT161" s="210">
        <v>1</v>
      </c>
      <c r="BU161" s="120" t="s">
        <v>55</v>
      </c>
      <c r="BV161" s="147" t="str">
        <f t="shared" si="42"/>
        <v/>
      </c>
      <c r="BW161" s="147" t="str">
        <f t="shared" si="43"/>
        <v/>
      </c>
      <c r="BX161" s="147" t="str">
        <f t="shared" si="44"/>
        <v/>
      </c>
      <c r="BY161" s="147" t="str">
        <f t="shared" si="45"/>
        <v/>
      </c>
      <c r="BZ161" s="148" t="str">
        <f t="shared" si="46"/>
        <v/>
      </c>
    </row>
    <row r="162" spans="5:78" ht="55.2" x14ac:dyDescent="0.3">
      <c r="N162" s="5"/>
      <c r="O162" s="240" t="s">
        <v>56</v>
      </c>
      <c r="P162" s="241"/>
      <c r="Q162" s="210">
        <f t="shared" si="38"/>
        <v>0</v>
      </c>
      <c r="R162" s="120" t="s">
        <v>55</v>
      </c>
      <c r="S162" s="170"/>
      <c r="T162" s="170"/>
      <c r="U162" s="170"/>
      <c r="V162" s="170"/>
      <c r="W162" s="5" t="str">
        <f t="shared" si="32"/>
        <v/>
      </c>
      <c r="X162" s="24"/>
      <c r="Y162" s="5" t="str">
        <f t="shared" si="33"/>
        <v/>
      </c>
      <c r="Z162" s="29"/>
      <c r="AA162" s="5"/>
      <c r="AB162" s="5"/>
      <c r="AC162" s="240" t="s">
        <v>56</v>
      </c>
      <c r="AD162" s="241"/>
      <c r="AE162" s="210">
        <f t="shared" si="39"/>
        <v>0</v>
      </c>
      <c r="AF162" s="120" t="s">
        <v>55</v>
      </c>
      <c r="AG162" s="170"/>
      <c r="AH162" s="170"/>
      <c r="AI162" s="170"/>
      <c r="AJ162" s="170"/>
      <c r="AK162" s="5" t="str">
        <f t="shared" si="36"/>
        <v/>
      </c>
      <c r="AL162" s="24"/>
      <c r="AM162" s="5" t="str">
        <f t="shared" si="37"/>
        <v/>
      </c>
      <c r="AN162" s="29"/>
      <c r="AO162" s="5"/>
      <c r="AP162" s="5"/>
      <c r="AQ162" s="240" t="s">
        <v>56</v>
      </c>
      <c r="AR162" s="241"/>
      <c r="AS162" s="210">
        <f t="shared" si="40"/>
        <v>0</v>
      </c>
      <c r="AT162" s="120" t="s">
        <v>55</v>
      </c>
      <c r="AU162" s="170"/>
      <c r="AV162" s="170"/>
      <c r="AW162" s="170"/>
      <c r="AX162" s="170"/>
      <c r="AY162" s="5" t="str">
        <f t="shared" si="22"/>
        <v/>
      </c>
      <c r="AZ162" s="29"/>
      <c r="BA162" s="5" t="str">
        <f t="shared" si="23"/>
        <v/>
      </c>
      <c r="BB162" s="5"/>
      <c r="BC162" s="5"/>
      <c r="BD162" s="240" t="s">
        <v>56</v>
      </c>
      <c r="BE162" s="241"/>
      <c r="BF162" s="210">
        <f t="shared" si="41"/>
        <v>0</v>
      </c>
      <c r="BG162" s="120" t="s">
        <v>55</v>
      </c>
      <c r="BH162" s="170"/>
      <c r="BI162" s="170"/>
      <c r="BJ162" s="170"/>
      <c r="BK162" s="170"/>
      <c r="BL162" s="5" t="str">
        <f t="shared" si="25"/>
        <v/>
      </c>
      <c r="BM162" s="6"/>
      <c r="BN162" s="5" t="str">
        <f t="shared" si="26"/>
        <v/>
      </c>
      <c r="BO162" s="29"/>
      <c r="BP162" s="5"/>
      <c r="BQ162" s="5"/>
      <c r="BR162" s="119" t="s">
        <v>56</v>
      </c>
      <c r="BS162" s="206"/>
      <c r="BT162" s="210">
        <v>1</v>
      </c>
      <c r="BU162" s="120" t="s">
        <v>55</v>
      </c>
      <c r="BV162" s="147" t="str">
        <f t="shared" si="42"/>
        <v/>
      </c>
      <c r="BW162" s="147" t="str">
        <f t="shared" si="43"/>
        <v/>
      </c>
      <c r="BX162" s="147" t="str">
        <f t="shared" si="44"/>
        <v/>
      </c>
      <c r="BY162" s="147" t="str">
        <f t="shared" si="45"/>
        <v/>
      </c>
      <c r="BZ162" s="148" t="str">
        <f t="shared" si="46"/>
        <v/>
      </c>
    </row>
    <row r="163" spans="5:78" ht="27.6" x14ac:dyDescent="0.3">
      <c r="N163" s="5"/>
      <c r="O163" s="242" t="s">
        <v>57</v>
      </c>
      <c r="P163" s="243"/>
      <c r="Q163" s="210">
        <f t="shared" si="38"/>
        <v>0</v>
      </c>
      <c r="R163" s="120" t="s">
        <v>130</v>
      </c>
      <c r="S163" s="170"/>
      <c r="T163" s="170"/>
      <c r="U163" s="170"/>
      <c r="V163" s="170"/>
      <c r="W163" s="5" t="str">
        <f t="shared" si="32"/>
        <v/>
      </c>
      <c r="X163" s="24"/>
      <c r="Y163" s="5" t="str">
        <f t="shared" si="33"/>
        <v/>
      </c>
      <c r="Z163" s="29"/>
      <c r="AA163" s="5"/>
      <c r="AB163" s="5"/>
      <c r="AC163" s="242" t="s">
        <v>57</v>
      </c>
      <c r="AD163" s="243"/>
      <c r="AE163" s="210">
        <f t="shared" si="39"/>
        <v>0</v>
      </c>
      <c r="AF163" s="120" t="s">
        <v>130</v>
      </c>
      <c r="AG163" s="170"/>
      <c r="AH163" s="170"/>
      <c r="AI163" s="170"/>
      <c r="AJ163" s="170"/>
      <c r="AK163" s="5" t="str">
        <f t="shared" si="36"/>
        <v/>
      </c>
      <c r="AL163" s="24"/>
      <c r="AM163" s="5" t="str">
        <f t="shared" si="37"/>
        <v/>
      </c>
      <c r="AN163" s="29"/>
      <c r="AO163" s="5"/>
      <c r="AP163" s="5"/>
      <c r="AQ163" s="242" t="s">
        <v>57</v>
      </c>
      <c r="AR163" s="243"/>
      <c r="AS163" s="210">
        <f t="shared" si="40"/>
        <v>0</v>
      </c>
      <c r="AT163" s="120" t="s">
        <v>130</v>
      </c>
      <c r="AU163" s="170"/>
      <c r="AV163" s="170"/>
      <c r="AW163" s="170"/>
      <c r="AX163" s="170"/>
      <c r="AY163" s="5" t="str">
        <f t="shared" si="22"/>
        <v/>
      </c>
      <c r="AZ163" s="29"/>
      <c r="BA163" s="5" t="str">
        <f t="shared" si="23"/>
        <v/>
      </c>
      <c r="BB163" s="5"/>
      <c r="BC163" s="5"/>
      <c r="BD163" s="242" t="s">
        <v>57</v>
      </c>
      <c r="BE163" s="243"/>
      <c r="BF163" s="210">
        <f t="shared" si="41"/>
        <v>0</v>
      </c>
      <c r="BG163" s="120" t="s">
        <v>130</v>
      </c>
      <c r="BH163" s="170"/>
      <c r="BI163" s="170"/>
      <c r="BJ163" s="170"/>
      <c r="BK163" s="170"/>
      <c r="BL163" s="5" t="str">
        <f t="shared" si="25"/>
        <v/>
      </c>
      <c r="BM163" s="6"/>
      <c r="BN163" s="5" t="str">
        <f t="shared" si="26"/>
        <v/>
      </c>
      <c r="BO163" s="29"/>
      <c r="BP163" s="5"/>
      <c r="BQ163" s="5"/>
      <c r="BR163" s="384" t="s">
        <v>57</v>
      </c>
      <c r="BS163" s="433"/>
      <c r="BT163" s="210">
        <v>1</v>
      </c>
      <c r="BU163" s="120" t="s">
        <v>130</v>
      </c>
      <c r="BV163" s="147" t="str">
        <f t="shared" si="42"/>
        <v/>
      </c>
      <c r="BW163" s="147" t="str">
        <f t="shared" si="43"/>
        <v/>
      </c>
      <c r="BX163" s="147" t="str">
        <f t="shared" si="44"/>
        <v/>
      </c>
      <c r="BY163" s="147" t="str">
        <f t="shared" si="45"/>
        <v/>
      </c>
      <c r="BZ163" s="148" t="str">
        <f t="shared" si="46"/>
        <v/>
      </c>
    </row>
    <row r="164" spans="5:78" ht="27.6" x14ac:dyDescent="0.3">
      <c r="N164" s="5"/>
      <c r="O164" s="244"/>
      <c r="P164" s="245"/>
      <c r="Q164" s="210">
        <f t="shared" si="38"/>
        <v>0</v>
      </c>
      <c r="R164" s="120" t="s">
        <v>58</v>
      </c>
      <c r="S164" s="170"/>
      <c r="T164" s="170"/>
      <c r="U164" s="170"/>
      <c r="V164" s="170"/>
      <c r="W164" s="5" t="str">
        <f t="shared" si="32"/>
        <v/>
      </c>
      <c r="X164" s="24"/>
      <c r="Y164" s="5" t="str">
        <f t="shared" si="33"/>
        <v/>
      </c>
      <c r="Z164" s="29"/>
      <c r="AA164" s="5"/>
      <c r="AB164" s="5"/>
      <c r="AC164" s="244"/>
      <c r="AD164" s="245"/>
      <c r="AE164" s="210">
        <f t="shared" si="39"/>
        <v>0</v>
      </c>
      <c r="AF164" s="120" t="s">
        <v>58</v>
      </c>
      <c r="AG164" s="170"/>
      <c r="AH164" s="170"/>
      <c r="AI164" s="170"/>
      <c r="AJ164" s="170"/>
      <c r="AK164" s="5" t="str">
        <f t="shared" si="36"/>
        <v/>
      </c>
      <c r="AL164" s="24"/>
      <c r="AM164" s="5" t="str">
        <f t="shared" si="37"/>
        <v/>
      </c>
      <c r="AN164" s="29"/>
      <c r="AO164" s="5"/>
      <c r="AP164" s="5"/>
      <c r="AQ164" s="244"/>
      <c r="AR164" s="245"/>
      <c r="AS164" s="210">
        <f t="shared" si="40"/>
        <v>0</v>
      </c>
      <c r="AT164" s="120" t="s">
        <v>58</v>
      </c>
      <c r="AU164" s="170"/>
      <c r="AV164" s="170"/>
      <c r="AW164" s="170"/>
      <c r="AX164" s="170"/>
      <c r="AY164" s="5" t="str">
        <f t="shared" si="22"/>
        <v/>
      </c>
      <c r="AZ164" s="29"/>
      <c r="BA164" s="5" t="str">
        <f t="shared" si="23"/>
        <v/>
      </c>
      <c r="BB164" s="5"/>
      <c r="BC164" s="5"/>
      <c r="BD164" s="244"/>
      <c r="BE164" s="245"/>
      <c r="BF164" s="210">
        <f t="shared" si="41"/>
        <v>0</v>
      </c>
      <c r="BG164" s="120" t="s">
        <v>58</v>
      </c>
      <c r="BH164" s="170"/>
      <c r="BI164" s="170"/>
      <c r="BJ164" s="170"/>
      <c r="BK164" s="170"/>
      <c r="BL164" s="5" t="str">
        <f t="shared" si="25"/>
        <v/>
      </c>
      <c r="BM164" s="6"/>
      <c r="BN164" s="5" t="str">
        <f t="shared" si="26"/>
        <v/>
      </c>
      <c r="BO164" s="29"/>
      <c r="BP164" s="5"/>
      <c r="BQ164" s="5"/>
      <c r="BR164" s="384"/>
      <c r="BS164" s="434"/>
      <c r="BT164" s="210">
        <v>1</v>
      </c>
      <c r="BU164" s="120" t="s">
        <v>58</v>
      </c>
      <c r="BV164" s="147" t="str">
        <f t="shared" si="42"/>
        <v/>
      </c>
      <c r="BW164" s="147" t="str">
        <f t="shared" si="43"/>
        <v/>
      </c>
      <c r="BX164" s="147" t="str">
        <f t="shared" si="44"/>
        <v/>
      </c>
      <c r="BY164" s="147" t="str">
        <f t="shared" si="45"/>
        <v/>
      </c>
      <c r="BZ164" s="148" t="str">
        <f t="shared" si="46"/>
        <v/>
      </c>
    </row>
    <row r="165" spans="5:78" ht="15" thickBot="1" x14ac:dyDescent="0.35">
      <c r="N165" s="5"/>
      <c r="O165" s="30"/>
      <c r="P165" s="355"/>
      <c r="Q165" s="355"/>
      <c r="R165" s="66" t="s">
        <v>173</v>
      </c>
      <c r="S165" s="26" t="e">
        <f>SUM(W152:W164)/SUM(Q152:Q164)</f>
        <v>#DIV/0!</v>
      </c>
      <c r="T165" s="26" t="s">
        <v>20</v>
      </c>
      <c r="U165" s="26" t="e">
        <f>SUM(Y152:Y164)/SUM(Q152:Q164)</f>
        <v>#DIV/0!</v>
      </c>
      <c r="V165" s="26"/>
      <c r="W165" s="5" t="str">
        <f t="shared" si="32"/>
        <v/>
      </c>
      <c r="X165" s="24"/>
      <c r="Y165" s="5" t="str">
        <f t="shared" si="33"/>
        <v/>
      </c>
      <c r="Z165" s="29"/>
      <c r="AA165" s="5"/>
      <c r="AB165" s="5"/>
      <c r="AC165" s="30"/>
      <c r="AD165" s="355"/>
      <c r="AE165" s="355"/>
      <c r="AF165" s="66" t="s">
        <v>173</v>
      </c>
      <c r="AG165" s="26" t="e">
        <f>SUM(AK152:AK164)/SUM(AE152:AE164)</f>
        <v>#DIV/0!</v>
      </c>
      <c r="AH165" s="26" t="s">
        <v>20</v>
      </c>
      <c r="AI165" s="26" t="e">
        <f>SUM(AM152:AM164)/SUM(AE152:AE164)</f>
        <v>#DIV/0!</v>
      </c>
      <c r="AJ165" s="26"/>
      <c r="AK165" s="5" t="str">
        <f t="shared" si="36"/>
        <v/>
      </c>
      <c r="AL165" s="24"/>
      <c r="AM165" s="5" t="str">
        <f t="shared" si="37"/>
        <v/>
      </c>
      <c r="AN165" s="29"/>
      <c r="AO165" s="5"/>
      <c r="AP165" s="5"/>
      <c r="AQ165" s="30"/>
      <c r="AR165" s="355"/>
      <c r="AS165" s="355"/>
      <c r="AT165" s="66" t="s">
        <v>173</v>
      </c>
      <c r="AU165" s="26" t="e">
        <f>SUM(AY152:AY164)/SUM(AS152:AS164)</f>
        <v>#DIV/0!</v>
      </c>
      <c r="AV165" s="26" t="s">
        <v>20</v>
      </c>
      <c r="AW165" s="26" t="e">
        <f>SUM(BA152:BA164)/SUM(AS152:AS164)</f>
        <v>#DIV/0!</v>
      </c>
      <c r="AX165" s="26"/>
      <c r="AY165" s="5" t="str">
        <f t="shared" si="22"/>
        <v/>
      </c>
      <c r="AZ165" s="29"/>
      <c r="BA165" s="5" t="str">
        <f t="shared" si="23"/>
        <v/>
      </c>
      <c r="BB165" s="5"/>
      <c r="BC165" s="5"/>
      <c r="BD165" s="30"/>
      <c r="BE165" s="355"/>
      <c r="BF165" s="355"/>
      <c r="BG165" s="66" t="s">
        <v>173</v>
      </c>
      <c r="BH165" s="26" t="e">
        <f>SUM(BL152:BL164)/SUM(BF152:BF164)</f>
        <v>#DIV/0!</v>
      </c>
      <c r="BI165" s="26" t="s">
        <v>20</v>
      </c>
      <c r="BJ165" s="26" t="e">
        <f>SUM(BN152:BN164)/SUM(BF152:BF164)</f>
        <v>#DIV/0!</v>
      </c>
      <c r="BK165" s="26"/>
      <c r="BL165" s="5" t="str">
        <f t="shared" si="25"/>
        <v/>
      </c>
      <c r="BM165" s="6"/>
      <c r="BN165" s="5" t="str">
        <f t="shared" si="26"/>
        <v/>
      </c>
      <c r="BO165" s="29"/>
      <c r="BP165" s="5"/>
      <c r="BQ165" s="5"/>
      <c r="BR165" s="5"/>
    </row>
    <row r="166" spans="5:78" ht="15" thickBot="1" x14ac:dyDescent="0.35">
      <c r="N166" s="5"/>
      <c r="O166" s="214" t="s">
        <v>306</v>
      </c>
      <c r="P166" s="110"/>
      <c r="Q166" s="220"/>
      <c r="R166" s="32" t="s">
        <v>301</v>
      </c>
      <c r="S166" s="356"/>
      <c r="T166" s="357"/>
      <c r="U166" s="357"/>
      <c r="V166" s="33" t="s">
        <v>21</v>
      </c>
      <c r="W166" s="5" t="str">
        <f t="shared" si="32"/>
        <v/>
      </c>
      <c r="X166" s="24"/>
      <c r="Y166" s="5" t="str">
        <f t="shared" si="33"/>
        <v/>
      </c>
      <c r="Z166" s="29"/>
      <c r="AA166" s="5"/>
      <c r="AB166" s="5"/>
      <c r="AC166" s="214" t="s">
        <v>306</v>
      </c>
      <c r="AD166" s="110"/>
      <c r="AE166" s="220"/>
      <c r="AF166" s="32" t="s">
        <v>301</v>
      </c>
      <c r="AG166" s="356"/>
      <c r="AH166" s="357"/>
      <c r="AI166" s="357"/>
      <c r="AJ166" s="33" t="s">
        <v>21</v>
      </c>
      <c r="AK166" s="5" t="str">
        <f t="shared" si="36"/>
        <v/>
      </c>
      <c r="AL166" s="24"/>
      <c r="AM166" s="5" t="str">
        <f t="shared" si="37"/>
        <v/>
      </c>
      <c r="AN166" s="29"/>
      <c r="AO166" s="5"/>
      <c r="AP166" s="5"/>
      <c r="AQ166" s="214" t="s">
        <v>306</v>
      </c>
      <c r="AR166" s="110"/>
      <c r="AS166" s="26"/>
      <c r="AT166" s="32" t="s">
        <v>301</v>
      </c>
      <c r="AU166" s="356"/>
      <c r="AV166" s="357"/>
      <c r="AW166" s="357"/>
      <c r="AX166" s="33" t="s">
        <v>21</v>
      </c>
      <c r="AY166" s="5" t="str">
        <f t="shared" si="22"/>
        <v/>
      </c>
      <c r="AZ166" s="29"/>
      <c r="BA166" s="5" t="str">
        <f t="shared" si="23"/>
        <v/>
      </c>
      <c r="BB166" s="5"/>
      <c r="BC166" s="5"/>
      <c r="BD166" s="214" t="s">
        <v>306</v>
      </c>
      <c r="BE166" s="110"/>
      <c r="BF166" s="26"/>
      <c r="BG166" s="32" t="s">
        <v>301</v>
      </c>
      <c r="BH166" s="356"/>
      <c r="BI166" s="357"/>
      <c r="BJ166" s="357"/>
      <c r="BK166" s="33" t="s">
        <v>21</v>
      </c>
      <c r="BL166" s="5" t="str">
        <f t="shared" si="25"/>
        <v/>
      </c>
      <c r="BM166" s="6"/>
      <c r="BN166" s="5" t="str">
        <f t="shared" si="26"/>
        <v/>
      </c>
      <c r="BO166" s="29"/>
      <c r="BP166" s="5"/>
      <c r="BQ166" s="5"/>
      <c r="BR166" s="5"/>
    </row>
    <row r="167" spans="5:78" ht="15" thickBot="1" x14ac:dyDescent="0.35">
      <c r="N167" s="5"/>
      <c r="O167" s="20"/>
      <c r="Q167" s="20"/>
      <c r="R167" s="43"/>
      <c r="S167" s="20"/>
      <c r="T167" s="20"/>
      <c r="U167" s="20"/>
      <c r="V167" s="20"/>
      <c r="W167" s="5" t="str">
        <f t="shared" si="32"/>
        <v/>
      </c>
      <c r="X167" s="24"/>
      <c r="Y167" s="5" t="str">
        <f t="shared" si="33"/>
        <v/>
      </c>
      <c r="Z167" s="29"/>
      <c r="AA167" s="5"/>
      <c r="AB167" s="5"/>
      <c r="AC167" s="20"/>
      <c r="AD167" s="111"/>
      <c r="AE167" s="20"/>
      <c r="AF167" s="43"/>
      <c r="AG167" s="20"/>
      <c r="AH167" s="20"/>
      <c r="AI167" s="20"/>
      <c r="AJ167" s="20"/>
      <c r="AK167" s="5" t="str">
        <f t="shared" si="36"/>
        <v/>
      </c>
      <c r="AL167" s="24"/>
      <c r="AM167" s="5" t="str">
        <f t="shared" si="37"/>
        <v/>
      </c>
      <c r="AN167" s="29"/>
      <c r="AO167" s="5"/>
      <c r="AP167" s="5"/>
      <c r="AQ167" s="20"/>
      <c r="AR167" s="111"/>
      <c r="AS167" s="20"/>
      <c r="AT167" s="43"/>
      <c r="AU167" s="20"/>
      <c r="AV167" s="20"/>
      <c r="AW167" s="20"/>
      <c r="AX167" s="20"/>
      <c r="AY167" s="5" t="str">
        <f t="shared" si="22"/>
        <v/>
      </c>
      <c r="AZ167" s="29"/>
      <c r="BA167" s="5" t="str">
        <f t="shared" si="23"/>
        <v/>
      </c>
      <c r="BB167" s="5"/>
      <c r="BC167" s="5"/>
      <c r="BD167" s="20"/>
      <c r="BE167" s="111"/>
      <c r="BF167" s="20"/>
      <c r="BG167" s="43"/>
      <c r="BH167" s="20"/>
      <c r="BI167" s="20"/>
      <c r="BJ167" s="20"/>
      <c r="BK167" s="20"/>
      <c r="BL167" s="5" t="str">
        <f t="shared" si="25"/>
        <v/>
      </c>
      <c r="BM167" s="6"/>
      <c r="BN167" s="5" t="str">
        <f t="shared" si="26"/>
        <v/>
      </c>
      <c r="BO167" s="29"/>
      <c r="BP167" s="5"/>
      <c r="BQ167" s="5"/>
      <c r="BR167" s="5"/>
    </row>
    <row r="168" spans="5:78" ht="19.95" customHeight="1" thickBot="1" x14ac:dyDescent="0.35">
      <c r="N168" s="5"/>
      <c r="O168" s="213" t="s">
        <v>307</v>
      </c>
      <c r="P168" s="387" t="s">
        <v>72</v>
      </c>
      <c r="Q168" s="377"/>
      <c r="R168" s="377"/>
      <c r="S168" s="377"/>
      <c r="T168" s="378"/>
      <c r="U168" s="139">
        <f>SUM(S166)</f>
        <v>0</v>
      </c>
      <c r="V168" s="140" t="s">
        <v>21</v>
      </c>
      <c r="W168" s="5" t="str">
        <f t="shared" si="32"/>
        <v/>
      </c>
      <c r="X168" s="24"/>
      <c r="Y168" s="5" t="str">
        <f t="shared" si="33"/>
        <v/>
      </c>
      <c r="Z168" s="5"/>
      <c r="AA168" s="5"/>
      <c r="AB168" s="5"/>
      <c r="AC168" s="213" t="s">
        <v>307</v>
      </c>
      <c r="AD168" s="387" t="s">
        <v>97</v>
      </c>
      <c r="AE168" s="377"/>
      <c r="AF168" s="377"/>
      <c r="AG168" s="377"/>
      <c r="AH168" s="378"/>
      <c r="AI168" s="139">
        <f>SUM(AG166)</f>
        <v>0</v>
      </c>
      <c r="AJ168" s="140" t="s">
        <v>21</v>
      </c>
      <c r="AK168" s="5" t="str">
        <f t="shared" si="36"/>
        <v/>
      </c>
      <c r="AL168" s="24"/>
      <c r="AM168" s="5" t="str">
        <f t="shared" si="37"/>
        <v/>
      </c>
      <c r="AN168" s="5"/>
      <c r="AO168" s="5"/>
      <c r="AP168" s="5"/>
      <c r="AQ168" s="213" t="s">
        <v>307</v>
      </c>
      <c r="AR168" s="387" t="s">
        <v>98</v>
      </c>
      <c r="AS168" s="377"/>
      <c r="AT168" s="377"/>
      <c r="AU168" s="377"/>
      <c r="AV168" s="378"/>
      <c r="AW168" s="139">
        <f>SUM(AU166)</f>
        <v>0</v>
      </c>
      <c r="AX168" s="140" t="s">
        <v>21</v>
      </c>
      <c r="AY168" s="5" t="str">
        <f t="shared" si="22"/>
        <v/>
      </c>
      <c r="AZ168" s="29"/>
      <c r="BA168" s="5" t="str">
        <f t="shared" si="23"/>
        <v/>
      </c>
      <c r="BB168" s="5"/>
      <c r="BC168" s="5"/>
      <c r="BD168" s="213" t="s">
        <v>307</v>
      </c>
      <c r="BE168" s="387" t="s">
        <v>235</v>
      </c>
      <c r="BF168" s="377"/>
      <c r="BG168" s="377"/>
      <c r="BH168" s="377"/>
      <c r="BI168" s="378"/>
      <c r="BJ168" s="139">
        <f>SUM(BH166)</f>
        <v>0</v>
      </c>
      <c r="BK168" s="140" t="s">
        <v>21</v>
      </c>
      <c r="BL168" s="5" t="str">
        <f t="shared" si="25"/>
        <v/>
      </c>
      <c r="BM168" s="6"/>
      <c r="BN168" s="5" t="str">
        <f t="shared" si="26"/>
        <v/>
      </c>
      <c r="BO168" s="5"/>
      <c r="BP168" s="5"/>
      <c r="BQ168" s="5"/>
      <c r="BR168" s="5"/>
    </row>
    <row r="169" spans="5:78" s="91" customFormat="1" ht="4.95" customHeight="1" x14ac:dyDescent="0.3">
      <c r="E169" s="73"/>
      <c r="F169" s="73"/>
      <c r="G169" s="73"/>
      <c r="H169" s="73"/>
      <c r="I169" s="73"/>
      <c r="J169" s="73"/>
      <c r="N169" s="185"/>
      <c r="O169" s="184"/>
      <c r="P169" s="117"/>
      <c r="Q169" s="193"/>
      <c r="R169" s="193"/>
      <c r="S169" s="193"/>
      <c r="T169" s="193"/>
      <c r="U169" s="195"/>
      <c r="V169" s="195"/>
      <c r="W169" s="5" t="str">
        <f t="shared" si="32"/>
        <v/>
      </c>
      <c r="X169" s="24"/>
      <c r="Y169" s="5" t="str">
        <f t="shared" si="33"/>
        <v/>
      </c>
      <c r="Z169" s="185"/>
      <c r="AA169" s="185"/>
      <c r="AB169" s="185"/>
      <c r="AC169" s="184"/>
      <c r="AD169" s="191"/>
      <c r="AE169" s="193"/>
      <c r="AF169" s="193"/>
      <c r="AG169" s="193"/>
      <c r="AH169" s="193"/>
      <c r="AI169" s="195"/>
      <c r="AJ169" s="195"/>
      <c r="AK169" s="5" t="str">
        <f t="shared" si="36"/>
        <v/>
      </c>
      <c r="AL169" s="24"/>
      <c r="AM169" s="5" t="str">
        <f t="shared" si="37"/>
        <v/>
      </c>
      <c r="AN169" s="185"/>
      <c r="AO169" s="185"/>
      <c r="AP169" s="185"/>
      <c r="AQ169" s="184"/>
      <c r="AR169" s="191"/>
      <c r="AS169" s="193"/>
      <c r="AT169" s="193"/>
      <c r="AU169" s="193"/>
      <c r="AV169" s="193"/>
      <c r="AW169" s="195"/>
      <c r="AX169" s="195"/>
      <c r="AY169" s="5" t="str">
        <f t="shared" si="22"/>
        <v/>
      </c>
      <c r="AZ169" s="29"/>
      <c r="BA169" s="5" t="str">
        <f t="shared" si="23"/>
        <v/>
      </c>
      <c r="BB169" s="185"/>
      <c r="BC169" s="185"/>
      <c r="BD169" s="184"/>
      <c r="BE169" s="117"/>
      <c r="BF169" s="193"/>
      <c r="BG169" s="193"/>
      <c r="BH169" s="193"/>
      <c r="BI169" s="193"/>
      <c r="BJ169" s="195"/>
      <c r="BK169" s="195"/>
      <c r="BL169" s="5" t="str">
        <f t="shared" si="25"/>
        <v/>
      </c>
      <c r="BM169" s="6"/>
      <c r="BN169" s="5" t="str">
        <f t="shared" si="26"/>
        <v/>
      </c>
      <c r="BO169" s="185"/>
      <c r="BP169" s="185"/>
      <c r="BQ169" s="185"/>
      <c r="BR169" s="185"/>
      <c r="BS169" s="191"/>
      <c r="BV169" s="185"/>
      <c r="BW169" s="185"/>
      <c r="BX169" s="185"/>
      <c r="BY169" s="185"/>
      <c r="BZ169" s="185"/>
    </row>
    <row r="170" spans="5:78" ht="8.4" customHeight="1" x14ac:dyDescent="0.3">
      <c r="N170" s="5"/>
      <c r="O170" s="20"/>
      <c r="Q170" s="20"/>
      <c r="R170" s="43"/>
      <c r="S170" s="20"/>
      <c r="T170" s="20"/>
      <c r="U170" s="20"/>
      <c r="V170" s="20"/>
      <c r="W170" s="5" t="str">
        <f t="shared" si="32"/>
        <v/>
      </c>
      <c r="X170" s="24"/>
      <c r="Y170" s="5" t="str">
        <f t="shared" si="33"/>
        <v/>
      </c>
      <c r="Z170" s="5"/>
      <c r="AA170" s="5"/>
      <c r="AB170" s="5"/>
      <c r="AC170" s="5"/>
      <c r="AE170" s="20"/>
      <c r="AF170" s="43"/>
      <c r="AG170" s="5"/>
      <c r="AH170" s="5"/>
      <c r="AI170" s="5"/>
      <c r="AJ170" s="5"/>
      <c r="AK170" s="5" t="str">
        <f t="shared" si="36"/>
        <v/>
      </c>
      <c r="AL170" s="24"/>
      <c r="AM170" s="5" t="str">
        <f t="shared" si="37"/>
        <v/>
      </c>
      <c r="AN170" s="5"/>
      <c r="AO170" s="5"/>
      <c r="AP170" s="5"/>
      <c r="AQ170" s="5"/>
      <c r="AS170" s="20"/>
      <c r="AT170" s="43"/>
      <c r="AU170" s="5"/>
      <c r="AV170" s="5"/>
      <c r="AW170" s="5"/>
      <c r="AX170" s="5"/>
      <c r="AY170" s="5" t="str">
        <f t="shared" si="22"/>
        <v/>
      </c>
      <c r="AZ170" s="29"/>
      <c r="BA170" s="5" t="str">
        <f t="shared" si="23"/>
        <v/>
      </c>
      <c r="BB170" s="5"/>
      <c r="BC170" s="5"/>
      <c r="BD170" s="20"/>
      <c r="BE170" s="111"/>
      <c r="BF170" s="20"/>
      <c r="BG170" s="43"/>
      <c r="BH170" s="20"/>
      <c r="BI170" s="20"/>
      <c r="BJ170" s="20"/>
      <c r="BK170" s="20"/>
      <c r="BL170" s="5" t="str">
        <f t="shared" si="25"/>
        <v/>
      </c>
      <c r="BM170" s="6"/>
      <c r="BN170" s="5" t="str">
        <f t="shared" si="26"/>
        <v/>
      </c>
      <c r="BO170" s="5"/>
      <c r="BP170" s="5"/>
      <c r="BQ170" s="5"/>
      <c r="BR170" s="5"/>
    </row>
    <row r="171" spans="5:78" ht="42" customHeight="1" x14ac:dyDescent="0.3">
      <c r="N171" s="5"/>
      <c r="O171" s="385" t="s">
        <v>309</v>
      </c>
      <c r="P171" s="386"/>
      <c r="Q171" s="386"/>
      <c r="R171" s="386"/>
      <c r="S171" s="386"/>
      <c r="T171" s="386"/>
      <c r="U171" s="386"/>
      <c r="V171" s="386"/>
      <c r="W171" s="5" t="str">
        <f t="shared" si="32"/>
        <v/>
      </c>
      <c r="X171" s="24"/>
      <c r="Y171" s="5" t="str">
        <f t="shared" si="33"/>
        <v/>
      </c>
      <c r="Z171" s="2"/>
      <c r="AA171" s="5"/>
      <c r="AB171" s="5"/>
      <c r="AC171" s="254"/>
      <c r="AD171" s="254"/>
      <c r="AE171" s="254"/>
      <c r="AF171" s="254"/>
      <c r="AG171" s="254"/>
      <c r="AH171" s="254"/>
      <c r="AI171" s="254"/>
      <c r="AJ171" s="254"/>
      <c r="AK171" s="5" t="str">
        <f t="shared" si="36"/>
        <v/>
      </c>
      <c r="AL171" s="24"/>
      <c r="AM171" s="5" t="str">
        <f t="shared" si="37"/>
        <v/>
      </c>
      <c r="AN171" s="2"/>
      <c r="AO171" s="5"/>
      <c r="AP171" s="5"/>
      <c r="AQ171" s="5"/>
      <c r="AS171" s="20"/>
      <c r="AT171" s="43"/>
      <c r="AU171" s="5"/>
      <c r="AV171" s="5"/>
      <c r="AW171" s="5"/>
      <c r="AX171" s="5"/>
      <c r="AY171" s="5" t="str">
        <f t="shared" si="22"/>
        <v/>
      </c>
      <c r="AZ171" s="29"/>
      <c r="BA171" s="5" t="str">
        <f t="shared" si="23"/>
        <v/>
      </c>
      <c r="BB171" s="5"/>
      <c r="BC171" s="5"/>
      <c r="BD171" s="20"/>
      <c r="BE171" s="111"/>
      <c r="BF171" s="20"/>
      <c r="BG171" s="43"/>
      <c r="BH171" s="20"/>
      <c r="BI171" s="20"/>
      <c r="BJ171" s="20"/>
      <c r="BK171" s="20"/>
      <c r="BL171" s="5" t="str">
        <f t="shared" si="25"/>
        <v/>
      </c>
      <c r="BM171" s="6"/>
      <c r="BN171" s="5" t="str">
        <f t="shared" si="26"/>
        <v/>
      </c>
      <c r="BO171" s="5"/>
      <c r="BP171" s="5"/>
      <c r="BQ171" s="5"/>
      <c r="BR171" s="5"/>
    </row>
    <row r="172" spans="5:78" ht="27" customHeight="1" x14ac:dyDescent="0.3">
      <c r="N172" s="5"/>
      <c r="O172" s="21" t="s">
        <v>125</v>
      </c>
      <c r="P172" s="247">
        <f>$D$5</f>
        <v>0</v>
      </c>
      <c r="Q172" s="247"/>
      <c r="R172" s="247"/>
      <c r="S172" s="41" t="s">
        <v>152</v>
      </c>
      <c r="T172" s="248"/>
      <c r="U172" s="248"/>
      <c r="V172" s="248"/>
      <c r="W172" s="5" t="str">
        <f t="shared" si="32"/>
        <v/>
      </c>
      <c r="X172" s="24"/>
      <c r="Y172" s="5" t="str">
        <f t="shared" si="33"/>
        <v/>
      </c>
      <c r="Z172" s="2"/>
      <c r="AA172" s="5"/>
      <c r="AB172" s="5"/>
      <c r="AC172" s="12"/>
      <c r="AD172" s="114"/>
      <c r="AE172" s="219"/>
      <c r="AF172" s="43"/>
      <c r="AG172" s="12"/>
      <c r="AH172" s="12"/>
      <c r="AI172" s="12"/>
      <c r="AJ172" s="12"/>
      <c r="AK172" s="5" t="str">
        <f t="shared" si="36"/>
        <v/>
      </c>
      <c r="AL172" s="24"/>
      <c r="AM172" s="5" t="str">
        <f t="shared" si="37"/>
        <v/>
      </c>
      <c r="AN172" s="2"/>
      <c r="AO172" s="5"/>
      <c r="AP172" s="5"/>
      <c r="AQ172" s="5"/>
      <c r="AS172" s="20"/>
      <c r="AT172" s="43"/>
      <c r="AU172" s="5"/>
      <c r="AV172" s="5"/>
      <c r="AW172" s="5"/>
      <c r="AX172" s="5"/>
      <c r="AY172" s="5" t="str">
        <f t="shared" si="22"/>
        <v/>
      </c>
      <c r="AZ172" s="29"/>
      <c r="BA172" s="5" t="str">
        <f t="shared" si="23"/>
        <v/>
      </c>
      <c r="BB172" s="5"/>
      <c r="BC172" s="5"/>
      <c r="BD172" s="20"/>
      <c r="BE172" s="111"/>
      <c r="BF172" s="20"/>
      <c r="BG172" s="43"/>
      <c r="BH172" s="20"/>
      <c r="BI172" s="20"/>
      <c r="BJ172" s="20"/>
      <c r="BK172" s="20"/>
      <c r="BL172" s="5" t="str">
        <f t="shared" si="25"/>
        <v/>
      </c>
      <c r="BM172" s="6"/>
      <c r="BN172" s="5" t="str">
        <f t="shared" si="26"/>
        <v/>
      </c>
      <c r="BO172" s="5"/>
      <c r="BP172" s="5"/>
      <c r="BQ172" s="5"/>
      <c r="BR172" s="5"/>
    </row>
    <row r="173" spans="5:78" ht="30.6" customHeight="1" x14ac:dyDescent="0.3">
      <c r="N173" s="5"/>
      <c r="O173" s="21" t="s">
        <v>158</v>
      </c>
      <c r="P173" s="247">
        <f>$D$6</f>
        <v>0</v>
      </c>
      <c r="Q173" s="247"/>
      <c r="R173" s="247"/>
      <c r="S173" s="175" t="s">
        <v>89</v>
      </c>
      <c r="T173" s="247">
        <f>$K$6</f>
        <v>0</v>
      </c>
      <c r="U173" s="247"/>
      <c r="V173" s="247"/>
      <c r="W173" s="5" t="str">
        <f t="shared" si="32"/>
        <v/>
      </c>
      <c r="X173" s="24"/>
      <c r="Y173" s="5" t="str">
        <f t="shared" si="33"/>
        <v/>
      </c>
      <c r="Z173" s="2"/>
      <c r="AA173" s="5"/>
      <c r="AB173" s="5"/>
      <c r="AC173" s="12"/>
      <c r="AD173" s="114"/>
      <c r="AE173" s="12"/>
      <c r="AF173" s="43"/>
      <c r="AG173" s="12"/>
      <c r="AH173" s="12"/>
      <c r="AI173" s="12"/>
      <c r="AJ173" s="12"/>
      <c r="AK173" s="5" t="str">
        <f t="shared" si="36"/>
        <v/>
      </c>
      <c r="AL173" s="24"/>
      <c r="AM173" s="5" t="str">
        <f t="shared" si="37"/>
        <v/>
      </c>
      <c r="AN173" s="2"/>
      <c r="AO173" s="5"/>
      <c r="AP173" s="5"/>
      <c r="AQ173" s="5"/>
      <c r="AS173" s="20"/>
      <c r="AT173" s="43"/>
      <c r="AU173" s="5"/>
      <c r="AV173" s="5"/>
      <c r="AW173" s="5"/>
      <c r="AX173" s="5"/>
      <c r="AY173" s="5" t="str">
        <f t="shared" si="22"/>
        <v/>
      </c>
      <c r="AZ173" s="29"/>
      <c r="BA173" s="5" t="str">
        <f t="shared" si="23"/>
        <v/>
      </c>
      <c r="BB173" s="5"/>
      <c r="BC173" s="5"/>
      <c r="BD173" s="20"/>
      <c r="BE173" s="111"/>
      <c r="BF173" s="20"/>
      <c r="BG173" s="43"/>
      <c r="BH173" s="20"/>
      <c r="BI173" s="20"/>
      <c r="BJ173" s="20"/>
      <c r="BK173" s="20"/>
      <c r="BL173" s="5" t="str">
        <f t="shared" si="25"/>
        <v/>
      </c>
      <c r="BM173" s="6"/>
      <c r="BN173" s="5" t="str">
        <f t="shared" si="26"/>
        <v/>
      </c>
      <c r="BO173" s="5"/>
      <c r="BP173" s="5"/>
      <c r="BQ173" s="5"/>
      <c r="BR173" s="5"/>
    </row>
    <row r="174" spans="5:78" ht="30.6" customHeight="1" x14ac:dyDescent="0.3">
      <c r="N174" s="5"/>
      <c r="O174" s="337" t="s">
        <v>169</v>
      </c>
      <c r="P174" s="337"/>
      <c r="Q174" s="337"/>
      <c r="R174" s="337"/>
      <c r="S174" s="337"/>
      <c r="T174" s="337"/>
      <c r="U174" s="337"/>
      <c r="V174" s="337"/>
      <c r="W174" s="5" t="str">
        <f t="shared" si="32"/>
        <v/>
      </c>
      <c r="X174" s="24"/>
      <c r="Y174" s="5" t="str">
        <f t="shared" si="33"/>
        <v/>
      </c>
      <c r="Z174" s="2"/>
      <c r="AA174" s="5"/>
      <c r="AB174" s="5"/>
      <c r="AC174" s="12"/>
      <c r="AD174" s="114"/>
      <c r="AE174" s="12"/>
      <c r="AF174" s="43"/>
      <c r="AG174" s="12"/>
      <c r="AH174" s="12"/>
      <c r="AI174" s="12"/>
      <c r="AJ174" s="12"/>
      <c r="AK174" s="5" t="str">
        <f t="shared" si="36"/>
        <v/>
      </c>
      <c r="AL174" s="24"/>
      <c r="AM174" s="5" t="str">
        <f t="shared" si="37"/>
        <v/>
      </c>
      <c r="AN174" s="2"/>
      <c r="AO174" s="5"/>
      <c r="AP174" s="5"/>
      <c r="AQ174" s="5"/>
      <c r="AS174" s="20"/>
      <c r="AT174" s="43"/>
      <c r="AU174" s="5"/>
      <c r="AV174" s="5"/>
      <c r="AW174" s="5"/>
      <c r="AX174" s="5"/>
      <c r="AY174" s="5" t="str">
        <f t="shared" si="22"/>
        <v/>
      </c>
      <c r="AZ174" s="29"/>
      <c r="BA174" s="5" t="str">
        <f t="shared" si="23"/>
        <v/>
      </c>
      <c r="BB174" s="5"/>
      <c r="BC174" s="5"/>
      <c r="BD174" s="20"/>
      <c r="BE174" s="111"/>
      <c r="BF174" s="20"/>
      <c r="BG174" s="43"/>
      <c r="BH174" s="20"/>
      <c r="BI174" s="20"/>
      <c r="BJ174" s="20"/>
      <c r="BK174" s="20"/>
      <c r="BL174" s="5" t="str">
        <f t="shared" si="25"/>
        <v/>
      </c>
      <c r="BM174" s="6"/>
      <c r="BN174" s="5" t="str">
        <f t="shared" si="26"/>
        <v/>
      </c>
      <c r="BO174" s="5"/>
      <c r="BP174" s="5"/>
      <c r="BQ174" s="5"/>
      <c r="BR174" s="5"/>
    </row>
    <row r="175" spans="5:78" ht="30.6" customHeight="1" x14ac:dyDescent="0.3">
      <c r="N175" s="5"/>
      <c r="O175" s="337"/>
      <c r="P175" s="337"/>
      <c r="Q175" s="337"/>
      <c r="R175" s="337"/>
      <c r="S175" s="337"/>
      <c r="T175" s="337"/>
      <c r="U175" s="337"/>
      <c r="V175" s="337"/>
      <c r="W175" s="5" t="str">
        <f t="shared" si="32"/>
        <v/>
      </c>
      <c r="X175" s="24"/>
      <c r="Y175" s="5" t="str">
        <f t="shared" si="33"/>
        <v/>
      </c>
      <c r="Z175" s="2"/>
      <c r="AA175" s="5"/>
      <c r="AB175" s="5"/>
      <c r="AC175" s="12"/>
      <c r="AD175" s="114"/>
      <c r="AE175" s="12"/>
      <c r="AF175" s="43"/>
      <c r="AG175" s="12"/>
      <c r="AH175" s="12"/>
      <c r="AI175" s="12"/>
      <c r="AJ175" s="12"/>
      <c r="AK175" s="5" t="str">
        <f t="shared" si="36"/>
        <v/>
      </c>
      <c r="AL175" s="24"/>
      <c r="AM175" s="5" t="str">
        <f t="shared" si="37"/>
        <v/>
      </c>
      <c r="AN175" s="2"/>
      <c r="AO175" s="5"/>
      <c r="AP175" s="5"/>
      <c r="AQ175" s="5"/>
      <c r="AS175" s="20"/>
      <c r="AT175" s="43"/>
      <c r="AU175" s="5"/>
      <c r="AV175" s="5"/>
      <c r="AW175" s="5"/>
      <c r="AX175" s="5"/>
      <c r="AY175" s="5" t="str">
        <f t="shared" si="22"/>
        <v/>
      </c>
      <c r="AZ175" s="29"/>
      <c r="BA175" s="5" t="str">
        <f t="shared" si="23"/>
        <v/>
      </c>
      <c r="BB175" s="5"/>
      <c r="BC175" s="5"/>
      <c r="BD175" s="20"/>
      <c r="BE175" s="111"/>
      <c r="BF175" s="20"/>
      <c r="BG175" s="43"/>
      <c r="BH175" s="20"/>
      <c r="BI175" s="20"/>
      <c r="BJ175" s="20"/>
      <c r="BK175" s="20"/>
      <c r="BL175" s="5" t="str">
        <f t="shared" si="25"/>
        <v/>
      </c>
      <c r="BM175" s="6"/>
      <c r="BN175" s="5" t="str">
        <f t="shared" si="26"/>
        <v/>
      </c>
      <c r="BO175" s="5"/>
      <c r="BP175" s="5"/>
      <c r="BQ175" s="5"/>
      <c r="BR175" s="5"/>
    </row>
    <row r="176" spans="5:78" ht="30.6" customHeight="1" x14ac:dyDescent="0.3">
      <c r="N176" s="5"/>
      <c r="O176" s="337"/>
      <c r="P176" s="337"/>
      <c r="Q176" s="337"/>
      <c r="R176" s="337"/>
      <c r="S176" s="337"/>
      <c r="T176" s="337"/>
      <c r="U176" s="337"/>
      <c r="V176" s="337"/>
      <c r="W176" s="5" t="str">
        <f t="shared" si="32"/>
        <v/>
      </c>
      <c r="X176" s="24"/>
      <c r="Y176" s="5" t="str">
        <f t="shared" si="33"/>
        <v/>
      </c>
      <c r="Z176" s="2"/>
      <c r="AA176" s="5"/>
      <c r="AB176" s="5"/>
      <c r="AC176" s="12"/>
      <c r="AD176" s="114"/>
      <c r="AE176" s="12"/>
      <c r="AF176" s="43"/>
      <c r="AG176" s="12"/>
      <c r="AH176" s="12"/>
      <c r="AI176" s="12"/>
      <c r="AJ176" s="12"/>
      <c r="AK176" s="5" t="str">
        <f t="shared" si="36"/>
        <v/>
      </c>
      <c r="AL176" s="24"/>
      <c r="AM176" s="5" t="str">
        <f t="shared" si="37"/>
        <v/>
      </c>
      <c r="AN176" s="2"/>
      <c r="AO176" s="5"/>
      <c r="AP176" s="5"/>
      <c r="AQ176" s="5"/>
      <c r="AS176" s="20"/>
      <c r="AT176" s="43"/>
      <c r="AU176" s="5"/>
      <c r="AV176" s="5"/>
      <c r="AW176" s="5"/>
      <c r="AX176" s="5"/>
      <c r="AY176" s="5" t="str">
        <f t="shared" si="22"/>
        <v/>
      </c>
      <c r="AZ176" s="29"/>
      <c r="BA176" s="5" t="str">
        <f t="shared" si="23"/>
        <v/>
      </c>
      <c r="BB176" s="5"/>
      <c r="BC176" s="5"/>
      <c r="BD176" s="20"/>
      <c r="BE176" s="111"/>
      <c r="BF176" s="20"/>
      <c r="BG176" s="43"/>
      <c r="BH176" s="20"/>
      <c r="BI176" s="20"/>
      <c r="BJ176" s="20"/>
      <c r="BK176" s="20"/>
      <c r="BL176" s="5" t="str">
        <f t="shared" si="25"/>
        <v/>
      </c>
      <c r="BM176" s="6"/>
      <c r="BN176" s="5" t="str">
        <f t="shared" si="26"/>
        <v/>
      </c>
      <c r="BO176" s="5"/>
      <c r="BP176" s="5"/>
      <c r="BQ176" s="5"/>
      <c r="BR176" s="5"/>
    </row>
    <row r="177" spans="1:78" ht="30.6" customHeight="1" x14ac:dyDescent="0.3">
      <c r="N177" s="5"/>
      <c r="O177" s="21" t="s">
        <v>163</v>
      </c>
      <c r="P177" s="247" t="s">
        <v>87</v>
      </c>
      <c r="Q177" s="247"/>
      <c r="R177" s="247"/>
      <c r="S177" s="247" t="s">
        <v>164</v>
      </c>
      <c r="T177" s="247"/>
      <c r="U177" s="247"/>
      <c r="V177" s="247"/>
      <c r="W177" s="5" t="str">
        <f t="shared" si="32"/>
        <v/>
      </c>
      <c r="X177" s="24"/>
      <c r="Y177" s="5" t="str">
        <f t="shared" si="33"/>
        <v/>
      </c>
      <c r="Z177" s="2"/>
      <c r="AA177" s="5"/>
      <c r="AB177" s="5"/>
      <c r="AC177" s="12"/>
      <c r="AD177" s="114"/>
      <c r="AE177" s="12"/>
      <c r="AF177" s="43"/>
      <c r="AG177" s="12"/>
      <c r="AH177" s="12"/>
      <c r="AI177" s="12"/>
      <c r="AJ177" s="12"/>
      <c r="AK177" s="5" t="str">
        <f t="shared" si="36"/>
        <v/>
      </c>
      <c r="AL177" s="24"/>
      <c r="AM177" s="5" t="str">
        <f t="shared" si="37"/>
        <v/>
      </c>
      <c r="AN177" s="2"/>
      <c r="AO177" s="5"/>
      <c r="AP177" s="5"/>
      <c r="AQ177" s="5"/>
      <c r="AS177" s="20"/>
      <c r="AT177" s="43"/>
      <c r="AU177" s="5"/>
      <c r="AV177" s="5"/>
      <c r="AW177" s="5"/>
      <c r="AX177" s="5"/>
      <c r="AY177" s="5" t="str">
        <f t="shared" si="22"/>
        <v/>
      </c>
      <c r="AZ177" s="29"/>
      <c r="BA177" s="5" t="str">
        <f t="shared" si="23"/>
        <v/>
      </c>
      <c r="BB177" s="5"/>
      <c r="BC177" s="5"/>
      <c r="BD177" s="20"/>
      <c r="BE177" s="111"/>
      <c r="BF177" s="20"/>
      <c r="BG177" s="43"/>
      <c r="BH177" s="20"/>
      <c r="BI177" s="20"/>
      <c r="BJ177" s="20"/>
      <c r="BK177" s="20"/>
      <c r="BL177" s="5" t="str">
        <f t="shared" si="25"/>
        <v/>
      </c>
      <c r="BM177" s="6"/>
      <c r="BN177" s="5" t="str">
        <f t="shared" si="26"/>
        <v/>
      </c>
      <c r="BO177" s="5"/>
      <c r="BP177" s="5"/>
      <c r="BQ177" s="5"/>
      <c r="BR177" s="5"/>
    </row>
    <row r="178" spans="1:78" s="108" customFormat="1" ht="30.6" customHeight="1" x14ac:dyDescent="0.3">
      <c r="A178"/>
      <c r="B178"/>
      <c r="C178"/>
      <c r="D178"/>
      <c r="E178" s="42"/>
      <c r="F178" s="42"/>
      <c r="G178" s="42"/>
      <c r="H178" s="42"/>
      <c r="I178" s="42"/>
      <c r="J178" s="42"/>
      <c r="K178"/>
      <c r="L178"/>
      <c r="M178"/>
      <c r="N178" s="5"/>
      <c r="O178" s="21" t="s">
        <v>161</v>
      </c>
      <c r="P178" s="346"/>
      <c r="Q178" s="346"/>
      <c r="R178" s="346"/>
      <c r="S178" s="347"/>
      <c r="T178" s="347"/>
      <c r="U178" s="347"/>
      <c r="V178" s="347"/>
      <c r="W178" s="5" t="str">
        <f t="shared" si="32"/>
        <v/>
      </c>
      <c r="X178" s="24"/>
      <c r="Y178" s="5" t="str">
        <f t="shared" si="33"/>
        <v/>
      </c>
      <c r="Z178" s="2"/>
      <c r="AA178" s="5"/>
      <c r="AB178" s="5"/>
      <c r="AC178" s="219"/>
      <c r="AD178" s="114"/>
      <c r="AE178" s="12"/>
      <c r="AF178" s="43"/>
      <c r="AG178" s="12"/>
      <c r="AH178" s="12"/>
      <c r="AI178" s="12"/>
      <c r="AJ178" s="12"/>
      <c r="AK178" s="5" t="str">
        <f t="shared" si="36"/>
        <v/>
      </c>
      <c r="AL178" s="24"/>
      <c r="AM178" s="5" t="str">
        <f t="shared" si="37"/>
        <v/>
      </c>
      <c r="AN178" s="2"/>
      <c r="AO178" s="5"/>
      <c r="AP178" s="5"/>
      <c r="AQ178" s="5"/>
      <c r="AS178" s="20"/>
      <c r="AT178" s="43"/>
      <c r="AU178" s="5"/>
      <c r="AV178" s="5"/>
      <c r="AW178" s="5"/>
      <c r="AX178" s="5"/>
      <c r="AY178" s="5" t="str">
        <f t="shared" si="22"/>
        <v/>
      </c>
      <c r="AZ178" s="29"/>
      <c r="BA178" s="5" t="str">
        <f t="shared" si="23"/>
        <v/>
      </c>
      <c r="BB178" s="5"/>
      <c r="BC178" s="5"/>
      <c r="BD178" s="20"/>
      <c r="BE178" s="111"/>
      <c r="BF178" s="20"/>
      <c r="BG178" s="43"/>
      <c r="BH178" s="20"/>
      <c r="BI178" s="20"/>
      <c r="BJ178" s="20"/>
      <c r="BK178" s="20"/>
      <c r="BL178" s="5" t="str">
        <f t="shared" si="25"/>
        <v/>
      </c>
      <c r="BM178" s="6"/>
      <c r="BN178" s="5" t="str">
        <f t="shared" si="26"/>
        <v/>
      </c>
      <c r="BO178" s="5"/>
      <c r="BP178" s="5"/>
      <c r="BQ178" s="5"/>
      <c r="BR178" s="5"/>
      <c r="BT178"/>
      <c r="BU178"/>
      <c r="BV178" s="5"/>
      <c r="BW178" s="5"/>
      <c r="BX178" s="5"/>
      <c r="BY178" s="5"/>
      <c r="BZ178" s="5"/>
    </row>
    <row r="179" spans="1:78" s="108" customFormat="1" ht="30.6" customHeight="1" x14ac:dyDescent="0.3">
      <c r="A179"/>
      <c r="B179"/>
      <c r="C179"/>
      <c r="D179"/>
      <c r="E179" s="42"/>
      <c r="F179" s="42"/>
      <c r="G179" s="42"/>
      <c r="H179" s="42"/>
      <c r="I179" s="42"/>
      <c r="J179" s="42"/>
      <c r="K179"/>
      <c r="L179"/>
      <c r="M179"/>
      <c r="N179" s="5"/>
      <c r="O179" s="21" t="s">
        <v>162</v>
      </c>
      <c r="P179" s="346"/>
      <c r="Q179" s="346"/>
      <c r="R179" s="346"/>
      <c r="S179" s="347"/>
      <c r="T179" s="347"/>
      <c r="U179" s="347"/>
      <c r="V179" s="347"/>
      <c r="W179" s="5" t="str">
        <f t="shared" si="32"/>
        <v/>
      </c>
      <c r="X179" s="24"/>
      <c r="Y179" s="5" t="str">
        <f t="shared" si="33"/>
        <v/>
      </c>
      <c r="Z179" s="2"/>
      <c r="AA179" s="5"/>
      <c r="AB179" s="5"/>
      <c r="AC179" s="12"/>
      <c r="AD179" s="114"/>
      <c r="AE179" s="12"/>
      <c r="AF179" s="43"/>
      <c r="AG179" s="12"/>
      <c r="AH179" s="12"/>
      <c r="AI179" s="12"/>
      <c r="AJ179" s="12"/>
      <c r="AK179" s="5" t="str">
        <f t="shared" si="36"/>
        <v/>
      </c>
      <c r="AL179" s="24"/>
      <c r="AM179" s="5" t="str">
        <f t="shared" si="37"/>
        <v/>
      </c>
      <c r="AN179" s="2"/>
      <c r="AO179" s="5"/>
      <c r="AP179" s="5"/>
      <c r="AQ179" s="5"/>
      <c r="AS179" s="20"/>
      <c r="AT179" s="43"/>
      <c r="AU179" s="5"/>
      <c r="AV179" s="5"/>
      <c r="AW179" s="5"/>
      <c r="AX179" s="5"/>
      <c r="AY179" s="5" t="str">
        <f t="shared" si="22"/>
        <v/>
      </c>
      <c r="AZ179" s="29"/>
      <c r="BA179" s="5" t="str">
        <f t="shared" si="23"/>
        <v/>
      </c>
      <c r="BB179" s="5"/>
      <c r="BC179" s="5"/>
      <c r="BD179" s="20"/>
      <c r="BE179" s="111"/>
      <c r="BF179" s="20"/>
      <c r="BG179" s="43"/>
      <c r="BH179" s="20"/>
      <c r="BI179" s="20"/>
      <c r="BJ179" s="20"/>
      <c r="BK179" s="20"/>
      <c r="BL179" s="5" t="str">
        <f t="shared" si="25"/>
        <v/>
      </c>
      <c r="BM179" s="6"/>
      <c r="BN179" s="5" t="str">
        <f t="shared" si="26"/>
        <v/>
      </c>
      <c r="BO179" s="5"/>
      <c r="BP179" s="5"/>
      <c r="BQ179" s="5"/>
      <c r="BR179" s="5"/>
      <c r="BT179"/>
      <c r="BU179"/>
      <c r="BV179" s="5"/>
      <c r="BW179" s="5"/>
      <c r="BX179" s="5"/>
      <c r="BY179" s="5"/>
      <c r="BZ179" s="5"/>
    </row>
    <row r="180" spans="1:78" s="108" customFormat="1" ht="11.4" customHeight="1" x14ac:dyDescent="0.3">
      <c r="A180"/>
      <c r="B180"/>
      <c r="C180"/>
      <c r="D180"/>
      <c r="E180" s="42"/>
      <c r="F180" s="42"/>
      <c r="G180" s="42"/>
      <c r="H180" s="42"/>
      <c r="I180" s="42"/>
      <c r="J180" s="42"/>
      <c r="K180"/>
      <c r="L180"/>
      <c r="M180"/>
      <c r="N180" s="5"/>
      <c r="O180" s="25"/>
      <c r="P180" s="112"/>
      <c r="Q180" s="26"/>
      <c r="R180" s="46"/>
      <c r="S180" s="25"/>
      <c r="T180" s="25"/>
      <c r="U180" s="25"/>
      <c r="V180" s="25"/>
      <c r="W180" s="5" t="str">
        <f t="shared" si="32"/>
        <v/>
      </c>
      <c r="X180" s="24"/>
      <c r="Y180" s="5" t="str">
        <f t="shared" si="33"/>
        <v/>
      </c>
      <c r="Z180" s="24"/>
      <c r="AA180" s="5"/>
      <c r="AB180" s="5"/>
      <c r="AC180" s="25"/>
      <c r="AD180" s="112"/>
      <c r="AE180" s="26"/>
      <c r="AF180" s="46"/>
      <c r="AG180" s="25"/>
      <c r="AH180" s="25"/>
      <c r="AI180" s="25"/>
      <c r="AJ180" s="25"/>
      <c r="AK180" s="5" t="str">
        <f t="shared" si="36"/>
        <v/>
      </c>
      <c r="AL180" s="24"/>
      <c r="AM180" s="5" t="str">
        <f t="shared" si="37"/>
        <v/>
      </c>
      <c r="AN180" s="24"/>
      <c r="AO180" s="5"/>
      <c r="AP180" s="5"/>
      <c r="AQ180" s="5"/>
      <c r="AS180" s="20"/>
      <c r="AT180" s="43"/>
      <c r="AU180" s="5"/>
      <c r="AV180" s="5"/>
      <c r="AW180" s="5"/>
      <c r="AX180" s="5"/>
      <c r="AY180" s="5" t="str">
        <f t="shared" si="22"/>
        <v/>
      </c>
      <c r="AZ180" s="29"/>
      <c r="BA180" s="5" t="str">
        <f t="shared" si="23"/>
        <v/>
      </c>
      <c r="BB180" s="5"/>
      <c r="BC180" s="5"/>
      <c r="BD180" s="20"/>
      <c r="BE180" s="111"/>
      <c r="BF180" s="20"/>
      <c r="BG180" s="43"/>
      <c r="BH180" s="20"/>
      <c r="BI180" s="20"/>
      <c r="BJ180" s="20"/>
      <c r="BK180" s="20"/>
      <c r="BL180" s="5" t="str">
        <f t="shared" si="25"/>
        <v/>
      </c>
      <c r="BM180" s="6"/>
      <c r="BN180" s="5" t="str">
        <f t="shared" si="26"/>
        <v/>
      </c>
      <c r="BO180" s="5"/>
      <c r="BP180" s="5"/>
      <c r="BQ180" s="5"/>
      <c r="BR180" s="5"/>
      <c r="BT180"/>
      <c r="BU180"/>
      <c r="BV180" s="5"/>
      <c r="BW180" s="5"/>
      <c r="BX180" s="5"/>
      <c r="BY180" s="5"/>
      <c r="BZ180" s="5"/>
    </row>
    <row r="181" spans="1:78" s="108" customFormat="1" x14ac:dyDescent="0.3">
      <c r="A181"/>
      <c r="B181"/>
      <c r="C181"/>
      <c r="D181"/>
      <c r="E181" s="42"/>
      <c r="F181" s="42"/>
      <c r="G181" s="42"/>
      <c r="H181" s="42"/>
      <c r="I181" s="42"/>
      <c r="J181" s="42"/>
      <c r="K181"/>
      <c r="L181"/>
      <c r="M181"/>
      <c r="N181" s="5"/>
      <c r="O181" s="392" t="s">
        <v>17</v>
      </c>
      <c r="P181" s="392"/>
      <c r="Q181" s="392"/>
      <c r="R181" s="392"/>
      <c r="S181" s="392"/>
      <c r="T181" s="392"/>
      <c r="U181" s="392"/>
      <c r="V181" s="392"/>
      <c r="W181" s="5" t="str">
        <f t="shared" si="32"/>
        <v/>
      </c>
      <c r="X181" s="24"/>
      <c r="Y181" s="5" t="str">
        <f t="shared" si="33"/>
        <v/>
      </c>
      <c r="Z181" s="27"/>
      <c r="AA181" s="5"/>
      <c r="AB181" s="5"/>
      <c r="AC181" s="393"/>
      <c r="AD181" s="393"/>
      <c r="AE181" s="393"/>
      <c r="AF181" s="393"/>
      <c r="AG181" s="393"/>
      <c r="AH181" s="393"/>
      <c r="AI181" s="393"/>
      <c r="AJ181" s="393"/>
      <c r="AK181" s="5" t="str">
        <f t="shared" si="36"/>
        <v/>
      </c>
      <c r="AL181" s="24"/>
      <c r="AM181" s="5" t="str">
        <f t="shared" si="37"/>
        <v/>
      </c>
      <c r="AN181" s="27"/>
      <c r="AO181" s="5"/>
      <c r="AP181" s="5"/>
      <c r="AQ181" s="5"/>
      <c r="AS181" s="20"/>
      <c r="AT181" s="43"/>
      <c r="AU181" s="5"/>
      <c r="AV181" s="5"/>
      <c r="AW181" s="5"/>
      <c r="AX181" s="5"/>
      <c r="AY181" s="5" t="str">
        <f t="shared" si="22"/>
        <v/>
      </c>
      <c r="AZ181" s="29"/>
      <c r="BA181" s="5" t="str">
        <f t="shared" si="23"/>
        <v/>
      </c>
      <c r="BB181" s="5"/>
      <c r="BC181" s="5"/>
      <c r="BD181" s="20"/>
      <c r="BE181" s="111"/>
      <c r="BF181" s="20"/>
      <c r="BG181" s="43"/>
      <c r="BH181" s="20"/>
      <c r="BI181" s="20"/>
      <c r="BJ181" s="20"/>
      <c r="BK181" s="20"/>
      <c r="BL181" s="5" t="str">
        <f t="shared" si="25"/>
        <v/>
      </c>
      <c r="BM181" s="6"/>
      <c r="BN181" s="5" t="str">
        <f t="shared" si="26"/>
        <v/>
      </c>
      <c r="BO181" s="5"/>
      <c r="BP181" s="5"/>
      <c r="BQ181" s="5"/>
      <c r="BR181" s="5"/>
      <c r="BT181"/>
      <c r="BU181"/>
      <c r="BV181" s="5"/>
      <c r="BW181" s="5"/>
      <c r="BX181" s="5"/>
      <c r="BY181" s="5"/>
      <c r="BZ181" s="5"/>
    </row>
    <row r="182" spans="1:78" s="108" customFormat="1" ht="28.2" customHeight="1" x14ac:dyDescent="0.3">
      <c r="A182"/>
      <c r="B182"/>
      <c r="C182"/>
      <c r="D182"/>
      <c r="E182" s="42"/>
      <c r="F182" s="42"/>
      <c r="G182" s="42"/>
      <c r="H182" s="42"/>
      <c r="I182" s="42"/>
      <c r="J182" s="42"/>
      <c r="K182"/>
      <c r="L182"/>
      <c r="M182"/>
      <c r="N182" s="5"/>
      <c r="O182" s="136" t="s">
        <v>107</v>
      </c>
      <c r="P182" s="389"/>
      <c r="Q182" s="389"/>
      <c r="R182" s="196" t="s">
        <v>108</v>
      </c>
      <c r="S182" s="133" t="s">
        <v>259</v>
      </c>
      <c r="T182" s="80" t="s">
        <v>132</v>
      </c>
      <c r="U182" s="81" t="s">
        <v>133</v>
      </c>
      <c r="V182" s="82" t="s">
        <v>134</v>
      </c>
      <c r="W182" s="5" t="str">
        <f t="shared" si="32"/>
        <v/>
      </c>
      <c r="X182" s="24"/>
      <c r="Y182" s="5" t="str">
        <f t="shared" si="33"/>
        <v/>
      </c>
      <c r="Z182" s="24"/>
      <c r="AA182" s="5"/>
      <c r="AB182" s="5"/>
      <c r="AC182" s="34"/>
      <c r="AD182" s="390"/>
      <c r="AE182" s="390"/>
      <c r="AF182" s="47"/>
      <c r="AG182" s="35"/>
      <c r="AH182" s="36"/>
      <c r="AI182" s="36"/>
      <c r="AJ182" s="36"/>
      <c r="AK182" s="5" t="str">
        <f t="shared" si="36"/>
        <v/>
      </c>
      <c r="AL182" s="24"/>
      <c r="AM182" s="5" t="str">
        <f t="shared" si="37"/>
        <v/>
      </c>
      <c r="AN182" s="24"/>
      <c r="AO182" s="5"/>
      <c r="AP182" s="5"/>
      <c r="AQ182" s="5"/>
      <c r="AS182" s="20"/>
      <c r="AT182" s="43"/>
      <c r="AU182" s="5"/>
      <c r="AV182" s="5"/>
      <c r="AW182" s="5"/>
      <c r="AX182" s="5"/>
      <c r="AY182" s="5" t="str">
        <f t="shared" si="22"/>
        <v/>
      </c>
      <c r="AZ182" s="29"/>
      <c r="BA182" s="5" t="str">
        <f t="shared" si="23"/>
        <v/>
      </c>
      <c r="BB182" s="5"/>
      <c r="BC182" s="5"/>
      <c r="BD182" s="20"/>
      <c r="BE182" s="111"/>
      <c r="BF182" s="20"/>
      <c r="BG182" s="43"/>
      <c r="BH182" s="20"/>
      <c r="BI182" s="20"/>
      <c r="BJ182" s="20"/>
      <c r="BK182" s="20"/>
      <c r="BL182" s="5" t="str">
        <f t="shared" si="25"/>
        <v/>
      </c>
      <c r="BM182" s="6"/>
      <c r="BN182" s="5" t="str">
        <f t="shared" si="26"/>
        <v/>
      </c>
      <c r="BO182" s="5"/>
      <c r="BP182" s="5"/>
      <c r="BQ182" s="5"/>
      <c r="BR182" s="5"/>
      <c r="BT182"/>
      <c r="BU182"/>
      <c r="BV182" s="5"/>
      <c r="BW182" s="5"/>
      <c r="BX182" s="5"/>
      <c r="BY182" s="5"/>
      <c r="BZ182" s="5"/>
    </row>
    <row r="183" spans="1:78" s="108" customFormat="1" ht="27.6" customHeight="1" x14ac:dyDescent="0.3">
      <c r="A183"/>
      <c r="B183"/>
      <c r="C183"/>
      <c r="D183"/>
      <c r="E183" s="42"/>
      <c r="F183" s="42"/>
      <c r="G183" s="42"/>
      <c r="H183" s="42"/>
      <c r="I183" s="42"/>
      <c r="J183" s="42"/>
      <c r="K183"/>
      <c r="L183"/>
      <c r="M183"/>
      <c r="N183" s="5"/>
      <c r="O183" s="391" t="s">
        <v>109</v>
      </c>
      <c r="P183" s="137" t="s">
        <v>0</v>
      </c>
      <c r="Q183" s="211">
        <f>IF(OR(S183="X",T183="X",U183="X",V183="X"),1,0)</f>
        <v>0</v>
      </c>
      <c r="R183" s="196" t="s">
        <v>1</v>
      </c>
      <c r="S183" s="171"/>
      <c r="T183" s="171"/>
      <c r="U183" s="171"/>
      <c r="V183" s="171"/>
      <c r="W183" s="5" t="str">
        <f t="shared" si="32"/>
        <v/>
      </c>
      <c r="X183" s="24"/>
      <c r="Y183" s="5" t="str">
        <f t="shared" si="33"/>
        <v/>
      </c>
      <c r="Z183" s="5"/>
      <c r="AA183" s="5"/>
      <c r="AB183" s="5"/>
      <c r="AC183" s="390"/>
      <c r="AD183" s="115"/>
      <c r="AE183" s="37"/>
      <c r="AF183" s="47"/>
      <c r="AG183" s="34"/>
      <c r="AH183" s="34"/>
      <c r="AI183" s="34"/>
      <c r="AJ183" s="34"/>
      <c r="AK183" s="5" t="str">
        <f t="shared" si="36"/>
        <v/>
      </c>
      <c r="AL183" s="24"/>
      <c r="AM183" s="5" t="str">
        <f t="shared" si="37"/>
        <v/>
      </c>
      <c r="AN183" s="5"/>
      <c r="AO183" s="5"/>
      <c r="AP183" s="5"/>
      <c r="AQ183" s="5"/>
      <c r="AS183" s="20"/>
      <c r="AT183" s="43"/>
      <c r="AU183" s="5"/>
      <c r="AV183" s="5"/>
      <c r="AW183" s="5"/>
      <c r="AX183" s="5"/>
      <c r="AY183" s="5" t="str">
        <f t="shared" si="22"/>
        <v/>
      </c>
      <c r="AZ183" s="29"/>
      <c r="BA183" s="5" t="str">
        <f t="shared" si="23"/>
        <v/>
      </c>
      <c r="BB183" s="5"/>
      <c r="BC183" s="5"/>
      <c r="BD183" s="20"/>
      <c r="BE183" s="111"/>
      <c r="BF183" s="20"/>
      <c r="BG183" s="43"/>
      <c r="BH183" s="20"/>
      <c r="BI183" s="20"/>
      <c r="BJ183" s="20"/>
      <c r="BK183" s="20"/>
      <c r="BL183" s="5" t="str">
        <f t="shared" si="25"/>
        <v/>
      </c>
      <c r="BM183" s="6"/>
      <c r="BN183" s="5" t="str">
        <f t="shared" si="26"/>
        <v/>
      </c>
      <c r="BO183" s="5"/>
      <c r="BP183" s="5"/>
      <c r="BQ183" s="5"/>
      <c r="BR183" s="5"/>
      <c r="BT183"/>
      <c r="BU183"/>
      <c r="BV183" s="5"/>
      <c r="BW183" s="5"/>
      <c r="BX183" s="5"/>
      <c r="BY183" s="5"/>
      <c r="BZ183" s="5"/>
    </row>
    <row r="184" spans="1:78" s="108" customFormat="1" x14ac:dyDescent="0.3">
      <c r="A184"/>
      <c r="B184"/>
      <c r="C184"/>
      <c r="D184"/>
      <c r="E184" s="42"/>
      <c r="F184" s="42"/>
      <c r="G184" s="42"/>
      <c r="H184" s="42"/>
      <c r="I184" s="42"/>
      <c r="J184" s="42"/>
      <c r="K184"/>
      <c r="L184"/>
      <c r="M184"/>
      <c r="N184" s="5"/>
      <c r="O184" s="391"/>
      <c r="P184" s="137" t="s">
        <v>2</v>
      </c>
      <c r="Q184" s="211">
        <f t="shared" ref="Q184:Q190" si="47">IF(OR(S184="X",T184="X",U184="X",V184="X"),1,0)</f>
        <v>0</v>
      </c>
      <c r="R184" s="196" t="s">
        <v>3</v>
      </c>
      <c r="S184" s="171"/>
      <c r="T184" s="171"/>
      <c r="U184" s="171"/>
      <c r="V184" s="171"/>
      <c r="W184" s="5" t="str">
        <f t="shared" si="32"/>
        <v/>
      </c>
      <c r="X184" s="24"/>
      <c r="Y184" s="5" t="str">
        <f t="shared" si="33"/>
        <v/>
      </c>
      <c r="Z184" s="5"/>
      <c r="AA184" s="5"/>
      <c r="AB184" s="5"/>
      <c r="AC184" s="390"/>
      <c r="AD184" s="115"/>
      <c r="AE184" s="37"/>
      <c r="AF184" s="47"/>
      <c r="AG184" s="34"/>
      <c r="AH184" s="34"/>
      <c r="AI184" s="34"/>
      <c r="AJ184" s="34"/>
      <c r="AK184" s="5" t="str">
        <f t="shared" si="36"/>
        <v/>
      </c>
      <c r="AL184" s="24"/>
      <c r="AM184" s="5" t="str">
        <f t="shared" si="37"/>
        <v/>
      </c>
      <c r="AN184" s="5"/>
      <c r="AO184" s="5"/>
      <c r="AP184" s="5"/>
      <c r="AQ184" s="5"/>
      <c r="AS184" s="20"/>
      <c r="AT184" s="43"/>
      <c r="AU184" s="5"/>
      <c r="AV184" s="5"/>
      <c r="AW184" s="5"/>
      <c r="AX184" s="5"/>
      <c r="AY184" s="5" t="str">
        <f t="shared" si="22"/>
        <v/>
      </c>
      <c r="AZ184" s="29"/>
      <c r="BA184" s="5" t="str">
        <f t="shared" si="23"/>
        <v/>
      </c>
      <c r="BB184" s="5"/>
      <c r="BC184" s="5"/>
      <c r="BD184" s="20"/>
      <c r="BE184" s="111"/>
      <c r="BF184" s="20"/>
      <c r="BG184" s="43"/>
      <c r="BH184" s="20"/>
      <c r="BI184" s="20"/>
      <c r="BJ184" s="20"/>
      <c r="BK184" s="20"/>
      <c r="BL184" s="5" t="str">
        <f t="shared" si="25"/>
        <v/>
      </c>
      <c r="BM184" s="6"/>
      <c r="BN184" s="5" t="str">
        <f t="shared" si="26"/>
        <v/>
      </c>
      <c r="BO184" s="5"/>
      <c r="BP184" s="5"/>
      <c r="BQ184" s="5"/>
      <c r="BR184" s="5"/>
      <c r="BT184"/>
      <c r="BU184"/>
      <c r="BV184" s="5"/>
      <c r="BW184" s="5"/>
      <c r="BX184" s="5"/>
      <c r="BY184" s="5"/>
      <c r="BZ184" s="5"/>
    </row>
    <row r="185" spans="1:78" s="108" customFormat="1" ht="27.6" x14ac:dyDescent="0.3">
      <c r="A185"/>
      <c r="B185"/>
      <c r="C185"/>
      <c r="D185"/>
      <c r="E185" s="42"/>
      <c r="F185" s="42"/>
      <c r="G185" s="42"/>
      <c r="H185" s="42"/>
      <c r="I185" s="42"/>
      <c r="J185" s="42"/>
      <c r="K185"/>
      <c r="L185"/>
      <c r="M185"/>
      <c r="N185" s="5"/>
      <c r="O185" s="391"/>
      <c r="P185" s="137" t="s">
        <v>4</v>
      </c>
      <c r="Q185" s="211">
        <f t="shared" si="47"/>
        <v>0</v>
      </c>
      <c r="R185" s="196" t="s">
        <v>5</v>
      </c>
      <c r="S185" s="171"/>
      <c r="T185" s="171"/>
      <c r="U185" s="171"/>
      <c r="V185" s="171"/>
      <c r="W185" s="5" t="str">
        <f t="shared" si="32"/>
        <v/>
      </c>
      <c r="X185" s="24"/>
      <c r="Y185" s="5" t="str">
        <f t="shared" si="33"/>
        <v/>
      </c>
      <c r="Z185" s="5"/>
      <c r="AA185" s="5"/>
      <c r="AB185" s="5"/>
      <c r="AC185" s="390"/>
      <c r="AD185" s="115"/>
      <c r="AE185" s="37"/>
      <c r="AF185" s="47"/>
      <c r="AG185" s="34"/>
      <c r="AH185" s="34"/>
      <c r="AI185" s="34"/>
      <c r="AJ185" s="34"/>
      <c r="AK185" s="5" t="str">
        <f t="shared" si="36"/>
        <v/>
      </c>
      <c r="AL185" s="24"/>
      <c r="AM185" s="5" t="str">
        <f t="shared" si="37"/>
        <v/>
      </c>
      <c r="AN185" s="5"/>
      <c r="AO185" s="5"/>
      <c r="AP185" s="5"/>
      <c r="AQ185" s="5"/>
      <c r="AS185" s="20"/>
      <c r="AT185" s="43"/>
      <c r="AU185" s="5"/>
      <c r="AV185" s="5"/>
      <c r="AW185" s="5"/>
      <c r="AX185" s="5"/>
      <c r="AY185" s="5" t="str">
        <f t="shared" ref="AY185:AY214" si="48">IF(AS185="","",IF(AU185="X",0,IF(AV185="X",5,IF(AW185="X",10,IF(AX185="X",15,"")))))</f>
        <v/>
      </c>
      <c r="AZ185" s="29"/>
      <c r="BA185" s="5" t="str">
        <f t="shared" ref="BA185:BA214" si="49">IF(AS185="","",IF(AU185="X",5,IF(AV185="X",10,IF(AW185="X",15,IF(AX185="X",20,"")))))</f>
        <v/>
      </c>
      <c r="BB185" s="5"/>
      <c r="BC185" s="5"/>
      <c r="BD185" s="20"/>
      <c r="BE185" s="111"/>
      <c r="BF185" s="20"/>
      <c r="BG185" s="43"/>
      <c r="BH185" s="20"/>
      <c r="BI185" s="20"/>
      <c r="BJ185" s="20"/>
      <c r="BK185" s="20"/>
      <c r="BL185" s="5" t="str">
        <f t="shared" ref="BL185:BL248" si="50">IF(BF185="","",IF(BH185="X",0,IF(BI185="X",5,IF(BJ185="X",10,IF(BK185="X",15,"")))))</f>
        <v/>
      </c>
      <c r="BM185" s="6"/>
      <c r="BN185" s="5" t="str">
        <f t="shared" ref="BN185:BN248" si="51">IF(BF185="","",IF(BH185="X",5,IF(BI185="X",10,IF(BJ185="X",15,IF(BK185="X",20,"")))))</f>
        <v/>
      </c>
      <c r="BO185" s="5"/>
      <c r="BP185" s="5"/>
      <c r="BQ185" s="5"/>
      <c r="BR185" s="5"/>
      <c r="BT185"/>
      <c r="BU185"/>
      <c r="BV185" s="5"/>
      <c r="BW185" s="5"/>
      <c r="BX185" s="5"/>
      <c r="BY185" s="5"/>
      <c r="BZ185" s="5"/>
    </row>
    <row r="186" spans="1:78" s="108" customFormat="1" x14ac:dyDescent="0.3">
      <c r="A186"/>
      <c r="B186"/>
      <c r="C186"/>
      <c r="D186"/>
      <c r="E186" s="42"/>
      <c r="F186" s="42"/>
      <c r="G186" s="42"/>
      <c r="H186" s="42"/>
      <c r="I186" s="42"/>
      <c r="J186" s="42"/>
      <c r="K186"/>
      <c r="L186"/>
      <c r="M186"/>
      <c r="N186" s="5"/>
      <c r="O186" s="391"/>
      <c r="P186" s="137" t="s">
        <v>6</v>
      </c>
      <c r="Q186" s="211">
        <f t="shared" si="47"/>
        <v>0</v>
      </c>
      <c r="R186" s="196" t="s">
        <v>7</v>
      </c>
      <c r="S186" s="171"/>
      <c r="T186" s="171"/>
      <c r="U186" s="171"/>
      <c r="V186" s="171"/>
      <c r="W186" s="5" t="str">
        <f t="shared" si="32"/>
        <v/>
      </c>
      <c r="X186" s="24"/>
      <c r="Y186" s="5" t="str">
        <f t="shared" si="33"/>
        <v/>
      </c>
      <c r="Z186" s="5"/>
      <c r="AA186" s="5"/>
      <c r="AB186" s="5"/>
      <c r="AC186" s="390"/>
      <c r="AD186" s="115"/>
      <c r="AE186" s="37"/>
      <c r="AF186" s="47"/>
      <c r="AG186" s="34"/>
      <c r="AH186" s="34"/>
      <c r="AI186" s="34"/>
      <c r="AJ186" s="34"/>
      <c r="AK186" s="5" t="str">
        <f t="shared" si="36"/>
        <v/>
      </c>
      <c r="AL186" s="24"/>
      <c r="AM186" s="5" t="str">
        <f t="shared" si="37"/>
        <v/>
      </c>
      <c r="AN186" s="5"/>
      <c r="AO186" s="5"/>
      <c r="AP186" s="5"/>
      <c r="AQ186" s="5"/>
      <c r="AS186" s="20"/>
      <c r="AT186" s="43"/>
      <c r="AU186" s="5"/>
      <c r="AV186" s="5"/>
      <c r="AW186" s="5"/>
      <c r="AX186" s="5"/>
      <c r="AY186" s="5" t="str">
        <f t="shared" si="48"/>
        <v/>
      </c>
      <c r="AZ186" s="29"/>
      <c r="BA186" s="5" t="str">
        <f t="shared" si="49"/>
        <v/>
      </c>
      <c r="BB186" s="5"/>
      <c r="BC186" s="5"/>
      <c r="BD186" s="20"/>
      <c r="BE186" s="111"/>
      <c r="BF186" s="20"/>
      <c r="BG186" s="43"/>
      <c r="BH186" s="20"/>
      <c r="BI186" s="20"/>
      <c r="BJ186" s="20"/>
      <c r="BK186" s="20"/>
      <c r="BL186" s="5" t="str">
        <f t="shared" si="50"/>
        <v/>
      </c>
      <c r="BM186" s="6"/>
      <c r="BN186" s="5" t="str">
        <f t="shared" si="51"/>
        <v/>
      </c>
      <c r="BO186" s="5"/>
      <c r="BP186" s="5"/>
      <c r="BQ186" s="5"/>
      <c r="BR186" s="5"/>
      <c r="BT186"/>
      <c r="BU186"/>
      <c r="BV186" s="5"/>
      <c r="BW186" s="5"/>
      <c r="BX186" s="5"/>
      <c r="BY186" s="5"/>
      <c r="BZ186" s="5"/>
    </row>
    <row r="187" spans="1:78" s="108" customFormat="1" ht="27.6" customHeight="1" x14ac:dyDescent="0.3">
      <c r="A187"/>
      <c r="B187"/>
      <c r="C187"/>
      <c r="D187"/>
      <c r="E187" s="42"/>
      <c r="F187" s="42"/>
      <c r="G187" s="42"/>
      <c r="H187" s="42"/>
      <c r="I187" s="42"/>
      <c r="J187" s="42"/>
      <c r="K187"/>
      <c r="L187"/>
      <c r="M187"/>
      <c r="N187" s="5"/>
      <c r="O187" s="391" t="s">
        <v>8</v>
      </c>
      <c r="P187" s="137" t="s">
        <v>9</v>
      </c>
      <c r="Q187" s="211">
        <f t="shared" si="47"/>
        <v>0</v>
      </c>
      <c r="R187" s="196" t="s">
        <v>10</v>
      </c>
      <c r="S187" s="171"/>
      <c r="T187" s="171"/>
      <c r="U187" s="171"/>
      <c r="V187" s="171"/>
      <c r="W187" s="5" t="str">
        <f t="shared" si="32"/>
        <v/>
      </c>
      <c r="X187" s="24"/>
      <c r="Y187" s="5" t="str">
        <f t="shared" si="33"/>
        <v/>
      </c>
      <c r="Z187" s="5"/>
      <c r="AA187" s="5"/>
      <c r="AB187" s="5"/>
      <c r="AC187" s="390"/>
      <c r="AD187" s="115"/>
      <c r="AE187" s="37"/>
      <c r="AF187" s="47"/>
      <c r="AG187" s="34"/>
      <c r="AH187" s="34"/>
      <c r="AI187" s="34"/>
      <c r="AJ187" s="34"/>
      <c r="AK187" s="5" t="str">
        <f t="shared" si="36"/>
        <v/>
      </c>
      <c r="AL187" s="24"/>
      <c r="AM187" s="5" t="str">
        <f t="shared" si="37"/>
        <v/>
      </c>
      <c r="AN187" s="5"/>
      <c r="AO187" s="5"/>
      <c r="AP187" s="5"/>
      <c r="AQ187" s="5"/>
      <c r="AS187" s="20"/>
      <c r="AT187" s="43"/>
      <c r="AU187" s="5"/>
      <c r="AV187" s="5"/>
      <c r="AW187" s="5"/>
      <c r="AX187" s="5"/>
      <c r="AY187" s="5" t="str">
        <f t="shared" si="48"/>
        <v/>
      </c>
      <c r="AZ187" s="29"/>
      <c r="BA187" s="5" t="str">
        <f t="shared" si="49"/>
        <v/>
      </c>
      <c r="BB187" s="5"/>
      <c r="BC187" s="5"/>
      <c r="BD187" s="20"/>
      <c r="BE187" s="111"/>
      <c r="BF187" s="20"/>
      <c r="BG187" s="43"/>
      <c r="BH187" s="20"/>
      <c r="BI187" s="20"/>
      <c r="BJ187" s="20"/>
      <c r="BK187" s="20"/>
      <c r="BL187" s="5" t="str">
        <f t="shared" si="50"/>
        <v/>
      </c>
      <c r="BM187" s="6"/>
      <c r="BN187" s="5" t="str">
        <f t="shared" si="51"/>
        <v/>
      </c>
      <c r="BO187" s="5"/>
      <c r="BP187" s="5"/>
      <c r="BQ187" s="5"/>
      <c r="BR187" s="5"/>
      <c r="BT187"/>
      <c r="BU187"/>
      <c r="BV187" s="5"/>
      <c r="BW187" s="5"/>
      <c r="BX187" s="5"/>
      <c r="BY187" s="5"/>
      <c r="BZ187" s="5"/>
    </row>
    <row r="188" spans="1:78" s="108" customFormat="1" ht="27.6" x14ac:dyDescent="0.3">
      <c r="A188"/>
      <c r="B188"/>
      <c r="C188"/>
      <c r="D188"/>
      <c r="E188" s="42"/>
      <c r="F188" s="42"/>
      <c r="G188" s="42"/>
      <c r="H188" s="42"/>
      <c r="I188" s="42"/>
      <c r="J188" s="42"/>
      <c r="K188"/>
      <c r="L188"/>
      <c r="M188"/>
      <c r="N188" s="5"/>
      <c r="O188" s="391"/>
      <c r="P188" s="137" t="s">
        <v>11</v>
      </c>
      <c r="Q188" s="211">
        <f t="shared" si="47"/>
        <v>0</v>
      </c>
      <c r="R188" s="196" t="s">
        <v>12</v>
      </c>
      <c r="S188" s="171"/>
      <c r="T188" s="171"/>
      <c r="U188" s="171"/>
      <c r="V188" s="171"/>
      <c r="W188" s="5" t="str">
        <f t="shared" si="32"/>
        <v/>
      </c>
      <c r="X188" s="24"/>
      <c r="Y188" s="5" t="str">
        <f t="shared" si="33"/>
        <v/>
      </c>
      <c r="Z188" s="5"/>
      <c r="AA188" s="5"/>
      <c r="AB188" s="5"/>
      <c r="AC188" s="390"/>
      <c r="AD188" s="115"/>
      <c r="AE188" s="37"/>
      <c r="AF188" s="222"/>
      <c r="AG188" s="34"/>
      <c r="AH188" s="34"/>
      <c r="AI188" s="34"/>
      <c r="AJ188" s="34"/>
      <c r="AK188" s="5" t="str">
        <f t="shared" si="36"/>
        <v/>
      </c>
      <c r="AL188" s="24"/>
      <c r="AM188" s="5" t="str">
        <f t="shared" si="37"/>
        <v/>
      </c>
      <c r="AN188" s="5"/>
      <c r="AO188" s="5"/>
      <c r="AP188" s="5"/>
      <c r="AQ188" s="5"/>
      <c r="AS188" s="20"/>
      <c r="AT188" s="43"/>
      <c r="AU188" s="5"/>
      <c r="AV188" s="5"/>
      <c r="AW188" s="5"/>
      <c r="AX188" s="5"/>
      <c r="AY188" s="5" t="str">
        <f t="shared" si="48"/>
        <v/>
      </c>
      <c r="AZ188" s="29"/>
      <c r="BA188" s="5" t="str">
        <f t="shared" si="49"/>
        <v/>
      </c>
      <c r="BB188" s="5"/>
      <c r="BC188" s="5"/>
      <c r="BD188" s="20"/>
      <c r="BE188" s="111"/>
      <c r="BF188" s="20"/>
      <c r="BG188" s="43"/>
      <c r="BH188" s="20"/>
      <c r="BI188" s="20"/>
      <c r="BJ188" s="20"/>
      <c r="BK188" s="20"/>
      <c r="BL188" s="5" t="str">
        <f t="shared" si="50"/>
        <v/>
      </c>
      <c r="BM188" s="6"/>
      <c r="BN188" s="5" t="str">
        <f t="shared" si="51"/>
        <v/>
      </c>
      <c r="BO188" s="5"/>
      <c r="BP188" s="5"/>
      <c r="BQ188" s="5"/>
      <c r="BR188" s="5"/>
      <c r="BT188"/>
      <c r="BU188"/>
      <c r="BV188" s="5"/>
      <c r="BW188" s="5"/>
      <c r="BX188" s="5"/>
      <c r="BY188" s="5"/>
      <c r="BZ188" s="5"/>
    </row>
    <row r="189" spans="1:78" s="108" customFormat="1" ht="27.6" x14ac:dyDescent="0.3">
      <c r="A189"/>
      <c r="B189"/>
      <c r="C189"/>
      <c r="D189"/>
      <c r="E189" s="42"/>
      <c r="F189" s="42"/>
      <c r="G189" s="42"/>
      <c r="H189" s="42"/>
      <c r="I189" s="42"/>
      <c r="J189" s="42"/>
      <c r="K189"/>
      <c r="L189"/>
      <c r="M189"/>
      <c r="N189" s="5"/>
      <c r="O189" s="391"/>
      <c r="P189" s="137" t="s">
        <v>13</v>
      </c>
      <c r="Q189" s="211">
        <f t="shared" si="47"/>
        <v>0</v>
      </c>
      <c r="R189" s="196" t="s">
        <v>14</v>
      </c>
      <c r="S189" s="171"/>
      <c r="T189" s="171"/>
      <c r="U189" s="171"/>
      <c r="V189" s="171"/>
      <c r="W189" s="5" t="str">
        <f t="shared" si="32"/>
        <v/>
      </c>
      <c r="X189" s="24"/>
      <c r="Y189" s="5" t="str">
        <f t="shared" si="33"/>
        <v/>
      </c>
      <c r="Z189" s="5"/>
      <c r="AA189" s="5"/>
      <c r="AB189" s="5"/>
      <c r="AC189" s="390"/>
      <c r="AD189" s="115"/>
      <c r="AE189" s="37"/>
      <c r="AF189" s="47"/>
      <c r="AG189" s="34"/>
      <c r="AH189" s="34"/>
      <c r="AI189" s="34"/>
      <c r="AJ189" s="34"/>
      <c r="AK189" s="5" t="str">
        <f t="shared" si="36"/>
        <v/>
      </c>
      <c r="AL189" s="24"/>
      <c r="AM189" s="5" t="str">
        <f t="shared" si="37"/>
        <v/>
      </c>
      <c r="AN189" s="5"/>
      <c r="AO189" s="5"/>
      <c r="AP189" s="5"/>
      <c r="AQ189" s="5"/>
      <c r="AS189" s="20"/>
      <c r="AT189" s="43"/>
      <c r="AU189" s="5"/>
      <c r="AV189" s="5"/>
      <c r="AW189" s="5"/>
      <c r="AX189" s="5"/>
      <c r="AY189" s="5" t="str">
        <f t="shared" si="48"/>
        <v/>
      </c>
      <c r="AZ189" s="29"/>
      <c r="BA189" s="5" t="str">
        <f t="shared" si="49"/>
        <v/>
      </c>
      <c r="BB189" s="5"/>
      <c r="BC189" s="5"/>
      <c r="BD189" s="20"/>
      <c r="BE189" s="111"/>
      <c r="BF189" s="20"/>
      <c r="BG189" s="43"/>
      <c r="BH189" s="20"/>
      <c r="BI189" s="20"/>
      <c r="BJ189" s="20"/>
      <c r="BK189" s="20"/>
      <c r="BL189" s="5" t="str">
        <f t="shared" si="50"/>
        <v/>
      </c>
      <c r="BM189" s="6"/>
      <c r="BN189" s="5" t="str">
        <f t="shared" si="51"/>
        <v/>
      </c>
      <c r="BO189" s="5"/>
      <c r="BP189" s="5"/>
      <c r="BQ189" s="5"/>
      <c r="BR189" s="5"/>
      <c r="BT189"/>
      <c r="BU189"/>
      <c r="BV189" s="5"/>
      <c r="BW189" s="5"/>
      <c r="BX189" s="5"/>
      <c r="BY189" s="5"/>
      <c r="BZ189" s="5"/>
    </row>
    <row r="190" spans="1:78" s="108" customFormat="1" x14ac:dyDescent="0.3">
      <c r="A190"/>
      <c r="B190"/>
      <c r="C190"/>
      <c r="D190"/>
      <c r="E190" s="42"/>
      <c r="F190" s="42"/>
      <c r="G190" s="42"/>
      <c r="H190" s="42"/>
      <c r="I190" s="42"/>
      <c r="J190" s="42"/>
      <c r="K190"/>
      <c r="L190"/>
      <c r="M190"/>
      <c r="N190" s="5"/>
      <c r="O190" s="391"/>
      <c r="P190" s="137" t="s">
        <v>15</v>
      </c>
      <c r="Q190" s="211">
        <f t="shared" si="47"/>
        <v>0</v>
      </c>
      <c r="R190" s="196" t="s">
        <v>16</v>
      </c>
      <c r="S190" s="171"/>
      <c r="T190" s="171"/>
      <c r="U190" s="171"/>
      <c r="V190" s="171"/>
      <c r="W190" s="5" t="str">
        <f t="shared" si="32"/>
        <v/>
      </c>
      <c r="X190" s="24"/>
      <c r="Y190" s="5" t="str">
        <f t="shared" si="33"/>
        <v/>
      </c>
      <c r="Z190" s="5"/>
      <c r="AA190" s="5"/>
      <c r="AB190" s="5"/>
      <c r="AC190" s="390"/>
      <c r="AD190" s="115"/>
      <c r="AE190" s="37"/>
      <c r="AF190" s="47"/>
      <c r="AG190" s="34"/>
      <c r="AH190" s="34"/>
      <c r="AI190" s="34"/>
      <c r="AJ190" s="34"/>
      <c r="AK190" s="5" t="str">
        <f t="shared" si="36"/>
        <v/>
      </c>
      <c r="AL190" s="24"/>
      <c r="AM190" s="5" t="str">
        <f t="shared" si="37"/>
        <v/>
      </c>
      <c r="AN190" s="5"/>
      <c r="AO190" s="5"/>
      <c r="AP190" s="5"/>
      <c r="AQ190" s="5"/>
      <c r="AS190" s="20"/>
      <c r="AT190" s="43"/>
      <c r="AU190" s="5"/>
      <c r="AV190" s="5"/>
      <c r="AW190" s="5"/>
      <c r="AX190" s="5"/>
      <c r="AY190" s="5" t="str">
        <f t="shared" si="48"/>
        <v/>
      </c>
      <c r="AZ190" s="29"/>
      <c r="BA190" s="5" t="str">
        <f t="shared" si="49"/>
        <v/>
      </c>
      <c r="BB190" s="5"/>
      <c r="BC190" s="5"/>
      <c r="BD190" s="20"/>
      <c r="BE190" s="111"/>
      <c r="BF190" s="20"/>
      <c r="BG190" s="43"/>
      <c r="BH190" s="20"/>
      <c r="BI190" s="20"/>
      <c r="BJ190" s="20"/>
      <c r="BK190" s="20"/>
      <c r="BL190" s="5" t="str">
        <f t="shared" si="50"/>
        <v/>
      </c>
      <c r="BM190" s="6"/>
      <c r="BN190" s="5" t="str">
        <f t="shared" si="51"/>
        <v/>
      </c>
      <c r="BO190" s="5"/>
      <c r="BP190" s="5"/>
      <c r="BQ190" s="5"/>
      <c r="BR190" s="5"/>
      <c r="BT190"/>
      <c r="BU190"/>
      <c r="BV190" s="5"/>
      <c r="BW190" s="5"/>
      <c r="BX190" s="5"/>
      <c r="BY190" s="5"/>
      <c r="BZ190" s="5"/>
    </row>
    <row r="191" spans="1:78" s="108" customFormat="1" ht="15" thickBot="1" x14ac:dyDescent="0.35">
      <c r="A191"/>
      <c r="B191"/>
      <c r="C191"/>
      <c r="D191"/>
      <c r="E191" s="42"/>
      <c r="F191" s="42"/>
      <c r="G191" s="42"/>
      <c r="H191" s="42"/>
      <c r="I191" s="42"/>
      <c r="J191" s="42"/>
      <c r="K191"/>
      <c r="L191"/>
      <c r="M191"/>
      <c r="N191" s="5"/>
      <c r="O191" s="30"/>
      <c r="P191" s="355"/>
      <c r="Q191" s="355"/>
      <c r="R191" s="66" t="s">
        <v>173</v>
      </c>
      <c r="S191" s="26" t="e">
        <f>SUM(W183:W190)/SUM(Q183:Q190)</f>
        <v>#DIV/0!</v>
      </c>
      <c r="T191" s="26" t="s">
        <v>20</v>
      </c>
      <c r="U191" s="26" t="e">
        <f>SUM(Y183:Y190)/SUM(Q183:Q190)</f>
        <v>#DIV/0!</v>
      </c>
      <c r="V191" s="26"/>
      <c r="W191" s="5" t="str">
        <f t="shared" si="32"/>
        <v/>
      </c>
      <c r="X191" s="24"/>
      <c r="Y191" s="5" t="str">
        <f t="shared" si="33"/>
        <v/>
      </c>
      <c r="Z191" s="12"/>
      <c r="AA191" s="5"/>
      <c r="AB191" s="5"/>
      <c r="AC191" s="30"/>
      <c r="AD191" s="355"/>
      <c r="AE191" s="355"/>
      <c r="AF191" s="45"/>
      <c r="AG191" s="26"/>
      <c r="AH191" s="26"/>
      <c r="AI191" s="26"/>
      <c r="AJ191" s="26"/>
      <c r="AK191" s="5" t="str">
        <f t="shared" si="36"/>
        <v/>
      </c>
      <c r="AL191" s="24"/>
      <c r="AM191" s="5" t="str">
        <f t="shared" si="37"/>
        <v/>
      </c>
      <c r="AN191" s="12"/>
      <c r="AO191" s="5"/>
      <c r="AP191" s="5"/>
      <c r="AQ191" s="5"/>
      <c r="AS191" s="20"/>
      <c r="AT191" s="43"/>
      <c r="AU191" s="5"/>
      <c r="AV191" s="5"/>
      <c r="AW191" s="5"/>
      <c r="AX191" s="5"/>
      <c r="AY191" s="5" t="str">
        <f t="shared" si="48"/>
        <v/>
      </c>
      <c r="AZ191" s="29"/>
      <c r="BA191" s="5" t="str">
        <f t="shared" si="49"/>
        <v/>
      </c>
      <c r="BB191" s="5"/>
      <c r="BC191" s="5"/>
      <c r="BD191" s="20"/>
      <c r="BE191" s="111"/>
      <c r="BF191" s="20"/>
      <c r="BG191" s="43"/>
      <c r="BH191" s="20"/>
      <c r="BI191" s="20"/>
      <c r="BJ191" s="20"/>
      <c r="BK191" s="20"/>
      <c r="BL191" s="5" t="str">
        <f t="shared" si="50"/>
        <v/>
      </c>
      <c r="BM191" s="6"/>
      <c r="BN191" s="5" t="str">
        <f t="shared" si="51"/>
        <v/>
      </c>
      <c r="BO191" s="5"/>
      <c r="BP191" s="5"/>
      <c r="BQ191" s="5"/>
      <c r="BR191" s="5"/>
      <c r="BT191"/>
      <c r="BU191"/>
      <c r="BV191" s="5"/>
      <c r="BW191" s="5"/>
      <c r="BX191" s="5"/>
      <c r="BY191" s="5"/>
      <c r="BZ191" s="5"/>
    </row>
    <row r="192" spans="1:78" s="108" customFormat="1" ht="15" thickBot="1" x14ac:dyDescent="0.35">
      <c r="A192"/>
      <c r="B192"/>
      <c r="C192"/>
      <c r="D192"/>
      <c r="E192" s="42"/>
      <c r="F192" s="42"/>
      <c r="G192" s="42"/>
      <c r="H192" s="42"/>
      <c r="I192" s="42"/>
      <c r="J192" s="42"/>
      <c r="K192"/>
      <c r="L192"/>
      <c r="M192"/>
      <c r="N192" s="5"/>
      <c r="O192" s="214" t="s">
        <v>306</v>
      </c>
      <c r="P192" s="110"/>
      <c r="Q192" s="220"/>
      <c r="R192" s="32" t="s">
        <v>301</v>
      </c>
      <c r="S192" s="356"/>
      <c r="T192" s="357"/>
      <c r="U192" s="357"/>
      <c r="V192" s="33" t="s">
        <v>21</v>
      </c>
      <c r="W192" s="5" t="str">
        <f t="shared" si="32"/>
        <v/>
      </c>
      <c r="X192" s="24"/>
      <c r="Y192" s="5" t="str">
        <f t="shared" si="33"/>
        <v/>
      </c>
      <c r="Z192" s="12"/>
      <c r="AA192" s="5"/>
      <c r="AB192" s="5"/>
      <c r="AC192" s="31"/>
      <c r="AD192" s="110"/>
      <c r="AE192" s="26"/>
      <c r="AF192" s="45"/>
      <c r="AG192" s="388"/>
      <c r="AH192" s="388"/>
      <c r="AI192" s="388"/>
      <c r="AJ192" s="25"/>
      <c r="AK192" s="5" t="str">
        <f t="shared" si="36"/>
        <v/>
      </c>
      <c r="AL192" s="24"/>
      <c r="AM192" s="5" t="str">
        <f t="shared" si="37"/>
        <v/>
      </c>
      <c r="AN192" s="12"/>
      <c r="AO192" s="5"/>
      <c r="AP192" s="5"/>
      <c r="AQ192" s="5"/>
      <c r="AS192" s="20"/>
      <c r="AT192" s="43"/>
      <c r="AU192" s="5"/>
      <c r="AV192" s="5"/>
      <c r="AW192" s="5"/>
      <c r="AX192" s="5"/>
      <c r="AY192" s="5" t="str">
        <f t="shared" si="48"/>
        <v/>
      </c>
      <c r="AZ192" s="29"/>
      <c r="BA192" s="5" t="str">
        <f t="shared" si="49"/>
        <v/>
      </c>
      <c r="BB192" s="5"/>
      <c r="BC192" s="5"/>
      <c r="BD192" s="20"/>
      <c r="BE192" s="111"/>
      <c r="BF192" s="20"/>
      <c r="BG192" s="43"/>
      <c r="BH192" s="20"/>
      <c r="BI192" s="20"/>
      <c r="BJ192" s="20"/>
      <c r="BK192" s="20"/>
      <c r="BL192" s="5" t="str">
        <f t="shared" si="50"/>
        <v/>
      </c>
      <c r="BM192" s="6"/>
      <c r="BN192" s="5" t="str">
        <f t="shared" si="51"/>
        <v/>
      </c>
      <c r="BO192" s="5"/>
      <c r="BP192" s="5"/>
      <c r="BQ192" s="5"/>
      <c r="BR192" s="5"/>
      <c r="BT192"/>
      <c r="BU192"/>
      <c r="BV192" s="5"/>
      <c r="BW192" s="5"/>
      <c r="BX192" s="5"/>
      <c r="BY192" s="5"/>
      <c r="BZ192" s="5"/>
    </row>
    <row r="193" spans="1:78" s="108" customFormat="1" ht="15" thickBot="1" x14ac:dyDescent="0.35">
      <c r="A193"/>
      <c r="B193"/>
      <c r="C193"/>
      <c r="D193"/>
      <c r="E193" s="42"/>
      <c r="F193" s="42"/>
      <c r="G193" s="42"/>
      <c r="H193" s="42"/>
      <c r="I193" s="42"/>
      <c r="J193" s="42"/>
      <c r="K193"/>
      <c r="L193"/>
      <c r="M193"/>
      <c r="N193" s="5"/>
      <c r="O193" s="20"/>
      <c r="P193" s="110"/>
      <c r="Q193" s="26"/>
      <c r="R193" s="45"/>
      <c r="S193" s="25"/>
      <c r="T193" s="25"/>
      <c r="U193" s="25"/>
      <c r="V193" s="25"/>
      <c r="W193" s="5" t="str">
        <f t="shared" si="32"/>
        <v/>
      </c>
      <c r="X193" s="24"/>
      <c r="Y193" s="5" t="str">
        <f t="shared" si="33"/>
        <v/>
      </c>
      <c r="Z193" s="12"/>
      <c r="AA193" s="5"/>
      <c r="AB193" s="5"/>
      <c r="AC193" s="31"/>
      <c r="AD193" s="110"/>
      <c r="AE193" s="26"/>
      <c r="AF193" s="45"/>
      <c r="AG193" s="26"/>
      <c r="AH193" s="26"/>
      <c r="AI193" s="26"/>
      <c r="AJ193" s="25"/>
      <c r="AK193" s="5" t="str">
        <f t="shared" si="36"/>
        <v/>
      </c>
      <c r="AL193" s="24"/>
      <c r="AM193" s="5" t="str">
        <f t="shared" si="37"/>
        <v/>
      </c>
      <c r="AN193" s="12"/>
      <c r="AO193" s="5"/>
      <c r="AP193" s="5"/>
      <c r="AQ193" s="5"/>
      <c r="AS193" s="20"/>
      <c r="AT193" s="43"/>
      <c r="AU193" s="5"/>
      <c r="AV193" s="5"/>
      <c r="AW193" s="5"/>
      <c r="AX193" s="5"/>
      <c r="AY193" s="5" t="str">
        <f t="shared" si="48"/>
        <v/>
      </c>
      <c r="AZ193" s="29"/>
      <c r="BA193" s="5" t="str">
        <f t="shared" si="49"/>
        <v/>
      </c>
      <c r="BB193" s="5"/>
      <c r="BC193" s="5"/>
      <c r="BD193" s="20"/>
      <c r="BE193" s="111"/>
      <c r="BF193" s="20"/>
      <c r="BG193" s="43"/>
      <c r="BH193" s="20"/>
      <c r="BI193" s="20"/>
      <c r="BJ193" s="20"/>
      <c r="BK193" s="20"/>
      <c r="BL193" s="5" t="str">
        <f t="shared" si="50"/>
        <v/>
      </c>
      <c r="BM193" s="6"/>
      <c r="BN193" s="5" t="str">
        <f t="shared" si="51"/>
        <v/>
      </c>
      <c r="BO193" s="5"/>
      <c r="BP193" s="5"/>
      <c r="BQ193" s="5"/>
      <c r="BR193" s="5"/>
      <c r="BT193"/>
      <c r="BU193"/>
      <c r="BV193" s="5"/>
      <c r="BW193" s="5"/>
      <c r="BX193" s="5"/>
      <c r="BY193" s="5"/>
      <c r="BZ193" s="5"/>
    </row>
    <row r="194" spans="1:78" s="108" customFormat="1" ht="15" thickBot="1" x14ac:dyDescent="0.35">
      <c r="A194"/>
      <c r="B194"/>
      <c r="C194"/>
      <c r="D194"/>
      <c r="E194" s="42"/>
      <c r="F194" s="42"/>
      <c r="G194" s="42"/>
      <c r="H194" s="42"/>
      <c r="I194" s="42"/>
      <c r="J194" s="42"/>
      <c r="K194"/>
      <c r="L194"/>
      <c r="M194"/>
      <c r="N194" s="5"/>
      <c r="O194" s="213" t="s">
        <v>307</v>
      </c>
      <c r="P194" s="111"/>
      <c r="Q194" s="20"/>
      <c r="R194" s="377" t="s">
        <v>135</v>
      </c>
      <c r="S194" s="377"/>
      <c r="T194" s="377"/>
      <c r="U194" s="215">
        <f>SUM(S192)</f>
        <v>0</v>
      </c>
      <c r="V194" s="216" t="s">
        <v>21</v>
      </c>
      <c r="W194" s="5" t="str">
        <f t="shared" ref="W194:W257" si="52">IF(Q194="","",IF(S194="X",0,IF(T194="X",5,IF(U194="X",10,IF(V194="X",15,"")))))</f>
        <v/>
      </c>
      <c r="X194" s="24"/>
      <c r="Y194" s="5" t="str">
        <f t="shared" ref="Y194:Y257" si="53">IF(Q194="","",IF(S194="X",5,IF(T194="X",10,IF(U194="X",15,IF(V194="X",20,"")))))</f>
        <v/>
      </c>
      <c r="Z194" s="5"/>
      <c r="AA194" s="5"/>
      <c r="AB194" s="5"/>
      <c r="AC194" s="5"/>
      <c r="AE194" s="20"/>
      <c r="AF194" s="43"/>
      <c r="AG194" s="5"/>
      <c r="AH194" s="5"/>
      <c r="AI194" s="5"/>
      <c r="AJ194" s="5"/>
      <c r="AK194" s="5" t="str">
        <f t="shared" si="36"/>
        <v/>
      </c>
      <c r="AL194" s="24"/>
      <c r="AM194" s="5" t="str">
        <f t="shared" si="37"/>
        <v/>
      </c>
      <c r="AN194" s="5"/>
      <c r="AO194" s="5"/>
      <c r="AP194" s="5"/>
      <c r="AQ194" s="5"/>
      <c r="AS194" s="20"/>
      <c r="AT194" s="43"/>
      <c r="AU194" s="5"/>
      <c r="AV194" s="5"/>
      <c r="AW194" s="5"/>
      <c r="AX194" s="5"/>
      <c r="AY194" s="5" t="str">
        <f t="shared" si="48"/>
        <v/>
      </c>
      <c r="AZ194" s="29"/>
      <c r="BA194" s="5" t="str">
        <f t="shared" si="49"/>
        <v/>
      </c>
      <c r="BB194" s="5"/>
      <c r="BC194" s="5"/>
      <c r="BD194" s="20"/>
      <c r="BE194" s="111"/>
      <c r="BF194" s="20"/>
      <c r="BG194" s="43"/>
      <c r="BH194" s="20"/>
      <c r="BI194" s="20"/>
      <c r="BJ194" s="20"/>
      <c r="BK194" s="20"/>
      <c r="BL194" s="5" t="str">
        <f t="shared" si="50"/>
        <v/>
      </c>
      <c r="BM194" s="6"/>
      <c r="BN194" s="5" t="str">
        <f t="shared" si="51"/>
        <v/>
      </c>
      <c r="BO194" s="5"/>
      <c r="BP194" s="5"/>
      <c r="BQ194" s="5"/>
      <c r="BR194" s="5"/>
      <c r="BT194"/>
      <c r="BU194"/>
      <c r="BV194" s="5"/>
      <c r="BW194" s="5"/>
      <c r="BX194" s="5"/>
      <c r="BY194" s="5"/>
      <c r="BZ194" s="5"/>
    </row>
    <row r="195" spans="1:78" s="108" customFormat="1" ht="6" customHeight="1" x14ac:dyDescent="0.3">
      <c r="A195"/>
      <c r="B195"/>
      <c r="C195"/>
      <c r="D195"/>
      <c r="E195" s="42"/>
      <c r="F195" s="42"/>
      <c r="G195" s="42"/>
      <c r="H195" s="42"/>
      <c r="I195" s="42"/>
      <c r="J195" s="42"/>
      <c r="K195"/>
      <c r="L195"/>
      <c r="M195"/>
      <c r="N195" s="5"/>
      <c r="O195" s="20"/>
      <c r="P195" s="111"/>
      <c r="Q195" s="20"/>
      <c r="R195" s="66"/>
      <c r="S195" s="66"/>
      <c r="T195" s="66"/>
      <c r="U195" s="94"/>
      <c r="V195" s="95"/>
      <c r="W195" s="5" t="str">
        <f t="shared" si="52"/>
        <v/>
      </c>
      <c r="X195" s="24"/>
      <c r="Y195" s="5" t="str">
        <f t="shared" si="53"/>
        <v/>
      </c>
      <c r="Z195" s="5"/>
      <c r="AA195" s="5"/>
      <c r="AB195" s="5"/>
      <c r="AC195" s="5"/>
      <c r="AE195" s="20"/>
      <c r="AF195" s="43"/>
      <c r="AG195" s="5"/>
      <c r="AH195" s="5"/>
      <c r="AI195" s="5"/>
      <c r="AJ195" s="5"/>
      <c r="AK195" s="5" t="str">
        <f t="shared" si="36"/>
        <v/>
      </c>
      <c r="AL195" s="24"/>
      <c r="AM195" s="5" t="str">
        <f t="shared" si="37"/>
        <v/>
      </c>
      <c r="AN195" s="5"/>
      <c r="AO195" s="5"/>
      <c r="AP195" s="5"/>
      <c r="AQ195" s="5"/>
      <c r="AS195" s="20"/>
      <c r="AT195" s="43"/>
      <c r="AU195" s="5"/>
      <c r="AV195" s="5"/>
      <c r="AW195" s="5"/>
      <c r="AX195" s="5"/>
      <c r="AY195" s="5" t="str">
        <f t="shared" si="48"/>
        <v/>
      </c>
      <c r="AZ195" s="29"/>
      <c r="BA195" s="5" t="str">
        <f t="shared" si="49"/>
        <v/>
      </c>
      <c r="BB195" s="5"/>
      <c r="BC195" s="5"/>
      <c r="BD195" s="20"/>
      <c r="BE195" s="111"/>
      <c r="BF195" s="20"/>
      <c r="BG195" s="43"/>
      <c r="BH195" s="20"/>
      <c r="BI195" s="20"/>
      <c r="BJ195" s="20"/>
      <c r="BK195" s="20"/>
      <c r="BL195" s="5" t="str">
        <f t="shared" si="50"/>
        <v/>
      </c>
      <c r="BM195" s="6"/>
      <c r="BN195" s="5" t="str">
        <f t="shared" si="51"/>
        <v/>
      </c>
      <c r="BO195" s="5"/>
      <c r="BP195" s="5"/>
      <c r="BQ195" s="5"/>
      <c r="BR195" s="5"/>
      <c r="BT195"/>
      <c r="BU195"/>
      <c r="BV195" s="5"/>
      <c r="BW195" s="5"/>
      <c r="BX195" s="5"/>
      <c r="BY195" s="5"/>
      <c r="BZ195" s="5"/>
    </row>
    <row r="196" spans="1:78" s="108" customFormat="1" ht="48.6" customHeight="1" x14ac:dyDescent="0.3">
      <c r="A196"/>
      <c r="B196"/>
      <c r="C196"/>
      <c r="D196"/>
      <c r="E196" s="42"/>
      <c r="F196" s="42"/>
      <c r="G196" s="42"/>
      <c r="H196" s="42"/>
      <c r="I196" s="42"/>
      <c r="J196" s="42"/>
      <c r="K196"/>
      <c r="L196"/>
      <c r="M196"/>
      <c r="N196" s="5"/>
      <c r="O196" s="394" t="s">
        <v>310</v>
      </c>
      <c r="P196" s="395"/>
      <c r="Q196" s="395"/>
      <c r="R196" s="395"/>
      <c r="S196" s="395"/>
      <c r="T196" s="395"/>
      <c r="U196" s="395"/>
      <c r="V196" s="395"/>
      <c r="W196" s="5" t="str">
        <f t="shared" si="52"/>
        <v/>
      </c>
      <c r="X196" s="24"/>
      <c r="Y196" s="5" t="str">
        <f t="shared" si="53"/>
        <v/>
      </c>
      <c r="Z196" s="5"/>
      <c r="AA196" s="5"/>
      <c r="AB196" s="5"/>
      <c r="AC196"/>
      <c r="AE196"/>
      <c r="AF196"/>
      <c r="AG196"/>
      <c r="AH196"/>
      <c r="AI196"/>
      <c r="AJ196"/>
      <c r="AK196" s="5" t="str">
        <f t="shared" si="36"/>
        <v/>
      </c>
      <c r="AL196" s="24"/>
      <c r="AM196" s="5" t="str">
        <f t="shared" si="37"/>
        <v/>
      </c>
      <c r="AN196"/>
      <c r="AO196"/>
      <c r="AP196"/>
      <c r="AQ196"/>
      <c r="AS196"/>
      <c r="AT196"/>
      <c r="AU196"/>
      <c r="AV196"/>
      <c r="AW196"/>
      <c r="AX196"/>
      <c r="AY196" s="5" t="str">
        <f t="shared" si="48"/>
        <v/>
      </c>
      <c r="AZ196" s="29"/>
      <c r="BA196" s="5" t="str">
        <f t="shared" si="49"/>
        <v/>
      </c>
      <c r="BB196"/>
      <c r="BC196"/>
      <c r="BD196"/>
      <c r="BF196"/>
      <c r="BG196"/>
      <c r="BH196"/>
      <c r="BI196"/>
      <c r="BJ196"/>
      <c r="BK196"/>
      <c r="BL196" s="5" t="str">
        <f t="shared" si="50"/>
        <v/>
      </c>
      <c r="BM196" s="6"/>
      <c r="BN196" s="5" t="str">
        <f t="shared" si="51"/>
        <v/>
      </c>
      <c r="BO196"/>
      <c r="BP196"/>
      <c r="BQ196"/>
      <c r="BR196"/>
      <c r="BT196"/>
      <c r="BU196"/>
      <c r="BV196" s="5"/>
      <c r="BW196" s="5"/>
      <c r="BX196" s="5"/>
      <c r="BY196" s="5"/>
      <c r="BZ196" s="5"/>
    </row>
    <row r="197" spans="1:78" s="108" customFormat="1" x14ac:dyDescent="0.3">
      <c r="A197"/>
      <c r="B197"/>
      <c r="C197"/>
      <c r="D197"/>
      <c r="E197" s="42"/>
      <c r="F197" s="42"/>
      <c r="G197" s="42"/>
      <c r="H197" s="42"/>
      <c r="I197" s="42"/>
      <c r="J197" s="42"/>
      <c r="K197"/>
      <c r="L197"/>
      <c r="M197"/>
      <c r="N197" s="5"/>
      <c r="O197" s="21" t="s">
        <v>125</v>
      </c>
      <c r="P197" s="247">
        <f>$D$5</f>
        <v>0</v>
      </c>
      <c r="Q197" s="247"/>
      <c r="R197" s="247"/>
      <c r="S197" s="41" t="s">
        <v>152</v>
      </c>
      <c r="T197" s="248"/>
      <c r="U197" s="248"/>
      <c r="V197" s="248"/>
      <c r="W197" s="5" t="str">
        <f t="shared" si="52"/>
        <v/>
      </c>
      <c r="X197" s="24"/>
      <c r="Y197" s="5" t="str">
        <f t="shared" si="53"/>
        <v/>
      </c>
      <c r="Z197" s="5"/>
      <c r="AA197" s="5"/>
      <c r="AB197" s="5"/>
      <c r="AC197"/>
      <c r="AE197"/>
      <c r="AF197"/>
      <c r="AG197"/>
      <c r="AH197"/>
      <c r="AI197"/>
      <c r="AJ197"/>
      <c r="AK197" s="5" t="str">
        <f t="shared" si="36"/>
        <v/>
      </c>
      <c r="AL197" s="24"/>
      <c r="AM197" s="5" t="str">
        <f t="shared" si="37"/>
        <v/>
      </c>
      <c r="AN197"/>
      <c r="AO197"/>
      <c r="AP197"/>
      <c r="AQ197"/>
      <c r="AS197"/>
      <c r="AT197"/>
      <c r="AU197"/>
      <c r="AV197"/>
      <c r="AW197"/>
      <c r="AX197"/>
      <c r="AY197" s="5" t="str">
        <f t="shared" si="48"/>
        <v/>
      </c>
      <c r="AZ197" s="29"/>
      <c r="BA197" s="5" t="str">
        <f t="shared" si="49"/>
        <v/>
      </c>
      <c r="BB197"/>
      <c r="BC197"/>
      <c r="BD197"/>
      <c r="BF197"/>
      <c r="BG197"/>
      <c r="BH197"/>
      <c r="BI197"/>
      <c r="BJ197"/>
      <c r="BK197"/>
      <c r="BL197" s="5" t="str">
        <f t="shared" si="50"/>
        <v/>
      </c>
      <c r="BM197" s="6"/>
      <c r="BN197" s="5" t="str">
        <f t="shared" si="51"/>
        <v/>
      </c>
      <c r="BO197"/>
      <c r="BP197"/>
      <c r="BQ197"/>
      <c r="BR197"/>
      <c r="BT197"/>
      <c r="BU197"/>
      <c r="BV197" s="5"/>
      <c r="BW197" s="5"/>
      <c r="BX197" s="5"/>
      <c r="BY197" s="5"/>
      <c r="BZ197" s="5"/>
    </row>
    <row r="198" spans="1:78" s="108" customFormat="1" ht="21" customHeight="1" x14ac:dyDescent="0.3">
      <c r="A198"/>
      <c r="B198"/>
      <c r="C198"/>
      <c r="D198"/>
      <c r="E198" s="42"/>
      <c r="F198" s="42"/>
      <c r="G198" s="42"/>
      <c r="H198" s="42"/>
      <c r="I198" s="42"/>
      <c r="J198" s="42"/>
      <c r="K198"/>
      <c r="L198"/>
      <c r="M198"/>
      <c r="N198" s="5"/>
      <c r="O198" s="21" t="s">
        <v>158</v>
      </c>
      <c r="P198" s="247">
        <f>$D$6</f>
        <v>0</v>
      </c>
      <c r="Q198" s="247"/>
      <c r="R198" s="247"/>
      <c r="S198" s="175" t="s">
        <v>89</v>
      </c>
      <c r="T198" s="247">
        <f>$K$6</f>
        <v>0</v>
      </c>
      <c r="U198" s="247"/>
      <c r="V198" s="247"/>
      <c r="W198" s="5" t="str">
        <f t="shared" si="52"/>
        <v/>
      </c>
      <c r="X198" s="24"/>
      <c r="Y198" s="5" t="str">
        <f t="shared" si="53"/>
        <v/>
      </c>
      <c r="Z198" s="5"/>
      <c r="AA198" s="5"/>
      <c r="AB198" s="5"/>
      <c r="AC198"/>
      <c r="AE198"/>
      <c r="AF198"/>
      <c r="AG198"/>
      <c r="AH198"/>
      <c r="AI198"/>
      <c r="AJ198"/>
      <c r="AK198" s="5" t="str">
        <f t="shared" si="36"/>
        <v/>
      </c>
      <c r="AL198" s="24"/>
      <c r="AM198" s="5" t="str">
        <f t="shared" si="37"/>
        <v/>
      </c>
      <c r="AN198"/>
      <c r="AO198"/>
      <c r="AP198"/>
      <c r="AQ198"/>
      <c r="AS198"/>
      <c r="AT198"/>
      <c r="AU198"/>
      <c r="AV198"/>
      <c r="AW198"/>
      <c r="AX198"/>
      <c r="AY198" s="5" t="str">
        <f t="shared" si="48"/>
        <v/>
      </c>
      <c r="AZ198" s="29"/>
      <c r="BA198" s="5" t="str">
        <f t="shared" si="49"/>
        <v/>
      </c>
      <c r="BB198"/>
      <c r="BC198"/>
      <c r="BD198"/>
      <c r="BF198"/>
      <c r="BG198"/>
      <c r="BH198"/>
      <c r="BI198"/>
      <c r="BJ198"/>
      <c r="BK198"/>
      <c r="BL198" s="5" t="str">
        <f t="shared" si="50"/>
        <v/>
      </c>
      <c r="BM198" s="6"/>
      <c r="BN198" s="5" t="str">
        <f t="shared" si="51"/>
        <v/>
      </c>
      <c r="BO198"/>
      <c r="BP198"/>
      <c r="BQ198"/>
      <c r="BR198"/>
      <c r="BT198"/>
      <c r="BU198"/>
      <c r="BV198" s="5"/>
      <c r="BW198" s="5"/>
      <c r="BX198" s="5"/>
      <c r="BY198" s="5"/>
      <c r="BZ198" s="5"/>
    </row>
    <row r="199" spans="1:78" s="108" customFormat="1" x14ac:dyDescent="0.3">
      <c r="A199"/>
      <c r="B199"/>
      <c r="C199"/>
      <c r="D199"/>
      <c r="E199" s="42"/>
      <c r="F199" s="42"/>
      <c r="G199" s="42"/>
      <c r="H199" s="42"/>
      <c r="I199" s="42"/>
      <c r="J199" s="42"/>
      <c r="K199"/>
      <c r="L199"/>
      <c r="M199"/>
      <c r="N199" s="5"/>
      <c r="O199" s="25"/>
      <c r="P199" s="112"/>
      <c r="Q199" s="26"/>
      <c r="R199" s="46"/>
      <c r="S199" s="25"/>
      <c r="T199" s="25"/>
      <c r="U199" s="25"/>
      <c r="V199" s="25"/>
      <c r="W199" s="5" t="str">
        <f t="shared" si="52"/>
        <v/>
      </c>
      <c r="X199" s="24"/>
      <c r="Y199" s="5" t="str">
        <f t="shared" si="53"/>
        <v/>
      </c>
      <c r="Z199" s="5"/>
      <c r="AA199" s="5"/>
      <c r="AB199" s="5"/>
      <c r="AC199"/>
      <c r="AE199"/>
      <c r="AF199"/>
      <c r="AG199"/>
      <c r="AH199"/>
      <c r="AI199"/>
      <c r="AJ199"/>
      <c r="AK199" s="5" t="str">
        <f t="shared" si="36"/>
        <v/>
      </c>
      <c r="AL199" s="24"/>
      <c r="AM199" s="5" t="str">
        <f t="shared" si="37"/>
        <v/>
      </c>
      <c r="AN199"/>
      <c r="AO199"/>
      <c r="AP199"/>
      <c r="AQ199"/>
      <c r="AS199"/>
      <c r="AT199"/>
      <c r="AU199"/>
      <c r="AV199"/>
      <c r="AW199"/>
      <c r="AX199"/>
      <c r="AY199" s="5" t="str">
        <f t="shared" si="48"/>
        <v/>
      </c>
      <c r="AZ199" s="29"/>
      <c r="BA199" s="5" t="str">
        <f t="shared" si="49"/>
        <v/>
      </c>
      <c r="BB199"/>
      <c r="BC199"/>
      <c r="BD199"/>
      <c r="BF199"/>
      <c r="BG199"/>
      <c r="BH199"/>
      <c r="BI199"/>
      <c r="BJ199"/>
      <c r="BK199"/>
      <c r="BL199" s="5" t="str">
        <f t="shared" si="50"/>
        <v/>
      </c>
      <c r="BM199" s="6"/>
      <c r="BN199" s="5" t="str">
        <f t="shared" si="51"/>
        <v/>
      </c>
      <c r="BO199"/>
      <c r="BP199"/>
      <c r="BQ199"/>
      <c r="BR199"/>
      <c r="BT199"/>
      <c r="BU199"/>
      <c r="BV199" s="5"/>
      <c r="BW199" s="5"/>
      <c r="BX199" s="5"/>
      <c r="BY199" s="5"/>
      <c r="BZ199" s="5"/>
    </row>
    <row r="200" spans="1:78" s="108" customFormat="1" x14ac:dyDescent="0.3">
      <c r="A200"/>
      <c r="B200"/>
      <c r="C200"/>
      <c r="D200"/>
      <c r="E200" s="42"/>
      <c r="F200" s="42"/>
      <c r="G200" s="42"/>
      <c r="H200" s="42"/>
      <c r="I200" s="42"/>
      <c r="J200" s="42"/>
      <c r="K200"/>
      <c r="L200"/>
      <c r="M200"/>
      <c r="N200" s="5"/>
      <c r="O200" s="398" t="s">
        <v>17</v>
      </c>
      <c r="P200" s="398"/>
      <c r="Q200" s="398"/>
      <c r="R200" s="398"/>
      <c r="S200" s="398"/>
      <c r="T200" s="398"/>
      <c r="U200" s="398"/>
      <c r="V200" s="398"/>
      <c r="W200" s="5" t="str">
        <f t="shared" si="52"/>
        <v/>
      </c>
      <c r="X200" s="24"/>
      <c r="Y200" s="5" t="str">
        <f t="shared" si="53"/>
        <v/>
      </c>
      <c r="Z200" s="5"/>
      <c r="AA200" s="5"/>
      <c r="AB200" s="5"/>
      <c r="AC200"/>
      <c r="AE200"/>
      <c r="AF200"/>
      <c r="AG200"/>
      <c r="AH200"/>
      <c r="AI200"/>
      <c r="AJ200"/>
      <c r="AK200" s="5" t="str">
        <f t="shared" si="36"/>
        <v/>
      </c>
      <c r="AL200" s="24"/>
      <c r="AM200" s="5" t="str">
        <f t="shared" si="37"/>
        <v/>
      </c>
      <c r="AN200"/>
      <c r="AO200"/>
      <c r="AP200"/>
      <c r="AQ200"/>
      <c r="AS200"/>
      <c r="AT200"/>
      <c r="AU200"/>
      <c r="AV200"/>
      <c r="AW200"/>
      <c r="AX200"/>
      <c r="AY200" s="5" t="str">
        <f t="shared" si="48"/>
        <v/>
      </c>
      <c r="AZ200" s="29"/>
      <c r="BA200" s="5" t="str">
        <f t="shared" si="49"/>
        <v/>
      </c>
      <c r="BB200"/>
      <c r="BC200"/>
      <c r="BD200"/>
      <c r="BF200"/>
      <c r="BG200"/>
      <c r="BH200"/>
      <c r="BI200"/>
      <c r="BJ200"/>
      <c r="BK200"/>
      <c r="BL200" s="5" t="str">
        <f t="shared" si="50"/>
        <v/>
      </c>
      <c r="BM200" s="6"/>
      <c r="BN200" s="5" t="str">
        <f t="shared" si="51"/>
        <v/>
      </c>
      <c r="BO200"/>
      <c r="BP200"/>
      <c r="BQ200"/>
      <c r="BR200"/>
      <c r="BT200"/>
      <c r="BU200"/>
      <c r="BV200" s="5"/>
      <c r="BW200" s="5"/>
      <c r="BX200" s="5"/>
      <c r="BY200" s="5"/>
      <c r="BZ200" s="5"/>
    </row>
    <row r="201" spans="1:78" s="108" customFormat="1" ht="28.2" customHeight="1" x14ac:dyDescent="0.3">
      <c r="A201"/>
      <c r="B201"/>
      <c r="C201"/>
      <c r="D201"/>
      <c r="E201" s="42"/>
      <c r="F201" s="42"/>
      <c r="G201" s="42"/>
      <c r="H201" s="42"/>
      <c r="I201" s="42"/>
      <c r="J201" s="42"/>
      <c r="K201"/>
      <c r="L201"/>
      <c r="M201"/>
      <c r="N201" s="5"/>
      <c r="O201" s="399" t="s">
        <v>191</v>
      </c>
      <c r="P201" s="400"/>
      <c r="Q201" s="240" t="s">
        <v>294</v>
      </c>
      <c r="R201" s="241"/>
      <c r="S201" s="133" t="s">
        <v>259</v>
      </c>
      <c r="T201" s="80" t="s">
        <v>132</v>
      </c>
      <c r="U201" s="81" t="s">
        <v>133</v>
      </c>
      <c r="V201" s="82" t="s">
        <v>134</v>
      </c>
      <c r="W201" s="5" t="str">
        <f t="shared" si="52"/>
        <v/>
      </c>
      <c r="X201" s="24"/>
      <c r="Y201" s="5" t="str">
        <f t="shared" si="53"/>
        <v/>
      </c>
      <c r="Z201" s="5"/>
      <c r="AA201" s="5"/>
      <c r="AB201" s="5"/>
      <c r="AC201"/>
      <c r="AE201"/>
      <c r="AF201"/>
      <c r="AG201"/>
      <c r="AH201"/>
      <c r="AI201"/>
      <c r="AJ201"/>
      <c r="AK201" s="5" t="str">
        <f t="shared" si="36"/>
        <v/>
      </c>
      <c r="AL201" s="24"/>
      <c r="AM201" s="5" t="str">
        <f t="shared" si="37"/>
        <v/>
      </c>
      <c r="AN201"/>
      <c r="AO201"/>
      <c r="AP201"/>
      <c r="AQ201"/>
      <c r="AS201"/>
      <c r="AT201"/>
      <c r="AU201"/>
      <c r="AV201"/>
      <c r="AW201"/>
      <c r="AX201"/>
      <c r="AY201" s="5" t="str">
        <f t="shared" si="48"/>
        <v/>
      </c>
      <c r="AZ201" s="29"/>
      <c r="BA201" s="5" t="str">
        <f t="shared" si="49"/>
        <v/>
      </c>
      <c r="BB201"/>
      <c r="BC201"/>
      <c r="BD201"/>
      <c r="BF201"/>
      <c r="BG201"/>
      <c r="BH201"/>
      <c r="BI201"/>
      <c r="BJ201"/>
      <c r="BK201"/>
      <c r="BL201" s="5" t="str">
        <f t="shared" si="50"/>
        <v/>
      </c>
      <c r="BM201" s="6"/>
      <c r="BN201" s="5" t="str">
        <f t="shared" si="51"/>
        <v/>
      </c>
      <c r="BO201"/>
      <c r="BP201"/>
      <c r="BQ201"/>
      <c r="BR201"/>
      <c r="BT201"/>
      <c r="BU201"/>
      <c r="BV201" s="5"/>
      <c r="BW201" s="5"/>
      <c r="BX201" s="5"/>
      <c r="BY201" s="5"/>
      <c r="BZ201" s="5"/>
    </row>
    <row r="202" spans="1:78" s="108" customFormat="1" ht="27.6" customHeight="1" x14ac:dyDescent="0.3">
      <c r="A202"/>
      <c r="B202"/>
      <c r="C202"/>
      <c r="D202"/>
      <c r="E202" s="42"/>
      <c r="F202" s="42"/>
      <c r="G202" s="42"/>
      <c r="H202" s="42"/>
      <c r="I202" s="42"/>
      <c r="J202" s="42"/>
      <c r="K202"/>
      <c r="L202"/>
      <c r="M202"/>
      <c r="N202" s="5"/>
      <c r="O202" s="401" t="s">
        <v>73</v>
      </c>
      <c r="P202" s="402"/>
      <c r="Q202" s="212">
        <f>IF(OR(S202="X",T202="X",U202="X",V202="X"),1,0)</f>
        <v>0</v>
      </c>
      <c r="R202" s="138" t="s">
        <v>74</v>
      </c>
      <c r="S202" s="172"/>
      <c r="T202" s="172"/>
      <c r="U202" s="172"/>
      <c r="V202" s="172"/>
      <c r="W202" s="5" t="str">
        <f t="shared" si="52"/>
        <v/>
      </c>
      <c r="X202" s="24"/>
      <c r="Y202" s="5" t="str">
        <f t="shared" si="53"/>
        <v/>
      </c>
      <c r="Z202" s="29"/>
      <c r="AA202" s="5"/>
      <c r="AB202" s="5"/>
      <c r="AC202"/>
      <c r="AE202"/>
      <c r="AF202"/>
      <c r="AG202"/>
      <c r="AH202"/>
      <c r="AI202"/>
      <c r="AJ202"/>
      <c r="AK202" s="5" t="str">
        <f t="shared" si="36"/>
        <v/>
      </c>
      <c r="AL202" s="24"/>
      <c r="AM202" s="5" t="str">
        <f t="shared" si="37"/>
        <v/>
      </c>
      <c r="AN202"/>
      <c r="AO202"/>
      <c r="AP202"/>
      <c r="AQ202"/>
      <c r="AS202"/>
      <c r="AT202"/>
      <c r="AU202"/>
      <c r="AV202"/>
      <c r="AW202"/>
      <c r="AX202"/>
      <c r="AY202" s="5" t="str">
        <f t="shared" si="48"/>
        <v/>
      </c>
      <c r="AZ202" s="29"/>
      <c r="BA202" s="5" t="str">
        <f t="shared" si="49"/>
        <v/>
      </c>
      <c r="BB202"/>
      <c r="BC202"/>
      <c r="BD202"/>
      <c r="BF202"/>
      <c r="BG202"/>
      <c r="BH202"/>
      <c r="BI202"/>
      <c r="BJ202"/>
      <c r="BK202"/>
      <c r="BL202" s="5" t="str">
        <f t="shared" si="50"/>
        <v/>
      </c>
      <c r="BM202" s="6"/>
      <c r="BN202" s="5" t="str">
        <f t="shared" si="51"/>
        <v/>
      </c>
      <c r="BO202"/>
      <c r="BP202"/>
      <c r="BQ202"/>
      <c r="BR202"/>
      <c r="BT202"/>
      <c r="BU202"/>
      <c r="BV202" s="5"/>
      <c r="BW202" s="5"/>
      <c r="BX202" s="5"/>
      <c r="BY202" s="5"/>
      <c r="BZ202" s="5"/>
    </row>
    <row r="203" spans="1:78" s="108" customFormat="1" ht="27.6" x14ac:dyDescent="0.3">
      <c r="A203"/>
      <c r="B203"/>
      <c r="C203"/>
      <c r="D203"/>
      <c r="E203" s="42"/>
      <c r="F203" s="42"/>
      <c r="G203" s="42"/>
      <c r="H203" s="42"/>
      <c r="I203" s="42"/>
      <c r="J203" s="42"/>
      <c r="K203"/>
      <c r="L203"/>
      <c r="M203"/>
      <c r="N203" s="5"/>
      <c r="O203" s="403"/>
      <c r="P203" s="404"/>
      <c r="Q203" s="212">
        <f t="shared" ref="Q203:Q210" si="54">IF(OR(S203="X",T203="X",U203="X",V203="X"),1,0)</f>
        <v>0</v>
      </c>
      <c r="R203" s="138" t="s">
        <v>75</v>
      </c>
      <c r="S203" s="172"/>
      <c r="T203" s="172"/>
      <c r="U203" s="172"/>
      <c r="V203" s="172"/>
      <c r="W203" s="5" t="str">
        <f t="shared" si="52"/>
        <v/>
      </c>
      <c r="X203" s="24"/>
      <c r="Y203" s="5" t="str">
        <f t="shared" si="53"/>
        <v/>
      </c>
      <c r="Z203" s="29"/>
      <c r="AA203" s="5"/>
      <c r="AB203" s="5"/>
      <c r="AC203"/>
      <c r="AE203"/>
      <c r="AF203"/>
      <c r="AG203"/>
      <c r="AH203"/>
      <c r="AI203"/>
      <c r="AJ203"/>
      <c r="AK203" s="5" t="str">
        <f t="shared" si="36"/>
        <v/>
      </c>
      <c r="AL203" s="24"/>
      <c r="AM203" s="5" t="str">
        <f t="shared" si="37"/>
        <v/>
      </c>
      <c r="AN203"/>
      <c r="AO203"/>
      <c r="AP203"/>
      <c r="AQ203"/>
      <c r="AS203"/>
      <c r="AT203"/>
      <c r="AU203"/>
      <c r="AV203"/>
      <c r="AW203"/>
      <c r="AX203"/>
      <c r="AY203" s="5" t="str">
        <f t="shared" si="48"/>
        <v/>
      </c>
      <c r="AZ203" s="29"/>
      <c r="BA203" s="5" t="str">
        <f t="shared" si="49"/>
        <v/>
      </c>
      <c r="BB203"/>
      <c r="BC203"/>
      <c r="BD203"/>
      <c r="BF203"/>
      <c r="BG203"/>
      <c r="BH203"/>
      <c r="BI203"/>
      <c r="BJ203"/>
      <c r="BK203"/>
      <c r="BL203" s="5" t="str">
        <f t="shared" si="50"/>
        <v/>
      </c>
      <c r="BM203" s="6"/>
      <c r="BN203" s="5" t="str">
        <f t="shared" si="51"/>
        <v/>
      </c>
      <c r="BO203"/>
      <c r="BP203"/>
      <c r="BQ203"/>
      <c r="BR203"/>
      <c r="BT203"/>
      <c r="BU203"/>
      <c r="BV203" s="5"/>
      <c r="BW203" s="5"/>
      <c r="BX203" s="5"/>
      <c r="BY203" s="5"/>
      <c r="BZ203" s="5"/>
    </row>
    <row r="204" spans="1:78" s="108" customFormat="1" ht="27.6" x14ac:dyDescent="0.3">
      <c r="A204"/>
      <c r="B204"/>
      <c r="C204"/>
      <c r="D204"/>
      <c r="E204" s="42"/>
      <c r="F204" s="42"/>
      <c r="G204" s="42"/>
      <c r="H204" s="42"/>
      <c r="I204" s="42"/>
      <c r="J204" s="42"/>
      <c r="K204"/>
      <c r="L204"/>
      <c r="M204"/>
      <c r="N204" s="5"/>
      <c r="O204" s="403"/>
      <c r="P204" s="404"/>
      <c r="Q204" s="212">
        <f t="shared" si="54"/>
        <v>0</v>
      </c>
      <c r="R204" s="138" t="s">
        <v>76</v>
      </c>
      <c r="S204" s="172"/>
      <c r="T204" s="172"/>
      <c r="U204" s="172"/>
      <c r="V204" s="172"/>
      <c r="W204" s="5" t="str">
        <f t="shared" si="52"/>
        <v/>
      </c>
      <c r="X204" s="24"/>
      <c r="Y204" s="5" t="str">
        <f t="shared" si="53"/>
        <v/>
      </c>
      <c r="Z204" s="29"/>
      <c r="AA204" s="5"/>
      <c r="AB204" s="5"/>
      <c r="AC204"/>
      <c r="AE204"/>
      <c r="AF204"/>
      <c r="AG204"/>
      <c r="AH204"/>
      <c r="AI204"/>
      <c r="AJ204"/>
      <c r="AK204" s="5" t="str">
        <f t="shared" si="36"/>
        <v/>
      </c>
      <c r="AL204" s="24"/>
      <c r="AM204" s="5" t="str">
        <f t="shared" si="37"/>
        <v/>
      </c>
      <c r="AN204"/>
      <c r="AO204"/>
      <c r="AP204"/>
      <c r="AQ204"/>
      <c r="AS204"/>
      <c r="AT204"/>
      <c r="AU204"/>
      <c r="AV204"/>
      <c r="AW204"/>
      <c r="AX204"/>
      <c r="AY204" s="5" t="str">
        <f t="shared" si="48"/>
        <v/>
      </c>
      <c r="AZ204" s="29"/>
      <c r="BA204" s="5" t="str">
        <f t="shared" si="49"/>
        <v/>
      </c>
      <c r="BB204"/>
      <c r="BC204"/>
      <c r="BD204"/>
      <c r="BF204"/>
      <c r="BG204"/>
      <c r="BH204"/>
      <c r="BI204"/>
      <c r="BJ204"/>
      <c r="BK204"/>
      <c r="BL204" s="5" t="str">
        <f t="shared" si="50"/>
        <v/>
      </c>
      <c r="BM204" s="6"/>
      <c r="BN204" s="5" t="str">
        <f t="shared" si="51"/>
        <v/>
      </c>
      <c r="BO204"/>
      <c r="BP204"/>
      <c r="BQ204"/>
      <c r="BR204"/>
      <c r="BT204"/>
      <c r="BU204"/>
      <c r="BV204" s="5"/>
      <c r="BW204" s="5"/>
      <c r="BX204" s="5"/>
      <c r="BY204" s="5"/>
      <c r="BZ204" s="5"/>
    </row>
    <row r="205" spans="1:78" s="108" customFormat="1" ht="55.2" x14ac:dyDescent="0.3">
      <c r="A205"/>
      <c r="B205"/>
      <c r="C205"/>
      <c r="D205"/>
      <c r="E205" s="42"/>
      <c r="F205" s="42"/>
      <c r="G205" s="42"/>
      <c r="H205" s="42"/>
      <c r="I205" s="42"/>
      <c r="J205" s="42"/>
      <c r="K205"/>
      <c r="L205"/>
      <c r="M205"/>
      <c r="N205" s="5"/>
      <c r="O205" s="405"/>
      <c r="P205" s="406"/>
      <c r="Q205" s="212">
        <f t="shared" si="54"/>
        <v>0</v>
      </c>
      <c r="R205" s="138" t="s">
        <v>77</v>
      </c>
      <c r="S205" s="172"/>
      <c r="T205" s="172"/>
      <c r="U205" s="172"/>
      <c r="V205" s="172"/>
      <c r="W205" s="5" t="str">
        <f t="shared" si="52"/>
        <v/>
      </c>
      <c r="X205" s="24"/>
      <c r="Y205" s="5" t="str">
        <f t="shared" si="53"/>
        <v/>
      </c>
      <c r="Z205" s="29"/>
      <c r="AA205" s="5"/>
      <c r="AB205" s="5"/>
      <c r="AC205"/>
      <c r="AE205"/>
      <c r="AF205"/>
      <c r="AG205"/>
      <c r="AH205"/>
      <c r="AI205"/>
      <c r="AJ205"/>
      <c r="AK205" s="5" t="str">
        <f t="shared" ref="AK205:AK259" si="55">IF(AE205="","",IF(AG205="X",0,IF(AH205="X",5,IF(AI205="X",10,IF(AJ205="X",15,"")))))</f>
        <v/>
      </c>
      <c r="AL205" s="24"/>
      <c r="AM205" s="5" t="str">
        <f t="shared" ref="AM205:AM259" si="56">IF(AE205="","",IF(AG205="X",5,IF(AH205="X",10,IF(AI205="X",15,IF(AJ205="X",20,"")))))</f>
        <v/>
      </c>
      <c r="AN205"/>
      <c r="AO205"/>
      <c r="AP205"/>
      <c r="AQ205"/>
      <c r="AS205"/>
      <c r="AT205"/>
      <c r="AU205"/>
      <c r="AV205"/>
      <c r="AW205"/>
      <c r="AX205"/>
      <c r="AY205" s="5" t="str">
        <f t="shared" si="48"/>
        <v/>
      </c>
      <c r="AZ205" s="29"/>
      <c r="BA205" s="5" t="str">
        <f t="shared" si="49"/>
        <v/>
      </c>
      <c r="BB205"/>
      <c r="BC205"/>
      <c r="BD205"/>
      <c r="BF205"/>
      <c r="BG205"/>
      <c r="BH205"/>
      <c r="BI205"/>
      <c r="BJ205"/>
      <c r="BK205"/>
      <c r="BL205" s="5" t="str">
        <f t="shared" si="50"/>
        <v/>
      </c>
      <c r="BM205" s="6"/>
      <c r="BN205" s="5" t="str">
        <f t="shared" si="51"/>
        <v/>
      </c>
      <c r="BO205"/>
      <c r="BP205"/>
      <c r="BQ205"/>
      <c r="BR205"/>
      <c r="BT205"/>
      <c r="BU205"/>
      <c r="BV205" s="5"/>
      <c r="BW205" s="5"/>
      <c r="BX205" s="5"/>
      <c r="BY205" s="5"/>
      <c r="BZ205" s="5"/>
    </row>
    <row r="206" spans="1:78" s="108" customFormat="1" ht="41.4" customHeight="1" x14ac:dyDescent="0.3">
      <c r="A206"/>
      <c r="B206"/>
      <c r="C206"/>
      <c r="D206"/>
      <c r="E206" s="42"/>
      <c r="F206" s="42"/>
      <c r="G206" s="42"/>
      <c r="H206" s="42"/>
      <c r="I206" s="42"/>
      <c r="J206" s="42"/>
      <c r="K206"/>
      <c r="L206"/>
      <c r="M206"/>
      <c r="N206" s="5"/>
      <c r="O206" s="401" t="s">
        <v>78</v>
      </c>
      <c r="P206" s="402"/>
      <c r="Q206" s="212">
        <f t="shared" si="54"/>
        <v>0</v>
      </c>
      <c r="R206" s="138" t="s">
        <v>79</v>
      </c>
      <c r="S206" s="172"/>
      <c r="T206" s="172"/>
      <c r="U206" s="172"/>
      <c r="V206" s="172"/>
      <c r="W206" s="5" t="str">
        <f t="shared" si="52"/>
        <v/>
      </c>
      <c r="X206" s="24"/>
      <c r="Y206" s="5" t="str">
        <f t="shared" si="53"/>
        <v/>
      </c>
      <c r="Z206" s="29"/>
      <c r="AA206" s="5"/>
      <c r="AB206" s="5"/>
      <c r="AC206"/>
      <c r="AE206"/>
      <c r="AF206"/>
      <c r="AG206"/>
      <c r="AH206"/>
      <c r="AI206"/>
      <c r="AJ206"/>
      <c r="AK206" s="5" t="str">
        <f t="shared" si="55"/>
        <v/>
      </c>
      <c r="AL206" s="24"/>
      <c r="AM206" s="5" t="str">
        <f t="shared" si="56"/>
        <v/>
      </c>
      <c r="AN206"/>
      <c r="AO206"/>
      <c r="AP206"/>
      <c r="AQ206"/>
      <c r="AS206"/>
      <c r="AT206"/>
      <c r="AU206"/>
      <c r="AV206"/>
      <c r="AW206"/>
      <c r="AX206"/>
      <c r="AY206" s="5" t="str">
        <f t="shared" si="48"/>
        <v/>
      </c>
      <c r="AZ206" s="29"/>
      <c r="BA206" s="5" t="str">
        <f t="shared" si="49"/>
        <v/>
      </c>
      <c r="BB206"/>
      <c r="BC206"/>
      <c r="BD206"/>
      <c r="BF206"/>
      <c r="BG206"/>
      <c r="BH206"/>
      <c r="BI206"/>
      <c r="BJ206"/>
      <c r="BK206"/>
      <c r="BL206" s="5" t="str">
        <f t="shared" si="50"/>
        <v/>
      </c>
      <c r="BM206" s="6"/>
      <c r="BN206" s="5" t="str">
        <f t="shared" si="51"/>
        <v/>
      </c>
      <c r="BO206"/>
      <c r="BP206"/>
      <c r="BQ206"/>
      <c r="BR206"/>
      <c r="BT206"/>
      <c r="BU206"/>
      <c r="BV206" s="5"/>
      <c r="BW206" s="5"/>
      <c r="BX206" s="5"/>
      <c r="BY206" s="5"/>
      <c r="BZ206" s="5"/>
    </row>
    <row r="207" spans="1:78" s="108" customFormat="1" ht="41.4" x14ac:dyDescent="0.3">
      <c r="A207"/>
      <c r="B207"/>
      <c r="C207"/>
      <c r="D207"/>
      <c r="E207" s="42"/>
      <c r="F207" s="42"/>
      <c r="G207" s="42"/>
      <c r="H207" s="42"/>
      <c r="I207" s="42"/>
      <c r="J207" s="42"/>
      <c r="K207"/>
      <c r="L207"/>
      <c r="M207"/>
      <c r="N207" s="5"/>
      <c r="O207" s="405"/>
      <c r="P207" s="406"/>
      <c r="Q207" s="212">
        <f t="shared" si="54"/>
        <v>0</v>
      </c>
      <c r="R207" s="138" t="s">
        <v>80</v>
      </c>
      <c r="S207" s="172"/>
      <c r="T207" s="172"/>
      <c r="U207" s="172"/>
      <c r="V207" s="172"/>
      <c r="W207" s="5" t="str">
        <f t="shared" si="52"/>
        <v/>
      </c>
      <c r="X207" s="24"/>
      <c r="Y207" s="5" t="str">
        <f t="shared" si="53"/>
        <v/>
      </c>
      <c r="Z207" s="29"/>
      <c r="AA207" s="5"/>
      <c r="AB207" s="5"/>
      <c r="AC207"/>
      <c r="AE207"/>
      <c r="AF207"/>
      <c r="AG207"/>
      <c r="AH207"/>
      <c r="AI207"/>
      <c r="AJ207"/>
      <c r="AK207" s="5" t="str">
        <f t="shared" si="55"/>
        <v/>
      </c>
      <c r="AL207" s="24"/>
      <c r="AM207" s="5" t="str">
        <f t="shared" si="56"/>
        <v/>
      </c>
      <c r="AN207"/>
      <c r="AO207"/>
      <c r="AP207"/>
      <c r="AQ207"/>
      <c r="AS207"/>
      <c r="AT207"/>
      <c r="AU207"/>
      <c r="AV207"/>
      <c r="AW207"/>
      <c r="AX207"/>
      <c r="AY207" s="5" t="str">
        <f t="shared" si="48"/>
        <v/>
      </c>
      <c r="AZ207" s="29"/>
      <c r="BA207" s="5" t="str">
        <f t="shared" si="49"/>
        <v/>
      </c>
      <c r="BB207"/>
      <c r="BC207"/>
      <c r="BD207"/>
      <c r="BF207"/>
      <c r="BG207"/>
      <c r="BH207"/>
      <c r="BI207"/>
      <c r="BJ207"/>
      <c r="BK207"/>
      <c r="BL207" s="5" t="str">
        <f t="shared" si="50"/>
        <v/>
      </c>
      <c r="BM207" s="6"/>
      <c r="BN207" s="5" t="str">
        <f t="shared" si="51"/>
        <v/>
      </c>
      <c r="BO207"/>
      <c r="BP207"/>
      <c r="BQ207"/>
      <c r="BR207"/>
      <c r="BT207"/>
      <c r="BU207"/>
      <c r="BV207" s="5"/>
      <c r="BW207" s="5"/>
      <c r="BX207" s="5"/>
      <c r="BY207" s="5"/>
      <c r="BZ207" s="5"/>
    </row>
    <row r="208" spans="1:78" s="108" customFormat="1" ht="27.6" customHeight="1" x14ac:dyDescent="0.3">
      <c r="A208"/>
      <c r="B208"/>
      <c r="C208"/>
      <c r="D208"/>
      <c r="E208" s="42"/>
      <c r="F208" s="42"/>
      <c r="G208" s="42"/>
      <c r="H208" s="42"/>
      <c r="I208" s="42"/>
      <c r="J208" s="42"/>
      <c r="K208"/>
      <c r="L208"/>
      <c r="M208"/>
      <c r="N208" s="5"/>
      <c r="O208" s="401" t="s">
        <v>81</v>
      </c>
      <c r="P208" s="402"/>
      <c r="Q208" s="212">
        <f t="shared" si="54"/>
        <v>0</v>
      </c>
      <c r="R208" s="138" t="s">
        <v>82</v>
      </c>
      <c r="S208" s="172"/>
      <c r="T208" s="172"/>
      <c r="U208" s="172"/>
      <c r="V208" s="172"/>
      <c r="W208" s="5" t="str">
        <f t="shared" si="52"/>
        <v/>
      </c>
      <c r="X208" s="24"/>
      <c r="Y208" s="5" t="str">
        <f t="shared" si="53"/>
        <v/>
      </c>
      <c r="Z208" s="29"/>
      <c r="AA208" s="5"/>
      <c r="AB208" s="5"/>
      <c r="AC208" s="173"/>
      <c r="AE208"/>
      <c r="AF208"/>
      <c r="AG208"/>
      <c r="AH208"/>
      <c r="AI208"/>
      <c r="AJ208"/>
      <c r="AK208" s="5" t="str">
        <f t="shared" si="55"/>
        <v/>
      </c>
      <c r="AL208" s="24"/>
      <c r="AM208" s="5" t="str">
        <f t="shared" si="56"/>
        <v/>
      </c>
      <c r="AN208"/>
      <c r="AO208"/>
      <c r="AP208"/>
      <c r="AQ208"/>
      <c r="AS208"/>
      <c r="AT208"/>
      <c r="AU208"/>
      <c r="AV208"/>
      <c r="AW208"/>
      <c r="AX208"/>
      <c r="AY208" s="5" t="str">
        <f t="shared" si="48"/>
        <v/>
      </c>
      <c r="AZ208" s="29"/>
      <c r="BA208" s="5" t="str">
        <f t="shared" si="49"/>
        <v/>
      </c>
      <c r="BB208"/>
      <c r="BC208"/>
      <c r="BD208"/>
      <c r="BF208"/>
      <c r="BG208"/>
      <c r="BH208"/>
      <c r="BI208"/>
      <c r="BJ208"/>
      <c r="BK208"/>
      <c r="BL208" s="5" t="str">
        <f t="shared" si="50"/>
        <v/>
      </c>
      <c r="BM208" s="6"/>
      <c r="BN208" s="5" t="str">
        <f t="shared" si="51"/>
        <v/>
      </c>
      <c r="BO208"/>
      <c r="BP208"/>
      <c r="BQ208"/>
      <c r="BR208"/>
      <c r="BT208"/>
      <c r="BU208"/>
      <c r="BV208" s="5"/>
      <c r="BW208" s="5"/>
      <c r="BX208" s="5"/>
      <c r="BY208" s="5"/>
      <c r="BZ208" s="5"/>
    </row>
    <row r="209" spans="1:78" s="108" customFormat="1" ht="41.4" x14ac:dyDescent="0.3">
      <c r="A209"/>
      <c r="B209"/>
      <c r="C209"/>
      <c r="D209"/>
      <c r="E209" s="42"/>
      <c r="F209" s="42"/>
      <c r="G209" s="42"/>
      <c r="H209" s="42"/>
      <c r="I209" s="42"/>
      <c r="J209" s="42"/>
      <c r="K209"/>
      <c r="L209"/>
      <c r="M209"/>
      <c r="N209" s="5"/>
      <c r="O209" s="405"/>
      <c r="P209" s="406"/>
      <c r="Q209" s="212">
        <f t="shared" si="54"/>
        <v>0</v>
      </c>
      <c r="R209" s="138" t="s">
        <v>83</v>
      </c>
      <c r="S209" s="172"/>
      <c r="T209" s="172"/>
      <c r="U209" s="172"/>
      <c r="V209" s="172"/>
      <c r="W209" s="5" t="str">
        <f t="shared" si="52"/>
        <v/>
      </c>
      <c r="X209" s="24"/>
      <c r="Y209" s="5" t="str">
        <f t="shared" si="53"/>
        <v/>
      </c>
      <c r="Z209" s="29"/>
      <c r="AA209" s="5"/>
      <c r="AB209" s="5"/>
      <c r="AC209"/>
      <c r="AE209"/>
      <c r="AF209"/>
      <c r="AG209"/>
      <c r="AH209"/>
      <c r="AI209"/>
      <c r="AJ209"/>
      <c r="AK209" s="5" t="str">
        <f t="shared" si="55"/>
        <v/>
      </c>
      <c r="AL209" s="24"/>
      <c r="AM209" s="5" t="str">
        <f t="shared" si="56"/>
        <v/>
      </c>
      <c r="AN209"/>
      <c r="AO209"/>
      <c r="AP209"/>
      <c r="AQ209"/>
      <c r="AS209"/>
      <c r="AT209"/>
      <c r="AU209"/>
      <c r="AV209"/>
      <c r="AW209"/>
      <c r="AX209"/>
      <c r="AY209" s="5" t="str">
        <f t="shared" si="48"/>
        <v/>
      </c>
      <c r="AZ209" s="29"/>
      <c r="BA209" s="5" t="str">
        <f t="shared" si="49"/>
        <v/>
      </c>
      <c r="BB209"/>
      <c r="BC209"/>
      <c r="BD209"/>
      <c r="BF209"/>
      <c r="BG209"/>
      <c r="BH209"/>
      <c r="BI209"/>
      <c r="BJ209"/>
      <c r="BK209"/>
      <c r="BL209" s="5" t="str">
        <f t="shared" si="50"/>
        <v/>
      </c>
      <c r="BM209" s="6"/>
      <c r="BN209" s="5" t="str">
        <f t="shared" si="51"/>
        <v/>
      </c>
      <c r="BO209"/>
      <c r="BP209"/>
      <c r="BQ209"/>
      <c r="BR209"/>
      <c r="BT209"/>
      <c r="BU209"/>
      <c r="BV209" s="5"/>
      <c r="BW209" s="5"/>
      <c r="BX209" s="5"/>
      <c r="BY209" s="5"/>
      <c r="BZ209" s="5"/>
    </row>
    <row r="210" spans="1:78" ht="27.6" x14ac:dyDescent="0.3">
      <c r="N210" s="5"/>
      <c r="O210" s="399" t="s">
        <v>190</v>
      </c>
      <c r="P210" s="400"/>
      <c r="Q210" s="212">
        <f t="shared" si="54"/>
        <v>0</v>
      </c>
      <c r="R210" s="138" t="s">
        <v>84</v>
      </c>
      <c r="S210" s="172"/>
      <c r="T210" s="172"/>
      <c r="U210" s="172"/>
      <c r="V210" s="172"/>
      <c r="W210" s="5" t="str">
        <f t="shared" si="52"/>
        <v/>
      </c>
      <c r="X210" s="24"/>
      <c r="Y210" s="5" t="str">
        <f t="shared" si="53"/>
        <v/>
      </c>
      <c r="Z210" s="29"/>
      <c r="AA210" s="5"/>
      <c r="AB210" s="5"/>
      <c r="AE210"/>
      <c r="AF210"/>
      <c r="AK210" s="5" t="str">
        <f t="shared" si="55"/>
        <v/>
      </c>
      <c r="AL210" s="24"/>
      <c r="AM210" s="5" t="str">
        <f t="shared" si="56"/>
        <v/>
      </c>
      <c r="AS210"/>
      <c r="AT210"/>
      <c r="AY210" s="5" t="str">
        <f t="shared" si="48"/>
        <v/>
      </c>
      <c r="AZ210" s="29"/>
      <c r="BA210" s="5" t="str">
        <f t="shared" si="49"/>
        <v/>
      </c>
      <c r="BG210"/>
      <c r="BL210" s="5" t="str">
        <f t="shared" si="50"/>
        <v/>
      </c>
      <c r="BM210" s="6"/>
      <c r="BN210" s="5" t="str">
        <f t="shared" si="51"/>
        <v/>
      </c>
    </row>
    <row r="211" spans="1:78" ht="15" thickBot="1" x14ac:dyDescent="0.35">
      <c r="N211" s="5"/>
      <c r="O211" s="30"/>
      <c r="P211" s="355"/>
      <c r="Q211" s="355"/>
      <c r="R211" s="66" t="s">
        <v>173</v>
      </c>
      <c r="S211" s="38" t="e">
        <f>SUM(W202:W210)/SUM(Q202:Q210)</f>
        <v>#DIV/0!</v>
      </c>
      <c r="T211" s="26" t="s">
        <v>20</v>
      </c>
      <c r="U211" s="38" t="e">
        <f>SUM(Y202:Y210)/SUM(Q202:Q210)</f>
        <v>#DIV/0!</v>
      </c>
      <c r="V211" s="26"/>
      <c r="W211" s="5" t="str">
        <f t="shared" si="52"/>
        <v/>
      </c>
      <c r="X211" s="24"/>
      <c r="Y211" s="5" t="str">
        <f t="shared" si="53"/>
        <v/>
      </c>
      <c r="Z211" s="29"/>
      <c r="AA211" s="5"/>
      <c r="AB211" s="5"/>
      <c r="AE211"/>
      <c r="AF211"/>
      <c r="AK211" s="5" t="str">
        <f t="shared" si="55"/>
        <v/>
      </c>
      <c r="AL211" s="24"/>
      <c r="AM211" s="5" t="str">
        <f t="shared" si="56"/>
        <v/>
      </c>
      <c r="AS211"/>
      <c r="AT211"/>
      <c r="AY211" s="5" t="str">
        <f t="shared" si="48"/>
        <v/>
      </c>
      <c r="AZ211" s="29"/>
      <c r="BA211" s="5" t="str">
        <f t="shared" si="49"/>
        <v/>
      </c>
      <c r="BG211"/>
      <c r="BL211" s="5" t="str">
        <f t="shared" si="50"/>
        <v/>
      </c>
      <c r="BM211" s="6"/>
      <c r="BN211" s="5" t="str">
        <f t="shared" si="51"/>
        <v/>
      </c>
    </row>
    <row r="212" spans="1:78" ht="15" thickBot="1" x14ac:dyDescent="0.35">
      <c r="N212" s="5"/>
      <c r="O212" s="213" t="s">
        <v>307</v>
      </c>
      <c r="P212" s="110"/>
      <c r="Q212" s="220"/>
      <c r="R212" s="32" t="s">
        <v>301</v>
      </c>
      <c r="S212" s="356"/>
      <c r="T212" s="357"/>
      <c r="U212" s="357"/>
      <c r="V212" s="33" t="s">
        <v>21</v>
      </c>
      <c r="W212" s="5" t="str">
        <f t="shared" si="52"/>
        <v/>
      </c>
      <c r="X212" s="24"/>
      <c r="Y212" s="5" t="str">
        <f t="shared" si="53"/>
        <v/>
      </c>
      <c r="Z212" s="29"/>
      <c r="AA212" s="5"/>
      <c r="AB212" s="5"/>
      <c r="AE212"/>
      <c r="AF212"/>
      <c r="AK212" s="5" t="str">
        <f t="shared" si="55"/>
        <v/>
      </c>
      <c r="AL212" s="24"/>
      <c r="AM212" s="5" t="str">
        <f t="shared" si="56"/>
        <v/>
      </c>
      <c r="AS212"/>
      <c r="AT212"/>
      <c r="AY212" s="5" t="str">
        <f t="shared" si="48"/>
        <v/>
      </c>
      <c r="AZ212" s="29"/>
      <c r="BA212" s="5" t="str">
        <f t="shared" si="49"/>
        <v/>
      </c>
      <c r="BG212"/>
      <c r="BL212" s="5" t="str">
        <f t="shared" si="50"/>
        <v/>
      </c>
      <c r="BM212" s="6"/>
      <c r="BN212" s="5" t="str">
        <f t="shared" si="51"/>
        <v/>
      </c>
    </row>
    <row r="213" spans="1:78" ht="15" thickBot="1" x14ac:dyDescent="0.35">
      <c r="N213" s="5"/>
      <c r="O213" s="20"/>
      <c r="P213" s="110"/>
      <c r="Q213" s="26"/>
      <c r="R213" s="396" t="s">
        <v>85</v>
      </c>
      <c r="S213" s="396"/>
      <c r="T213" s="396"/>
      <c r="U213" s="40">
        <f>SUM(S212)</f>
        <v>0</v>
      </c>
      <c r="V213" s="39" t="s">
        <v>21</v>
      </c>
      <c r="W213" s="5" t="str">
        <f t="shared" si="52"/>
        <v/>
      </c>
      <c r="X213" s="24"/>
      <c r="Y213" s="5" t="str">
        <f t="shared" si="53"/>
        <v/>
      </c>
      <c r="Z213" s="29"/>
      <c r="AA213" s="5"/>
      <c r="AB213" s="5"/>
      <c r="AE213"/>
      <c r="AF213"/>
      <c r="AK213" s="5" t="str">
        <f t="shared" si="55"/>
        <v/>
      </c>
      <c r="AL213" s="24"/>
      <c r="AM213" s="5" t="str">
        <f t="shared" si="56"/>
        <v/>
      </c>
      <c r="AS213"/>
      <c r="AT213"/>
      <c r="AY213" s="5" t="str">
        <f t="shared" si="48"/>
        <v/>
      </c>
      <c r="AZ213" s="29"/>
      <c r="BA213" s="5" t="str">
        <f t="shared" si="49"/>
        <v/>
      </c>
      <c r="BG213"/>
      <c r="BL213" s="5" t="str">
        <f t="shared" si="50"/>
        <v/>
      </c>
      <c r="BM213" s="6"/>
      <c r="BN213" s="5" t="str">
        <f t="shared" si="51"/>
        <v/>
      </c>
    </row>
    <row r="214" spans="1:78" ht="9.6" customHeight="1" x14ac:dyDescent="0.3">
      <c r="N214" s="5"/>
      <c r="O214" s="184"/>
      <c r="Q214" s="20"/>
      <c r="R214" s="43"/>
      <c r="S214" s="20"/>
      <c r="T214" s="20"/>
      <c r="U214" s="20"/>
      <c r="V214" s="20"/>
      <c r="W214" s="5" t="str">
        <f t="shared" si="52"/>
        <v/>
      </c>
      <c r="X214" s="24"/>
      <c r="Y214" s="5" t="str">
        <f t="shared" si="53"/>
        <v/>
      </c>
      <c r="Z214" s="5"/>
      <c r="AA214" s="5"/>
      <c r="AB214" s="5"/>
      <c r="AE214"/>
      <c r="AF214"/>
      <c r="AK214" s="5" t="str">
        <f t="shared" si="55"/>
        <v/>
      </c>
      <c r="AL214" s="24"/>
      <c r="AM214" s="5" t="str">
        <f t="shared" si="56"/>
        <v/>
      </c>
      <c r="AS214"/>
      <c r="AT214"/>
      <c r="AY214" s="5" t="str">
        <f t="shared" si="48"/>
        <v/>
      </c>
      <c r="AZ214" s="29"/>
      <c r="BA214" s="5" t="str">
        <f t="shared" si="49"/>
        <v/>
      </c>
      <c r="BG214"/>
      <c r="BL214" s="5" t="str">
        <f t="shared" si="50"/>
        <v/>
      </c>
      <c r="BM214" s="6"/>
      <c r="BN214" s="5" t="str">
        <f t="shared" si="51"/>
        <v/>
      </c>
    </row>
    <row r="215" spans="1:78" ht="4.95" customHeight="1" x14ac:dyDescent="0.3">
      <c r="N215" s="5"/>
      <c r="O215" s="20"/>
      <c r="Q215" s="20"/>
      <c r="R215" s="43"/>
      <c r="S215" s="20"/>
      <c r="T215" s="20"/>
      <c r="U215" s="20"/>
      <c r="V215" s="20"/>
      <c r="W215" s="5" t="str">
        <f t="shared" si="52"/>
        <v/>
      </c>
      <c r="X215" s="24"/>
      <c r="Y215" s="5" t="str">
        <f t="shared" si="53"/>
        <v/>
      </c>
      <c r="Z215" s="5"/>
      <c r="AA215" s="5"/>
      <c r="AB215" s="5"/>
      <c r="AC215" s="5"/>
      <c r="AD215" s="116"/>
      <c r="AE215" s="5"/>
      <c r="AF215" s="5"/>
      <c r="AG215" s="5"/>
      <c r="AH215" s="5"/>
      <c r="AI215" s="5"/>
      <c r="AK215" s="5" t="str">
        <f t="shared" si="55"/>
        <v/>
      </c>
      <c r="AL215" s="24"/>
      <c r="AM215" s="5" t="str">
        <f t="shared" si="56"/>
        <v/>
      </c>
      <c r="AS215"/>
      <c r="AT215"/>
      <c r="AY215" s="5" t="str">
        <f>IF(AS215="","",IF(AU215="X",0,IF(AV215="X",5,IF(AW215="X",10,IF(AX215="X",15,"")))))</f>
        <v/>
      </c>
      <c r="AZ215" s="29"/>
      <c r="BA215" s="5" t="str">
        <f>IF(AS215="","",IF(AU215="X",5,IF(AV215="X",10,IF(AW215="X",15,IF(AX215="X",20,"")))))</f>
        <v/>
      </c>
      <c r="BG215"/>
      <c r="BL215" s="5" t="str">
        <f t="shared" si="50"/>
        <v/>
      </c>
      <c r="BM215" s="6"/>
      <c r="BN215" s="5" t="str">
        <f t="shared" si="51"/>
        <v/>
      </c>
      <c r="BP215" s="5"/>
      <c r="BQ215" s="5"/>
      <c r="BR215" s="5"/>
    </row>
    <row r="216" spans="1:78" ht="54.6" customHeight="1" x14ac:dyDescent="0.3">
      <c r="N216" s="5"/>
      <c r="O216" s="397" t="s">
        <v>236</v>
      </c>
      <c r="P216" s="397"/>
      <c r="Q216" s="397"/>
      <c r="R216" s="397"/>
      <c r="S216" s="397"/>
      <c r="T216" s="397"/>
      <c r="U216" s="397"/>
      <c r="V216" s="397"/>
      <c r="W216" s="5" t="str">
        <f t="shared" si="52"/>
        <v/>
      </c>
      <c r="X216" s="24"/>
      <c r="Y216" s="5" t="str">
        <f t="shared" si="53"/>
        <v/>
      </c>
      <c r="Z216" s="5"/>
      <c r="AA216" s="5"/>
      <c r="AB216" s="5"/>
      <c r="AC216" s="397" t="s">
        <v>239</v>
      </c>
      <c r="AD216" s="397"/>
      <c r="AE216" s="397"/>
      <c r="AF216" s="397"/>
      <c r="AG216" s="397"/>
      <c r="AH216" s="397"/>
      <c r="AI216" s="397"/>
      <c r="AJ216" s="397"/>
      <c r="AK216" s="5" t="str">
        <f t="shared" si="55"/>
        <v/>
      </c>
      <c r="AL216" s="24"/>
      <c r="AM216" s="5" t="str">
        <f t="shared" si="56"/>
        <v/>
      </c>
      <c r="AQ216" s="397" t="s">
        <v>238</v>
      </c>
      <c r="AR216" s="397"/>
      <c r="AS216" s="397"/>
      <c r="AT216" s="397"/>
      <c r="AU216" s="397"/>
      <c r="AV216" s="397"/>
      <c r="AW216" s="397"/>
      <c r="AX216" s="397"/>
      <c r="AY216" s="5" t="str">
        <f t="shared" ref="AY216:AY259" si="57">IF(AS216="","",IF(AU216="X",0,IF(AV216="X",5,IF(AW216="X",10,IF(AX216="X",15,"")))))</f>
        <v/>
      </c>
      <c r="AZ216" s="29"/>
      <c r="BA216" s="5" t="str">
        <f t="shared" ref="BA216:BA259" si="58">IF(AS216="","",IF(AU216="X",5,IF(AV216="X",10,IF(AW216="X",15,IF(AX216="X",20,"")))))</f>
        <v/>
      </c>
      <c r="BD216" s="397" t="s">
        <v>237</v>
      </c>
      <c r="BE216" s="397"/>
      <c r="BF216" s="397"/>
      <c r="BG216" s="397"/>
      <c r="BH216" s="397"/>
      <c r="BI216" s="397"/>
      <c r="BJ216" s="397"/>
      <c r="BK216" s="397"/>
      <c r="BL216" s="5" t="str">
        <f t="shared" si="50"/>
        <v/>
      </c>
      <c r="BM216" s="6"/>
      <c r="BN216" s="5" t="str">
        <f t="shared" si="51"/>
        <v/>
      </c>
    </row>
    <row r="217" spans="1:78" ht="18.600000000000001" customHeight="1" x14ac:dyDescent="0.3">
      <c r="N217" s="5"/>
      <c r="O217" s="21" t="s">
        <v>125</v>
      </c>
      <c r="P217" s="247">
        <f>$D$5</f>
        <v>0</v>
      </c>
      <c r="Q217" s="247"/>
      <c r="R217" s="247"/>
      <c r="S217" s="41" t="s">
        <v>152</v>
      </c>
      <c r="T217" s="248"/>
      <c r="U217" s="248"/>
      <c r="V217" s="248"/>
      <c r="W217" s="5" t="str">
        <f t="shared" si="52"/>
        <v/>
      </c>
      <c r="X217" s="24"/>
      <c r="Y217" s="5" t="str">
        <f t="shared" si="53"/>
        <v/>
      </c>
      <c r="Z217" s="5"/>
      <c r="AA217" s="5"/>
      <c r="AB217" s="5"/>
      <c r="AC217" s="21" t="s">
        <v>125</v>
      </c>
      <c r="AD217" s="247">
        <f>$D$5</f>
        <v>0</v>
      </c>
      <c r="AE217" s="247"/>
      <c r="AF217" s="247"/>
      <c r="AG217" s="41" t="s">
        <v>152</v>
      </c>
      <c r="AH217" s="248"/>
      <c r="AI217" s="248"/>
      <c r="AJ217" s="248"/>
      <c r="AK217" s="5" t="str">
        <f t="shared" si="55"/>
        <v/>
      </c>
      <c r="AL217" s="24"/>
      <c r="AM217" s="5" t="str">
        <f t="shared" si="56"/>
        <v/>
      </c>
      <c r="AQ217" s="21" t="s">
        <v>125</v>
      </c>
      <c r="AR217" s="247">
        <f>$D$5</f>
        <v>0</v>
      </c>
      <c r="AS217" s="247"/>
      <c r="AT217" s="247"/>
      <c r="AU217" s="41" t="s">
        <v>152</v>
      </c>
      <c r="AV217" s="248"/>
      <c r="AW217" s="248"/>
      <c r="AX217" s="248"/>
      <c r="AY217" s="5" t="str">
        <f t="shared" si="57"/>
        <v/>
      </c>
      <c r="AZ217" s="29"/>
      <c r="BA217" s="5" t="str">
        <f t="shared" si="58"/>
        <v/>
      </c>
      <c r="BD217" s="21" t="s">
        <v>125</v>
      </c>
      <c r="BE217" s="247">
        <f>$D$5</f>
        <v>0</v>
      </c>
      <c r="BF217" s="247"/>
      <c r="BG217" s="247"/>
      <c r="BH217" s="41" t="s">
        <v>152</v>
      </c>
      <c r="BI217" s="248"/>
      <c r="BJ217" s="248"/>
      <c r="BK217" s="248"/>
      <c r="BL217" s="5" t="str">
        <f t="shared" si="50"/>
        <v/>
      </c>
      <c r="BM217" s="6"/>
      <c r="BN217" s="5" t="str">
        <f t="shared" si="51"/>
        <v/>
      </c>
    </row>
    <row r="218" spans="1:78" ht="16.95" customHeight="1" x14ac:dyDescent="0.3">
      <c r="N218" s="5"/>
      <c r="O218" s="21" t="s">
        <v>158</v>
      </c>
      <c r="P218" s="247">
        <f>$D$6</f>
        <v>0</v>
      </c>
      <c r="Q218" s="247"/>
      <c r="R218" s="247"/>
      <c r="S218" s="175" t="s">
        <v>89</v>
      </c>
      <c r="T218" s="247">
        <f>$K$6</f>
        <v>0</v>
      </c>
      <c r="U218" s="247"/>
      <c r="V218" s="247"/>
      <c r="W218" s="5" t="str">
        <f t="shared" si="52"/>
        <v/>
      </c>
      <c r="X218" s="24"/>
      <c r="Y218" s="5" t="str">
        <f t="shared" si="53"/>
        <v/>
      </c>
      <c r="Z218" s="5"/>
      <c r="AA218" s="5"/>
      <c r="AB218" s="5"/>
      <c r="AC218" s="21" t="s">
        <v>158</v>
      </c>
      <c r="AD218" s="247">
        <f>$D$6</f>
        <v>0</v>
      </c>
      <c r="AE218" s="247"/>
      <c r="AF218" s="247"/>
      <c r="AG218" s="175" t="s">
        <v>89</v>
      </c>
      <c r="AH218" s="247">
        <f>$K$6</f>
        <v>0</v>
      </c>
      <c r="AI218" s="247"/>
      <c r="AJ218" s="247"/>
      <c r="AK218" s="5" t="str">
        <f t="shared" si="55"/>
        <v/>
      </c>
      <c r="AL218" s="24"/>
      <c r="AM218" s="5" t="str">
        <f t="shared" si="56"/>
        <v/>
      </c>
      <c r="AQ218" s="21" t="s">
        <v>158</v>
      </c>
      <c r="AR218" s="247">
        <f>$D$6</f>
        <v>0</v>
      </c>
      <c r="AS218" s="247"/>
      <c r="AT218" s="247"/>
      <c r="AU218" s="175" t="s">
        <v>89</v>
      </c>
      <c r="AV218" s="247">
        <f>$K$6</f>
        <v>0</v>
      </c>
      <c r="AW218" s="247"/>
      <c r="AX218" s="247"/>
      <c r="AY218" s="5" t="str">
        <f t="shared" si="57"/>
        <v/>
      </c>
      <c r="AZ218" s="29"/>
      <c r="BA218" s="5" t="str">
        <f t="shared" si="58"/>
        <v/>
      </c>
      <c r="BD218" s="21" t="s">
        <v>158</v>
      </c>
      <c r="BE218" s="247">
        <f>$D$6</f>
        <v>0</v>
      </c>
      <c r="BF218" s="247"/>
      <c r="BG218" s="247"/>
      <c r="BH218" s="175" t="s">
        <v>89</v>
      </c>
      <c r="BI218" s="247">
        <f>$K$6</f>
        <v>0</v>
      </c>
      <c r="BJ218" s="247"/>
      <c r="BK218" s="247"/>
      <c r="BL218" s="5" t="str">
        <f t="shared" si="50"/>
        <v/>
      </c>
      <c r="BM218" s="6"/>
      <c r="BN218" s="5" t="str">
        <f t="shared" si="51"/>
        <v/>
      </c>
    </row>
    <row r="219" spans="1:78" ht="8.4" customHeight="1" x14ac:dyDescent="0.3">
      <c r="N219" s="5"/>
      <c r="O219" s="25"/>
      <c r="P219" s="112"/>
      <c r="Q219" s="26"/>
      <c r="R219" s="46"/>
      <c r="S219" s="25"/>
      <c r="T219" s="25"/>
      <c r="U219" s="25"/>
      <c r="V219" s="25"/>
      <c r="W219" s="5" t="str">
        <f t="shared" si="52"/>
        <v/>
      </c>
      <c r="X219" s="24"/>
      <c r="Y219" s="5" t="str">
        <f t="shared" si="53"/>
        <v/>
      </c>
      <c r="Z219" s="5"/>
      <c r="AA219" s="5"/>
      <c r="AB219" s="5"/>
      <c r="AC219" s="5"/>
      <c r="AE219" s="5"/>
      <c r="AF219" s="5"/>
      <c r="AG219" s="5"/>
      <c r="AH219" s="5"/>
      <c r="AI219" s="5"/>
      <c r="AK219" s="5" t="str">
        <f t="shared" si="55"/>
        <v/>
      </c>
      <c r="AL219" s="24"/>
      <c r="AM219" s="5" t="str">
        <f t="shared" si="56"/>
        <v/>
      </c>
      <c r="AS219"/>
      <c r="AT219"/>
      <c r="AY219" s="5" t="str">
        <f t="shared" si="57"/>
        <v/>
      </c>
      <c r="AZ219" s="29"/>
      <c r="BA219" s="5" t="str">
        <f t="shared" si="58"/>
        <v/>
      </c>
      <c r="BG219"/>
      <c r="BL219" s="5" t="str">
        <f t="shared" si="50"/>
        <v/>
      </c>
      <c r="BM219" s="6"/>
      <c r="BN219" s="5" t="str">
        <f t="shared" si="51"/>
        <v/>
      </c>
    </row>
    <row r="220" spans="1:78" ht="14.4" customHeight="1" x14ac:dyDescent="0.3">
      <c r="N220" s="5"/>
      <c r="O220" s="408" t="s">
        <v>17</v>
      </c>
      <c r="P220" s="408"/>
      <c r="Q220" s="408"/>
      <c r="R220" s="408"/>
      <c r="S220" s="408"/>
      <c r="T220" s="408"/>
      <c r="U220" s="408"/>
      <c r="V220" s="408"/>
      <c r="W220" s="5" t="str">
        <f t="shared" si="52"/>
        <v/>
      </c>
      <c r="X220" s="24"/>
      <c r="Y220" s="5" t="str">
        <f t="shared" si="53"/>
        <v/>
      </c>
      <c r="Z220" s="5"/>
      <c r="AA220" s="5"/>
      <c r="AB220" s="5"/>
      <c r="AC220" s="408" t="s">
        <v>17</v>
      </c>
      <c r="AD220" s="408"/>
      <c r="AE220" s="408"/>
      <c r="AF220" s="408"/>
      <c r="AG220" s="408"/>
      <c r="AH220" s="408"/>
      <c r="AI220" s="408"/>
      <c r="AJ220" s="408"/>
      <c r="AK220" s="5" t="str">
        <f t="shared" si="55"/>
        <v/>
      </c>
      <c r="AL220" s="24"/>
      <c r="AM220" s="5" t="str">
        <f t="shared" si="56"/>
        <v/>
      </c>
      <c r="AN220" s="5"/>
      <c r="AO220" s="5"/>
      <c r="AP220" s="5"/>
      <c r="AQ220" s="408" t="s">
        <v>17</v>
      </c>
      <c r="AR220" s="408"/>
      <c r="AS220" s="408"/>
      <c r="AT220" s="408"/>
      <c r="AU220" s="408"/>
      <c r="AV220" s="408"/>
      <c r="AW220" s="408"/>
      <c r="AX220" s="408"/>
      <c r="AY220" s="5" t="str">
        <f t="shared" si="57"/>
        <v/>
      </c>
      <c r="AZ220" s="29"/>
      <c r="BA220" s="5" t="str">
        <f t="shared" si="58"/>
        <v/>
      </c>
      <c r="BB220" s="5"/>
      <c r="BC220" s="5"/>
      <c r="BD220" s="408" t="s">
        <v>17</v>
      </c>
      <c r="BE220" s="408"/>
      <c r="BF220" s="408"/>
      <c r="BG220" s="408"/>
      <c r="BH220" s="408"/>
      <c r="BI220" s="408"/>
      <c r="BJ220" s="408"/>
      <c r="BK220" s="408"/>
      <c r="BL220" s="5" t="str">
        <f t="shared" si="50"/>
        <v/>
      </c>
      <c r="BM220" s="6"/>
      <c r="BN220" s="5" t="str">
        <f t="shared" si="51"/>
        <v/>
      </c>
      <c r="BO220" s="5"/>
      <c r="BR220" s="345" t="s">
        <v>17</v>
      </c>
      <c r="BS220" s="345"/>
      <c r="BT220" s="345"/>
      <c r="BU220" s="345"/>
      <c r="BV220" s="407" t="s">
        <v>249</v>
      </c>
      <c r="BW220" s="407" t="s">
        <v>250</v>
      </c>
      <c r="BX220" s="407" t="s">
        <v>251</v>
      </c>
      <c r="BY220" s="407" t="s">
        <v>252</v>
      </c>
      <c r="BZ220" s="382" t="s">
        <v>256</v>
      </c>
    </row>
    <row r="221" spans="1:78" ht="28.2" customHeight="1" x14ac:dyDescent="0.3">
      <c r="N221" s="5"/>
      <c r="O221" s="240" t="s">
        <v>107</v>
      </c>
      <c r="P221" s="241"/>
      <c r="Q221" s="240" t="s">
        <v>294</v>
      </c>
      <c r="R221" s="241"/>
      <c r="S221" s="133" t="s">
        <v>259</v>
      </c>
      <c r="T221" s="80" t="s">
        <v>132</v>
      </c>
      <c r="U221" s="81" t="s">
        <v>133</v>
      </c>
      <c r="V221" s="82" t="s">
        <v>134</v>
      </c>
      <c r="W221" s="5" t="str">
        <f t="shared" si="52"/>
        <v/>
      </c>
      <c r="X221" s="24"/>
      <c r="Y221" s="5" t="str">
        <f t="shared" si="53"/>
        <v/>
      </c>
      <c r="Z221" s="5"/>
      <c r="AA221" s="5"/>
      <c r="AB221" s="5"/>
      <c r="AC221" s="240" t="s">
        <v>107</v>
      </c>
      <c r="AD221" s="241"/>
      <c r="AE221" s="240" t="s">
        <v>294</v>
      </c>
      <c r="AF221" s="241"/>
      <c r="AG221" s="133" t="s">
        <v>259</v>
      </c>
      <c r="AH221" s="80" t="s">
        <v>132</v>
      </c>
      <c r="AI221" s="81" t="s">
        <v>133</v>
      </c>
      <c r="AJ221" s="82" t="s">
        <v>134</v>
      </c>
      <c r="AK221" s="5" t="str">
        <f t="shared" si="55"/>
        <v/>
      </c>
      <c r="AL221" s="24"/>
      <c r="AM221" s="5" t="str">
        <f t="shared" si="56"/>
        <v/>
      </c>
      <c r="AN221" s="5"/>
      <c r="AO221" s="5"/>
      <c r="AP221" s="5"/>
      <c r="AQ221" s="240" t="s">
        <v>107</v>
      </c>
      <c r="AR221" s="241"/>
      <c r="AS221" s="240" t="s">
        <v>294</v>
      </c>
      <c r="AT221" s="241"/>
      <c r="AU221" s="133" t="s">
        <v>259</v>
      </c>
      <c r="AV221" s="80" t="s">
        <v>132</v>
      </c>
      <c r="AW221" s="81" t="s">
        <v>133</v>
      </c>
      <c r="AX221" s="82" t="s">
        <v>134</v>
      </c>
      <c r="AY221" s="5" t="str">
        <f t="shared" si="57"/>
        <v/>
      </c>
      <c r="AZ221" s="29"/>
      <c r="BA221" s="5" t="str">
        <f t="shared" si="58"/>
        <v/>
      </c>
      <c r="BB221" s="5"/>
      <c r="BC221" s="5"/>
      <c r="BD221" s="240" t="s">
        <v>107</v>
      </c>
      <c r="BE221" s="241"/>
      <c r="BF221" s="240" t="s">
        <v>294</v>
      </c>
      <c r="BG221" s="241"/>
      <c r="BH221" s="133" t="s">
        <v>259</v>
      </c>
      <c r="BI221" s="80" t="s">
        <v>132</v>
      </c>
      <c r="BJ221" s="81" t="s">
        <v>133</v>
      </c>
      <c r="BK221" s="82" t="s">
        <v>134</v>
      </c>
      <c r="BL221" s="5" t="str">
        <f t="shared" si="50"/>
        <v/>
      </c>
      <c r="BM221" s="6"/>
      <c r="BN221" s="5" t="str">
        <f t="shared" si="51"/>
        <v/>
      </c>
      <c r="BO221" s="5"/>
      <c r="BR221" s="119" t="s">
        <v>107</v>
      </c>
      <c r="BS221" s="384" t="s">
        <v>70</v>
      </c>
      <c r="BT221" s="384"/>
      <c r="BU221" s="119" t="s">
        <v>294</v>
      </c>
      <c r="BV221" s="407"/>
      <c r="BW221" s="407"/>
      <c r="BX221" s="407"/>
      <c r="BY221" s="407"/>
      <c r="BZ221" s="383"/>
    </row>
    <row r="222" spans="1:78" ht="28.95" customHeight="1" x14ac:dyDescent="0.3">
      <c r="N222" s="5"/>
      <c r="O222" s="242" t="s">
        <v>43</v>
      </c>
      <c r="P222" s="243"/>
      <c r="Q222" s="210">
        <f>IF(OR(S222="X",T222="X",U222="X",V222="X"),1,0)</f>
        <v>0</v>
      </c>
      <c r="R222" s="120" t="s">
        <v>44</v>
      </c>
      <c r="S222" s="170"/>
      <c r="T222" s="170"/>
      <c r="U222" s="170"/>
      <c r="V222" s="170"/>
      <c r="W222" s="5" t="str">
        <f t="shared" si="52"/>
        <v/>
      </c>
      <c r="X222" s="24"/>
      <c r="Y222" s="5" t="str">
        <f t="shared" si="53"/>
        <v/>
      </c>
      <c r="Z222" s="29"/>
      <c r="AA222" s="5"/>
      <c r="AB222" s="5"/>
      <c r="AC222" s="242" t="s">
        <v>43</v>
      </c>
      <c r="AD222" s="243"/>
      <c r="AE222" s="210">
        <f>IF(OR(AG222="X",AH222="X",AI222="X",AJ222="X"),1,0)</f>
        <v>0</v>
      </c>
      <c r="AF222" s="120" t="s">
        <v>44</v>
      </c>
      <c r="AG222" s="170"/>
      <c r="AH222" s="170"/>
      <c r="AI222" s="170"/>
      <c r="AJ222" s="170"/>
      <c r="AK222" s="5" t="str">
        <f t="shared" si="55"/>
        <v/>
      </c>
      <c r="AL222" s="24"/>
      <c r="AM222" s="5" t="str">
        <f t="shared" si="56"/>
        <v/>
      </c>
      <c r="AN222" s="29"/>
      <c r="AO222" s="5"/>
      <c r="AP222" s="5"/>
      <c r="AQ222" s="242" t="s">
        <v>43</v>
      </c>
      <c r="AR222" s="243"/>
      <c r="AS222" s="210">
        <f>IF(OR(AU222="X",AV222="X",AW222="X",AX222="X"),1,0)</f>
        <v>0</v>
      </c>
      <c r="AT222" s="120" t="s">
        <v>44</v>
      </c>
      <c r="AU222" s="170"/>
      <c r="AV222" s="170"/>
      <c r="AW222" s="170"/>
      <c r="AX222" s="170"/>
      <c r="AY222" s="5" t="str">
        <f t="shared" si="57"/>
        <v/>
      </c>
      <c r="AZ222" s="29"/>
      <c r="BA222" s="5" t="str">
        <f t="shared" si="58"/>
        <v/>
      </c>
      <c r="BB222" s="29"/>
      <c r="BC222" s="5"/>
      <c r="BD222" s="242" t="s">
        <v>43</v>
      </c>
      <c r="BE222" s="243"/>
      <c r="BF222" s="210">
        <f>IF(OR(BH222="X",BI222="X",BJ222="X",BK222="X"),1,0)</f>
        <v>0</v>
      </c>
      <c r="BG222" s="120" t="s">
        <v>44</v>
      </c>
      <c r="BH222" s="170"/>
      <c r="BI222" s="170"/>
      <c r="BJ222" s="170"/>
      <c r="BK222" s="170"/>
      <c r="BL222" s="5" t="str">
        <f t="shared" si="50"/>
        <v/>
      </c>
      <c r="BM222" s="6"/>
      <c r="BN222" s="5" t="str">
        <f t="shared" si="51"/>
        <v/>
      </c>
      <c r="BO222" s="29"/>
      <c r="BR222" s="384" t="s">
        <v>43</v>
      </c>
      <c r="BS222" s="435"/>
      <c r="BT222" s="210">
        <v>1</v>
      </c>
      <c r="BU222" s="120" t="s">
        <v>44</v>
      </c>
      <c r="BV222" s="147" t="str">
        <f>IF(Q222="","",IF(S222="X",25%,IF(T222="X",50%,IF(U222="X",75%,IF(V222="X",100%,"")))))</f>
        <v/>
      </c>
      <c r="BW222" s="147" t="str">
        <f>IF(AE222="","",IF(AG222="X",25%,IF(AH222="X",50%,IF(AI222="X",75%,IF(AJ222="X",100%,"")))))</f>
        <v/>
      </c>
      <c r="BX222" s="147" t="str">
        <f>IF(AS222="","",IF(AU222="X",25%,IF(AV222="X",50%,IF(AW222="X",75%,IF(AX222="X",100%,"")))))</f>
        <v/>
      </c>
      <c r="BY222" s="147" t="str">
        <f>IF(BF222="","",IF(BH222="X",25%,IF(BI222="X",50%,IF(BJ222="X",75%,IF(BK222="X",100%,"")))))</f>
        <v/>
      </c>
      <c r="BZ222" s="148" t="str">
        <f>IFERROR(AVERAGE(BV222:BY222),"")</f>
        <v/>
      </c>
    </row>
    <row r="223" spans="1:78" x14ac:dyDescent="0.3">
      <c r="N223" s="5"/>
      <c r="O223" s="263"/>
      <c r="P223" s="264"/>
      <c r="Q223" s="210">
        <f t="shared" ref="Q223:Q234" si="59">IF(OR(S223="X",T223="X",U223="X",V223="X"),1,0)</f>
        <v>0</v>
      </c>
      <c r="R223" s="120" t="s">
        <v>45</v>
      </c>
      <c r="S223" s="170"/>
      <c r="T223" s="170"/>
      <c r="U223" s="170"/>
      <c r="V223" s="170"/>
      <c r="W223" s="5" t="str">
        <f t="shared" si="52"/>
        <v/>
      </c>
      <c r="X223" s="24"/>
      <c r="Y223" s="5" t="str">
        <f t="shared" si="53"/>
        <v/>
      </c>
      <c r="Z223" s="29"/>
      <c r="AA223" s="5"/>
      <c r="AB223" s="5"/>
      <c r="AC223" s="263"/>
      <c r="AD223" s="264"/>
      <c r="AE223" s="210">
        <f t="shared" ref="AE223:AE234" si="60">IF(OR(AG223="X",AH223="X",AI223="X",AJ223="X"),1,0)</f>
        <v>0</v>
      </c>
      <c r="AF223" s="120" t="s">
        <v>45</v>
      </c>
      <c r="AG223" s="170"/>
      <c r="AH223" s="170"/>
      <c r="AI223" s="170"/>
      <c r="AJ223" s="170"/>
      <c r="AK223" s="5" t="str">
        <f t="shared" si="55"/>
        <v/>
      </c>
      <c r="AL223" s="24"/>
      <c r="AM223" s="5" t="str">
        <f t="shared" si="56"/>
        <v/>
      </c>
      <c r="AN223" s="29"/>
      <c r="AO223" s="5"/>
      <c r="AP223" s="5"/>
      <c r="AQ223" s="263"/>
      <c r="AR223" s="264"/>
      <c r="AS223" s="210">
        <f t="shared" ref="AS223:AS234" si="61">IF(OR(AU223="X",AV223="X",AW223="X",AX223="X"),1,0)</f>
        <v>0</v>
      </c>
      <c r="AT223" s="120" t="s">
        <v>45</v>
      </c>
      <c r="AU223" s="170"/>
      <c r="AV223" s="170"/>
      <c r="AW223" s="170"/>
      <c r="AX223" s="170"/>
      <c r="AY223" s="5" t="str">
        <f t="shared" si="57"/>
        <v/>
      </c>
      <c r="AZ223" s="29"/>
      <c r="BA223" s="5" t="str">
        <f t="shared" si="58"/>
        <v/>
      </c>
      <c r="BB223" s="29"/>
      <c r="BC223" s="5"/>
      <c r="BD223" s="263"/>
      <c r="BE223" s="264"/>
      <c r="BF223" s="210">
        <f t="shared" ref="BF223:BF234" si="62">IF(OR(BH223="X",BI223="X",BJ223="X",BK223="X"),1,0)</f>
        <v>0</v>
      </c>
      <c r="BG223" s="120" t="s">
        <v>45</v>
      </c>
      <c r="BH223" s="170"/>
      <c r="BI223" s="170"/>
      <c r="BJ223" s="170"/>
      <c r="BK223" s="170"/>
      <c r="BL223" s="5" t="str">
        <f t="shared" si="50"/>
        <v/>
      </c>
      <c r="BM223" s="6"/>
      <c r="BN223" s="5" t="str">
        <f t="shared" si="51"/>
        <v/>
      </c>
      <c r="BO223" s="29"/>
      <c r="BR223" s="384"/>
      <c r="BS223" s="436"/>
      <c r="BT223" s="210">
        <v>1</v>
      </c>
      <c r="BU223" s="120" t="s">
        <v>45</v>
      </c>
      <c r="BV223" s="147" t="str">
        <f t="shared" ref="BV223:BV234" si="63">IF(Q223="","",IF(S223="X",25%,IF(T223="X",50%,IF(U223="X",75%,IF(V223="X",100%,"")))))</f>
        <v/>
      </c>
      <c r="BW223" s="147" t="str">
        <f t="shared" ref="BW223:BW234" si="64">IF(AE223="","",IF(AG223="X",25%,IF(AH223="X",50%,IF(AI223="X",75%,IF(AJ223="X",100%,"")))))</f>
        <v/>
      </c>
      <c r="BX223" s="147" t="str">
        <f t="shared" ref="BX223:BX234" si="65">IF(AS223="","",IF(AU223="X",25%,IF(AV223="X",50%,IF(AW223="X",75%,IF(AX223="X",100%,"")))))</f>
        <v/>
      </c>
      <c r="BY223" s="147" t="str">
        <f t="shared" ref="BY223:BY234" si="66">IF(BF223="","",IF(BH223="X",25%,IF(BI223="X",50%,IF(BJ223="X",75%,IF(BK223="X",100%,"")))))</f>
        <v/>
      </c>
      <c r="BZ223" s="148" t="str">
        <f t="shared" ref="BZ223:BZ234" si="67">IFERROR(AVERAGE(BV223:BY223),"")</f>
        <v/>
      </c>
    </row>
    <row r="224" spans="1:78" ht="27.6" x14ac:dyDescent="0.3">
      <c r="N224" s="5"/>
      <c r="O224" s="244"/>
      <c r="P224" s="245"/>
      <c r="Q224" s="210">
        <f t="shared" si="59"/>
        <v>0</v>
      </c>
      <c r="R224" s="120" t="s">
        <v>46</v>
      </c>
      <c r="S224" s="170"/>
      <c r="T224" s="170"/>
      <c r="U224" s="170"/>
      <c r="V224" s="170"/>
      <c r="W224" s="5" t="str">
        <f t="shared" si="52"/>
        <v/>
      </c>
      <c r="X224" s="24"/>
      <c r="Y224" s="5" t="str">
        <f t="shared" si="53"/>
        <v/>
      </c>
      <c r="Z224" s="29"/>
      <c r="AA224" s="5"/>
      <c r="AB224" s="5"/>
      <c r="AC224" s="244"/>
      <c r="AD224" s="245"/>
      <c r="AE224" s="210">
        <f t="shared" si="60"/>
        <v>0</v>
      </c>
      <c r="AF224" s="120" t="s">
        <v>46</v>
      </c>
      <c r="AG224" s="170"/>
      <c r="AH224" s="170"/>
      <c r="AI224" s="170"/>
      <c r="AJ224" s="170"/>
      <c r="AK224" s="5" t="str">
        <f t="shared" si="55"/>
        <v/>
      </c>
      <c r="AL224" s="24"/>
      <c r="AM224" s="5" t="str">
        <f t="shared" si="56"/>
        <v/>
      </c>
      <c r="AN224" s="29"/>
      <c r="AO224" s="5"/>
      <c r="AP224" s="5"/>
      <c r="AQ224" s="244"/>
      <c r="AR224" s="245"/>
      <c r="AS224" s="210">
        <f t="shared" si="61"/>
        <v>0</v>
      </c>
      <c r="AT224" s="120" t="s">
        <v>46</v>
      </c>
      <c r="AU224" s="170"/>
      <c r="AV224" s="170"/>
      <c r="AW224" s="170"/>
      <c r="AX224" s="170"/>
      <c r="AY224" s="5" t="str">
        <f t="shared" si="57"/>
        <v/>
      </c>
      <c r="AZ224" s="29"/>
      <c r="BA224" s="5" t="str">
        <f t="shared" si="58"/>
        <v/>
      </c>
      <c r="BB224" s="29"/>
      <c r="BC224" s="5"/>
      <c r="BD224" s="244"/>
      <c r="BE224" s="245"/>
      <c r="BF224" s="210">
        <f t="shared" si="62"/>
        <v>0</v>
      </c>
      <c r="BG224" s="120" t="s">
        <v>46</v>
      </c>
      <c r="BH224" s="170"/>
      <c r="BI224" s="170"/>
      <c r="BJ224" s="170"/>
      <c r="BK224" s="170"/>
      <c r="BL224" s="5" t="str">
        <f t="shared" si="50"/>
        <v/>
      </c>
      <c r="BM224" s="6"/>
      <c r="BN224" s="5" t="str">
        <f t="shared" si="51"/>
        <v/>
      </c>
      <c r="BO224" s="29"/>
      <c r="BR224" s="384"/>
      <c r="BS224" s="437"/>
      <c r="BT224" s="210">
        <v>1</v>
      </c>
      <c r="BU224" s="120" t="s">
        <v>46</v>
      </c>
      <c r="BV224" s="147" t="str">
        <f t="shared" si="63"/>
        <v/>
      </c>
      <c r="BW224" s="147" t="str">
        <f t="shared" si="64"/>
        <v/>
      </c>
      <c r="BX224" s="147" t="str">
        <f t="shared" si="65"/>
        <v/>
      </c>
      <c r="BY224" s="147" t="str">
        <f t="shared" si="66"/>
        <v/>
      </c>
      <c r="BZ224" s="148" t="str">
        <f t="shared" si="67"/>
        <v/>
      </c>
    </row>
    <row r="225" spans="1:78" ht="27.6" x14ac:dyDescent="0.3">
      <c r="N225" s="5"/>
      <c r="O225" s="240" t="s">
        <v>47</v>
      </c>
      <c r="P225" s="241"/>
      <c r="Q225" s="210">
        <f t="shared" si="59"/>
        <v>0</v>
      </c>
      <c r="R225" s="120" t="s">
        <v>49</v>
      </c>
      <c r="S225" s="170"/>
      <c r="T225" s="170"/>
      <c r="U225" s="170"/>
      <c r="V225" s="170"/>
      <c r="W225" s="5" t="str">
        <f t="shared" si="52"/>
        <v/>
      </c>
      <c r="X225" s="24"/>
      <c r="Y225" s="5" t="str">
        <f t="shared" si="53"/>
        <v/>
      </c>
      <c r="Z225" s="29"/>
      <c r="AA225" s="5"/>
      <c r="AB225" s="5"/>
      <c r="AC225" s="240" t="s">
        <v>47</v>
      </c>
      <c r="AD225" s="241"/>
      <c r="AE225" s="210">
        <f t="shared" si="60"/>
        <v>0</v>
      </c>
      <c r="AF225" s="120" t="s">
        <v>49</v>
      </c>
      <c r="AG225" s="170"/>
      <c r="AH225" s="170"/>
      <c r="AI225" s="170"/>
      <c r="AJ225" s="170"/>
      <c r="AK225" s="5" t="str">
        <f t="shared" si="55"/>
        <v/>
      </c>
      <c r="AL225" s="24"/>
      <c r="AM225" s="5" t="str">
        <f t="shared" si="56"/>
        <v/>
      </c>
      <c r="AN225" s="29"/>
      <c r="AO225" s="5"/>
      <c r="AP225" s="5"/>
      <c r="AQ225" s="240" t="s">
        <v>47</v>
      </c>
      <c r="AR225" s="241"/>
      <c r="AS225" s="210">
        <f t="shared" si="61"/>
        <v>0</v>
      </c>
      <c r="AT225" s="120" t="s">
        <v>49</v>
      </c>
      <c r="AU225" s="170"/>
      <c r="AV225" s="170"/>
      <c r="AW225" s="170"/>
      <c r="AX225" s="170"/>
      <c r="AY225" s="5" t="str">
        <f t="shared" si="57"/>
        <v/>
      </c>
      <c r="AZ225" s="29"/>
      <c r="BA225" s="5" t="str">
        <f t="shared" si="58"/>
        <v/>
      </c>
      <c r="BB225" s="29"/>
      <c r="BC225" s="5"/>
      <c r="BD225" s="240" t="s">
        <v>47</v>
      </c>
      <c r="BE225" s="241"/>
      <c r="BF225" s="210">
        <f t="shared" si="62"/>
        <v>0</v>
      </c>
      <c r="BG225" s="120" t="s">
        <v>49</v>
      </c>
      <c r="BH225" s="170"/>
      <c r="BI225" s="170"/>
      <c r="BJ225" s="170"/>
      <c r="BK225" s="170"/>
      <c r="BL225" s="5" t="str">
        <f t="shared" si="50"/>
        <v/>
      </c>
      <c r="BM225" s="6"/>
      <c r="BN225" s="5" t="str">
        <f t="shared" si="51"/>
        <v/>
      </c>
      <c r="BO225" s="29"/>
      <c r="BR225" s="119" t="s">
        <v>47</v>
      </c>
      <c r="BS225" s="205"/>
      <c r="BT225" s="210">
        <v>1</v>
      </c>
      <c r="BU225" s="120" t="s">
        <v>49</v>
      </c>
      <c r="BV225" s="147" t="str">
        <f t="shared" si="63"/>
        <v/>
      </c>
      <c r="BW225" s="147" t="str">
        <f t="shared" si="64"/>
        <v/>
      </c>
      <c r="BX225" s="147" t="str">
        <f t="shared" si="65"/>
        <v/>
      </c>
      <c r="BY225" s="147" t="str">
        <f t="shared" si="66"/>
        <v/>
      </c>
      <c r="BZ225" s="148" t="str">
        <f t="shared" si="67"/>
        <v/>
      </c>
    </row>
    <row r="226" spans="1:78" ht="55.2" x14ac:dyDescent="0.3">
      <c r="N226" s="5"/>
      <c r="O226" s="240" t="s">
        <v>71</v>
      </c>
      <c r="P226" s="241"/>
      <c r="Q226" s="210">
        <f t="shared" si="59"/>
        <v>0</v>
      </c>
      <c r="R226" s="120" t="s">
        <v>49</v>
      </c>
      <c r="S226" s="170"/>
      <c r="T226" s="170"/>
      <c r="U226" s="170"/>
      <c r="V226" s="170"/>
      <c r="W226" s="5" t="str">
        <f t="shared" si="52"/>
        <v/>
      </c>
      <c r="X226" s="24"/>
      <c r="Y226" s="5" t="str">
        <f t="shared" si="53"/>
        <v/>
      </c>
      <c r="Z226" s="29"/>
      <c r="AA226" s="5"/>
      <c r="AB226" s="5"/>
      <c r="AC226" s="240" t="s">
        <v>71</v>
      </c>
      <c r="AD226" s="241"/>
      <c r="AE226" s="210">
        <f t="shared" si="60"/>
        <v>0</v>
      </c>
      <c r="AF226" s="120" t="s">
        <v>49</v>
      </c>
      <c r="AG226" s="170"/>
      <c r="AH226" s="170"/>
      <c r="AI226" s="170"/>
      <c r="AJ226" s="170"/>
      <c r="AK226" s="5" t="str">
        <f t="shared" si="55"/>
        <v/>
      </c>
      <c r="AL226" s="24"/>
      <c r="AM226" s="5" t="str">
        <f t="shared" si="56"/>
        <v/>
      </c>
      <c r="AN226" s="29"/>
      <c r="AO226" s="5"/>
      <c r="AP226" s="5"/>
      <c r="AQ226" s="240" t="s">
        <v>71</v>
      </c>
      <c r="AR226" s="241"/>
      <c r="AS226" s="210">
        <f t="shared" si="61"/>
        <v>0</v>
      </c>
      <c r="AT226" s="120" t="s">
        <v>49</v>
      </c>
      <c r="AU226" s="170"/>
      <c r="AV226" s="170"/>
      <c r="AW226" s="170"/>
      <c r="AX226" s="170"/>
      <c r="AY226" s="5" t="str">
        <f t="shared" si="57"/>
        <v/>
      </c>
      <c r="AZ226" s="29"/>
      <c r="BA226" s="5" t="str">
        <f t="shared" si="58"/>
        <v/>
      </c>
      <c r="BB226" s="29"/>
      <c r="BC226" s="5"/>
      <c r="BD226" s="240" t="s">
        <v>71</v>
      </c>
      <c r="BE226" s="241"/>
      <c r="BF226" s="210">
        <f t="shared" si="62"/>
        <v>0</v>
      </c>
      <c r="BG226" s="120" t="s">
        <v>49</v>
      </c>
      <c r="BH226" s="170"/>
      <c r="BI226" s="170"/>
      <c r="BJ226" s="170"/>
      <c r="BK226" s="170"/>
      <c r="BL226" s="5" t="str">
        <f t="shared" si="50"/>
        <v/>
      </c>
      <c r="BM226" s="6"/>
      <c r="BN226" s="5" t="str">
        <f t="shared" si="51"/>
        <v/>
      </c>
      <c r="BO226" s="29"/>
      <c r="BR226" s="119" t="s">
        <v>71</v>
      </c>
      <c r="BS226" s="205"/>
      <c r="BT226" s="210">
        <v>1</v>
      </c>
      <c r="BU226" s="120" t="s">
        <v>49</v>
      </c>
      <c r="BV226" s="147" t="str">
        <f t="shared" si="63"/>
        <v/>
      </c>
      <c r="BW226" s="147" t="str">
        <f t="shared" si="64"/>
        <v/>
      </c>
      <c r="BX226" s="147" t="str">
        <f t="shared" si="65"/>
        <v/>
      </c>
      <c r="BY226" s="147" t="str">
        <f t="shared" si="66"/>
        <v/>
      </c>
      <c r="BZ226" s="148" t="str">
        <f t="shared" si="67"/>
        <v/>
      </c>
    </row>
    <row r="227" spans="1:78" ht="41.4" x14ac:dyDescent="0.3">
      <c r="N227" s="5"/>
      <c r="O227" s="240" t="s">
        <v>48</v>
      </c>
      <c r="P227" s="241"/>
      <c r="Q227" s="210">
        <f t="shared" si="59"/>
        <v>0</v>
      </c>
      <c r="R227" s="120" t="s">
        <v>49</v>
      </c>
      <c r="S227" s="170"/>
      <c r="T227" s="170"/>
      <c r="U227" s="170"/>
      <c r="V227" s="170"/>
      <c r="W227" s="5" t="str">
        <f t="shared" si="52"/>
        <v/>
      </c>
      <c r="X227" s="24"/>
      <c r="Y227" s="5" t="str">
        <f t="shared" si="53"/>
        <v/>
      </c>
      <c r="Z227" s="29"/>
      <c r="AA227" s="5"/>
      <c r="AB227" s="5"/>
      <c r="AC227" s="240" t="s">
        <v>48</v>
      </c>
      <c r="AD227" s="241"/>
      <c r="AE227" s="210">
        <f t="shared" si="60"/>
        <v>0</v>
      </c>
      <c r="AF227" s="120" t="s">
        <v>49</v>
      </c>
      <c r="AG227" s="170"/>
      <c r="AH227" s="170"/>
      <c r="AI227" s="170"/>
      <c r="AJ227" s="170"/>
      <c r="AK227" s="5" t="str">
        <f t="shared" si="55"/>
        <v/>
      </c>
      <c r="AL227" s="24"/>
      <c r="AM227" s="5" t="str">
        <f t="shared" si="56"/>
        <v/>
      </c>
      <c r="AN227" s="29"/>
      <c r="AO227" s="5"/>
      <c r="AP227" s="5"/>
      <c r="AQ227" s="240" t="s">
        <v>48</v>
      </c>
      <c r="AR227" s="241"/>
      <c r="AS227" s="210">
        <f t="shared" si="61"/>
        <v>0</v>
      </c>
      <c r="AT227" s="120" t="s">
        <v>49</v>
      </c>
      <c r="AU227" s="170"/>
      <c r="AV227" s="170"/>
      <c r="AW227" s="170"/>
      <c r="AX227" s="170"/>
      <c r="AY227" s="5" t="str">
        <f t="shared" si="57"/>
        <v/>
      </c>
      <c r="AZ227" s="29"/>
      <c r="BA227" s="5" t="str">
        <f t="shared" si="58"/>
        <v/>
      </c>
      <c r="BB227" s="29"/>
      <c r="BC227" s="5"/>
      <c r="BD227" s="240" t="s">
        <v>48</v>
      </c>
      <c r="BE227" s="241"/>
      <c r="BF227" s="210">
        <f t="shared" si="62"/>
        <v>0</v>
      </c>
      <c r="BG227" s="120" t="s">
        <v>49</v>
      </c>
      <c r="BH227" s="170"/>
      <c r="BI227" s="170"/>
      <c r="BJ227" s="170"/>
      <c r="BK227" s="170"/>
      <c r="BL227" s="5" t="str">
        <f t="shared" si="50"/>
        <v/>
      </c>
      <c r="BM227" s="6"/>
      <c r="BN227" s="5" t="str">
        <f t="shared" si="51"/>
        <v/>
      </c>
      <c r="BO227" s="29"/>
      <c r="BR227" s="119" t="s">
        <v>48</v>
      </c>
      <c r="BS227" s="205"/>
      <c r="BT227" s="210">
        <v>1</v>
      </c>
      <c r="BU227" s="120" t="s">
        <v>49</v>
      </c>
      <c r="BV227" s="147" t="str">
        <f t="shared" si="63"/>
        <v/>
      </c>
      <c r="BW227" s="147" t="str">
        <f t="shared" si="64"/>
        <v/>
      </c>
      <c r="BX227" s="147" t="str">
        <f t="shared" si="65"/>
        <v/>
      </c>
      <c r="BY227" s="147" t="str">
        <f t="shared" si="66"/>
        <v/>
      </c>
      <c r="BZ227" s="148" t="str">
        <f t="shared" si="67"/>
        <v/>
      </c>
    </row>
    <row r="228" spans="1:78" ht="14.4" customHeight="1" x14ac:dyDescent="0.3">
      <c r="N228" s="5"/>
      <c r="O228" s="242" t="s">
        <v>50</v>
      </c>
      <c r="P228" s="243"/>
      <c r="Q228" s="210">
        <f t="shared" si="59"/>
        <v>0</v>
      </c>
      <c r="R228" s="120" t="s">
        <v>51</v>
      </c>
      <c r="S228" s="170"/>
      <c r="T228" s="170"/>
      <c r="U228" s="170"/>
      <c r="V228" s="170"/>
      <c r="W228" s="5" t="str">
        <f t="shared" si="52"/>
        <v/>
      </c>
      <c r="X228" s="24"/>
      <c r="Y228" s="5" t="str">
        <f t="shared" si="53"/>
        <v/>
      </c>
      <c r="Z228" s="29"/>
      <c r="AA228" s="5"/>
      <c r="AB228" s="5"/>
      <c r="AC228" s="242" t="s">
        <v>50</v>
      </c>
      <c r="AD228" s="243"/>
      <c r="AE228" s="210">
        <f t="shared" si="60"/>
        <v>0</v>
      </c>
      <c r="AF228" s="120" t="s">
        <v>51</v>
      </c>
      <c r="AG228" s="170"/>
      <c r="AH228" s="170"/>
      <c r="AI228" s="170"/>
      <c r="AJ228" s="170"/>
      <c r="AK228" s="5" t="str">
        <f t="shared" si="55"/>
        <v/>
      </c>
      <c r="AL228" s="24"/>
      <c r="AM228" s="5" t="str">
        <f t="shared" si="56"/>
        <v/>
      </c>
      <c r="AN228" s="29"/>
      <c r="AO228" s="5"/>
      <c r="AP228" s="5"/>
      <c r="AQ228" s="242" t="s">
        <v>50</v>
      </c>
      <c r="AR228" s="243"/>
      <c r="AS228" s="210">
        <f t="shared" si="61"/>
        <v>0</v>
      </c>
      <c r="AT228" s="120" t="s">
        <v>51</v>
      </c>
      <c r="AU228" s="170"/>
      <c r="AV228" s="170"/>
      <c r="AW228" s="170"/>
      <c r="AX228" s="170"/>
      <c r="AY228" s="5" t="str">
        <f t="shared" si="57"/>
        <v/>
      </c>
      <c r="AZ228" s="29"/>
      <c r="BA228" s="5" t="str">
        <f t="shared" si="58"/>
        <v/>
      </c>
      <c r="BB228" s="29"/>
      <c r="BC228" s="5"/>
      <c r="BD228" s="242" t="s">
        <v>50</v>
      </c>
      <c r="BE228" s="243"/>
      <c r="BF228" s="210">
        <f t="shared" si="62"/>
        <v>0</v>
      </c>
      <c r="BG228" s="120" t="s">
        <v>51</v>
      </c>
      <c r="BH228" s="170"/>
      <c r="BI228" s="170"/>
      <c r="BJ228" s="170"/>
      <c r="BK228" s="170"/>
      <c r="BL228" s="5" t="str">
        <f t="shared" si="50"/>
        <v/>
      </c>
      <c r="BM228" s="6"/>
      <c r="BN228" s="5" t="str">
        <f t="shared" si="51"/>
        <v/>
      </c>
      <c r="BO228" s="29"/>
      <c r="BR228" s="384" t="s">
        <v>50</v>
      </c>
      <c r="BS228" s="433"/>
      <c r="BT228" s="210">
        <v>1</v>
      </c>
      <c r="BU228" s="120" t="s">
        <v>51</v>
      </c>
      <c r="BV228" s="147" t="str">
        <f t="shared" si="63"/>
        <v/>
      </c>
      <c r="BW228" s="147" t="str">
        <f t="shared" si="64"/>
        <v/>
      </c>
      <c r="BX228" s="147" t="str">
        <f t="shared" si="65"/>
        <v/>
      </c>
      <c r="BY228" s="147" t="str">
        <f t="shared" si="66"/>
        <v/>
      </c>
      <c r="BZ228" s="148" t="str">
        <f t="shared" si="67"/>
        <v/>
      </c>
    </row>
    <row r="229" spans="1:78" x14ac:dyDescent="0.3">
      <c r="N229" s="5"/>
      <c r="O229" s="244"/>
      <c r="P229" s="245"/>
      <c r="Q229" s="210">
        <f t="shared" si="59"/>
        <v>0</v>
      </c>
      <c r="R229" s="120" t="s">
        <v>52</v>
      </c>
      <c r="S229" s="170"/>
      <c r="T229" s="170"/>
      <c r="U229" s="170"/>
      <c r="V229" s="170"/>
      <c r="W229" s="5" t="str">
        <f t="shared" si="52"/>
        <v/>
      </c>
      <c r="X229" s="24"/>
      <c r="Y229" s="5" t="str">
        <f t="shared" si="53"/>
        <v/>
      </c>
      <c r="Z229" s="29"/>
      <c r="AA229" s="5"/>
      <c r="AB229" s="5"/>
      <c r="AC229" s="244"/>
      <c r="AD229" s="245"/>
      <c r="AE229" s="210">
        <f t="shared" si="60"/>
        <v>0</v>
      </c>
      <c r="AF229" s="120" t="s">
        <v>52</v>
      </c>
      <c r="AG229" s="170"/>
      <c r="AH229" s="170"/>
      <c r="AI229" s="170"/>
      <c r="AJ229" s="170"/>
      <c r="AK229" s="5" t="str">
        <f t="shared" si="55"/>
        <v/>
      </c>
      <c r="AL229" s="24"/>
      <c r="AM229" s="5" t="str">
        <f t="shared" si="56"/>
        <v/>
      </c>
      <c r="AN229" s="29"/>
      <c r="AO229" s="5"/>
      <c r="AP229" s="5"/>
      <c r="AQ229" s="244"/>
      <c r="AR229" s="245"/>
      <c r="AS229" s="210">
        <f t="shared" si="61"/>
        <v>0</v>
      </c>
      <c r="AT229" s="120" t="s">
        <v>52</v>
      </c>
      <c r="AU229" s="170"/>
      <c r="AV229" s="170"/>
      <c r="AW229" s="170"/>
      <c r="AX229" s="170"/>
      <c r="AY229" s="5" t="str">
        <f t="shared" si="57"/>
        <v/>
      </c>
      <c r="AZ229" s="29"/>
      <c r="BA229" s="5" t="str">
        <f t="shared" si="58"/>
        <v/>
      </c>
      <c r="BB229" s="29"/>
      <c r="BC229" s="5"/>
      <c r="BD229" s="244"/>
      <c r="BE229" s="245"/>
      <c r="BF229" s="210">
        <f t="shared" si="62"/>
        <v>0</v>
      </c>
      <c r="BG229" s="120" t="s">
        <v>52</v>
      </c>
      <c r="BH229" s="170"/>
      <c r="BI229" s="170"/>
      <c r="BJ229" s="170"/>
      <c r="BK229" s="170"/>
      <c r="BL229" s="5" t="str">
        <f t="shared" si="50"/>
        <v/>
      </c>
      <c r="BM229" s="6"/>
      <c r="BN229" s="5" t="str">
        <f t="shared" si="51"/>
        <v/>
      </c>
      <c r="BO229" s="29"/>
      <c r="BR229" s="384"/>
      <c r="BS229" s="434"/>
      <c r="BT229" s="210">
        <v>1</v>
      </c>
      <c r="BU229" s="120" t="s">
        <v>52</v>
      </c>
      <c r="BV229" s="147" t="str">
        <f t="shared" si="63"/>
        <v/>
      </c>
      <c r="BW229" s="147" t="str">
        <f t="shared" si="64"/>
        <v/>
      </c>
      <c r="BX229" s="147" t="str">
        <f t="shared" si="65"/>
        <v/>
      </c>
      <c r="BY229" s="147" t="str">
        <f t="shared" si="66"/>
        <v/>
      </c>
      <c r="BZ229" s="148" t="str">
        <f t="shared" si="67"/>
        <v/>
      </c>
    </row>
    <row r="230" spans="1:78" ht="28.95" customHeight="1" x14ac:dyDescent="0.3">
      <c r="N230" s="5"/>
      <c r="O230" s="242" t="s">
        <v>53</v>
      </c>
      <c r="P230" s="243"/>
      <c r="Q230" s="210">
        <f t="shared" si="59"/>
        <v>0</v>
      </c>
      <c r="R230" s="120" t="s">
        <v>54</v>
      </c>
      <c r="S230" s="170"/>
      <c r="T230" s="170"/>
      <c r="U230" s="170"/>
      <c r="V230" s="170"/>
      <c r="W230" s="5" t="str">
        <f t="shared" si="52"/>
        <v/>
      </c>
      <c r="X230" s="24"/>
      <c r="Y230" s="5" t="str">
        <f t="shared" si="53"/>
        <v/>
      </c>
      <c r="Z230" s="29"/>
      <c r="AA230" s="5"/>
      <c r="AB230" s="5"/>
      <c r="AC230" s="242" t="s">
        <v>53</v>
      </c>
      <c r="AD230" s="243"/>
      <c r="AE230" s="210">
        <f t="shared" si="60"/>
        <v>0</v>
      </c>
      <c r="AF230" s="120" t="s">
        <v>54</v>
      </c>
      <c r="AG230" s="170"/>
      <c r="AH230" s="170"/>
      <c r="AI230" s="170"/>
      <c r="AJ230" s="170"/>
      <c r="AK230" s="5" t="str">
        <f t="shared" si="55"/>
        <v/>
      </c>
      <c r="AL230" s="24"/>
      <c r="AM230" s="5" t="str">
        <f t="shared" si="56"/>
        <v/>
      </c>
      <c r="AN230" s="29"/>
      <c r="AO230" s="5"/>
      <c r="AP230" s="5"/>
      <c r="AQ230" s="242" t="s">
        <v>53</v>
      </c>
      <c r="AR230" s="243"/>
      <c r="AS230" s="210">
        <f t="shared" si="61"/>
        <v>0</v>
      </c>
      <c r="AT230" s="120" t="s">
        <v>54</v>
      </c>
      <c r="AU230" s="170"/>
      <c r="AV230" s="170"/>
      <c r="AW230" s="170"/>
      <c r="AX230" s="170"/>
      <c r="AY230" s="5" t="str">
        <f t="shared" si="57"/>
        <v/>
      </c>
      <c r="AZ230" s="29"/>
      <c r="BA230" s="5" t="str">
        <f t="shared" si="58"/>
        <v/>
      </c>
      <c r="BB230" s="29"/>
      <c r="BC230" s="5"/>
      <c r="BD230" s="242" t="s">
        <v>53</v>
      </c>
      <c r="BE230" s="243"/>
      <c r="BF230" s="210">
        <f t="shared" si="62"/>
        <v>0</v>
      </c>
      <c r="BG230" s="120" t="s">
        <v>54</v>
      </c>
      <c r="BH230" s="170"/>
      <c r="BI230" s="170"/>
      <c r="BJ230" s="170"/>
      <c r="BK230" s="170"/>
      <c r="BL230" s="5" t="str">
        <f t="shared" si="50"/>
        <v/>
      </c>
      <c r="BM230" s="6"/>
      <c r="BN230" s="5" t="str">
        <f t="shared" si="51"/>
        <v/>
      </c>
      <c r="BO230" s="29"/>
      <c r="BR230" s="384" t="s">
        <v>53</v>
      </c>
      <c r="BS230" s="433"/>
      <c r="BT230" s="210">
        <v>1</v>
      </c>
      <c r="BU230" s="120" t="s">
        <v>54</v>
      </c>
      <c r="BV230" s="147" t="str">
        <f t="shared" si="63"/>
        <v/>
      </c>
      <c r="BW230" s="147" t="str">
        <f t="shared" si="64"/>
        <v/>
      </c>
      <c r="BX230" s="147" t="str">
        <f t="shared" si="65"/>
        <v/>
      </c>
      <c r="BY230" s="147" t="str">
        <f t="shared" si="66"/>
        <v/>
      </c>
      <c r="BZ230" s="148" t="str">
        <f t="shared" si="67"/>
        <v/>
      </c>
    </row>
    <row r="231" spans="1:78" ht="27.6" x14ac:dyDescent="0.3">
      <c r="N231" s="5"/>
      <c r="O231" s="244"/>
      <c r="P231" s="245"/>
      <c r="Q231" s="210">
        <f t="shared" si="59"/>
        <v>0</v>
      </c>
      <c r="R231" s="120" t="s">
        <v>55</v>
      </c>
      <c r="S231" s="170"/>
      <c r="T231" s="170"/>
      <c r="U231" s="170"/>
      <c r="V231" s="170"/>
      <c r="W231" s="5" t="str">
        <f t="shared" si="52"/>
        <v/>
      </c>
      <c r="X231" s="24"/>
      <c r="Y231" s="5" t="str">
        <f t="shared" si="53"/>
        <v/>
      </c>
      <c r="Z231" s="29"/>
      <c r="AA231" s="5"/>
      <c r="AB231" s="5"/>
      <c r="AC231" s="244"/>
      <c r="AD231" s="245"/>
      <c r="AE231" s="210">
        <f t="shared" si="60"/>
        <v>0</v>
      </c>
      <c r="AF231" s="120" t="s">
        <v>55</v>
      </c>
      <c r="AG231" s="170"/>
      <c r="AH231" s="170"/>
      <c r="AI231" s="170"/>
      <c r="AJ231" s="170"/>
      <c r="AK231" s="5" t="str">
        <f t="shared" si="55"/>
        <v/>
      </c>
      <c r="AL231" s="24"/>
      <c r="AM231" s="5" t="str">
        <f t="shared" si="56"/>
        <v/>
      </c>
      <c r="AN231" s="29"/>
      <c r="AO231" s="5"/>
      <c r="AP231" s="5"/>
      <c r="AQ231" s="244"/>
      <c r="AR231" s="245"/>
      <c r="AS231" s="210">
        <f t="shared" si="61"/>
        <v>0</v>
      </c>
      <c r="AT231" s="120" t="s">
        <v>55</v>
      </c>
      <c r="AU231" s="170"/>
      <c r="AV231" s="170"/>
      <c r="AW231" s="170"/>
      <c r="AX231" s="170"/>
      <c r="AY231" s="5" t="str">
        <f t="shared" si="57"/>
        <v/>
      </c>
      <c r="AZ231" s="29"/>
      <c r="BA231" s="5" t="str">
        <f t="shared" si="58"/>
        <v/>
      </c>
      <c r="BB231" s="29"/>
      <c r="BC231" s="5"/>
      <c r="BD231" s="244"/>
      <c r="BE231" s="245"/>
      <c r="BF231" s="210">
        <f t="shared" si="62"/>
        <v>0</v>
      </c>
      <c r="BG231" s="120" t="s">
        <v>55</v>
      </c>
      <c r="BH231" s="170"/>
      <c r="BI231" s="170"/>
      <c r="BJ231" s="170"/>
      <c r="BK231" s="170"/>
      <c r="BL231" s="5" t="str">
        <f t="shared" si="50"/>
        <v/>
      </c>
      <c r="BM231" s="6"/>
      <c r="BN231" s="5" t="str">
        <f t="shared" si="51"/>
        <v/>
      </c>
      <c r="BO231" s="29"/>
      <c r="BR231" s="384"/>
      <c r="BS231" s="434"/>
      <c r="BT231" s="210">
        <v>1</v>
      </c>
      <c r="BU231" s="120" t="s">
        <v>55</v>
      </c>
      <c r="BV231" s="147" t="str">
        <f t="shared" si="63"/>
        <v/>
      </c>
      <c r="BW231" s="147" t="str">
        <f t="shared" si="64"/>
        <v/>
      </c>
      <c r="BX231" s="147" t="str">
        <f t="shared" si="65"/>
        <v/>
      </c>
      <c r="BY231" s="147" t="str">
        <f t="shared" si="66"/>
        <v/>
      </c>
      <c r="BZ231" s="148" t="str">
        <f t="shared" si="67"/>
        <v/>
      </c>
    </row>
    <row r="232" spans="1:78" ht="55.2" x14ac:dyDescent="0.3">
      <c r="N232" s="5"/>
      <c r="O232" s="240" t="s">
        <v>56</v>
      </c>
      <c r="P232" s="241"/>
      <c r="Q232" s="210">
        <f t="shared" si="59"/>
        <v>0</v>
      </c>
      <c r="R232" s="120" t="s">
        <v>55</v>
      </c>
      <c r="S232" s="170"/>
      <c r="T232" s="170"/>
      <c r="U232" s="170"/>
      <c r="V232" s="170"/>
      <c r="W232" s="5" t="str">
        <f t="shared" si="52"/>
        <v/>
      </c>
      <c r="X232" s="24"/>
      <c r="Y232" s="5" t="str">
        <f t="shared" si="53"/>
        <v/>
      </c>
      <c r="Z232" s="29"/>
      <c r="AA232" s="5"/>
      <c r="AB232" s="5"/>
      <c r="AC232" s="240" t="s">
        <v>56</v>
      </c>
      <c r="AD232" s="241"/>
      <c r="AE232" s="210">
        <f t="shared" si="60"/>
        <v>0</v>
      </c>
      <c r="AF232" s="120" t="s">
        <v>55</v>
      </c>
      <c r="AG232" s="170"/>
      <c r="AH232" s="170"/>
      <c r="AI232" s="170"/>
      <c r="AJ232" s="170"/>
      <c r="AK232" s="5" t="str">
        <f t="shared" si="55"/>
        <v/>
      </c>
      <c r="AL232" s="24"/>
      <c r="AM232" s="5" t="str">
        <f t="shared" si="56"/>
        <v/>
      </c>
      <c r="AN232" s="29"/>
      <c r="AO232" s="5"/>
      <c r="AP232" s="5"/>
      <c r="AQ232" s="240" t="s">
        <v>56</v>
      </c>
      <c r="AR232" s="241"/>
      <c r="AS232" s="210">
        <f t="shared" si="61"/>
        <v>0</v>
      </c>
      <c r="AT232" s="120" t="s">
        <v>55</v>
      </c>
      <c r="AU232" s="170"/>
      <c r="AV232" s="170"/>
      <c r="AW232" s="170"/>
      <c r="AX232" s="170"/>
      <c r="AY232" s="5" t="str">
        <f t="shared" si="57"/>
        <v/>
      </c>
      <c r="AZ232" s="29"/>
      <c r="BA232" s="5" t="str">
        <f t="shared" si="58"/>
        <v/>
      </c>
      <c r="BB232" s="29"/>
      <c r="BC232" s="5"/>
      <c r="BD232" s="240" t="s">
        <v>56</v>
      </c>
      <c r="BE232" s="241"/>
      <c r="BF232" s="210">
        <f t="shared" si="62"/>
        <v>0</v>
      </c>
      <c r="BG232" s="120" t="s">
        <v>55</v>
      </c>
      <c r="BH232" s="170"/>
      <c r="BI232" s="170"/>
      <c r="BJ232" s="170"/>
      <c r="BK232" s="170"/>
      <c r="BL232" s="5" t="str">
        <f t="shared" si="50"/>
        <v/>
      </c>
      <c r="BM232" s="6"/>
      <c r="BN232" s="5" t="str">
        <f t="shared" si="51"/>
        <v/>
      </c>
      <c r="BO232" s="29"/>
      <c r="BR232" s="119" t="s">
        <v>56</v>
      </c>
      <c r="BS232" s="206"/>
      <c r="BT232" s="210">
        <v>1</v>
      </c>
      <c r="BU232" s="120" t="s">
        <v>55</v>
      </c>
      <c r="BV232" s="147" t="str">
        <f t="shared" si="63"/>
        <v/>
      </c>
      <c r="BW232" s="147" t="str">
        <f t="shared" si="64"/>
        <v/>
      </c>
      <c r="BX232" s="147" t="str">
        <f t="shared" si="65"/>
        <v/>
      </c>
      <c r="BY232" s="147" t="str">
        <f t="shared" si="66"/>
        <v/>
      </c>
      <c r="BZ232" s="148" t="str">
        <f t="shared" si="67"/>
        <v/>
      </c>
    </row>
    <row r="233" spans="1:78" ht="27.6" x14ac:dyDescent="0.3">
      <c r="A233" s="1"/>
      <c r="B233" s="1"/>
      <c r="C233" s="1"/>
      <c r="D233" s="1"/>
      <c r="K233" s="1"/>
      <c r="L233" s="1"/>
      <c r="N233" s="5"/>
      <c r="O233" s="242" t="s">
        <v>57</v>
      </c>
      <c r="P233" s="243"/>
      <c r="Q233" s="210">
        <f t="shared" si="59"/>
        <v>0</v>
      </c>
      <c r="R233" s="120" t="s">
        <v>130</v>
      </c>
      <c r="S233" s="170"/>
      <c r="T233" s="170"/>
      <c r="U233" s="170"/>
      <c r="V233" s="170"/>
      <c r="W233" s="5" t="str">
        <f t="shared" si="52"/>
        <v/>
      </c>
      <c r="X233" s="24"/>
      <c r="Y233" s="5" t="str">
        <f t="shared" si="53"/>
        <v/>
      </c>
      <c r="Z233" s="29"/>
      <c r="AA233" s="5"/>
      <c r="AB233" s="5"/>
      <c r="AC233" s="242" t="s">
        <v>57</v>
      </c>
      <c r="AD233" s="243"/>
      <c r="AE233" s="210">
        <f t="shared" si="60"/>
        <v>0</v>
      </c>
      <c r="AF233" s="120" t="s">
        <v>130</v>
      </c>
      <c r="AG233" s="170"/>
      <c r="AH233" s="170"/>
      <c r="AI233" s="170"/>
      <c r="AJ233" s="170"/>
      <c r="AK233" s="5" t="str">
        <f t="shared" si="55"/>
        <v/>
      </c>
      <c r="AL233" s="24"/>
      <c r="AM233" s="5" t="str">
        <f t="shared" si="56"/>
        <v/>
      </c>
      <c r="AN233" s="29"/>
      <c r="AO233" s="5"/>
      <c r="AP233" s="5"/>
      <c r="AQ233" s="242" t="s">
        <v>57</v>
      </c>
      <c r="AR233" s="243"/>
      <c r="AS233" s="210">
        <f t="shared" si="61"/>
        <v>0</v>
      </c>
      <c r="AT233" s="120" t="s">
        <v>130</v>
      </c>
      <c r="AU233" s="170"/>
      <c r="AV233" s="170"/>
      <c r="AW233" s="170"/>
      <c r="AX233" s="170"/>
      <c r="AY233" s="5" t="str">
        <f t="shared" si="57"/>
        <v/>
      </c>
      <c r="AZ233" s="29"/>
      <c r="BA233" s="5" t="str">
        <f t="shared" si="58"/>
        <v/>
      </c>
      <c r="BB233" s="29"/>
      <c r="BC233" s="5"/>
      <c r="BD233" s="242" t="s">
        <v>57</v>
      </c>
      <c r="BE233" s="243"/>
      <c r="BF233" s="210">
        <f t="shared" si="62"/>
        <v>0</v>
      </c>
      <c r="BG233" s="120" t="s">
        <v>130</v>
      </c>
      <c r="BH233" s="170"/>
      <c r="BI233" s="170"/>
      <c r="BJ233" s="170"/>
      <c r="BK233" s="170"/>
      <c r="BL233" s="5" t="str">
        <f t="shared" si="50"/>
        <v/>
      </c>
      <c r="BM233" s="6"/>
      <c r="BN233" s="5" t="str">
        <f t="shared" si="51"/>
        <v/>
      </c>
      <c r="BO233" s="29"/>
      <c r="BR233" s="384" t="s">
        <v>57</v>
      </c>
      <c r="BS233" s="433"/>
      <c r="BT233" s="210">
        <v>1</v>
      </c>
      <c r="BU233" s="120" t="s">
        <v>130</v>
      </c>
      <c r="BV233" s="147" t="str">
        <f t="shared" si="63"/>
        <v/>
      </c>
      <c r="BW233" s="147" t="str">
        <f t="shared" si="64"/>
        <v/>
      </c>
      <c r="BX233" s="147" t="str">
        <f t="shared" si="65"/>
        <v/>
      </c>
      <c r="BY233" s="147" t="str">
        <f t="shared" si="66"/>
        <v/>
      </c>
      <c r="BZ233" s="148" t="str">
        <f t="shared" si="67"/>
        <v/>
      </c>
    </row>
    <row r="234" spans="1:78" ht="43.95" customHeight="1" x14ac:dyDescent="0.3">
      <c r="N234" s="5"/>
      <c r="O234" s="244"/>
      <c r="P234" s="245"/>
      <c r="Q234" s="210">
        <f t="shared" si="59"/>
        <v>0</v>
      </c>
      <c r="R234" s="120" t="s">
        <v>58</v>
      </c>
      <c r="S234" s="170"/>
      <c r="T234" s="170"/>
      <c r="U234" s="170"/>
      <c r="V234" s="170"/>
      <c r="W234" s="5" t="str">
        <f t="shared" si="52"/>
        <v/>
      </c>
      <c r="X234" s="24"/>
      <c r="Y234" s="5" t="str">
        <f t="shared" si="53"/>
        <v/>
      </c>
      <c r="Z234" s="29"/>
      <c r="AA234" s="5"/>
      <c r="AB234" s="5"/>
      <c r="AC234" s="244"/>
      <c r="AD234" s="245"/>
      <c r="AE234" s="210">
        <f t="shared" si="60"/>
        <v>0</v>
      </c>
      <c r="AF234" s="120" t="s">
        <v>58</v>
      </c>
      <c r="AG234" s="170"/>
      <c r="AH234" s="170"/>
      <c r="AI234" s="170"/>
      <c r="AJ234" s="170"/>
      <c r="AK234" s="5" t="str">
        <f t="shared" si="55"/>
        <v/>
      </c>
      <c r="AL234" s="24"/>
      <c r="AM234" s="5" t="str">
        <f t="shared" si="56"/>
        <v/>
      </c>
      <c r="AN234" s="29"/>
      <c r="AO234" s="5"/>
      <c r="AP234" s="5"/>
      <c r="AQ234" s="244"/>
      <c r="AR234" s="245"/>
      <c r="AS234" s="210">
        <f t="shared" si="61"/>
        <v>0</v>
      </c>
      <c r="AT234" s="120" t="s">
        <v>58</v>
      </c>
      <c r="AU234" s="170"/>
      <c r="AV234" s="170"/>
      <c r="AW234" s="170"/>
      <c r="AX234" s="170"/>
      <c r="AY234" s="5" t="str">
        <f t="shared" si="57"/>
        <v/>
      </c>
      <c r="AZ234" s="29"/>
      <c r="BA234" s="5" t="str">
        <f t="shared" si="58"/>
        <v/>
      </c>
      <c r="BB234" s="29"/>
      <c r="BC234" s="5"/>
      <c r="BD234" s="244"/>
      <c r="BE234" s="245"/>
      <c r="BF234" s="210">
        <f t="shared" si="62"/>
        <v>0</v>
      </c>
      <c r="BG234" s="120" t="s">
        <v>58</v>
      </c>
      <c r="BH234" s="170"/>
      <c r="BI234" s="170"/>
      <c r="BJ234" s="170"/>
      <c r="BK234" s="170"/>
      <c r="BL234" s="5" t="str">
        <f t="shared" si="50"/>
        <v/>
      </c>
      <c r="BM234" s="6"/>
      <c r="BN234" s="5" t="str">
        <f t="shared" si="51"/>
        <v/>
      </c>
      <c r="BO234" s="29"/>
      <c r="BR234" s="384"/>
      <c r="BS234" s="434"/>
      <c r="BT234" s="210">
        <v>1</v>
      </c>
      <c r="BU234" s="120" t="s">
        <v>58</v>
      </c>
      <c r="BV234" s="147" t="str">
        <f t="shared" si="63"/>
        <v/>
      </c>
      <c r="BW234" s="147" t="str">
        <f t="shared" si="64"/>
        <v/>
      </c>
      <c r="BX234" s="147" t="str">
        <f t="shared" si="65"/>
        <v/>
      </c>
      <c r="BY234" s="147" t="str">
        <f t="shared" si="66"/>
        <v/>
      </c>
      <c r="BZ234" s="148" t="str">
        <f t="shared" si="67"/>
        <v/>
      </c>
    </row>
    <row r="235" spans="1:78" ht="15" thickBot="1" x14ac:dyDescent="0.35">
      <c r="N235" s="5"/>
      <c r="O235" s="30"/>
      <c r="P235" s="355"/>
      <c r="Q235" s="355"/>
      <c r="R235" s="66" t="s">
        <v>173</v>
      </c>
      <c r="S235" s="26" t="e">
        <f>SUM(W222:W234)/SUM(Q222:Q234)</f>
        <v>#DIV/0!</v>
      </c>
      <c r="T235" s="26" t="s">
        <v>20</v>
      </c>
      <c r="U235" s="26" t="e">
        <f>SUM(Y222:Y234)/SUM(Q222:Q234)</f>
        <v>#DIV/0!</v>
      </c>
      <c r="V235" s="26"/>
      <c r="W235" s="5" t="str">
        <f t="shared" si="52"/>
        <v/>
      </c>
      <c r="X235" s="24"/>
      <c r="Y235" s="5" t="str">
        <f t="shared" si="53"/>
        <v/>
      </c>
      <c r="Z235" s="29"/>
      <c r="AA235" s="5"/>
      <c r="AB235" s="5"/>
      <c r="AC235" s="30"/>
      <c r="AD235" s="355"/>
      <c r="AE235" s="355"/>
      <c r="AF235" s="66" t="s">
        <v>173</v>
      </c>
      <c r="AG235" s="26" t="e">
        <f>SUM(AK222:AK234)/SUM(AE222:AE234)</f>
        <v>#DIV/0!</v>
      </c>
      <c r="AH235" s="26" t="s">
        <v>20</v>
      </c>
      <c r="AI235" s="26" t="e">
        <f>SUM(AM222:AM234)/SUM(AE222:AE234)</f>
        <v>#DIV/0!</v>
      </c>
      <c r="AJ235" s="26"/>
      <c r="AK235" s="5" t="str">
        <f t="shared" si="55"/>
        <v/>
      </c>
      <c r="AL235" s="24"/>
      <c r="AM235" s="5" t="str">
        <f t="shared" si="56"/>
        <v/>
      </c>
      <c r="AN235" s="29"/>
      <c r="AO235" s="5"/>
      <c r="AP235" s="5"/>
      <c r="AQ235" s="30"/>
      <c r="AR235" s="355"/>
      <c r="AS235" s="355"/>
      <c r="AT235" s="66" t="s">
        <v>173</v>
      </c>
      <c r="AU235" s="26" t="e">
        <f>SUM(AY222:AY234)/SUM(AS222:AS234)</f>
        <v>#DIV/0!</v>
      </c>
      <c r="AV235" s="26" t="s">
        <v>20</v>
      </c>
      <c r="AW235" s="26" t="e">
        <f>SUM(BA222:BA234)/SUM(AS222:AS234)</f>
        <v>#DIV/0!</v>
      </c>
      <c r="AX235" s="26"/>
      <c r="AY235" s="5" t="str">
        <f t="shared" si="57"/>
        <v/>
      </c>
      <c r="AZ235" s="29"/>
      <c r="BA235" s="5" t="str">
        <f t="shared" si="58"/>
        <v/>
      </c>
      <c r="BB235" s="29"/>
      <c r="BC235" s="5"/>
      <c r="BD235" s="30"/>
      <c r="BE235" s="355"/>
      <c r="BF235" s="355"/>
      <c r="BG235" s="66" t="s">
        <v>173</v>
      </c>
      <c r="BH235" s="26" t="e">
        <f>SUM(BL222:BL234)/SUM(BF222:BF234)</f>
        <v>#DIV/0!</v>
      </c>
      <c r="BI235" s="26" t="s">
        <v>20</v>
      </c>
      <c r="BJ235" s="26" t="e">
        <f>SUM(BN222:BN234)/SUM(BF222:BF234)</f>
        <v>#DIV/0!</v>
      </c>
      <c r="BK235" s="26"/>
      <c r="BL235" s="5" t="str">
        <f t="shared" si="50"/>
        <v/>
      </c>
      <c r="BM235" s="6"/>
      <c r="BN235" s="5" t="str">
        <f t="shared" si="51"/>
        <v/>
      </c>
      <c r="BO235" s="29"/>
    </row>
    <row r="236" spans="1:78" ht="15" thickBot="1" x14ac:dyDescent="0.35">
      <c r="N236" s="5"/>
      <c r="O236" s="214" t="s">
        <v>306</v>
      </c>
      <c r="P236" s="110"/>
      <c r="Q236" s="220"/>
      <c r="R236" s="223" t="s">
        <v>301</v>
      </c>
      <c r="S236" s="357"/>
      <c r="T236" s="357"/>
      <c r="U236" s="357"/>
      <c r="V236" s="33" t="s">
        <v>21</v>
      </c>
      <c r="W236" s="5" t="str">
        <f t="shared" si="52"/>
        <v/>
      </c>
      <c r="X236" s="24"/>
      <c r="Y236" s="5" t="str">
        <f t="shared" si="53"/>
        <v/>
      </c>
      <c r="Z236" s="29"/>
      <c r="AA236" s="5"/>
      <c r="AB236" s="5"/>
      <c r="AC236" s="214" t="s">
        <v>306</v>
      </c>
      <c r="AD236" s="110"/>
      <c r="AE236" s="220"/>
      <c r="AF236" s="32" t="s">
        <v>301</v>
      </c>
      <c r="AG236" s="356"/>
      <c r="AH236" s="357"/>
      <c r="AI236" s="357"/>
      <c r="AJ236" s="33" t="s">
        <v>21</v>
      </c>
      <c r="AK236" s="5" t="str">
        <f t="shared" si="55"/>
        <v/>
      </c>
      <c r="AL236" s="24"/>
      <c r="AM236" s="5" t="str">
        <f t="shared" si="56"/>
        <v/>
      </c>
      <c r="AN236" s="29"/>
      <c r="AO236" s="5"/>
      <c r="AP236" s="5"/>
      <c r="AQ236" s="214" t="s">
        <v>306</v>
      </c>
      <c r="AR236" s="110"/>
      <c r="AS236" s="220"/>
      <c r="AT236" s="32" t="s">
        <v>301</v>
      </c>
      <c r="AU236" s="356"/>
      <c r="AV236" s="357"/>
      <c r="AW236" s="357"/>
      <c r="AX236" s="33" t="s">
        <v>21</v>
      </c>
      <c r="AY236" s="5" t="str">
        <f t="shared" si="57"/>
        <v/>
      </c>
      <c r="AZ236" s="29"/>
      <c r="BA236" s="5" t="str">
        <f t="shared" si="58"/>
        <v/>
      </c>
      <c r="BB236" s="29"/>
      <c r="BC236" s="5"/>
      <c r="BD236" s="214" t="s">
        <v>306</v>
      </c>
      <c r="BE236" s="110"/>
      <c r="BF236" s="220"/>
      <c r="BG236" s="32" t="s">
        <v>301</v>
      </c>
      <c r="BH236" s="356"/>
      <c r="BI236" s="357"/>
      <c r="BJ236" s="357"/>
      <c r="BK236" s="33" t="s">
        <v>21</v>
      </c>
      <c r="BL236" s="5" t="str">
        <f t="shared" si="50"/>
        <v/>
      </c>
      <c r="BM236" s="6"/>
      <c r="BN236" s="5" t="str">
        <f t="shared" si="51"/>
        <v/>
      </c>
      <c r="BO236" s="29"/>
    </row>
    <row r="237" spans="1:78" ht="15" thickBot="1" x14ac:dyDescent="0.35">
      <c r="N237" s="5"/>
      <c r="O237" s="20"/>
      <c r="Q237" s="20"/>
      <c r="R237" s="43"/>
      <c r="S237" s="20"/>
      <c r="T237" s="20"/>
      <c r="U237" s="20"/>
      <c r="V237" s="20"/>
      <c r="W237" s="5" t="str">
        <f t="shared" si="52"/>
        <v/>
      </c>
      <c r="X237" s="24"/>
      <c r="Y237" s="5" t="str">
        <f t="shared" si="53"/>
        <v/>
      </c>
      <c r="Z237" s="29"/>
      <c r="AA237" s="5"/>
      <c r="AB237" s="5"/>
      <c r="AC237" s="20"/>
      <c r="AD237" s="111"/>
      <c r="AE237" s="20"/>
      <c r="AF237" s="43"/>
      <c r="AG237" s="20"/>
      <c r="AH237" s="20"/>
      <c r="AI237" s="20"/>
      <c r="AJ237" s="20"/>
      <c r="AK237" s="5" t="str">
        <f t="shared" si="55"/>
        <v/>
      </c>
      <c r="AL237" s="24"/>
      <c r="AM237" s="5" t="str">
        <f t="shared" si="56"/>
        <v/>
      </c>
      <c r="AN237" s="29"/>
      <c r="AO237" s="5"/>
      <c r="AP237" s="5"/>
      <c r="AQ237" s="20"/>
      <c r="AR237" s="111"/>
      <c r="AS237" s="20"/>
      <c r="AT237" s="43"/>
      <c r="AU237" s="20"/>
      <c r="AV237" s="20"/>
      <c r="AW237" s="20"/>
      <c r="AX237" s="20"/>
      <c r="AY237" s="5" t="str">
        <f t="shared" si="57"/>
        <v/>
      </c>
      <c r="AZ237" s="29"/>
      <c r="BA237" s="5" t="str">
        <f t="shared" si="58"/>
        <v/>
      </c>
      <c r="BB237" s="5"/>
      <c r="BC237" s="5"/>
      <c r="BD237" s="20"/>
      <c r="BE237" s="111"/>
      <c r="BF237" s="20"/>
      <c r="BG237" s="43"/>
      <c r="BH237" s="20"/>
      <c r="BI237" s="20"/>
      <c r="BJ237" s="20"/>
      <c r="BK237" s="20"/>
      <c r="BL237" s="5" t="str">
        <f t="shared" si="50"/>
        <v/>
      </c>
      <c r="BM237" s="6"/>
      <c r="BN237" s="5" t="str">
        <f t="shared" si="51"/>
        <v/>
      </c>
      <c r="BO237" s="29"/>
    </row>
    <row r="238" spans="1:78" ht="15" thickBot="1" x14ac:dyDescent="0.35">
      <c r="N238" s="5"/>
      <c r="O238" s="213" t="s">
        <v>307</v>
      </c>
      <c r="Q238" s="377" t="s">
        <v>136</v>
      </c>
      <c r="R238" s="377"/>
      <c r="S238" s="377"/>
      <c r="T238" s="378"/>
      <c r="U238" s="96">
        <f>SUM(S236)</f>
        <v>0</v>
      </c>
      <c r="V238" s="97" t="s">
        <v>21</v>
      </c>
      <c r="W238" s="5" t="str">
        <f t="shared" si="52"/>
        <v/>
      </c>
      <c r="X238" s="24"/>
      <c r="Y238" s="5" t="str">
        <f t="shared" si="53"/>
        <v/>
      </c>
      <c r="Z238" s="5"/>
      <c r="AA238" s="5"/>
      <c r="AB238" s="5"/>
      <c r="AC238" s="213" t="s">
        <v>307</v>
      </c>
      <c r="AE238" s="377" t="s">
        <v>240</v>
      </c>
      <c r="AF238" s="377"/>
      <c r="AG238" s="377"/>
      <c r="AH238" s="377"/>
      <c r="AI238" s="96">
        <f>SUM(AG236)</f>
        <v>0</v>
      </c>
      <c r="AJ238" s="97" t="s">
        <v>21</v>
      </c>
      <c r="AK238" s="5" t="str">
        <f t="shared" si="55"/>
        <v/>
      </c>
      <c r="AL238" s="24"/>
      <c r="AM238" s="5" t="str">
        <f t="shared" si="56"/>
        <v/>
      </c>
      <c r="AN238" s="5"/>
      <c r="AO238" s="5"/>
      <c r="AP238" s="5"/>
      <c r="AQ238" s="213" t="s">
        <v>307</v>
      </c>
      <c r="AS238" s="377" t="s">
        <v>241</v>
      </c>
      <c r="AT238" s="377"/>
      <c r="AU238" s="377"/>
      <c r="AV238" s="377"/>
      <c r="AW238" s="96">
        <f>SUM(AU236)</f>
        <v>0</v>
      </c>
      <c r="AX238" s="97" t="s">
        <v>21</v>
      </c>
      <c r="AY238" s="5" t="str">
        <f t="shared" si="57"/>
        <v/>
      </c>
      <c r="AZ238" s="29"/>
      <c r="BA238" s="5" t="str">
        <f t="shared" si="58"/>
        <v/>
      </c>
      <c r="BB238" s="5"/>
      <c r="BC238" s="5"/>
      <c r="BD238" s="213" t="s">
        <v>307</v>
      </c>
      <c r="BE238" s="111"/>
      <c r="BF238" s="377" t="s">
        <v>242</v>
      </c>
      <c r="BG238" s="377"/>
      <c r="BH238" s="377"/>
      <c r="BI238" s="377"/>
      <c r="BJ238" s="96">
        <f>SUM(BH236)</f>
        <v>0</v>
      </c>
      <c r="BK238" s="97" t="s">
        <v>21</v>
      </c>
      <c r="BL238" s="5" t="str">
        <f t="shared" si="50"/>
        <v/>
      </c>
      <c r="BM238" s="6"/>
      <c r="BN238" s="5" t="str">
        <f t="shared" si="51"/>
        <v/>
      </c>
      <c r="BO238" s="5"/>
    </row>
    <row r="239" spans="1:78" ht="9" customHeight="1" x14ac:dyDescent="0.3">
      <c r="N239" s="5"/>
      <c r="O239" s="20"/>
      <c r="Q239" s="377"/>
      <c r="R239" s="377"/>
      <c r="S239" s="20"/>
      <c r="T239" s="20"/>
      <c r="U239" s="20"/>
      <c r="V239" s="20"/>
      <c r="W239" s="5" t="str">
        <f t="shared" si="52"/>
        <v/>
      </c>
      <c r="X239" s="24"/>
      <c r="Y239" s="5" t="str">
        <f t="shared" si="53"/>
        <v/>
      </c>
      <c r="Z239" s="5"/>
      <c r="AA239" s="5"/>
      <c r="AB239" s="5"/>
      <c r="AC239" s="20"/>
      <c r="AD239" s="111"/>
      <c r="AE239" s="377"/>
      <c r="AF239" s="377"/>
      <c r="AG239" s="20"/>
      <c r="AH239" s="20"/>
      <c r="AI239" s="20"/>
      <c r="AJ239" s="20"/>
      <c r="AK239" s="5" t="str">
        <f t="shared" si="55"/>
        <v/>
      </c>
      <c r="AL239" s="24"/>
      <c r="AM239" s="5" t="str">
        <f t="shared" si="56"/>
        <v/>
      </c>
      <c r="AN239" s="5"/>
      <c r="AO239" s="5"/>
      <c r="AP239" s="5"/>
      <c r="AQ239" s="20"/>
      <c r="AR239" s="111"/>
      <c r="AS239" s="377"/>
      <c r="AT239" s="377"/>
      <c r="AU239" s="20"/>
      <c r="AV239" s="20"/>
      <c r="AW239" s="20"/>
      <c r="AX239" s="20"/>
      <c r="AY239" s="5" t="str">
        <f t="shared" si="57"/>
        <v/>
      </c>
      <c r="AZ239" s="29"/>
      <c r="BA239" s="5" t="str">
        <f t="shared" si="58"/>
        <v/>
      </c>
      <c r="BB239" s="5"/>
      <c r="BC239" s="5"/>
      <c r="BD239" s="20"/>
      <c r="BE239" s="111"/>
      <c r="BF239" s="377"/>
      <c r="BG239" s="377"/>
      <c r="BH239" s="20"/>
      <c r="BI239" s="20"/>
      <c r="BJ239" s="20"/>
      <c r="BK239" s="20"/>
      <c r="BL239" s="5" t="str">
        <f t="shared" si="50"/>
        <v/>
      </c>
      <c r="BM239" s="6"/>
      <c r="BN239" s="5" t="str">
        <f t="shared" si="51"/>
        <v/>
      </c>
      <c r="BO239" s="5"/>
    </row>
    <row r="240" spans="1:78" x14ac:dyDescent="0.3">
      <c r="N240" s="5"/>
      <c r="O240" s="20"/>
      <c r="Q240" s="20"/>
      <c r="R240" s="43"/>
      <c r="S240" s="20"/>
      <c r="T240" s="20"/>
      <c r="U240" s="20"/>
      <c r="V240" s="20"/>
      <c r="W240" s="5" t="str">
        <f t="shared" si="52"/>
        <v/>
      </c>
      <c r="X240" s="24"/>
      <c r="Y240" s="5" t="str">
        <f t="shared" si="53"/>
        <v/>
      </c>
      <c r="Z240" s="5"/>
      <c r="AA240" s="5"/>
      <c r="AB240" s="5"/>
      <c r="AC240" s="20"/>
      <c r="AD240" s="111"/>
      <c r="AE240" s="20"/>
      <c r="AF240" s="43"/>
      <c r="AG240" s="20"/>
      <c r="AH240" s="20"/>
      <c r="AI240" s="20"/>
      <c r="AJ240" s="20"/>
      <c r="AK240" s="5" t="str">
        <f t="shared" si="55"/>
        <v/>
      </c>
      <c r="AL240" s="24"/>
      <c r="AM240" s="5" t="str">
        <f t="shared" si="56"/>
        <v/>
      </c>
      <c r="AN240" s="5"/>
      <c r="AO240" s="5"/>
      <c r="AP240" s="5"/>
      <c r="AQ240" s="20"/>
      <c r="AR240" s="111"/>
      <c r="AS240" s="20"/>
      <c r="AT240" s="43"/>
      <c r="AU240" s="20"/>
      <c r="AV240" s="20"/>
      <c r="AW240" s="20"/>
      <c r="AX240" s="20"/>
      <c r="AY240" s="5" t="str">
        <f t="shared" si="57"/>
        <v/>
      </c>
      <c r="AZ240" s="29"/>
      <c r="BA240" s="5" t="str">
        <f t="shared" si="58"/>
        <v/>
      </c>
      <c r="BB240" s="5"/>
      <c r="BC240" s="5"/>
      <c r="BD240" s="20"/>
      <c r="BE240" s="111"/>
      <c r="BF240" s="20"/>
      <c r="BG240" s="43"/>
      <c r="BH240" s="20"/>
      <c r="BI240" s="20"/>
      <c r="BJ240" s="20"/>
      <c r="BK240" s="20"/>
      <c r="BL240" s="5" t="str">
        <f t="shared" si="50"/>
        <v/>
      </c>
      <c r="BM240" s="6"/>
      <c r="BN240" s="5" t="str">
        <f t="shared" si="51"/>
        <v/>
      </c>
      <c r="BO240" s="5"/>
    </row>
    <row r="241" spans="1:78" ht="63" customHeight="1" x14ac:dyDescent="0.3">
      <c r="N241" s="5"/>
      <c r="O241" s="409" t="s">
        <v>243</v>
      </c>
      <c r="P241" s="410"/>
      <c r="Q241" s="410"/>
      <c r="R241" s="410"/>
      <c r="S241" s="410"/>
      <c r="T241" s="410"/>
      <c r="U241" s="410"/>
      <c r="V241" s="410"/>
      <c r="W241" s="5" t="str">
        <f t="shared" si="52"/>
        <v/>
      </c>
      <c r="X241" s="24"/>
      <c r="Y241" s="5" t="str">
        <f t="shared" si="53"/>
        <v/>
      </c>
      <c r="Z241" s="5"/>
      <c r="AA241" s="5"/>
      <c r="AB241" s="5"/>
      <c r="AC241" s="409" t="s">
        <v>244</v>
      </c>
      <c r="AD241" s="410"/>
      <c r="AE241" s="410"/>
      <c r="AF241" s="410"/>
      <c r="AG241" s="410"/>
      <c r="AH241" s="410"/>
      <c r="AI241" s="410"/>
      <c r="AJ241" s="410"/>
      <c r="AK241" s="5" t="str">
        <f t="shared" si="55"/>
        <v/>
      </c>
      <c r="AL241" s="24"/>
      <c r="AM241" s="5" t="str">
        <f t="shared" si="56"/>
        <v/>
      </c>
      <c r="AN241" s="5"/>
      <c r="AO241" s="5"/>
      <c r="AP241" s="5"/>
      <c r="AQ241" s="409" t="s">
        <v>245</v>
      </c>
      <c r="AR241" s="410"/>
      <c r="AS241" s="410"/>
      <c r="AT241" s="410"/>
      <c r="AU241" s="410"/>
      <c r="AV241" s="410"/>
      <c r="AW241" s="410"/>
      <c r="AX241" s="410"/>
      <c r="AY241" s="5" t="str">
        <f t="shared" si="57"/>
        <v/>
      </c>
      <c r="AZ241" s="29"/>
      <c r="BA241" s="5" t="str">
        <f t="shared" si="58"/>
        <v/>
      </c>
      <c r="BB241" s="5"/>
      <c r="BC241" s="5"/>
      <c r="BD241" s="409" t="s">
        <v>246</v>
      </c>
      <c r="BE241" s="410"/>
      <c r="BF241" s="410"/>
      <c r="BG241" s="410"/>
      <c r="BH241" s="410"/>
      <c r="BI241" s="410"/>
      <c r="BJ241" s="410"/>
      <c r="BK241" s="410"/>
      <c r="BL241" s="5" t="str">
        <f t="shared" si="50"/>
        <v/>
      </c>
      <c r="BM241" s="6"/>
      <c r="BN241" s="5" t="str">
        <f t="shared" si="51"/>
        <v/>
      </c>
      <c r="BO241" s="5"/>
    </row>
    <row r="242" spans="1:78" ht="19.95" customHeight="1" x14ac:dyDescent="0.3">
      <c r="N242" s="5"/>
      <c r="O242" s="21" t="s">
        <v>125</v>
      </c>
      <c r="P242" s="247">
        <f>$D$5</f>
        <v>0</v>
      </c>
      <c r="Q242" s="247"/>
      <c r="R242" s="247"/>
      <c r="S242" s="41" t="s">
        <v>152</v>
      </c>
      <c r="T242" s="248"/>
      <c r="U242" s="248"/>
      <c r="V242" s="248"/>
      <c r="W242" s="5" t="str">
        <f t="shared" si="52"/>
        <v/>
      </c>
      <c r="X242" s="24"/>
      <c r="Y242" s="5" t="str">
        <f t="shared" si="53"/>
        <v/>
      </c>
      <c r="Z242" s="5"/>
      <c r="AA242" s="5"/>
      <c r="AB242" s="5"/>
      <c r="AC242" s="21" t="s">
        <v>125</v>
      </c>
      <c r="AD242" s="247">
        <f>$D$9</f>
        <v>0</v>
      </c>
      <c r="AE242" s="247"/>
      <c r="AF242" s="247"/>
      <c r="AG242" s="41" t="s">
        <v>152</v>
      </c>
      <c r="AH242" s="248"/>
      <c r="AI242" s="248"/>
      <c r="AJ242" s="248"/>
      <c r="AK242" s="5" t="str">
        <f t="shared" si="55"/>
        <v/>
      </c>
      <c r="AL242" s="24"/>
      <c r="AM242" s="5" t="str">
        <f t="shared" si="56"/>
        <v/>
      </c>
      <c r="AN242" s="5"/>
      <c r="AO242" s="5"/>
      <c r="AP242" s="5"/>
      <c r="AQ242" s="21" t="s">
        <v>125</v>
      </c>
      <c r="AR242" s="247">
        <f>$D$9</f>
        <v>0</v>
      </c>
      <c r="AS242" s="247"/>
      <c r="AT242" s="247"/>
      <c r="AU242" s="41" t="s">
        <v>152</v>
      </c>
      <c r="AV242" s="248"/>
      <c r="AW242" s="248"/>
      <c r="AX242" s="248"/>
      <c r="AY242" s="5" t="str">
        <f t="shared" si="57"/>
        <v/>
      </c>
      <c r="AZ242" s="29"/>
      <c r="BA242" s="5" t="str">
        <f t="shared" si="58"/>
        <v/>
      </c>
      <c r="BB242" s="5"/>
      <c r="BC242" s="5"/>
      <c r="BD242" s="21" t="s">
        <v>125</v>
      </c>
      <c r="BE242" s="247">
        <f>$D$9</f>
        <v>0</v>
      </c>
      <c r="BF242" s="247"/>
      <c r="BG242" s="247"/>
      <c r="BH242" s="41" t="s">
        <v>152</v>
      </c>
      <c r="BI242" s="248"/>
      <c r="BJ242" s="248"/>
      <c r="BK242" s="248"/>
      <c r="BL242" s="5" t="str">
        <f t="shared" si="50"/>
        <v/>
      </c>
      <c r="BM242" s="6"/>
      <c r="BN242" s="5" t="str">
        <f t="shared" si="51"/>
        <v/>
      </c>
      <c r="BO242" s="5"/>
    </row>
    <row r="243" spans="1:78" ht="18" customHeight="1" x14ac:dyDescent="0.3">
      <c r="N243" s="5"/>
      <c r="O243" s="21" t="s">
        <v>158</v>
      </c>
      <c r="P243" s="247">
        <f>$D$6</f>
        <v>0</v>
      </c>
      <c r="Q243" s="247"/>
      <c r="R243" s="247"/>
      <c r="S243" s="175" t="s">
        <v>89</v>
      </c>
      <c r="T243" s="247">
        <f>$K$6</f>
        <v>0</v>
      </c>
      <c r="U243" s="247"/>
      <c r="V243" s="247"/>
      <c r="W243" s="5" t="str">
        <f t="shared" si="52"/>
        <v/>
      </c>
      <c r="X243" s="24"/>
      <c r="Y243" s="5" t="str">
        <f t="shared" si="53"/>
        <v/>
      </c>
      <c r="Z243" s="5"/>
      <c r="AA243" s="5"/>
      <c r="AB243" s="5"/>
      <c r="AC243" s="21" t="s">
        <v>158</v>
      </c>
      <c r="AD243" s="247">
        <f>$D$10</f>
        <v>0</v>
      </c>
      <c r="AE243" s="247"/>
      <c r="AF243" s="247"/>
      <c r="AG243" s="176" t="s">
        <v>89</v>
      </c>
      <c r="AH243" s="247" t="e">
        <f>$K$10</f>
        <v>#DIV/0!</v>
      </c>
      <c r="AI243" s="247"/>
      <c r="AJ243" s="247"/>
      <c r="AK243" s="5" t="str">
        <f t="shared" si="55"/>
        <v/>
      </c>
      <c r="AL243" s="24"/>
      <c r="AM243" s="5" t="str">
        <f t="shared" si="56"/>
        <v/>
      </c>
      <c r="AN243" s="5"/>
      <c r="AO243" s="5"/>
      <c r="AP243" s="5"/>
      <c r="AQ243" s="21" t="s">
        <v>158</v>
      </c>
      <c r="AR243" s="247">
        <f>$D$10</f>
        <v>0</v>
      </c>
      <c r="AS243" s="247"/>
      <c r="AT243" s="247"/>
      <c r="AU243" s="176" t="s">
        <v>89</v>
      </c>
      <c r="AV243" s="247" t="e">
        <f>$K$10</f>
        <v>#DIV/0!</v>
      </c>
      <c r="AW243" s="247"/>
      <c r="AX243" s="247"/>
      <c r="AY243" s="5" t="str">
        <f t="shared" si="57"/>
        <v/>
      </c>
      <c r="AZ243" s="29"/>
      <c r="BA243" s="5" t="str">
        <f t="shared" si="58"/>
        <v/>
      </c>
      <c r="BB243" s="5"/>
      <c r="BC243" s="5"/>
      <c r="BD243" s="21" t="s">
        <v>158</v>
      </c>
      <c r="BE243" s="247">
        <f>$D$10</f>
        <v>0</v>
      </c>
      <c r="BF243" s="247"/>
      <c r="BG243" s="247"/>
      <c r="BH243" s="176" t="s">
        <v>89</v>
      </c>
      <c r="BI243" s="247" t="e">
        <f>$K$10</f>
        <v>#DIV/0!</v>
      </c>
      <c r="BJ243" s="247"/>
      <c r="BK243" s="247"/>
      <c r="BL243" s="5" t="str">
        <f t="shared" si="50"/>
        <v/>
      </c>
      <c r="BM243" s="6"/>
      <c r="BN243" s="5" t="str">
        <f t="shared" si="51"/>
        <v/>
      </c>
      <c r="BO243" s="5"/>
    </row>
    <row r="244" spans="1:78" ht="8.4" customHeight="1" x14ac:dyDescent="0.3">
      <c r="N244" s="5"/>
      <c r="O244" s="25"/>
      <c r="P244" s="112"/>
      <c r="Q244" s="26"/>
      <c r="R244" s="46"/>
      <c r="S244" s="25"/>
      <c r="T244" s="25"/>
      <c r="U244" s="25"/>
      <c r="V244" s="25"/>
      <c r="W244" s="5" t="str">
        <f t="shared" si="52"/>
        <v/>
      </c>
      <c r="X244" s="24"/>
      <c r="Y244" s="5" t="str">
        <f t="shared" si="53"/>
        <v/>
      </c>
      <c r="Z244" s="5"/>
      <c r="AA244" s="5"/>
      <c r="AB244" s="5"/>
      <c r="AC244" s="25"/>
      <c r="AD244" s="112"/>
      <c r="AE244" s="26"/>
      <c r="AF244" s="46"/>
      <c r="AG244" s="25"/>
      <c r="AH244" s="25"/>
      <c r="AI244" s="25"/>
      <c r="AJ244" s="25"/>
      <c r="AK244" s="5" t="str">
        <f t="shared" si="55"/>
        <v/>
      </c>
      <c r="AL244" s="24"/>
      <c r="AM244" s="5" t="str">
        <f t="shared" si="56"/>
        <v/>
      </c>
      <c r="AN244" s="5"/>
      <c r="AO244" s="5"/>
      <c r="AP244" s="5"/>
      <c r="AQ244" s="25"/>
      <c r="AR244" s="112"/>
      <c r="AS244" s="26"/>
      <c r="AT244" s="46"/>
      <c r="AU244" s="25"/>
      <c r="AV244" s="25"/>
      <c r="AW244" s="25"/>
      <c r="AX244" s="25"/>
      <c r="AY244" s="5" t="str">
        <f t="shared" si="57"/>
        <v/>
      </c>
      <c r="AZ244" s="29"/>
      <c r="BA244" s="5" t="str">
        <f t="shared" si="58"/>
        <v/>
      </c>
      <c r="BB244" s="5"/>
      <c r="BC244" s="5"/>
      <c r="BD244" s="25"/>
      <c r="BE244" s="112"/>
      <c r="BF244" s="26"/>
      <c r="BG244" s="46"/>
      <c r="BH244" s="25"/>
      <c r="BI244" s="25"/>
      <c r="BJ244" s="25"/>
      <c r="BK244" s="25"/>
      <c r="BL244" s="5" t="str">
        <f t="shared" si="50"/>
        <v/>
      </c>
      <c r="BM244" s="6"/>
      <c r="BN244" s="5" t="str">
        <f t="shared" si="51"/>
        <v/>
      </c>
      <c r="BO244" s="5"/>
    </row>
    <row r="245" spans="1:78" ht="14.4" customHeight="1" x14ac:dyDescent="0.3">
      <c r="N245" s="5"/>
      <c r="O245" s="411" t="s">
        <v>17</v>
      </c>
      <c r="P245" s="411"/>
      <c r="Q245" s="411"/>
      <c r="R245" s="411"/>
      <c r="S245" s="411"/>
      <c r="T245" s="411"/>
      <c r="U245" s="411"/>
      <c r="V245" s="411"/>
      <c r="W245" s="5" t="str">
        <f t="shared" si="52"/>
        <v/>
      </c>
      <c r="X245" s="24"/>
      <c r="Y245" s="5" t="str">
        <f t="shared" si="53"/>
        <v/>
      </c>
      <c r="Z245" s="5"/>
      <c r="AA245" s="5"/>
      <c r="AB245" s="5"/>
      <c r="AC245" s="411" t="s">
        <v>17</v>
      </c>
      <c r="AD245" s="411"/>
      <c r="AE245" s="411"/>
      <c r="AF245" s="411"/>
      <c r="AG245" s="411"/>
      <c r="AH245" s="411"/>
      <c r="AI245" s="411"/>
      <c r="AJ245" s="411"/>
      <c r="AK245" s="5" t="str">
        <f t="shared" si="55"/>
        <v/>
      </c>
      <c r="AL245" s="24"/>
      <c r="AM245" s="5" t="str">
        <f t="shared" si="56"/>
        <v/>
      </c>
      <c r="AN245" s="5"/>
      <c r="AO245" s="5"/>
      <c r="AP245" s="5"/>
      <c r="AQ245" s="411" t="s">
        <v>17</v>
      </c>
      <c r="AR245" s="411"/>
      <c r="AS245" s="411"/>
      <c r="AT245" s="411"/>
      <c r="AU245" s="411"/>
      <c r="AV245" s="411"/>
      <c r="AW245" s="411"/>
      <c r="AX245" s="411"/>
      <c r="AY245" s="5" t="str">
        <f t="shared" si="57"/>
        <v/>
      </c>
      <c r="AZ245" s="29"/>
      <c r="BA245" s="5" t="str">
        <f t="shared" si="58"/>
        <v/>
      </c>
      <c r="BB245" s="5"/>
      <c r="BC245" s="5"/>
      <c r="BD245" s="411" t="s">
        <v>17</v>
      </c>
      <c r="BE245" s="411"/>
      <c r="BF245" s="411"/>
      <c r="BG245" s="411"/>
      <c r="BH245" s="411"/>
      <c r="BI245" s="411"/>
      <c r="BJ245" s="411"/>
      <c r="BK245" s="411"/>
      <c r="BL245" s="5" t="str">
        <f t="shared" si="50"/>
        <v/>
      </c>
      <c r="BM245" s="6"/>
      <c r="BN245" s="5" t="str">
        <f t="shared" si="51"/>
        <v/>
      </c>
      <c r="BO245" s="5"/>
      <c r="BR245" s="345" t="s">
        <v>17</v>
      </c>
      <c r="BS245" s="345"/>
      <c r="BT245" s="345"/>
      <c r="BU245" s="345"/>
      <c r="BV245" s="412" t="s">
        <v>249</v>
      </c>
      <c r="BW245" s="412" t="s">
        <v>250</v>
      </c>
      <c r="BX245" s="412" t="s">
        <v>251</v>
      </c>
      <c r="BY245" s="412" t="s">
        <v>252</v>
      </c>
      <c r="BZ245" s="382" t="s">
        <v>256</v>
      </c>
    </row>
    <row r="246" spans="1:78" ht="28.2" customHeight="1" x14ac:dyDescent="0.3">
      <c r="N246" s="5"/>
      <c r="O246" s="240" t="s">
        <v>107</v>
      </c>
      <c r="P246" s="241"/>
      <c r="Q246" s="240" t="s">
        <v>294</v>
      </c>
      <c r="R246" s="241"/>
      <c r="S246" s="133" t="s">
        <v>259</v>
      </c>
      <c r="T246" s="80" t="s">
        <v>132</v>
      </c>
      <c r="U246" s="81" t="s">
        <v>133</v>
      </c>
      <c r="V246" s="82" t="s">
        <v>134</v>
      </c>
      <c r="W246" s="5" t="str">
        <f t="shared" si="52"/>
        <v/>
      </c>
      <c r="X246" s="24"/>
      <c r="Y246" s="5" t="str">
        <f t="shared" si="53"/>
        <v/>
      </c>
      <c r="Z246" s="5"/>
      <c r="AA246" s="5"/>
      <c r="AB246" s="5"/>
      <c r="AC246" s="240" t="s">
        <v>107</v>
      </c>
      <c r="AD246" s="241"/>
      <c r="AE246" s="240" t="s">
        <v>294</v>
      </c>
      <c r="AF246" s="241"/>
      <c r="AG246" s="133" t="s">
        <v>259</v>
      </c>
      <c r="AH246" s="80" t="s">
        <v>132</v>
      </c>
      <c r="AI246" s="81" t="s">
        <v>133</v>
      </c>
      <c r="AJ246" s="82" t="s">
        <v>134</v>
      </c>
      <c r="AK246" s="5" t="str">
        <f t="shared" si="55"/>
        <v/>
      </c>
      <c r="AL246" s="24"/>
      <c r="AM246" s="5" t="str">
        <f t="shared" si="56"/>
        <v/>
      </c>
      <c r="AN246" s="5"/>
      <c r="AO246" s="5"/>
      <c r="AP246" s="5"/>
      <c r="AQ246" s="240" t="s">
        <v>107</v>
      </c>
      <c r="AR246" s="241"/>
      <c r="AS246" s="240" t="s">
        <v>294</v>
      </c>
      <c r="AT246" s="241"/>
      <c r="AU246" s="133" t="s">
        <v>259</v>
      </c>
      <c r="AV246" s="80" t="s">
        <v>132</v>
      </c>
      <c r="AW246" s="81" t="s">
        <v>133</v>
      </c>
      <c r="AX246" s="82" t="s">
        <v>134</v>
      </c>
      <c r="AY246" s="5" t="str">
        <f t="shared" si="57"/>
        <v/>
      </c>
      <c r="AZ246" s="29"/>
      <c r="BA246" s="5" t="str">
        <f t="shared" si="58"/>
        <v/>
      </c>
      <c r="BB246" s="5"/>
      <c r="BC246" s="5"/>
      <c r="BD246" s="240" t="s">
        <v>107</v>
      </c>
      <c r="BE246" s="241"/>
      <c r="BF246" s="240" t="s">
        <v>294</v>
      </c>
      <c r="BG246" s="241"/>
      <c r="BH246" s="133" t="s">
        <v>259</v>
      </c>
      <c r="BI246" s="80" t="s">
        <v>132</v>
      </c>
      <c r="BJ246" s="81" t="s">
        <v>133</v>
      </c>
      <c r="BK246" s="82" t="s">
        <v>134</v>
      </c>
      <c r="BL246" s="5" t="str">
        <f t="shared" si="50"/>
        <v/>
      </c>
      <c r="BM246" s="6"/>
      <c r="BN246" s="5" t="str">
        <f t="shared" si="51"/>
        <v/>
      </c>
      <c r="BO246" s="5"/>
      <c r="BR246" s="119" t="s">
        <v>107</v>
      </c>
      <c r="BS246" s="384" t="s">
        <v>70</v>
      </c>
      <c r="BT246" s="384"/>
      <c r="BU246" s="119" t="s">
        <v>294</v>
      </c>
      <c r="BV246" s="412"/>
      <c r="BW246" s="412"/>
      <c r="BX246" s="412"/>
      <c r="BY246" s="412"/>
      <c r="BZ246" s="383"/>
    </row>
    <row r="247" spans="1:78" ht="28.95" customHeight="1" x14ac:dyDescent="0.3">
      <c r="N247" s="5"/>
      <c r="O247" s="242" t="s">
        <v>43</v>
      </c>
      <c r="P247" s="243"/>
      <c r="Q247" s="210">
        <f>IF(OR(S247="X",T247="X",U247="X",V247="X"),1,0)</f>
        <v>0</v>
      </c>
      <c r="R247" s="120" t="s">
        <v>44</v>
      </c>
      <c r="S247" s="170"/>
      <c r="T247" s="170"/>
      <c r="U247" s="170"/>
      <c r="V247" s="170"/>
      <c r="W247" s="5" t="str">
        <f t="shared" si="52"/>
        <v/>
      </c>
      <c r="X247" s="24"/>
      <c r="Y247" s="5" t="str">
        <f t="shared" si="53"/>
        <v/>
      </c>
      <c r="Z247" s="29"/>
      <c r="AA247" s="5"/>
      <c r="AB247" s="5"/>
      <c r="AC247" s="242" t="s">
        <v>43</v>
      </c>
      <c r="AD247" s="243"/>
      <c r="AE247" s="210">
        <f>IF(OR(AG247="X",AH247="X",AI247="X",AJ247="X"),1,0)</f>
        <v>0</v>
      </c>
      <c r="AF247" s="120" t="s">
        <v>44</v>
      </c>
      <c r="AG247" s="170"/>
      <c r="AH247" s="170"/>
      <c r="AI247" s="170"/>
      <c r="AJ247" s="170"/>
      <c r="AK247" s="5" t="str">
        <f t="shared" si="55"/>
        <v/>
      </c>
      <c r="AL247" s="24"/>
      <c r="AM247" s="5" t="str">
        <f t="shared" si="56"/>
        <v/>
      </c>
      <c r="AN247" s="29"/>
      <c r="AO247" s="5"/>
      <c r="AP247" s="5"/>
      <c r="AQ247" s="242" t="s">
        <v>43</v>
      </c>
      <c r="AR247" s="243"/>
      <c r="AS247" s="210">
        <f>IF(OR(AU247="X",AV247="X",AW247="X",AX247="X"),1,0)</f>
        <v>0</v>
      </c>
      <c r="AT247" s="120" t="s">
        <v>44</v>
      </c>
      <c r="AU247" s="170"/>
      <c r="AV247" s="170"/>
      <c r="AW247" s="170"/>
      <c r="AX247" s="170"/>
      <c r="AY247" s="5" t="str">
        <f t="shared" si="57"/>
        <v/>
      </c>
      <c r="AZ247" s="29"/>
      <c r="BA247" s="5" t="str">
        <f t="shared" si="58"/>
        <v/>
      </c>
      <c r="BB247" s="5"/>
      <c r="BC247" s="5"/>
      <c r="BD247" s="242" t="s">
        <v>43</v>
      </c>
      <c r="BE247" s="243"/>
      <c r="BF247" s="210">
        <f>IF(OR(BH247="X",BI247="X",BJ247="X",BK247="X"),1,0)</f>
        <v>0</v>
      </c>
      <c r="BG247" s="120" t="s">
        <v>44</v>
      </c>
      <c r="BH247" s="170"/>
      <c r="BI247" s="170"/>
      <c r="BJ247" s="170"/>
      <c r="BK247" s="170"/>
      <c r="BL247" s="5" t="str">
        <f t="shared" si="50"/>
        <v/>
      </c>
      <c r="BM247" s="6"/>
      <c r="BN247" s="5" t="str">
        <f t="shared" si="51"/>
        <v/>
      </c>
      <c r="BO247" s="29"/>
      <c r="BR247" s="384" t="s">
        <v>43</v>
      </c>
      <c r="BS247" s="435"/>
      <c r="BT247" s="210">
        <v>1</v>
      </c>
      <c r="BU247" s="120" t="s">
        <v>44</v>
      </c>
      <c r="BV247" s="147" t="str">
        <f>IF(Q247="","",IF(S247="X",25%,IF(T247="X",50%,IF(U247="X",75%,IF(V247="X",100%,"")))))</f>
        <v/>
      </c>
      <c r="BW247" s="147" t="str">
        <f>IF(AE247="","",IF(AG247="X",25%,IF(AH247="X",50%,IF(AI247="X",75%,IF(AJ247="X",100%,"")))))</f>
        <v/>
      </c>
      <c r="BX247" s="147" t="str">
        <f>IF(AS247="","",IF(AU247="X",25%,IF(AV247="X",50%,IF(AW247="X",75%,IF(AX247="X",100%,"")))))</f>
        <v/>
      </c>
      <c r="BY247" s="147" t="str">
        <f>IF(BF247="","",IF(BH247="X",25%,IF(BI247="X",50%,IF(BJ247="X",75%,IF(BK247="X",100%,"")))))</f>
        <v/>
      </c>
      <c r="BZ247" s="148" t="str">
        <f>IFERROR(AVERAGE(BV247:BY247),"")</f>
        <v/>
      </c>
    </row>
    <row r="248" spans="1:78" x14ac:dyDescent="0.3">
      <c r="N248" s="5"/>
      <c r="O248" s="263"/>
      <c r="P248" s="264"/>
      <c r="Q248" s="210">
        <f t="shared" ref="Q248:Q259" si="68">IF(OR(S248="X",T248="X",U248="X",V248="X"),1,0)</f>
        <v>0</v>
      </c>
      <c r="R248" s="120" t="s">
        <v>45</v>
      </c>
      <c r="S248" s="170"/>
      <c r="T248" s="170"/>
      <c r="U248" s="170"/>
      <c r="V248" s="170"/>
      <c r="W248" s="5" t="str">
        <f t="shared" si="52"/>
        <v/>
      </c>
      <c r="X248" s="24"/>
      <c r="Y248" s="5" t="str">
        <f t="shared" si="53"/>
        <v/>
      </c>
      <c r="Z248" s="29"/>
      <c r="AA248" s="5"/>
      <c r="AB248" s="5"/>
      <c r="AC248" s="263"/>
      <c r="AD248" s="264"/>
      <c r="AE248" s="210">
        <f t="shared" ref="AE248:AE259" si="69">IF(OR(AG248="X",AH248="X",AI248="X",AJ248="X"),1,0)</f>
        <v>0</v>
      </c>
      <c r="AF248" s="120" t="s">
        <v>45</v>
      </c>
      <c r="AG248" s="170"/>
      <c r="AH248" s="170"/>
      <c r="AI248" s="170"/>
      <c r="AJ248" s="170"/>
      <c r="AK248" s="5" t="str">
        <f t="shared" si="55"/>
        <v/>
      </c>
      <c r="AL248" s="24"/>
      <c r="AM248" s="5" t="str">
        <f t="shared" si="56"/>
        <v/>
      </c>
      <c r="AN248" s="29"/>
      <c r="AO248" s="5"/>
      <c r="AP248" s="5"/>
      <c r="AQ248" s="263"/>
      <c r="AR248" s="264"/>
      <c r="AS248" s="210">
        <f t="shared" ref="AS248:AS259" si="70">IF(OR(AU248="X",AV248="X",AW248="X",AX248="X"),1,0)</f>
        <v>0</v>
      </c>
      <c r="AT248" s="120" t="s">
        <v>45</v>
      </c>
      <c r="AU248" s="170"/>
      <c r="AV248" s="170"/>
      <c r="AW248" s="170"/>
      <c r="AX248" s="170"/>
      <c r="AY248" s="5" t="str">
        <f t="shared" si="57"/>
        <v/>
      </c>
      <c r="AZ248" s="29"/>
      <c r="BA248" s="5" t="str">
        <f t="shared" si="58"/>
        <v/>
      </c>
      <c r="BB248" s="5"/>
      <c r="BC248" s="5"/>
      <c r="BD248" s="263"/>
      <c r="BE248" s="264"/>
      <c r="BF248" s="210">
        <f t="shared" ref="BF248:BF259" si="71">IF(OR(BH248="X",BI248="X",BJ248="X",BK248="X"),1,0)</f>
        <v>0</v>
      </c>
      <c r="BG248" s="120" t="s">
        <v>45</v>
      </c>
      <c r="BH248" s="170"/>
      <c r="BI248" s="170"/>
      <c r="BJ248" s="170"/>
      <c r="BK248" s="170"/>
      <c r="BL248" s="5" t="str">
        <f t="shared" si="50"/>
        <v/>
      </c>
      <c r="BM248" s="6"/>
      <c r="BN248" s="5" t="str">
        <f t="shared" si="51"/>
        <v/>
      </c>
      <c r="BO248" s="29"/>
      <c r="BR248" s="384"/>
      <c r="BS248" s="436"/>
      <c r="BT248" s="210">
        <v>1</v>
      </c>
      <c r="BU248" s="120" t="s">
        <v>45</v>
      </c>
      <c r="BV248" s="147" t="str">
        <f t="shared" ref="BV248:BV259" si="72">IF(Q248="","",IF(S248="X",25%,IF(T248="X",50%,IF(U248="X",75%,IF(V248="X",100%,"")))))</f>
        <v/>
      </c>
      <c r="BW248" s="147" t="str">
        <f t="shared" ref="BW248:BW259" si="73">IF(AE248="","",IF(AG248="X",25%,IF(AH248="X",50%,IF(AI248="X",75%,IF(AJ248="X",100%,"")))))</f>
        <v/>
      </c>
      <c r="BX248" s="147" t="str">
        <f t="shared" ref="BX248:BX259" si="74">IF(AS248="","",IF(AU248="X",25%,IF(AV248="X",50%,IF(AW248="X",75%,IF(AX248="X",100%,"")))))</f>
        <v/>
      </c>
      <c r="BY248" s="147" t="str">
        <f t="shared" ref="BY248:BY259" si="75">IF(BF248="","",IF(BH248="X",25%,IF(BI248="X",50%,IF(BJ248="X",75%,IF(BK248="X",100%,"")))))</f>
        <v/>
      </c>
      <c r="BZ248" s="148" t="str">
        <f t="shared" ref="BZ248:BZ259" si="76">IFERROR(AVERAGE(BV248:BY248),"")</f>
        <v/>
      </c>
    </row>
    <row r="249" spans="1:78" ht="41.4" customHeight="1" x14ac:dyDescent="0.3">
      <c r="N249" s="5"/>
      <c r="O249" s="244"/>
      <c r="P249" s="245"/>
      <c r="Q249" s="210">
        <f t="shared" si="68"/>
        <v>0</v>
      </c>
      <c r="R249" s="120" t="s">
        <v>46</v>
      </c>
      <c r="S249" s="170"/>
      <c r="T249" s="170"/>
      <c r="U249" s="170"/>
      <c r="V249" s="170"/>
      <c r="W249" s="5" t="str">
        <f t="shared" si="52"/>
        <v/>
      </c>
      <c r="X249" s="24"/>
      <c r="Y249" s="5" t="str">
        <f t="shared" si="53"/>
        <v/>
      </c>
      <c r="Z249" s="29"/>
      <c r="AA249" s="5"/>
      <c r="AB249" s="5"/>
      <c r="AC249" s="244"/>
      <c r="AD249" s="245"/>
      <c r="AE249" s="210">
        <f t="shared" si="69"/>
        <v>0</v>
      </c>
      <c r="AF249" s="120" t="s">
        <v>46</v>
      </c>
      <c r="AG249" s="170"/>
      <c r="AH249" s="170"/>
      <c r="AI249" s="170"/>
      <c r="AJ249" s="170"/>
      <c r="AK249" s="5" t="str">
        <f t="shared" si="55"/>
        <v/>
      </c>
      <c r="AL249" s="24"/>
      <c r="AM249" s="5" t="str">
        <f t="shared" si="56"/>
        <v/>
      </c>
      <c r="AN249" s="29"/>
      <c r="AO249" s="5"/>
      <c r="AP249" s="5"/>
      <c r="AQ249" s="244"/>
      <c r="AR249" s="245"/>
      <c r="AS249" s="210">
        <f t="shared" si="70"/>
        <v>0</v>
      </c>
      <c r="AT249" s="120" t="s">
        <v>46</v>
      </c>
      <c r="AU249" s="170"/>
      <c r="AV249" s="170"/>
      <c r="AW249" s="170"/>
      <c r="AX249" s="170"/>
      <c r="AY249" s="5" t="str">
        <f t="shared" si="57"/>
        <v/>
      </c>
      <c r="AZ249" s="29"/>
      <c r="BA249" s="5" t="str">
        <f t="shared" si="58"/>
        <v/>
      </c>
      <c r="BB249" s="5"/>
      <c r="BC249" s="5"/>
      <c r="BD249" s="244"/>
      <c r="BE249" s="245"/>
      <c r="BF249" s="210">
        <f t="shared" si="71"/>
        <v>0</v>
      </c>
      <c r="BG249" s="120" t="s">
        <v>46</v>
      </c>
      <c r="BH249" s="170"/>
      <c r="BI249" s="170"/>
      <c r="BJ249" s="170"/>
      <c r="BK249" s="170"/>
      <c r="BL249" s="5" t="str">
        <f t="shared" ref="BL249:BL259" si="77">IF(BF249="","",IF(BH249="X",0,IF(BI249="X",5,IF(BJ249="X",10,IF(BK249="X",15,"")))))</f>
        <v/>
      </c>
      <c r="BM249" s="6"/>
      <c r="BN249" s="5" t="str">
        <f t="shared" ref="BN249:BN259" si="78">IF(BF249="","",IF(BH249="X",5,IF(BI249="X",10,IF(BJ249="X",15,IF(BK249="X",20,"")))))</f>
        <v/>
      </c>
      <c r="BO249" s="29"/>
      <c r="BR249" s="384"/>
      <c r="BS249" s="437"/>
      <c r="BT249" s="210">
        <v>1</v>
      </c>
      <c r="BU249" s="120" t="s">
        <v>46</v>
      </c>
      <c r="BV249" s="147" t="str">
        <f t="shared" si="72"/>
        <v/>
      </c>
      <c r="BW249" s="147" t="str">
        <f t="shared" si="73"/>
        <v/>
      </c>
      <c r="BX249" s="147" t="str">
        <f t="shared" si="74"/>
        <v/>
      </c>
      <c r="BY249" s="147" t="str">
        <f t="shared" si="75"/>
        <v/>
      </c>
      <c r="BZ249" s="148" t="str">
        <f t="shared" si="76"/>
        <v/>
      </c>
    </row>
    <row r="250" spans="1:78" ht="27.6" x14ac:dyDescent="0.3">
      <c r="N250" s="5"/>
      <c r="O250" s="240" t="s">
        <v>47</v>
      </c>
      <c r="P250" s="241"/>
      <c r="Q250" s="210">
        <f t="shared" si="68"/>
        <v>0</v>
      </c>
      <c r="R250" s="120" t="s">
        <v>49</v>
      </c>
      <c r="S250" s="170"/>
      <c r="T250" s="170"/>
      <c r="U250" s="170"/>
      <c r="V250" s="170"/>
      <c r="W250" s="5" t="str">
        <f t="shared" si="52"/>
        <v/>
      </c>
      <c r="X250" s="24"/>
      <c r="Y250" s="5" t="str">
        <f t="shared" si="53"/>
        <v/>
      </c>
      <c r="Z250" s="29"/>
      <c r="AA250" s="5"/>
      <c r="AB250" s="5"/>
      <c r="AC250" s="240" t="s">
        <v>47</v>
      </c>
      <c r="AD250" s="241"/>
      <c r="AE250" s="210">
        <f t="shared" si="69"/>
        <v>0</v>
      </c>
      <c r="AF250" s="120" t="s">
        <v>49</v>
      </c>
      <c r="AG250" s="170"/>
      <c r="AH250" s="170"/>
      <c r="AI250" s="170"/>
      <c r="AJ250" s="170"/>
      <c r="AK250" s="5" t="str">
        <f t="shared" si="55"/>
        <v/>
      </c>
      <c r="AL250" s="24"/>
      <c r="AM250" s="5" t="str">
        <f t="shared" si="56"/>
        <v/>
      </c>
      <c r="AN250" s="29"/>
      <c r="AO250" s="5"/>
      <c r="AP250" s="5"/>
      <c r="AQ250" s="240" t="s">
        <v>47</v>
      </c>
      <c r="AR250" s="241"/>
      <c r="AS250" s="210">
        <f t="shared" si="70"/>
        <v>0</v>
      </c>
      <c r="AT250" s="120" t="s">
        <v>49</v>
      </c>
      <c r="AU250" s="170"/>
      <c r="AV250" s="170"/>
      <c r="AW250" s="170"/>
      <c r="AX250" s="170"/>
      <c r="AY250" s="5" t="str">
        <f t="shared" si="57"/>
        <v/>
      </c>
      <c r="AZ250" s="29"/>
      <c r="BA250" s="5" t="str">
        <f t="shared" si="58"/>
        <v/>
      </c>
      <c r="BB250" s="5"/>
      <c r="BC250" s="5"/>
      <c r="BD250" s="240" t="s">
        <v>47</v>
      </c>
      <c r="BE250" s="241"/>
      <c r="BF250" s="210">
        <f t="shared" si="71"/>
        <v>0</v>
      </c>
      <c r="BG250" s="120" t="s">
        <v>49</v>
      </c>
      <c r="BH250" s="170"/>
      <c r="BI250" s="170"/>
      <c r="BJ250" s="170"/>
      <c r="BK250" s="170"/>
      <c r="BL250" s="5" t="str">
        <f t="shared" si="77"/>
        <v/>
      </c>
      <c r="BM250" s="6"/>
      <c r="BN250" s="5" t="str">
        <f t="shared" si="78"/>
        <v/>
      </c>
      <c r="BO250" s="29"/>
      <c r="BR250" s="119" t="s">
        <v>47</v>
      </c>
      <c r="BS250" s="205"/>
      <c r="BT250" s="210">
        <v>1</v>
      </c>
      <c r="BU250" s="120" t="s">
        <v>49</v>
      </c>
      <c r="BV250" s="147" t="str">
        <f t="shared" si="72"/>
        <v/>
      </c>
      <c r="BW250" s="147" t="str">
        <f t="shared" si="73"/>
        <v/>
      </c>
      <c r="BX250" s="147" t="str">
        <f t="shared" si="74"/>
        <v/>
      </c>
      <c r="BY250" s="147" t="str">
        <f t="shared" si="75"/>
        <v/>
      </c>
      <c r="BZ250" s="148" t="str">
        <f t="shared" si="76"/>
        <v/>
      </c>
    </row>
    <row r="251" spans="1:78" ht="55.2" x14ac:dyDescent="0.3">
      <c r="N251" s="5"/>
      <c r="O251" s="240" t="s">
        <v>71</v>
      </c>
      <c r="P251" s="241"/>
      <c r="Q251" s="210">
        <f t="shared" si="68"/>
        <v>0</v>
      </c>
      <c r="R251" s="120" t="s">
        <v>49</v>
      </c>
      <c r="S251" s="170"/>
      <c r="T251" s="170"/>
      <c r="U251" s="170"/>
      <c r="V251" s="170"/>
      <c r="W251" s="5" t="str">
        <f t="shared" si="52"/>
        <v/>
      </c>
      <c r="X251" s="24"/>
      <c r="Y251" s="5" t="str">
        <f t="shared" si="53"/>
        <v/>
      </c>
      <c r="Z251" s="29"/>
      <c r="AA251" s="5"/>
      <c r="AB251" s="5"/>
      <c r="AC251" s="240" t="s">
        <v>71</v>
      </c>
      <c r="AD251" s="241"/>
      <c r="AE251" s="210">
        <f t="shared" si="69"/>
        <v>0</v>
      </c>
      <c r="AF251" s="120" t="s">
        <v>49</v>
      </c>
      <c r="AG251" s="170"/>
      <c r="AH251" s="170"/>
      <c r="AI251" s="170"/>
      <c r="AJ251" s="170"/>
      <c r="AK251" s="5" t="str">
        <f t="shared" si="55"/>
        <v/>
      </c>
      <c r="AL251" s="24"/>
      <c r="AM251" s="5" t="str">
        <f t="shared" si="56"/>
        <v/>
      </c>
      <c r="AN251" s="29"/>
      <c r="AO251" s="5"/>
      <c r="AP251" s="5"/>
      <c r="AQ251" s="240" t="s">
        <v>71</v>
      </c>
      <c r="AR251" s="241"/>
      <c r="AS251" s="210">
        <f t="shared" si="70"/>
        <v>0</v>
      </c>
      <c r="AT251" s="120" t="s">
        <v>49</v>
      </c>
      <c r="AU251" s="170"/>
      <c r="AV251" s="170"/>
      <c r="AW251" s="170"/>
      <c r="AX251" s="170"/>
      <c r="AY251" s="5" t="str">
        <f t="shared" si="57"/>
        <v/>
      </c>
      <c r="AZ251" s="29"/>
      <c r="BA251" s="5" t="str">
        <f t="shared" si="58"/>
        <v/>
      </c>
      <c r="BB251" s="5"/>
      <c r="BC251" s="5"/>
      <c r="BD251" s="240" t="s">
        <v>71</v>
      </c>
      <c r="BE251" s="241"/>
      <c r="BF251" s="210">
        <f t="shared" si="71"/>
        <v>0</v>
      </c>
      <c r="BG251" s="120" t="s">
        <v>49</v>
      </c>
      <c r="BH251" s="170"/>
      <c r="BI251" s="170"/>
      <c r="BJ251" s="170"/>
      <c r="BK251" s="170"/>
      <c r="BL251" s="5" t="str">
        <f t="shared" si="77"/>
        <v/>
      </c>
      <c r="BM251" s="6"/>
      <c r="BN251" s="5" t="str">
        <f t="shared" si="78"/>
        <v/>
      </c>
      <c r="BO251" s="29"/>
      <c r="BR251" s="119" t="s">
        <v>71</v>
      </c>
      <c r="BS251" s="205"/>
      <c r="BT251" s="210">
        <v>1</v>
      </c>
      <c r="BU251" s="120" t="s">
        <v>49</v>
      </c>
      <c r="BV251" s="147" t="str">
        <f t="shared" si="72"/>
        <v/>
      </c>
      <c r="BW251" s="147" t="str">
        <f t="shared" si="73"/>
        <v/>
      </c>
      <c r="BX251" s="147" t="str">
        <f t="shared" si="74"/>
        <v/>
      </c>
      <c r="BY251" s="147" t="str">
        <f t="shared" si="75"/>
        <v/>
      </c>
      <c r="BZ251" s="148" t="str">
        <f t="shared" si="76"/>
        <v/>
      </c>
    </row>
    <row r="252" spans="1:78" ht="41.4" x14ac:dyDescent="0.3">
      <c r="N252" s="5"/>
      <c r="O252" s="240" t="s">
        <v>48</v>
      </c>
      <c r="P252" s="241"/>
      <c r="Q252" s="210">
        <f t="shared" si="68"/>
        <v>0</v>
      </c>
      <c r="R252" s="120" t="s">
        <v>49</v>
      </c>
      <c r="S252" s="170"/>
      <c r="T252" s="170"/>
      <c r="U252" s="170"/>
      <c r="V252" s="170"/>
      <c r="W252" s="5" t="str">
        <f t="shared" si="52"/>
        <v/>
      </c>
      <c r="X252" s="24"/>
      <c r="Y252" s="5" t="str">
        <f t="shared" si="53"/>
        <v/>
      </c>
      <c r="Z252" s="29"/>
      <c r="AA252" s="5"/>
      <c r="AB252" s="5"/>
      <c r="AC252" s="240" t="s">
        <v>48</v>
      </c>
      <c r="AD252" s="241"/>
      <c r="AE252" s="210">
        <f t="shared" si="69"/>
        <v>0</v>
      </c>
      <c r="AF252" s="120" t="s">
        <v>49</v>
      </c>
      <c r="AG252" s="170"/>
      <c r="AH252" s="170"/>
      <c r="AI252" s="170"/>
      <c r="AJ252" s="170"/>
      <c r="AK252" s="5" t="str">
        <f t="shared" si="55"/>
        <v/>
      </c>
      <c r="AL252" s="24"/>
      <c r="AM252" s="5" t="str">
        <f t="shared" si="56"/>
        <v/>
      </c>
      <c r="AN252" s="29"/>
      <c r="AO252" s="5"/>
      <c r="AP252" s="5"/>
      <c r="AQ252" s="240" t="s">
        <v>48</v>
      </c>
      <c r="AR252" s="241"/>
      <c r="AS252" s="210">
        <f t="shared" si="70"/>
        <v>0</v>
      </c>
      <c r="AT252" s="120" t="s">
        <v>49</v>
      </c>
      <c r="AU252" s="170"/>
      <c r="AV252" s="170"/>
      <c r="AW252" s="170"/>
      <c r="AX252" s="170"/>
      <c r="AY252" s="5" t="str">
        <f t="shared" si="57"/>
        <v/>
      </c>
      <c r="AZ252" s="29"/>
      <c r="BA252" s="5" t="str">
        <f t="shared" si="58"/>
        <v/>
      </c>
      <c r="BB252" s="5"/>
      <c r="BC252" s="5"/>
      <c r="BD252" s="240" t="s">
        <v>48</v>
      </c>
      <c r="BE252" s="241"/>
      <c r="BF252" s="210">
        <f t="shared" si="71"/>
        <v>0</v>
      </c>
      <c r="BG252" s="120" t="s">
        <v>49</v>
      </c>
      <c r="BH252" s="170"/>
      <c r="BI252" s="170"/>
      <c r="BJ252" s="170"/>
      <c r="BK252" s="170"/>
      <c r="BL252" s="5" t="str">
        <f t="shared" si="77"/>
        <v/>
      </c>
      <c r="BM252" s="6"/>
      <c r="BN252" s="5" t="str">
        <f t="shared" si="78"/>
        <v/>
      </c>
      <c r="BO252" s="29"/>
      <c r="BR252" s="119" t="s">
        <v>48</v>
      </c>
      <c r="BS252" s="205"/>
      <c r="BT252" s="210">
        <v>1</v>
      </c>
      <c r="BU252" s="120" t="s">
        <v>49</v>
      </c>
      <c r="BV252" s="147" t="str">
        <f t="shared" si="72"/>
        <v/>
      </c>
      <c r="BW252" s="147" t="str">
        <f t="shared" si="73"/>
        <v/>
      </c>
      <c r="BX252" s="147" t="str">
        <f t="shared" si="74"/>
        <v/>
      </c>
      <c r="BY252" s="147" t="str">
        <f t="shared" si="75"/>
        <v/>
      </c>
      <c r="BZ252" s="148" t="str">
        <f t="shared" si="76"/>
        <v/>
      </c>
    </row>
    <row r="253" spans="1:78" s="1" customFormat="1" ht="14.4" customHeight="1" x14ac:dyDescent="0.3">
      <c r="A253"/>
      <c r="B253"/>
      <c r="C253"/>
      <c r="D253"/>
      <c r="E253" s="42"/>
      <c r="F253" s="42"/>
      <c r="G253" s="42"/>
      <c r="H253" s="42"/>
      <c r="I253" s="42"/>
      <c r="J253" s="42"/>
      <c r="K253"/>
      <c r="L253"/>
      <c r="N253" s="20"/>
      <c r="O253" s="242" t="s">
        <v>50</v>
      </c>
      <c r="P253" s="243"/>
      <c r="Q253" s="210">
        <f t="shared" si="68"/>
        <v>0</v>
      </c>
      <c r="R253" s="120" t="s">
        <v>51</v>
      </c>
      <c r="S253" s="170"/>
      <c r="T253" s="170"/>
      <c r="U253" s="170"/>
      <c r="V253" s="170"/>
      <c r="W253" s="5" t="str">
        <f t="shared" si="52"/>
        <v/>
      </c>
      <c r="X253" s="24"/>
      <c r="Y253" s="5" t="str">
        <f t="shared" si="53"/>
        <v/>
      </c>
      <c r="Z253" s="29"/>
      <c r="AA253" s="5"/>
      <c r="AB253" s="5"/>
      <c r="AC253" s="242" t="s">
        <v>50</v>
      </c>
      <c r="AD253" s="243"/>
      <c r="AE253" s="210">
        <f t="shared" si="69"/>
        <v>0</v>
      </c>
      <c r="AF253" s="120" t="s">
        <v>51</v>
      </c>
      <c r="AG253" s="170"/>
      <c r="AH253" s="170"/>
      <c r="AI253" s="170"/>
      <c r="AJ253" s="170"/>
      <c r="AK253" s="5" t="str">
        <f t="shared" si="55"/>
        <v/>
      </c>
      <c r="AL253" s="24"/>
      <c r="AM253" s="5" t="str">
        <f t="shared" si="56"/>
        <v/>
      </c>
      <c r="AN253" s="29"/>
      <c r="AO253" s="5"/>
      <c r="AP253" s="5"/>
      <c r="AQ253" s="242" t="s">
        <v>50</v>
      </c>
      <c r="AR253" s="243"/>
      <c r="AS253" s="210">
        <f t="shared" si="70"/>
        <v>0</v>
      </c>
      <c r="AT253" s="120" t="s">
        <v>51</v>
      </c>
      <c r="AU253" s="170"/>
      <c r="AV253" s="170"/>
      <c r="AW253" s="170"/>
      <c r="AX253" s="170"/>
      <c r="AY253" s="5" t="str">
        <f t="shared" si="57"/>
        <v/>
      </c>
      <c r="AZ253" s="29"/>
      <c r="BA253" s="5" t="str">
        <f t="shared" si="58"/>
        <v/>
      </c>
      <c r="BB253" s="5"/>
      <c r="BC253" s="5"/>
      <c r="BD253" s="242" t="s">
        <v>50</v>
      </c>
      <c r="BE253" s="243"/>
      <c r="BF253" s="210">
        <f t="shared" si="71"/>
        <v>0</v>
      </c>
      <c r="BG253" s="120" t="s">
        <v>51</v>
      </c>
      <c r="BH253" s="170"/>
      <c r="BI253" s="170"/>
      <c r="BJ253" s="170"/>
      <c r="BK253" s="170"/>
      <c r="BL253" s="5" t="str">
        <f t="shared" si="77"/>
        <v/>
      </c>
      <c r="BM253" s="6"/>
      <c r="BN253" s="5" t="str">
        <f t="shared" si="78"/>
        <v/>
      </c>
      <c r="BO253" s="29"/>
      <c r="BR253" s="384" t="s">
        <v>50</v>
      </c>
      <c r="BS253" s="433"/>
      <c r="BT253" s="210">
        <v>1</v>
      </c>
      <c r="BU253" s="120" t="s">
        <v>51</v>
      </c>
      <c r="BV253" s="147" t="str">
        <f t="shared" si="72"/>
        <v/>
      </c>
      <c r="BW253" s="147" t="str">
        <f t="shared" si="73"/>
        <v/>
      </c>
      <c r="BX253" s="147" t="str">
        <f t="shared" si="74"/>
        <v/>
      </c>
      <c r="BY253" s="147" t="str">
        <f t="shared" si="75"/>
        <v/>
      </c>
      <c r="BZ253" s="148" t="str">
        <f t="shared" si="76"/>
        <v/>
      </c>
    </row>
    <row r="254" spans="1:78" x14ac:dyDescent="0.3">
      <c r="N254" s="5"/>
      <c r="O254" s="244"/>
      <c r="P254" s="245"/>
      <c r="Q254" s="210">
        <f t="shared" si="68"/>
        <v>0</v>
      </c>
      <c r="R254" s="120" t="s">
        <v>52</v>
      </c>
      <c r="S254" s="170"/>
      <c r="T254" s="170"/>
      <c r="U254" s="170"/>
      <c r="V254" s="170"/>
      <c r="W254" s="5" t="str">
        <f t="shared" si="52"/>
        <v/>
      </c>
      <c r="X254" s="24"/>
      <c r="Y254" s="5" t="str">
        <f t="shared" si="53"/>
        <v/>
      </c>
      <c r="Z254" s="29"/>
      <c r="AA254" s="5"/>
      <c r="AB254" s="5"/>
      <c r="AC254" s="244"/>
      <c r="AD254" s="245"/>
      <c r="AE254" s="210">
        <f t="shared" si="69"/>
        <v>0</v>
      </c>
      <c r="AF254" s="120" t="s">
        <v>52</v>
      </c>
      <c r="AG254" s="170"/>
      <c r="AH254" s="170"/>
      <c r="AI254" s="170"/>
      <c r="AJ254" s="170"/>
      <c r="AK254" s="5" t="str">
        <f t="shared" si="55"/>
        <v/>
      </c>
      <c r="AL254" s="24"/>
      <c r="AM254" s="5" t="str">
        <f t="shared" si="56"/>
        <v/>
      </c>
      <c r="AN254" s="29"/>
      <c r="AO254" s="5"/>
      <c r="AP254" s="5"/>
      <c r="AQ254" s="244"/>
      <c r="AR254" s="245"/>
      <c r="AS254" s="210">
        <f t="shared" si="70"/>
        <v>0</v>
      </c>
      <c r="AT254" s="120" t="s">
        <v>52</v>
      </c>
      <c r="AU254" s="170"/>
      <c r="AV254" s="170"/>
      <c r="AW254" s="170"/>
      <c r="AX254" s="170"/>
      <c r="AY254" s="5" t="str">
        <f t="shared" si="57"/>
        <v/>
      </c>
      <c r="AZ254" s="29"/>
      <c r="BA254" s="5" t="str">
        <f t="shared" si="58"/>
        <v/>
      </c>
      <c r="BB254" s="5"/>
      <c r="BC254" s="5"/>
      <c r="BD254" s="244"/>
      <c r="BE254" s="245"/>
      <c r="BF254" s="210">
        <f t="shared" si="71"/>
        <v>0</v>
      </c>
      <c r="BG254" s="120" t="s">
        <v>52</v>
      </c>
      <c r="BH254" s="170"/>
      <c r="BI254" s="170"/>
      <c r="BJ254" s="170"/>
      <c r="BK254" s="170"/>
      <c r="BL254" s="5" t="str">
        <f t="shared" si="77"/>
        <v/>
      </c>
      <c r="BM254" s="6"/>
      <c r="BN254" s="5" t="str">
        <f t="shared" si="78"/>
        <v/>
      </c>
      <c r="BO254" s="29"/>
      <c r="BR254" s="384"/>
      <c r="BS254" s="434"/>
      <c r="BT254" s="210">
        <v>1</v>
      </c>
      <c r="BU254" s="120" t="s">
        <v>52</v>
      </c>
      <c r="BV254" s="147" t="str">
        <f t="shared" si="72"/>
        <v/>
      </c>
      <c r="BW254" s="147" t="str">
        <f t="shared" si="73"/>
        <v/>
      </c>
      <c r="BX254" s="147" t="str">
        <f t="shared" si="74"/>
        <v/>
      </c>
      <c r="BY254" s="147" t="str">
        <f t="shared" si="75"/>
        <v/>
      </c>
      <c r="BZ254" s="148" t="str">
        <f t="shared" si="76"/>
        <v/>
      </c>
    </row>
    <row r="255" spans="1:78" ht="28.95" customHeight="1" x14ac:dyDescent="0.3">
      <c r="N255" s="5"/>
      <c r="O255" s="242" t="s">
        <v>53</v>
      </c>
      <c r="P255" s="243"/>
      <c r="Q255" s="210">
        <f t="shared" si="68"/>
        <v>0</v>
      </c>
      <c r="R255" s="120" t="s">
        <v>54</v>
      </c>
      <c r="S255" s="170"/>
      <c r="T255" s="170"/>
      <c r="U255" s="170"/>
      <c r="V255" s="170"/>
      <c r="W255" s="5" t="str">
        <f t="shared" si="52"/>
        <v/>
      </c>
      <c r="X255" s="24"/>
      <c r="Y255" s="5" t="str">
        <f t="shared" si="53"/>
        <v/>
      </c>
      <c r="Z255" s="29"/>
      <c r="AA255" s="5"/>
      <c r="AB255" s="5"/>
      <c r="AC255" s="242" t="s">
        <v>53</v>
      </c>
      <c r="AD255" s="243"/>
      <c r="AE255" s="210">
        <f t="shared" si="69"/>
        <v>0</v>
      </c>
      <c r="AF255" s="120" t="s">
        <v>54</v>
      </c>
      <c r="AG255" s="170"/>
      <c r="AH255" s="170"/>
      <c r="AI255" s="170"/>
      <c r="AJ255" s="170"/>
      <c r="AK255" s="5" t="str">
        <f t="shared" si="55"/>
        <v/>
      </c>
      <c r="AL255" s="24"/>
      <c r="AM255" s="5" t="str">
        <f t="shared" si="56"/>
        <v/>
      </c>
      <c r="AN255" s="29"/>
      <c r="AO255" s="5"/>
      <c r="AP255" s="5"/>
      <c r="AQ255" s="242" t="s">
        <v>53</v>
      </c>
      <c r="AR255" s="243"/>
      <c r="AS255" s="210">
        <f t="shared" si="70"/>
        <v>0</v>
      </c>
      <c r="AT255" s="120" t="s">
        <v>54</v>
      </c>
      <c r="AU255" s="170"/>
      <c r="AV255" s="170"/>
      <c r="AW255" s="170"/>
      <c r="AX255" s="170"/>
      <c r="AY255" s="5" t="str">
        <f t="shared" si="57"/>
        <v/>
      </c>
      <c r="AZ255" s="29"/>
      <c r="BA255" s="5" t="str">
        <f t="shared" si="58"/>
        <v/>
      </c>
      <c r="BB255" s="5"/>
      <c r="BC255" s="5"/>
      <c r="BD255" s="242" t="s">
        <v>53</v>
      </c>
      <c r="BE255" s="243"/>
      <c r="BF255" s="210">
        <f t="shared" si="71"/>
        <v>0</v>
      </c>
      <c r="BG255" s="120" t="s">
        <v>54</v>
      </c>
      <c r="BH255" s="170"/>
      <c r="BI255" s="170"/>
      <c r="BJ255" s="170"/>
      <c r="BK255" s="170"/>
      <c r="BL255" s="5" t="str">
        <f t="shared" si="77"/>
        <v/>
      </c>
      <c r="BM255" s="6"/>
      <c r="BN255" s="5" t="str">
        <f t="shared" si="78"/>
        <v/>
      </c>
      <c r="BO255" s="29"/>
      <c r="BR255" s="384" t="s">
        <v>53</v>
      </c>
      <c r="BS255" s="433"/>
      <c r="BT255" s="210">
        <v>1</v>
      </c>
      <c r="BU255" s="120" t="s">
        <v>54</v>
      </c>
      <c r="BV255" s="147" t="str">
        <f t="shared" si="72"/>
        <v/>
      </c>
      <c r="BW255" s="147" t="str">
        <f t="shared" si="73"/>
        <v/>
      </c>
      <c r="BX255" s="147" t="str">
        <f t="shared" si="74"/>
        <v/>
      </c>
      <c r="BY255" s="147" t="str">
        <f t="shared" si="75"/>
        <v/>
      </c>
      <c r="BZ255" s="148" t="str">
        <f t="shared" si="76"/>
        <v/>
      </c>
    </row>
    <row r="256" spans="1:78" ht="27.6" x14ac:dyDescent="0.3">
      <c r="N256" s="5"/>
      <c r="O256" s="244"/>
      <c r="P256" s="245"/>
      <c r="Q256" s="210">
        <f t="shared" si="68"/>
        <v>0</v>
      </c>
      <c r="R256" s="120" t="s">
        <v>55</v>
      </c>
      <c r="S256" s="170"/>
      <c r="T256" s="170"/>
      <c r="U256" s="170"/>
      <c r="V256" s="170"/>
      <c r="W256" s="5" t="str">
        <f t="shared" si="52"/>
        <v/>
      </c>
      <c r="X256" s="24"/>
      <c r="Y256" s="5" t="str">
        <f t="shared" si="53"/>
        <v/>
      </c>
      <c r="Z256" s="29"/>
      <c r="AA256" s="5"/>
      <c r="AB256" s="5"/>
      <c r="AC256" s="244"/>
      <c r="AD256" s="245"/>
      <c r="AE256" s="210">
        <f t="shared" si="69"/>
        <v>0</v>
      </c>
      <c r="AF256" s="120" t="s">
        <v>55</v>
      </c>
      <c r="AG256" s="170"/>
      <c r="AH256" s="170"/>
      <c r="AI256" s="170"/>
      <c r="AJ256" s="170"/>
      <c r="AK256" s="5" t="str">
        <f t="shared" si="55"/>
        <v/>
      </c>
      <c r="AL256" s="24"/>
      <c r="AM256" s="5" t="str">
        <f t="shared" si="56"/>
        <v/>
      </c>
      <c r="AN256" s="29"/>
      <c r="AO256" s="5"/>
      <c r="AP256" s="5"/>
      <c r="AQ256" s="244"/>
      <c r="AR256" s="245"/>
      <c r="AS256" s="210">
        <f t="shared" si="70"/>
        <v>0</v>
      </c>
      <c r="AT256" s="120" t="s">
        <v>55</v>
      </c>
      <c r="AU256" s="170"/>
      <c r="AV256" s="170"/>
      <c r="AW256" s="170"/>
      <c r="AX256" s="170"/>
      <c r="AY256" s="5" t="str">
        <f t="shared" si="57"/>
        <v/>
      </c>
      <c r="AZ256" s="29"/>
      <c r="BA256" s="5" t="str">
        <f t="shared" si="58"/>
        <v/>
      </c>
      <c r="BB256" s="5"/>
      <c r="BC256" s="5"/>
      <c r="BD256" s="244"/>
      <c r="BE256" s="245"/>
      <c r="BF256" s="210">
        <f t="shared" si="71"/>
        <v>0</v>
      </c>
      <c r="BG256" s="120" t="s">
        <v>55</v>
      </c>
      <c r="BH256" s="170"/>
      <c r="BI256" s="170"/>
      <c r="BJ256" s="170"/>
      <c r="BK256" s="170"/>
      <c r="BL256" s="5" t="str">
        <f t="shared" si="77"/>
        <v/>
      </c>
      <c r="BM256" s="6"/>
      <c r="BN256" s="5" t="str">
        <f t="shared" si="78"/>
        <v/>
      </c>
      <c r="BO256" s="29"/>
      <c r="BR256" s="384"/>
      <c r="BS256" s="434"/>
      <c r="BT256" s="210">
        <v>1</v>
      </c>
      <c r="BU256" s="120" t="s">
        <v>55</v>
      </c>
      <c r="BV256" s="147" t="str">
        <f t="shared" si="72"/>
        <v/>
      </c>
      <c r="BW256" s="147" t="str">
        <f t="shared" si="73"/>
        <v/>
      </c>
      <c r="BX256" s="147" t="str">
        <f t="shared" si="74"/>
        <v/>
      </c>
      <c r="BY256" s="147" t="str">
        <f t="shared" si="75"/>
        <v/>
      </c>
      <c r="BZ256" s="148" t="str">
        <f t="shared" si="76"/>
        <v/>
      </c>
    </row>
    <row r="257" spans="14:78" ht="55.2" x14ac:dyDescent="0.3">
      <c r="N257" s="5"/>
      <c r="O257" s="240" t="s">
        <v>56</v>
      </c>
      <c r="P257" s="241"/>
      <c r="Q257" s="210">
        <f t="shared" si="68"/>
        <v>0</v>
      </c>
      <c r="R257" s="120" t="s">
        <v>55</v>
      </c>
      <c r="S257" s="170"/>
      <c r="T257" s="170"/>
      <c r="U257" s="170"/>
      <c r="V257" s="170"/>
      <c r="W257" s="5" t="str">
        <f t="shared" si="52"/>
        <v/>
      </c>
      <c r="X257" s="24"/>
      <c r="Y257" s="5" t="str">
        <f t="shared" si="53"/>
        <v/>
      </c>
      <c r="Z257" s="29"/>
      <c r="AA257" s="5"/>
      <c r="AB257" s="5"/>
      <c r="AC257" s="240" t="s">
        <v>56</v>
      </c>
      <c r="AD257" s="241"/>
      <c r="AE257" s="210">
        <f t="shared" si="69"/>
        <v>0</v>
      </c>
      <c r="AF257" s="120" t="s">
        <v>55</v>
      </c>
      <c r="AG257" s="170"/>
      <c r="AH257" s="170"/>
      <c r="AI257" s="170"/>
      <c r="AJ257" s="170"/>
      <c r="AK257" s="5" t="str">
        <f t="shared" si="55"/>
        <v/>
      </c>
      <c r="AL257" s="24"/>
      <c r="AM257" s="5" t="str">
        <f t="shared" si="56"/>
        <v/>
      </c>
      <c r="AN257" s="29"/>
      <c r="AO257" s="5"/>
      <c r="AP257" s="5"/>
      <c r="AQ257" s="240" t="s">
        <v>56</v>
      </c>
      <c r="AR257" s="241"/>
      <c r="AS257" s="210">
        <f t="shared" si="70"/>
        <v>0</v>
      </c>
      <c r="AT257" s="120" t="s">
        <v>55</v>
      </c>
      <c r="AU257" s="170"/>
      <c r="AV257" s="170"/>
      <c r="AW257" s="170"/>
      <c r="AX257" s="170"/>
      <c r="AY257" s="5" t="str">
        <f t="shared" si="57"/>
        <v/>
      </c>
      <c r="AZ257" s="29"/>
      <c r="BA257" s="5" t="str">
        <f t="shared" si="58"/>
        <v/>
      </c>
      <c r="BB257" s="5"/>
      <c r="BC257" s="5"/>
      <c r="BD257" s="240" t="s">
        <v>56</v>
      </c>
      <c r="BE257" s="241"/>
      <c r="BF257" s="210">
        <f t="shared" si="71"/>
        <v>0</v>
      </c>
      <c r="BG257" s="120" t="s">
        <v>55</v>
      </c>
      <c r="BH257" s="170"/>
      <c r="BI257" s="170"/>
      <c r="BJ257" s="170"/>
      <c r="BK257" s="170"/>
      <c r="BL257" s="5" t="str">
        <f t="shared" si="77"/>
        <v/>
      </c>
      <c r="BM257" s="6"/>
      <c r="BN257" s="5" t="str">
        <f t="shared" si="78"/>
        <v/>
      </c>
      <c r="BO257" s="29"/>
      <c r="BR257" s="119" t="s">
        <v>56</v>
      </c>
      <c r="BS257" s="206"/>
      <c r="BT257" s="210">
        <v>1</v>
      </c>
      <c r="BU257" s="120" t="s">
        <v>55</v>
      </c>
      <c r="BV257" s="147" t="str">
        <f t="shared" si="72"/>
        <v/>
      </c>
      <c r="BW257" s="147" t="str">
        <f t="shared" si="73"/>
        <v/>
      </c>
      <c r="BX257" s="147" t="str">
        <f t="shared" si="74"/>
        <v/>
      </c>
      <c r="BY257" s="147" t="str">
        <f t="shared" si="75"/>
        <v/>
      </c>
      <c r="BZ257" s="148" t="str">
        <f t="shared" si="76"/>
        <v/>
      </c>
    </row>
    <row r="258" spans="14:78" ht="27.6" x14ac:dyDescent="0.3">
      <c r="N258" s="5"/>
      <c r="O258" s="242" t="s">
        <v>57</v>
      </c>
      <c r="P258" s="243"/>
      <c r="Q258" s="210">
        <f t="shared" si="68"/>
        <v>0</v>
      </c>
      <c r="R258" s="120" t="s">
        <v>130</v>
      </c>
      <c r="S258" s="170"/>
      <c r="T258" s="170"/>
      <c r="U258" s="170"/>
      <c r="V258" s="170"/>
      <c r="W258" s="5" t="str">
        <f t="shared" ref="W258:W259" si="79">IF(Q258="","",IF(S258="X",0,IF(T258="X",5,IF(U258="X",10,IF(V258="X",15,"")))))</f>
        <v/>
      </c>
      <c r="X258" s="24"/>
      <c r="Y258" s="5" t="str">
        <f t="shared" ref="Y258:Y259" si="80">IF(Q258="","",IF(S258="X",5,IF(T258="X",10,IF(U258="X",15,IF(V258="X",20,"")))))</f>
        <v/>
      </c>
      <c r="Z258" s="29"/>
      <c r="AA258" s="5"/>
      <c r="AB258" s="5"/>
      <c r="AC258" s="242" t="s">
        <v>57</v>
      </c>
      <c r="AD258" s="243"/>
      <c r="AE258" s="210">
        <f t="shared" si="69"/>
        <v>0</v>
      </c>
      <c r="AF258" s="120" t="s">
        <v>130</v>
      </c>
      <c r="AG258" s="170"/>
      <c r="AH258" s="170"/>
      <c r="AI258" s="170"/>
      <c r="AJ258" s="170"/>
      <c r="AK258" s="5" t="str">
        <f t="shared" si="55"/>
        <v/>
      </c>
      <c r="AL258" s="24"/>
      <c r="AM258" s="5" t="str">
        <f t="shared" si="56"/>
        <v/>
      </c>
      <c r="AN258" s="29"/>
      <c r="AO258" s="5"/>
      <c r="AP258" s="5"/>
      <c r="AQ258" s="242" t="s">
        <v>57</v>
      </c>
      <c r="AR258" s="243"/>
      <c r="AS258" s="210">
        <f t="shared" si="70"/>
        <v>0</v>
      </c>
      <c r="AT258" s="120" t="s">
        <v>130</v>
      </c>
      <c r="AU258" s="170"/>
      <c r="AV258" s="170"/>
      <c r="AW258" s="170"/>
      <c r="AX258" s="170"/>
      <c r="AY258" s="5" t="str">
        <f t="shared" si="57"/>
        <v/>
      </c>
      <c r="AZ258" s="29"/>
      <c r="BA258" s="5" t="str">
        <f t="shared" si="58"/>
        <v/>
      </c>
      <c r="BB258" s="5"/>
      <c r="BC258" s="5"/>
      <c r="BD258" s="242" t="s">
        <v>57</v>
      </c>
      <c r="BE258" s="243"/>
      <c r="BF258" s="210">
        <f t="shared" si="71"/>
        <v>0</v>
      </c>
      <c r="BG258" s="120" t="s">
        <v>130</v>
      </c>
      <c r="BH258" s="170"/>
      <c r="BI258" s="170"/>
      <c r="BJ258" s="170"/>
      <c r="BK258" s="170"/>
      <c r="BL258" s="5" t="str">
        <f t="shared" si="77"/>
        <v/>
      </c>
      <c r="BM258" s="6"/>
      <c r="BN258" s="5" t="str">
        <f t="shared" si="78"/>
        <v/>
      </c>
      <c r="BO258" s="29"/>
      <c r="BR258" s="384" t="s">
        <v>57</v>
      </c>
      <c r="BS258" s="433"/>
      <c r="BT258" s="210">
        <v>1</v>
      </c>
      <c r="BU258" s="120" t="s">
        <v>130</v>
      </c>
      <c r="BV258" s="147" t="str">
        <f t="shared" si="72"/>
        <v/>
      </c>
      <c r="BW258" s="147" t="str">
        <f t="shared" si="73"/>
        <v/>
      </c>
      <c r="BX258" s="147" t="str">
        <f t="shared" si="74"/>
        <v/>
      </c>
      <c r="BY258" s="147" t="str">
        <f t="shared" si="75"/>
        <v/>
      </c>
      <c r="BZ258" s="148" t="str">
        <f t="shared" si="76"/>
        <v/>
      </c>
    </row>
    <row r="259" spans="14:78" ht="43.95" customHeight="1" x14ac:dyDescent="0.3">
      <c r="N259" s="5"/>
      <c r="O259" s="244"/>
      <c r="P259" s="245"/>
      <c r="Q259" s="210">
        <f t="shared" si="68"/>
        <v>0</v>
      </c>
      <c r="R259" s="120" t="s">
        <v>58</v>
      </c>
      <c r="S259" s="170"/>
      <c r="T259" s="170"/>
      <c r="U259" s="170"/>
      <c r="V259" s="170"/>
      <c r="W259" s="5" t="str">
        <f t="shared" si="79"/>
        <v/>
      </c>
      <c r="X259" s="24"/>
      <c r="Y259" s="5" t="str">
        <f t="shared" si="80"/>
        <v/>
      </c>
      <c r="Z259" s="5"/>
      <c r="AA259" s="5"/>
      <c r="AB259" s="5"/>
      <c r="AC259" s="244"/>
      <c r="AD259" s="245"/>
      <c r="AE259" s="210">
        <f t="shared" si="69"/>
        <v>0</v>
      </c>
      <c r="AF259" s="120" t="s">
        <v>58</v>
      </c>
      <c r="AG259" s="170"/>
      <c r="AH259" s="170"/>
      <c r="AI259" s="170"/>
      <c r="AJ259" s="170"/>
      <c r="AK259" s="5" t="str">
        <f t="shared" si="55"/>
        <v/>
      </c>
      <c r="AL259" s="24"/>
      <c r="AM259" s="5" t="str">
        <f t="shared" si="56"/>
        <v/>
      </c>
      <c r="AN259" s="5"/>
      <c r="AO259" s="5"/>
      <c r="AP259" s="5"/>
      <c r="AQ259" s="244"/>
      <c r="AR259" s="245"/>
      <c r="AS259" s="210">
        <f t="shared" si="70"/>
        <v>0</v>
      </c>
      <c r="AT259" s="120" t="s">
        <v>58</v>
      </c>
      <c r="AU259" s="170"/>
      <c r="AV259" s="170"/>
      <c r="AW259" s="170"/>
      <c r="AX259" s="170"/>
      <c r="AY259" s="5" t="str">
        <f t="shared" si="57"/>
        <v/>
      </c>
      <c r="AZ259" s="29"/>
      <c r="BA259" s="5" t="str">
        <f t="shared" si="58"/>
        <v/>
      </c>
      <c r="BB259" s="5"/>
      <c r="BC259" s="5"/>
      <c r="BD259" s="244"/>
      <c r="BE259" s="245"/>
      <c r="BF259" s="210">
        <f t="shared" si="71"/>
        <v>0</v>
      </c>
      <c r="BG259" s="120" t="s">
        <v>58</v>
      </c>
      <c r="BH259" s="170"/>
      <c r="BI259" s="170"/>
      <c r="BJ259" s="170"/>
      <c r="BK259" s="170"/>
      <c r="BL259" s="5" t="str">
        <f t="shared" si="77"/>
        <v/>
      </c>
      <c r="BM259" s="6"/>
      <c r="BN259" s="5" t="str">
        <f t="shared" si="78"/>
        <v/>
      </c>
      <c r="BO259" s="5"/>
      <c r="BP259" s="5"/>
      <c r="BQ259" s="5"/>
      <c r="BR259" s="384"/>
      <c r="BS259" s="434"/>
      <c r="BT259" s="210">
        <v>1</v>
      </c>
      <c r="BU259" s="120" t="s">
        <v>58</v>
      </c>
      <c r="BV259" s="147" t="str">
        <f t="shared" si="72"/>
        <v/>
      </c>
      <c r="BW259" s="147" t="str">
        <f t="shared" si="73"/>
        <v/>
      </c>
      <c r="BX259" s="147" t="str">
        <f t="shared" si="74"/>
        <v/>
      </c>
      <c r="BY259" s="147" t="str">
        <f t="shared" si="75"/>
        <v/>
      </c>
      <c r="BZ259" s="148" t="str">
        <f t="shared" si="76"/>
        <v/>
      </c>
    </row>
    <row r="260" spans="14:78" ht="15" thickBot="1" x14ac:dyDescent="0.35">
      <c r="N260" s="5"/>
      <c r="O260" s="30"/>
      <c r="P260" s="355"/>
      <c r="Q260" s="355"/>
      <c r="R260" s="66" t="s">
        <v>173</v>
      </c>
      <c r="S260" s="26" t="e">
        <f>SUM(W247:W259)/SUM(Q247:Q259)</f>
        <v>#DIV/0!</v>
      </c>
      <c r="T260" s="26" t="s">
        <v>20</v>
      </c>
      <c r="U260" s="26" t="e">
        <f>SUM(Y247:Y259)/SUM(Q247:Q259)</f>
        <v>#DIV/0!</v>
      </c>
      <c r="V260" s="26"/>
      <c r="W260" s="5"/>
      <c r="X260" s="5"/>
      <c r="Y260" s="5"/>
      <c r="Z260" s="5"/>
      <c r="AA260" s="5"/>
      <c r="AB260" s="5"/>
      <c r="AC260" s="30"/>
      <c r="AD260" s="355"/>
      <c r="AE260" s="355"/>
      <c r="AF260" s="66" t="s">
        <v>173</v>
      </c>
      <c r="AG260" s="26" t="e">
        <f>SUM(AK247:AK259)/SUM(AE247:AE259)</f>
        <v>#DIV/0!</v>
      </c>
      <c r="AH260" s="26" t="s">
        <v>20</v>
      </c>
      <c r="AI260" s="26" t="e">
        <f>SUM(AM247:AM259)/SUM(AE247:AE259)</f>
        <v>#DIV/0!</v>
      </c>
      <c r="AJ260" s="26"/>
      <c r="AK260" s="5"/>
      <c r="AL260" s="5"/>
      <c r="AM260" s="5"/>
      <c r="AN260" s="5"/>
      <c r="AO260" s="5"/>
      <c r="AP260" s="5"/>
      <c r="AQ260" s="30"/>
      <c r="AR260" s="355"/>
      <c r="AS260" s="355"/>
      <c r="AT260" s="66" t="s">
        <v>173</v>
      </c>
      <c r="AU260" s="26" t="e">
        <f>SUM(AY247:AY259)/SUM(AS247:AS259)</f>
        <v>#DIV/0!</v>
      </c>
      <c r="AV260" s="26" t="s">
        <v>20</v>
      </c>
      <c r="AW260" s="26" t="e">
        <f>SUM(BA247:BA259)/SUM(AS247:AS259)</f>
        <v>#DIV/0!</v>
      </c>
      <c r="AX260" s="26"/>
      <c r="AY260" s="5"/>
      <c r="AZ260" s="5"/>
      <c r="BA260" s="5"/>
      <c r="BB260" s="5"/>
      <c r="BC260" s="5"/>
      <c r="BD260" s="30"/>
      <c r="BE260" s="355"/>
      <c r="BF260" s="355"/>
      <c r="BG260" s="66" t="s">
        <v>173</v>
      </c>
      <c r="BH260" s="26" t="e">
        <f>SUM(BL247:BL259)/SUM(BF247:BF259)</f>
        <v>#DIV/0!</v>
      </c>
      <c r="BI260" s="26" t="s">
        <v>20</v>
      </c>
      <c r="BJ260" s="26" t="e">
        <f>SUM(BN247:BN259)/SUM(BF247:BF259)</f>
        <v>#DIV/0!</v>
      </c>
      <c r="BK260" s="26"/>
      <c r="BL260" s="5"/>
      <c r="BM260" s="5"/>
      <c r="BN260" s="5"/>
      <c r="BO260" s="5"/>
      <c r="BP260" s="5"/>
      <c r="BQ260" s="5"/>
      <c r="BR260" s="5"/>
    </row>
    <row r="261" spans="14:78" ht="15" thickBot="1" x14ac:dyDescent="0.35">
      <c r="N261" s="5"/>
      <c r="O261" s="214" t="s">
        <v>306</v>
      </c>
      <c r="P261" s="110"/>
      <c r="Q261" s="220"/>
      <c r="R261" s="32" t="s">
        <v>301</v>
      </c>
      <c r="S261" s="356"/>
      <c r="T261" s="357"/>
      <c r="U261" s="357"/>
      <c r="V261" s="33" t="s">
        <v>21</v>
      </c>
      <c r="W261" s="5"/>
      <c r="X261" s="5"/>
      <c r="Y261" s="5"/>
      <c r="Z261" s="5"/>
      <c r="AA261" s="5"/>
      <c r="AB261" s="5"/>
      <c r="AC261" s="214" t="s">
        <v>306</v>
      </c>
      <c r="AD261" s="110"/>
      <c r="AE261" s="220"/>
      <c r="AF261" s="32" t="s">
        <v>301</v>
      </c>
      <c r="AG261" s="356"/>
      <c r="AH261" s="357"/>
      <c r="AI261" s="357"/>
      <c r="AJ261" s="33" t="s">
        <v>21</v>
      </c>
      <c r="AK261" s="5"/>
      <c r="AL261" s="5"/>
      <c r="AM261" s="5"/>
      <c r="AN261" s="5"/>
      <c r="AO261" s="5"/>
      <c r="AP261" s="5"/>
      <c r="AQ261" s="214" t="s">
        <v>306</v>
      </c>
      <c r="AR261" s="110"/>
      <c r="AS261" s="220"/>
      <c r="AT261" s="32" t="s">
        <v>301</v>
      </c>
      <c r="AU261" s="356"/>
      <c r="AV261" s="357"/>
      <c r="AW261" s="357"/>
      <c r="AX261" s="33" t="s">
        <v>21</v>
      </c>
      <c r="AY261" s="5"/>
      <c r="AZ261" s="5"/>
      <c r="BA261" s="5"/>
      <c r="BB261" s="5"/>
      <c r="BC261" s="5"/>
      <c r="BD261" s="214" t="s">
        <v>306</v>
      </c>
      <c r="BE261" s="110"/>
      <c r="BF261" s="220" t="s">
        <v>327</v>
      </c>
      <c r="BG261" s="32" t="s">
        <v>301</v>
      </c>
      <c r="BH261" s="356"/>
      <c r="BI261" s="357"/>
      <c r="BJ261" s="357"/>
      <c r="BK261" s="33" t="s">
        <v>21</v>
      </c>
      <c r="BL261" s="5"/>
      <c r="BM261" s="5"/>
      <c r="BN261" s="5"/>
      <c r="BO261" s="5"/>
      <c r="BP261" s="5"/>
      <c r="BQ261" s="5"/>
      <c r="BR261" s="5"/>
    </row>
    <row r="262" spans="14:78" ht="15" thickBot="1" x14ac:dyDescent="0.35">
      <c r="N262" s="5"/>
      <c r="O262" s="20"/>
      <c r="Q262" s="20"/>
      <c r="R262" s="43"/>
      <c r="S262" s="20"/>
      <c r="T262" s="20"/>
      <c r="U262" s="20"/>
      <c r="V262" s="20"/>
      <c r="W262" s="5"/>
      <c r="X262" s="5"/>
      <c r="Y262" s="5"/>
      <c r="Z262" s="5"/>
      <c r="AA262" s="5"/>
      <c r="AB262" s="5"/>
      <c r="AC262" s="20"/>
      <c r="AD262" s="111"/>
      <c r="AE262" s="192"/>
      <c r="AF262" s="43"/>
      <c r="AG262" s="20"/>
      <c r="AH262" s="20"/>
      <c r="AI262" s="20"/>
      <c r="AJ262" s="20"/>
      <c r="AK262" s="5"/>
      <c r="AL262" s="5"/>
      <c r="AM262" s="5"/>
      <c r="AN262" s="5"/>
      <c r="AO262" s="5"/>
      <c r="AP262" s="5"/>
      <c r="AQ262" s="20"/>
      <c r="AR262" s="111"/>
      <c r="AS262" s="20"/>
      <c r="AT262" s="43"/>
      <c r="AU262" s="20"/>
      <c r="AV262" s="20"/>
      <c r="AW262" s="20"/>
      <c r="AX262" s="20"/>
      <c r="AY262" s="5"/>
      <c r="AZ262" s="5"/>
      <c r="BA262" s="5"/>
      <c r="BB262" s="5"/>
      <c r="BC262" s="5"/>
      <c r="BD262" s="20"/>
      <c r="BE262" s="111"/>
      <c r="BF262" s="20"/>
      <c r="BG262" s="43"/>
      <c r="BH262" s="20"/>
      <c r="BI262" s="20"/>
      <c r="BJ262" s="20"/>
      <c r="BK262" s="20"/>
      <c r="BL262" s="5"/>
      <c r="BM262" s="5"/>
      <c r="BN262" s="5"/>
      <c r="BO262" s="5"/>
      <c r="BP262" s="5"/>
      <c r="BQ262" s="5"/>
      <c r="BR262" s="5"/>
    </row>
    <row r="263" spans="14:78" ht="15" thickBot="1" x14ac:dyDescent="0.35">
      <c r="N263" s="5"/>
      <c r="O263" s="213" t="s">
        <v>307</v>
      </c>
      <c r="Q263" s="377" t="s">
        <v>335</v>
      </c>
      <c r="R263" s="377"/>
      <c r="S263" s="377"/>
      <c r="T263" s="378"/>
      <c r="U263" s="217">
        <f>SUM(S261)</f>
        <v>0</v>
      </c>
      <c r="V263" s="218" t="s">
        <v>21</v>
      </c>
      <c r="W263" s="5"/>
      <c r="X263" s="5"/>
      <c r="Y263" s="5"/>
      <c r="Z263" s="5"/>
      <c r="AA263" s="5"/>
      <c r="AB263" s="5"/>
      <c r="AC263" s="213" t="s">
        <v>307</v>
      </c>
      <c r="AD263" s="111"/>
      <c r="AE263" s="377" t="s">
        <v>334</v>
      </c>
      <c r="AF263" s="377"/>
      <c r="AG263" s="377"/>
      <c r="AH263" s="378"/>
      <c r="AI263" s="217">
        <f>SUM(AG261)</f>
        <v>0</v>
      </c>
      <c r="AJ263" s="218" t="s">
        <v>21</v>
      </c>
      <c r="AK263" s="5"/>
      <c r="AL263" s="5"/>
      <c r="AM263" s="5"/>
      <c r="AN263" s="5"/>
      <c r="AO263" s="5"/>
      <c r="AP263" s="5"/>
      <c r="AQ263" s="213" t="s">
        <v>307</v>
      </c>
      <c r="AR263" s="111"/>
      <c r="AS263" s="377" t="s">
        <v>332</v>
      </c>
      <c r="AT263" s="377"/>
      <c r="AU263" s="377"/>
      <c r="AV263" s="378"/>
      <c r="AW263" s="217">
        <f>SUM(AU261)</f>
        <v>0</v>
      </c>
      <c r="AX263" s="218" t="s">
        <v>21</v>
      </c>
      <c r="AY263" s="5"/>
      <c r="AZ263" s="5"/>
      <c r="BA263" s="5"/>
      <c r="BB263" s="5"/>
      <c r="BC263" s="5"/>
      <c r="BD263" s="213" t="s">
        <v>307</v>
      </c>
      <c r="BE263" s="111"/>
      <c r="BF263" s="377" t="s">
        <v>333</v>
      </c>
      <c r="BG263" s="377"/>
      <c r="BH263" s="377"/>
      <c r="BI263" s="378"/>
      <c r="BJ263" s="217">
        <f>SUM(BH261)</f>
        <v>0</v>
      </c>
      <c r="BK263" s="218" t="s">
        <v>21</v>
      </c>
      <c r="BL263" s="5"/>
      <c r="BM263" s="5"/>
      <c r="BN263" s="5"/>
      <c r="BO263" s="5"/>
      <c r="BP263" s="5"/>
      <c r="BQ263" s="5"/>
      <c r="BR263" s="5"/>
    </row>
    <row r="264" spans="14:78" ht="30" customHeight="1" thickBot="1" x14ac:dyDescent="0.35">
      <c r="N264" s="5"/>
      <c r="O264" s="20"/>
      <c r="Q264" s="20"/>
      <c r="R264" s="43"/>
      <c r="S264" s="20"/>
      <c r="T264" s="20"/>
      <c r="U264" s="20"/>
      <c r="V264" s="20"/>
      <c r="W264" s="5"/>
      <c r="X264" s="5"/>
      <c r="Y264" s="5"/>
      <c r="Z264" s="5"/>
      <c r="AA264" s="5"/>
      <c r="AB264" s="5"/>
      <c r="AC264" s="5"/>
      <c r="AE264" s="20"/>
      <c r="AF264" s="43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S264" s="20"/>
      <c r="AT264" s="43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F264" s="5"/>
      <c r="BG264" s="43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</row>
    <row r="265" spans="14:78" ht="42" customHeight="1" thickBot="1" x14ac:dyDescent="0.35">
      <c r="N265" s="5"/>
      <c r="O265" s="321" t="s">
        <v>297</v>
      </c>
      <c r="P265" s="322"/>
      <c r="Q265" s="322"/>
      <c r="R265" s="322"/>
      <c r="S265" s="322"/>
      <c r="T265" s="322"/>
      <c r="U265" s="322"/>
      <c r="V265" s="323"/>
      <c r="W265" s="5"/>
      <c r="X265" s="5"/>
      <c r="Y265" s="5"/>
      <c r="Z265" s="5"/>
      <c r="AA265" s="5"/>
      <c r="AB265" s="5"/>
      <c r="AC265" s="5"/>
      <c r="AE265" s="20"/>
      <c r="AF265" s="43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S265" s="20"/>
      <c r="AT265" s="43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F265" s="5"/>
      <c r="BG265" s="43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</row>
    <row r="266" spans="14:78" ht="21.6" customHeight="1" x14ac:dyDescent="0.3">
      <c r="N266" s="5"/>
      <c r="O266" s="21" t="s">
        <v>125</v>
      </c>
      <c r="P266" s="247">
        <f>$D$5</f>
        <v>0</v>
      </c>
      <c r="Q266" s="247"/>
      <c r="R266" s="247"/>
      <c r="S266" s="41" t="s">
        <v>152</v>
      </c>
      <c r="T266" s="338"/>
      <c r="U266" s="339"/>
      <c r="V266" s="340"/>
      <c r="W266" s="5"/>
      <c r="X266" s="5"/>
      <c r="Y266" s="5"/>
      <c r="Z266" s="5"/>
      <c r="AA266" s="5"/>
      <c r="AB266" s="5"/>
      <c r="AC266" s="5"/>
      <c r="AE266" s="20"/>
      <c r="AF266" s="43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S266" s="20"/>
      <c r="AT266" s="43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F266" s="5"/>
      <c r="BG266" s="43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</row>
    <row r="267" spans="14:78" ht="24" customHeight="1" x14ac:dyDescent="0.3">
      <c r="N267" s="5"/>
      <c r="O267" s="21" t="s">
        <v>158</v>
      </c>
      <c r="P267" s="247">
        <f>$D$6</f>
        <v>0</v>
      </c>
      <c r="Q267" s="247"/>
      <c r="R267" s="247"/>
      <c r="S267" s="92" t="s">
        <v>89</v>
      </c>
      <c r="T267" s="247">
        <f>$K$6</f>
        <v>0</v>
      </c>
      <c r="U267" s="247"/>
      <c r="V267" s="247"/>
      <c r="AB267" s="108"/>
      <c r="AD267" s="42"/>
      <c r="AE267"/>
      <c r="AF267"/>
      <c r="AM267" s="5"/>
      <c r="AN267" s="5"/>
      <c r="AO267" s="5"/>
      <c r="AP267" s="108"/>
      <c r="AR267"/>
      <c r="AS267" s="5"/>
      <c r="AT267" s="5"/>
      <c r="AU267" s="5"/>
      <c r="AV267" s="5"/>
      <c r="AW267" s="5"/>
      <c r="BE267"/>
      <c r="BG267"/>
      <c r="BS267"/>
      <c r="BV267"/>
      <c r="BW267"/>
      <c r="BX267"/>
      <c r="BY267"/>
      <c r="BZ267"/>
    </row>
    <row r="268" spans="14:78" x14ac:dyDescent="0.3">
      <c r="N268" s="5"/>
      <c r="O268" s="108"/>
      <c r="P268" s="1"/>
      <c r="Q268" s="42"/>
      <c r="R268"/>
      <c r="S268"/>
      <c r="T268"/>
      <c r="U268"/>
      <c r="V268"/>
      <c r="AB268" s="108"/>
      <c r="AD268" s="42"/>
      <c r="AE268"/>
      <c r="AF268"/>
      <c r="AM268" s="5"/>
      <c r="AN268" s="5"/>
      <c r="AO268" s="5"/>
      <c r="AP268" s="108"/>
      <c r="AR268"/>
      <c r="AS268" s="5"/>
      <c r="AT268" s="5"/>
      <c r="AU268" s="5"/>
      <c r="AV268" s="5"/>
      <c r="AW268" s="5"/>
      <c r="BE268"/>
      <c r="BG268"/>
      <c r="BS268"/>
      <c r="BV268"/>
      <c r="BW268"/>
      <c r="BX268"/>
      <c r="BY268"/>
      <c r="BZ268"/>
    </row>
    <row r="269" spans="14:78" x14ac:dyDescent="0.3">
      <c r="N269" s="5"/>
      <c r="O269" s="345" t="s">
        <v>17</v>
      </c>
      <c r="P269" s="345"/>
      <c r="Q269" s="345"/>
      <c r="R269" s="345"/>
      <c r="S269" s="416" t="s">
        <v>256</v>
      </c>
      <c r="T269" s="417"/>
      <c r="U269" s="417"/>
      <c r="V269" s="418"/>
      <c r="AA269" s="108"/>
      <c r="AC269" s="42"/>
      <c r="AD269"/>
      <c r="AE269"/>
      <c r="AF269"/>
      <c r="AL269" s="5"/>
      <c r="AM269" s="5"/>
      <c r="AN269" s="5"/>
      <c r="AO269" s="108"/>
      <c r="AR269" s="5"/>
      <c r="AS269" s="5"/>
      <c r="AT269" s="5"/>
      <c r="AU269" s="5"/>
      <c r="AV269" s="5"/>
      <c r="BE269"/>
      <c r="BG269"/>
      <c r="BS269"/>
      <c r="BV269"/>
      <c r="BW269"/>
      <c r="BX269"/>
      <c r="BY269"/>
      <c r="BZ269"/>
    </row>
    <row r="270" spans="14:78" x14ac:dyDescent="0.3">
      <c r="N270" s="5"/>
      <c r="O270" s="422" t="s">
        <v>107</v>
      </c>
      <c r="P270" s="423"/>
      <c r="Q270" s="424"/>
      <c r="R270" s="106" t="s">
        <v>294</v>
      </c>
      <c r="S270" s="419"/>
      <c r="T270" s="420"/>
      <c r="U270" s="420"/>
      <c r="V270" s="421"/>
      <c r="AA270" s="108"/>
      <c r="AC270" s="42"/>
      <c r="AD270"/>
      <c r="AE270"/>
      <c r="AF270"/>
      <c r="AL270" s="5"/>
      <c r="AM270" s="5"/>
      <c r="AN270" s="5"/>
      <c r="AO270" s="108"/>
      <c r="AR270" s="5"/>
      <c r="AS270" s="5"/>
      <c r="AT270" s="5"/>
      <c r="AU270" s="5"/>
      <c r="AV270" s="5"/>
      <c r="BE270"/>
      <c r="BG270"/>
      <c r="BS270"/>
      <c r="BV270"/>
      <c r="BW270"/>
      <c r="BX270"/>
      <c r="BY270"/>
      <c r="BZ270"/>
    </row>
    <row r="271" spans="14:78" ht="27.6" customHeight="1" x14ac:dyDescent="0.3">
      <c r="N271" s="5"/>
      <c r="O271" s="384" t="s">
        <v>43</v>
      </c>
      <c r="P271" s="435"/>
      <c r="Q271" s="210">
        <v>1</v>
      </c>
      <c r="R271" s="120" t="s">
        <v>44</v>
      </c>
      <c r="S271" s="413" t="str">
        <f>IFERROR(AVERAGE(BZ152,BZ222,BZ247),"")</f>
        <v/>
      </c>
      <c r="T271" s="414"/>
      <c r="U271" s="414"/>
      <c r="V271" s="415"/>
      <c r="AA271" s="108"/>
      <c r="AC271" s="42"/>
      <c r="AD271"/>
      <c r="AE271"/>
      <c r="AF271"/>
      <c r="AL271" s="5"/>
      <c r="AM271" s="5"/>
      <c r="AN271" s="5"/>
      <c r="AO271" s="108"/>
      <c r="AR271" s="5"/>
      <c r="AS271" s="5"/>
      <c r="AT271" s="5"/>
      <c r="AU271" s="5"/>
      <c r="AV271" s="5"/>
      <c r="BE271"/>
      <c r="BG271"/>
      <c r="BS271"/>
      <c r="BV271"/>
      <c r="BW271"/>
      <c r="BX271"/>
      <c r="BY271"/>
      <c r="BZ271"/>
    </row>
    <row r="272" spans="14:78" x14ac:dyDescent="0.3">
      <c r="N272" s="5"/>
      <c r="O272" s="384"/>
      <c r="P272" s="436"/>
      <c r="Q272" s="210">
        <v>1</v>
      </c>
      <c r="R272" s="120" t="s">
        <v>45</v>
      </c>
      <c r="S272" s="413" t="str">
        <f t="shared" ref="S272:S283" si="81">IFERROR(AVERAGE(BZ153,BZ223,BZ248),"")</f>
        <v/>
      </c>
      <c r="T272" s="414"/>
      <c r="U272" s="414"/>
      <c r="V272" s="415"/>
      <c r="AA272" s="108"/>
      <c r="AC272" s="42"/>
      <c r="AD272"/>
      <c r="AE272"/>
      <c r="AF272"/>
      <c r="AL272" s="5"/>
      <c r="AM272" s="5"/>
      <c r="AN272" s="5"/>
      <c r="AO272" s="108"/>
      <c r="AR272" s="5"/>
      <c r="AS272" s="5"/>
      <c r="AT272" s="5"/>
      <c r="AU272" s="5"/>
      <c r="AV272" s="5"/>
      <c r="BE272"/>
      <c r="BG272"/>
      <c r="BS272"/>
      <c r="BV272"/>
      <c r="BW272"/>
      <c r="BX272"/>
      <c r="BY272"/>
      <c r="BZ272"/>
    </row>
    <row r="273" spans="14:78" ht="27.6" x14ac:dyDescent="0.3">
      <c r="N273" s="5"/>
      <c r="O273" s="384"/>
      <c r="P273" s="437"/>
      <c r="Q273" s="210">
        <v>1</v>
      </c>
      <c r="R273" s="120" t="s">
        <v>46</v>
      </c>
      <c r="S273" s="413" t="str">
        <f t="shared" si="81"/>
        <v/>
      </c>
      <c r="T273" s="414"/>
      <c r="U273" s="414"/>
      <c r="V273" s="415"/>
      <c r="AA273" s="108"/>
      <c r="AC273" s="42"/>
      <c r="AD273"/>
      <c r="AE273"/>
      <c r="AF273"/>
      <c r="AL273" s="5"/>
      <c r="AM273" s="5"/>
      <c r="AN273" s="5"/>
      <c r="AO273" s="108"/>
      <c r="AR273" s="5"/>
      <c r="AS273" s="5"/>
      <c r="AT273" s="5"/>
      <c r="AU273" s="5"/>
      <c r="AV273" s="5"/>
      <c r="BE273"/>
      <c r="BG273"/>
      <c r="BS273"/>
      <c r="BV273"/>
      <c r="BW273"/>
      <c r="BX273"/>
      <c r="BY273"/>
      <c r="BZ273"/>
    </row>
    <row r="274" spans="14:78" ht="27.6" x14ac:dyDescent="0.3">
      <c r="N274" s="5"/>
      <c r="O274" s="119" t="s">
        <v>47</v>
      </c>
      <c r="P274" s="205"/>
      <c r="Q274" s="210">
        <v>1</v>
      </c>
      <c r="R274" s="120" t="s">
        <v>49</v>
      </c>
      <c r="S274" s="413" t="str">
        <f t="shared" si="81"/>
        <v/>
      </c>
      <c r="T274" s="414"/>
      <c r="U274" s="414"/>
      <c r="V274" s="415"/>
      <c r="AA274" s="108"/>
      <c r="AC274" s="42"/>
      <c r="AD274"/>
      <c r="AE274"/>
      <c r="AF274"/>
      <c r="AL274" s="5"/>
      <c r="AM274" s="5"/>
      <c r="AN274" s="5"/>
      <c r="AO274" s="108"/>
      <c r="AR274" s="5"/>
      <c r="AS274" s="5"/>
      <c r="AT274" s="5"/>
      <c r="AU274" s="5"/>
      <c r="AV274" s="5"/>
      <c r="BE274"/>
      <c r="BG274"/>
      <c r="BS274"/>
      <c r="BV274"/>
      <c r="BW274"/>
      <c r="BX274"/>
      <c r="BY274"/>
      <c r="BZ274"/>
    </row>
    <row r="275" spans="14:78" ht="41.4" x14ac:dyDescent="0.3">
      <c r="N275" s="5"/>
      <c r="O275" s="119" t="s">
        <v>71</v>
      </c>
      <c r="P275" s="205"/>
      <c r="Q275" s="210">
        <v>1</v>
      </c>
      <c r="R275" s="120" t="s">
        <v>49</v>
      </c>
      <c r="S275" s="413" t="str">
        <f t="shared" si="81"/>
        <v/>
      </c>
      <c r="T275" s="414"/>
      <c r="U275" s="414"/>
      <c r="V275" s="415"/>
      <c r="AA275" s="108"/>
      <c r="AC275" s="42"/>
      <c r="AD275"/>
      <c r="AE275"/>
      <c r="AF275"/>
      <c r="AL275" s="5"/>
      <c r="AM275" s="5"/>
      <c r="AN275" s="5"/>
      <c r="AO275" s="108"/>
      <c r="AR275" s="5"/>
      <c r="AS275" s="5"/>
      <c r="AT275" s="5"/>
      <c r="AU275" s="5"/>
      <c r="AV275" s="5"/>
      <c r="BE275"/>
      <c r="BG275"/>
      <c r="BS275"/>
      <c r="BV275"/>
      <c r="BW275"/>
      <c r="BX275"/>
      <c r="BY275"/>
      <c r="BZ275"/>
    </row>
    <row r="276" spans="14:78" ht="41.4" x14ac:dyDescent="0.3">
      <c r="N276" s="5"/>
      <c r="O276" s="119" t="s">
        <v>48</v>
      </c>
      <c r="P276" s="205"/>
      <c r="Q276" s="210">
        <v>1</v>
      </c>
      <c r="R276" s="120" t="s">
        <v>49</v>
      </c>
      <c r="S276" s="413" t="str">
        <f t="shared" si="81"/>
        <v/>
      </c>
      <c r="T276" s="414"/>
      <c r="U276" s="414"/>
      <c r="V276" s="415"/>
      <c r="AA276" s="108"/>
      <c r="AC276" s="42"/>
      <c r="AD276"/>
      <c r="AE276"/>
      <c r="AF276"/>
      <c r="AL276" s="5"/>
      <c r="AM276" s="5"/>
      <c r="AN276" s="5"/>
      <c r="AO276" s="108"/>
      <c r="AR276" s="5"/>
      <c r="AS276" s="5"/>
      <c r="AT276" s="5"/>
      <c r="AU276" s="5"/>
      <c r="AV276" s="5"/>
      <c r="BE276"/>
      <c r="BG276"/>
      <c r="BS276"/>
      <c r="BV276"/>
      <c r="BW276"/>
      <c r="BX276"/>
      <c r="BY276"/>
      <c r="BZ276"/>
    </row>
    <row r="277" spans="14:78" ht="14.4" customHeight="1" x14ac:dyDescent="0.3">
      <c r="N277" s="5"/>
      <c r="O277" s="384" t="s">
        <v>50</v>
      </c>
      <c r="P277" s="433"/>
      <c r="Q277" s="210">
        <v>1</v>
      </c>
      <c r="R277" s="120" t="s">
        <v>51</v>
      </c>
      <c r="S277" s="413" t="str">
        <f t="shared" si="81"/>
        <v/>
      </c>
      <c r="T277" s="414"/>
      <c r="U277" s="414"/>
      <c r="V277" s="415"/>
      <c r="AA277" s="108"/>
      <c r="AC277" s="42"/>
      <c r="AD277"/>
      <c r="AE277"/>
      <c r="AF277"/>
      <c r="AL277" s="5"/>
      <c r="AM277" s="5"/>
      <c r="AN277" s="5"/>
      <c r="AO277" s="108"/>
      <c r="AR277" s="5"/>
      <c r="AS277" s="5"/>
      <c r="AT277" s="5"/>
      <c r="AU277" s="5"/>
      <c r="AV277" s="5"/>
      <c r="BE277"/>
      <c r="BG277"/>
      <c r="BS277"/>
      <c r="BV277"/>
      <c r="BW277"/>
      <c r="BX277"/>
      <c r="BY277"/>
      <c r="BZ277"/>
    </row>
    <row r="278" spans="14:78" x14ac:dyDescent="0.3">
      <c r="N278" s="5"/>
      <c r="O278" s="384"/>
      <c r="P278" s="434"/>
      <c r="Q278" s="210">
        <v>1</v>
      </c>
      <c r="R278" s="120" t="s">
        <v>52</v>
      </c>
      <c r="S278" s="413" t="str">
        <f t="shared" si="81"/>
        <v/>
      </c>
      <c r="T278" s="414"/>
      <c r="U278" s="414"/>
      <c r="V278" s="415"/>
      <c r="AA278" s="108"/>
      <c r="AC278" s="42"/>
      <c r="AD278"/>
      <c r="AE278"/>
      <c r="AF278"/>
      <c r="AL278" s="5"/>
      <c r="AM278" s="5"/>
      <c r="AN278" s="5"/>
      <c r="AO278" s="108"/>
      <c r="AR278" s="5"/>
      <c r="AS278" s="5"/>
      <c r="AT278" s="5"/>
      <c r="AU278" s="5"/>
      <c r="AV278" s="5"/>
      <c r="BE278"/>
      <c r="BG278"/>
      <c r="BS278"/>
      <c r="BV278"/>
      <c r="BW278"/>
      <c r="BX278"/>
      <c r="BY278"/>
      <c r="BZ278"/>
    </row>
    <row r="279" spans="14:78" ht="27.6" customHeight="1" x14ac:dyDescent="0.3">
      <c r="N279" s="5"/>
      <c r="O279" s="384" t="s">
        <v>53</v>
      </c>
      <c r="P279" s="433"/>
      <c r="Q279" s="210">
        <v>1</v>
      </c>
      <c r="R279" s="120" t="s">
        <v>54</v>
      </c>
      <c r="S279" s="413" t="str">
        <f t="shared" si="81"/>
        <v/>
      </c>
      <c r="T279" s="414"/>
      <c r="U279" s="414"/>
      <c r="V279" s="415"/>
      <c r="AA279" s="108"/>
      <c r="AC279" s="42"/>
      <c r="AD279"/>
      <c r="AE279"/>
      <c r="AF279"/>
      <c r="AL279" s="5"/>
      <c r="AM279" s="5"/>
      <c r="AN279" s="5"/>
      <c r="AO279" s="108"/>
      <c r="AR279" s="5"/>
      <c r="AS279" s="5"/>
      <c r="AT279" s="5"/>
      <c r="AU279" s="5"/>
      <c r="AV279" s="5"/>
      <c r="BE279"/>
      <c r="BG279"/>
      <c r="BS279"/>
      <c r="BV279"/>
      <c r="BW279"/>
      <c r="BX279"/>
      <c r="BY279"/>
      <c r="BZ279"/>
    </row>
    <row r="280" spans="14:78" ht="27.6" x14ac:dyDescent="0.3">
      <c r="N280" s="5"/>
      <c r="O280" s="384"/>
      <c r="P280" s="434"/>
      <c r="Q280" s="210">
        <v>1</v>
      </c>
      <c r="R280" s="120" t="s">
        <v>55</v>
      </c>
      <c r="S280" s="413" t="str">
        <f t="shared" si="81"/>
        <v/>
      </c>
      <c r="T280" s="414"/>
      <c r="U280" s="414"/>
      <c r="V280" s="415"/>
      <c r="AA280" s="108"/>
      <c r="AC280" s="42"/>
      <c r="AD280"/>
      <c r="AE280"/>
      <c r="AF280"/>
      <c r="AL280" s="5"/>
      <c r="AM280" s="5"/>
      <c r="AN280" s="5"/>
      <c r="AO280" s="108"/>
      <c r="AR280" s="5"/>
      <c r="AS280" s="5"/>
      <c r="AT280" s="5"/>
      <c r="AU280" s="5"/>
      <c r="AV280" s="5"/>
      <c r="BE280"/>
      <c r="BG280"/>
      <c r="BS280"/>
      <c r="BV280"/>
      <c r="BW280"/>
      <c r="BX280"/>
      <c r="BY280"/>
      <c r="BZ280"/>
    </row>
    <row r="281" spans="14:78" ht="41.4" x14ac:dyDescent="0.3">
      <c r="N281" s="5"/>
      <c r="O281" s="119" t="s">
        <v>56</v>
      </c>
      <c r="P281" s="206"/>
      <c r="Q281" s="210">
        <v>1</v>
      </c>
      <c r="R281" s="120" t="s">
        <v>55</v>
      </c>
      <c r="S281" s="413" t="str">
        <f t="shared" si="81"/>
        <v/>
      </c>
      <c r="T281" s="414"/>
      <c r="U281" s="414"/>
      <c r="V281" s="415"/>
      <c r="AA281" s="108"/>
      <c r="AC281" s="42"/>
      <c r="AD281"/>
      <c r="AE281"/>
      <c r="AF281"/>
      <c r="AL281" s="5"/>
      <c r="AM281" s="5"/>
      <c r="AN281" s="5"/>
      <c r="AO281" s="108"/>
      <c r="AR281" s="5"/>
      <c r="AS281" s="5"/>
      <c r="AT281" s="5"/>
      <c r="AU281" s="5"/>
      <c r="AV281" s="5"/>
      <c r="BE281"/>
      <c r="BG281"/>
      <c r="BS281"/>
      <c r="BV281"/>
      <c r="BW281"/>
      <c r="BX281"/>
      <c r="BY281"/>
      <c r="BZ281"/>
    </row>
    <row r="282" spans="14:78" ht="27.6" x14ac:dyDescent="0.3">
      <c r="N282" s="5"/>
      <c r="O282" s="384" t="s">
        <v>57</v>
      </c>
      <c r="P282" s="433"/>
      <c r="Q282" s="210">
        <v>1</v>
      </c>
      <c r="R282" s="120" t="s">
        <v>130</v>
      </c>
      <c r="S282" s="413" t="str">
        <f t="shared" si="81"/>
        <v/>
      </c>
      <c r="T282" s="414"/>
      <c r="U282" s="414"/>
      <c r="V282" s="415"/>
      <c r="AA282" s="108"/>
      <c r="AC282" s="42"/>
      <c r="AD282"/>
      <c r="AE282"/>
      <c r="AF282"/>
      <c r="AL282" s="5"/>
      <c r="AM282" s="5"/>
      <c r="AN282" s="5"/>
      <c r="AO282" s="108"/>
      <c r="AR282" s="5"/>
      <c r="AS282" s="5"/>
      <c r="AT282" s="5"/>
      <c r="AU282" s="5"/>
      <c r="AV282" s="5"/>
      <c r="BE282"/>
      <c r="BG282"/>
      <c r="BS282"/>
      <c r="BV282"/>
      <c r="BW282"/>
      <c r="BX282"/>
      <c r="BY282"/>
      <c r="BZ282"/>
    </row>
    <row r="283" spans="14:78" ht="27.6" x14ac:dyDescent="0.3">
      <c r="N283" s="5"/>
      <c r="O283" s="384"/>
      <c r="P283" s="434"/>
      <c r="Q283" s="210">
        <v>1</v>
      </c>
      <c r="R283" s="120" t="s">
        <v>58</v>
      </c>
      <c r="S283" s="413" t="str">
        <f t="shared" si="81"/>
        <v/>
      </c>
      <c r="T283" s="414"/>
      <c r="U283" s="414"/>
      <c r="V283" s="415"/>
      <c r="AA283" s="108"/>
      <c r="AC283" s="42"/>
      <c r="AD283"/>
      <c r="AE283"/>
      <c r="AF283"/>
      <c r="AL283" s="5"/>
      <c r="AM283" s="5"/>
      <c r="AN283" s="5"/>
      <c r="AO283" s="108"/>
      <c r="AR283" s="5"/>
      <c r="AS283" s="5"/>
      <c r="AT283" s="5"/>
      <c r="AU283" s="5"/>
      <c r="AV283" s="5"/>
      <c r="BE283"/>
      <c r="BG283"/>
      <c r="BS283"/>
      <c r="BV283"/>
      <c r="BW283"/>
      <c r="BX283"/>
      <c r="BY283"/>
      <c r="BZ283"/>
    </row>
    <row r="284" spans="14:78" ht="15" thickBot="1" x14ac:dyDescent="0.35">
      <c r="N284" s="5"/>
      <c r="O284" s="108"/>
      <c r="P284" s="1"/>
      <c r="Q284" s="42"/>
      <c r="R284"/>
      <c r="S284"/>
      <c r="T284"/>
      <c r="U284"/>
      <c r="V284"/>
      <c r="AB284" s="108"/>
      <c r="AD284" s="42"/>
      <c r="AE284"/>
      <c r="AF284"/>
      <c r="AM284" s="5"/>
      <c r="AN284" s="5"/>
      <c r="AO284" s="5"/>
      <c r="AP284" s="108"/>
      <c r="AR284"/>
      <c r="AS284" s="5"/>
      <c r="AT284" s="5"/>
      <c r="AU284" s="5"/>
      <c r="AV284" s="5"/>
      <c r="AW284" s="5"/>
      <c r="BE284"/>
      <c r="BG284"/>
      <c r="BS284"/>
      <c r="BV284"/>
      <c r="BW284"/>
      <c r="BX284"/>
      <c r="BY284"/>
      <c r="BZ284"/>
    </row>
    <row r="285" spans="14:78" ht="20.399999999999999" customHeight="1" thickBot="1" x14ac:dyDescent="0.35">
      <c r="N285" s="5"/>
      <c r="O285" s="321" t="s">
        <v>297</v>
      </c>
      <c r="P285" s="425"/>
      <c r="Q285" s="425"/>
      <c r="R285" s="425"/>
      <c r="S285" s="425"/>
      <c r="T285" s="425"/>
      <c r="U285" s="425"/>
      <c r="V285" s="426"/>
      <c r="AB285" s="108"/>
      <c r="AD285" s="42"/>
      <c r="AE285"/>
      <c r="AF285"/>
      <c r="AM285" s="5"/>
      <c r="AN285" s="5"/>
      <c r="AO285" s="5"/>
      <c r="AP285" s="108"/>
      <c r="AR285"/>
      <c r="AS285" s="5"/>
      <c r="AT285" s="5"/>
      <c r="AU285" s="5"/>
      <c r="AV285" s="5"/>
      <c r="AW285" s="5"/>
      <c r="BE285"/>
      <c r="BG285"/>
      <c r="BS285"/>
      <c r="BV285"/>
      <c r="BW285"/>
      <c r="BX285"/>
      <c r="BY285"/>
      <c r="BZ285"/>
    </row>
    <row r="286" spans="14:78" x14ac:dyDescent="0.3">
      <c r="N286" s="5"/>
      <c r="O286" s="21" t="s">
        <v>125</v>
      </c>
      <c r="P286" s="247">
        <f>$D$5</f>
        <v>0</v>
      </c>
      <c r="Q286" s="247"/>
      <c r="R286" s="247"/>
      <c r="S286" s="41" t="s">
        <v>152</v>
      </c>
      <c r="T286" s="338"/>
      <c r="U286" s="339"/>
      <c r="V286" s="340"/>
      <c r="Z286" s="108"/>
      <c r="AB286" s="42"/>
      <c r="AD286"/>
      <c r="AE286"/>
      <c r="AF286"/>
      <c r="AK286" s="5"/>
      <c r="AL286" s="5"/>
      <c r="AM286" s="5"/>
      <c r="AN286" s="108"/>
      <c r="AQ286" s="5"/>
      <c r="AR286" s="5"/>
      <c r="AS286" s="5"/>
      <c r="AT286" s="5"/>
      <c r="AU286" s="5"/>
      <c r="BE286"/>
      <c r="BG286"/>
      <c r="BS286"/>
      <c r="BV286"/>
      <c r="BW286"/>
      <c r="BX286"/>
      <c r="BY286"/>
      <c r="BZ286"/>
    </row>
    <row r="287" spans="14:78" ht="39.6" customHeight="1" x14ac:dyDescent="0.3">
      <c r="N287" s="5"/>
      <c r="O287" s="21" t="s">
        <v>158</v>
      </c>
      <c r="P287" s="247">
        <f>$D$6</f>
        <v>0</v>
      </c>
      <c r="Q287" s="247"/>
      <c r="R287" s="247"/>
      <c r="S287" s="92" t="s">
        <v>89</v>
      </c>
      <c r="T287" s="247">
        <f>$K$6</f>
        <v>0</v>
      </c>
      <c r="U287" s="247"/>
      <c r="V287" s="247"/>
      <c r="Z287" s="108"/>
      <c r="AB287" s="42"/>
      <c r="AD287"/>
      <c r="AE287"/>
      <c r="AF287"/>
      <c r="AK287" s="5"/>
      <c r="AL287" s="5"/>
      <c r="AM287" s="5"/>
      <c r="AN287" s="108"/>
      <c r="AQ287" s="5"/>
      <c r="AR287" s="5"/>
      <c r="AS287" s="5"/>
      <c r="AT287" s="5"/>
      <c r="AU287" s="5"/>
      <c r="BE287"/>
      <c r="BG287"/>
      <c r="BS287"/>
      <c r="BV287"/>
      <c r="BW287"/>
      <c r="BX287"/>
      <c r="BY287"/>
      <c r="BZ287"/>
    </row>
    <row r="288" spans="14:78" ht="7.2" customHeight="1" x14ac:dyDescent="0.3">
      <c r="O288" s="108"/>
      <c r="P288" s="1"/>
      <c r="Q288" s="42"/>
      <c r="R288"/>
      <c r="S288"/>
      <c r="T288"/>
      <c r="U288"/>
      <c r="V288"/>
      <c r="Z288" s="108"/>
      <c r="AB288" s="42"/>
      <c r="AD288"/>
      <c r="AE288"/>
      <c r="AF288"/>
      <c r="AN288" s="108"/>
      <c r="AQ288" s="5"/>
      <c r="AR288" s="5"/>
      <c r="AS288" s="5"/>
      <c r="AT288" s="5"/>
      <c r="AU288" s="5"/>
      <c r="BE288"/>
      <c r="BG288"/>
      <c r="BS288"/>
      <c r="BV288"/>
      <c r="BW288"/>
      <c r="BX288"/>
      <c r="BY288"/>
      <c r="BZ288"/>
    </row>
    <row r="289" spans="15:78" x14ac:dyDescent="0.3">
      <c r="O289" s="427" t="s">
        <v>18</v>
      </c>
      <c r="P289" s="428"/>
      <c r="Q289" s="428"/>
      <c r="R289" s="428"/>
      <c r="S289" s="428"/>
      <c r="T289" s="428"/>
      <c r="U289" s="428"/>
      <c r="V289" s="429"/>
      <c r="Z289" s="108"/>
      <c r="AB289" s="42"/>
      <c r="AD289"/>
      <c r="AE289"/>
      <c r="AF289"/>
      <c r="AN289" s="108"/>
      <c r="AQ289" s="5"/>
      <c r="AR289" s="5"/>
      <c r="AS289" s="5"/>
      <c r="AT289" s="5"/>
      <c r="AU289" s="5"/>
      <c r="BE289"/>
      <c r="BG289"/>
      <c r="BS289"/>
      <c r="BV289"/>
      <c r="BW289"/>
      <c r="BX289"/>
      <c r="BY289"/>
      <c r="BZ289"/>
    </row>
    <row r="290" spans="15:78" ht="14.4" customHeight="1" x14ac:dyDescent="0.3">
      <c r="O290" s="422" t="s">
        <v>107</v>
      </c>
      <c r="P290" s="423"/>
      <c r="Q290" s="424"/>
      <c r="R290" s="106" t="s">
        <v>108</v>
      </c>
      <c r="S290" s="422" t="s">
        <v>155</v>
      </c>
      <c r="T290" s="423"/>
      <c r="U290" s="423"/>
      <c r="V290" s="424"/>
      <c r="Z290" s="108"/>
      <c r="AB290" s="42"/>
      <c r="AD290"/>
      <c r="AE290"/>
      <c r="AF290"/>
      <c r="AN290" s="108"/>
      <c r="AQ290" s="5"/>
      <c r="AR290" s="5"/>
      <c r="AS290" s="5"/>
      <c r="AT290" s="5"/>
      <c r="AU290" s="5"/>
      <c r="BE290"/>
      <c r="BG290"/>
      <c r="BS290"/>
      <c r="BV290"/>
      <c r="BW290"/>
      <c r="BX290"/>
      <c r="BY290"/>
      <c r="BZ290"/>
    </row>
    <row r="291" spans="15:78" ht="14.4" customHeight="1" x14ac:dyDescent="0.3">
      <c r="O291" s="348" t="s">
        <v>22</v>
      </c>
      <c r="P291" s="107" t="s">
        <v>23</v>
      </c>
      <c r="Q291" s="209">
        <v>1</v>
      </c>
      <c r="R291" s="125" t="s">
        <v>24</v>
      </c>
      <c r="S291" s="430" t="str">
        <f>IFERROR(AVERAGE(BY66,BZ120),"")</f>
        <v/>
      </c>
      <c r="T291" s="431"/>
      <c r="U291" s="431"/>
      <c r="V291" s="432"/>
      <c r="Z291" s="108"/>
      <c r="AB291" s="42"/>
      <c r="AD291"/>
      <c r="AE291"/>
      <c r="AF291"/>
      <c r="AN291" s="108"/>
      <c r="AQ291" s="5"/>
      <c r="AR291" s="5"/>
      <c r="AS291" s="5"/>
      <c r="AT291" s="5"/>
      <c r="AU291" s="5"/>
      <c r="BE291"/>
      <c r="BG291"/>
      <c r="BS291"/>
      <c r="BV291"/>
      <c r="BW291"/>
      <c r="BX291"/>
      <c r="BY291"/>
      <c r="BZ291"/>
    </row>
    <row r="292" spans="15:78" ht="27.6" x14ac:dyDescent="0.3">
      <c r="O292" s="348"/>
      <c r="P292" s="107" t="s">
        <v>25</v>
      </c>
      <c r="Q292" s="209">
        <v>1</v>
      </c>
      <c r="R292" s="125" t="s">
        <v>26</v>
      </c>
      <c r="S292" s="430" t="str">
        <f t="shared" ref="S292:S310" si="82">IFERROR(AVERAGE(BY67,BZ121),"")</f>
        <v/>
      </c>
      <c r="T292" s="431"/>
      <c r="U292" s="431"/>
      <c r="V292" s="432"/>
      <c r="Z292" s="108"/>
      <c r="AB292" s="42"/>
      <c r="AD292"/>
      <c r="AE292"/>
      <c r="AF292"/>
      <c r="AN292" s="108"/>
      <c r="AQ292" s="5"/>
      <c r="AR292" s="5"/>
      <c r="AS292" s="5"/>
      <c r="AT292" s="5"/>
      <c r="AU292" s="5"/>
      <c r="BE292"/>
      <c r="BG292"/>
      <c r="BS292"/>
      <c r="BV292"/>
      <c r="BW292"/>
      <c r="BX292"/>
      <c r="BY292"/>
      <c r="BZ292"/>
    </row>
    <row r="293" spans="15:78" ht="27.6" x14ac:dyDescent="0.3">
      <c r="O293" s="348"/>
      <c r="P293" s="107" t="s">
        <v>27</v>
      </c>
      <c r="Q293" s="209">
        <v>1</v>
      </c>
      <c r="R293" s="125" t="s">
        <v>28</v>
      </c>
      <c r="S293" s="430" t="str">
        <f t="shared" si="82"/>
        <v/>
      </c>
      <c r="T293" s="431"/>
      <c r="U293" s="431"/>
      <c r="V293" s="432"/>
      <c r="Z293" s="108"/>
      <c r="AB293" s="42"/>
      <c r="AD293"/>
      <c r="AE293"/>
      <c r="AF293"/>
      <c r="AN293" s="108"/>
      <c r="AQ293" s="5"/>
      <c r="AR293" s="5"/>
      <c r="AS293" s="5"/>
      <c r="AT293" s="5"/>
      <c r="AU293" s="5"/>
      <c r="BE293"/>
      <c r="BG293"/>
      <c r="BS293"/>
      <c r="BV293"/>
      <c r="BW293"/>
      <c r="BX293"/>
      <c r="BY293"/>
      <c r="BZ293"/>
    </row>
    <row r="294" spans="15:78" ht="27.6" x14ac:dyDescent="0.3">
      <c r="O294" s="348"/>
      <c r="P294" s="107" t="s">
        <v>29</v>
      </c>
      <c r="Q294" s="209">
        <v>1</v>
      </c>
      <c r="R294" s="125" t="s">
        <v>30</v>
      </c>
      <c r="S294" s="430" t="str">
        <f t="shared" si="82"/>
        <v/>
      </c>
      <c r="T294" s="431"/>
      <c r="U294" s="431"/>
      <c r="V294" s="432"/>
      <c r="Z294" s="108"/>
      <c r="AB294" s="42"/>
      <c r="AD294"/>
      <c r="AE294"/>
      <c r="AF294"/>
      <c r="AN294" s="108"/>
      <c r="AQ294" s="5"/>
      <c r="AR294" s="5"/>
      <c r="AS294" s="5"/>
      <c r="AT294" s="5"/>
      <c r="AU294" s="5"/>
      <c r="BE294"/>
      <c r="BG294"/>
      <c r="BS294"/>
      <c r="BV294"/>
      <c r="BW294"/>
      <c r="BX294"/>
      <c r="BY294"/>
      <c r="BZ294"/>
    </row>
    <row r="295" spans="15:78" ht="14.4" customHeight="1" x14ac:dyDescent="0.3">
      <c r="O295" s="348" t="s">
        <v>31</v>
      </c>
      <c r="P295" s="107" t="s">
        <v>32</v>
      </c>
      <c r="Q295" s="209">
        <v>1</v>
      </c>
      <c r="R295" s="125" t="s">
        <v>33</v>
      </c>
      <c r="S295" s="430" t="str">
        <f t="shared" si="82"/>
        <v/>
      </c>
      <c r="T295" s="431"/>
      <c r="U295" s="431"/>
      <c r="V295" s="432"/>
      <c r="Z295" s="108"/>
      <c r="AB295" s="42"/>
      <c r="AD295"/>
      <c r="AE295"/>
      <c r="AF295"/>
      <c r="AN295" s="108"/>
      <c r="AQ295" s="5"/>
      <c r="AR295" s="5"/>
      <c r="AS295" s="5"/>
      <c r="AT295" s="5"/>
      <c r="AU295" s="5"/>
      <c r="BE295"/>
      <c r="BG295"/>
      <c r="BS295"/>
      <c r="BV295"/>
      <c r="BW295"/>
      <c r="BX295"/>
      <c r="BY295"/>
      <c r="BZ295"/>
    </row>
    <row r="296" spans="15:78" ht="27.6" customHeight="1" x14ac:dyDescent="0.3">
      <c r="O296" s="348"/>
      <c r="P296" s="350" t="s">
        <v>19</v>
      </c>
      <c r="Q296" s="209">
        <v>1</v>
      </c>
      <c r="R296" s="125" t="s">
        <v>110</v>
      </c>
      <c r="S296" s="430" t="str">
        <f t="shared" si="82"/>
        <v/>
      </c>
      <c r="T296" s="431"/>
      <c r="U296" s="431"/>
      <c r="V296" s="432"/>
      <c r="Z296" s="108"/>
      <c r="AB296" s="42"/>
      <c r="AD296"/>
      <c r="AE296"/>
      <c r="AF296"/>
      <c r="AN296" s="108"/>
      <c r="AQ296" s="5"/>
      <c r="AR296" s="5"/>
      <c r="AS296" s="5"/>
      <c r="AT296" s="5"/>
      <c r="AU296" s="5"/>
      <c r="BE296"/>
      <c r="BG296"/>
      <c r="BS296"/>
      <c r="BV296"/>
      <c r="BW296"/>
      <c r="BX296"/>
      <c r="BY296"/>
      <c r="BZ296"/>
    </row>
    <row r="297" spans="15:78" ht="27.6" x14ac:dyDescent="0.3">
      <c r="O297" s="348"/>
      <c r="P297" s="350"/>
      <c r="Q297" s="209">
        <v>1</v>
      </c>
      <c r="R297" s="125" t="s">
        <v>111</v>
      </c>
      <c r="S297" s="430" t="str">
        <f t="shared" si="82"/>
        <v/>
      </c>
      <c r="T297" s="431"/>
      <c r="U297" s="431"/>
      <c r="V297" s="432"/>
      <c r="Z297" s="108"/>
      <c r="AB297" s="42"/>
      <c r="AD297"/>
      <c r="AE297"/>
      <c r="AF297"/>
      <c r="AN297" s="108"/>
      <c r="AQ297" s="5"/>
      <c r="AR297" s="5"/>
      <c r="AS297" s="5"/>
      <c r="AT297" s="5"/>
      <c r="AU297" s="5"/>
      <c r="BE297"/>
      <c r="BG297"/>
      <c r="BS297"/>
      <c r="BV297"/>
      <c r="BW297"/>
      <c r="BX297"/>
      <c r="BY297"/>
      <c r="BZ297"/>
    </row>
    <row r="298" spans="15:78" ht="27.6" x14ac:dyDescent="0.3">
      <c r="O298" s="348"/>
      <c r="P298" s="350"/>
      <c r="Q298" s="209">
        <v>1</v>
      </c>
      <c r="R298" s="125" t="s">
        <v>112</v>
      </c>
      <c r="S298" s="430" t="str">
        <f t="shared" si="82"/>
        <v/>
      </c>
      <c r="T298" s="431"/>
      <c r="U298" s="431"/>
      <c r="V298" s="432"/>
      <c r="Z298" s="108"/>
      <c r="AB298" s="42"/>
      <c r="AD298"/>
      <c r="AE298"/>
      <c r="AF298"/>
      <c r="AN298" s="108"/>
      <c r="AQ298" s="5"/>
      <c r="AR298" s="5"/>
      <c r="AS298" s="5"/>
      <c r="AT298" s="5"/>
      <c r="AU298" s="5"/>
      <c r="BE298"/>
      <c r="BG298"/>
      <c r="BS298"/>
      <c r="BV298"/>
      <c r="BW298"/>
      <c r="BX298"/>
      <c r="BY298"/>
      <c r="BZ298"/>
    </row>
    <row r="299" spans="15:78" ht="41.4" x14ac:dyDescent="0.3">
      <c r="O299" s="348"/>
      <c r="P299" s="350"/>
      <c r="Q299" s="209">
        <v>1</v>
      </c>
      <c r="R299" s="125" t="s">
        <v>113</v>
      </c>
      <c r="S299" s="430" t="str">
        <f t="shared" si="82"/>
        <v/>
      </c>
      <c r="T299" s="431"/>
      <c r="U299" s="431"/>
      <c r="V299" s="432"/>
      <c r="Z299" s="108"/>
      <c r="AB299" s="42"/>
      <c r="AD299"/>
      <c r="AE299"/>
      <c r="AF299"/>
      <c r="AN299" s="108"/>
      <c r="AQ299" s="5"/>
      <c r="AR299" s="5"/>
      <c r="AS299" s="5"/>
      <c r="AT299" s="5"/>
      <c r="AU299" s="5"/>
      <c r="BE299"/>
      <c r="BG299"/>
      <c r="BS299"/>
      <c r="BV299"/>
      <c r="BW299"/>
      <c r="BX299"/>
      <c r="BY299"/>
      <c r="BZ299"/>
    </row>
    <row r="300" spans="15:78" ht="27.6" x14ac:dyDescent="0.3">
      <c r="O300" s="348"/>
      <c r="P300" s="350"/>
      <c r="Q300" s="209">
        <v>1</v>
      </c>
      <c r="R300" s="125" t="s">
        <v>114</v>
      </c>
      <c r="S300" s="430" t="str">
        <f t="shared" si="82"/>
        <v/>
      </c>
      <c r="T300" s="431"/>
      <c r="U300" s="431"/>
      <c r="V300" s="432"/>
      <c r="Z300" s="108"/>
      <c r="AB300" s="42"/>
      <c r="AD300"/>
      <c r="AE300"/>
      <c r="AF300"/>
      <c r="AN300" s="108"/>
      <c r="AQ300" s="5"/>
      <c r="AR300" s="5"/>
      <c r="AS300" s="5"/>
      <c r="AT300" s="5"/>
      <c r="AU300" s="5"/>
      <c r="BE300"/>
      <c r="BG300"/>
      <c r="BS300"/>
      <c r="BV300"/>
      <c r="BW300"/>
      <c r="BX300"/>
      <c r="BY300"/>
      <c r="BZ300"/>
    </row>
    <row r="301" spans="15:78" ht="41.4" x14ac:dyDescent="0.3">
      <c r="O301" s="348"/>
      <c r="P301" s="350"/>
      <c r="Q301" s="209">
        <v>1</v>
      </c>
      <c r="R301" s="125" t="s">
        <v>115</v>
      </c>
      <c r="S301" s="430" t="str">
        <f t="shared" si="82"/>
        <v/>
      </c>
      <c r="T301" s="431"/>
      <c r="U301" s="431"/>
      <c r="V301" s="432"/>
      <c r="Z301" s="108"/>
      <c r="AB301" s="42"/>
      <c r="AD301"/>
      <c r="AE301"/>
      <c r="AF301"/>
      <c r="AN301" s="108"/>
      <c r="AQ301" s="5"/>
      <c r="AR301" s="5"/>
      <c r="AS301" s="5"/>
      <c r="AT301" s="5"/>
      <c r="AU301" s="5"/>
      <c r="BE301"/>
      <c r="BG301"/>
      <c r="BS301"/>
      <c r="BV301"/>
      <c r="BW301"/>
      <c r="BX301"/>
      <c r="BY301"/>
      <c r="BZ301"/>
    </row>
    <row r="302" spans="15:78" ht="27.6" x14ac:dyDescent="0.3">
      <c r="O302" s="348"/>
      <c r="P302" s="350"/>
      <c r="Q302" s="209">
        <v>1</v>
      </c>
      <c r="R302" s="125" t="s">
        <v>116</v>
      </c>
      <c r="S302" s="430" t="str">
        <f t="shared" si="82"/>
        <v/>
      </c>
      <c r="T302" s="431"/>
      <c r="U302" s="431"/>
      <c r="V302" s="432"/>
      <c r="AB302" s="108"/>
      <c r="AC302" s="1"/>
      <c r="AD302" s="42"/>
      <c r="AE302"/>
      <c r="AF302"/>
      <c r="AP302" s="108"/>
      <c r="AQ302" s="1"/>
      <c r="AR302" s="42"/>
      <c r="AS302"/>
      <c r="AT302"/>
      <c r="BC302" s="108"/>
      <c r="BE302" s="42"/>
      <c r="BG302"/>
      <c r="BQ302" s="108"/>
      <c r="BS302"/>
      <c r="BT302" s="5"/>
      <c r="BU302" s="5"/>
      <c r="BY302"/>
      <c r="BZ302"/>
    </row>
    <row r="303" spans="15:78" ht="27.6" x14ac:dyDescent="0.3">
      <c r="O303" s="348"/>
      <c r="P303" s="107" t="s">
        <v>34</v>
      </c>
      <c r="Q303" s="209">
        <v>1</v>
      </c>
      <c r="R303" s="125" t="s">
        <v>35</v>
      </c>
      <c r="S303" s="430" t="str">
        <f t="shared" si="82"/>
        <v/>
      </c>
      <c r="T303" s="431"/>
      <c r="U303" s="431"/>
      <c r="V303" s="432"/>
      <c r="AB303" s="108"/>
      <c r="AC303" s="1"/>
      <c r="AD303" s="42"/>
      <c r="AE303"/>
      <c r="AF303"/>
      <c r="AP303" s="108"/>
      <c r="AQ303" s="1"/>
      <c r="AR303" s="42"/>
      <c r="AS303"/>
      <c r="AT303"/>
      <c r="BC303" s="108"/>
      <c r="BE303" s="42"/>
      <c r="BG303"/>
      <c r="BQ303" s="108"/>
      <c r="BS303"/>
      <c r="BT303" s="5"/>
      <c r="BU303" s="5"/>
      <c r="BY303"/>
      <c r="BZ303"/>
    </row>
    <row r="304" spans="15:78" ht="27.6" customHeight="1" x14ac:dyDescent="0.3">
      <c r="O304" s="348" t="s">
        <v>117</v>
      </c>
      <c r="P304" s="107" t="s">
        <v>36</v>
      </c>
      <c r="Q304" s="209">
        <v>1</v>
      </c>
      <c r="R304" s="125" t="s">
        <v>129</v>
      </c>
      <c r="S304" s="430" t="str">
        <f t="shared" si="82"/>
        <v/>
      </c>
      <c r="T304" s="431"/>
      <c r="U304" s="431"/>
      <c r="V304" s="432"/>
      <c r="AB304" s="108"/>
      <c r="AC304" s="1"/>
      <c r="AD304" s="42"/>
      <c r="AE304"/>
      <c r="AF304"/>
      <c r="AP304" s="108"/>
      <c r="AQ304" s="1"/>
      <c r="AR304" s="42"/>
      <c r="AS304"/>
      <c r="AT304"/>
      <c r="BC304" s="108"/>
      <c r="BE304" s="42"/>
      <c r="BG304"/>
      <c r="BQ304" s="108"/>
      <c r="BS304"/>
      <c r="BT304" s="5"/>
      <c r="BU304" s="5"/>
      <c r="BY304"/>
      <c r="BZ304"/>
    </row>
    <row r="305" spans="15:78" x14ac:dyDescent="0.3">
      <c r="O305" s="348"/>
      <c r="P305" s="107" t="s">
        <v>37</v>
      </c>
      <c r="Q305" s="209">
        <v>1</v>
      </c>
      <c r="R305" s="125" t="s">
        <v>118</v>
      </c>
      <c r="S305" s="430" t="str">
        <f t="shared" si="82"/>
        <v/>
      </c>
      <c r="T305" s="431"/>
      <c r="U305" s="431"/>
      <c r="V305" s="432"/>
      <c r="AB305" s="108"/>
      <c r="AC305" s="1"/>
      <c r="AD305" s="42"/>
      <c r="AE305"/>
      <c r="AF305"/>
      <c r="AP305" s="108"/>
      <c r="AQ305" s="1"/>
      <c r="AR305" s="42"/>
      <c r="AS305"/>
      <c r="AT305"/>
      <c r="BC305" s="108"/>
      <c r="BE305" s="42"/>
      <c r="BG305"/>
      <c r="BQ305" s="108"/>
      <c r="BS305"/>
      <c r="BT305" s="5"/>
      <c r="BU305" s="5"/>
      <c r="BY305"/>
      <c r="BZ305"/>
    </row>
    <row r="306" spans="15:78" x14ac:dyDescent="0.3">
      <c r="O306" s="348"/>
      <c r="P306" s="107" t="s">
        <v>38</v>
      </c>
      <c r="Q306" s="209">
        <v>1</v>
      </c>
      <c r="R306" s="125" t="s">
        <v>119</v>
      </c>
      <c r="S306" s="430" t="str">
        <f t="shared" si="82"/>
        <v/>
      </c>
      <c r="T306" s="431"/>
      <c r="U306" s="431"/>
      <c r="V306" s="432"/>
      <c r="AB306" s="108"/>
      <c r="AC306" s="1"/>
      <c r="AD306" s="42"/>
      <c r="AE306"/>
      <c r="AF306"/>
      <c r="AP306" s="108"/>
      <c r="AQ306" s="1"/>
      <c r="AR306" s="42"/>
      <c r="AS306"/>
      <c r="AT306"/>
      <c r="BC306" s="108"/>
      <c r="BE306" s="42"/>
      <c r="BG306"/>
      <c r="BQ306" s="108"/>
      <c r="BS306"/>
      <c r="BT306" s="5"/>
      <c r="BU306" s="5"/>
      <c r="BY306"/>
      <c r="BZ306"/>
    </row>
    <row r="307" spans="15:78" ht="27.6" x14ac:dyDescent="0.3">
      <c r="O307" s="348"/>
      <c r="P307" s="107" t="s">
        <v>39</v>
      </c>
      <c r="Q307" s="209">
        <v>1</v>
      </c>
      <c r="R307" s="125" t="s">
        <v>120</v>
      </c>
      <c r="S307" s="430" t="str">
        <f t="shared" si="82"/>
        <v/>
      </c>
      <c r="T307" s="431"/>
      <c r="U307" s="431"/>
      <c r="V307" s="432"/>
      <c r="AB307" s="108"/>
      <c r="AC307" s="1"/>
      <c r="AD307" s="42"/>
      <c r="AE307"/>
      <c r="AF307"/>
      <c r="AP307" s="108"/>
      <c r="AQ307" s="1"/>
      <c r="AR307" s="42"/>
      <c r="AS307"/>
      <c r="AT307"/>
      <c r="BC307" s="108"/>
      <c r="BE307" s="42"/>
      <c r="BG307"/>
      <c r="BQ307" s="108"/>
      <c r="BS307"/>
      <c r="BT307" s="5"/>
      <c r="BU307" s="5"/>
      <c r="BY307"/>
      <c r="BZ307"/>
    </row>
    <row r="308" spans="15:78" ht="25.95" customHeight="1" x14ac:dyDescent="0.3">
      <c r="O308" s="348" t="s">
        <v>121</v>
      </c>
      <c r="P308" s="107" t="s">
        <v>40</v>
      </c>
      <c r="Q308" s="209">
        <v>1</v>
      </c>
      <c r="R308" s="125" t="s">
        <v>122</v>
      </c>
      <c r="S308" s="430" t="str">
        <f t="shared" si="82"/>
        <v/>
      </c>
      <c r="T308" s="431"/>
      <c r="U308" s="431"/>
      <c r="V308" s="432"/>
      <c r="AB308" s="108"/>
      <c r="AC308" s="1"/>
      <c r="AD308" s="42"/>
      <c r="AE308"/>
      <c r="AF308"/>
      <c r="AP308" s="108"/>
      <c r="AQ308" s="1"/>
      <c r="AR308" s="42"/>
      <c r="AS308"/>
      <c r="AT308"/>
      <c r="BC308" s="108"/>
      <c r="BE308" s="42"/>
      <c r="BG308"/>
      <c r="BQ308" s="108"/>
      <c r="BS308"/>
      <c r="BT308" s="5"/>
      <c r="BU308" s="5"/>
      <c r="BY308"/>
      <c r="BZ308"/>
    </row>
    <row r="309" spans="15:78" x14ac:dyDescent="0.3">
      <c r="O309" s="348"/>
      <c r="P309" s="107" t="s">
        <v>41</v>
      </c>
      <c r="Q309" s="209">
        <v>1</v>
      </c>
      <c r="R309" s="125" t="s">
        <v>123</v>
      </c>
      <c r="S309" s="430" t="str">
        <f t="shared" si="82"/>
        <v/>
      </c>
      <c r="T309" s="431"/>
      <c r="U309" s="431"/>
      <c r="V309" s="432"/>
      <c r="AB309" s="108"/>
      <c r="AC309" s="1"/>
      <c r="AD309" s="42"/>
      <c r="AE309"/>
      <c r="AF309"/>
      <c r="AP309" s="108"/>
      <c r="AQ309" s="1"/>
      <c r="AR309" s="42"/>
      <c r="AS309"/>
      <c r="AT309"/>
      <c r="BC309" s="108"/>
      <c r="BE309" s="42"/>
      <c r="BG309"/>
      <c r="BQ309" s="108"/>
      <c r="BS309"/>
      <c r="BT309" s="5"/>
      <c r="BU309" s="5"/>
      <c r="BY309"/>
      <c r="BZ309"/>
    </row>
    <row r="310" spans="15:78" ht="27.6" x14ac:dyDescent="0.3">
      <c r="O310" s="348"/>
      <c r="P310" s="107" t="s">
        <v>42</v>
      </c>
      <c r="Q310" s="209">
        <v>1</v>
      </c>
      <c r="R310" s="125" t="s">
        <v>124</v>
      </c>
      <c r="S310" s="430" t="str">
        <f t="shared" si="82"/>
        <v/>
      </c>
      <c r="T310" s="431"/>
      <c r="U310" s="431"/>
      <c r="V310" s="432"/>
      <c r="AB310" s="108"/>
      <c r="AC310" s="1"/>
      <c r="AD310" s="42"/>
      <c r="AE310"/>
      <c r="AF310"/>
      <c r="AP310" s="108"/>
      <c r="AQ310" s="1"/>
      <c r="AR310" s="42"/>
      <c r="AS310"/>
      <c r="AT310"/>
      <c r="BC310" s="108"/>
      <c r="BE310" s="42"/>
      <c r="BG310"/>
      <c r="BQ310" s="108"/>
      <c r="BS310"/>
      <c r="BT310" s="5"/>
      <c r="BU310" s="5"/>
      <c r="BY310"/>
      <c r="BZ310"/>
    </row>
  </sheetData>
  <sheetProtection algorithmName="SHA-512" hashValue="vQyz2y5FhnFBcDPd3OZdS2z4y6hSdAfdZse7AxB05qJZAiS/vLFl46keTDoKiVvUuvSIc1uENvKgsEJPVPtl7g==" saltValue="8qKgDQ55qhh07hINzFeGqA==" spinCount="100000" sheet="1" formatCells="0" formatColumns="0" formatRows="0" insertColumns="0" insertRows="0" insertHyperlinks="0" deleteColumns="0" deleteRows="0" sort="0" autoFilter="0" pivotTables="0"/>
  <mergeCells count="722">
    <mergeCell ref="BS253:BS254"/>
    <mergeCell ref="BS255:BS256"/>
    <mergeCell ref="BS258:BS259"/>
    <mergeCell ref="BS230:BS231"/>
    <mergeCell ref="BS233:BS234"/>
    <mergeCell ref="BS247:BS249"/>
    <mergeCell ref="P243:R243"/>
    <mergeCell ref="T243:V243"/>
    <mergeCell ref="AD243:AF243"/>
    <mergeCell ref="AH243:AJ243"/>
    <mergeCell ref="AR243:AT243"/>
    <mergeCell ref="AV243:AX243"/>
    <mergeCell ref="BE243:BG243"/>
    <mergeCell ref="BI243:BK243"/>
    <mergeCell ref="O241:V241"/>
    <mergeCell ref="AC241:AJ241"/>
    <mergeCell ref="AQ241:AX241"/>
    <mergeCell ref="BD241:BK241"/>
    <mergeCell ref="P242:R242"/>
    <mergeCell ref="BR255:BR256"/>
    <mergeCell ref="BR258:BR259"/>
    <mergeCell ref="O255:P256"/>
    <mergeCell ref="AC255:AD256"/>
    <mergeCell ref="AQ255:AR256"/>
    <mergeCell ref="BS163:BS164"/>
    <mergeCell ref="BS222:BS224"/>
    <mergeCell ref="BS228:BS229"/>
    <mergeCell ref="BE217:BG217"/>
    <mergeCell ref="BI217:BK217"/>
    <mergeCell ref="P218:R218"/>
    <mergeCell ref="T218:V218"/>
    <mergeCell ref="AD218:AF218"/>
    <mergeCell ref="AH218:AJ218"/>
    <mergeCell ref="AR218:AT218"/>
    <mergeCell ref="AV218:AX218"/>
    <mergeCell ref="BE218:BG218"/>
    <mergeCell ref="BI218:BK218"/>
    <mergeCell ref="P217:R217"/>
    <mergeCell ref="T217:V217"/>
    <mergeCell ref="AD217:AF217"/>
    <mergeCell ref="AH217:AJ217"/>
    <mergeCell ref="AR217:AT217"/>
    <mergeCell ref="AV217:AX217"/>
    <mergeCell ref="S212:U212"/>
    <mergeCell ref="R213:T213"/>
    <mergeCell ref="O216:V216"/>
    <mergeCell ref="AC216:AJ216"/>
    <mergeCell ref="AQ216:AX216"/>
    <mergeCell ref="BS152:BS154"/>
    <mergeCell ref="BS158:BS159"/>
    <mergeCell ref="BS160:BS161"/>
    <mergeCell ref="BR160:BR161"/>
    <mergeCell ref="AC155:AD155"/>
    <mergeCell ref="AQ155:AR155"/>
    <mergeCell ref="BD155:BE155"/>
    <mergeCell ref="O156:P156"/>
    <mergeCell ref="AC156:AD156"/>
    <mergeCell ref="AQ156:AR156"/>
    <mergeCell ref="BD156:BE156"/>
    <mergeCell ref="O157:P157"/>
    <mergeCell ref="AC157:AD157"/>
    <mergeCell ref="AQ157:AR157"/>
    <mergeCell ref="BD157:BE157"/>
    <mergeCell ref="O158:P159"/>
    <mergeCell ref="BD160:BE161"/>
    <mergeCell ref="O308:O310"/>
    <mergeCell ref="S308:V308"/>
    <mergeCell ref="S309:V309"/>
    <mergeCell ref="S310:V310"/>
    <mergeCell ref="S303:V303"/>
    <mergeCell ref="O304:O307"/>
    <mergeCell ref="S304:V304"/>
    <mergeCell ref="S305:V305"/>
    <mergeCell ref="S306:V306"/>
    <mergeCell ref="S307:V307"/>
    <mergeCell ref="O295:O303"/>
    <mergeCell ref="S295:V295"/>
    <mergeCell ref="P296:P302"/>
    <mergeCell ref="S296:V296"/>
    <mergeCell ref="S297:V297"/>
    <mergeCell ref="S298:V298"/>
    <mergeCell ref="S299:V299"/>
    <mergeCell ref="S300:V300"/>
    <mergeCell ref="S301:V301"/>
    <mergeCell ref="S302:V302"/>
    <mergeCell ref="P287:R287"/>
    <mergeCell ref="T287:V287"/>
    <mergeCell ref="O289:V289"/>
    <mergeCell ref="O290:Q290"/>
    <mergeCell ref="S290:V290"/>
    <mergeCell ref="O291:O294"/>
    <mergeCell ref="S291:V291"/>
    <mergeCell ref="S292:V292"/>
    <mergeCell ref="S293:V293"/>
    <mergeCell ref="S294:V294"/>
    <mergeCell ref="S281:V281"/>
    <mergeCell ref="O282:O283"/>
    <mergeCell ref="S282:V282"/>
    <mergeCell ref="S283:V283"/>
    <mergeCell ref="O285:V285"/>
    <mergeCell ref="P286:R286"/>
    <mergeCell ref="T286:V286"/>
    <mergeCell ref="S276:V276"/>
    <mergeCell ref="O277:O278"/>
    <mergeCell ref="S277:V277"/>
    <mergeCell ref="S278:V278"/>
    <mergeCell ref="O279:O280"/>
    <mergeCell ref="S279:V279"/>
    <mergeCell ref="S280:V280"/>
    <mergeCell ref="P277:P278"/>
    <mergeCell ref="P279:P280"/>
    <mergeCell ref="P282:P283"/>
    <mergeCell ref="O271:O273"/>
    <mergeCell ref="S271:V271"/>
    <mergeCell ref="S272:V272"/>
    <mergeCell ref="S273:V273"/>
    <mergeCell ref="S274:V274"/>
    <mergeCell ref="S275:V275"/>
    <mergeCell ref="P266:R266"/>
    <mergeCell ref="T266:V266"/>
    <mergeCell ref="P267:R267"/>
    <mergeCell ref="T267:V267"/>
    <mergeCell ref="O269:R269"/>
    <mergeCell ref="S269:V270"/>
    <mergeCell ref="O270:Q270"/>
    <mergeCell ref="P271:P273"/>
    <mergeCell ref="BH261:BJ261"/>
    <mergeCell ref="Q263:T263"/>
    <mergeCell ref="AE263:AH263"/>
    <mergeCell ref="AS263:AV263"/>
    <mergeCell ref="BF263:BI263"/>
    <mergeCell ref="O265:V265"/>
    <mergeCell ref="P260:Q260"/>
    <mergeCell ref="AD260:AE260"/>
    <mergeCell ref="AR260:AS260"/>
    <mergeCell ref="BE260:BF260"/>
    <mergeCell ref="S261:U261"/>
    <mergeCell ref="AG261:AI261"/>
    <mergeCell ref="AU261:AW261"/>
    <mergeCell ref="BD255:BE256"/>
    <mergeCell ref="O257:P257"/>
    <mergeCell ref="AC257:AD257"/>
    <mergeCell ref="AQ257:AR257"/>
    <mergeCell ref="BD257:BE257"/>
    <mergeCell ref="O258:P259"/>
    <mergeCell ref="AC258:AD259"/>
    <mergeCell ref="AQ258:AR259"/>
    <mergeCell ref="BD258:BE259"/>
    <mergeCell ref="BR247:BR249"/>
    <mergeCell ref="BR253:BR254"/>
    <mergeCell ref="O247:P249"/>
    <mergeCell ref="AC247:AD249"/>
    <mergeCell ref="AQ247:AR249"/>
    <mergeCell ref="BD247:BE249"/>
    <mergeCell ref="O250:P250"/>
    <mergeCell ref="AC250:AD250"/>
    <mergeCell ref="AQ250:AR250"/>
    <mergeCell ref="BD250:BE250"/>
    <mergeCell ref="O251:P251"/>
    <mergeCell ref="AC251:AD251"/>
    <mergeCell ref="AQ251:AR251"/>
    <mergeCell ref="BD251:BE251"/>
    <mergeCell ref="O252:P252"/>
    <mergeCell ref="AC252:AD252"/>
    <mergeCell ref="AQ252:AR252"/>
    <mergeCell ref="BD252:BE252"/>
    <mergeCell ref="O253:P254"/>
    <mergeCell ref="AC253:AD254"/>
    <mergeCell ref="AQ253:AR254"/>
    <mergeCell ref="BD253:BE254"/>
    <mergeCell ref="BX245:BX246"/>
    <mergeCell ref="BY245:BY246"/>
    <mergeCell ref="BZ245:BZ246"/>
    <mergeCell ref="BS246:BT246"/>
    <mergeCell ref="O245:V245"/>
    <mergeCell ref="AC245:AJ245"/>
    <mergeCell ref="AQ245:AX245"/>
    <mergeCell ref="BD245:BK245"/>
    <mergeCell ref="BR245:BU245"/>
    <mergeCell ref="BV245:BV246"/>
    <mergeCell ref="BW245:BW246"/>
    <mergeCell ref="BF246:BG246"/>
    <mergeCell ref="BI242:BK242"/>
    <mergeCell ref="BH236:BJ236"/>
    <mergeCell ref="Q238:T238"/>
    <mergeCell ref="AE238:AH238"/>
    <mergeCell ref="AS238:AV238"/>
    <mergeCell ref="BF238:BI238"/>
    <mergeCell ref="Q239:R239"/>
    <mergeCell ref="AE239:AF239"/>
    <mergeCell ref="AS239:AT239"/>
    <mergeCell ref="BF239:BG239"/>
    <mergeCell ref="BR230:BR231"/>
    <mergeCell ref="BR233:BR234"/>
    <mergeCell ref="BR222:BR224"/>
    <mergeCell ref="BR228:BR229"/>
    <mergeCell ref="O222:P224"/>
    <mergeCell ref="AC222:AD224"/>
    <mergeCell ref="AQ222:AR224"/>
    <mergeCell ref="BD222:BE224"/>
    <mergeCell ref="O225:P225"/>
    <mergeCell ref="AC225:AD225"/>
    <mergeCell ref="AQ225:AR225"/>
    <mergeCell ref="BD225:BE225"/>
    <mergeCell ref="O230:P231"/>
    <mergeCell ref="AC230:AD231"/>
    <mergeCell ref="AQ230:AR231"/>
    <mergeCell ref="BD230:BE231"/>
    <mergeCell ref="O232:P232"/>
    <mergeCell ref="AC232:AD232"/>
    <mergeCell ref="AQ232:AR232"/>
    <mergeCell ref="BD232:BE232"/>
    <mergeCell ref="O233:P234"/>
    <mergeCell ref="O228:P229"/>
    <mergeCell ref="AC228:AD229"/>
    <mergeCell ref="AQ228:AR229"/>
    <mergeCell ref="BW220:BW221"/>
    <mergeCell ref="BX220:BX221"/>
    <mergeCell ref="BY220:BY221"/>
    <mergeCell ref="BZ220:BZ221"/>
    <mergeCell ref="BS221:BT221"/>
    <mergeCell ref="O220:V220"/>
    <mergeCell ref="AC220:AJ220"/>
    <mergeCell ref="AQ220:AX220"/>
    <mergeCell ref="BD220:BK220"/>
    <mergeCell ref="BR220:BU220"/>
    <mergeCell ref="BV220:BV221"/>
    <mergeCell ref="O221:P221"/>
    <mergeCell ref="Q221:R221"/>
    <mergeCell ref="AC221:AD221"/>
    <mergeCell ref="AE221:AF221"/>
    <mergeCell ref="AQ221:AR221"/>
    <mergeCell ref="AS221:AT221"/>
    <mergeCell ref="BD221:BE221"/>
    <mergeCell ref="BF221:BG221"/>
    <mergeCell ref="P191:Q191"/>
    <mergeCell ref="AD191:AE191"/>
    <mergeCell ref="S192:U192"/>
    <mergeCell ref="AG192:AI192"/>
    <mergeCell ref="P182:Q182"/>
    <mergeCell ref="AD182:AE182"/>
    <mergeCell ref="BD216:BK216"/>
    <mergeCell ref="O200:V200"/>
    <mergeCell ref="P211:Q211"/>
    <mergeCell ref="R194:T194"/>
    <mergeCell ref="O196:V196"/>
    <mergeCell ref="P197:R197"/>
    <mergeCell ref="T197:V197"/>
    <mergeCell ref="P198:R198"/>
    <mergeCell ref="T198:V198"/>
    <mergeCell ref="O201:P201"/>
    <mergeCell ref="Q201:R201"/>
    <mergeCell ref="O202:P205"/>
    <mergeCell ref="O206:P207"/>
    <mergeCell ref="O208:P209"/>
    <mergeCell ref="O210:P210"/>
    <mergeCell ref="AC183:AC186"/>
    <mergeCell ref="O181:V181"/>
    <mergeCell ref="AC181:AJ181"/>
    <mergeCell ref="O187:O190"/>
    <mergeCell ref="AC187:AC190"/>
    <mergeCell ref="BH166:BJ166"/>
    <mergeCell ref="P168:T168"/>
    <mergeCell ref="AD168:AH168"/>
    <mergeCell ref="AR168:AV168"/>
    <mergeCell ref="BE168:BI168"/>
    <mergeCell ref="O171:V171"/>
    <mergeCell ref="AC171:AJ171"/>
    <mergeCell ref="S166:U166"/>
    <mergeCell ref="AG166:AI166"/>
    <mergeCell ref="AU166:AW166"/>
    <mergeCell ref="BR163:BR164"/>
    <mergeCell ref="BR152:BR154"/>
    <mergeCell ref="BR158:BR159"/>
    <mergeCell ref="O152:P154"/>
    <mergeCell ref="AC152:AD154"/>
    <mergeCell ref="AQ152:AR154"/>
    <mergeCell ref="BD152:BE154"/>
    <mergeCell ref="O155:P155"/>
    <mergeCell ref="P165:Q165"/>
    <mergeCell ref="AD165:AE165"/>
    <mergeCell ref="AR165:AS165"/>
    <mergeCell ref="BE165:BF165"/>
    <mergeCell ref="AC158:AD159"/>
    <mergeCell ref="AQ158:AR159"/>
    <mergeCell ref="BD158:BE159"/>
    <mergeCell ref="O160:P161"/>
    <mergeCell ref="AC160:AD161"/>
    <mergeCell ref="AQ160:AR161"/>
    <mergeCell ref="O162:P162"/>
    <mergeCell ref="AC162:AD162"/>
    <mergeCell ref="AQ162:AR162"/>
    <mergeCell ref="BD162:BE162"/>
    <mergeCell ref="BX150:BX151"/>
    <mergeCell ref="BY150:BY151"/>
    <mergeCell ref="BZ150:BZ151"/>
    <mergeCell ref="BS151:BT151"/>
    <mergeCell ref="O150:V150"/>
    <mergeCell ref="AC150:AJ150"/>
    <mergeCell ref="AQ150:AX150"/>
    <mergeCell ref="BD150:BK150"/>
    <mergeCell ref="BR150:BU150"/>
    <mergeCell ref="BV150:BV151"/>
    <mergeCell ref="P148:R148"/>
    <mergeCell ref="T148:V148"/>
    <mergeCell ref="AD148:AF148"/>
    <mergeCell ref="AH148:AJ148"/>
    <mergeCell ref="AR148:AT148"/>
    <mergeCell ref="AV148:AX148"/>
    <mergeCell ref="BE148:BG148"/>
    <mergeCell ref="BI148:BK148"/>
    <mergeCell ref="BW150:BW151"/>
    <mergeCell ref="O151:P151"/>
    <mergeCell ref="Q151:R151"/>
    <mergeCell ref="AC151:AD151"/>
    <mergeCell ref="AE151:AF151"/>
    <mergeCell ref="AQ151:AR151"/>
    <mergeCell ref="AS151:AT151"/>
    <mergeCell ref="BD151:BE151"/>
    <mergeCell ref="BF151:BG151"/>
    <mergeCell ref="O146:V146"/>
    <mergeCell ref="AC146:AJ146"/>
    <mergeCell ref="AQ146:AX146"/>
    <mergeCell ref="BD146:BK146"/>
    <mergeCell ref="P147:R147"/>
    <mergeCell ref="T147:V147"/>
    <mergeCell ref="AD147:AF147"/>
    <mergeCell ref="AH147:AJ147"/>
    <mergeCell ref="AR147:AT147"/>
    <mergeCell ref="AV147:AX147"/>
    <mergeCell ref="BE147:BG147"/>
    <mergeCell ref="BI147:BK147"/>
    <mergeCell ref="S141:U141"/>
    <mergeCell ref="AG141:AI141"/>
    <mergeCell ref="AU141:AW141"/>
    <mergeCell ref="BH141:BJ141"/>
    <mergeCell ref="R143:T143"/>
    <mergeCell ref="AF143:AH143"/>
    <mergeCell ref="AT143:AV143"/>
    <mergeCell ref="BH143:BJ143"/>
    <mergeCell ref="O137:O139"/>
    <mergeCell ref="AC137:AC139"/>
    <mergeCell ref="AQ137:AQ139"/>
    <mergeCell ref="BD137:BD139"/>
    <mergeCell ref="BR137:BR139"/>
    <mergeCell ref="P140:Q140"/>
    <mergeCell ref="AD140:AE140"/>
    <mergeCell ref="AR140:AS140"/>
    <mergeCell ref="BE140:BF140"/>
    <mergeCell ref="BS125:BS131"/>
    <mergeCell ref="O133:O136"/>
    <mergeCell ref="AC133:AC136"/>
    <mergeCell ref="AQ133:AQ136"/>
    <mergeCell ref="BD133:BD136"/>
    <mergeCell ref="BR133:BR136"/>
    <mergeCell ref="O124:O132"/>
    <mergeCell ref="AC124:AC132"/>
    <mergeCell ref="AQ124:AQ132"/>
    <mergeCell ref="BD124:BD132"/>
    <mergeCell ref="BR124:BR132"/>
    <mergeCell ref="P125:P131"/>
    <mergeCell ref="AD125:AD131"/>
    <mergeCell ref="AR125:AR131"/>
    <mergeCell ref="BE125:BE131"/>
    <mergeCell ref="O120:O123"/>
    <mergeCell ref="AC120:AC123"/>
    <mergeCell ref="AQ120:AQ123"/>
    <mergeCell ref="BD120:BD123"/>
    <mergeCell ref="BR120:BR123"/>
    <mergeCell ref="O118:V118"/>
    <mergeCell ref="AC118:AJ118"/>
    <mergeCell ref="AQ118:AX118"/>
    <mergeCell ref="BD118:BK118"/>
    <mergeCell ref="BR118:BY118"/>
    <mergeCell ref="BZ118:BZ119"/>
    <mergeCell ref="P119:Q119"/>
    <mergeCell ref="AD119:AE119"/>
    <mergeCell ref="AR119:AS119"/>
    <mergeCell ref="BE119:BF119"/>
    <mergeCell ref="O113:R113"/>
    <mergeCell ref="AC113:AF113"/>
    <mergeCell ref="AQ113:AT113"/>
    <mergeCell ref="BD113:BG113"/>
    <mergeCell ref="O114:R114"/>
    <mergeCell ref="AC114:AF114"/>
    <mergeCell ref="AQ114:AT114"/>
    <mergeCell ref="BD114:BG114"/>
    <mergeCell ref="BS119:BT119"/>
    <mergeCell ref="O111:R111"/>
    <mergeCell ref="AC111:AF111"/>
    <mergeCell ref="AQ111:AT111"/>
    <mergeCell ref="BD111:BG111"/>
    <mergeCell ref="O112:R112"/>
    <mergeCell ref="AC112:AF112"/>
    <mergeCell ref="AQ112:AT112"/>
    <mergeCell ref="BD112:BG112"/>
    <mergeCell ref="BL108:BO108"/>
    <mergeCell ref="O109:R109"/>
    <mergeCell ref="AC109:AF109"/>
    <mergeCell ref="AQ109:AT109"/>
    <mergeCell ref="BD109:BG109"/>
    <mergeCell ref="O110:R110"/>
    <mergeCell ref="AC110:AF110"/>
    <mergeCell ref="AQ110:AT110"/>
    <mergeCell ref="BD110:BG110"/>
    <mergeCell ref="O107:R107"/>
    <mergeCell ref="AC107:AF107"/>
    <mergeCell ref="AQ107:AT107"/>
    <mergeCell ref="BD107:BG107"/>
    <mergeCell ref="O108:R108"/>
    <mergeCell ref="AC108:AF108"/>
    <mergeCell ref="AQ108:AT108"/>
    <mergeCell ref="AY108:BB108"/>
    <mergeCell ref="BD108:BG108"/>
    <mergeCell ref="O105:R105"/>
    <mergeCell ref="AC105:AF105"/>
    <mergeCell ref="AQ105:AT105"/>
    <mergeCell ref="BD105:BG105"/>
    <mergeCell ref="O106:R106"/>
    <mergeCell ref="AC106:AF106"/>
    <mergeCell ref="AQ106:AT106"/>
    <mergeCell ref="BD106:BG106"/>
    <mergeCell ref="O103:R103"/>
    <mergeCell ref="AC103:AF103"/>
    <mergeCell ref="AQ103:AT103"/>
    <mergeCell ref="BD103:BG103"/>
    <mergeCell ref="O104:R104"/>
    <mergeCell ref="AC104:AF104"/>
    <mergeCell ref="AQ104:AT104"/>
    <mergeCell ref="BD104:BG104"/>
    <mergeCell ref="BE100:BG100"/>
    <mergeCell ref="BH100:BK100"/>
    <mergeCell ref="O101:Q101"/>
    <mergeCell ref="O102:V102"/>
    <mergeCell ref="AC102:AJ102"/>
    <mergeCell ref="AQ102:AX102"/>
    <mergeCell ref="BD102:BK102"/>
    <mergeCell ref="P100:R100"/>
    <mergeCell ref="S100:V100"/>
    <mergeCell ref="AD100:AF100"/>
    <mergeCell ref="AG100:AJ100"/>
    <mergeCell ref="AR100:AT100"/>
    <mergeCell ref="AU100:AX100"/>
    <mergeCell ref="BE98:BG98"/>
    <mergeCell ref="BH98:BK98"/>
    <mergeCell ref="P99:R99"/>
    <mergeCell ref="S99:V99"/>
    <mergeCell ref="AD99:AF99"/>
    <mergeCell ref="AG99:AJ99"/>
    <mergeCell ref="AR99:AT99"/>
    <mergeCell ref="AU99:AX99"/>
    <mergeCell ref="BE99:BG99"/>
    <mergeCell ref="BH99:BK99"/>
    <mergeCell ref="P98:R98"/>
    <mergeCell ref="S98:V98"/>
    <mergeCell ref="AD98:AF98"/>
    <mergeCell ref="AG98:AJ98"/>
    <mergeCell ref="AR98:AT98"/>
    <mergeCell ref="AU98:AX98"/>
    <mergeCell ref="O97:V97"/>
    <mergeCell ref="AC97:AJ97"/>
    <mergeCell ref="AQ97:AX97"/>
    <mergeCell ref="BD97:BK97"/>
    <mergeCell ref="AG95:AJ95"/>
    <mergeCell ref="AQ95:AQ96"/>
    <mergeCell ref="AR95:AT96"/>
    <mergeCell ref="AU95:AX95"/>
    <mergeCell ref="BD95:BD96"/>
    <mergeCell ref="BE95:BG96"/>
    <mergeCell ref="BW94:BY94"/>
    <mergeCell ref="O95:O96"/>
    <mergeCell ref="P95:R96"/>
    <mergeCell ref="S95:V95"/>
    <mergeCell ref="AC95:AC96"/>
    <mergeCell ref="AD95:AF96"/>
    <mergeCell ref="BH95:BK95"/>
    <mergeCell ref="S96:V96"/>
    <mergeCell ref="AG96:AJ96"/>
    <mergeCell ref="AU96:AX96"/>
    <mergeCell ref="BH96:BK96"/>
    <mergeCell ref="P94:R94"/>
    <mergeCell ref="T94:V94"/>
    <mergeCell ref="AD94:AF94"/>
    <mergeCell ref="AH94:AJ94"/>
    <mergeCell ref="AR94:AT94"/>
    <mergeCell ref="AV94:AX94"/>
    <mergeCell ref="BE94:BG94"/>
    <mergeCell ref="BI94:BK94"/>
    <mergeCell ref="BS94:BU94"/>
    <mergeCell ref="O92:V92"/>
    <mergeCell ref="AC92:AJ92"/>
    <mergeCell ref="AQ92:AX92"/>
    <mergeCell ref="BD92:BK92"/>
    <mergeCell ref="BR92:BY92"/>
    <mergeCell ref="P93:R93"/>
    <mergeCell ref="T93:V93"/>
    <mergeCell ref="AD93:AF93"/>
    <mergeCell ref="AH93:AJ93"/>
    <mergeCell ref="AR93:AT93"/>
    <mergeCell ref="AV93:AX93"/>
    <mergeCell ref="BE93:BG93"/>
    <mergeCell ref="BI93:BK93"/>
    <mergeCell ref="BS93:BU93"/>
    <mergeCell ref="BW93:BY93"/>
    <mergeCell ref="P86:Q86"/>
    <mergeCell ref="AD86:AE86"/>
    <mergeCell ref="S87:U87"/>
    <mergeCell ref="AG87:AI87"/>
    <mergeCell ref="S89:U89"/>
    <mergeCell ref="AG89:AI89"/>
    <mergeCell ref="O79:O82"/>
    <mergeCell ref="AC79:AC82"/>
    <mergeCell ref="BR79:BR82"/>
    <mergeCell ref="O83:O85"/>
    <mergeCell ref="AC83:AC85"/>
    <mergeCell ref="BR83:BR85"/>
    <mergeCell ref="O70:O78"/>
    <mergeCell ref="AC70:AC78"/>
    <mergeCell ref="BR70:BR78"/>
    <mergeCell ref="P71:P77"/>
    <mergeCell ref="AD71:AD77"/>
    <mergeCell ref="BS71:BS77"/>
    <mergeCell ref="BY64:BY65"/>
    <mergeCell ref="P65:Q65"/>
    <mergeCell ref="AD65:AE65"/>
    <mergeCell ref="BS65:BT65"/>
    <mergeCell ref="O66:O69"/>
    <mergeCell ref="AC66:AC69"/>
    <mergeCell ref="BR66:BR69"/>
    <mergeCell ref="K62:L62"/>
    <mergeCell ref="S62:U62"/>
    <mergeCell ref="K63:L63"/>
    <mergeCell ref="O64:V64"/>
    <mergeCell ref="AC64:AJ64"/>
    <mergeCell ref="BR64:BX64"/>
    <mergeCell ref="P58:R58"/>
    <mergeCell ref="S58:V58"/>
    <mergeCell ref="AD58:AF58"/>
    <mergeCell ref="AG58:AJ58"/>
    <mergeCell ref="P59:R59"/>
    <mergeCell ref="S59:V59"/>
    <mergeCell ref="AD59:AF59"/>
    <mergeCell ref="AG59:AJ59"/>
    <mergeCell ref="BS53:BU53"/>
    <mergeCell ref="BW53:BY53"/>
    <mergeCell ref="O54:V56"/>
    <mergeCell ref="AC54:AJ56"/>
    <mergeCell ref="P57:R57"/>
    <mergeCell ref="S57:V57"/>
    <mergeCell ref="AD57:AF57"/>
    <mergeCell ref="AG57:AJ57"/>
    <mergeCell ref="AH52:AJ52"/>
    <mergeCell ref="BS52:BU52"/>
    <mergeCell ref="BW52:BY52"/>
    <mergeCell ref="A53:B53"/>
    <mergeCell ref="C53:H53"/>
    <mergeCell ref="J53:L53"/>
    <mergeCell ref="P53:R53"/>
    <mergeCell ref="T53:V53"/>
    <mergeCell ref="AD53:AF53"/>
    <mergeCell ref="AH53:AJ53"/>
    <mergeCell ref="A51:L51"/>
    <mergeCell ref="O51:V51"/>
    <mergeCell ref="AC51:AJ51"/>
    <mergeCell ref="BR51:BY51"/>
    <mergeCell ref="A52:B52"/>
    <mergeCell ref="C52:H52"/>
    <mergeCell ref="J52:L52"/>
    <mergeCell ref="P52:R52"/>
    <mergeCell ref="T52:V52"/>
    <mergeCell ref="AD52:AF52"/>
    <mergeCell ref="A45:C45"/>
    <mergeCell ref="D45:J45"/>
    <mergeCell ref="A46:C46"/>
    <mergeCell ref="D46:J46"/>
    <mergeCell ref="A47:C47"/>
    <mergeCell ref="D47:J47"/>
    <mergeCell ref="A43:C43"/>
    <mergeCell ref="D43:J43"/>
    <mergeCell ref="A44:C44"/>
    <mergeCell ref="D44:J44"/>
    <mergeCell ref="A40:C40"/>
    <mergeCell ref="E40:J40"/>
    <mergeCell ref="O40:V40"/>
    <mergeCell ref="A41:C41"/>
    <mergeCell ref="O41:V41"/>
    <mergeCell ref="A42:K42"/>
    <mergeCell ref="O42:V42"/>
    <mergeCell ref="A38:D38"/>
    <mergeCell ref="F38:G38"/>
    <mergeCell ref="J38:K38"/>
    <mergeCell ref="O38:V38"/>
    <mergeCell ref="J39:K39"/>
    <mergeCell ref="O39:V39"/>
    <mergeCell ref="A36:D36"/>
    <mergeCell ref="F36:G36"/>
    <mergeCell ref="J36:K36"/>
    <mergeCell ref="O36:V36"/>
    <mergeCell ref="O37:V37"/>
    <mergeCell ref="A37:K37"/>
    <mergeCell ref="A34:D34"/>
    <mergeCell ref="F34:G34"/>
    <mergeCell ref="J34:K34"/>
    <mergeCell ref="O34:V34"/>
    <mergeCell ref="A35:D35"/>
    <mergeCell ref="F35:G35"/>
    <mergeCell ref="J35:K35"/>
    <mergeCell ref="O35:V35"/>
    <mergeCell ref="A30:H30"/>
    <mergeCell ref="J30:K30"/>
    <mergeCell ref="O30:V30"/>
    <mergeCell ref="O31:V31"/>
    <mergeCell ref="O32:V32"/>
    <mergeCell ref="A33:K33"/>
    <mergeCell ref="O33:V33"/>
    <mergeCell ref="A28:D28"/>
    <mergeCell ref="F28:G28"/>
    <mergeCell ref="J28:K28"/>
    <mergeCell ref="O28:V28"/>
    <mergeCell ref="A29:F29"/>
    <mergeCell ref="J29:K29"/>
    <mergeCell ref="O29:V29"/>
    <mergeCell ref="O25:V25"/>
    <mergeCell ref="A26:K26"/>
    <mergeCell ref="O26:V26"/>
    <mergeCell ref="A27:D27"/>
    <mergeCell ref="F27:G27"/>
    <mergeCell ref="J27:K27"/>
    <mergeCell ref="O27:V27"/>
    <mergeCell ref="A21:H21"/>
    <mergeCell ref="I21:K21"/>
    <mergeCell ref="O21:V21"/>
    <mergeCell ref="O22:V22"/>
    <mergeCell ref="O23:V23"/>
    <mergeCell ref="O24:V24"/>
    <mergeCell ref="A18:A19"/>
    <mergeCell ref="I18:K18"/>
    <mergeCell ref="O18:V18"/>
    <mergeCell ref="I19:K19"/>
    <mergeCell ref="O19:V19"/>
    <mergeCell ref="A20:H20"/>
    <mergeCell ref="I20:K20"/>
    <mergeCell ref="O20:V20"/>
    <mergeCell ref="A14:K14"/>
    <mergeCell ref="O14:V14"/>
    <mergeCell ref="A15:K15"/>
    <mergeCell ref="O15:V15"/>
    <mergeCell ref="A16:A17"/>
    <mergeCell ref="I16:K16"/>
    <mergeCell ref="O16:V16"/>
    <mergeCell ref="I17:K17"/>
    <mergeCell ref="O17:V17"/>
    <mergeCell ref="O10:V10"/>
    <mergeCell ref="O11:V11"/>
    <mergeCell ref="O12:V12"/>
    <mergeCell ref="A13:J13"/>
    <mergeCell ref="O13:V13"/>
    <mergeCell ref="A6:C6"/>
    <mergeCell ref="D6:J6"/>
    <mergeCell ref="K6:L6"/>
    <mergeCell ref="O6:V6"/>
    <mergeCell ref="O7:V7"/>
    <mergeCell ref="A8:K8"/>
    <mergeCell ref="O8:V8"/>
    <mergeCell ref="P2:X2"/>
    <mergeCell ref="A4:L4"/>
    <mergeCell ref="O4:X4"/>
    <mergeCell ref="A5:C5"/>
    <mergeCell ref="D5:J5"/>
    <mergeCell ref="K5:L5"/>
    <mergeCell ref="O5:Q5"/>
    <mergeCell ref="R5:X5"/>
    <mergeCell ref="O9:V9"/>
    <mergeCell ref="A2:K2"/>
    <mergeCell ref="O226:P226"/>
    <mergeCell ref="AC226:AD226"/>
    <mergeCell ref="AQ226:AR226"/>
    <mergeCell ref="BD226:BE226"/>
    <mergeCell ref="O227:P227"/>
    <mergeCell ref="AC227:AD227"/>
    <mergeCell ref="AQ227:AR227"/>
    <mergeCell ref="BD227:BE227"/>
    <mergeCell ref="O163:P164"/>
    <mergeCell ref="AC163:AD164"/>
    <mergeCell ref="AQ163:AR164"/>
    <mergeCell ref="BD163:BE164"/>
    <mergeCell ref="P172:R172"/>
    <mergeCell ref="T172:V172"/>
    <mergeCell ref="P173:R173"/>
    <mergeCell ref="T173:V173"/>
    <mergeCell ref="O174:V176"/>
    <mergeCell ref="P177:R177"/>
    <mergeCell ref="S177:V177"/>
    <mergeCell ref="O183:O186"/>
    <mergeCell ref="P178:R178"/>
    <mergeCell ref="S178:V178"/>
    <mergeCell ref="P179:R179"/>
    <mergeCell ref="S179:V179"/>
    <mergeCell ref="BD228:BE229"/>
    <mergeCell ref="AC233:AD234"/>
    <mergeCell ref="AQ233:AR234"/>
    <mergeCell ref="BD233:BE234"/>
    <mergeCell ref="O246:P246"/>
    <mergeCell ref="Q246:R246"/>
    <mergeCell ref="AC246:AD246"/>
    <mergeCell ref="AE246:AF246"/>
    <mergeCell ref="AQ246:AR246"/>
    <mergeCell ref="AS246:AT246"/>
    <mergeCell ref="BD246:BE246"/>
    <mergeCell ref="P235:Q235"/>
    <mergeCell ref="AD235:AE235"/>
    <mergeCell ref="AR235:AS235"/>
    <mergeCell ref="BE235:BF235"/>
    <mergeCell ref="S236:U236"/>
    <mergeCell ref="AG236:AI236"/>
    <mergeCell ref="AU236:AW236"/>
    <mergeCell ref="T242:V242"/>
    <mergeCell ref="AD242:AF242"/>
    <mergeCell ref="AH242:AJ242"/>
    <mergeCell ref="AR242:AT242"/>
    <mergeCell ref="AV242:AX242"/>
    <mergeCell ref="BE242:BG242"/>
  </mergeCells>
  <conditionalFormatting sqref="K61:L63">
    <cfRule type="colorScale" priority="3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286:V288 S271:V284 S290:V310">
    <cfRule type="colorScale" priority="17">
      <colorScale>
        <cfvo type="percent" val="30"/>
        <cfvo type="percent" val="55"/>
        <cfvo type="percent" val="56"/>
        <color rgb="FFF8696B"/>
        <color rgb="FFFFEB84"/>
        <color rgb="FF63BE7B"/>
      </colorScale>
    </cfRule>
  </conditionalFormatting>
  <conditionalFormatting sqref="BK117"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Y66:BY85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120:BZ139"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152:BZ164"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222:BZ234">
    <cfRule type="colorScale" priority="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247:BZ259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1">
    <dataValidation type="list" allowBlank="1" showErrorMessage="1" sqref="AE66:AE85 Q291:Q310 AS120:AS139 Q66:Q85 Q120:Q139 AE120:AE139 BF120:BF139 Q152:Q164 AS247:AS259 AE222:AE234 AS222:AS234 Q202:Q210 BF222:BF234 AE247:AE259 AE183:AE190 Q183:Q190 AE152:AE164 Q222:Q234 AS152:AS164 BF152:BF164 Q247:Q259 BT66:BT85 BT120:BT139 BT152:BT164 BT222:BT234 BT247:BT259 Q271:Q283 BF247:BF259" xr:uid="{11A9EC7B-BA0B-4AF2-86A7-2EA263102AC7}">
      <formula1>"0,1"</formula1>
    </dataValidation>
  </dataValidations>
  <hyperlinks>
    <hyperlink ref="O8" location="'Élève 1'!R57" display="S1 en établissement de formation" xr:uid="{5B56BAC9-21E3-4A09-8A58-32B4F15A12F1}"/>
    <hyperlink ref="O9" location="'Élève 1'!AF57" display="S2 en établissement de formation" xr:uid="{07BC571A-3D03-4979-9414-0D7887145334}"/>
    <hyperlink ref="O10" location="'Élève 1'!AT57" display="S3 en milieu professionnel" xr:uid="{8AA4F3DC-2D17-407D-9232-F335488AA0F9}"/>
    <hyperlink ref="O12" location="'Élève 1'!R102" display="PFMP N°1" xr:uid="{098832F0-F2E7-459C-B035-E7144F8A4A68}"/>
    <hyperlink ref="O13" location="'Élève 1'!AF102" display="PFMP N°2" xr:uid="{10EF1593-E87F-48FE-B09B-E63C0CDCD46B}"/>
    <hyperlink ref="O14" location="'Élève 1'!AT102" display="PFMP N°3" xr:uid="{7727217E-539B-44CB-B831-5568130581EE}"/>
    <hyperlink ref="O16" location="'Élève 1'!R146" display="EP1 Culture téchnologique évaluation N°1" xr:uid="{4DCC2D9B-B5D4-4CD7-BE73-28975A4F712C}"/>
    <hyperlink ref="O17" location="'Élève 1'!AF146" display="EP1 Culture téchnologique évaluation N°2" xr:uid="{BA8B49C5-E50F-4153-BD47-2018EE9E7227}"/>
    <hyperlink ref="O18" location="'Élève 1'!AT146" display="EP1 Culture téchnologique évaluation N°3" xr:uid="{9D3F2576-4632-4B3A-ACFF-C75B199A03DD}"/>
    <hyperlink ref="O19" location="'Élève 1'!BG146" display="EP1 Culture téchnologique évaluation N°4" xr:uid="{0792CF31-9F63-4A13-92B6-2E90282E6B01}"/>
    <hyperlink ref="O20" location="'Élève 1'!R193" display="EP1 Évaluation orale" xr:uid="{54D3C52F-0548-4062-BA8C-48DF9D52258B}"/>
    <hyperlink ref="O22" location="'Élève 1'!R234" display="EP1 Sciences appliquées évaluation N°1" xr:uid="{045FDBF4-DDA9-45E0-9562-9A77D999979B}"/>
    <hyperlink ref="O23" location="'Élève 1'!AF234" display="EP1 Sciences appliquées évaluation N°2" xr:uid="{4198F815-D819-432D-9D53-0B4DF8687E22}"/>
    <hyperlink ref="O24" location="'Élève 1'!AT234" display="EP1 Sciences appliquées évaluation N°3" xr:uid="{B7520017-4312-4F42-A7FF-A9B3E69073E3}"/>
    <hyperlink ref="O25" location="'Élève 1'!BG234" display="EP1 Sciences appliquées évaluation N°4" xr:uid="{D2BE10C5-3ECB-477A-9C98-18C27B1991F3}"/>
    <hyperlink ref="O27" location="'Élève 1'!R261" display="EP1 Gestion appliquée évaluation N°1" xr:uid="{76BABD07-6FF8-4029-8FDA-EA27FD3A651D}"/>
    <hyperlink ref="O28" location="'Élève 1'!AF261" display="EP1 Gestion appliquée évaluation N°2" xr:uid="{8EA1B365-79A3-484F-913F-285A4C8872BA}"/>
    <hyperlink ref="O29" location="'Élève 1'!AT261" display="EP1 Gestion appliquée évaluation N°3" xr:uid="{5F953962-7305-4FB1-9693-5781FA99292E}"/>
    <hyperlink ref="O30" location="'Élève 1'!BG261" display="EP1 Gestion appliquée évaluation N°4" xr:uid="{C31E2922-1212-4896-84A9-EC1AE5FDFF45}"/>
    <hyperlink ref="O32" location="'Élève 1'!R212" display="Chef d'œuvre N°1" xr:uid="{843B76D9-646B-455A-AAB9-DFC63B44840F}"/>
    <hyperlink ref="R33:R37" location="'Élève 1'!R212" display="Chef d'œuvre N°1" xr:uid="{F94E42F7-9568-4A28-BB46-94DD48BFDD9D}"/>
    <hyperlink ref="O8:V8" location="'CANDIDAT 16'!R64" display="EP2 S1 en établissement de formation" xr:uid="{A261FD74-48D9-4C38-9551-9A77D4B1C8E8}"/>
    <hyperlink ref="O9:V9" location="'CANDIDAT 16'!AF64" display="EP2 S2 en établissement de formation" xr:uid="{01BF49D7-CD0C-4F3F-9FFF-605BA7F0B3CA}"/>
    <hyperlink ref="O10:V10" location="'CANDIDAT 16'!BG102" display="EP2 S3 en milieu professionnel (PFMP CERTIFICATIVE)" xr:uid="{287BEF7F-7930-4B98-8197-58A76E304371}"/>
    <hyperlink ref="O12:V12" location="'CANDIDAT 16'!R102" display="PFMP FORMATIVE" xr:uid="{FB88A526-FCF3-4B60-ACD8-D9A677C072FA}"/>
    <hyperlink ref="O13:V13" location="'CANDIDAT 16'!AF102" display="PFMP FORMATIVE" xr:uid="{E6337CF7-24AD-4663-A6D8-82BE503CD94F}"/>
    <hyperlink ref="O14:V14" location="'CANDIDAT 16'!AT102" display="PFMP FORMATIVE" xr:uid="{2188629B-D64C-417D-9CE4-C8AEA03DE6C8}"/>
    <hyperlink ref="O16:V16" location="'CANDIDAT 16'!R150" display="EP1 Culture professionnel cuisine évaluation N°1" xr:uid="{C25A3C7C-2540-41B3-99DA-99EE470773E9}"/>
    <hyperlink ref="O17:V17" location="'CANDIDAT 16'!AF150" display="EP1 Culture professionnel cuisine évaluation N°2" xr:uid="{CB107260-1F54-4AE6-8911-EF722A588BEE}"/>
    <hyperlink ref="O18:V18" location="'CANDIDAT 16'!AT150" display="EP1 Culture professionnel cuisine évaluation N°3" xr:uid="{F531E945-C165-4607-8C0B-AC1AE999A083}"/>
    <hyperlink ref="O19:V19" location="'CANDIDAT 16'!BG150" display="EP1 Culture professionnel cuisine évaluation N°4" xr:uid="{FACAE122-CB48-42D7-BE28-FEE85D1A5EC6}"/>
    <hyperlink ref="O20:V20" location="'CANDIDAT 16'!R179" display="EP1 Évaluation orale" xr:uid="{70203ADF-3F62-4C56-A6E9-CB387A995F48}"/>
    <hyperlink ref="R34" location="'Élève 1'!R212" display="Chef d'œuvre N°1" xr:uid="{79F25079-CA3B-418E-82E3-B0C34F673CB4}"/>
    <hyperlink ref="O38" location="'Élève 1'!BG102" display="Récapitulatif acquisition compétences en PFMP" xr:uid="{7851B86E-8C2B-4611-85BA-B16413134771}"/>
    <hyperlink ref="O39" location="'Élève 1'!A59" display="Moyenne des compétences acquises en période de formation" xr:uid="{16611066-850D-41D2-9C8D-FD1D6E1BB166}"/>
    <hyperlink ref="O37" location="'Élève 1'!BG57" display="Récapitulatif acquisition compétences en centre de formation" xr:uid="{D0DBC76A-E00D-4710-83C8-319ED2933283}"/>
    <hyperlink ref="O22:V22" location="'CANDIDAT 16'!R219" display="EP1 Sciences appliquées évaluation N°1" xr:uid="{AAF7F087-01A7-4F53-97AC-50C34E6EC32D}"/>
    <hyperlink ref="O23:V23" location="'CANDIDAT 16'!AF219" display="EP1 Sciences appliquées évaluation N°2" xr:uid="{1D821DF4-43F4-4182-BDA2-59314CB27AEF}"/>
    <hyperlink ref="O24:V24" location="'CANDIDAT 16'!AT219" display="EP1 Sciences appliquées évaluation N°3" xr:uid="{1F713690-34FB-48A7-8DB8-5ABEC30E312B}"/>
    <hyperlink ref="O25:V25" location="'CANDIDAT 16'!BG219" display="EP1 Sciences appliquées évaluation N°4" xr:uid="{48402829-F2EE-4C21-8F27-2606C82140ED}"/>
    <hyperlink ref="O27:V27" location="'CANDIDAT 16'!R244" display="EP1 Gestion appliquée évaluation N°1" xr:uid="{F87A29F5-4478-4145-B763-F5B2750685DC}"/>
    <hyperlink ref="O28:V28" location="'CANDIDAT 16'!AF244" display="EP1 Gestion appliquée évaluation N°2" xr:uid="{EEE18551-AF89-4620-85EF-3E3ACE9019BA}"/>
    <hyperlink ref="O29:V29" location="'CANDIDAT 16'!AT244" display="EP1 Gestion appliquée évaluation N°3" xr:uid="{5B05AEC8-C4BB-45AB-9E92-F944BDDEC211}"/>
    <hyperlink ref="O30:V30" location="'CANDIDAT 16'!BG244" display="EP1 Gestion appliquée évaluation N°4" xr:uid="{9D3687C7-11C3-4170-86C0-A380D1FA821F}"/>
    <hyperlink ref="O32:V32" location="'CANDIDAT 16'!R199" display="Oral Chef d'œuvre N°1" xr:uid="{F63257AC-304E-4E3C-8EEE-A3C3E546DC89}"/>
    <hyperlink ref="O37:V37" location="'CANDIDAT 16'!BU65" display="Acquisition des compétences en centre de formation" xr:uid="{C1C93D8B-EF14-4638-99A5-E039FE0EE74F}"/>
    <hyperlink ref="O38:V38" location="'CANDIDAT 16'!BU119" display="Acquisition compétences en PFMP" xr:uid="{EFE4A767-FF8E-4521-AB96-0D53EFF58AB8}"/>
    <hyperlink ref="O39:V39" location="'CANDIDAT 16'!R268" display="Moyenne des compétences acquises durant période de formation" xr:uid="{A2D95A45-1184-4D71-B0ED-F919081C0A82}"/>
    <hyperlink ref="O87" location="CIP!A1" display="CIP" xr:uid="{67CE5A0D-BBC1-4B49-A702-9403831B7782}"/>
    <hyperlink ref="O89" location="'LISTE DES CANDIDATS'!A1" display="LISTE DES CANDIDATS" xr:uid="{08CA32FA-5D45-4D86-B4D3-CB02E3E9D7F2}"/>
    <hyperlink ref="AC87" location="CIP!A1" display="CIP" xr:uid="{855F330A-3B61-498A-99C3-627C6FFBD910}"/>
    <hyperlink ref="AC89" location="'LISTE DES CANDIDATS'!A1" display="LISTE DES CANDIDATS" xr:uid="{22C4E85A-9359-43B9-B60B-ECD770A43DD7}"/>
    <hyperlink ref="O141" location="CIP!A1" display="CIP" xr:uid="{315FBFE4-988F-4D9D-93FB-84350577E079}"/>
    <hyperlink ref="O143" location="'LISTE DES CANDIDATS'!A1" display="LISTE DES CANDIDATS" xr:uid="{33366BCB-02B9-45C9-98CF-786FAEE91C65}"/>
    <hyperlink ref="AC141" location="CIP!A1" display="CIP" xr:uid="{81D5534B-139B-4C27-9267-D8A379257511}"/>
    <hyperlink ref="AC143" location="'LISTE DES CANDIDATS'!A1" display="LISTE DES CANDIDATS" xr:uid="{317EF531-5023-4C24-A962-6F79977C9342}"/>
    <hyperlink ref="AQ141" location="CIP!A1" display="CIP" xr:uid="{67305C99-38BD-4755-8562-78F3ECB1B58B}"/>
    <hyperlink ref="AQ143" location="'LISTE DES CANDIDATS'!A1" display="LISTE DES CANDIDATS" xr:uid="{08FB785A-B126-4B63-B225-D809B0643EB9}"/>
    <hyperlink ref="BD141" location="CIP!A1" display="CIP" xr:uid="{94EED6F6-E490-400F-9584-E63A153DDD41}"/>
    <hyperlink ref="BD143" location="'LISTE DES CANDIDATS'!A1" display="LISTE DES CANDIDATS" xr:uid="{7872850A-4090-4113-9630-AE52ECB07693}"/>
    <hyperlink ref="BD166" location="CIP!A1" display="CIP" xr:uid="{A842541D-E8C0-4E64-BE5D-D83466B3C06A}"/>
    <hyperlink ref="BD168" location="'LISTE DES CANDIDATS'!A1" display="LISTE DES CANDIDATS" xr:uid="{9F84E346-876D-4374-8CA7-C547D9741B2A}"/>
    <hyperlink ref="AQ166" location="CIP!A1" display="CIP" xr:uid="{8611D4DC-569D-4D84-94D5-775C45566F54}"/>
    <hyperlink ref="AQ168" location="'LISTE DES CANDIDATS'!A1" display="LISTE DES CANDIDATS" xr:uid="{39C4237E-7DF6-40C7-9475-33050B8E49FB}"/>
    <hyperlink ref="AC166" location="CIP!A1" display="CIP" xr:uid="{4A216AB4-8566-484A-A965-1A48515BBAD6}"/>
    <hyperlink ref="AC168" location="'LISTE DES CANDIDATS'!A1" display="LISTE DES CANDIDATS" xr:uid="{2852CAB3-09BD-4FA0-B915-0FCFC1E0BB25}"/>
    <hyperlink ref="O166" location="CIP!A1" display="CIP" xr:uid="{8163F22D-9676-4E31-996C-AE31BD6D98A2}"/>
    <hyperlink ref="O168" location="'LISTE DES CANDIDATS'!A1" display="LISTE DES CANDIDATS" xr:uid="{E73F8028-2CB5-4F9F-A1D7-345B81E8251C}"/>
    <hyperlink ref="O192" location="CIP!A1" display="CIP" xr:uid="{61A7D162-0AAF-4A7C-8826-7C638298AC99}"/>
    <hyperlink ref="O194" location="'LISTE DES CANDIDATS'!A1" display="LISTE DES CANDIDATS" xr:uid="{39845F17-A15D-4130-B72F-D58FFC0EAAA0}"/>
    <hyperlink ref="O236" location="CIP!A1" display="CIP" xr:uid="{2C9D13B2-A1FF-4366-89A3-D5291BDA5E5D}"/>
    <hyperlink ref="O238" location="'LISTE DES CANDIDATS'!A1" display="LISTE DES CANDIDATS" xr:uid="{CE5C157C-6251-4198-B9F3-297D11C3A487}"/>
    <hyperlink ref="AC236" location="CIP!A1" display="CIP" xr:uid="{1A817FE5-8AC5-49D2-8798-323CDAED4523}"/>
    <hyperlink ref="AC238" location="'LISTE DES CANDIDATS'!A1" display="LISTE DES CANDIDATS" xr:uid="{4F79E488-2680-41CD-B74E-357F8AED62E5}"/>
    <hyperlink ref="AQ236" location="CIP!A1" display="CIP" xr:uid="{20799948-50FA-4CBA-AA7C-9A4076EA9C95}"/>
    <hyperlink ref="AQ238" location="'LISTE DES CANDIDATS'!A1" display="LISTE DES CANDIDATS" xr:uid="{83B36414-CEE9-4137-94BC-A272D78BEB86}"/>
    <hyperlink ref="BD236" location="CIP!A1" display="CIP" xr:uid="{895DB4E0-5D60-40DE-829A-E2474FA9B528}"/>
    <hyperlink ref="BD238" location="'LISTE DES CANDIDATS'!A1" display="LISTE DES CANDIDATS" xr:uid="{0B5F71BD-9ED3-44C7-B363-75715D3C1392}"/>
    <hyperlink ref="BD261" location="CIP!A1" display="CIP" xr:uid="{10FA8139-66CB-4483-9AD2-4F9569776578}"/>
    <hyperlink ref="BD263" location="'LISTE DES CANDIDATS'!A1" display="LISTE DES CANDIDATS" xr:uid="{B0D1BF46-6222-4506-A07A-87F39A83F30E}"/>
    <hyperlink ref="AQ261" location="CIP!A1" display="CIP" xr:uid="{BFE2C795-3193-493F-92C2-ECDF3454AEFE}"/>
    <hyperlink ref="AQ263" location="'LISTE DES CANDIDATS'!A1" display="LISTE DES CANDIDATS" xr:uid="{E9336554-A4C8-4603-B6D1-2EA78CF6BC8B}"/>
    <hyperlink ref="AC261" location="CIP!A1" display="CIP" xr:uid="{38990E24-E3C4-420F-B72C-6DE784B09913}"/>
    <hyperlink ref="AC263" location="'LISTE DES CANDIDATS'!A1" display="LISTE DES CANDIDATS" xr:uid="{8D8BB8F0-A433-431E-97A0-350FF5CDF466}"/>
    <hyperlink ref="O261" location="CIP!A1" display="CIP" xr:uid="{16CCF655-69FB-4483-AA79-35698B1AFBFB}"/>
    <hyperlink ref="O263" location="'LISTE DES CANDIDATS'!A1" display="LISTE DES CANDIDATS" xr:uid="{00E235B9-E134-4969-8003-66EA7B95D179}"/>
    <hyperlink ref="O212" location="'LISTE DES CANDIDATS'!A1" display="LISTE DES CANDIDATS" xr:uid="{1D19C35F-E50D-442D-9799-AB2ED7F3FBA8}"/>
    <hyperlink ref="BF261" location="'CANDIDAT 1'!A1" display="↑" xr:uid="{65585E09-B1A8-43C7-8CFB-DB4BF0F9CE24}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11" manualBreakCount="11">
    <brk id="47" max="16383" man="1"/>
    <brk id="62" max="16383" man="1"/>
    <brk id="90" max="16383" man="1"/>
    <brk id="117" max="16383" man="1"/>
    <brk id="144" max="16383" man="1"/>
    <brk id="169" max="16383" man="1"/>
    <brk id="195" max="16383" man="1"/>
    <brk id="214" max="16383" man="1"/>
    <brk id="239" max="16383" man="1"/>
    <brk id="264" max="16383" man="1"/>
    <brk id="284" max="16383" man="1"/>
  </rowBreaks>
  <colBreaks count="6" manualBreakCount="6">
    <brk id="13" max="1048575" man="1"/>
    <brk id="26" max="1048575" man="1"/>
    <brk id="40" max="1048575" man="1"/>
    <brk id="53" max="1048575" man="1"/>
    <brk id="67" max="1048575" man="1"/>
    <brk id="82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0" id="{AC8356BB-740B-45EF-8B3F-60D933EB38E9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Q66:Q85</xm:sqref>
        </x14:conditionalFormatting>
        <x14:conditionalFormatting xmlns:xm="http://schemas.microsoft.com/office/excel/2006/main">
          <x14:cfRule type="iconSet" priority="15" id="{233D3D06-0A10-4DEC-9EBB-D69A54DECD4A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Q120:Q139</xm:sqref>
        </x14:conditionalFormatting>
        <x14:conditionalFormatting xmlns:xm="http://schemas.microsoft.com/office/excel/2006/main">
          <x14:cfRule type="iconSet" priority="42" id="{A43D0A53-65F3-49CC-9FC9-03F99B8C3462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Q152:Q164</xm:sqref>
        </x14:conditionalFormatting>
        <x14:conditionalFormatting xmlns:xm="http://schemas.microsoft.com/office/excel/2006/main">
          <x14:cfRule type="iconSet" priority="39" id="{B5A5FAA7-5DBC-445D-905F-762108AB9DD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Q183:Q190</xm:sqref>
        </x14:conditionalFormatting>
        <x14:conditionalFormatting xmlns:xm="http://schemas.microsoft.com/office/excel/2006/main">
          <x14:cfRule type="iconSet" priority="41" id="{5F36A3B8-3B48-4C18-9E14-A0A9A433AF0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Q202:Q210</xm:sqref>
        </x14:conditionalFormatting>
        <x14:conditionalFormatting xmlns:xm="http://schemas.microsoft.com/office/excel/2006/main">
          <x14:cfRule type="iconSet" priority="8" id="{FD05B0B6-61C5-4D26-92B3-AB9F99BA8647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Q222:Q234</xm:sqref>
        </x14:conditionalFormatting>
        <x14:conditionalFormatting xmlns:xm="http://schemas.microsoft.com/office/excel/2006/main">
          <x14:cfRule type="iconSet" priority="4" id="{F03249BC-8DEB-4ED9-BFDE-D646BE619F7D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Q247:Q259</xm:sqref>
        </x14:conditionalFormatting>
        <x14:conditionalFormatting xmlns:xm="http://schemas.microsoft.com/office/excel/2006/main">
          <x14:cfRule type="iconSet" priority="20" id="{FC538058-15B2-485F-8FF2-4FD2DDFF6B25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Q271:Q276</xm:sqref>
        </x14:conditionalFormatting>
        <x14:conditionalFormatting xmlns:xm="http://schemas.microsoft.com/office/excel/2006/main">
          <x14:cfRule type="iconSet" priority="19" id="{30558111-DD7E-4A00-A11A-E27FCDCDE021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Q277:Q283</xm:sqref>
        </x14:conditionalFormatting>
        <x14:conditionalFormatting xmlns:xm="http://schemas.microsoft.com/office/excel/2006/main">
          <x14:cfRule type="iconSet" priority="18" id="{E5ADAF44-672A-4903-ABCA-E2C0CCC6E8D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Q291:Q310</xm:sqref>
        </x14:conditionalFormatting>
        <x14:conditionalFormatting xmlns:xm="http://schemas.microsoft.com/office/excel/2006/main">
          <x14:cfRule type="iconSet" priority="16" id="{232071ED-2584-48D1-9CBC-F258FDE6F840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AE66:AE85</xm:sqref>
        </x14:conditionalFormatting>
        <x14:conditionalFormatting xmlns:xm="http://schemas.microsoft.com/office/excel/2006/main">
          <x14:cfRule type="iconSet" priority="14" id="{2BAD54E2-6B5A-4F19-9F1C-C54DC855E02A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AE120:AE139</xm:sqref>
        </x14:conditionalFormatting>
        <x14:conditionalFormatting xmlns:xm="http://schemas.microsoft.com/office/excel/2006/main">
          <x14:cfRule type="iconSet" priority="11" id="{1A4B76D4-B936-4A4D-88A9-4338B1D1B4AE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AE152:AE164</xm:sqref>
        </x14:conditionalFormatting>
        <x14:conditionalFormatting xmlns:xm="http://schemas.microsoft.com/office/excel/2006/main">
          <x14:cfRule type="iconSet" priority="38" id="{42738899-3D55-4205-BB89-5C3325DEDCC0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AE183:AE190</xm:sqref>
        </x14:conditionalFormatting>
        <x14:conditionalFormatting xmlns:xm="http://schemas.microsoft.com/office/excel/2006/main">
          <x14:cfRule type="iconSet" priority="7" id="{43CECC49-ADB6-4C89-8DCF-E76BB07F7A82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AE222:AE234</xm:sqref>
        </x14:conditionalFormatting>
        <x14:conditionalFormatting xmlns:xm="http://schemas.microsoft.com/office/excel/2006/main">
          <x14:cfRule type="iconSet" priority="3" id="{0C44D3D6-6AC9-4505-881E-276FF021E30E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AE247:AE259</xm:sqref>
        </x14:conditionalFormatting>
        <x14:conditionalFormatting xmlns:xm="http://schemas.microsoft.com/office/excel/2006/main">
          <x14:cfRule type="iconSet" priority="13" id="{264E2D69-5638-47DB-B466-4400FBEF2D81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AS120:AS139</xm:sqref>
        </x14:conditionalFormatting>
        <x14:conditionalFormatting xmlns:xm="http://schemas.microsoft.com/office/excel/2006/main">
          <x14:cfRule type="iconSet" priority="10" id="{40491A76-58B8-4274-8323-70235FC9E54E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AS152:AS164</xm:sqref>
        </x14:conditionalFormatting>
        <x14:conditionalFormatting xmlns:xm="http://schemas.microsoft.com/office/excel/2006/main">
          <x14:cfRule type="iconSet" priority="6" id="{70EEB07E-837F-488A-9192-ECCA9017CF6A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AS222:AS234</xm:sqref>
        </x14:conditionalFormatting>
        <x14:conditionalFormatting xmlns:xm="http://schemas.microsoft.com/office/excel/2006/main">
          <x14:cfRule type="iconSet" priority="2" id="{5DAC1A7E-7A15-46F7-A278-B89A1A87434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AS247:AS259</xm:sqref>
        </x14:conditionalFormatting>
        <x14:conditionalFormatting xmlns:xm="http://schemas.microsoft.com/office/excel/2006/main">
          <x14:cfRule type="iconSet" priority="12" id="{CA52BE03-A252-410E-AF85-2FE46D22A889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BF120:BF139</xm:sqref>
        </x14:conditionalFormatting>
        <x14:conditionalFormatting xmlns:xm="http://schemas.microsoft.com/office/excel/2006/main">
          <x14:cfRule type="iconSet" priority="9" id="{29F63596-E5F7-4BA2-99A7-39D00A88E7C7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BF152:BF164</xm:sqref>
        </x14:conditionalFormatting>
        <x14:conditionalFormatting xmlns:xm="http://schemas.microsoft.com/office/excel/2006/main">
          <x14:cfRule type="iconSet" priority="5" id="{8693F345-C613-4E3F-B9FA-1C356DA795E6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BF222:BF234</xm:sqref>
        </x14:conditionalFormatting>
        <x14:conditionalFormatting xmlns:xm="http://schemas.microsoft.com/office/excel/2006/main">
          <x14:cfRule type="iconSet" priority="1" id="{F580D159-3E95-47EB-9DBC-8EAB8F872089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BF247:BF259</xm:sqref>
        </x14:conditionalFormatting>
        <x14:conditionalFormatting xmlns:xm="http://schemas.microsoft.com/office/excel/2006/main">
          <x14:cfRule type="iconSet" priority="33" id="{50CE2EBD-2DFF-416F-A507-33548E292256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BT66:BT85</xm:sqref>
        </x14:conditionalFormatting>
        <x14:conditionalFormatting xmlns:xm="http://schemas.microsoft.com/office/excel/2006/main">
          <x14:cfRule type="iconSet" priority="30" id="{CA35EC9E-CF01-441D-96D8-86DDEA25B339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BT120:BT139</xm:sqref>
        </x14:conditionalFormatting>
        <x14:conditionalFormatting xmlns:xm="http://schemas.microsoft.com/office/excel/2006/main">
          <x14:cfRule type="iconSet" priority="29" id="{E865AE30-F4F6-4C93-BCAE-5B83BF4B1A7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BT152:BT157</xm:sqref>
        </x14:conditionalFormatting>
        <x14:conditionalFormatting xmlns:xm="http://schemas.microsoft.com/office/excel/2006/main">
          <x14:cfRule type="iconSet" priority="28" id="{9C8F07B5-D91E-408B-9105-5B08D679A9F8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BT158:BT164</xm:sqref>
        </x14:conditionalFormatting>
        <x14:conditionalFormatting xmlns:xm="http://schemas.microsoft.com/office/excel/2006/main">
          <x14:cfRule type="iconSet" priority="26" id="{FCE167B8-157D-4597-AFAE-EB0BF34E3F2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BT222:BT227</xm:sqref>
        </x14:conditionalFormatting>
        <x14:conditionalFormatting xmlns:xm="http://schemas.microsoft.com/office/excel/2006/main">
          <x14:cfRule type="iconSet" priority="25" id="{35A8F666-3B7E-47A9-9F92-2A7EAD9C0AA1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BT228:BT234</xm:sqref>
        </x14:conditionalFormatting>
        <x14:conditionalFormatting xmlns:xm="http://schemas.microsoft.com/office/excel/2006/main">
          <x14:cfRule type="iconSet" priority="23" id="{68DEB022-5A69-44DF-B452-4BC307E934BF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BT247:BT252</xm:sqref>
        </x14:conditionalFormatting>
        <x14:conditionalFormatting xmlns:xm="http://schemas.microsoft.com/office/excel/2006/main">
          <x14:cfRule type="iconSet" priority="22" id="{7ABFC7C4-C7C9-4256-8BB3-783E1F1AEB17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BT253:BT259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9B8B4-664B-4740-B161-6D3334617F57}">
  <sheetPr codeName="Feuil34">
    <tabColor rgb="FF00B050"/>
  </sheetPr>
  <dimension ref="A1:BZ310"/>
  <sheetViews>
    <sheetView showGridLines="0" showRowColHeaders="0" zoomScale="70" zoomScaleNormal="70" zoomScaleSheetLayoutView="68" workbookViewId="0">
      <selection activeCell="E40" sqref="E40:J40"/>
    </sheetView>
  </sheetViews>
  <sheetFormatPr baseColWidth="10" defaultRowHeight="14.4" x14ac:dyDescent="0.3"/>
  <cols>
    <col min="1" max="1" width="13.33203125" customWidth="1"/>
    <col min="2" max="2" width="1.33203125" customWidth="1"/>
    <col min="3" max="3" width="10.6640625" customWidth="1"/>
    <col min="4" max="4" width="1.5546875" customWidth="1"/>
    <col min="5" max="5" width="10.6640625" style="42" customWidth="1"/>
    <col min="6" max="6" width="1.33203125" style="42" customWidth="1"/>
    <col min="7" max="7" width="10.6640625" style="42" customWidth="1"/>
    <col min="8" max="8" width="1.33203125" style="42" customWidth="1"/>
    <col min="9" max="9" width="10.6640625" style="42" customWidth="1"/>
    <col min="10" max="10" width="1.33203125" style="42" customWidth="1"/>
    <col min="11" max="11" width="10.6640625" customWidth="1"/>
    <col min="12" max="12" width="1.5546875" customWidth="1"/>
    <col min="13" max="13" width="10.6640625" customWidth="1"/>
    <col min="14" max="14" width="1.6640625" customWidth="1"/>
    <col min="15" max="15" width="25.6640625" style="1" customWidth="1"/>
    <col min="16" max="16" width="4.6640625" style="111" customWidth="1"/>
    <col min="17" max="17" width="5.33203125" style="1" customWidth="1"/>
    <col min="18" max="18" width="35.6640625" style="42" customWidth="1"/>
    <col min="19" max="22" width="5.6640625" style="1" customWidth="1"/>
    <col min="23" max="26" width="0.44140625" customWidth="1"/>
    <col min="27" max="28" width="0.5546875" customWidth="1"/>
    <col min="29" max="29" width="25.6640625" customWidth="1"/>
    <col min="30" max="30" width="4.6640625" style="108" customWidth="1"/>
    <col min="31" max="31" width="5.33203125" style="1" customWidth="1"/>
    <col min="32" max="32" width="35.6640625" style="42" customWidth="1"/>
    <col min="33" max="36" width="5.6640625" customWidth="1"/>
    <col min="37" max="42" width="0.5546875" customWidth="1"/>
    <col min="43" max="43" width="25.6640625" customWidth="1"/>
    <col min="44" max="44" width="4.6640625" style="108" customWidth="1"/>
    <col min="45" max="45" width="5.33203125" style="1" customWidth="1"/>
    <col min="46" max="46" width="35.6640625" style="42" customWidth="1"/>
    <col min="47" max="50" width="5.6640625" customWidth="1"/>
    <col min="51" max="55" width="0.5546875" customWidth="1"/>
    <col min="56" max="56" width="25.6640625" customWidth="1"/>
    <col min="57" max="57" width="4.6640625" style="108" customWidth="1"/>
    <col min="58" max="58" width="5.5546875" customWidth="1"/>
    <col min="59" max="59" width="35.6640625" style="42" customWidth="1"/>
    <col min="60" max="63" width="5.6640625" customWidth="1"/>
    <col min="64" max="69" width="0.5546875" customWidth="1"/>
    <col min="70" max="70" width="19.88671875" customWidth="1"/>
    <col min="71" max="71" width="4.6640625" style="108" customWidth="1"/>
    <col min="72" max="72" width="2.88671875" customWidth="1"/>
    <col min="73" max="73" width="34.6640625" customWidth="1"/>
    <col min="74" max="78" width="5.6640625" style="5" customWidth="1"/>
    <col min="79" max="84" width="0.5546875" customWidth="1"/>
    <col min="85" max="85" width="25.6640625" customWidth="1"/>
    <col min="86" max="87" width="4.6640625" customWidth="1"/>
    <col min="88" max="88" width="35.6640625" customWidth="1"/>
    <col min="89" max="92" width="4.6640625" customWidth="1"/>
    <col min="93" max="95" width="0.5546875" customWidth="1"/>
  </cols>
  <sheetData>
    <row r="1" spans="1:59" ht="4.2" customHeight="1" x14ac:dyDescent="0.3"/>
    <row r="2" spans="1:59" ht="23.4" x14ac:dyDescent="0.45">
      <c r="A2" s="246" t="s">
        <v>86</v>
      </c>
      <c r="B2" s="246"/>
      <c r="C2" s="246"/>
      <c r="D2" s="246"/>
      <c r="E2" s="246"/>
      <c r="F2" s="246"/>
      <c r="G2" s="246"/>
      <c r="H2" s="246"/>
      <c r="I2" s="246"/>
      <c r="J2" s="246"/>
      <c r="K2" s="246"/>
      <c r="P2" s="238"/>
      <c r="Q2" s="238"/>
      <c r="R2" s="238"/>
      <c r="S2" s="238"/>
      <c r="T2" s="238"/>
      <c r="U2" s="238"/>
      <c r="V2" s="238"/>
      <c r="W2" s="238"/>
      <c r="X2" s="238"/>
    </row>
    <row r="3" spans="1:59" ht="3.6" customHeight="1" x14ac:dyDescent="0.3">
      <c r="P3" s="108"/>
      <c r="Q3"/>
      <c r="S3"/>
      <c r="T3"/>
      <c r="U3"/>
      <c r="V3"/>
    </row>
    <row r="4" spans="1:59" ht="29.25" customHeight="1" x14ac:dyDescent="0.3">
      <c r="A4" s="249" t="s">
        <v>305</v>
      </c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250"/>
      <c r="O4" s="251" t="s">
        <v>308</v>
      </c>
      <c r="P4" s="252"/>
      <c r="Q4" s="252"/>
      <c r="R4" s="252"/>
      <c r="S4" s="252"/>
      <c r="T4" s="252"/>
      <c r="U4" s="252"/>
      <c r="V4" s="252"/>
      <c r="W4" s="252"/>
      <c r="X4" s="252"/>
    </row>
    <row r="5" spans="1:59" x14ac:dyDescent="0.3">
      <c r="A5" s="253" t="s">
        <v>125</v>
      </c>
      <c r="B5" s="253"/>
      <c r="C5" s="253"/>
      <c r="D5" s="253">
        <f>'LISTE DES CANDIDATS'!$D$3</f>
        <v>0</v>
      </c>
      <c r="E5" s="253"/>
      <c r="F5" s="253"/>
      <c r="G5" s="253"/>
      <c r="H5" s="253"/>
      <c r="I5" s="253"/>
      <c r="J5" s="253"/>
      <c r="K5" s="253" t="s">
        <v>89</v>
      </c>
      <c r="L5" s="253"/>
      <c r="O5" s="254"/>
      <c r="P5" s="254"/>
      <c r="Q5" s="254"/>
      <c r="R5" s="255"/>
      <c r="S5" s="255"/>
      <c r="T5" s="255"/>
      <c r="U5" s="255"/>
      <c r="V5" s="255"/>
      <c r="W5" s="255"/>
      <c r="X5" s="255"/>
    </row>
    <row r="6" spans="1:59" x14ac:dyDescent="0.3">
      <c r="A6" s="261" t="s">
        <v>159</v>
      </c>
      <c r="B6" s="253"/>
      <c r="C6" s="253"/>
      <c r="D6" s="262">
        <f>'LISTE DES CANDIDATS'!$C$23</f>
        <v>0</v>
      </c>
      <c r="E6" s="262"/>
      <c r="F6" s="262"/>
      <c r="G6" s="262"/>
      <c r="H6" s="262"/>
      <c r="I6" s="262"/>
      <c r="J6" s="262"/>
      <c r="K6" s="253">
        <f>'LISTE DES CANDIDATS'!$D$4</f>
        <v>0</v>
      </c>
      <c r="L6" s="253"/>
      <c r="O6" s="265" t="s">
        <v>182</v>
      </c>
      <c r="P6" s="265"/>
      <c r="Q6" s="265"/>
      <c r="R6" s="265"/>
      <c r="S6" s="265"/>
      <c r="T6" s="265"/>
      <c r="U6" s="265"/>
      <c r="V6" s="265"/>
      <c r="W6" s="91"/>
      <c r="X6" s="91"/>
    </row>
    <row r="7" spans="1:59" ht="12.6" customHeight="1" x14ac:dyDescent="0.3">
      <c r="A7" s="14"/>
      <c r="B7" s="14"/>
      <c r="C7" s="18"/>
      <c r="D7" s="15"/>
      <c r="E7" s="48"/>
      <c r="F7" s="49"/>
      <c r="G7" s="49"/>
      <c r="H7" s="50"/>
      <c r="I7" s="50"/>
      <c r="J7" s="50"/>
      <c r="K7" s="4"/>
      <c r="L7" s="4"/>
      <c r="M7" s="4"/>
      <c r="O7" s="253"/>
      <c r="P7" s="253"/>
      <c r="Q7" s="253"/>
      <c r="R7" s="253"/>
      <c r="S7" s="253"/>
      <c r="T7" s="253"/>
      <c r="U7" s="253"/>
      <c r="V7" s="253"/>
    </row>
    <row r="8" spans="1:59" ht="20.25" customHeight="1" x14ac:dyDescent="0.3">
      <c r="A8" s="266" t="s">
        <v>105</v>
      </c>
      <c r="B8" s="266"/>
      <c r="C8" s="266"/>
      <c r="D8" s="266"/>
      <c r="E8" s="266"/>
      <c r="F8" s="266"/>
      <c r="G8" s="266"/>
      <c r="H8" s="266"/>
      <c r="I8" s="266"/>
      <c r="J8" s="266"/>
      <c r="K8" s="266"/>
      <c r="L8" s="87"/>
      <c r="M8" s="4"/>
      <c r="O8" s="256" t="s">
        <v>178</v>
      </c>
      <c r="P8" s="256"/>
      <c r="Q8" s="256"/>
      <c r="R8" s="256"/>
      <c r="S8" s="256"/>
      <c r="T8" s="256"/>
      <c r="U8" s="256"/>
      <c r="V8" s="256"/>
      <c r="AE8"/>
      <c r="AF8"/>
      <c r="AJ8" s="1"/>
      <c r="AK8" s="42"/>
      <c r="AS8"/>
      <c r="AT8"/>
      <c r="AX8" s="42"/>
      <c r="BG8"/>
    </row>
    <row r="9" spans="1:59" ht="15" customHeight="1" x14ac:dyDescent="0.3">
      <c r="A9" s="8"/>
      <c r="B9" s="9"/>
      <c r="C9" s="8" t="s">
        <v>93</v>
      </c>
      <c r="D9" s="9"/>
      <c r="E9" s="51" t="s">
        <v>94</v>
      </c>
      <c r="F9" s="52"/>
      <c r="G9" s="51" t="s">
        <v>95</v>
      </c>
      <c r="H9" s="52"/>
      <c r="I9" s="51" t="s">
        <v>96</v>
      </c>
      <c r="J9" s="52"/>
      <c r="K9" s="8" t="s">
        <v>140</v>
      </c>
      <c r="L9" s="88"/>
      <c r="M9" s="4"/>
      <c r="O9" s="256" t="s">
        <v>179</v>
      </c>
      <c r="P9" s="256"/>
      <c r="Q9" s="256"/>
      <c r="R9" s="256"/>
      <c r="S9" s="256"/>
      <c r="T9" s="256"/>
      <c r="U9" s="256"/>
      <c r="V9" s="256"/>
      <c r="AE9"/>
      <c r="AF9"/>
      <c r="AJ9" s="1"/>
      <c r="AK9" s="42"/>
      <c r="AS9"/>
      <c r="AT9"/>
      <c r="AX9" s="42"/>
      <c r="BG9"/>
    </row>
    <row r="10" spans="1:59" ht="21" customHeight="1" x14ac:dyDescent="0.3">
      <c r="A10" s="124" t="s">
        <v>90</v>
      </c>
      <c r="B10" s="101"/>
      <c r="C10" s="142" t="str">
        <f>IF($U$168=0,"",$U$168)</f>
        <v/>
      </c>
      <c r="D10" s="101"/>
      <c r="E10" s="102" t="str">
        <f>IF($AI$168=0,"",$AI$168)</f>
        <v/>
      </c>
      <c r="F10" s="101"/>
      <c r="G10" s="102" t="str">
        <f>IF($AW$168=0,"",$AW$168)</f>
        <v/>
      </c>
      <c r="H10" s="101"/>
      <c r="I10" s="102" t="str">
        <f>IF($BJ$168=0,"",$BJ$168)</f>
        <v/>
      </c>
      <c r="J10" s="101"/>
      <c r="K10" s="102" t="e">
        <f>AVERAGEIF(C10:I10,"&lt;&gt;0")</f>
        <v>#DIV/0!</v>
      </c>
      <c r="L10" s="88"/>
      <c r="M10" s="4"/>
      <c r="O10" s="256" t="s">
        <v>180</v>
      </c>
      <c r="P10" s="256"/>
      <c r="Q10" s="256"/>
      <c r="R10" s="256"/>
      <c r="S10" s="256"/>
      <c r="T10" s="256"/>
      <c r="U10" s="256"/>
      <c r="V10" s="256"/>
      <c r="AE10"/>
      <c r="AF10"/>
      <c r="AJ10" s="1"/>
      <c r="AK10" s="42"/>
      <c r="AS10"/>
      <c r="AT10"/>
      <c r="AX10" s="42"/>
      <c r="BG10"/>
    </row>
    <row r="11" spans="1:59" ht="19.2" customHeight="1" x14ac:dyDescent="0.3">
      <c r="A11" s="124" t="s">
        <v>91</v>
      </c>
      <c r="B11" s="101"/>
      <c r="C11" s="102" t="str">
        <f>IF($U$263=0,"",$U$263)</f>
        <v/>
      </c>
      <c r="D11" s="101"/>
      <c r="E11" s="102" t="str">
        <f>IF($AI$263=0,"",$AI$263)</f>
        <v/>
      </c>
      <c r="F11" s="101"/>
      <c r="G11" s="102" t="str">
        <f>IF($AW$263=0,"",$AW$263)</f>
        <v/>
      </c>
      <c r="H11" s="101"/>
      <c r="I11" s="102" t="str">
        <f>IF($BJ$263=0,"",$BJ$263)</f>
        <v/>
      </c>
      <c r="J11" s="101"/>
      <c r="K11" s="102" t="e">
        <f t="shared" ref="K11:K12" si="0">AVERAGEIF(C11:I11,"&lt;&gt;0")</f>
        <v>#DIV/0!</v>
      </c>
      <c r="M11" s="4"/>
      <c r="O11" s="253"/>
      <c r="P11" s="253"/>
      <c r="Q11" s="253"/>
      <c r="R11" s="253"/>
      <c r="S11" s="253"/>
      <c r="T11" s="253"/>
      <c r="U11" s="253"/>
      <c r="V11" s="253"/>
      <c r="AE11"/>
      <c r="AF11"/>
      <c r="AJ11" s="1"/>
      <c r="AK11" s="42"/>
      <c r="AS11"/>
      <c r="AT11"/>
      <c r="AX11" s="42"/>
      <c r="BG11"/>
    </row>
    <row r="12" spans="1:59" ht="19.2" customHeight="1" x14ac:dyDescent="0.3">
      <c r="A12" s="124" t="s">
        <v>92</v>
      </c>
      <c r="B12" s="101"/>
      <c r="C12" s="102" t="str">
        <f>IF($U$238=0,"",$U$238)</f>
        <v/>
      </c>
      <c r="D12" s="101"/>
      <c r="E12" s="102" t="str">
        <f>IF($AI$238=0,"",$AI$238)</f>
        <v/>
      </c>
      <c r="F12" s="101"/>
      <c r="G12" s="102" t="str">
        <f>IF($AW$238=0,"",$AW$238)</f>
        <v/>
      </c>
      <c r="H12" s="101"/>
      <c r="I12" s="102" t="str">
        <f>IF($BJ$238=0,"",$BJ$238)</f>
        <v/>
      </c>
      <c r="J12" s="101"/>
      <c r="K12" s="102" t="e">
        <f t="shared" si="0"/>
        <v>#DIV/0!</v>
      </c>
      <c r="L12" s="10"/>
      <c r="M12" s="7"/>
      <c r="O12" s="257" t="s">
        <v>165</v>
      </c>
      <c r="P12" s="257"/>
      <c r="Q12" s="257"/>
      <c r="R12" s="257"/>
      <c r="S12" s="257"/>
      <c r="T12" s="257"/>
      <c r="U12" s="257"/>
      <c r="V12" s="257"/>
      <c r="AE12"/>
      <c r="AF12"/>
      <c r="AJ12" s="1"/>
      <c r="AK12" s="42"/>
      <c r="AS12"/>
      <c r="AT12"/>
      <c r="AX12" s="42"/>
      <c r="BG12"/>
    </row>
    <row r="13" spans="1:59" ht="15" customHeight="1" x14ac:dyDescent="0.3">
      <c r="A13" s="258" t="s">
        <v>304</v>
      </c>
      <c r="B13" s="259"/>
      <c r="C13" s="259"/>
      <c r="D13" s="259"/>
      <c r="E13" s="259"/>
      <c r="F13" s="259"/>
      <c r="G13" s="259"/>
      <c r="H13" s="259"/>
      <c r="I13" s="259"/>
      <c r="J13" s="260"/>
      <c r="K13" s="102" t="e">
        <f>AVERAGE(K10:K12)</f>
        <v>#DIV/0!</v>
      </c>
      <c r="L13" s="1"/>
      <c r="M13" s="17"/>
      <c r="O13" s="257" t="s">
        <v>165</v>
      </c>
      <c r="P13" s="257"/>
      <c r="Q13" s="257"/>
      <c r="R13" s="257"/>
      <c r="S13" s="257"/>
      <c r="T13" s="257"/>
      <c r="U13" s="257"/>
      <c r="V13" s="257"/>
      <c r="AE13"/>
      <c r="AF13"/>
      <c r="AJ13" s="1"/>
      <c r="AK13" s="42"/>
      <c r="AS13"/>
      <c r="AT13"/>
      <c r="AX13" s="42"/>
      <c r="BG13"/>
    </row>
    <row r="14" spans="1:59" ht="16.2" customHeight="1" x14ac:dyDescent="0.3">
      <c r="A14" s="267"/>
      <c r="B14" s="267"/>
      <c r="C14" s="267"/>
      <c r="D14" s="267"/>
      <c r="E14" s="267"/>
      <c r="F14" s="267"/>
      <c r="G14" s="267"/>
      <c r="H14" s="267"/>
      <c r="I14" s="267"/>
      <c r="J14" s="267"/>
      <c r="K14" s="267"/>
      <c r="L14" s="1"/>
      <c r="M14" s="17"/>
      <c r="O14" s="257" t="s">
        <v>165</v>
      </c>
      <c r="P14" s="257"/>
      <c r="Q14" s="257"/>
      <c r="R14" s="257"/>
      <c r="S14" s="257"/>
      <c r="T14" s="257"/>
      <c r="U14" s="257"/>
      <c r="V14" s="257"/>
      <c r="AE14"/>
      <c r="AF14"/>
      <c r="AJ14" s="1"/>
      <c r="AK14" s="42"/>
      <c r="AS14"/>
      <c r="AT14"/>
      <c r="AX14" s="42"/>
      <c r="BG14"/>
    </row>
    <row r="15" spans="1:59" ht="15" customHeight="1" x14ac:dyDescent="0.3">
      <c r="A15" s="268" t="s">
        <v>138</v>
      </c>
      <c r="B15" s="268"/>
      <c r="C15" s="268"/>
      <c r="D15" s="268"/>
      <c r="E15" s="268"/>
      <c r="F15" s="268"/>
      <c r="G15" s="268"/>
      <c r="H15" s="268"/>
      <c r="I15" s="268"/>
      <c r="J15" s="268"/>
      <c r="K15" s="268"/>
      <c r="L15" s="1"/>
      <c r="M15" s="17"/>
      <c r="O15" s="253"/>
      <c r="P15" s="253"/>
      <c r="Q15" s="253"/>
      <c r="R15" s="253"/>
      <c r="S15" s="253"/>
      <c r="T15" s="253"/>
      <c r="U15" s="253"/>
      <c r="V15" s="253"/>
      <c r="AE15"/>
      <c r="AF15"/>
      <c r="AJ15" s="1"/>
      <c r="AK15" s="42"/>
      <c r="AS15"/>
      <c r="AT15"/>
      <c r="AX15" s="42"/>
      <c r="BG15"/>
    </row>
    <row r="16" spans="1:59" ht="15" customHeight="1" x14ac:dyDescent="0.3">
      <c r="A16" s="269" t="s">
        <v>175</v>
      </c>
      <c r="B16" s="9"/>
      <c r="C16" s="8" t="s">
        <v>93</v>
      </c>
      <c r="D16" s="9"/>
      <c r="E16" s="8" t="s">
        <v>94</v>
      </c>
      <c r="F16" s="9"/>
      <c r="G16" s="8" t="s">
        <v>95</v>
      </c>
      <c r="H16" s="9"/>
      <c r="I16" s="271" t="s">
        <v>174</v>
      </c>
      <c r="J16" s="272"/>
      <c r="K16" s="273"/>
      <c r="L16" s="1"/>
      <c r="M16" s="7"/>
      <c r="O16" s="274" t="s">
        <v>318</v>
      </c>
      <c r="P16" s="274"/>
      <c r="Q16" s="274"/>
      <c r="R16" s="274"/>
      <c r="S16" s="274"/>
      <c r="T16" s="274"/>
      <c r="U16" s="274"/>
      <c r="V16" s="274"/>
      <c r="AE16"/>
      <c r="AF16"/>
      <c r="AJ16" s="1"/>
      <c r="AK16" s="42"/>
      <c r="AS16"/>
      <c r="AT16"/>
      <c r="AX16" s="42"/>
      <c r="BG16"/>
    </row>
    <row r="17" spans="1:59" ht="15" customHeight="1" thickBot="1" x14ac:dyDescent="0.35">
      <c r="A17" s="270"/>
      <c r="B17" s="98"/>
      <c r="C17" s="165"/>
      <c r="D17" s="103"/>
      <c r="E17" s="165"/>
      <c r="F17" s="103"/>
      <c r="G17" s="165"/>
      <c r="H17" s="103"/>
      <c r="I17" s="275" t="e">
        <f>AVERAGEIF(C17:H17,"&lt;&gt;0")</f>
        <v>#DIV/0!</v>
      </c>
      <c r="J17" s="276"/>
      <c r="K17" s="277"/>
      <c r="L17" s="1"/>
      <c r="M17" s="7"/>
      <c r="O17" s="274" t="s">
        <v>317</v>
      </c>
      <c r="P17" s="274"/>
      <c r="Q17" s="274"/>
      <c r="R17" s="274"/>
      <c r="S17" s="274"/>
      <c r="T17" s="274"/>
      <c r="U17" s="274"/>
      <c r="V17" s="274"/>
      <c r="AE17"/>
      <c r="AF17"/>
      <c r="AJ17" s="1"/>
      <c r="AK17" s="42"/>
      <c r="AS17"/>
      <c r="AT17"/>
      <c r="AX17" s="42"/>
      <c r="BG17"/>
    </row>
    <row r="18" spans="1:59" ht="15" customHeight="1" thickTop="1" x14ac:dyDescent="0.3">
      <c r="A18" s="285" t="s">
        <v>176</v>
      </c>
      <c r="B18" s="99"/>
      <c r="C18" s="100" t="s">
        <v>93</v>
      </c>
      <c r="D18" s="99"/>
      <c r="E18" s="100" t="s">
        <v>94</v>
      </c>
      <c r="F18" s="99"/>
      <c r="G18" s="100" t="s">
        <v>95</v>
      </c>
      <c r="H18" s="99"/>
      <c r="I18" s="287" t="s">
        <v>177</v>
      </c>
      <c r="J18" s="288"/>
      <c r="K18" s="289"/>
      <c r="O18" s="274" t="s">
        <v>316</v>
      </c>
      <c r="P18" s="274"/>
      <c r="Q18" s="274"/>
      <c r="R18" s="274"/>
      <c r="S18" s="274"/>
      <c r="T18" s="274"/>
      <c r="U18" s="274"/>
      <c r="V18" s="274"/>
      <c r="AE18"/>
      <c r="AF18"/>
      <c r="AK18" s="42"/>
      <c r="AS18"/>
      <c r="AT18"/>
      <c r="AX18" s="42"/>
      <c r="BG18"/>
    </row>
    <row r="19" spans="1:59" ht="15" customHeight="1" thickBot="1" x14ac:dyDescent="0.35">
      <c r="A19" s="286"/>
      <c r="B19" s="104"/>
      <c r="C19" s="166"/>
      <c r="D19" s="105"/>
      <c r="E19" s="166"/>
      <c r="F19" s="105"/>
      <c r="G19" s="166"/>
      <c r="H19" s="105"/>
      <c r="I19" s="275" t="e">
        <f>AVERAGEIF(C19:H19,"&lt;&gt;0")</f>
        <v>#DIV/0!</v>
      </c>
      <c r="J19" s="276"/>
      <c r="K19" s="277"/>
      <c r="L19" s="13"/>
      <c r="M19" s="7"/>
      <c r="O19" s="274" t="s">
        <v>315</v>
      </c>
      <c r="P19" s="274"/>
      <c r="Q19" s="274"/>
      <c r="R19" s="274"/>
      <c r="S19" s="274"/>
      <c r="T19" s="274"/>
      <c r="U19" s="274"/>
      <c r="V19" s="274"/>
      <c r="AE19"/>
      <c r="AF19"/>
      <c r="AJ19" s="1"/>
      <c r="AK19" s="42"/>
      <c r="AS19"/>
      <c r="AT19"/>
      <c r="AX19" s="42"/>
      <c r="BG19"/>
    </row>
    <row r="20" spans="1:59" ht="16.95" customHeight="1" thickTop="1" x14ac:dyDescent="0.3">
      <c r="A20" s="290" t="s">
        <v>234</v>
      </c>
      <c r="B20" s="290"/>
      <c r="C20" s="290"/>
      <c r="D20" s="290"/>
      <c r="E20" s="290"/>
      <c r="F20" s="290"/>
      <c r="G20" s="290"/>
      <c r="H20" s="290"/>
      <c r="I20" s="291" t="str">
        <f>IF($U$213=0,"",$U$213)</f>
        <v/>
      </c>
      <c r="J20" s="292"/>
      <c r="K20" s="293"/>
      <c r="M20" s="7"/>
      <c r="O20" s="274" t="s">
        <v>143</v>
      </c>
      <c r="P20" s="274"/>
      <c r="Q20" s="274"/>
      <c r="R20" s="274"/>
      <c r="S20" s="274"/>
      <c r="T20" s="274"/>
      <c r="U20" s="274"/>
      <c r="V20" s="274"/>
      <c r="AE20"/>
      <c r="AF20"/>
      <c r="AJ20" s="1"/>
      <c r="AK20" s="42"/>
      <c r="AS20"/>
      <c r="AT20"/>
      <c r="AX20" s="42"/>
      <c r="BG20"/>
    </row>
    <row r="21" spans="1:59" ht="15" customHeight="1" x14ac:dyDescent="0.3">
      <c r="A21" s="278" t="s">
        <v>233</v>
      </c>
      <c r="B21" s="278"/>
      <c r="C21" s="278"/>
      <c r="D21" s="278"/>
      <c r="E21" s="278"/>
      <c r="F21" s="278"/>
      <c r="G21" s="278"/>
      <c r="H21" s="278"/>
      <c r="I21" s="279" t="e">
        <f>AVERAGE((I17*0.25)+(I19*0.25)+(I20*0.5))</f>
        <v>#DIV/0!</v>
      </c>
      <c r="J21" s="280"/>
      <c r="K21" s="281"/>
      <c r="M21" s="17"/>
      <c r="O21" s="282"/>
      <c r="P21" s="283"/>
      <c r="Q21" s="283"/>
      <c r="R21" s="283"/>
      <c r="S21" s="283"/>
      <c r="T21" s="283"/>
      <c r="U21" s="283"/>
      <c r="V21" s="283"/>
      <c r="AE21"/>
      <c r="AF21"/>
      <c r="AJ21" s="1"/>
      <c r="AK21" s="42"/>
      <c r="AS21"/>
      <c r="AT21"/>
      <c r="AX21" s="42"/>
      <c r="BG21"/>
    </row>
    <row r="22" spans="1:59" ht="15" customHeight="1" x14ac:dyDescent="0.3">
      <c r="A22" s="88"/>
      <c r="B22" s="88"/>
      <c r="C22" s="88"/>
      <c r="D22" s="88"/>
      <c r="E22" s="73"/>
      <c r="F22" s="88"/>
      <c r="G22" s="88"/>
      <c r="H22" s="73"/>
      <c r="I22" s="73"/>
      <c r="J22" s="88"/>
      <c r="K22" s="88"/>
      <c r="M22" s="17"/>
      <c r="O22" s="284" t="s">
        <v>144</v>
      </c>
      <c r="P22" s="284"/>
      <c r="Q22" s="284"/>
      <c r="R22" s="284"/>
      <c r="S22" s="284"/>
      <c r="T22" s="284"/>
      <c r="U22" s="284"/>
      <c r="V22" s="284"/>
      <c r="AE22"/>
      <c r="AF22"/>
      <c r="AJ22" s="1"/>
      <c r="AK22" s="42"/>
      <c r="AS22"/>
      <c r="AT22"/>
      <c r="AX22" s="42"/>
      <c r="BG22"/>
    </row>
    <row r="23" spans="1:59" ht="15" customHeight="1" x14ac:dyDescent="0.3">
      <c r="A23" s="88"/>
      <c r="B23" s="88"/>
      <c r="C23" s="88"/>
      <c r="D23" s="88"/>
      <c r="E23" s="88"/>
      <c r="F23" s="88"/>
      <c r="G23" s="73"/>
      <c r="H23" s="73"/>
      <c r="I23" s="73"/>
      <c r="J23" s="88"/>
      <c r="K23" s="88"/>
      <c r="M23" s="17"/>
      <c r="O23" s="284" t="s">
        <v>145</v>
      </c>
      <c r="P23" s="284"/>
      <c r="Q23" s="284"/>
      <c r="R23" s="284"/>
      <c r="S23" s="284"/>
      <c r="T23" s="284"/>
      <c r="U23" s="284"/>
      <c r="V23" s="284"/>
      <c r="AE23"/>
      <c r="AF23"/>
      <c r="AJ23" s="1"/>
      <c r="AK23" s="42"/>
      <c r="AS23"/>
      <c r="AT23"/>
      <c r="AX23" s="42"/>
      <c r="BG23"/>
    </row>
    <row r="24" spans="1:59" ht="15" customHeight="1" x14ac:dyDescent="0.3">
      <c r="A24" s="88"/>
      <c r="B24" s="88"/>
      <c r="C24" s="88"/>
      <c r="D24" s="88"/>
      <c r="E24" s="88"/>
      <c r="F24" s="88"/>
      <c r="G24" s="88"/>
      <c r="H24" s="88"/>
      <c r="I24" s="73"/>
      <c r="J24" s="88"/>
      <c r="K24" s="88"/>
      <c r="M24" s="7"/>
      <c r="O24" s="284" t="s">
        <v>146</v>
      </c>
      <c r="P24" s="284"/>
      <c r="Q24" s="284"/>
      <c r="R24" s="284"/>
      <c r="S24" s="284"/>
      <c r="T24" s="284"/>
      <c r="U24" s="284"/>
      <c r="V24" s="284"/>
      <c r="AE24"/>
      <c r="AF24"/>
      <c r="AJ24" s="1"/>
      <c r="AK24" s="42"/>
      <c r="AS24"/>
      <c r="AT24"/>
      <c r="AX24" s="42"/>
      <c r="BG24"/>
    </row>
    <row r="25" spans="1:59" ht="15" customHeight="1" x14ac:dyDescent="0.3">
      <c r="A25" s="1"/>
      <c r="B25" s="1"/>
      <c r="C25" s="1"/>
      <c r="D25" s="1"/>
      <c r="K25" s="1"/>
      <c r="M25" s="7"/>
      <c r="O25" s="284" t="s">
        <v>147</v>
      </c>
      <c r="P25" s="284"/>
      <c r="Q25" s="284"/>
      <c r="R25" s="284"/>
      <c r="S25" s="284"/>
      <c r="T25" s="284"/>
      <c r="U25" s="284"/>
      <c r="V25" s="284"/>
      <c r="AE25"/>
      <c r="AF25"/>
      <c r="AJ25" s="1"/>
      <c r="AK25" s="42"/>
      <c r="AS25"/>
      <c r="AT25"/>
      <c r="AX25" s="42"/>
      <c r="BG25"/>
    </row>
    <row r="26" spans="1:59" ht="15" customHeight="1" x14ac:dyDescent="0.3">
      <c r="A26" s="297" t="s">
        <v>127</v>
      </c>
      <c r="B26" s="298"/>
      <c r="C26" s="298"/>
      <c r="D26" s="298"/>
      <c r="E26" s="298"/>
      <c r="F26" s="298"/>
      <c r="G26" s="298"/>
      <c r="H26" s="298"/>
      <c r="I26" s="298"/>
      <c r="J26" s="298"/>
      <c r="K26" s="299"/>
      <c r="M26" s="16"/>
      <c r="O26" s="253"/>
      <c r="P26" s="253"/>
      <c r="Q26" s="253"/>
      <c r="R26" s="253"/>
      <c r="S26" s="253"/>
      <c r="T26" s="253"/>
      <c r="U26" s="253"/>
      <c r="V26" s="253"/>
      <c r="AE26"/>
      <c r="AF26"/>
      <c r="AJ26" s="1"/>
      <c r="AK26" s="42"/>
      <c r="AS26"/>
      <c r="AT26"/>
      <c r="AX26" s="42"/>
      <c r="BG26"/>
    </row>
    <row r="27" spans="1:59" ht="15" customHeight="1" x14ac:dyDescent="0.3">
      <c r="A27" s="271" t="s">
        <v>100</v>
      </c>
      <c r="B27" s="272"/>
      <c r="C27" s="272"/>
      <c r="D27" s="273"/>
      <c r="E27" s="141" t="e">
        <f>K13</f>
        <v>#DIV/0!</v>
      </c>
      <c r="F27" s="271" t="s">
        <v>102</v>
      </c>
      <c r="G27" s="272"/>
      <c r="H27" s="72"/>
      <c r="I27" s="141" t="e">
        <f>SUM(E27*3)</f>
        <v>#DIV/0!</v>
      </c>
      <c r="J27" s="271" t="s">
        <v>103</v>
      </c>
      <c r="K27" s="273"/>
      <c r="M27" s="16"/>
      <c r="O27" s="294" t="s">
        <v>148</v>
      </c>
      <c r="P27" s="294"/>
      <c r="Q27" s="294"/>
      <c r="R27" s="294"/>
      <c r="S27" s="294"/>
      <c r="T27" s="294"/>
      <c r="U27" s="294"/>
      <c r="V27" s="294"/>
      <c r="AE27"/>
      <c r="AF27"/>
      <c r="AJ27" s="1"/>
      <c r="AK27" s="42"/>
      <c r="AS27"/>
      <c r="AT27"/>
      <c r="AX27" s="42"/>
      <c r="BG27"/>
    </row>
    <row r="28" spans="1:59" ht="15" customHeight="1" x14ac:dyDescent="0.3">
      <c r="A28" s="271" t="s">
        <v>99</v>
      </c>
      <c r="B28" s="272"/>
      <c r="C28" s="272"/>
      <c r="D28" s="273"/>
      <c r="E28" s="141">
        <f>$U$194</f>
        <v>0</v>
      </c>
      <c r="F28" s="271" t="s">
        <v>102</v>
      </c>
      <c r="G28" s="272"/>
      <c r="H28" s="72"/>
      <c r="I28" s="141">
        <f>SUM(E28)</f>
        <v>0</v>
      </c>
      <c r="J28" s="271" t="s">
        <v>102</v>
      </c>
      <c r="K28" s="273"/>
      <c r="M28" s="16"/>
      <c r="O28" s="294" t="s">
        <v>149</v>
      </c>
      <c r="P28" s="294"/>
      <c r="Q28" s="294"/>
      <c r="R28" s="294"/>
      <c r="S28" s="294"/>
      <c r="T28" s="294"/>
      <c r="U28" s="294"/>
      <c r="V28" s="294"/>
      <c r="AE28"/>
      <c r="AF28"/>
      <c r="AJ28" s="1"/>
      <c r="AK28" s="42"/>
      <c r="AS28"/>
      <c r="AT28"/>
      <c r="AX28" s="42"/>
      <c r="BG28"/>
    </row>
    <row r="29" spans="1:59" ht="15" customHeight="1" x14ac:dyDescent="0.3">
      <c r="A29" s="295"/>
      <c r="B29" s="295"/>
      <c r="C29" s="295"/>
      <c r="D29" s="295"/>
      <c r="E29" s="295"/>
      <c r="F29" s="296"/>
      <c r="G29" s="178" t="s">
        <v>101</v>
      </c>
      <c r="H29" s="179"/>
      <c r="I29" s="141" t="e">
        <f>SUM(I27:I28)</f>
        <v>#DIV/0!</v>
      </c>
      <c r="J29" s="271" t="s">
        <v>104</v>
      </c>
      <c r="K29" s="273"/>
      <c r="M29" s="7"/>
      <c r="O29" s="294" t="s">
        <v>150</v>
      </c>
      <c r="P29" s="294"/>
      <c r="Q29" s="294"/>
      <c r="R29" s="294"/>
      <c r="S29" s="294"/>
      <c r="T29" s="294"/>
      <c r="U29" s="294"/>
      <c r="V29" s="294"/>
      <c r="AE29"/>
      <c r="AF29"/>
      <c r="AJ29" s="1"/>
      <c r="AK29" s="42"/>
      <c r="AS29"/>
      <c r="AT29"/>
      <c r="AX29" s="42"/>
      <c r="BG29"/>
    </row>
    <row r="30" spans="1:59" ht="15" customHeight="1" x14ac:dyDescent="0.3">
      <c r="A30" s="305" t="s">
        <v>126</v>
      </c>
      <c r="B30" s="305"/>
      <c r="C30" s="305"/>
      <c r="D30" s="305"/>
      <c r="E30" s="305"/>
      <c r="F30" s="305"/>
      <c r="G30" s="305"/>
      <c r="H30" s="305"/>
      <c r="I30" s="180" t="e">
        <f>SUM($I$29/4)</f>
        <v>#DIV/0!</v>
      </c>
      <c r="J30" s="306" t="s">
        <v>102</v>
      </c>
      <c r="K30" s="307"/>
      <c r="M30" s="7"/>
      <c r="O30" s="294" t="s">
        <v>151</v>
      </c>
      <c r="P30" s="294"/>
      <c r="Q30" s="294"/>
      <c r="R30" s="294"/>
      <c r="S30" s="294"/>
      <c r="T30" s="294"/>
      <c r="U30" s="294"/>
      <c r="V30" s="294"/>
      <c r="AE30"/>
      <c r="AF30"/>
      <c r="AJ30" s="1"/>
      <c r="AK30" s="42"/>
      <c r="AS30"/>
      <c r="AT30"/>
      <c r="AX30" s="42"/>
      <c r="BG30"/>
    </row>
    <row r="31" spans="1:59" ht="15" customHeight="1" x14ac:dyDescent="0.3">
      <c r="A31" s="88"/>
      <c r="B31" s="88"/>
      <c r="C31" s="88"/>
      <c r="D31" s="88"/>
      <c r="E31" s="73"/>
      <c r="F31" s="73"/>
      <c r="G31" s="73"/>
      <c r="H31" s="73"/>
      <c r="I31" s="73"/>
      <c r="J31" s="88"/>
      <c r="K31" s="88"/>
      <c r="M31" s="17"/>
      <c r="O31" s="253"/>
      <c r="P31" s="253"/>
      <c r="Q31" s="253"/>
      <c r="R31" s="253"/>
      <c r="S31" s="253"/>
      <c r="T31" s="253"/>
      <c r="U31" s="253"/>
      <c r="V31" s="253"/>
      <c r="AE31"/>
      <c r="AF31"/>
      <c r="AJ31" s="1"/>
      <c r="AK31" s="42"/>
      <c r="AS31"/>
      <c r="AT31"/>
      <c r="AX31" s="42"/>
      <c r="BG31"/>
    </row>
    <row r="32" spans="1:59" ht="15" customHeight="1" x14ac:dyDescent="0.3">
      <c r="A32" s="88"/>
      <c r="B32" s="88"/>
      <c r="C32" s="88"/>
      <c r="D32" s="88"/>
      <c r="E32" s="88"/>
      <c r="F32" s="88"/>
      <c r="G32" s="88"/>
      <c r="H32" s="88"/>
      <c r="I32" s="89"/>
      <c r="J32" s="88"/>
      <c r="K32" s="88"/>
      <c r="M32" s="17"/>
      <c r="O32" s="308" t="s">
        <v>247</v>
      </c>
      <c r="P32" s="308"/>
      <c r="Q32" s="308"/>
      <c r="R32" s="308"/>
      <c r="S32" s="308"/>
      <c r="T32" s="308"/>
      <c r="U32" s="308"/>
      <c r="V32" s="308"/>
      <c r="AE32"/>
      <c r="AF32"/>
      <c r="AJ32" s="1"/>
      <c r="AK32" s="42"/>
      <c r="AS32"/>
      <c r="AT32"/>
      <c r="AX32" s="42"/>
      <c r="BG32"/>
    </row>
    <row r="33" spans="1:59" ht="15" customHeight="1" x14ac:dyDescent="0.3">
      <c r="A33" s="309" t="s">
        <v>128</v>
      </c>
      <c r="B33" s="309"/>
      <c r="C33" s="309"/>
      <c r="D33" s="309"/>
      <c r="E33" s="309"/>
      <c r="F33" s="309"/>
      <c r="G33" s="309"/>
      <c r="H33" s="309"/>
      <c r="I33" s="309"/>
      <c r="J33" s="309"/>
      <c r="K33" s="309"/>
      <c r="L33" s="7"/>
      <c r="M33" s="17"/>
      <c r="O33" s="440"/>
      <c r="P33" s="440"/>
      <c r="Q33" s="440"/>
      <c r="R33" s="440"/>
      <c r="S33" s="440"/>
      <c r="T33" s="440"/>
      <c r="U33" s="440"/>
      <c r="V33" s="440"/>
      <c r="AE33"/>
      <c r="AF33"/>
      <c r="AJ33" s="1"/>
      <c r="AK33" s="42"/>
      <c r="AS33"/>
      <c r="AT33"/>
      <c r="AX33" s="42"/>
      <c r="BG33"/>
    </row>
    <row r="34" spans="1:59" ht="15" customHeight="1" x14ac:dyDescent="0.3">
      <c r="A34" s="300" t="s">
        <v>141</v>
      </c>
      <c r="B34" s="301"/>
      <c r="C34" s="301"/>
      <c r="D34" s="302"/>
      <c r="E34" s="141" t="str">
        <f>IF($S$89=0,"",$S$89)</f>
        <v/>
      </c>
      <c r="F34" s="271" t="s">
        <v>102</v>
      </c>
      <c r="G34" s="273"/>
      <c r="H34" s="71"/>
      <c r="I34" s="141" t="e">
        <f>SUM($E$34*4)</f>
        <v>#VALUE!</v>
      </c>
      <c r="J34" s="271" t="s">
        <v>104</v>
      </c>
      <c r="K34" s="273"/>
      <c r="O34" s="440"/>
      <c r="P34" s="440"/>
      <c r="Q34" s="440"/>
      <c r="R34" s="440"/>
      <c r="S34" s="440"/>
      <c r="T34" s="440"/>
      <c r="U34" s="440"/>
      <c r="V34" s="440"/>
      <c r="AE34"/>
      <c r="AF34"/>
      <c r="AJ34" s="1"/>
      <c r="AK34" s="42"/>
      <c r="AS34"/>
      <c r="AT34"/>
      <c r="AX34" s="42"/>
      <c r="BG34"/>
    </row>
    <row r="35" spans="1:59" ht="15" customHeight="1" x14ac:dyDescent="0.3">
      <c r="A35" s="300" t="s">
        <v>142</v>
      </c>
      <c r="B35" s="301"/>
      <c r="C35" s="301"/>
      <c r="D35" s="302"/>
      <c r="E35" s="141" t="str">
        <f>IF($AG$89=0,"",$AG$89)</f>
        <v/>
      </c>
      <c r="F35" s="271" t="s">
        <v>102</v>
      </c>
      <c r="G35" s="273"/>
      <c r="H35" s="71"/>
      <c r="I35" s="141" t="e">
        <f>SUM($E$35*5)</f>
        <v>#VALUE!</v>
      </c>
      <c r="J35" s="271" t="s">
        <v>106</v>
      </c>
      <c r="K35" s="273"/>
      <c r="O35" s="304" t="s">
        <v>181</v>
      </c>
      <c r="P35" s="304"/>
      <c r="Q35" s="304"/>
      <c r="R35" s="304"/>
      <c r="S35" s="304"/>
      <c r="T35" s="304"/>
      <c r="U35" s="304"/>
      <c r="V35" s="304"/>
      <c r="AE35"/>
      <c r="AF35"/>
      <c r="AJ35" s="1"/>
      <c r="AK35" s="42"/>
      <c r="AS35"/>
      <c r="AT35"/>
      <c r="AX35" s="42"/>
      <c r="BG35"/>
    </row>
    <row r="36" spans="1:59" ht="15" customHeight="1" x14ac:dyDescent="0.3">
      <c r="A36" s="300" t="s">
        <v>298</v>
      </c>
      <c r="B36" s="301"/>
      <c r="C36" s="301"/>
      <c r="D36" s="302"/>
      <c r="E36" s="141" t="str">
        <f>IF($BH$143=0,"",$BH$143)</f>
        <v/>
      </c>
      <c r="F36" s="271" t="s">
        <v>102</v>
      </c>
      <c r="G36" s="273"/>
      <c r="H36" s="71"/>
      <c r="I36" s="141" t="e">
        <f>SUM($E$36*4)</f>
        <v>#VALUE!</v>
      </c>
      <c r="J36" s="271" t="s">
        <v>104</v>
      </c>
      <c r="K36" s="273"/>
      <c r="O36" s="312"/>
      <c r="P36" s="312"/>
      <c r="Q36" s="312"/>
      <c r="R36" s="312"/>
      <c r="S36" s="312"/>
      <c r="T36" s="312"/>
      <c r="U36" s="312"/>
      <c r="V36" s="312"/>
    </row>
    <row r="37" spans="1:59" ht="15" customHeight="1" x14ac:dyDescent="0.3">
      <c r="A37" s="313"/>
      <c r="B37" s="314"/>
      <c r="C37" s="314"/>
      <c r="D37" s="314"/>
      <c r="E37" s="315"/>
      <c r="F37" s="271" t="s">
        <v>302</v>
      </c>
      <c r="G37" s="273"/>
      <c r="H37" s="71"/>
      <c r="I37" s="181" t="e">
        <f>SUM(I34:I36)/260*240</f>
        <v>#VALUE!</v>
      </c>
      <c r="J37" s="306" t="s">
        <v>303</v>
      </c>
      <c r="K37" s="311"/>
      <c r="M37" s="91"/>
      <c r="N37" s="1"/>
      <c r="O37" s="310" t="s">
        <v>295</v>
      </c>
      <c r="P37" s="310"/>
      <c r="Q37" s="310"/>
      <c r="R37" s="310"/>
      <c r="S37" s="310"/>
      <c r="T37" s="310"/>
      <c r="U37" s="310"/>
      <c r="V37" s="310"/>
      <c r="AD37" s="111"/>
      <c r="AE37"/>
      <c r="AR37" s="111"/>
      <c r="AS37"/>
    </row>
    <row r="38" spans="1:59" ht="15" customHeight="1" x14ac:dyDescent="0.3">
      <c r="A38" s="316"/>
      <c r="B38" s="317"/>
      <c r="C38" s="317"/>
      <c r="D38" s="317"/>
      <c r="E38" s="317"/>
      <c r="F38" s="317"/>
      <c r="G38" s="317"/>
      <c r="H38" s="317"/>
      <c r="I38" s="317"/>
      <c r="J38" s="317"/>
      <c r="K38" s="318"/>
      <c r="M38" s="91"/>
      <c r="N38" s="1"/>
      <c r="O38" s="310" t="s">
        <v>296</v>
      </c>
      <c r="P38" s="310"/>
      <c r="Q38" s="310"/>
      <c r="R38" s="310"/>
      <c r="S38" s="310"/>
      <c r="T38" s="310"/>
      <c r="U38" s="310"/>
      <c r="V38" s="310"/>
      <c r="AD38" s="111"/>
      <c r="AE38"/>
      <c r="AR38" s="111"/>
      <c r="AS38"/>
    </row>
    <row r="39" spans="1:59" ht="15" customHeight="1" x14ac:dyDescent="0.3">
      <c r="A39" s="300" t="s">
        <v>139</v>
      </c>
      <c r="B39" s="301"/>
      <c r="C39" s="301"/>
      <c r="D39" s="302"/>
      <c r="E39" s="141" t="e">
        <f>IF($I$21=0,"",$I$21)</f>
        <v>#DIV/0!</v>
      </c>
      <c r="F39" s="271" t="s">
        <v>102</v>
      </c>
      <c r="G39" s="273"/>
      <c r="H39" s="71"/>
      <c r="I39" s="181" t="e">
        <f>SUM($E$39)</f>
        <v>#DIV/0!</v>
      </c>
      <c r="J39" s="306" t="s">
        <v>102</v>
      </c>
      <c r="K39" s="311"/>
      <c r="N39" s="1"/>
      <c r="O39" s="310" t="s">
        <v>297</v>
      </c>
      <c r="P39" s="310"/>
      <c r="Q39" s="310"/>
      <c r="R39" s="310"/>
      <c r="S39" s="310"/>
      <c r="T39" s="310"/>
      <c r="U39" s="310"/>
      <c r="V39" s="310"/>
      <c r="AD39" s="111"/>
      <c r="AE39"/>
      <c r="AR39" s="111"/>
      <c r="AS39"/>
    </row>
    <row r="40" spans="1:59" ht="15" customHeight="1" x14ac:dyDescent="0.3">
      <c r="A40" s="255"/>
      <c r="B40" s="255"/>
      <c r="C40" s="255"/>
      <c r="D40" s="60"/>
      <c r="E40" s="319"/>
      <c r="F40" s="319"/>
      <c r="G40" s="319"/>
      <c r="H40" s="319"/>
      <c r="I40" s="319"/>
      <c r="J40" s="319"/>
      <c r="K40" s="70"/>
      <c r="N40" s="1"/>
      <c r="O40" s="267"/>
      <c r="P40" s="267"/>
      <c r="Q40" s="267"/>
      <c r="R40" s="267"/>
      <c r="S40" s="267"/>
      <c r="T40" s="267"/>
      <c r="U40" s="267"/>
      <c r="V40" s="267"/>
      <c r="AD40" s="111"/>
      <c r="AE40"/>
      <c r="AR40" s="111"/>
      <c r="AS40"/>
    </row>
    <row r="41" spans="1:59" ht="5.4" customHeight="1" x14ac:dyDescent="0.3">
      <c r="A41" s="255"/>
      <c r="B41" s="255"/>
      <c r="C41" s="255"/>
      <c r="N41" s="1"/>
      <c r="O41" s="320"/>
      <c r="P41" s="320"/>
      <c r="Q41" s="320"/>
      <c r="R41" s="320"/>
      <c r="S41" s="320"/>
      <c r="T41" s="320"/>
      <c r="U41" s="320"/>
      <c r="V41" s="320"/>
      <c r="AD41" s="111"/>
      <c r="AE41"/>
      <c r="AR41" s="111"/>
      <c r="AS41"/>
    </row>
    <row r="42" spans="1:59" ht="15" customHeight="1" x14ac:dyDescent="0.3">
      <c r="A42" s="268" t="s">
        <v>137</v>
      </c>
      <c r="B42" s="268"/>
      <c r="C42" s="268"/>
      <c r="D42" s="268"/>
      <c r="E42" s="268"/>
      <c r="F42" s="268"/>
      <c r="G42" s="268"/>
      <c r="H42" s="268"/>
      <c r="I42" s="268"/>
      <c r="J42" s="268"/>
      <c r="K42" s="268"/>
      <c r="N42" s="1"/>
      <c r="O42" s="320"/>
      <c r="P42" s="320"/>
      <c r="Q42" s="320"/>
      <c r="R42" s="320"/>
      <c r="S42" s="320"/>
      <c r="T42" s="320"/>
      <c r="U42" s="320"/>
      <c r="V42" s="320"/>
      <c r="AD42" s="111"/>
      <c r="AE42"/>
      <c r="AR42" s="111"/>
      <c r="AS42"/>
    </row>
    <row r="43" spans="1:59" ht="15" customHeight="1" x14ac:dyDescent="0.3">
      <c r="A43" s="261" t="s">
        <v>165</v>
      </c>
      <c r="B43" s="261"/>
      <c r="C43" s="261"/>
      <c r="D43" s="261" t="s">
        <v>167</v>
      </c>
      <c r="E43" s="261"/>
      <c r="F43" s="261"/>
      <c r="G43" s="261"/>
      <c r="H43" s="261"/>
      <c r="I43" s="261"/>
      <c r="J43" s="261"/>
      <c r="K43" s="8">
        <f>S96</f>
        <v>0</v>
      </c>
      <c r="L43" s="73"/>
      <c r="M43" s="74"/>
      <c r="N43" s="1"/>
      <c r="O43" s="198"/>
      <c r="P43" s="198"/>
      <c r="Q43" s="199" t="s">
        <v>319</v>
      </c>
      <c r="R43" s="200" t="s">
        <v>320</v>
      </c>
      <c r="S43" s="198"/>
      <c r="T43" s="198"/>
      <c r="U43" s="198"/>
      <c r="V43" s="198"/>
      <c r="AD43" s="111"/>
      <c r="AE43"/>
      <c r="AR43" s="111"/>
      <c r="AS43"/>
    </row>
    <row r="44" spans="1:59" ht="17.399999999999999" customHeight="1" x14ac:dyDescent="0.3">
      <c r="A44" s="261" t="s">
        <v>165</v>
      </c>
      <c r="B44" s="261"/>
      <c r="C44" s="261"/>
      <c r="D44" s="261" t="s">
        <v>167</v>
      </c>
      <c r="E44" s="261"/>
      <c r="F44" s="261"/>
      <c r="G44" s="261"/>
      <c r="H44" s="261"/>
      <c r="I44" s="261"/>
      <c r="J44" s="261"/>
      <c r="K44" s="8">
        <f>AG96</f>
        <v>0</v>
      </c>
      <c r="L44" s="73"/>
      <c r="M44" s="75"/>
      <c r="O44" s="198"/>
      <c r="P44" s="198"/>
      <c r="Q44" s="201" t="s">
        <v>321</v>
      </c>
      <c r="R44" s="200" t="s">
        <v>322</v>
      </c>
      <c r="S44" s="198"/>
      <c r="T44" s="198"/>
      <c r="U44" s="198"/>
      <c r="V44" s="198"/>
    </row>
    <row r="45" spans="1:59" ht="15" customHeight="1" x14ac:dyDescent="0.3">
      <c r="A45" s="261" t="s">
        <v>165</v>
      </c>
      <c r="B45" s="261"/>
      <c r="C45" s="261"/>
      <c r="D45" s="261" t="s">
        <v>167</v>
      </c>
      <c r="E45" s="261"/>
      <c r="F45" s="261"/>
      <c r="G45" s="261"/>
      <c r="H45" s="261"/>
      <c r="I45" s="261"/>
      <c r="J45" s="261"/>
      <c r="K45" s="8">
        <f>AU96</f>
        <v>0</v>
      </c>
      <c r="O45" s="74"/>
      <c r="P45" s="117"/>
      <c r="Q45" s="202" t="s">
        <v>323</v>
      </c>
      <c r="R45" s="203" t="s">
        <v>324</v>
      </c>
      <c r="S45" s="74"/>
      <c r="T45" s="74"/>
      <c r="U45" s="74"/>
      <c r="V45" s="74"/>
    </row>
    <row r="46" spans="1:59" ht="15" customHeight="1" x14ac:dyDescent="0.3">
      <c r="A46" s="327" t="s">
        <v>166</v>
      </c>
      <c r="B46" s="327"/>
      <c r="C46" s="327"/>
      <c r="D46" s="261" t="s">
        <v>167</v>
      </c>
      <c r="E46" s="261"/>
      <c r="F46" s="261"/>
      <c r="G46" s="261"/>
      <c r="H46" s="261"/>
      <c r="I46" s="261"/>
      <c r="J46" s="261"/>
      <c r="K46" s="8">
        <f>BH96</f>
        <v>0</v>
      </c>
      <c r="Q46" s="204" t="s">
        <v>325</v>
      </c>
      <c r="R46" s="203" t="s">
        <v>326</v>
      </c>
    </row>
    <row r="47" spans="1:59" ht="16.95" customHeight="1" x14ac:dyDescent="0.3">
      <c r="A47" s="255"/>
      <c r="B47" s="255"/>
      <c r="C47" s="255"/>
      <c r="D47" s="328" t="s">
        <v>172</v>
      </c>
      <c r="E47" s="328"/>
      <c r="F47" s="328"/>
      <c r="G47" s="328"/>
      <c r="H47" s="328"/>
      <c r="I47" s="328"/>
      <c r="J47" s="329"/>
      <c r="K47" s="182">
        <f>SUM(K43:K46)</f>
        <v>0</v>
      </c>
    </row>
    <row r="48" spans="1:59" ht="6" customHeight="1" thickBot="1" x14ac:dyDescent="0.35">
      <c r="A48" s="90"/>
      <c r="B48" s="91"/>
      <c r="C48" s="91"/>
    </row>
    <row r="49" spans="1:77" ht="18" hidden="1" customHeight="1" thickBot="1" x14ac:dyDescent="0.35">
      <c r="M49">
        <v>0</v>
      </c>
      <c r="O49" s="5"/>
      <c r="Q49" s="20"/>
      <c r="R49" s="43"/>
      <c r="S49" s="20"/>
      <c r="T49" s="20"/>
      <c r="U49" s="20"/>
      <c r="V49" s="20"/>
      <c r="W49" s="5"/>
      <c r="X49" s="5"/>
      <c r="Y49" s="5"/>
      <c r="Z49" s="5"/>
      <c r="AA49" s="5"/>
      <c r="AB49" s="5"/>
      <c r="AC49" s="5"/>
      <c r="AE49" s="20"/>
      <c r="AF49" s="43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S49" s="20"/>
      <c r="AT49" s="43"/>
      <c r="AU49" s="5"/>
      <c r="AV49" s="5"/>
      <c r="AW49" s="5"/>
      <c r="AX49" s="5"/>
      <c r="AY49" s="5"/>
      <c r="AZ49" s="5"/>
      <c r="BA49" s="5"/>
      <c r="BB49" s="5"/>
      <c r="BC49" s="5"/>
      <c r="BD49" s="5"/>
      <c r="BF49" s="5"/>
      <c r="BG49" s="43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</row>
    <row r="50" spans="1:77" ht="9" hidden="1" customHeight="1" thickBot="1" x14ac:dyDescent="0.35">
      <c r="O50" s="5"/>
      <c r="Q50" s="20"/>
      <c r="R50" s="43"/>
      <c r="S50" s="20"/>
      <c r="T50" s="20"/>
      <c r="U50" s="20"/>
      <c r="V50" s="20"/>
      <c r="W50" s="5"/>
      <c r="X50" s="5"/>
      <c r="Y50" s="5"/>
      <c r="Z50" s="5"/>
      <c r="AA50" s="5"/>
      <c r="AB50" s="5"/>
      <c r="AC50" s="5"/>
      <c r="AE50" s="20"/>
      <c r="AF50" s="43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S50" s="20"/>
      <c r="AT50" s="43"/>
      <c r="AU50" s="5"/>
      <c r="AV50" s="5"/>
      <c r="AW50" s="5"/>
      <c r="AX50" s="5"/>
      <c r="AY50" s="5"/>
      <c r="AZ50" s="5"/>
      <c r="BA50" s="5"/>
      <c r="BB50" s="5"/>
      <c r="BC50" s="5"/>
      <c r="BD50" s="5"/>
      <c r="BF50" s="5"/>
      <c r="BG50" s="43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</row>
    <row r="51" spans="1:77" ht="64.5" customHeight="1" thickBot="1" x14ac:dyDescent="0.35">
      <c r="A51" s="332"/>
      <c r="B51" s="332"/>
      <c r="C51" s="332"/>
      <c r="D51" s="332"/>
      <c r="E51" s="332"/>
      <c r="F51" s="332"/>
      <c r="G51" s="332"/>
      <c r="H51" s="332"/>
      <c r="I51" s="332"/>
      <c r="J51" s="332"/>
      <c r="K51" s="332"/>
      <c r="L51" s="332"/>
      <c r="N51" s="5"/>
      <c r="O51" s="333" t="s">
        <v>257</v>
      </c>
      <c r="P51" s="334"/>
      <c r="Q51" s="334"/>
      <c r="R51" s="334"/>
      <c r="S51" s="334"/>
      <c r="T51" s="334"/>
      <c r="U51" s="334"/>
      <c r="V51" s="334"/>
      <c r="W51" s="2"/>
      <c r="X51" s="2"/>
      <c r="Y51" s="2"/>
      <c r="Z51" s="2"/>
      <c r="AA51" s="5"/>
      <c r="AB51" s="5"/>
      <c r="AC51" s="335" t="s">
        <v>258</v>
      </c>
      <c r="AD51" s="336"/>
      <c r="AE51" s="336"/>
      <c r="AF51" s="336"/>
      <c r="AG51" s="336"/>
      <c r="AH51" s="336"/>
      <c r="AI51" s="336"/>
      <c r="AJ51" s="336"/>
      <c r="AK51" s="2"/>
      <c r="AL51" s="2"/>
      <c r="AM51" s="2"/>
      <c r="AN51" s="2"/>
      <c r="AO51" s="5"/>
      <c r="AP51" s="5"/>
      <c r="AQ51" s="2"/>
      <c r="AR51" s="113"/>
      <c r="AS51" s="2"/>
      <c r="AT51" s="2"/>
      <c r="AU51" s="5"/>
      <c r="AV51" s="5"/>
      <c r="AW51" s="5"/>
      <c r="BG51"/>
      <c r="BR51" s="321" t="s">
        <v>295</v>
      </c>
      <c r="BS51" s="322"/>
      <c r="BT51" s="322"/>
      <c r="BU51" s="322"/>
      <c r="BV51" s="322"/>
      <c r="BW51" s="322"/>
      <c r="BX51" s="322"/>
      <c r="BY51" s="323"/>
    </row>
    <row r="52" spans="1:77" ht="18" customHeight="1" x14ac:dyDescent="0.3">
      <c r="A52" s="324"/>
      <c r="B52" s="324"/>
      <c r="C52" s="325"/>
      <c r="D52" s="325"/>
      <c r="E52" s="325"/>
      <c r="F52" s="325"/>
      <c r="G52" s="325"/>
      <c r="H52" s="325"/>
      <c r="I52" s="85"/>
      <c r="J52" s="326"/>
      <c r="K52" s="326"/>
      <c r="L52" s="326"/>
      <c r="N52" s="5"/>
      <c r="O52" s="21" t="s">
        <v>125</v>
      </c>
      <c r="P52" s="247">
        <f>$D$5</f>
        <v>0</v>
      </c>
      <c r="Q52" s="247"/>
      <c r="R52" s="247"/>
      <c r="S52" s="41" t="s">
        <v>152</v>
      </c>
      <c r="T52" s="248"/>
      <c r="U52" s="248"/>
      <c r="V52" s="248"/>
      <c r="W52" s="2"/>
      <c r="X52" s="2"/>
      <c r="Y52" s="2"/>
      <c r="Z52" s="2"/>
      <c r="AA52" s="5"/>
      <c r="AB52" s="5"/>
      <c r="AC52" s="21" t="s">
        <v>125</v>
      </c>
      <c r="AD52" s="247">
        <f>$D$5</f>
        <v>0</v>
      </c>
      <c r="AE52" s="247"/>
      <c r="AF52" s="247"/>
      <c r="AG52" s="41" t="s">
        <v>152</v>
      </c>
      <c r="AH52" s="248"/>
      <c r="AI52" s="248"/>
      <c r="AJ52" s="248"/>
      <c r="AK52" s="2"/>
      <c r="AL52" s="2"/>
      <c r="AM52" s="2"/>
      <c r="AN52" s="2"/>
      <c r="AO52" s="5"/>
      <c r="AP52" s="5"/>
      <c r="AQ52" s="2"/>
      <c r="AR52" s="113"/>
      <c r="AS52" s="2"/>
      <c r="AT52" s="2"/>
      <c r="AU52" s="5"/>
      <c r="AV52" s="5"/>
      <c r="AW52" s="5"/>
      <c r="BG52"/>
      <c r="BR52" s="21" t="s">
        <v>125</v>
      </c>
      <c r="BS52" s="247">
        <f>$D$5</f>
        <v>0</v>
      </c>
      <c r="BT52" s="247"/>
      <c r="BU52" s="247"/>
      <c r="BV52" s="41" t="s">
        <v>152</v>
      </c>
      <c r="BW52" s="338"/>
      <c r="BX52" s="339"/>
      <c r="BY52" s="340"/>
    </row>
    <row r="53" spans="1:77" ht="32.4" customHeight="1" x14ac:dyDescent="0.3">
      <c r="A53" s="330"/>
      <c r="B53" s="330"/>
      <c r="C53" s="331"/>
      <c r="D53" s="331"/>
      <c r="E53" s="331"/>
      <c r="F53" s="331"/>
      <c r="G53" s="331"/>
      <c r="H53" s="331"/>
      <c r="I53" s="86"/>
      <c r="J53" s="331"/>
      <c r="K53" s="331"/>
      <c r="L53" s="331"/>
      <c r="N53" s="5"/>
      <c r="O53" s="21" t="s">
        <v>158</v>
      </c>
      <c r="P53" s="247">
        <f>$D$6</f>
        <v>0</v>
      </c>
      <c r="Q53" s="247"/>
      <c r="R53" s="247"/>
      <c r="S53" s="175" t="s">
        <v>89</v>
      </c>
      <c r="T53" s="247">
        <f>$K$6</f>
        <v>0</v>
      </c>
      <c r="U53" s="247"/>
      <c r="V53" s="247"/>
      <c r="W53" s="2"/>
      <c r="X53" s="2"/>
      <c r="Y53" s="2"/>
      <c r="Z53" s="2"/>
      <c r="AA53" s="5"/>
      <c r="AB53" s="5"/>
      <c r="AC53" s="21" t="s">
        <v>158</v>
      </c>
      <c r="AD53" s="247">
        <f>$D$6</f>
        <v>0</v>
      </c>
      <c r="AE53" s="247"/>
      <c r="AF53" s="247"/>
      <c r="AG53" s="175" t="s">
        <v>89</v>
      </c>
      <c r="AH53" s="247">
        <f>$K$6</f>
        <v>0</v>
      </c>
      <c r="AI53" s="247"/>
      <c r="AJ53" s="247"/>
      <c r="AK53" s="2"/>
      <c r="AL53" s="2"/>
      <c r="AM53" s="2"/>
      <c r="AN53" s="2"/>
      <c r="AO53" s="5"/>
      <c r="AP53" s="5"/>
      <c r="AQ53" s="2"/>
      <c r="AR53" s="113"/>
      <c r="AS53" s="2"/>
      <c r="AT53" s="2"/>
      <c r="AU53" s="5"/>
      <c r="AV53" s="5"/>
      <c r="AW53" s="5"/>
      <c r="BG53"/>
      <c r="BR53" s="21" t="s">
        <v>158</v>
      </c>
      <c r="BS53" s="247">
        <f>$D$6</f>
        <v>0</v>
      </c>
      <c r="BT53" s="247"/>
      <c r="BU53" s="247"/>
      <c r="BV53" s="65" t="s">
        <v>89</v>
      </c>
      <c r="BW53" s="247">
        <f>$K$6</f>
        <v>0</v>
      </c>
      <c r="BX53" s="247"/>
      <c r="BY53" s="247"/>
    </row>
    <row r="54" spans="1:77" ht="42.6" customHeight="1" x14ac:dyDescent="0.3">
      <c r="A54" s="54"/>
      <c r="B54" s="54"/>
      <c r="C54" s="55"/>
      <c r="D54" s="55"/>
      <c r="E54" s="55"/>
      <c r="F54" s="55"/>
      <c r="G54" s="55"/>
      <c r="H54" s="55"/>
      <c r="I54" s="76"/>
      <c r="J54" s="55"/>
      <c r="K54" s="55"/>
      <c r="L54" s="55"/>
      <c r="N54" s="5"/>
      <c r="O54" s="337" t="s">
        <v>169</v>
      </c>
      <c r="P54" s="337"/>
      <c r="Q54" s="337"/>
      <c r="R54" s="337"/>
      <c r="S54" s="337"/>
      <c r="T54" s="337"/>
      <c r="U54" s="337"/>
      <c r="V54" s="337"/>
      <c r="W54" s="2"/>
      <c r="X54" s="2"/>
      <c r="Y54" s="2"/>
      <c r="Z54" s="2"/>
      <c r="AA54" s="5"/>
      <c r="AB54" s="5"/>
      <c r="AC54" s="337" t="s">
        <v>169</v>
      </c>
      <c r="AD54" s="337"/>
      <c r="AE54" s="337"/>
      <c r="AF54" s="337"/>
      <c r="AG54" s="337"/>
      <c r="AH54" s="337"/>
      <c r="AI54" s="337"/>
      <c r="AJ54" s="337"/>
      <c r="AK54" s="2"/>
      <c r="AL54" s="2"/>
      <c r="AM54" s="2"/>
      <c r="AN54" s="2"/>
      <c r="AO54" s="5"/>
      <c r="AP54" s="5"/>
      <c r="AQ54" s="2"/>
      <c r="AR54" s="113"/>
      <c r="AS54" s="2"/>
      <c r="AT54" s="2"/>
      <c r="AU54" s="5"/>
      <c r="AV54" s="5"/>
      <c r="AW54" s="5"/>
      <c r="BG54"/>
    </row>
    <row r="55" spans="1:77" ht="45" customHeight="1" x14ac:dyDescent="0.3">
      <c r="A55" s="54"/>
      <c r="B55" s="54"/>
      <c r="C55" s="55"/>
      <c r="D55" s="55"/>
      <c r="E55" s="55"/>
      <c r="F55" s="55"/>
      <c r="G55" s="55"/>
      <c r="H55" s="55"/>
      <c r="I55" s="76"/>
      <c r="J55" s="55"/>
      <c r="K55" s="55"/>
      <c r="L55" s="55"/>
      <c r="N55" s="5"/>
      <c r="O55" s="337"/>
      <c r="P55" s="337"/>
      <c r="Q55" s="337"/>
      <c r="R55" s="337"/>
      <c r="S55" s="337"/>
      <c r="T55" s="337"/>
      <c r="U55" s="337"/>
      <c r="V55" s="337"/>
      <c r="W55" s="2"/>
      <c r="X55" s="2"/>
      <c r="Y55" s="2"/>
      <c r="Z55" s="2"/>
      <c r="AA55" s="5"/>
      <c r="AB55" s="5"/>
      <c r="AC55" s="337"/>
      <c r="AD55" s="337"/>
      <c r="AE55" s="337"/>
      <c r="AF55" s="337"/>
      <c r="AG55" s="337"/>
      <c r="AH55" s="337"/>
      <c r="AI55" s="337"/>
      <c r="AJ55" s="337"/>
      <c r="AK55" s="2"/>
      <c r="AL55" s="2"/>
      <c r="AM55" s="2"/>
      <c r="AN55" s="2"/>
      <c r="AO55" s="5"/>
      <c r="AP55" s="5"/>
      <c r="AQ55" s="2"/>
      <c r="AR55" s="113"/>
      <c r="AS55" s="2"/>
      <c r="AT55" s="2"/>
      <c r="AU55" s="5"/>
      <c r="AV55" s="5"/>
      <c r="AW55" s="5"/>
      <c r="BG55"/>
    </row>
    <row r="56" spans="1:77" ht="51.6" customHeight="1" x14ac:dyDescent="0.3">
      <c r="A56" s="54"/>
      <c r="B56" s="54"/>
      <c r="C56" s="55"/>
      <c r="D56" s="55"/>
      <c r="E56" s="55"/>
      <c r="F56" s="55"/>
      <c r="G56" s="55"/>
      <c r="H56" s="55"/>
      <c r="I56" s="76"/>
      <c r="J56" s="55"/>
      <c r="K56" s="55"/>
      <c r="L56" s="55"/>
      <c r="N56" s="5"/>
      <c r="O56" s="337"/>
      <c r="P56" s="337"/>
      <c r="Q56" s="337"/>
      <c r="R56" s="337"/>
      <c r="S56" s="337"/>
      <c r="T56" s="337"/>
      <c r="U56" s="337"/>
      <c r="V56" s="337"/>
      <c r="W56" s="2"/>
      <c r="X56" s="2"/>
      <c r="Y56" s="2"/>
      <c r="Z56" s="2"/>
      <c r="AA56" s="5"/>
      <c r="AB56" s="5"/>
      <c r="AC56" s="337"/>
      <c r="AD56" s="337"/>
      <c r="AE56" s="337"/>
      <c r="AF56" s="337"/>
      <c r="AG56" s="337"/>
      <c r="AH56" s="337"/>
      <c r="AI56" s="337"/>
      <c r="AJ56" s="337"/>
      <c r="AK56" s="2"/>
      <c r="AL56" s="2"/>
      <c r="AM56" s="2"/>
      <c r="AN56" s="2"/>
      <c r="AO56" s="5"/>
      <c r="AP56" s="5"/>
      <c r="AQ56" s="2"/>
      <c r="AR56" s="113"/>
      <c r="AS56" s="2"/>
      <c r="AT56" s="2"/>
      <c r="AU56" s="5"/>
      <c r="AV56" s="5"/>
      <c r="AW56" s="5"/>
      <c r="BG56"/>
    </row>
    <row r="57" spans="1:77" ht="32.4" customHeight="1" x14ac:dyDescent="0.3">
      <c r="A57" s="54"/>
      <c r="B57" s="54"/>
      <c r="C57" s="55"/>
      <c r="D57" s="55"/>
      <c r="E57" s="55"/>
      <c r="F57" s="55"/>
      <c r="G57" s="55"/>
      <c r="H57" s="55"/>
      <c r="I57" s="76"/>
      <c r="J57" s="55"/>
      <c r="K57" s="55"/>
      <c r="L57" s="55"/>
      <c r="N57" s="5"/>
      <c r="O57" s="21" t="s">
        <v>163</v>
      </c>
      <c r="P57" s="247" t="s">
        <v>87</v>
      </c>
      <c r="Q57" s="247"/>
      <c r="R57" s="247"/>
      <c r="S57" s="247" t="s">
        <v>164</v>
      </c>
      <c r="T57" s="247"/>
      <c r="U57" s="247"/>
      <c r="V57" s="247"/>
      <c r="W57" s="2"/>
      <c r="X57" s="2"/>
      <c r="Y57" s="2"/>
      <c r="Z57" s="2"/>
      <c r="AA57" s="5"/>
      <c r="AB57" s="5"/>
      <c r="AC57" s="21" t="s">
        <v>163</v>
      </c>
      <c r="AD57" s="247" t="s">
        <v>87</v>
      </c>
      <c r="AE57" s="247"/>
      <c r="AF57" s="247"/>
      <c r="AG57" s="247" t="s">
        <v>164</v>
      </c>
      <c r="AH57" s="247"/>
      <c r="AI57" s="247"/>
      <c r="AJ57" s="247"/>
      <c r="AK57" s="2"/>
      <c r="AL57" s="2"/>
      <c r="AM57" s="2"/>
      <c r="AN57" s="2"/>
      <c r="AO57" s="5"/>
      <c r="AP57" s="5"/>
      <c r="AQ57" s="2"/>
      <c r="AR57" s="113"/>
      <c r="AS57" s="2"/>
      <c r="AT57" s="2"/>
      <c r="AU57" s="5"/>
      <c r="AV57" s="5"/>
      <c r="AW57" s="5"/>
      <c r="BG57"/>
    </row>
    <row r="58" spans="1:77" ht="32.4" customHeight="1" x14ac:dyDescent="0.3">
      <c r="A58" s="54"/>
      <c r="B58" s="54"/>
      <c r="C58" s="55"/>
      <c r="D58" s="55"/>
      <c r="E58" s="55"/>
      <c r="F58" s="55"/>
      <c r="G58" s="55"/>
      <c r="H58" s="55"/>
      <c r="I58" s="76"/>
      <c r="J58" s="55"/>
      <c r="K58" s="55"/>
      <c r="L58" s="55"/>
      <c r="N58" s="5"/>
      <c r="O58" s="21" t="s">
        <v>161</v>
      </c>
      <c r="P58" s="346"/>
      <c r="Q58" s="346"/>
      <c r="R58" s="346"/>
      <c r="S58" s="347"/>
      <c r="T58" s="347"/>
      <c r="U58" s="347"/>
      <c r="V58" s="347"/>
      <c r="W58" s="2"/>
      <c r="X58" s="2"/>
      <c r="Y58" s="2"/>
      <c r="Z58" s="2"/>
      <c r="AA58" s="5"/>
      <c r="AB58" s="5"/>
      <c r="AC58" s="21" t="s">
        <v>161</v>
      </c>
      <c r="AD58" s="346"/>
      <c r="AE58" s="346"/>
      <c r="AF58" s="346"/>
      <c r="AG58" s="347"/>
      <c r="AH58" s="347"/>
      <c r="AI58" s="347"/>
      <c r="AJ58" s="347"/>
      <c r="AK58" s="2"/>
      <c r="AL58" s="2"/>
      <c r="AM58" s="2"/>
      <c r="AN58" s="2"/>
      <c r="AO58" s="5"/>
      <c r="AP58" s="5"/>
      <c r="AQ58" s="2"/>
      <c r="AR58" s="113"/>
      <c r="AS58" s="2"/>
      <c r="AT58" s="2"/>
      <c r="AU58" s="5"/>
      <c r="AV58" s="5"/>
      <c r="AW58" s="5"/>
      <c r="BG58"/>
    </row>
    <row r="59" spans="1:77" ht="32.4" customHeight="1" x14ac:dyDescent="0.3">
      <c r="A59" s="54"/>
      <c r="B59" s="54"/>
      <c r="C59" s="55"/>
      <c r="D59" s="55"/>
      <c r="E59" s="55"/>
      <c r="F59" s="55"/>
      <c r="G59" s="55"/>
      <c r="H59" s="55"/>
      <c r="I59" s="76"/>
      <c r="J59" s="55"/>
      <c r="K59" s="55"/>
      <c r="L59" s="55"/>
      <c r="N59" s="5"/>
      <c r="O59" s="21" t="s">
        <v>162</v>
      </c>
      <c r="P59" s="346"/>
      <c r="Q59" s="346"/>
      <c r="R59" s="346"/>
      <c r="S59" s="347"/>
      <c r="T59" s="347"/>
      <c r="U59" s="347"/>
      <c r="V59" s="347"/>
      <c r="W59" s="2"/>
      <c r="X59" s="2"/>
      <c r="Y59" s="2"/>
      <c r="Z59" s="2"/>
      <c r="AA59" s="5"/>
      <c r="AB59" s="5"/>
      <c r="AC59" s="21" t="s">
        <v>162</v>
      </c>
      <c r="AD59" s="346"/>
      <c r="AE59" s="346"/>
      <c r="AF59" s="346"/>
      <c r="AG59" s="347"/>
      <c r="AH59" s="347"/>
      <c r="AI59" s="347"/>
      <c r="AJ59" s="347"/>
      <c r="AK59" s="2"/>
      <c r="AL59" s="2"/>
      <c r="AM59" s="2"/>
      <c r="AN59" s="2"/>
      <c r="AO59" s="5"/>
      <c r="AP59" s="5"/>
      <c r="AQ59" s="2"/>
      <c r="AR59" s="113"/>
      <c r="AS59" s="2"/>
      <c r="AT59" s="2"/>
      <c r="AU59" s="5"/>
      <c r="AV59" s="5"/>
      <c r="AW59" s="5"/>
      <c r="BG59"/>
    </row>
    <row r="60" spans="1:77" ht="10.95" customHeight="1" x14ac:dyDescent="0.3">
      <c r="A60" s="19"/>
      <c r="B60" s="19"/>
      <c r="C60" s="19"/>
      <c r="D60" s="19"/>
      <c r="E60" s="53"/>
      <c r="F60" s="53"/>
      <c r="G60" s="53"/>
      <c r="H60" s="53"/>
      <c r="I60" s="53"/>
      <c r="J60" s="53"/>
      <c r="K60" s="19"/>
      <c r="L60" s="19"/>
      <c r="N60" s="5"/>
      <c r="O60" s="22"/>
      <c r="P60" s="118"/>
      <c r="Q60" s="23"/>
      <c r="R60" s="44"/>
      <c r="S60" s="22"/>
      <c r="T60" s="22"/>
      <c r="U60" s="22"/>
      <c r="V60" s="22"/>
      <c r="W60" s="24"/>
      <c r="X60" s="24"/>
      <c r="Y60" s="24"/>
      <c r="Z60" s="24"/>
      <c r="AA60" s="5"/>
      <c r="AB60" s="5"/>
      <c r="AC60" s="25"/>
      <c r="AD60" s="112"/>
      <c r="AE60" s="26"/>
      <c r="AF60" s="46"/>
      <c r="AG60" s="25"/>
      <c r="AH60" s="25"/>
      <c r="AI60" s="25"/>
      <c r="AJ60" s="25"/>
      <c r="AK60" s="24"/>
      <c r="AL60" s="24"/>
      <c r="AM60" s="24"/>
      <c r="AN60" s="24"/>
      <c r="AO60" s="5"/>
      <c r="AP60" s="5"/>
      <c r="AQ60" s="24"/>
      <c r="AR60" s="3"/>
      <c r="AS60" s="24"/>
      <c r="AT60" s="24"/>
      <c r="AU60" s="5"/>
      <c r="AV60" s="5"/>
      <c r="AW60" s="5"/>
      <c r="BG60"/>
    </row>
    <row r="61" spans="1:77" ht="15.6" customHeight="1" x14ac:dyDescent="0.3">
      <c r="A61" s="19"/>
      <c r="B61" s="19"/>
      <c r="C61" s="19"/>
      <c r="D61" s="19"/>
      <c r="E61" s="53"/>
      <c r="F61" s="53"/>
      <c r="G61" s="53"/>
      <c r="H61" s="53"/>
      <c r="I61" s="53"/>
      <c r="J61" s="53"/>
      <c r="K61" s="67"/>
      <c r="L61" s="67"/>
      <c r="N61" s="5"/>
      <c r="O61" s="83"/>
      <c r="P61" s="109"/>
      <c r="Q61" s="83"/>
      <c r="R61" s="83"/>
      <c r="S61" s="83"/>
      <c r="T61" s="83"/>
      <c r="U61" s="83"/>
      <c r="V61" s="83"/>
      <c r="W61" s="5"/>
      <c r="X61" s="20"/>
      <c r="Y61" s="5"/>
      <c r="Z61" s="5"/>
      <c r="AA61" s="5"/>
      <c r="AB61" s="5"/>
      <c r="AC61" s="5"/>
      <c r="AE61" s="5"/>
      <c r="AF61" s="43"/>
      <c r="AG61" s="5"/>
      <c r="AH61" s="20"/>
      <c r="AI61" s="5"/>
      <c r="AJ61" s="5"/>
      <c r="AK61" s="5"/>
      <c r="AL61" s="12"/>
      <c r="AM61" s="5"/>
      <c r="AN61" s="12"/>
      <c r="AO61" s="5"/>
      <c r="AP61" s="5"/>
      <c r="AQ61" s="5"/>
      <c r="AR61" s="114"/>
      <c r="AS61" s="5"/>
      <c r="AT61" s="12"/>
      <c r="AU61" s="5"/>
      <c r="AV61" s="5"/>
      <c r="AW61" s="5"/>
      <c r="BG61"/>
    </row>
    <row r="62" spans="1:77" ht="22.95" customHeight="1" x14ac:dyDescent="0.3">
      <c r="A62" s="19"/>
      <c r="B62" s="19"/>
      <c r="C62" s="19"/>
      <c r="D62" s="19"/>
      <c r="E62" s="53"/>
      <c r="F62" s="53"/>
      <c r="G62" s="53"/>
      <c r="H62" s="53"/>
      <c r="I62" s="53"/>
      <c r="J62" s="53"/>
      <c r="K62" s="341"/>
      <c r="L62" s="341"/>
      <c r="N62" s="5"/>
      <c r="O62" s="78"/>
      <c r="P62" s="108"/>
      <c r="Q62" s="5"/>
      <c r="R62" s="43"/>
      <c r="S62" s="342"/>
      <c r="T62" s="342"/>
      <c r="U62" s="342"/>
      <c r="V62" s="20"/>
      <c r="W62" s="5" t="str">
        <f t="shared" ref="W62:W64" si="1">IF(Q62="","",IF(S62="X",0,IF(T62="X",8,IF(U62="X",12,IF(V62="X",16,"")))))</f>
        <v/>
      </c>
      <c r="X62" s="12"/>
      <c r="Y62" s="5" t="str">
        <f t="shared" ref="Y62:Y64" si="2">IF(Q62="","",IF(S62="X",7.5,IF(T62="X",11.5,IF(U62="X",15.5,IF(V62="X",20,"")))))</f>
        <v/>
      </c>
      <c r="Z62" s="12"/>
      <c r="AA62" s="5"/>
      <c r="AB62" s="5"/>
      <c r="AC62" s="5"/>
      <c r="AE62" s="5"/>
      <c r="AF62" s="43"/>
      <c r="AG62" s="5"/>
      <c r="AH62" s="5"/>
      <c r="AI62" s="5"/>
      <c r="AJ62" s="5"/>
      <c r="AK62" s="5" t="str">
        <f t="shared" ref="AK62:AK64" si="3">IF(AE62="","",IF(AG62="X",0,IF(AH62="X",8,IF(AI62="X",12,IF(AJ62="X",16,"")))))</f>
        <v/>
      </c>
      <c r="AL62" s="12"/>
      <c r="AM62" s="5" t="str">
        <f t="shared" ref="AM62:AM64" si="4">IF(AE62="","",IF(AG62="X",7.5,IF(AH62="X",11.5,IF(AI62="X",15.5,IF(AJ62="X",20,"")))))</f>
        <v/>
      </c>
      <c r="AN62" s="12"/>
      <c r="AO62" s="5"/>
      <c r="AP62" s="5"/>
      <c r="AQ62" s="5"/>
      <c r="AR62" s="114"/>
      <c r="AS62" s="5"/>
      <c r="AT62" s="12"/>
      <c r="AU62" s="5"/>
      <c r="AV62" s="5"/>
      <c r="AW62" s="5"/>
      <c r="BG62"/>
    </row>
    <row r="63" spans="1:77" ht="15.6" x14ac:dyDescent="0.3">
      <c r="A63" s="19"/>
      <c r="B63" s="19"/>
      <c r="C63" s="19"/>
      <c r="D63" s="19"/>
      <c r="E63" s="53"/>
      <c r="F63" s="53"/>
      <c r="G63" s="53"/>
      <c r="H63" s="53"/>
      <c r="I63" s="53"/>
      <c r="J63" s="53"/>
      <c r="K63" s="341"/>
      <c r="L63" s="341"/>
      <c r="N63" s="5"/>
      <c r="O63" s="5"/>
      <c r="P63" s="108"/>
      <c r="Q63" s="5"/>
      <c r="R63" s="43"/>
      <c r="S63" s="5"/>
      <c r="T63" s="5"/>
      <c r="U63" s="5"/>
      <c r="V63" s="5"/>
      <c r="W63" s="5" t="str">
        <f t="shared" si="1"/>
        <v/>
      </c>
      <c r="X63" s="5"/>
      <c r="Y63" s="5" t="str">
        <f t="shared" si="2"/>
        <v/>
      </c>
      <c r="Z63" s="5"/>
      <c r="AA63" s="5"/>
      <c r="AB63" s="5"/>
      <c r="AC63" s="5"/>
      <c r="AE63" s="5"/>
      <c r="AF63" s="43"/>
      <c r="AG63" s="5"/>
      <c r="AH63" s="5"/>
      <c r="AI63" s="5"/>
      <c r="AJ63" s="5"/>
      <c r="AK63" s="28" t="str">
        <f t="shared" si="3"/>
        <v/>
      </c>
      <c r="AL63" s="5"/>
      <c r="AM63" s="5" t="str">
        <f t="shared" si="4"/>
        <v/>
      </c>
      <c r="AN63" s="5"/>
      <c r="AO63" s="5"/>
      <c r="AP63" s="5"/>
      <c r="AQ63" s="5"/>
      <c r="AR63" s="114"/>
      <c r="AS63" s="5"/>
      <c r="AT63" s="12"/>
      <c r="AU63" s="5"/>
      <c r="AV63" s="5"/>
      <c r="AW63" s="5"/>
      <c r="BG63"/>
    </row>
    <row r="64" spans="1:77" ht="14.4" customHeight="1" x14ac:dyDescent="0.3">
      <c r="N64" s="5"/>
      <c r="O64" s="343" t="s">
        <v>18</v>
      </c>
      <c r="P64" s="343"/>
      <c r="Q64" s="343"/>
      <c r="R64" s="343"/>
      <c r="S64" s="343"/>
      <c r="T64" s="343"/>
      <c r="U64" s="343"/>
      <c r="V64" s="343"/>
      <c r="W64" s="5" t="str">
        <f t="shared" si="1"/>
        <v/>
      </c>
      <c r="X64" s="27"/>
      <c r="Y64" s="5" t="str">
        <f t="shared" si="2"/>
        <v/>
      </c>
      <c r="Z64" s="27"/>
      <c r="AA64" s="5"/>
      <c r="AB64" s="5"/>
      <c r="AC64" s="344" t="s">
        <v>18</v>
      </c>
      <c r="AD64" s="344"/>
      <c r="AE64" s="344"/>
      <c r="AF64" s="344"/>
      <c r="AG64" s="344"/>
      <c r="AH64" s="344"/>
      <c r="AI64" s="344"/>
      <c r="AJ64" s="344"/>
      <c r="AK64" s="5" t="str">
        <f t="shared" si="3"/>
        <v/>
      </c>
      <c r="AL64" s="27"/>
      <c r="AM64" s="5" t="str">
        <f t="shared" si="4"/>
        <v/>
      </c>
      <c r="AN64" s="27"/>
      <c r="AO64" s="5"/>
      <c r="AP64" s="5"/>
      <c r="AQ64" s="5"/>
      <c r="AR64" s="114"/>
      <c r="AS64" s="5"/>
      <c r="AT64" s="12"/>
      <c r="AU64" s="5"/>
      <c r="AV64" s="5"/>
      <c r="AW64" s="5"/>
      <c r="BG64"/>
      <c r="BR64" s="345" t="s">
        <v>18</v>
      </c>
      <c r="BS64" s="345"/>
      <c r="BT64" s="345"/>
      <c r="BU64" s="345"/>
      <c r="BV64" s="345"/>
      <c r="BW64" s="345"/>
      <c r="BX64" s="345"/>
      <c r="BY64" s="353" t="s">
        <v>253</v>
      </c>
    </row>
    <row r="65" spans="14:77" ht="28.2" customHeight="1" x14ac:dyDescent="0.3">
      <c r="N65" s="5"/>
      <c r="O65" s="77" t="s">
        <v>107</v>
      </c>
      <c r="P65" s="348"/>
      <c r="Q65" s="348"/>
      <c r="R65" s="125" t="s">
        <v>108</v>
      </c>
      <c r="S65" s="79" t="s">
        <v>131</v>
      </c>
      <c r="T65" s="80" t="s">
        <v>132</v>
      </c>
      <c r="U65" s="81" t="s">
        <v>133</v>
      </c>
      <c r="V65" s="82" t="s">
        <v>134</v>
      </c>
      <c r="W65" s="5" t="str">
        <f>IF(Q65="","",IF(S65="X",0,IF(T65="X",5,IF(U65="X",10,IF(V65="X",15,"")))))</f>
        <v/>
      </c>
      <c r="X65" s="24"/>
      <c r="Y65" s="5" t="str">
        <f>IF(Q65="","",IF(S65="X",5,IF(T65="X",10,IF(U65="X",15,IF(V65="X",20,"")))))</f>
        <v/>
      </c>
      <c r="Z65" s="24"/>
      <c r="AA65" s="5"/>
      <c r="AB65" s="5"/>
      <c r="AC65" s="77" t="s">
        <v>107</v>
      </c>
      <c r="AD65" s="354"/>
      <c r="AE65" s="354"/>
      <c r="AF65" s="125" t="s">
        <v>108</v>
      </c>
      <c r="AG65" s="79" t="s">
        <v>131</v>
      </c>
      <c r="AH65" s="80" t="s">
        <v>132</v>
      </c>
      <c r="AI65" s="81" t="s">
        <v>133</v>
      </c>
      <c r="AJ65" s="82" t="s">
        <v>134</v>
      </c>
      <c r="AK65" s="5" t="str">
        <f>IF(AE65="","",IF(AG65="X",0,IF(AH65="X",5,IF(AI65="X",10,IF(AJ65="X",15,"")))))</f>
        <v/>
      </c>
      <c r="AL65" s="24"/>
      <c r="AM65" s="5" t="str">
        <f>IF(AE65="","",IF(AG65="X",5,IF(AH65="X",10,IF(AI65="X",15,IF(AJ65="X",20,"")))))</f>
        <v/>
      </c>
      <c r="AN65" s="24"/>
      <c r="AO65" s="5"/>
      <c r="AP65" s="5"/>
      <c r="AQ65" s="5"/>
      <c r="AR65" s="114"/>
      <c r="AS65" s="5"/>
      <c r="AT65" s="12"/>
      <c r="AU65" s="5"/>
      <c r="AV65" s="5"/>
      <c r="AW65" s="5"/>
      <c r="BG65"/>
      <c r="BR65" s="21" t="s">
        <v>107</v>
      </c>
      <c r="BS65" s="349" t="s">
        <v>70</v>
      </c>
      <c r="BT65" s="349"/>
      <c r="BU65" s="197" t="s">
        <v>108</v>
      </c>
      <c r="BV65" s="121" t="s">
        <v>153</v>
      </c>
      <c r="BW65" s="121" t="s">
        <v>154</v>
      </c>
      <c r="BX65" s="123"/>
      <c r="BY65" s="353"/>
    </row>
    <row r="66" spans="14:77" ht="14.4" customHeight="1" x14ac:dyDescent="0.3">
      <c r="N66" s="5"/>
      <c r="O66" s="348" t="s">
        <v>22</v>
      </c>
      <c r="P66" s="107" t="s">
        <v>23</v>
      </c>
      <c r="Q66" s="209">
        <f>IF(OR(S66="X",T66="X",U66="X",V66="X"),1,0)</f>
        <v>0</v>
      </c>
      <c r="R66" s="125" t="s">
        <v>24</v>
      </c>
      <c r="S66" s="167"/>
      <c r="T66" s="167"/>
      <c r="U66" s="167"/>
      <c r="V66" s="167"/>
      <c r="W66" s="5" t="str">
        <f t="shared" ref="W66:W129" si="5">IF(Q66="","",IF(S66="X",0,IF(T66="X",5,IF(U66="X",10,IF(V66="X",15,"")))))</f>
        <v/>
      </c>
      <c r="X66" s="24"/>
      <c r="Y66" s="5" t="str">
        <f t="shared" ref="Y66:Y129" si="6">IF(Q66="","",IF(S66="X",5,IF(T66="X",10,IF(U66="X",15,IF(V66="X",20,"")))))</f>
        <v/>
      </c>
      <c r="Z66" s="6"/>
      <c r="AA66" s="5"/>
      <c r="AB66" s="5"/>
      <c r="AC66" s="348" t="s">
        <v>22</v>
      </c>
      <c r="AD66" s="208" t="s">
        <v>23</v>
      </c>
      <c r="AE66" s="209">
        <f>IF(OR(AG66="X",AH66="X",AI66="X",AJ66="X"),1,0)</f>
        <v>0</v>
      </c>
      <c r="AF66" s="125" t="s">
        <v>24</v>
      </c>
      <c r="AG66" s="167"/>
      <c r="AH66" s="167"/>
      <c r="AI66" s="167"/>
      <c r="AJ66" s="167"/>
      <c r="AK66" s="5" t="str">
        <f t="shared" ref="AK66:AK129" si="7">IF(AE66="","",IF(AG66="X",0,IF(AH66="X",5,IF(AI66="X",10,IF(AJ66="X",15,"")))))</f>
        <v/>
      </c>
      <c r="AL66" s="24"/>
      <c r="AM66" s="5" t="str">
        <f t="shared" ref="AM66:AM129" si="8">IF(AE66="","",IF(AG66="X",5,IF(AH66="X",10,IF(AI66="X",15,IF(AJ66="X",20,"")))))</f>
        <v/>
      </c>
      <c r="AN66" s="6"/>
      <c r="AO66" s="5"/>
      <c r="AP66" s="5"/>
      <c r="AQ66" s="5"/>
      <c r="AR66" s="114"/>
      <c r="AS66" s="5"/>
      <c r="AT66" s="12"/>
      <c r="AU66" s="5"/>
      <c r="AV66" s="5"/>
      <c r="AW66" s="5"/>
      <c r="BG66"/>
      <c r="BR66" s="349" t="s">
        <v>22</v>
      </c>
      <c r="BS66" s="64" t="s">
        <v>23</v>
      </c>
      <c r="BT66" s="207">
        <v>1</v>
      </c>
      <c r="BU66" s="197" t="s">
        <v>24</v>
      </c>
      <c r="BV66" s="145" t="str">
        <f>IF(Q66="","",IF(S66="X",25%,IF(T66="X",50%,IF(U66="X",75%,IF(V66="X",100%,"")))))</f>
        <v/>
      </c>
      <c r="BW66" s="145" t="str">
        <f>IF(AE66="","",IF(AG66="X",25%,IF(AH66="X",50%,IF(AI66="X",75%,IF(AJ66="X",100%,"")))))</f>
        <v/>
      </c>
      <c r="BX66" s="146" t="str">
        <f>IF(BG66="","",IF(BI66="X",25%,IF(BJ66="X",50%,IF(BK66="X",75%,IF(BL66="X",100%,"")))))</f>
        <v/>
      </c>
      <c r="BY66" s="144" t="str">
        <f>IFERROR(AVERAGE(BV66:BX66),"")</f>
        <v/>
      </c>
    </row>
    <row r="67" spans="14:77" ht="27.6" x14ac:dyDescent="0.3">
      <c r="N67" s="5"/>
      <c r="O67" s="348"/>
      <c r="P67" s="107" t="s">
        <v>25</v>
      </c>
      <c r="Q67" s="209">
        <f t="shared" ref="Q67:Q85" si="9">IF(OR(S67="X",T67="X",U67="X",V67="X"),1,0)</f>
        <v>0</v>
      </c>
      <c r="R67" s="125" t="s">
        <v>26</v>
      </c>
      <c r="S67" s="167"/>
      <c r="T67" s="167"/>
      <c r="U67" s="167"/>
      <c r="V67" s="167"/>
      <c r="W67" s="5" t="str">
        <f t="shared" si="5"/>
        <v/>
      </c>
      <c r="X67" s="24"/>
      <c r="Y67" s="5" t="str">
        <f t="shared" si="6"/>
        <v/>
      </c>
      <c r="Z67" s="6"/>
      <c r="AA67" s="5"/>
      <c r="AB67" s="5"/>
      <c r="AC67" s="348"/>
      <c r="AD67" s="208" t="s">
        <v>25</v>
      </c>
      <c r="AE67" s="209">
        <f t="shared" ref="AE67:AE85" si="10">IF(OR(AG67="X",AH67="X",AI67="X",AJ67="X"),1,0)</f>
        <v>0</v>
      </c>
      <c r="AF67" s="125" t="s">
        <v>26</v>
      </c>
      <c r="AG67" s="167"/>
      <c r="AH67" s="167"/>
      <c r="AI67" s="167"/>
      <c r="AJ67" s="167"/>
      <c r="AK67" s="5" t="str">
        <f t="shared" si="7"/>
        <v/>
      </c>
      <c r="AL67" s="24"/>
      <c r="AM67" s="5" t="str">
        <f t="shared" si="8"/>
        <v/>
      </c>
      <c r="AN67" s="6"/>
      <c r="AO67" s="5"/>
      <c r="AP67" s="5"/>
      <c r="AQ67" s="5"/>
      <c r="AR67" s="114"/>
      <c r="AS67" s="5"/>
      <c r="AT67" s="12"/>
      <c r="AU67" s="5"/>
      <c r="AV67" s="5"/>
      <c r="AW67" s="5"/>
      <c r="BG67"/>
      <c r="BR67" s="349"/>
      <c r="BS67" s="64" t="s">
        <v>25</v>
      </c>
      <c r="BT67" s="207">
        <v>1</v>
      </c>
      <c r="BU67" s="197" t="s">
        <v>26</v>
      </c>
      <c r="BV67" s="145" t="str">
        <f t="shared" ref="BV67:BV85" si="11">IF(Q67="","",IF(S67="X",25%,IF(T67="X",50%,IF(U67="X",75%,IF(V67="X",100%,"")))))</f>
        <v/>
      </c>
      <c r="BW67" s="145" t="str">
        <f t="shared" ref="BW67:BW85" si="12">IF(AE67="","",IF(AG67="X",25%,IF(AH67="X",50%,IF(AI67="X",75%,IF(AJ67="X",100%,"")))))</f>
        <v/>
      </c>
      <c r="BX67" s="146" t="str">
        <f t="shared" ref="BX67:BX85" si="13">IF(BG67="","",IF(BI67="X",25%,IF(BJ67="X",50%,IF(BK67="X",75%,IF(BL67="X",100%,"")))))</f>
        <v/>
      </c>
      <c r="BY67" s="144" t="str">
        <f t="shared" ref="BY67:BY85" si="14">IFERROR(AVERAGE(BV67:BX67),"")</f>
        <v/>
      </c>
    </row>
    <row r="68" spans="14:77" ht="27.6" x14ac:dyDescent="0.3">
      <c r="N68" s="5"/>
      <c r="O68" s="348"/>
      <c r="P68" s="107" t="s">
        <v>27</v>
      </c>
      <c r="Q68" s="209">
        <f t="shared" si="9"/>
        <v>0</v>
      </c>
      <c r="R68" s="125" t="s">
        <v>28</v>
      </c>
      <c r="S68" s="167"/>
      <c r="T68" s="167"/>
      <c r="U68" s="167"/>
      <c r="V68" s="167"/>
      <c r="W68" s="5" t="str">
        <f t="shared" si="5"/>
        <v/>
      </c>
      <c r="X68" s="24"/>
      <c r="Y68" s="5" t="str">
        <f t="shared" si="6"/>
        <v/>
      </c>
      <c r="Z68" s="6"/>
      <c r="AA68" s="5"/>
      <c r="AB68" s="5"/>
      <c r="AC68" s="348"/>
      <c r="AD68" s="208" t="s">
        <v>27</v>
      </c>
      <c r="AE68" s="209">
        <f t="shared" si="10"/>
        <v>0</v>
      </c>
      <c r="AF68" s="125" t="s">
        <v>28</v>
      </c>
      <c r="AG68" s="167"/>
      <c r="AH68" s="167"/>
      <c r="AI68" s="167"/>
      <c r="AJ68" s="167"/>
      <c r="AK68" s="5" t="str">
        <f t="shared" si="7"/>
        <v/>
      </c>
      <c r="AL68" s="24"/>
      <c r="AM68" s="5" t="str">
        <f t="shared" si="8"/>
        <v/>
      </c>
      <c r="AN68" s="6"/>
      <c r="AO68" s="5"/>
      <c r="AP68" s="5"/>
      <c r="AQ68" s="5"/>
      <c r="AR68" s="114"/>
      <c r="AS68" s="5"/>
      <c r="AT68" s="12"/>
      <c r="AU68" s="5"/>
      <c r="AV68" s="5"/>
      <c r="AW68" s="5"/>
      <c r="BG68"/>
      <c r="BR68" s="349"/>
      <c r="BS68" s="64" t="s">
        <v>27</v>
      </c>
      <c r="BT68" s="207">
        <v>1</v>
      </c>
      <c r="BU68" s="197" t="s">
        <v>28</v>
      </c>
      <c r="BV68" s="145" t="str">
        <f t="shared" si="11"/>
        <v/>
      </c>
      <c r="BW68" s="145" t="str">
        <f t="shared" si="12"/>
        <v/>
      </c>
      <c r="BX68" s="146" t="str">
        <f t="shared" si="13"/>
        <v/>
      </c>
      <c r="BY68" s="144" t="str">
        <f t="shared" si="14"/>
        <v/>
      </c>
    </row>
    <row r="69" spans="14:77" ht="27.6" x14ac:dyDescent="0.3">
      <c r="N69" s="5"/>
      <c r="O69" s="348"/>
      <c r="P69" s="107" t="s">
        <v>29</v>
      </c>
      <c r="Q69" s="209">
        <f t="shared" si="9"/>
        <v>0</v>
      </c>
      <c r="R69" s="125" t="s">
        <v>30</v>
      </c>
      <c r="S69" s="167"/>
      <c r="T69" s="167"/>
      <c r="U69" s="167"/>
      <c r="V69" s="167"/>
      <c r="W69" s="5" t="str">
        <f t="shared" si="5"/>
        <v/>
      </c>
      <c r="X69" s="24"/>
      <c r="Y69" s="5" t="str">
        <f t="shared" si="6"/>
        <v/>
      </c>
      <c r="Z69" s="6"/>
      <c r="AA69" s="5"/>
      <c r="AB69" s="5"/>
      <c r="AC69" s="348"/>
      <c r="AD69" s="208" t="s">
        <v>29</v>
      </c>
      <c r="AE69" s="209">
        <f t="shared" si="10"/>
        <v>0</v>
      </c>
      <c r="AF69" s="125" t="s">
        <v>30</v>
      </c>
      <c r="AG69" s="167"/>
      <c r="AH69" s="167"/>
      <c r="AI69" s="167"/>
      <c r="AJ69" s="167"/>
      <c r="AK69" s="5" t="str">
        <f t="shared" si="7"/>
        <v/>
      </c>
      <c r="AL69" s="24"/>
      <c r="AM69" s="5" t="str">
        <f t="shared" si="8"/>
        <v/>
      </c>
      <c r="AN69" s="6"/>
      <c r="AO69" s="5"/>
      <c r="AP69" s="5"/>
      <c r="AQ69" s="5"/>
      <c r="AR69" s="114"/>
      <c r="AS69" s="5"/>
      <c r="AT69" s="12"/>
      <c r="AU69" s="5"/>
      <c r="AV69" s="5"/>
      <c r="AW69" s="5"/>
      <c r="BG69"/>
      <c r="BR69" s="349"/>
      <c r="BS69" s="64" t="s">
        <v>29</v>
      </c>
      <c r="BT69" s="207">
        <v>1</v>
      </c>
      <c r="BU69" s="197" t="s">
        <v>30</v>
      </c>
      <c r="BV69" s="145" t="str">
        <f t="shared" si="11"/>
        <v/>
      </c>
      <c r="BW69" s="145" t="str">
        <f t="shared" si="12"/>
        <v/>
      </c>
      <c r="BX69" s="146" t="str">
        <f t="shared" si="13"/>
        <v/>
      </c>
      <c r="BY69" s="144" t="str">
        <f t="shared" si="14"/>
        <v/>
      </c>
    </row>
    <row r="70" spans="14:77" ht="14.4" customHeight="1" x14ac:dyDescent="0.3">
      <c r="N70" s="5"/>
      <c r="O70" s="348" t="s">
        <v>31</v>
      </c>
      <c r="P70" s="107" t="s">
        <v>32</v>
      </c>
      <c r="Q70" s="209">
        <f t="shared" si="9"/>
        <v>0</v>
      </c>
      <c r="R70" s="125" t="s">
        <v>33</v>
      </c>
      <c r="S70" s="167"/>
      <c r="T70" s="167"/>
      <c r="U70" s="167"/>
      <c r="V70" s="167"/>
      <c r="W70" s="5" t="str">
        <f t="shared" si="5"/>
        <v/>
      </c>
      <c r="X70" s="24"/>
      <c r="Y70" s="5" t="str">
        <f t="shared" si="6"/>
        <v/>
      </c>
      <c r="Z70" s="6"/>
      <c r="AA70" s="5"/>
      <c r="AB70" s="5"/>
      <c r="AC70" s="348" t="s">
        <v>31</v>
      </c>
      <c r="AD70" s="208" t="s">
        <v>32</v>
      </c>
      <c r="AE70" s="209">
        <f t="shared" si="10"/>
        <v>0</v>
      </c>
      <c r="AF70" s="125" t="s">
        <v>33</v>
      </c>
      <c r="AG70" s="167"/>
      <c r="AH70" s="167"/>
      <c r="AI70" s="167"/>
      <c r="AJ70" s="167"/>
      <c r="AK70" s="5" t="str">
        <f t="shared" si="7"/>
        <v/>
      </c>
      <c r="AL70" s="24"/>
      <c r="AM70" s="5" t="str">
        <f t="shared" si="8"/>
        <v/>
      </c>
      <c r="AN70" s="6"/>
      <c r="AO70" s="5"/>
      <c r="AP70" s="5"/>
      <c r="AQ70" s="5"/>
      <c r="AR70" s="114"/>
      <c r="AS70" s="5"/>
      <c r="AT70" s="12"/>
      <c r="AU70" s="5"/>
      <c r="AV70" s="5"/>
      <c r="AW70" s="5"/>
      <c r="BG70"/>
      <c r="BR70" s="349" t="s">
        <v>31</v>
      </c>
      <c r="BS70" s="64" t="s">
        <v>32</v>
      </c>
      <c r="BT70" s="207">
        <v>1</v>
      </c>
      <c r="BU70" s="197" t="s">
        <v>33</v>
      </c>
      <c r="BV70" s="145" t="str">
        <f t="shared" si="11"/>
        <v/>
      </c>
      <c r="BW70" s="145" t="str">
        <f t="shared" si="12"/>
        <v/>
      </c>
      <c r="BX70" s="146" t="str">
        <f t="shared" si="13"/>
        <v/>
      </c>
      <c r="BY70" s="144" t="str">
        <f t="shared" si="14"/>
        <v/>
      </c>
    </row>
    <row r="71" spans="14:77" ht="27.6" customHeight="1" x14ac:dyDescent="0.3">
      <c r="N71" s="5"/>
      <c r="O71" s="348"/>
      <c r="P71" s="350" t="s">
        <v>19</v>
      </c>
      <c r="Q71" s="209">
        <f t="shared" si="9"/>
        <v>0</v>
      </c>
      <c r="R71" s="125" t="s">
        <v>110</v>
      </c>
      <c r="S71" s="167"/>
      <c r="T71" s="167"/>
      <c r="U71" s="167"/>
      <c r="V71" s="167"/>
      <c r="W71" s="5" t="str">
        <f t="shared" si="5"/>
        <v/>
      </c>
      <c r="X71" s="24"/>
      <c r="Y71" s="5" t="str">
        <f t="shared" si="6"/>
        <v/>
      </c>
      <c r="Z71" s="6"/>
      <c r="AA71" s="5"/>
      <c r="AB71" s="5"/>
      <c r="AC71" s="348"/>
      <c r="AD71" s="351" t="s">
        <v>19</v>
      </c>
      <c r="AE71" s="209">
        <f t="shared" si="10"/>
        <v>0</v>
      </c>
      <c r="AF71" s="125" t="s">
        <v>110</v>
      </c>
      <c r="AG71" s="167"/>
      <c r="AH71" s="167"/>
      <c r="AI71" s="167"/>
      <c r="AJ71" s="167"/>
      <c r="AK71" s="5" t="str">
        <f t="shared" si="7"/>
        <v/>
      </c>
      <c r="AL71" s="24"/>
      <c r="AM71" s="5" t="str">
        <f t="shared" si="8"/>
        <v/>
      </c>
      <c r="AN71" s="6"/>
      <c r="AO71" s="5"/>
      <c r="AP71" s="5"/>
      <c r="AQ71" s="5"/>
      <c r="AR71" s="114"/>
      <c r="AS71" s="5"/>
      <c r="AT71" s="12"/>
      <c r="AU71" s="5"/>
      <c r="AV71" s="5"/>
      <c r="AW71" s="5"/>
      <c r="BG71"/>
      <c r="BR71" s="349"/>
      <c r="BS71" s="352" t="s">
        <v>19</v>
      </c>
      <c r="BT71" s="207">
        <v>1</v>
      </c>
      <c r="BU71" s="197" t="s">
        <v>110</v>
      </c>
      <c r="BV71" s="145" t="str">
        <f t="shared" si="11"/>
        <v/>
      </c>
      <c r="BW71" s="145" t="str">
        <f t="shared" si="12"/>
        <v/>
      </c>
      <c r="BX71" s="146" t="str">
        <f t="shared" si="13"/>
        <v/>
      </c>
      <c r="BY71" s="144" t="str">
        <f t="shared" si="14"/>
        <v/>
      </c>
    </row>
    <row r="72" spans="14:77" ht="27.6" x14ac:dyDescent="0.3">
      <c r="N72" s="5"/>
      <c r="O72" s="348"/>
      <c r="P72" s="350"/>
      <c r="Q72" s="209">
        <f t="shared" si="9"/>
        <v>0</v>
      </c>
      <c r="R72" s="125" t="s">
        <v>111</v>
      </c>
      <c r="S72" s="167"/>
      <c r="T72" s="167"/>
      <c r="U72" s="167"/>
      <c r="V72" s="167"/>
      <c r="W72" s="5" t="str">
        <f t="shared" si="5"/>
        <v/>
      </c>
      <c r="X72" s="24"/>
      <c r="Y72" s="5" t="str">
        <f t="shared" si="6"/>
        <v/>
      </c>
      <c r="Z72" s="6"/>
      <c r="AA72" s="5"/>
      <c r="AB72" s="5"/>
      <c r="AC72" s="348"/>
      <c r="AD72" s="351"/>
      <c r="AE72" s="209">
        <f t="shared" si="10"/>
        <v>0</v>
      </c>
      <c r="AF72" s="125" t="s">
        <v>111</v>
      </c>
      <c r="AG72" s="167"/>
      <c r="AH72" s="167"/>
      <c r="AI72" s="167"/>
      <c r="AJ72" s="167"/>
      <c r="AK72" s="5" t="str">
        <f t="shared" si="7"/>
        <v/>
      </c>
      <c r="AL72" s="24"/>
      <c r="AM72" s="5" t="str">
        <f t="shared" si="8"/>
        <v/>
      </c>
      <c r="AN72" s="6"/>
      <c r="AO72" s="5"/>
      <c r="AP72" s="5"/>
      <c r="AQ72" s="5"/>
      <c r="AR72" s="114"/>
      <c r="AS72" s="5"/>
      <c r="AT72" s="12"/>
      <c r="AU72" s="5"/>
      <c r="AV72" s="5"/>
      <c r="AW72" s="5"/>
      <c r="BG72"/>
      <c r="BR72" s="349"/>
      <c r="BS72" s="352"/>
      <c r="BT72" s="207">
        <v>1</v>
      </c>
      <c r="BU72" s="197" t="s">
        <v>111</v>
      </c>
      <c r="BV72" s="145" t="str">
        <f t="shared" si="11"/>
        <v/>
      </c>
      <c r="BW72" s="145" t="str">
        <f t="shared" si="12"/>
        <v/>
      </c>
      <c r="BX72" s="146" t="str">
        <f t="shared" si="13"/>
        <v/>
      </c>
      <c r="BY72" s="144" t="str">
        <f t="shared" si="14"/>
        <v/>
      </c>
    </row>
    <row r="73" spans="14:77" ht="27.6" x14ac:dyDescent="0.3">
      <c r="N73" s="5"/>
      <c r="O73" s="348"/>
      <c r="P73" s="350"/>
      <c r="Q73" s="209">
        <f t="shared" si="9"/>
        <v>0</v>
      </c>
      <c r="R73" s="125" t="s">
        <v>112</v>
      </c>
      <c r="S73" s="167"/>
      <c r="T73" s="167"/>
      <c r="U73" s="167"/>
      <c r="V73" s="167"/>
      <c r="W73" s="5" t="str">
        <f t="shared" si="5"/>
        <v/>
      </c>
      <c r="X73" s="24"/>
      <c r="Y73" s="5" t="str">
        <f t="shared" si="6"/>
        <v/>
      </c>
      <c r="Z73" s="6"/>
      <c r="AA73" s="5"/>
      <c r="AB73" s="5"/>
      <c r="AC73" s="348"/>
      <c r="AD73" s="351"/>
      <c r="AE73" s="209">
        <f t="shared" si="10"/>
        <v>0</v>
      </c>
      <c r="AF73" s="125" t="s">
        <v>112</v>
      </c>
      <c r="AG73" s="167"/>
      <c r="AH73" s="167"/>
      <c r="AI73" s="167"/>
      <c r="AJ73" s="167"/>
      <c r="AK73" s="5" t="str">
        <f t="shared" si="7"/>
        <v/>
      </c>
      <c r="AL73" s="24"/>
      <c r="AM73" s="5" t="str">
        <f t="shared" si="8"/>
        <v/>
      </c>
      <c r="AN73" s="6"/>
      <c r="AO73" s="5"/>
      <c r="AP73" s="5"/>
      <c r="AQ73" s="5"/>
      <c r="AR73" s="114"/>
      <c r="AS73" s="5"/>
      <c r="AT73" s="12"/>
      <c r="AU73" s="5"/>
      <c r="AV73" s="5"/>
      <c r="AW73" s="5"/>
      <c r="BG73"/>
      <c r="BR73" s="349"/>
      <c r="BS73" s="352"/>
      <c r="BT73" s="207">
        <v>1</v>
      </c>
      <c r="BU73" s="197" t="s">
        <v>112</v>
      </c>
      <c r="BV73" s="145" t="str">
        <f t="shared" si="11"/>
        <v/>
      </c>
      <c r="BW73" s="145" t="str">
        <f t="shared" si="12"/>
        <v/>
      </c>
      <c r="BX73" s="146" t="str">
        <f t="shared" si="13"/>
        <v/>
      </c>
      <c r="BY73" s="144" t="str">
        <f t="shared" si="14"/>
        <v/>
      </c>
    </row>
    <row r="74" spans="14:77" ht="41.4" x14ac:dyDescent="0.3">
      <c r="N74" s="5"/>
      <c r="O74" s="348"/>
      <c r="P74" s="350"/>
      <c r="Q74" s="209">
        <f t="shared" si="9"/>
        <v>0</v>
      </c>
      <c r="R74" s="125" t="s">
        <v>113</v>
      </c>
      <c r="S74" s="167"/>
      <c r="T74" s="167"/>
      <c r="U74" s="167"/>
      <c r="V74" s="167"/>
      <c r="W74" s="5" t="str">
        <f t="shared" si="5"/>
        <v/>
      </c>
      <c r="X74" s="24"/>
      <c r="Y74" s="5" t="str">
        <f t="shared" si="6"/>
        <v/>
      </c>
      <c r="Z74" s="6"/>
      <c r="AA74" s="5"/>
      <c r="AB74" s="5"/>
      <c r="AC74" s="348"/>
      <c r="AD74" s="351"/>
      <c r="AE74" s="209">
        <f t="shared" si="10"/>
        <v>0</v>
      </c>
      <c r="AF74" s="125" t="s">
        <v>113</v>
      </c>
      <c r="AG74" s="167"/>
      <c r="AH74" s="167"/>
      <c r="AI74" s="167"/>
      <c r="AJ74" s="167"/>
      <c r="AK74" s="5" t="str">
        <f t="shared" si="7"/>
        <v/>
      </c>
      <c r="AL74" s="24"/>
      <c r="AM74" s="5" t="str">
        <f t="shared" si="8"/>
        <v/>
      </c>
      <c r="AN74" s="6"/>
      <c r="AO74" s="5"/>
      <c r="AP74" s="5"/>
      <c r="AQ74" s="5"/>
      <c r="AR74" s="114"/>
      <c r="AS74" s="5"/>
      <c r="AT74" s="12"/>
      <c r="AU74" s="5"/>
      <c r="AV74" s="5"/>
      <c r="AW74" s="5"/>
      <c r="BG74"/>
      <c r="BR74" s="349"/>
      <c r="BS74" s="352"/>
      <c r="BT74" s="207">
        <v>1</v>
      </c>
      <c r="BU74" s="197" t="s">
        <v>113</v>
      </c>
      <c r="BV74" s="145" t="str">
        <f t="shared" si="11"/>
        <v/>
      </c>
      <c r="BW74" s="145" t="str">
        <f t="shared" si="12"/>
        <v/>
      </c>
      <c r="BX74" s="146" t="str">
        <f t="shared" si="13"/>
        <v/>
      </c>
      <c r="BY74" s="144" t="str">
        <f t="shared" si="14"/>
        <v/>
      </c>
    </row>
    <row r="75" spans="14:77" ht="27.6" x14ac:dyDescent="0.3">
      <c r="N75" s="5"/>
      <c r="O75" s="348"/>
      <c r="P75" s="350"/>
      <c r="Q75" s="209">
        <f t="shared" si="9"/>
        <v>0</v>
      </c>
      <c r="R75" s="125" t="s">
        <v>114</v>
      </c>
      <c r="S75" s="167"/>
      <c r="T75" s="167"/>
      <c r="U75" s="167"/>
      <c r="V75" s="167"/>
      <c r="W75" s="5" t="str">
        <f t="shared" si="5"/>
        <v/>
      </c>
      <c r="X75" s="24"/>
      <c r="Y75" s="5" t="str">
        <f t="shared" si="6"/>
        <v/>
      </c>
      <c r="Z75" s="6"/>
      <c r="AA75" s="5"/>
      <c r="AB75" s="5"/>
      <c r="AC75" s="348"/>
      <c r="AD75" s="351"/>
      <c r="AE75" s="209">
        <f t="shared" si="10"/>
        <v>0</v>
      </c>
      <c r="AF75" s="125" t="s">
        <v>114</v>
      </c>
      <c r="AG75" s="167"/>
      <c r="AH75" s="167"/>
      <c r="AI75" s="167"/>
      <c r="AJ75" s="167"/>
      <c r="AK75" s="5" t="str">
        <f t="shared" si="7"/>
        <v/>
      </c>
      <c r="AL75" s="24"/>
      <c r="AM75" s="5" t="str">
        <f t="shared" si="8"/>
        <v/>
      </c>
      <c r="AN75" s="6"/>
      <c r="AO75" s="5"/>
      <c r="AP75" s="5"/>
      <c r="AQ75" s="5"/>
      <c r="AR75" s="114"/>
      <c r="AS75" s="5"/>
      <c r="AT75" s="12"/>
      <c r="AU75" s="5"/>
      <c r="AV75" s="5"/>
      <c r="AW75" s="5"/>
      <c r="BG75"/>
      <c r="BR75" s="349"/>
      <c r="BS75" s="352"/>
      <c r="BT75" s="207">
        <v>1</v>
      </c>
      <c r="BU75" s="197" t="s">
        <v>114</v>
      </c>
      <c r="BV75" s="145" t="str">
        <f t="shared" si="11"/>
        <v/>
      </c>
      <c r="BW75" s="145" t="str">
        <f t="shared" si="12"/>
        <v/>
      </c>
      <c r="BX75" s="146" t="str">
        <f t="shared" si="13"/>
        <v/>
      </c>
      <c r="BY75" s="144" t="str">
        <f t="shared" si="14"/>
        <v/>
      </c>
    </row>
    <row r="76" spans="14:77" ht="41.4" x14ac:dyDescent="0.3">
      <c r="N76" s="5"/>
      <c r="O76" s="348"/>
      <c r="P76" s="350"/>
      <c r="Q76" s="209">
        <f t="shared" si="9"/>
        <v>0</v>
      </c>
      <c r="R76" s="125" t="s">
        <v>115</v>
      </c>
      <c r="S76" s="167"/>
      <c r="T76" s="167"/>
      <c r="U76" s="167"/>
      <c r="V76" s="167"/>
      <c r="W76" s="5" t="str">
        <f t="shared" si="5"/>
        <v/>
      </c>
      <c r="X76" s="24"/>
      <c r="Y76" s="5" t="str">
        <f t="shared" si="6"/>
        <v/>
      </c>
      <c r="Z76" s="6"/>
      <c r="AA76" s="5"/>
      <c r="AB76" s="5"/>
      <c r="AC76" s="348"/>
      <c r="AD76" s="351"/>
      <c r="AE76" s="209">
        <f t="shared" si="10"/>
        <v>0</v>
      </c>
      <c r="AF76" s="125" t="s">
        <v>115</v>
      </c>
      <c r="AG76" s="167"/>
      <c r="AH76" s="167"/>
      <c r="AI76" s="167"/>
      <c r="AJ76" s="167"/>
      <c r="AK76" s="5" t="str">
        <f t="shared" si="7"/>
        <v/>
      </c>
      <c r="AL76" s="24"/>
      <c r="AM76" s="5" t="str">
        <f t="shared" si="8"/>
        <v/>
      </c>
      <c r="AN76" s="6"/>
      <c r="AO76" s="5"/>
      <c r="AP76" s="5"/>
      <c r="AQ76" s="5"/>
      <c r="AR76" s="114"/>
      <c r="AS76" s="5"/>
      <c r="AT76" s="12"/>
      <c r="AU76" s="5"/>
      <c r="AV76" s="5"/>
      <c r="AW76" s="5"/>
      <c r="BG76"/>
      <c r="BR76" s="349"/>
      <c r="BS76" s="352"/>
      <c r="BT76" s="207">
        <v>1</v>
      </c>
      <c r="BU76" s="197" t="s">
        <v>115</v>
      </c>
      <c r="BV76" s="145" t="str">
        <f t="shared" si="11"/>
        <v/>
      </c>
      <c r="BW76" s="145" t="str">
        <f t="shared" si="12"/>
        <v/>
      </c>
      <c r="BX76" s="146" t="str">
        <f t="shared" si="13"/>
        <v/>
      </c>
      <c r="BY76" s="144" t="str">
        <f t="shared" si="14"/>
        <v/>
      </c>
    </row>
    <row r="77" spans="14:77" ht="27.6" x14ac:dyDescent="0.3">
      <c r="N77" s="5"/>
      <c r="O77" s="348"/>
      <c r="P77" s="350"/>
      <c r="Q77" s="209">
        <f t="shared" si="9"/>
        <v>0</v>
      </c>
      <c r="R77" s="125" t="s">
        <v>116</v>
      </c>
      <c r="S77" s="167"/>
      <c r="T77" s="167"/>
      <c r="U77" s="167"/>
      <c r="V77" s="167"/>
      <c r="W77" s="5" t="str">
        <f t="shared" si="5"/>
        <v/>
      </c>
      <c r="X77" s="24"/>
      <c r="Y77" s="5" t="str">
        <f t="shared" si="6"/>
        <v/>
      </c>
      <c r="Z77" s="6"/>
      <c r="AA77" s="5"/>
      <c r="AB77" s="5"/>
      <c r="AC77" s="348"/>
      <c r="AD77" s="351"/>
      <c r="AE77" s="209">
        <f t="shared" si="10"/>
        <v>0</v>
      </c>
      <c r="AF77" s="125" t="s">
        <v>116</v>
      </c>
      <c r="AG77" s="167"/>
      <c r="AH77" s="167"/>
      <c r="AI77" s="167"/>
      <c r="AJ77" s="167"/>
      <c r="AK77" s="5" t="str">
        <f t="shared" si="7"/>
        <v/>
      </c>
      <c r="AL77" s="24"/>
      <c r="AM77" s="5" t="str">
        <f t="shared" si="8"/>
        <v/>
      </c>
      <c r="AN77" s="6"/>
      <c r="AO77" s="5"/>
      <c r="AP77" s="5"/>
      <c r="AQ77" s="5"/>
      <c r="AR77" s="114"/>
      <c r="AS77" s="5"/>
      <c r="AT77" s="12"/>
      <c r="AU77" s="5"/>
      <c r="AV77" s="5"/>
      <c r="AW77" s="5"/>
      <c r="BG77"/>
      <c r="BR77" s="349"/>
      <c r="BS77" s="352"/>
      <c r="BT77" s="207">
        <v>1</v>
      </c>
      <c r="BU77" s="197" t="s">
        <v>116</v>
      </c>
      <c r="BV77" s="145" t="str">
        <f t="shared" si="11"/>
        <v/>
      </c>
      <c r="BW77" s="145" t="str">
        <f t="shared" si="12"/>
        <v/>
      </c>
      <c r="BX77" s="146" t="str">
        <f t="shared" si="13"/>
        <v/>
      </c>
      <c r="BY77" s="144" t="str">
        <f t="shared" si="14"/>
        <v/>
      </c>
    </row>
    <row r="78" spans="14:77" ht="27.6" x14ac:dyDescent="0.3">
      <c r="N78" s="5"/>
      <c r="O78" s="348"/>
      <c r="P78" s="107" t="s">
        <v>34</v>
      </c>
      <c r="Q78" s="209">
        <f t="shared" si="9"/>
        <v>0</v>
      </c>
      <c r="R78" s="125" t="s">
        <v>35</v>
      </c>
      <c r="S78" s="167"/>
      <c r="T78" s="167"/>
      <c r="U78" s="167"/>
      <c r="V78" s="167"/>
      <c r="W78" s="5" t="str">
        <f t="shared" si="5"/>
        <v/>
      </c>
      <c r="X78" s="24"/>
      <c r="Y78" s="5" t="str">
        <f t="shared" si="6"/>
        <v/>
      </c>
      <c r="Z78" s="6"/>
      <c r="AA78" s="5"/>
      <c r="AB78" s="5"/>
      <c r="AC78" s="348"/>
      <c r="AD78" s="208" t="s">
        <v>34</v>
      </c>
      <c r="AE78" s="209">
        <f t="shared" si="10"/>
        <v>0</v>
      </c>
      <c r="AF78" s="125" t="s">
        <v>35</v>
      </c>
      <c r="AG78" s="167"/>
      <c r="AH78" s="167"/>
      <c r="AI78" s="167"/>
      <c r="AJ78" s="167"/>
      <c r="AK78" s="5" t="str">
        <f t="shared" si="7"/>
        <v/>
      </c>
      <c r="AL78" s="24"/>
      <c r="AM78" s="5" t="str">
        <f t="shared" si="8"/>
        <v/>
      </c>
      <c r="AN78" s="6"/>
      <c r="AO78" s="5"/>
      <c r="AP78" s="5"/>
      <c r="AQ78" s="5"/>
      <c r="AR78" s="114"/>
      <c r="AS78" s="5"/>
      <c r="AT78" s="12"/>
      <c r="AU78" s="5"/>
      <c r="AV78" s="5"/>
      <c r="AW78" s="5"/>
      <c r="BG78"/>
      <c r="BR78" s="349"/>
      <c r="BS78" s="64" t="s">
        <v>34</v>
      </c>
      <c r="BT78" s="207">
        <v>1</v>
      </c>
      <c r="BU78" s="197" t="s">
        <v>35</v>
      </c>
      <c r="BV78" s="145" t="str">
        <f t="shared" si="11"/>
        <v/>
      </c>
      <c r="BW78" s="145" t="str">
        <f t="shared" si="12"/>
        <v/>
      </c>
      <c r="BX78" s="146" t="str">
        <f t="shared" si="13"/>
        <v/>
      </c>
      <c r="BY78" s="144" t="str">
        <f t="shared" si="14"/>
        <v/>
      </c>
    </row>
    <row r="79" spans="14:77" ht="27.6" customHeight="1" x14ac:dyDescent="0.3">
      <c r="N79" s="5"/>
      <c r="O79" s="348" t="s">
        <v>117</v>
      </c>
      <c r="P79" s="107" t="s">
        <v>36</v>
      </c>
      <c r="Q79" s="209">
        <f t="shared" si="9"/>
        <v>0</v>
      </c>
      <c r="R79" s="125" t="s">
        <v>129</v>
      </c>
      <c r="S79" s="167"/>
      <c r="T79" s="167"/>
      <c r="U79" s="167"/>
      <c r="V79" s="167"/>
      <c r="W79" s="5" t="str">
        <f t="shared" si="5"/>
        <v/>
      </c>
      <c r="X79" s="24"/>
      <c r="Y79" s="5" t="str">
        <f t="shared" si="6"/>
        <v/>
      </c>
      <c r="Z79" s="25"/>
      <c r="AA79" s="5"/>
      <c r="AB79" s="5"/>
      <c r="AC79" s="348" t="s">
        <v>117</v>
      </c>
      <c r="AD79" s="208" t="s">
        <v>36</v>
      </c>
      <c r="AE79" s="209">
        <f t="shared" si="10"/>
        <v>0</v>
      </c>
      <c r="AF79" s="125" t="s">
        <v>129</v>
      </c>
      <c r="AG79" s="167"/>
      <c r="AH79" s="167"/>
      <c r="AI79" s="167"/>
      <c r="AJ79" s="167"/>
      <c r="AK79" s="5" t="str">
        <f t="shared" si="7"/>
        <v/>
      </c>
      <c r="AL79" s="24"/>
      <c r="AM79" s="5" t="str">
        <f t="shared" si="8"/>
        <v/>
      </c>
      <c r="AN79" s="25"/>
      <c r="AO79" s="5"/>
      <c r="AP79" s="5"/>
      <c r="AQ79" s="5"/>
      <c r="AR79" s="114"/>
      <c r="AS79" s="5"/>
      <c r="AT79" s="12"/>
      <c r="AU79" s="5"/>
      <c r="AV79" s="5"/>
      <c r="AW79" s="5"/>
      <c r="BG79"/>
      <c r="BR79" s="349" t="s">
        <v>117</v>
      </c>
      <c r="BS79" s="64" t="s">
        <v>36</v>
      </c>
      <c r="BT79" s="207">
        <v>1</v>
      </c>
      <c r="BU79" s="197" t="s">
        <v>129</v>
      </c>
      <c r="BV79" s="145" t="str">
        <f t="shared" si="11"/>
        <v/>
      </c>
      <c r="BW79" s="145" t="str">
        <f t="shared" si="12"/>
        <v/>
      </c>
      <c r="BX79" s="146" t="str">
        <f t="shared" si="13"/>
        <v/>
      </c>
      <c r="BY79" s="144" t="str">
        <f t="shared" si="14"/>
        <v/>
      </c>
    </row>
    <row r="80" spans="14:77" x14ac:dyDescent="0.3">
      <c r="N80" s="5"/>
      <c r="O80" s="348"/>
      <c r="P80" s="107" t="s">
        <v>37</v>
      </c>
      <c r="Q80" s="209">
        <f t="shared" si="9"/>
        <v>0</v>
      </c>
      <c r="R80" s="125" t="s">
        <v>118</v>
      </c>
      <c r="S80" s="167"/>
      <c r="T80" s="167"/>
      <c r="U80" s="167"/>
      <c r="V80" s="167"/>
      <c r="W80" s="5" t="str">
        <f t="shared" si="5"/>
        <v/>
      </c>
      <c r="X80" s="24"/>
      <c r="Y80" s="5" t="str">
        <f t="shared" si="6"/>
        <v/>
      </c>
      <c r="Z80" s="25"/>
      <c r="AA80" s="5"/>
      <c r="AB80" s="5"/>
      <c r="AC80" s="348"/>
      <c r="AD80" s="208" t="s">
        <v>37</v>
      </c>
      <c r="AE80" s="209">
        <f t="shared" si="10"/>
        <v>0</v>
      </c>
      <c r="AF80" s="125" t="s">
        <v>118</v>
      </c>
      <c r="AG80" s="167"/>
      <c r="AH80" s="167"/>
      <c r="AI80" s="167"/>
      <c r="AJ80" s="167"/>
      <c r="AK80" s="5" t="str">
        <f t="shared" si="7"/>
        <v/>
      </c>
      <c r="AL80" s="24"/>
      <c r="AM80" s="5" t="str">
        <f t="shared" si="8"/>
        <v/>
      </c>
      <c r="AN80" s="25"/>
      <c r="AO80" s="5"/>
      <c r="AP80" s="5"/>
      <c r="AQ80" s="5"/>
      <c r="AR80" s="114"/>
      <c r="AS80" s="5"/>
      <c r="AT80" s="12"/>
      <c r="AU80" s="5"/>
      <c r="AV80" s="5"/>
      <c r="AW80" s="5"/>
      <c r="BG80"/>
      <c r="BR80" s="349"/>
      <c r="BS80" s="64" t="s">
        <v>37</v>
      </c>
      <c r="BT80" s="207">
        <v>1</v>
      </c>
      <c r="BU80" s="197" t="s">
        <v>118</v>
      </c>
      <c r="BV80" s="145" t="str">
        <f t="shared" si="11"/>
        <v/>
      </c>
      <c r="BW80" s="145" t="str">
        <f t="shared" si="12"/>
        <v/>
      </c>
      <c r="BX80" s="146" t="str">
        <f t="shared" si="13"/>
        <v/>
      </c>
      <c r="BY80" s="144" t="str">
        <f t="shared" si="14"/>
        <v/>
      </c>
    </row>
    <row r="81" spans="11:77" x14ac:dyDescent="0.3">
      <c r="N81" s="5"/>
      <c r="O81" s="348"/>
      <c r="P81" s="107" t="s">
        <v>38</v>
      </c>
      <c r="Q81" s="209">
        <f t="shared" si="9"/>
        <v>0</v>
      </c>
      <c r="R81" s="125" t="s">
        <v>119</v>
      </c>
      <c r="S81" s="167"/>
      <c r="T81" s="167"/>
      <c r="U81" s="167"/>
      <c r="V81" s="167"/>
      <c r="W81" s="5" t="str">
        <f t="shared" si="5"/>
        <v/>
      </c>
      <c r="X81" s="24"/>
      <c r="Y81" s="5" t="str">
        <f t="shared" si="6"/>
        <v/>
      </c>
      <c r="Z81" s="25"/>
      <c r="AA81" s="5"/>
      <c r="AB81" s="5"/>
      <c r="AC81" s="348"/>
      <c r="AD81" s="208" t="s">
        <v>38</v>
      </c>
      <c r="AE81" s="209">
        <f t="shared" si="10"/>
        <v>0</v>
      </c>
      <c r="AF81" s="125" t="s">
        <v>119</v>
      </c>
      <c r="AG81" s="167"/>
      <c r="AH81" s="167"/>
      <c r="AI81" s="167"/>
      <c r="AJ81" s="167"/>
      <c r="AK81" s="5" t="str">
        <f t="shared" si="7"/>
        <v/>
      </c>
      <c r="AL81" s="24"/>
      <c r="AM81" s="5" t="str">
        <f t="shared" si="8"/>
        <v/>
      </c>
      <c r="AN81" s="25"/>
      <c r="AO81" s="5"/>
      <c r="AP81" s="5"/>
      <c r="AQ81" s="5"/>
      <c r="AR81" s="114"/>
      <c r="AS81" s="5"/>
      <c r="AT81" s="12"/>
      <c r="AU81" s="5"/>
      <c r="AV81" s="5"/>
      <c r="AW81" s="5"/>
      <c r="BG81"/>
      <c r="BR81" s="349"/>
      <c r="BS81" s="64" t="s">
        <v>38</v>
      </c>
      <c r="BT81" s="207">
        <v>1</v>
      </c>
      <c r="BU81" s="197" t="s">
        <v>119</v>
      </c>
      <c r="BV81" s="145" t="str">
        <f t="shared" si="11"/>
        <v/>
      </c>
      <c r="BW81" s="145" t="str">
        <f t="shared" si="12"/>
        <v/>
      </c>
      <c r="BX81" s="146" t="str">
        <f t="shared" si="13"/>
        <v/>
      </c>
      <c r="BY81" s="144" t="str">
        <f t="shared" si="14"/>
        <v/>
      </c>
    </row>
    <row r="82" spans="11:77" ht="27.6" x14ac:dyDescent="0.3">
      <c r="K82" s="183"/>
      <c r="N82" s="5"/>
      <c r="O82" s="348"/>
      <c r="P82" s="107" t="s">
        <v>39</v>
      </c>
      <c r="Q82" s="209">
        <f t="shared" si="9"/>
        <v>0</v>
      </c>
      <c r="R82" s="125" t="s">
        <v>120</v>
      </c>
      <c r="S82" s="167"/>
      <c r="T82" s="167"/>
      <c r="U82" s="167"/>
      <c r="V82" s="167"/>
      <c r="W82" s="5" t="str">
        <f t="shared" si="5"/>
        <v/>
      </c>
      <c r="X82" s="24"/>
      <c r="Y82" s="5" t="str">
        <f t="shared" si="6"/>
        <v/>
      </c>
      <c r="Z82" s="25"/>
      <c r="AA82" s="5"/>
      <c r="AB82" s="5"/>
      <c r="AC82" s="348"/>
      <c r="AD82" s="208" t="s">
        <v>39</v>
      </c>
      <c r="AE82" s="209">
        <f t="shared" si="10"/>
        <v>0</v>
      </c>
      <c r="AF82" s="125" t="s">
        <v>120</v>
      </c>
      <c r="AG82" s="167"/>
      <c r="AH82" s="167"/>
      <c r="AI82" s="167"/>
      <c r="AJ82" s="167"/>
      <c r="AK82" s="5" t="str">
        <f t="shared" si="7"/>
        <v/>
      </c>
      <c r="AL82" s="24"/>
      <c r="AM82" s="5" t="str">
        <f t="shared" si="8"/>
        <v/>
      </c>
      <c r="AN82" s="25"/>
      <c r="AO82" s="5"/>
      <c r="AP82" s="5"/>
      <c r="AQ82" s="5"/>
      <c r="AR82" s="114"/>
      <c r="AS82" s="5"/>
      <c r="AT82" s="12"/>
      <c r="AU82" s="5"/>
      <c r="AV82" s="5"/>
      <c r="AW82" s="5"/>
      <c r="BG82"/>
      <c r="BR82" s="349"/>
      <c r="BS82" s="64" t="s">
        <v>39</v>
      </c>
      <c r="BT82" s="207">
        <v>1</v>
      </c>
      <c r="BU82" s="197" t="s">
        <v>120</v>
      </c>
      <c r="BV82" s="145" t="str">
        <f t="shared" si="11"/>
        <v/>
      </c>
      <c r="BW82" s="145" t="str">
        <f t="shared" si="12"/>
        <v/>
      </c>
      <c r="BX82" s="146" t="str">
        <f t="shared" si="13"/>
        <v/>
      </c>
      <c r="BY82" s="144" t="str">
        <f t="shared" si="14"/>
        <v/>
      </c>
    </row>
    <row r="83" spans="11:77" ht="27.6" customHeight="1" x14ac:dyDescent="0.3">
      <c r="N83" s="5"/>
      <c r="O83" s="348" t="s">
        <v>121</v>
      </c>
      <c r="P83" s="107" t="s">
        <v>40</v>
      </c>
      <c r="Q83" s="209">
        <f t="shared" si="9"/>
        <v>0</v>
      </c>
      <c r="R83" s="125" t="s">
        <v>122</v>
      </c>
      <c r="S83" s="167"/>
      <c r="T83" s="167"/>
      <c r="U83" s="167"/>
      <c r="V83" s="167"/>
      <c r="W83" s="5" t="str">
        <f t="shared" si="5"/>
        <v/>
      </c>
      <c r="X83" s="24"/>
      <c r="Y83" s="5" t="str">
        <f t="shared" si="6"/>
        <v/>
      </c>
      <c r="Z83" s="29"/>
      <c r="AA83" s="5"/>
      <c r="AB83" s="5"/>
      <c r="AC83" s="348" t="s">
        <v>121</v>
      </c>
      <c r="AD83" s="208" t="s">
        <v>40</v>
      </c>
      <c r="AE83" s="209">
        <f t="shared" si="10"/>
        <v>0</v>
      </c>
      <c r="AF83" s="125" t="s">
        <v>122</v>
      </c>
      <c r="AG83" s="167"/>
      <c r="AH83" s="167"/>
      <c r="AI83" s="167"/>
      <c r="AJ83" s="167"/>
      <c r="AK83" s="5" t="str">
        <f t="shared" si="7"/>
        <v/>
      </c>
      <c r="AL83" s="24"/>
      <c r="AM83" s="5" t="str">
        <f t="shared" si="8"/>
        <v/>
      </c>
      <c r="AN83" s="29"/>
      <c r="AO83" s="5"/>
      <c r="AP83" s="5"/>
      <c r="AQ83" s="5"/>
      <c r="AR83" s="114"/>
      <c r="AS83" s="5"/>
      <c r="AT83" s="12"/>
      <c r="AU83" s="5"/>
      <c r="AV83" s="5"/>
      <c r="AW83" s="5"/>
      <c r="BG83"/>
      <c r="BR83" s="349" t="s">
        <v>121</v>
      </c>
      <c r="BS83" s="64" t="s">
        <v>40</v>
      </c>
      <c r="BT83" s="207">
        <v>1</v>
      </c>
      <c r="BU83" s="197" t="s">
        <v>122</v>
      </c>
      <c r="BV83" s="145" t="str">
        <f t="shared" si="11"/>
        <v/>
      </c>
      <c r="BW83" s="145" t="str">
        <f t="shared" si="12"/>
        <v/>
      </c>
      <c r="BX83" s="146" t="str">
        <f t="shared" si="13"/>
        <v/>
      </c>
      <c r="BY83" s="144" t="str">
        <f t="shared" si="14"/>
        <v/>
      </c>
    </row>
    <row r="84" spans="11:77" x14ac:dyDescent="0.3">
      <c r="N84" s="5"/>
      <c r="O84" s="348"/>
      <c r="P84" s="107" t="s">
        <v>41</v>
      </c>
      <c r="Q84" s="209">
        <f t="shared" si="9"/>
        <v>0</v>
      </c>
      <c r="R84" s="125" t="s">
        <v>123</v>
      </c>
      <c r="S84" s="167"/>
      <c r="T84" s="167"/>
      <c r="U84" s="167"/>
      <c r="V84" s="167"/>
      <c r="W84" s="5" t="str">
        <f t="shared" si="5"/>
        <v/>
      </c>
      <c r="X84" s="24"/>
      <c r="Y84" s="5" t="str">
        <f t="shared" si="6"/>
        <v/>
      </c>
      <c r="Z84" s="29"/>
      <c r="AA84" s="5"/>
      <c r="AB84" s="5"/>
      <c r="AC84" s="348"/>
      <c r="AD84" s="208" t="s">
        <v>41</v>
      </c>
      <c r="AE84" s="209">
        <f t="shared" si="10"/>
        <v>0</v>
      </c>
      <c r="AF84" s="125" t="s">
        <v>123</v>
      </c>
      <c r="AG84" s="167"/>
      <c r="AH84" s="167"/>
      <c r="AI84" s="167"/>
      <c r="AJ84" s="167"/>
      <c r="AK84" s="5" t="str">
        <f t="shared" si="7"/>
        <v/>
      </c>
      <c r="AL84" s="24"/>
      <c r="AM84" s="5" t="str">
        <f t="shared" si="8"/>
        <v/>
      </c>
      <c r="AN84" s="29"/>
      <c r="AO84" s="5"/>
      <c r="AP84" s="5"/>
      <c r="AQ84" s="5"/>
      <c r="AR84" s="114"/>
      <c r="AS84" s="5"/>
      <c r="AT84" s="12"/>
      <c r="AU84" s="5"/>
      <c r="AV84" s="185"/>
      <c r="AW84" s="5"/>
      <c r="BG84"/>
      <c r="BR84" s="349"/>
      <c r="BS84" s="64" t="s">
        <v>41</v>
      </c>
      <c r="BT84" s="207">
        <v>1</v>
      </c>
      <c r="BU84" s="197" t="s">
        <v>123</v>
      </c>
      <c r="BV84" s="145" t="str">
        <f t="shared" si="11"/>
        <v/>
      </c>
      <c r="BW84" s="145" t="str">
        <f t="shared" si="12"/>
        <v/>
      </c>
      <c r="BX84" s="146" t="str">
        <f t="shared" si="13"/>
        <v/>
      </c>
      <c r="BY84" s="144" t="str">
        <f t="shared" si="14"/>
        <v/>
      </c>
    </row>
    <row r="85" spans="11:77" ht="27.6" x14ac:dyDescent="0.3">
      <c r="N85" s="5"/>
      <c r="O85" s="348"/>
      <c r="P85" s="107" t="s">
        <v>42</v>
      </c>
      <c r="Q85" s="209">
        <f t="shared" si="9"/>
        <v>0</v>
      </c>
      <c r="R85" s="125" t="s">
        <v>124</v>
      </c>
      <c r="S85" s="167"/>
      <c r="T85" s="167"/>
      <c r="U85" s="167"/>
      <c r="V85" s="167"/>
      <c r="W85" s="5" t="str">
        <f t="shared" si="5"/>
        <v/>
      </c>
      <c r="X85" s="24"/>
      <c r="Y85" s="5" t="str">
        <f t="shared" si="6"/>
        <v/>
      </c>
      <c r="Z85" s="29"/>
      <c r="AA85" s="5"/>
      <c r="AB85" s="5"/>
      <c r="AC85" s="348"/>
      <c r="AD85" s="208" t="s">
        <v>42</v>
      </c>
      <c r="AE85" s="209">
        <f t="shared" si="10"/>
        <v>0</v>
      </c>
      <c r="AF85" s="125" t="s">
        <v>124</v>
      </c>
      <c r="AG85" s="167"/>
      <c r="AH85" s="167"/>
      <c r="AI85" s="167"/>
      <c r="AJ85" s="167"/>
      <c r="AK85" s="5" t="str">
        <f t="shared" si="7"/>
        <v/>
      </c>
      <c r="AL85" s="24"/>
      <c r="AM85" s="5" t="str">
        <f t="shared" si="8"/>
        <v/>
      </c>
      <c r="AN85" s="29"/>
      <c r="AO85" s="5"/>
      <c r="AP85" s="5"/>
      <c r="AQ85" s="5"/>
      <c r="AR85" s="114"/>
      <c r="AS85" s="5"/>
      <c r="AT85" s="12"/>
      <c r="AU85" s="5"/>
      <c r="AV85" s="5"/>
      <c r="AW85" s="5"/>
      <c r="BG85"/>
      <c r="BR85" s="349"/>
      <c r="BS85" s="64" t="s">
        <v>42</v>
      </c>
      <c r="BT85" s="207">
        <v>1</v>
      </c>
      <c r="BU85" s="197" t="s">
        <v>124</v>
      </c>
      <c r="BV85" s="145" t="str">
        <f t="shared" si="11"/>
        <v/>
      </c>
      <c r="BW85" s="145" t="str">
        <f t="shared" si="12"/>
        <v/>
      </c>
      <c r="BX85" s="146" t="str">
        <f t="shared" si="13"/>
        <v/>
      </c>
      <c r="BY85" s="144" t="str">
        <f t="shared" si="14"/>
        <v/>
      </c>
    </row>
    <row r="86" spans="11:77" ht="15" thickBot="1" x14ac:dyDescent="0.35">
      <c r="N86" s="5"/>
      <c r="O86" s="30"/>
      <c r="P86" s="355"/>
      <c r="Q86" s="355"/>
      <c r="R86" s="66" t="s">
        <v>173</v>
      </c>
      <c r="S86" s="26" t="e">
        <f>SUM(W66:W85)/SUM(Q66:Q85)</f>
        <v>#DIV/0!</v>
      </c>
      <c r="T86" s="26" t="s">
        <v>20</v>
      </c>
      <c r="U86" s="26" t="e">
        <f>SUM(Y66:Y85)/SUM(Q66:Q85)</f>
        <v>#DIV/0!</v>
      </c>
      <c r="V86" s="26"/>
      <c r="W86" s="5" t="str">
        <f t="shared" si="5"/>
        <v/>
      </c>
      <c r="X86" s="24"/>
      <c r="Y86" s="5" t="str">
        <f t="shared" si="6"/>
        <v/>
      </c>
      <c r="Z86" s="12"/>
      <c r="AA86" s="5"/>
      <c r="AB86" s="5"/>
      <c r="AC86" s="30"/>
      <c r="AD86" s="355"/>
      <c r="AE86" s="355"/>
      <c r="AF86" s="66" t="s">
        <v>173</v>
      </c>
      <c r="AG86" s="26" t="e">
        <f>SUM(AK66:AK85)/SUM(AE66:AE85)</f>
        <v>#DIV/0!</v>
      </c>
      <c r="AH86" s="26" t="s">
        <v>20</v>
      </c>
      <c r="AI86" s="26" t="e">
        <f>SUM(AM66:AM85)/SUM(AE66:AE85)</f>
        <v>#DIV/0!</v>
      </c>
      <c r="AJ86" s="26"/>
      <c r="AK86" s="5" t="str">
        <f t="shared" si="7"/>
        <v/>
      </c>
      <c r="AL86" s="24"/>
      <c r="AM86" s="5" t="str">
        <f t="shared" si="8"/>
        <v/>
      </c>
      <c r="AN86" s="12"/>
      <c r="AO86" s="5"/>
      <c r="AP86" s="5"/>
      <c r="AQ86" s="5"/>
      <c r="AR86" s="114"/>
      <c r="AS86" s="5"/>
      <c r="AT86" s="12"/>
      <c r="AU86" s="5"/>
      <c r="AV86" s="5"/>
      <c r="AW86" s="5"/>
      <c r="BG86"/>
    </row>
    <row r="87" spans="11:77" ht="15" thickBot="1" x14ac:dyDescent="0.35">
      <c r="N87" s="5"/>
      <c r="O87" s="214" t="s">
        <v>306</v>
      </c>
      <c r="Q87" s="220"/>
      <c r="R87" s="32" t="s">
        <v>301</v>
      </c>
      <c r="S87" s="356"/>
      <c r="T87" s="357"/>
      <c r="U87" s="357"/>
      <c r="V87" s="33" t="s">
        <v>21</v>
      </c>
      <c r="W87" s="5" t="str">
        <f t="shared" si="5"/>
        <v/>
      </c>
      <c r="X87" s="24"/>
      <c r="Y87" s="5" t="str">
        <f t="shared" si="6"/>
        <v/>
      </c>
      <c r="Z87" s="5"/>
      <c r="AA87" s="5"/>
      <c r="AB87" s="5"/>
      <c r="AC87" s="214" t="s">
        <v>306</v>
      </c>
      <c r="AD87" s="111"/>
      <c r="AE87" s="220"/>
      <c r="AF87" s="32" t="s">
        <v>301</v>
      </c>
      <c r="AG87" s="356"/>
      <c r="AH87" s="357"/>
      <c r="AI87" s="357"/>
      <c r="AJ87" s="33" t="s">
        <v>21</v>
      </c>
      <c r="AK87" s="5" t="str">
        <f t="shared" si="7"/>
        <v/>
      </c>
      <c r="AL87" s="24"/>
      <c r="AM87" s="5" t="str">
        <f t="shared" si="8"/>
        <v/>
      </c>
      <c r="AN87" s="5"/>
      <c r="AO87" s="5"/>
      <c r="AP87" s="5"/>
      <c r="AQ87" s="5"/>
      <c r="AR87" s="114"/>
      <c r="AS87" s="5"/>
      <c r="AT87" s="12"/>
      <c r="AU87" s="5"/>
      <c r="AV87" s="5"/>
      <c r="AW87" s="5"/>
      <c r="BG87"/>
    </row>
    <row r="88" spans="11:77" ht="15" thickBot="1" x14ac:dyDescent="0.35">
      <c r="N88" s="5"/>
      <c r="O88" s="20"/>
      <c r="Q88" s="20"/>
      <c r="R88" s="221"/>
      <c r="S88" s="20"/>
      <c r="T88" s="20"/>
      <c r="U88" s="20"/>
      <c r="V88" s="20"/>
      <c r="W88" s="5" t="str">
        <f t="shared" si="5"/>
        <v/>
      </c>
      <c r="X88" s="24"/>
      <c r="Y88" s="5" t="str">
        <f t="shared" si="6"/>
        <v/>
      </c>
      <c r="Z88" s="5"/>
      <c r="AA88" s="5"/>
      <c r="AB88" s="5"/>
      <c r="AC88" s="20"/>
      <c r="AD88" s="111"/>
      <c r="AE88" s="20"/>
      <c r="AF88" s="66"/>
      <c r="AG88" s="20"/>
      <c r="AH88" s="20"/>
      <c r="AI88" s="20"/>
      <c r="AJ88" s="20"/>
      <c r="AK88" s="5" t="str">
        <f t="shared" si="7"/>
        <v/>
      </c>
      <c r="AL88" s="24"/>
      <c r="AM88" s="5" t="str">
        <f t="shared" si="8"/>
        <v/>
      </c>
      <c r="AN88" s="5"/>
      <c r="AO88" s="5"/>
      <c r="AP88" s="5"/>
      <c r="AQ88" s="5"/>
      <c r="AR88" s="114"/>
      <c r="AS88" s="5"/>
      <c r="AT88" s="12"/>
      <c r="AU88" s="5"/>
      <c r="AV88" s="5"/>
      <c r="AW88" s="5"/>
      <c r="BG88"/>
    </row>
    <row r="89" spans="11:77" ht="15.6" thickBot="1" x14ac:dyDescent="0.35">
      <c r="M89" s="2"/>
      <c r="N89" s="2"/>
      <c r="O89" s="213" t="s">
        <v>307</v>
      </c>
      <c r="P89" s="113"/>
      <c r="Q89" s="20"/>
      <c r="R89" s="162" t="s">
        <v>299</v>
      </c>
      <c r="S89" s="358">
        <f>SUM(S87)</f>
        <v>0</v>
      </c>
      <c r="T89" s="359"/>
      <c r="U89" s="359"/>
      <c r="V89" s="161" t="s">
        <v>21</v>
      </c>
      <c r="W89" s="5" t="str">
        <f t="shared" si="5"/>
        <v/>
      </c>
      <c r="X89" s="24"/>
      <c r="Y89" s="5" t="str">
        <f t="shared" si="6"/>
        <v/>
      </c>
      <c r="Z89" s="5"/>
      <c r="AA89" s="5"/>
      <c r="AB89" s="5"/>
      <c r="AC89" s="213" t="s">
        <v>307</v>
      </c>
      <c r="AE89" s="20"/>
      <c r="AF89" s="162" t="s">
        <v>300</v>
      </c>
      <c r="AG89" s="358">
        <f>SUM(AG87)</f>
        <v>0</v>
      </c>
      <c r="AH89" s="359"/>
      <c r="AI89" s="359"/>
      <c r="AJ89" s="161" t="s">
        <v>21</v>
      </c>
      <c r="AK89" s="5" t="str">
        <f t="shared" si="7"/>
        <v/>
      </c>
      <c r="AL89" s="24"/>
      <c r="AM89" s="5" t="str">
        <f t="shared" si="8"/>
        <v/>
      </c>
      <c r="AN89" s="5"/>
      <c r="AO89" s="5"/>
      <c r="AP89" s="5"/>
      <c r="AQ89" s="5"/>
      <c r="AS89" s="5"/>
      <c r="AT89" s="5"/>
      <c r="AU89" s="5"/>
      <c r="AV89" s="5"/>
      <c r="AW89" s="5"/>
      <c r="BG89"/>
    </row>
    <row r="90" spans="11:77" x14ac:dyDescent="0.3">
      <c r="M90" s="3"/>
      <c r="N90" s="24"/>
      <c r="O90" s="24"/>
      <c r="P90" s="3"/>
      <c r="Q90" s="20"/>
      <c r="R90" s="43"/>
      <c r="S90" s="5"/>
      <c r="T90" s="5"/>
      <c r="U90" s="5"/>
      <c r="V90" s="5"/>
      <c r="W90" s="5" t="str">
        <f t="shared" si="5"/>
        <v/>
      </c>
      <c r="X90" s="24"/>
      <c r="Y90" s="5" t="str">
        <f t="shared" si="6"/>
        <v/>
      </c>
      <c r="Z90" s="5"/>
      <c r="AA90" s="5"/>
      <c r="AB90" s="5"/>
      <c r="AC90" s="5"/>
      <c r="AE90" s="20"/>
      <c r="AF90" s="43"/>
      <c r="AG90" s="5"/>
      <c r="AH90" s="5"/>
      <c r="AI90" s="5"/>
      <c r="AJ90" s="5"/>
      <c r="AK90" s="5" t="str">
        <f t="shared" si="7"/>
        <v/>
      </c>
      <c r="AL90" s="24"/>
      <c r="AM90" s="5" t="str">
        <f t="shared" si="8"/>
        <v/>
      </c>
      <c r="AN90" s="5"/>
      <c r="AO90" s="5"/>
      <c r="AP90" s="5"/>
      <c r="AQ90" s="5"/>
      <c r="AS90" s="20"/>
      <c r="AT90" s="43"/>
      <c r="AU90" s="5"/>
      <c r="AV90" s="5"/>
      <c r="AW90" s="5"/>
      <c r="AX90" s="5"/>
      <c r="AY90" s="5"/>
      <c r="AZ90" s="5"/>
      <c r="BA90" s="5"/>
      <c r="BB90" s="5"/>
      <c r="BC90" s="5"/>
      <c r="BD90" s="5"/>
      <c r="BF90" s="5"/>
      <c r="BG90" s="43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</row>
    <row r="91" spans="11:77" ht="7.2" customHeight="1" thickBot="1" x14ac:dyDescent="0.35">
      <c r="N91" s="5"/>
      <c r="O91" s="20"/>
      <c r="Q91" s="20"/>
      <c r="R91" s="43"/>
      <c r="S91" s="20"/>
      <c r="T91" s="20"/>
      <c r="U91" s="20"/>
      <c r="V91" s="20"/>
      <c r="W91" s="5" t="str">
        <f t="shared" si="5"/>
        <v/>
      </c>
      <c r="X91" s="24"/>
      <c r="Y91" s="5" t="str">
        <f t="shared" si="6"/>
        <v/>
      </c>
      <c r="Z91" s="5"/>
      <c r="AA91" s="5"/>
      <c r="AB91" s="5"/>
      <c r="AC91" s="5"/>
      <c r="AE91" s="20"/>
      <c r="AF91" s="43"/>
      <c r="AG91" s="5"/>
      <c r="AH91" s="5"/>
      <c r="AI91" s="5"/>
      <c r="AJ91" s="5"/>
      <c r="AK91" s="5" t="str">
        <f t="shared" si="7"/>
        <v/>
      </c>
      <c r="AL91" s="24"/>
      <c r="AM91" s="5" t="str">
        <f t="shared" si="8"/>
        <v/>
      </c>
      <c r="AN91" s="5"/>
      <c r="AO91" s="5"/>
      <c r="AP91" s="5"/>
      <c r="AQ91" s="5"/>
      <c r="AS91" s="20"/>
      <c r="AT91" s="43"/>
      <c r="AU91" s="5"/>
      <c r="AV91" s="5"/>
      <c r="AW91" s="5"/>
      <c r="AX91" s="5"/>
      <c r="AY91" s="5"/>
      <c r="AZ91" s="5"/>
      <c r="BA91" s="5"/>
      <c r="BB91" s="5"/>
      <c r="BC91" s="5"/>
      <c r="BD91" s="5"/>
      <c r="BF91" s="5"/>
      <c r="BG91" s="43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</row>
    <row r="92" spans="11:77" ht="64.2" customHeight="1" thickBot="1" x14ac:dyDescent="0.35">
      <c r="N92" s="5"/>
      <c r="O92" s="360" t="s">
        <v>170</v>
      </c>
      <c r="P92" s="361"/>
      <c r="Q92" s="361"/>
      <c r="R92" s="361"/>
      <c r="S92" s="361"/>
      <c r="T92" s="361"/>
      <c r="U92" s="361"/>
      <c r="V92" s="361"/>
      <c r="W92" s="5" t="str">
        <f t="shared" si="5"/>
        <v/>
      </c>
      <c r="X92" s="24"/>
      <c r="Y92" s="5" t="str">
        <f t="shared" si="6"/>
        <v/>
      </c>
      <c r="Z92" s="2"/>
      <c r="AA92" s="5"/>
      <c r="AB92" s="5"/>
      <c r="AC92" s="360" t="s">
        <v>170</v>
      </c>
      <c r="AD92" s="361"/>
      <c r="AE92" s="361"/>
      <c r="AF92" s="361"/>
      <c r="AG92" s="361"/>
      <c r="AH92" s="361"/>
      <c r="AI92" s="361"/>
      <c r="AJ92" s="361"/>
      <c r="AK92" s="5" t="str">
        <f t="shared" si="7"/>
        <v/>
      </c>
      <c r="AL92" s="24"/>
      <c r="AM92" s="5" t="str">
        <f t="shared" si="8"/>
        <v/>
      </c>
      <c r="AN92" s="2"/>
      <c r="AO92" s="5"/>
      <c r="AP92" s="5"/>
      <c r="AQ92" s="360" t="s">
        <v>171</v>
      </c>
      <c r="AR92" s="361"/>
      <c r="AS92" s="361"/>
      <c r="AT92" s="361"/>
      <c r="AU92" s="361"/>
      <c r="AV92" s="361"/>
      <c r="AW92" s="361"/>
      <c r="AX92" s="361"/>
      <c r="AY92" s="2"/>
      <c r="AZ92" s="2"/>
      <c r="BA92" s="2"/>
      <c r="BB92" s="2"/>
      <c r="BC92" s="5"/>
      <c r="BD92" s="335" t="s">
        <v>228</v>
      </c>
      <c r="BE92" s="336"/>
      <c r="BF92" s="336"/>
      <c r="BG92" s="336"/>
      <c r="BH92" s="336"/>
      <c r="BI92" s="336"/>
      <c r="BJ92" s="336"/>
      <c r="BK92" s="336"/>
      <c r="BL92" s="2"/>
      <c r="BM92" s="2"/>
      <c r="BN92" s="2"/>
      <c r="BO92" s="2"/>
      <c r="BP92" s="5"/>
      <c r="BQ92" s="5"/>
      <c r="BR92" s="321" t="s">
        <v>296</v>
      </c>
      <c r="BS92" s="322"/>
      <c r="BT92" s="322"/>
      <c r="BU92" s="322"/>
      <c r="BV92" s="322"/>
      <c r="BW92" s="322"/>
      <c r="BX92" s="322"/>
      <c r="BY92" s="323"/>
    </row>
    <row r="93" spans="11:77" ht="18" customHeight="1" x14ac:dyDescent="0.3">
      <c r="N93" s="5"/>
      <c r="O93" s="21" t="s">
        <v>125</v>
      </c>
      <c r="P93" s="247">
        <f>$D$5</f>
        <v>0</v>
      </c>
      <c r="Q93" s="247"/>
      <c r="R93" s="247"/>
      <c r="S93" s="41" t="s">
        <v>152</v>
      </c>
      <c r="T93" s="248"/>
      <c r="U93" s="248"/>
      <c r="V93" s="248"/>
      <c r="W93" s="5" t="str">
        <f t="shared" si="5"/>
        <v/>
      </c>
      <c r="X93" s="24"/>
      <c r="Y93" s="5" t="str">
        <f t="shared" si="6"/>
        <v/>
      </c>
      <c r="Z93" s="2"/>
      <c r="AA93" s="5"/>
      <c r="AB93" s="5"/>
      <c r="AC93" s="21" t="s">
        <v>125</v>
      </c>
      <c r="AD93" s="247">
        <f>$D$5</f>
        <v>0</v>
      </c>
      <c r="AE93" s="247"/>
      <c r="AF93" s="247"/>
      <c r="AG93" s="41" t="s">
        <v>152</v>
      </c>
      <c r="AH93" s="248"/>
      <c r="AI93" s="248"/>
      <c r="AJ93" s="248"/>
      <c r="AK93" s="5" t="str">
        <f t="shared" si="7"/>
        <v/>
      </c>
      <c r="AL93" s="24"/>
      <c r="AM93" s="5" t="str">
        <f t="shared" si="8"/>
        <v/>
      </c>
      <c r="AN93" s="2"/>
      <c r="AO93" s="5"/>
      <c r="AP93" s="5"/>
      <c r="AQ93" s="21" t="s">
        <v>125</v>
      </c>
      <c r="AR93" s="247">
        <f>$D$5</f>
        <v>0</v>
      </c>
      <c r="AS93" s="247"/>
      <c r="AT93" s="247"/>
      <c r="AU93" s="41" t="s">
        <v>152</v>
      </c>
      <c r="AV93" s="248"/>
      <c r="AW93" s="248"/>
      <c r="AX93" s="248"/>
      <c r="AY93" s="2"/>
      <c r="AZ93" s="2"/>
      <c r="BA93" s="2"/>
      <c r="BB93" s="2"/>
      <c r="BC93" s="5"/>
      <c r="BD93" s="21" t="s">
        <v>125</v>
      </c>
      <c r="BE93" s="247">
        <f>$D$5</f>
        <v>0</v>
      </c>
      <c r="BF93" s="247"/>
      <c r="BG93" s="247"/>
      <c r="BH93" s="41" t="s">
        <v>152</v>
      </c>
      <c r="BI93" s="248"/>
      <c r="BJ93" s="248"/>
      <c r="BK93" s="248"/>
      <c r="BL93" s="2"/>
      <c r="BM93" s="2"/>
      <c r="BN93" s="2"/>
      <c r="BO93" s="2"/>
      <c r="BP93" s="5"/>
      <c r="BQ93" s="5"/>
      <c r="BR93" s="21" t="s">
        <v>125</v>
      </c>
      <c r="BS93" s="247">
        <f>$D$5</f>
        <v>0</v>
      </c>
      <c r="BT93" s="247"/>
      <c r="BU93" s="247"/>
      <c r="BV93" s="41" t="s">
        <v>152</v>
      </c>
      <c r="BW93" s="338"/>
      <c r="BX93" s="339"/>
      <c r="BY93" s="340"/>
    </row>
    <row r="94" spans="11:77" ht="35.4" customHeight="1" x14ac:dyDescent="0.3">
      <c r="N94" s="5"/>
      <c r="O94" s="21" t="s">
        <v>158</v>
      </c>
      <c r="P94" s="247">
        <f>$D$6</f>
        <v>0</v>
      </c>
      <c r="Q94" s="247"/>
      <c r="R94" s="247"/>
      <c r="S94" s="175" t="s">
        <v>89</v>
      </c>
      <c r="T94" s="247">
        <f>$K$6</f>
        <v>0</v>
      </c>
      <c r="U94" s="247"/>
      <c r="V94" s="247"/>
      <c r="W94" s="5" t="str">
        <f t="shared" si="5"/>
        <v/>
      </c>
      <c r="X94" s="24"/>
      <c r="Y94" s="5" t="str">
        <f t="shared" si="6"/>
        <v/>
      </c>
      <c r="Z94" s="2"/>
      <c r="AA94" s="5"/>
      <c r="AB94" s="5"/>
      <c r="AC94" s="21" t="s">
        <v>158</v>
      </c>
      <c r="AD94" s="247">
        <f>$D$6</f>
        <v>0</v>
      </c>
      <c r="AE94" s="247"/>
      <c r="AF94" s="247"/>
      <c r="AG94" s="175" t="s">
        <v>89</v>
      </c>
      <c r="AH94" s="247">
        <f>$K$6</f>
        <v>0</v>
      </c>
      <c r="AI94" s="247"/>
      <c r="AJ94" s="247"/>
      <c r="AK94" s="5" t="str">
        <f t="shared" si="7"/>
        <v/>
      </c>
      <c r="AL94" s="24"/>
      <c r="AM94" s="5" t="str">
        <f t="shared" si="8"/>
        <v/>
      </c>
      <c r="AN94" s="2"/>
      <c r="AO94" s="5"/>
      <c r="AP94" s="5"/>
      <c r="AQ94" s="21" t="s">
        <v>158</v>
      </c>
      <c r="AR94" s="247">
        <f>$D$6</f>
        <v>0</v>
      </c>
      <c r="AS94" s="247"/>
      <c r="AT94" s="247"/>
      <c r="AU94" s="175" t="s">
        <v>89</v>
      </c>
      <c r="AV94" s="247">
        <f>$K$6</f>
        <v>0</v>
      </c>
      <c r="AW94" s="247"/>
      <c r="AX94" s="247"/>
      <c r="AY94" s="2"/>
      <c r="AZ94" s="2"/>
      <c r="BA94" s="2"/>
      <c r="BB94" s="2"/>
      <c r="BC94" s="5"/>
      <c r="BD94" s="21" t="s">
        <v>158</v>
      </c>
      <c r="BE94" s="247">
        <f>$D$6</f>
        <v>0</v>
      </c>
      <c r="BF94" s="247"/>
      <c r="BG94" s="247"/>
      <c r="BH94" s="175" t="s">
        <v>89</v>
      </c>
      <c r="BI94" s="247">
        <f>$K$6</f>
        <v>0</v>
      </c>
      <c r="BJ94" s="247"/>
      <c r="BK94" s="247"/>
      <c r="BL94" s="2"/>
      <c r="BM94" s="2"/>
      <c r="BN94" s="2"/>
      <c r="BO94" s="2"/>
      <c r="BP94" s="5"/>
      <c r="BQ94" s="5"/>
      <c r="BR94" s="21" t="s">
        <v>158</v>
      </c>
      <c r="BS94" s="247">
        <f>$D$6</f>
        <v>0</v>
      </c>
      <c r="BT94" s="247"/>
      <c r="BU94" s="247"/>
      <c r="BV94" s="65" t="s">
        <v>89</v>
      </c>
      <c r="BW94" s="247">
        <f>$K$6</f>
        <v>0</v>
      </c>
      <c r="BX94" s="247"/>
      <c r="BY94" s="247"/>
    </row>
    <row r="95" spans="11:77" ht="35.4" customHeight="1" x14ac:dyDescent="0.3">
      <c r="N95" s="5"/>
      <c r="O95" s="349" t="s">
        <v>160</v>
      </c>
      <c r="P95" s="346"/>
      <c r="Q95" s="346"/>
      <c r="R95" s="346"/>
      <c r="S95" s="349" t="s">
        <v>168</v>
      </c>
      <c r="T95" s="247"/>
      <c r="U95" s="247"/>
      <c r="V95" s="247"/>
      <c r="W95" s="5" t="str">
        <f t="shared" si="5"/>
        <v/>
      </c>
      <c r="X95" s="24"/>
      <c r="Y95" s="5" t="str">
        <f t="shared" si="6"/>
        <v/>
      </c>
      <c r="Z95" s="2"/>
      <c r="AA95" s="5"/>
      <c r="AB95" s="5"/>
      <c r="AC95" s="349" t="s">
        <v>160</v>
      </c>
      <c r="AD95" s="346"/>
      <c r="AE95" s="346"/>
      <c r="AF95" s="346"/>
      <c r="AG95" s="349" t="s">
        <v>168</v>
      </c>
      <c r="AH95" s="247"/>
      <c r="AI95" s="247"/>
      <c r="AJ95" s="247"/>
      <c r="AK95" s="5" t="str">
        <f t="shared" si="7"/>
        <v/>
      </c>
      <c r="AL95" s="24"/>
      <c r="AM95" s="5" t="str">
        <f t="shared" si="8"/>
        <v/>
      </c>
      <c r="AN95" s="2"/>
      <c r="AO95" s="5"/>
      <c r="AP95" s="5"/>
      <c r="AQ95" s="349" t="s">
        <v>160</v>
      </c>
      <c r="AR95" s="346"/>
      <c r="AS95" s="346"/>
      <c r="AT95" s="346"/>
      <c r="AU95" s="349" t="s">
        <v>168</v>
      </c>
      <c r="AV95" s="247"/>
      <c r="AW95" s="247"/>
      <c r="AX95" s="247"/>
      <c r="AY95" s="2"/>
      <c r="AZ95" s="2"/>
      <c r="BA95" s="2"/>
      <c r="BB95" s="2"/>
      <c r="BC95" s="5"/>
      <c r="BD95" s="349" t="s">
        <v>160</v>
      </c>
      <c r="BE95" s="346"/>
      <c r="BF95" s="346"/>
      <c r="BG95" s="346"/>
      <c r="BH95" s="349" t="s">
        <v>168</v>
      </c>
      <c r="BI95" s="247"/>
      <c r="BJ95" s="247"/>
      <c r="BK95" s="247"/>
      <c r="BL95" s="2"/>
      <c r="BM95" s="2"/>
      <c r="BN95" s="2"/>
      <c r="BO95" s="2"/>
      <c r="BP95" s="5"/>
      <c r="BQ95" s="5"/>
      <c r="BR95" s="5"/>
    </row>
    <row r="96" spans="11:77" ht="69" customHeight="1" x14ac:dyDescent="0.3">
      <c r="N96" s="5"/>
      <c r="O96" s="349"/>
      <c r="P96" s="346"/>
      <c r="Q96" s="346"/>
      <c r="R96" s="346"/>
      <c r="S96" s="362"/>
      <c r="T96" s="362"/>
      <c r="U96" s="362"/>
      <c r="V96" s="362"/>
      <c r="W96" s="5" t="str">
        <f t="shared" si="5"/>
        <v/>
      </c>
      <c r="X96" s="24"/>
      <c r="Y96" s="5" t="str">
        <f t="shared" si="6"/>
        <v/>
      </c>
      <c r="Z96" s="2"/>
      <c r="AA96" s="5"/>
      <c r="AB96" s="5"/>
      <c r="AC96" s="349"/>
      <c r="AD96" s="346"/>
      <c r="AE96" s="346"/>
      <c r="AF96" s="346"/>
      <c r="AG96" s="362"/>
      <c r="AH96" s="362"/>
      <c r="AI96" s="362"/>
      <c r="AJ96" s="362"/>
      <c r="AK96" s="5" t="str">
        <f t="shared" si="7"/>
        <v/>
      </c>
      <c r="AL96" s="24"/>
      <c r="AM96" s="5" t="str">
        <f t="shared" si="8"/>
        <v/>
      </c>
      <c r="AN96" s="2"/>
      <c r="AO96" s="5"/>
      <c r="AP96" s="5"/>
      <c r="AQ96" s="349"/>
      <c r="AR96" s="346"/>
      <c r="AS96" s="346"/>
      <c r="AT96" s="346"/>
      <c r="AU96" s="362"/>
      <c r="AV96" s="362"/>
      <c r="AW96" s="362"/>
      <c r="AX96" s="362"/>
      <c r="AY96" s="2"/>
      <c r="AZ96" s="2"/>
      <c r="BA96" s="2"/>
      <c r="BB96" s="2"/>
      <c r="BC96" s="5"/>
      <c r="BD96" s="349"/>
      <c r="BE96" s="346"/>
      <c r="BF96" s="346"/>
      <c r="BG96" s="346"/>
      <c r="BH96" s="362"/>
      <c r="BI96" s="362"/>
      <c r="BJ96" s="362"/>
      <c r="BK96" s="362"/>
      <c r="BL96" s="2"/>
      <c r="BM96" s="2"/>
      <c r="BN96" s="2"/>
      <c r="BO96" s="2"/>
      <c r="BP96" s="5"/>
      <c r="BQ96" s="5"/>
      <c r="BR96" s="5"/>
    </row>
    <row r="97" spans="14:70" ht="69" customHeight="1" x14ac:dyDescent="0.3">
      <c r="N97" s="5"/>
      <c r="O97" s="337" t="s">
        <v>169</v>
      </c>
      <c r="P97" s="337"/>
      <c r="Q97" s="337"/>
      <c r="R97" s="337"/>
      <c r="S97" s="337"/>
      <c r="T97" s="337"/>
      <c r="U97" s="337"/>
      <c r="V97" s="337"/>
      <c r="W97" s="5" t="str">
        <f t="shared" si="5"/>
        <v/>
      </c>
      <c r="X97" s="24"/>
      <c r="Y97" s="5" t="str">
        <f t="shared" si="6"/>
        <v/>
      </c>
      <c r="Z97" s="2"/>
      <c r="AA97" s="5"/>
      <c r="AB97" s="5"/>
      <c r="AC97" s="337" t="s">
        <v>169</v>
      </c>
      <c r="AD97" s="337"/>
      <c r="AE97" s="337"/>
      <c r="AF97" s="337"/>
      <c r="AG97" s="337"/>
      <c r="AH97" s="337"/>
      <c r="AI97" s="337"/>
      <c r="AJ97" s="337"/>
      <c r="AK97" s="5" t="str">
        <f t="shared" si="7"/>
        <v/>
      </c>
      <c r="AL97" s="24"/>
      <c r="AM97" s="5" t="str">
        <f t="shared" si="8"/>
        <v/>
      </c>
      <c r="AN97" s="2"/>
      <c r="AO97" s="5"/>
      <c r="AP97" s="5"/>
      <c r="AQ97" s="337" t="s">
        <v>169</v>
      </c>
      <c r="AR97" s="337"/>
      <c r="AS97" s="337"/>
      <c r="AT97" s="337"/>
      <c r="AU97" s="337"/>
      <c r="AV97" s="337"/>
      <c r="AW97" s="337"/>
      <c r="AX97" s="337"/>
      <c r="AY97" s="2"/>
      <c r="AZ97" s="2"/>
      <c r="BA97" s="2"/>
      <c r="BB97" s="2"/>
      <c r="BC97" s="5"/>
      <c r="BD97" s="337" t="s">
        <v>169</v>
      </c>
      <c r="BE97" s="337"/>
      <c r="BF97" s="337"/>
      <c r="BG97" s="337"/>
      <c r="BH97" s="337"/>
      <c r="BI97" s="337"/>
      <c r="BJ97" s="337"/>
      <c r="BK97" s="337"/>
      <c r="BL97" s="2"/>
      <c r="BM97" s="2"/>
      <c r="BN97" s="2"/>
      <c r="BO97" s="2"/>
      <c r="BP97" s="5"/>
      <c r="BQ97" s="5"/>
      <c r="BR97" s="5"/>
    </row>
    <row r="98" spans="14:70" ht="35.4" customHeight="1" x14ac:dyDescent="0.3">
      <c r="N98" s="57"/>
      <c r="O98" s="59" t="s">
        <v>163</v>
      </c>
      <c r="P98" s="247" t="s">
        <v>87</v>
      </c>
      <c r="Q98" s="247"/>
      <c r="R98" s="247"/>
      <c r="S98" s="364" t="s">
        <v>164</v>
      </c>
      <c r="T98" s="247"/>
      <c r="U98" s="247"/>
      <c r="V98" s="247"/>
      <c r="W98" s="5" t="str">
        <f t="shared" si="5"/>
        <v/>
      </c>
      <c r="X98" s="24"/>
      <c r="Y98" s="5" t="str">
        <f t="shared" si="6"/>
        <v/>
      </c>
      <c r="Z98" s="2"/>
      <c r="AA98" s="5"/>
      <c r="AB98" s="5"/>
      <c r="AC98" s="59" t="s">
        <v>163</v>
      </c>
      <c r="AD98" s="247" t="s">
        <v>87</v>
      </c>
      <c r="AE98" s="247"/>
      <c r="AF98" s="247"/>
      <c r="AG98" s="247" t="s">
        <v>164</v>
      </c>
      <c r="AH98" s="247"/>
      <c r="AI98" s="247"/>
      <c r="AJ98" s="247"/>
      <c r="AK98" s="5" t="str">
        <f t="shared" si="7"/>
        <v/>
      </c>
      <c r="AL98" s="24"/>
      <c r="AM98" s="5" t="str">
        <f t="shared" si="8"/>
        <v/>
      </c>
      <c r="AN98" s="2"/>
      <c r="AO98" s="5"/>
      <c r="AP98" s="5"/>
      <c r="AQ98" s="59" t="s">
        <v>163</v>
      </c>
      <c r="AR98" s="247" t="s">
        <v>87</v>
      </c>
      <c r="AS98" s="247"/>
      <c r="AT98" s="247"/>
      <c r="AU98" s="364" t="s">
        <v>164</v>
      </c>
      <c r="AV98" s="247"/>
      <c r="AW98" s="247"/>
      <c r="AX98" s="247"/>
      <c r="AY98" s="2"/>
      <c r="AZ98" s="2"/>
      <c r="BA98" s="2"/>
      <c r="BB98" s="2"/>
      <c r="BC98" s="5"/>
      <c r="BD98" s="59" t="s">
        <v>163</v>
      </c>
      <c r="BE98" s="247" t="s">
        <v>87</v>
      </c>
      <c r="BF98" s="247"/>
      <c r="BG98" s="247"/>
      <c r="BH98" s="247" t="s">
        <v>164</v>
      </c>
      <c r="BI98" s="247"/>
      <c r="BJ98" s="247"/>
      <c r="BK98" s="247"/>
      <c r="BL98" s="2"/>
      <c r="BM98" s="2"/>
      <c r="BN98" s="2"/>
      <c r="BO98" s="2"/>
      <c r="BP98" s="5"/>
      <c r="BQ98" s="5"/>
      <c r="BR98" s="5"/>
    </row>
    <row r="99" spans="14:70" ht="35.4" customHeight="1" x14ac:dyDescent="0.3">
      <c r="N99" s="57"/>
      <c r="O99" s="59" t="s">
        <v>161</v>
      </c>
      <c r="P99" s="346"/>
      <c r="Q99" s="346"/>
      <c r="R99" s="346"/>
      <c r="S99" s="363"/>
      <c r="T99" s="347"/>
      <c r="U99" s="347"/>
      <c r="V99" s="347"/>
      <c r="W99" s="5" t="str">
        <f t="shared" si="5"/>
        <v/>
      </c>
      <c r="X99" s="24"/>
      <c r="Y99" s="5" t="str">
        <f t="shared" si="6"/>
        <v/>
      </c>
      <c r="Z99" s="2"/>
      <c r="AA99" s="5"/>
      <c r="AB99" s="5"/>
      <c r="AC99" s="59" t="s">
        <v>161</v>
      </c>
      <c r="AD99" s="346"/>
      <c r="AE99" s="346"/>
      <c r="AF99" s="346"/>
      <c r="AG99" s="347"/>
      <c r="AH99" s="347"/>
      <c r="AI99" s="347"/>
      <c r="AJ99" s="347"/>
      <c r="AK99" s="5" t="str">
        <f t="shared" si="7"/>
        <v/>
      </c>
      <c r="AL99" s="24"/>
      <c r="AM99" s="5" t="str">
        <f t="shared" si="8"/>
        <v/>
      </c>
      <c r="AN99" s="2"/>
      <c r="AO99" s="5"/>
      <c r="AP99" s="5"/>
      <c r="AQ99" s="59" t="s">
        <v>161</v>
      </c>
      <c r="AR99" s="346"/>
      <c r="AS99" s="346"/>
      <c r="AT99" s="346"/>
      <c r="AU99" s="363"/>
      <c r="AV99" s="347"/>
      <c r="AW99" s="347"/>
      <c r="AX99" s="347"/>
      <c r="AY99" s="2"/>
      <c r="AZ99" s="2"/>
      <c r="BA99" s="2"/>
      <c r="BB99" s="2"/>
      <c r="BC99" s="5"/>
      <c r="BD99" s="59" t="s">
        <v>161</v>
      </c>
      <c r="BE99" s="346"/>
      <c r="BF99" s="346"/>
      <c r="BG99" s="346"/>
      <c r="BH99" s="363"/>
      <c r="BI99" s="347"/>
      <c r="BJ99" s="347"/>
      <c r="BK99" s="347"/>
      <c r="BL99" s="2"/>
      <c r="BM99" s="2"/>
      <c r="BN99" s="2"/>
      <c r="BO99" s="2"/>
      <c r="BP99" s="5"/>
      <c r="BQ99" s="5"/>
      <c r="BR99" s="5"/>
    </row>
    <row r="100" spans="14:70" ht="35.4" customHeight="1" x14ac:dyDescent="0.3">
      <c r="N100" s="58"/>
      <c r="O100" s="59" t="s">
        <v>162</v>
      </c>
      <c r="P100" s="346"/>
      <c r="Q100" s="346"/>
      <c r="R100" s="346"/>
      <c r="S100" s="363"/>
      <c r="T100" s="347"/>
      <c r="U100" s="347"/>
      <c r="V100" s="347"/>
      <c r="W100" s="5" t="str">
        <f t="shared" si="5"/>
        <v/>
      </c>
      <c r="X100" s="24"/>
      <c r="Y100" s="5" t="str">
        <f t="shared" si="6"/>
        <v/>
      </c>
      <c r="Z100" s="2"/>
      <c r="AA100" s="5"/>
      <c r="AB100" s="5"/>
      <c r="AC100" s="59" t="s">
        <v>162</v>
      </c>
      <c r="AD100" s="346"/>
      <c r="AE100" s="346"/>
      <c r="AF100" s="346"/>
      <c r="AG100" s="363"/>
      <c r="AH100" s="347"/>
      <c r="AI100" s="347"/>
      <c r="AJ100" s="347"/>
      <c r="AK100" s="5" t="str">
        <f t="shared" si="7"/>
        <v/>
      </c>
      <c r="AL100" s="24"/>
      <c r="AM100" s="5" t="str">
        <f t="shared" si="8"/>
        <v/>
      </c>
      <c r="AN100" s="2"/>
      <c r="AO100" s="5"/>
      <c r="AP100" s="5"/>
      <c r="AQ100" s="59" t="s">
        <v>162</v>
      </c>
      <c r="AR100" s="346"/>
      <c r="AS100" s="346"/>
      <c r="AT100" s="346"/>
      <c r="AU100" s="363"/>
      <c r="AV100" s="347"/>
      <c r="AW100" s="347"/>
      <c r="AX100" s="347"/>
      <c r="AY100" s="2"/>
      <c r="AZ100" s="2"/>
      <c r="BA100" s="2"/>
      <c r="BB100" s="2"/>
      <c r="BC100" s="5"/>
      <c r="BD100" s="59" t="s">
        <v>162</v>
      </c>
      <c r="BE100" s="346"/>
      <c r="BF100" s="346"/>
      <c r="BG100" s="346"/>
      <c r="BH100" s="363"/>
      <c r="BI100" s="347"/>
      <c r="BJ100" s="347"/>
      <c r="BK100" s="347"/>
      <c r="BL100" s="2"/>
      <c r="BM100" s="2"/>
      <c r="BN100" s="2"/>
      <c r="BO100" s="2"/>
      <c r="BP100" s="5"/>
      <c r="BQ100" s="5"/>
      <c r="BR100" s="5"/>
    </row>
    <row r="101" spans="14:70" ht="21.75" customHeight="1" x14ac:dyDescent="0.3">
      <c r="N101" s="5"/>
      <c r="O101" s="365"/>
      <c r="P101" s="365"/>
      <c r="Q101" s="365"/>
      <c r="R101" s="55"/>
      <c r="S101" s="56"/>
      <c r="T101" s="55"/>
      <c r="U101" s="55"/>
      <c r="V101" s="55"/>
      <c r="W101" s="5" t="str">
        <f t="shared" si="5"/>
        <v/>
      </c>
      <c r="X101" s="24"/>
      <c r="Y101" s="5" t="str">
        <f t="shared" si="6"/>
        <v/>
      </c>
      <c r="Z101" s="2"/>
      <c r="AA101" s="5"/>
      <c r="AB101" s="5"/>
      <c r="AC101" s="54"/>
      <c r="AD101" s="93"/>
      <c r="AE101" s="55"/>
      <c r="AF101" s="55"/>
      <c r="AG101" s="56"/>
      <c r="AH101" s="55"/>
      <c r="AI101" s="55"/>
      <c r="AJ101" s="55"/>
      <c r="AK101" s="5" t="str">
        <f t="shared" si="7"/>
        <v/>
      </c>
      <c r="AL101" s="24"/>
      <c r="AM101" s="5" t="str">
        <f t="shared" si="8"/>
        <v/>
      </c>
      <c r="AN101" s="2"/>
      <c r="AO101" s="5"/>
      <c r="AP101" s="5"/>
      <c r="AQ101" s="54"/>
      <c r="AR101" s="93"/>
      <c r="AS101" s="55"/>
      <c r="AT101" s="55"/>
      <c r="AU101" s="56"/>
      <c r="AV101" s="55"/>
      <c r="AW101" s="55"/>
      <c r="AX101" s="55"/>
      <c r="AY101" s="2"/>
      <c r="AZ101" s="2"/>
      <c r="BA101" s="2"/>
      <c r="BB101" s="2"/>
      <c r="BC101" s="5"/>
      <c r="BD101" s="54"/>
      <c r="BE101" s="93"/>
      <c r="BF101" s="55"/>
      <c r="BG101" s="55"/>
      <c r="BH101" s="56"/>
      <c r="BI101" s="55"/>
      <c r="BJ101" s="55"/>
      <c r="BK101" s="55"/>
      <c r="BL101" s="2"/>
      <c r="BM101" s="2"/>
      <c r="BN101" s="2"/>
      <c r="BO101" s="2"/>
      <c r="BP101" s="5"/>
      <c r="BQ101" s="5"/>
      <c r="BR101" s="5"/>
    </row>
    <row r="102" spans="14:70" ht="15" x14ac:dyDescent="0.3">
      <c r="N102" s="5"/>
      <c r="O102" s="366" t="s">
        <v>183</v>
      </c>
      <c r="P102" s="366"/>
      <c r="Q102" s="366"/>
      <c r="R102" s="366"/>
      <c r="S102" s="366"/>
      <c r="T102" s="366"/>
      <c r="U102" s="366"/>
      <c r="V102" s="366"/>
      <c r="W102" s="5" t="str">
        <f t="shared" si="5"/>
        <v/>
      </c>
      <c r="X102" s="24"/>
      <c r="Y102" s="5" t="str">
        <f t="shared" si="6"/>
        <v/>
      </c>
      <c r="Z102" s="2"/>
      <c r="AA102" s="5"/>
      <c r="AB102" s="5"/>
      <c r="AC102" s="366" t="s">
        <v>183</v>
      </c>
      <c r="AD102" s="366"/>
      <c r="AE102" s="366"/>
      <c r="AF102" s="366"/>
      <c r="AG102" s="366"/>
      <c r="AH102" s="366"/>
      <c r="AI102" s="366"/>
      <c r="AJ102" s="366"/>
      <c r="AK102" s="5" t="str">
        <f t="shared" si="7"/>
        <v/>
      </c>
      <c r="AL102" s="24"/>
      <c r="AM102" s="5" t="str">
        <f t="shared" si="8"/>
        <v/>
      </c>
      <c r="AN102" s="84"/>
      <c r="AO102" s="5"/>
      <c r="AP102" s="5"/>
      <c r="AQ102" s="366" t="s">
        <v>183</v>
      </c>
      <c r="AR102" s="366"/>
      <c r="AS102" s="366"/>
      <c r="AT102" s="366"/>
      <c r="AU102" s="366"/>
      <c r="AV102" s="366"/>
      <c r="AW102" s="366"/>
      <c r="AX102" s="366"/>
      <c r="AY102" s="2"/>
      <c r="AZ102" s="2"/>
      <c r="BA102" s="2"/>
      <c r="BB102" s="2"/>
      <c r="BC102" s="5"/>
      <c r="BD102" s="366" t="s">
        <v>183</v>
      </c>
      <c r="BE102" s="366"/>
      <c r="BF102" s="366"/>
      <c r="BG102" s="366"/>
      <c r="BH102" s="366"/>
      <c r="BI102" s="366"/>
      <c r="BJ102" s="366"/>
      <c r="BK102" s="366"/>
      <c r="BL102" s="2"/>
      <c r="BM102" s="2"/>
      <c r="BN102" s="2"/>
      <c r="BO102" s="2"/>
      <c r="BP102" s="5"/>
      <c r="BQ102" s="5"/>
      <c r="BR102" s="5"/>
    </row>
    <row r="103" spans="14:70" ht="28.2" x14ac:dyDescent="0.3">
      <c r="N103" s="5"/>
      <c r="O103" s="368" t="s">
        <v>184</v>
      </c>
      <c r="P103" s="368"/>
      <c r="Q103" s="368"/>
      <c r="R103" s="368"/>
      <c r="S103" s="79" t="s">
        <v>131</v>
      </c>
      <c r="T103" s="80" t="s">
        <v>132</v>
      </c>
      <c r="U103" s="81" t="s">
        <v>133</v>
      </c>
      <c r="V103" s="82" t="s">
        <v>134</v>
      </c>
      <c r="W103" s="5" t="str">
        <f t="shared" si="5"/>
        <v/>
      </c>
      <c r="X103" s="24"/>
      <c r="Y103" s="5" t="str">
        <f t="shared" si="6"/>
        <v/>
      </c>
      <c r="Z103" s="2"/>
      <c r="AA103" s="5"/>
      <c r="AB103" s="5"/>
      <c r="AC103" s="368" t="s">
        <v>184</v>
      </c>
      <c r="AD103" s="368"/>
      <c r="AE103" s="368"/>
      <c r="AF103" s="368"/>
      <c r="AG103" s="79" t="s">
        <v>131</v>
      </c>
      <c r="AH103" s="80" t="s">
        <v>132</v>
      </c>
      <c r="AI103" s="81" t="s">
        <v>133</v>
      </c>
      <c r="AJ103" s="82" t="s">
        <v>134</v>
      </c>
      <c r="AK103" s="5" t="str">
        <f t="shared" si="7"/>
        <v/>
      </c>
      <c r="AL103" s="24"/>
      <c r="AM103" s="5" t="str">
        <f t="shared" si="8"/>
        <v/>
      </c>
      <c r="AN103" s="2"/>
      <c r="AO103" s="5"/>
      <c r="AP103" s="5"/>
      <c r="AQ103" s="368" t="s">
        <v>184</v>
      </c>
      <c r="AR103" s="368"/>
      <c r="AS103" s="368"/>
      <c r="AT103" s="368"/>
      <c r="AU103" s="79" t="s">
        <v>131</v>
      </c>
      <c r="AV103" s="80" t="s">
        <v>132</v>
      </c>
      <c r="AW103" s="81" t="s">
        <v>133</v>
      </c>
      <c r="AX103" s="82" t="s">
        <v>134</v>
      </c>
      <c r="AY103" s="2"/>
      <c r="AZ103" s="2"/>
      <c r="BA103" s="2"/>
      <c r="BB103" s="2"/>
      <c r="BC103" s="5"/>
      <c r="BD103" s="368" t="s">
        <v>184</v>
      </c>
      <c r="BE103" s="368"/>
      <c r="BF103" s="368"/>
      <c r="BG103" s="368"/>
      <c r="BH103" s="79" t="s">
        <v>131</v>
      </c>
      <c r="BI103" s="80" t="s">
        <v>132</v>
      </c>
      <c r="BJ103" s="81" t="s">
        <v>133</v>
      </c>
      <c r="BK103" s="82" t="s">
        <v>134</v>
      </c>
      <c r="BL103" s="2"/>
      <c r="BM103" s="2"/>
      <c r="BN103" s="2"/>
      <c r="BO103" s="2"/>
      <c r="BP103" s="5"/>
      <c r="BQ103" s="5"/>
      <c r="BR103" s="5"/>
    </row>
    <row r="104" spans="14:70" ht="15" customHeight="1" x14ac:dyDescent="0.3">
      <c r="N104" s="5"/>
      <c r="O104" s="369" t="s">
        <v>186</v>
      </c>
      <c r="P104" s="369"/>
      <c r="Q104" s="369"/>
      <c r="R104" s="369"/>
      <c r="S104" s="168"/>
      <c r="T104" s="168"/>
      <c r="U104" s="168"/>
      <c r="V104" s="168"/>
      <c r="W104" s="5" t="str">
        <f t="shared" si="5"/>
        <v/>
      </c>
      <c r="X104" s="24"/>
      <c r="Y104" s="5" t="str">
        <f t="shared" si="6"/>
        <v/>
      </c>
      <c r="Z104" s="2"/>
      <c r="AA104" s="5"/>
      <c r="AB104" s="5"/>
      <c r="AC104" s="369" t="s">
        <v>186</v>
      </c>
      <c r="AD104" s="369"/>
      <c r="AE104" s="369"/>
      <c r="AF104" s="369"/>
      <c r="AG104" s="168"/>
      <c r="AH104" s="168"/>
      <c r="AI104" s="168"/>
      <c r="AJ104" s="168"/>
      <c r="AK104" s="5" t="str">
        <f t="shared" si="7"/>
        <v/>
      </c>
      <c r="AL104" s="24"/>
      <c r="AM104" s="5" t="str">
        <f t="shared" si="8"/>
        <v/>
      </c>
      <c r="AN104" s="2"/>
      <c r="AO104" s="5"/>
      <c r="AP104" s="5"/>
      <c r="AQ104" s="369" t="s">
        <v>186</v>
      </c>
      <c r="AR104" s="369"/>
      <c r="AS104" s="369"/>
      <c r="AT104" s="369"/>
      <c r="AU104" s="168"/>
      <c r="AV104" s="168"/>
      <c r="AW104" s="168"/>
      <c r="AX104" s="168"/>
      <c r="AY104" s="2"/>
      <c r="AZ104" s="2"/>
      <c r="BA104" s="2"/>
      <c r="BB104" s="2"/>
      <c r="BC104" s="5"/>
      <c r="BD104" s="369" t="s">
        <v>186</v>
      </c>
      <c r="BE104" s="369"/>
      <c r="BF104" s="369"/>
      <c r="BG104" s="369"/>
      <c r="BH104" s="168"/>
      <c r="BI104" s="168"/>
      <c r="BJ104" s="168"/>
      <c r="BK104" s="168"/>
      <c r="BL104" s="2"/>
      <c r="BM104" s="2"/>
      <c r="BN104" s="2"/>
      <c r="BO104" s="2"/>
      <c r="BP104" s="5"/>
      <c r="BQ104" s="5"/>
      <c r="BR104" s="5"/>
    </row>
    <row r="105" spans="14:70" ht="15" customHeight="1" x14ac:dyDescent="0.3">
      <c r="N105" s="5"/>
      <c r="O105" s="367" t="s">
        <v>222</v>
      </c>
      <c r="P105" s="367"/>
      <c r="Q105" s="367"/>
      <c r="R105" s="367"/>
      <c r="S105" s="168"/>
      <c r="T105" s="168"/>
      <c r="U105" s="168"/>
      <c r="V105" s="168"/>
      <c r="W105" s="5" t="str">
        <f t="shared" si="5"/>
        <v/>
      </c>
      <c r="X105" s="24"/>
      <c r="Y105" s="5" t="str">
        <f t="shared" si="6"/>
        <v/>
      </c>
      <c r="Z105" s="2"/>
      <c r="AA105" s="5"/>
      <c r="AB105" s="5"/>
      <c r="AC105" s="367" t="s">
        <v>222</v>
      </c>
      <c r="AD105" s="367"/>
      <c r="AE105" s="367"/>
      <c r="AF105" s="367"/>
      <c r="AG105" s="168"/>
      <c r="AH105" s="168"/>
      <c r="AI105" s="168"/>
      <c r="AJ105" s="168"/>
      <c r="AK105" s="5" t="str">
        <f t="shared" si="7"/>
        <v/>
      </c>
      <c r="AL105" s="24"/>
      <c r="AM105" s="5" t="str">
        <f t="shared" si="8"/>
        <v/>
      </c>
      <c r="AN105" s="2"/>
      <c r="AO105" s="5"/>
      <c r="AP105" s="5"/>
      <c r="AQ105" s="367" t="s">
        <v>222</v>
      </c>
      <c r="AR105" s="367"/>
      <c r="AS105" s="367"/>
      <c r="AT105" s="367"/>
      <c r="AU105" s="168"/>
      <c r="AV105" s="168"/>
      <c r="AW105" s="168"/>
      <c r="AX105" s="168"/>
      <c r="AY105" s="2"/>
      <c r="AZ105" s="2"/>
      <c r="BA105" s="2"/>
      <c r="BB105" s="2"/>
      <c r="BC105" s="5"/>
      <c r="BD105" s="367" t="s">
        <v>222</v>
      </c>
      <c r="BE105" s="367"/>
      <c r="BF105" s="367"/>
      <c r="BG105" s="367"/>
      <c r="BH105" s="168"/>
      <c r="BI105" s="168"/>
      <c r="BJ105" s="168"/>
      <c r="BK105" s="168"/>
      <c r="BL105" s="2"/>
      <c r="BM105" s="2"/>
      <c r="BN105" s="2"/>
      <c r="BO105" s="2"/>
      <c r="BP105" s="5"/>
      <c r="BQ105" s="5"/>
      <c r="BR105" s="5"/>
    </row>
    <row r="106" spans="14:70" ht="14.4" customHeight="1" x14ac:dyDescent="0.3">
      <c r="N106" s="5"/>
      <c r="O106" s="367" t="s">
        <v>223</v>
      </c>
      <c r="P106" s="367"/>
      <c r="Q106" s="367"/>
      <c r="R106" s="367"/>
      <c r="S106" s="168"/>
      <c r="T106" s="168"/>
      <c r="U106" s="168"/>
      <c r="V106" s="168"/>
      <c r="W106" s="5" t="str">
        <f t="shared" si="5"/>
        <v/>
      </c>
      <c r="X106" s="24"/>
      <c r="Y106" s="5" t="str">
        <f t="shared" si="6"/>
        <v/>
      </c>
      <c r="Z106" s="24"/>
      <c r="AA106" s="5"/>
      <c r="AB106" s="5"/>
      <c r="AC106" s="367" t="s">
        <v>223</v>
      </c>
      <c r="AD106" s="367"/>
      <c r="AE106" s="367"/>
      <c r="AF106" s="367"/>
      <c r="AG106" s="168"/>
      <c r="AH106" s="168"/>
      <c r="AI106" s="168"/>
      <c r="AJ106" s="168"/>
      <c r="AK106" s="5" t="str">
        <f t="shared" si="7"/>
        <v/>
      </c>
      <c r="AL106" s="24"/>
      <c r="AM106" s="5" t="str">
        <f t="shared" si="8"/>
        <v/>
      </c>
      <c r="AN106" s="24"/>
      <c r="AO106" s="5"/>
      <c r="AP106" s="5"/>
      <c r="AQ106" s="367" t="s">
        <v>223</v>
      </c>
      <c r="AR106" s="367"/>
      <c r="AS106" s="367"/>
      <c r="AT106" s="367"/>
      <c r="AU106" s="168"/>
      <c r="AV106" s="168"/>
      <c r="AW106" s="168"/>
      <c r="AX106" s="168"/>
      <c r="AY106" s="24"/>
      <c r="AZ106" s="24"/>
      <c r="BA106" s="24"/>
      <c r="BB106" s="24"/>
      <c r="BC106" s="5"/>
      <c r="BD106" s="367" t="s">
        <v>223</v>
      </c>
      <c r="BE106" s="367"/>
      <c r="BF106" s="367"/>
      <c r="BG106" s="367"/>
      <c r="BH106" s="168"/>
      <c r="BI106" s="168"/>
      <c r="BJ106" s="168"/>
      <c r="BK106" s="168"/>
      <c r="BL106" s="24"/>
      <c r="BM106" s="24"/>
      <c r="BN106" s="24"/>
      <c r="BO106" s="24"/>
      <c r="BP106" s="5"/>
      <c r="BQ106" s="5"/>
      <c r="BR106" s="5"/>
    </row>
    <row r="107" spans="14:70" ht="14.4" customHeight="1" x14ac:dyDescent="0.3">
      <c r="N107" s="5"/>
      <c r="O107" s="369" t="s">
        <v>224</v>
      </c>
      <c r="P107" s="369"/>
      <c r="Q107" s="369"/>
      <c r="R107" s="369"/>
      <c r="S107" s="168"/>
      <c r="T107" s="168"/>
      <c r="U107" s="168"/>
      <c r="V107" s="168"/>
      <c r="W107" s="5" t="str">
        <f t="shared" si="5"/>
        <v/>
      </c>
      <c r="X107" s="24"/>
      <c r="Y107" s="5" t="str">
        <f t="shared" si="6"/>
        <v/>
      </c>
      <c r="Z107" s="27"/>
      <c r="AA107" s="5"/>
      <c r="AB107" s="5"/>
      <c r="AC107" s="369" t="s">
        <v>224</v>
      </c>
      <c r="AD107" s="369"/>
      <c r="AE107" s="369"/>
      <c r="AF107" s="369"/>
      <c r="AG107" s="168"/>
      <c r="AH107" s="168"/>
      <c r="AI107" s="168"/>
      <c r="AJ107" s="168"/>
      <c r="AK107" s="5" t="str">
        <f t="shared" si="7"/>
        <v/>
      </c>
      <c r="AL107" s="24"/>
      <c r="AM107" s="5" t="str">
        <f t="shared" si="8"/>
        <v/>
      </c>
      <c r="AN107" s="27"/>
      <c r="AO107" s="5"/>
      <c r="AP107" s="5"/>
      <c r="AQ107" s="369" t="s">
        <v>224</v>
      </c>
      <c r="AR107" s="369"/>
      <c r="AS107" s="369"/>
      <c r="AT107" s="369"/>
      <c r="AU107" s="168"/>
      <c r="AV107" s="168"/>
      <c r="AW107" s="168"/>
      <c r="AX107" s="168"/>
      <c r="AY107" s="27"/>
      <c r="AZ107" s="27"/>
      <c r="BA107" s="27"/>
      <c r="BB107" s="27"/>
      <c r="BC107" s="5"/>
      <c r="BD107" s="369" t="s">
        <v>224</v>
      </c>
      <c r="BE107" s="369"/>
      <c r="BF107" s="369"/>
      <c r="BG107" s="369"/>
      <c r="BH107" s="168"/>
      <c r="BI107" s="168"/>
      <c r="BJ107" s="168"/>
      <c r="BK107" s="168"/>
      <c r="BL107" s="27"/>
      <c r="BM107" s="27"/>
      <c r="BN107" s="27"/>
      <c r="BO107" s="27"/>
      <c r="BP107" s="5"/>
      <c r="BQ107" s="5"/>
      <c r="BR107" s="5"/>
    </row>
    <row r="108" spans="14:70" x14ac:dyDescent="0.3">
      <c r="N108" s="5"/>
      <c r="O108" s="369" t="s">
        <v>225</v>
      </c>
      <c r="P108" s="369"/>
      <c r="Q108" s="369"/>
      <c r="R108" s="369"/>
      <c r="S108" s="168"/>
      <c r="T108" s="168"/>
      <c r="U108" s="168"/>
      <c r="V108" s="168"/>
      <c r="W108" s="5" t="str">
        <f t="shared" si="5"/>
        <v/>
      </c>
      <c r="X108" s="24"/>
      <c r="Y108" s="5" t="str">
        <f t="shared" si="6"/>
        <v/>
      </c>
      <c r="Z108" s="24"/>
      <c r="AA108" s="5"/>
      <c r="AB108" s="5"/>
      <c r="AC108" s="369" t="s">
        <v>225</v>
      </c>
      <c r="AD108" s="369"/>
      <c r="AE108" s="369"/>
      <c r="AF108" s="369"/>
      <c r="AG108" s="168"/>
      <c r="AH108" s="168"/>
      <c r="AI108" s="168"/>
      <c r="AJ108" s="168"/>
      <c r="AK108" s="5" t="str">
        <f t="shared" si="7"/>
        <v/>
      </c>
      <c r="AL108" s="24"/>
      <c r="AM108" s="5" t="str">
        <f t="shared" si="8"/>
        <v/>
      </c>
      <c r="AN108" s="24"/>
      <c r="AO108" s="5"/>
      <c r="AP108" s="5"/>
      <c r="AQ108" s="369" t="s">
        <v>225</v>
      </c>
      <c r="AR108" s="369"/>
      <c r="AS108" s="369"/>
      <c r="AT108" s="369"/>
      <c r="AU108" s="168"/>
      <c r="AV108" s="168"/>
      <c r="AW108" s="168"/>
      <c r="AX108" s="168"/>
      <c r="AY108" s="342"/>
      <c r="AZ108" s="342"/>
      <c r="BA108" s="342"/>
      <c r="BB108" s="342"/>
      <c r="BC108" s="5"/>
      <c r="BD108" s="369" t="s">
        <v>225</v>
      </c>
      <c r="BE108" s="369"/>
      <c r="BF108" s="369"/>
      <c r="BG108" s="369"/>
      <c r="BH108" s="168"/>
      <c r="BI108" s="168"/>
      <c r="BJ108" s="168"/>
      <c r="BK108" s="168"/>
      <c r="BL108" s="342"/>
      <c r="BM108" s="342"/>
      <c r="BN108" s="342"/>
      <c r="BO108" s="342"/>
      <c r="BP108" s="5"/>
      <c r="BQ108" s="5"/>
      <c r="BR108" s="5"/>
    </row>
    <row r="109" spans="14:70" ht="14.4" customHeight="1" x14ac:dyDescent="0.3">
      <c r="N109" s="5"/>
      <c r="O109" s="369" t="s">
        <v>188</v>
      </c>
      <c r="P109" s="369"/>
      <c r="Q109" s="369"/>
      <c r="R109" s="369"/>
      <c r="S109" s="168"/>
      <c r="T109" s="168"/>
      <c r="U109" s="168"/>
      <c r="V109" s="168"/>
      <c r="W109" s="5" t="str">
        <f t="shared" si="5"/>
        <v/>
      </c>
      <c r="X109" s="24"/>
      <c r="Y109" s="5" t="str">
        <f t="shared" si="6"/>
        <v/>
      </c>
      <c r="Z109" s="5"/>
      <c r="AA109" s="5"/>
      <c r="AB109" s="5"/>
      <c r="AC109" s="369" t="s">
        <v>188</v>
      </c>
      <c r="AD109" s="369"/>
      <c r="AE109" s="369"/>
      <c r="AF109" s="369"/>
      <c r="AG109" s="168"/>
      <c r="AH109" s="168"/>
      <c r="AI109" s="168"/>
      <c r="AJ109" s="168"/>
      <c r="AK109" s="5" t="str">
        <f t="shared" si="7"/>
        <v/>
      </c>
      <c r="AL109" s="24"/>
      <c r="AM109" s="5" t="str">
        <f t="shared" si="8"/>
        <v/>
      </c>
      <c r="AN109" s="5"/>
      <c r="AO109" s="5"/>
      <c r="AP109" s="5"/>
      <c r="AQ109" s="369" t="s">
        <v>188</v>
      </c>
      <c r="AR109" s="369"/>
      <c r="AS109" s="369"/>
      <c r="AT109" s="369"/>
      <c r="AU109" s="168"/>
      <c r="AV109" s="168"/>
      <c r="AW109" s="168"/>
      <c r="AX109" s="168"/>
      <c r="AY109" s="5" t="str">
        <f>IF(AS109="","",IF(AU109="X",0,IF(AV109="X",8,IF(AW109="X",12,IF(AX109="X",16,"")))))</f>
        <v/>
      </c>
      <c r="AZ109" s="20"/>
      <c r="BA109" s="5" t="str">
        <f>IF(AS109="","",IF(AU109="X",7.5,IF(AV109="X",11.5,IF(AW109="X",15.5,IF(AX109="X",20,"")))))</f>
        <v/>
      </c>
      <c r="BB109" s="5"/>
      <c r="BC109" s="5"/>
      <c r="BD109" s="369" t="s">
        <v>188</v>
      </c>
      <c r="BE109" s="369"/>
      <c r="BF109" s="369"/>
      <c r="BG109" s="369"/>
      <c r="BH109" s="168"/>
      <c r="BI109" s="168"/>
      <c r="BJ109" s="168"/>
      <c r="BK109" s="168"/>
      <c r="BL109" s="5" t="str">
        <f>IF(BF109="","",IF(BH109="X",0,IF(BI109="X",8,IF(BJ109="X",12,IF(BK109="X",16,"")))))</f>
        <v/>
      </c>
      <c r="BM109" s="20"/>
      <c r="BN109" s="5" t="str">
        <f t="shared" ref="BN109:BN119" si="15">IF(BF109="","",IF(BH109="X",7.5,IF(BI109="X",11.5,IF(BJ109="X",15.5,IF(BK109="X",20,"")))))</f>
        <v/>
      </c>
      <c r="BO109" s="5"/>
      <c r="BP109" s="5"/>
      <c r="BQ109" s="5"/>
      <c r="BR109" s="5"/>
    </row>
    <row r="110" spans="14:70" ht="14.4" customHeight="1" x14ac:dyDescent="0.3">
      <c r="N110" s="5"/>
      <c r="O110" s="369" t="s">
        <v>226</v>
      </c>
      <c r="P110" s="369"/>
      <c r="Q110" s="369"/>
      <c r="R110" s="369"/>
      <c r="S110" s="168"/>
      <c r="T110" s="168"/>
      <c r="U110" s="168"/>
      <c r="V110" s="168"/>
      <c r="W110" s="5" t="str">
        <f t="shared" si="5"/>
        <v/>
      </c>
      <c r="X110" s="24"/>
      <c r="Y110" s="5" t="str">
        <f t="shared" si="6"/>
        <v/>
      </c>
      <c r="Z110" s="5"/>
      <c r="AA110" s="5"/>
      <c r="AB110" s="5"/>
      <c r="AC110" s="369" t="s">
        <v>226</v>
      </c>
      <c r="AD110" s="369"/>
      <c r="AE110" s="369"/>
      <c r="AF110" s="369"/>
      <c r="AG110" s="168"/>
      <c r="AH110" s="168"/>
      <c r="AI110" s="168"/>
      <c r="AJ110" s="168"/>
      <c r="AK110" s="5" t="str">
        <f t="shared" si="7"/>
        <v/>
      </c>
      <c r="AL110" s="24"/>
      <c r="AM110" s="5" t="str">
        <f t="shared" si="8"/>
        <v/>
      </c>
      <c r="AN110" s="5"/>
      <c r="AO110" s="5"/>
      <c r="AP110" s="5"/>
      <c r="AQ110" s="369" t="s">
        <v>226</v>
      </c>
      <c r="AR110" s="369"/>
      <c r="AS110" s="369"/>
      <c r="AT110" s="369"/>
      <c r="AU110" s="168"/>
      <c r="AV110" s="168"/>
      <c r="AW110" s="168"/>
      <c r="AX110" s="168"/>
      <c r="AY110" s="5" t="str">
        <f t="shared" ref="AY110:AY119" si="16">IF(AS110="","",IF(AU110="X",0,IF(AV110="X",8,IF(AW110="X",12,IF(AX110="X",16,"")))))</f>
        <v/>
      </c>
      <c r="AZ110" s="20"/>
      <c r="BA110" s="5" t="str">
        <f t="shared" ref="BA110:BA119" si="17">IF(AS110="","",IF(AU110="X",7.5,IF(AV110="X",11.5,IF(AW110="X",15.5,IF(AX110="X",20,"")))))</f>
        <v/>
      </c>
      <c r="BB110" s="5"/>
      <c r="BC110" s="5"/>
      <c r="BD110" s="369" t="s">
        <v>226</v>
      </c>
      <c r="BE110" s="369"/>
      <c r="BF110" s="369"/>
      <c r="BG110" s="369"/>
      <c r="BH110" s="168"/>
      <c r="BI110" s="168"/>
      <c r="BJ110" s="168"/>
      <c r="BK110" s="168"/>
      <c r="BL110" s="5" t="str">
        <f t="shared" ref="BL110:BL119" si="18">IF(BF110="","",IF(BH110="X",0,IF(BI110="X",8,IF(BJ110="X",12,IF(BK110="X",16,"")))))</f>
        <v/>
      </c>
      <c r="BM110" s="20"/>
      <c r="BN110" s="5" t="str">
        <f t="shared" si="15"/>
        <v/>
      </c>
      <c r="BO110" s="5"/>
      <c r="BP110" s="5"/>
      <c r="BQ110" s="5"/>
      <c r="BR110" s="5"/>
    </row>
    <row r="111" spans="14:70" ht="24" customHeight="1" x14ac:dyDescent="0.3">
      <c r="N111" s="5"/>
      <c r="O111" s="369" t="s">
        <v>187</v>
      </c>
      <c r="P111" s="369"/>
      <c r="Q111" s="369"/>
      <c r="R111" s="369"/>
      <c r="S111" s="168"/>
      <c r="T111" s="168"/>
      <c r="U111" s="168"/>
      <c r="V111" s="168"/>
      <c r="W111" s="5" t="str">
        <f t="shared" si="5"/>
        <v/>
      </c>
      <c r="X111" s="24"/>
      <c r="Y111" s="5" t="str">
        <f t="shared" si="6"/>
        <v/>
      </c>
      <c r="Z111" s="5"/>
      <c r="AA111" s="5"/>
      <c r="AB111" s="5"/>
      <c r="AC111" s="369" t="s">
        <v>187</v>
      </c>
      <c r="AD111" s="369"/>
      <c r="AE111" s="369"/>
      <c r="AF111" s="369"/>
      <c r="AG111" s="168"/>
      <c r="AH111" s="168"/>
      <c r="AI111" s="168"/>
      <c r="AJ111" s="168"/>
      <c r="AK111" s="5" t="str">
        <f t="shared" si="7"/>
        <v/>
      </c>
      <c r="AL111" s="24"/>
      <c r="AM111" s="5" t="str">
        <f t="shared" si="8"/>
        <v/>
      </c>
      <c r="AN111" s="5"/>
      <c r="AO111" s="5"/>
      <c r="AP111" s="5"/>
      <c r="AQ111" s="369" t="s">
        <v>187</v>
      </c>
      <c r="AR111" s="369"/>
      <c r="AS111" s="369"/>
      <c r="AT111" s="369"/>
      <c r="AU111" s="168"/>
      <c r="AV111" s="168"/>
      <c r="AW111" s="168"/>
      <c r="AX111" s="168"/>
      <c r="AY111" s="5" t="str">
        <f t="shared" si="16"/>
        <v/>
      </c>
      <c r="AZ111" s="20"/>
      <c r="BA111" s="5" t="str">
        <f t="shared" si="17"/>
        <v/>
      </c>
      <c r="BB111" s="5"/>
      <c r="BC111" s="5"/>
      <c r="BD111" s="369" t="s">
        <v>187</v>
      </c>
      <c r="BE111" s="369"/>
      <c r="BF111" s="369"/>
      <c r="BG111" s="369"/>
      <c r="BH111" s="168"/>
      <c r="BI111" s="168"/>
      <c r="BJ111" s="168"/>
      <c r="BK111" s="168"/>
      <c r="BL111" s="5" t="str">
        <f t="shared" si="18"/>
        <v/>
      </c>
      <c r="BM111" s="20"/>
      <c r="BN111" s="5" t="str">
        <f t="shared" si="15"/>
        <v/>
      </c>
      <c r="BO111" s="5"/>
      <c r="BP111" s="5"/>
      <c r="BQ111" s="5"/>
      <c r="BR111" s="5"/>
    </row>
    <row r="112" spans="14:70" ht="14.4" customHeight="1" x14ac:dyDescent="0.3">
      <c r="N112" s="5"/>
      <c r="O112" s="369" t="s">
        <v>227</v>
      </c>
      <c r="P112" s="369"/>
      <c r="Q112" s="369"/>
      <c r="R112" s="369"/>
      <c r="S112" s="168"/>
      <c r="T112" s="168"/>
      <c r="U112" s="168"/>
      <c r="V112" s="168"/>
      <c r="W112" s="5" t="str">
        <f t="shared" si="5"/>
        <v/>
      </c>
      <c r="X112" s="24"/>
      <c r="Y112" s="5" t="str">
        <f t="shared" si="6"/>
        <v/>
      </c>
      <c r="Z112" s="5"/>
      <c r="AA112" s="5"/>
      <c r="AB112" s="5"/>
      <c r="AC112" s="369" t="s">
        <v>227</v>
      </c>
      <c r="AD112" s="369"/>
      <c r="AE112" s="369"/>
      <c r="AF112" s="369"/>
      <c r="AG112" s="168"/>
      <c r="AH112" s="168"/>
      <c r="AI112" s="168"/>
      <c r="AJ112" s="168"/>
      <c r="AK112" s="5" t="str">
        <f t="shared" si="7"/>
        <v/>
      </c>
      <c r="AL112" s="24"/>
      <c r="AM112" s="5" t="str">
        <f t="shared" si="8"/>
        <v/>
      </c>
      <c r="AN112" s="5"/>
      <c r="AO112" s="5"/>
      <c r="AP112" s="5"/>
      <c r="AQ112" s="369" t="s">
        <v>227</v>
      </c>
      <c r="AR112" s="369"/>
      <c r="AS112" s="369"/>
      <c r="AT112" s="369"/>
      <c r="AU112" s="168"/>
      <c r="AV112" s="168"/>
      <c r="AW112" s="168"/>
      <c r="AX112" s="168"/>
      <c r="AY112" s="5" t="str">
        <f t="shared" si="16"/>
        <v/>
      </c>
      <c r="AZ112" s="20"/>
      <c r="BA112" s="5" t="str">
        <f t="shared" si="17"/>
        <v/>
      </c>
      <c r="BB112" s="5"/>
      <c r="BC112" s="5"/>
      <c r="BD112" s="369" t="s">
        <v>227</v>
      </c>
      <c r="BE112" s="369"/>
      <c r="BF112" s="369"/>
      <c r="BG112" s="369"/>
      <c r="BH112" s="168"/>
      <c r="BI112" s="168"/>
      <c r="BJ112" s="168"/>
      <c r="BK112" s="168"/>
      <c r="BL112" s="5" t="str">
        <f t="shared" si="18"/>
        <v/>
      </c>
      <c r="BM112" s="20"/>
      <c r="BN112" s="5" t="str">
        <f t="shared" si="15"/>
        <v/>
      </c>
      <c r="BO112" s="5"/>
      <c r="BP112" s="5"/>
      <c r="BQ112" s="5"/>
      <c r="BR112" s="5"/>
    </row>
    <row r="113" spans="14:78" ht="14.4" customHeight="1" x14ac:dyDescent="0.3">
      <c r="N113" s="5"/>
      <c r="O113" s="369" t="s">
        <v>185</v>
      </c>
      <c r="P113" s="369"/>
      <c r="Q113" s="369"/>
      <c r="R113" s="369"/>
      <c r="S113" s="168"/>
      <c r="T113" s="168"/>
      <c r="U113" s="168"/>
      <c r="V113" s="168"/>
      <c r="W113" s="5" t="str">
        <f t="shared" si="5"/>
        <v/>
      </c>
      <c r="X113" s="24"/>
      <c r="Y113" s="5" t="str">
        <f t="shared" si="6"/>
        <v/>
      </c>
      <c r="Z113" s="5"/>
      <c r="AA113" s="5"/>
      <c r="AB113" s="5"/>
      <c r="AC113" s="369" t="s">
        <v>185</v>
      </c>
      <c r="AD113" s="369"/>
      <c r="AE113" s="369"/>
      <c r="AF113" s="369"/>
      <c r="AG113" s="168"/>
      <c r="AH113" s="168"/>
      <c r="AI113" s="168"/>
      <c r="AJ113" s="168"/>
      <c r="AK113" s="5" t="str">
        <f t="shared" si="7"/>
        <v/>
      </c>
      <c r="AL113" s="24"/>
      <c r="AM113" s="5" t="str">
        <f t="shared" si="8"/>
        <v/>
      </c>
      <c r="AN113" s="5"/>
      <c r="AO113" s="5"/>
      <c r="AP113" s="5"/>
      <c r="AQ113" s="369" t="s">
        <v>185</v>
      </c>
      <c r="AR113" s="369"/>
      <c r="AS113" s="369"/>
      <c r="AT113" s="369"/>
      <c r="AU113" s="168"/>
      <c r="AV113" s="168"/>
      <c r="AW113" s="168"/>
      <c r="AX113" s="168"/>
      <c r="AY113" s="5" t="str">
        <f t="shared" si="16"/>
        <v/>
      </c>
      <c r="AZ113" s="20"/>
      <c r="BA113" s="5" t="str">
        <f t="shared" si="17"/>
        <v/>
      </c>
      <c r="BB113" s="5"/>
      <c r="BC113" s="5"/>
      <c r="BD113" s="369" t="s">
        <v>185</v>
      </c>
      <c r="BE113" s="369"/>
      <c r="BF113" s="369"/>
      <c r="BG113" s="369"/>
      <c r="BH113" s="168"/>
      <c r="BI113" s="168"/>
      <c r="BJ113" s="168"/>
      <c r="BK113" s="168"/>
      <c r="BL113" s="5" t="str">
        <f t="shared" si="18"/>
        <v/>
      </c>
      <c r="BM113" s="20"/>
      <c r="BN113" s="5" t="str">
        <f t="shared" si="15"/>
        <v/>
      </c>
      <c r="BO113" s="5"/>
      <c r="BP113" s="5"/>
      <c r="BQ113" s="5"/>
      <c r="BR113" s="5"/>
    </row>
    <row r="114" spans="14:78" ht="14.4" customHeight="1" x14ac:dyDescent="0.3">
      <c r="N114" s="5"/>
      <c r="O114" s="369" t="s">
        <v>189</v>
      </c>
      <c r="P114" s="369"/>
      <c r="Q114" s="369"/>
      <c r="R114" s="369"/>
      <c r="S114" s="168"/>
      <c r="T114" s="168"/>
      <c r="U114" s="168"/>
      <c r="V114" s="168"/>
      <c r="W114" s="5" t="str">
        <f t="shared" si="5"/>
        <v/>
      </c>
      <c r="X114" s="24"/>
      <c r="Y114" s="5" t="str">
        <f t="shared" si="6"/>
        <v/>
      </c>
      <c r="Z114" s="5"/>
      <c r="AA114" s="5"/>
      <c r="AB114" s="5"/>
      <c r="AC114" s="369" t="s">
        <v>189</v>
      </c>
      <c r="AD114" s="369"/>
      <c r="AE114" s="369"/>
      <c r="AF114" s="369"/>
      <c r="AG114" s="168"/>
      <c r="AH114" s="168"/>
      <c r="AI114" s="168"/>
      <c r="AJ114" s="168"/>
      <c r="AK114" s="5" t="str">
        <f t="shared" si="7"/>
        <v/>
      </c>
      <c r="AL114" s="24"/>
      <c r="AM114" s="5" t="str">
        <f t="shared" si="8"/>
        <v/>
      </c>
      <c r="AN114" s="5"/>
      <c r="AO114" s="5"/>
      <c r="AP114" s="5"/>
      <c r="AQ114" s="369" t="s">
        <v>189</v>
      </c>
      <c r="AR114" s="369"/>
      <c r="AS114" s="369"/>
      <c r="AT114" s="369"/>
      <c r="AU114" s="168"/>
      <c r="AV114" s="168"/>
      <c r="AW114" s="168"/>
      <c r="AX114" s="168"/>
      <c r="AY114" s="5" t="str">
        <f t="shared" si="16"/>
        <v/>
      </c>
      <c r="AZ114" s="20"/>
      <c r="BA114" s="5" t="str">
        <f t="shared" si="17"/>
        <v/>
      </c>
      <c r="BB114" s="5"/>
      <c r="BC114" s="5"/>
      <c r="BD114" s="369" t="s">
        <v>189</v>
      </c>
      <c r="BE114" s="369"/>
      <c r="BF114" s="369"/>
      <c r="BG114" s="369"/>
      <c r="BH114" s="168"/>
      <c r="BI114" s="168"/>
      <c r="BJ114" s="168"/>
      <c r="BK114" s="168"/>
      <c r="BL114" s="5" t="str">
        <f t="shared" si="18"/>
        <v/>
      </c>
      <c r="BM114" s="20"/>
      <c r="BN114" s="5" t="str">
        <f t="shared" si="15"/>
        <v/>
      </c>
      <c r="BO114" s="5"/>
      <c r="BP114" s="5"/>
      <c r="BQ114" s="5"/>
      <c r="BR114" s="5"/>
    </row>
    <row r="115" spans="14:78" x14ac:dyDescent="0.3">
      <c r="N115" s="5"/>
      <c r="O115" s="83"/>
      <c r="P115" s="109"/>
      <c r="Q115" s="83"/>
      <c r="R115" s="83"/>
      <c r="S115" s="83"/>
      <c r="T115" s="83"/>
      <c r="U115" s="83"/>
      <c r="V115" s="83"/>
      <c r="W115" s="5" t="str">
        <f t="shared" si="5"/>
        <v/>
      </c>
      <c r="X115" s="24"/>
      <c r="Y115" s="5" t="str">
        <f t="shared" si="6"/>
        <v/>
      </c>
      <c r="Z115" s="5"/>
      <c r="AA115" s="5"/>
      <c r="AB115" s="5"/>
      <c r="AC115" s="83"/>
      <c r="AD115" s="109"/>
      <c r="AE115" s="83"/>
      <c r="AF115" s="83"/>
      <c r="AG115" s="83"/>
      <c r="AH115" s="83"/>
      <c r="AI115" s="83"/>
      <c r="AJ115" s="83"/>
      <c r="AK115" s="5" t="str">
        <f t="shared" si="7"/>
        <v/>
      </c>
      <c r="AL115" s="24"/>
      <c r="AM115" s="5" t="str">
        <f t="shared" si="8"/>
        <v/>
      </c>
      <c r="AN115" s="5"/>
      <c r="AO115" s="5"/>
      <c r="AP115" s="5"/>
      <c r="AQ115" s="83"/>
      <c r="AR115" s="109"/>
      <c r="AS115" s="83"/>
      <c r="AT115" s="83"/>
      <c r="AU115" s="83"/>
      <c r="AV115" s="83"/>
      <c r="AW115" s="83"/>
      <c r="AX115" s="83"/>
      <c r="AY115" s="5" t="str">
        <f t="shared" si="16"/>
        <v/>
      </c>
      <c r="AZ115" s="20"/>
      <c r="BA115" s="5" t="str">
        <f t="shared" si="17"/>
        <v/>
      </c>
      <c r="BB115" s="5"/>
      <c r="BC115" s="5"/>
      <c r="BD115" s="83"/>
      <c r="BE115" s="109"/>
      <c r="BF115" s="83"/>
      <c r="BG115" s="83"/>
      <c r="BH115" s="83"/>
      <c r="BI115" s="83"/>
      <c r="BJ115" s="83"/>
      <c r="BK115" s="83"/>
      <c r="BL115" s="5" t="str">
        <f t="shared" si="18"/>
        <v/>
      </c>
      <c r="BM115" s="20"/>
      <c r="BN115" s="5" t="str">
        <f t="shared" si="15"/>
        <v/>
      </c>
      <c r="BO115" s="5"/>
      <c r="BP115" s="5"/>
      <c r="BQ115" s="5"/>
      <c r="BR115" s="5"/>
    </row>
    <row r="116" spans="14:78" x14ac:dyDescent="0.3">
      <c r="N116" s="5"/>
      <c r="O116" s="31"/>
      <c r="P116" s="110"/>
      <c r="Q116" s="26"/>
      <c r="R116" s="45"/>
      <c r="S116" s="25"/>
      <c r="T116" s="25"/>
      <c r="U116" s="25"/>
      <c r="V116" s="26"/>
      <c r="W116" s="5" t="str">
        <f t="shared" si="5"/>
        <v/>
      </c>
      <c r="X116" s="24"/>
      <c r="Y116" s="5" t="str">
        <f t="shared" si="6"/>
        <v/>
      </c>
      <c r="Z116" s="12"/>
      <c r="AA116" s="5"/>
      <c r="AB116" s="5"/>
      <c r="AC116" s="31"/>
      <c r="AD116" s="110"/>
      <c r="AE116" s="26"/>
      <c r="AF116" s="45"/>
      <c r="AG116" s="25"/>
      <c r="AH116" s="25"/>
      <c r="AI116" s="25"/>
      <c r="AJ116" s="26"/>
      <c r="AK116" s="5" t="str">
        <f t="shared" si="7"/>
        <v/>
      </c>
      <c r="AL116" s="24"/>
      <c r="AM116" s="5" t="str">
        <f t="shared" si="8"/>
        <v/>
      </c>
      <c r="AN116" s="12"/>
      <c r="AO116" s="5"/>
      <c r="AP116" s="5"/>
      <c r="AQ116" s="31"/>
      <c r="AR116" s="110"/>
      <c r="AS116" s="26"/>
      <c r="AT116" s="45"/>
      <c r="AU116" s="25"/>
      <c r="AV116" s="25"/>
      <c r="AW116" s="25"/>
      <c r="AX116" s="26"/>
      <c r="AY116" s="5" t="str">
        <f t="shared" si="16"/>
        <v/>
      </c>
      <c r="AZ116" s="12"/>
      <c r="BA116" s="5" t="str">
        <f t="shared" si="17"/>
        <v/>
      </c>
      <c r="BB116" s="12"/>
      <c r="BC116" s="5"/>
      <c r="BD116" s="31"/>
      <c r="BE116" s="110"/>
      <c r="BF116" s="26"/>
      <c r="BG116" s="45"/>
      <c r="BH116" s="25"/>
      <c r="BI116" s="25"/>
      <c r="BJ116" s="25"/>
      <c r="BK116" s="26"/>
      <c r="BL116" s="5" t="str">
        <f t="shared" si="18"/>
        <v/>
      </c>
      <c r="BM116" s="12"/>
      <c r="BN116" s="5" t="str">
        <f t="shared" si="15"/>
        <v/>
      </c>
      <c r="BO116" s="12"/>
      <c r="BP116" s="5"/>
      <c r="BQ116" s="5"/>
      <c r="BR116" s="5"/>
    </row>
    <row r="117" spans="14:78" ht="18.600000000000001" customHeight="1" x14ac:dyDescent="0.3">
      <c r="N117" s="5"/>
      <c r="O117" s="20"/>
      <c r="Q117" s="20"/>
      <c r="R117" s="43"/>
      <c r="S117" s="20"/>
      <c r="T117" s="20"/>
      <c r="U117" s="20"/>
      <c r="V117" s="20"/>
      <c r="W117" s="5" t="str">
        <f t="shared" si="5"/>
        <v/>
      </c>
      <c r="X117" s="24"/>
      <c r="Y117" s="5" t="str">
        <f t="shared" si="6"/>
        <v/>
      </c>
      <c r="Z117" s="5"/>
      <c r="AA117" s="5"/>
      <c r="AB117" s="5"/>
      <c r="AC117" s="20"/>
      <c r="AD117" s="111"/>
      <c r="AE117" s="20"/>
      <c r="AF117" s="43"/>
      <c r="AG117" s="20"/>
      <c r="AH117" s="20"/>
      <c r="AI117" s="20"/>
      <c r="AJ117" s="20"/>
      <c r="AK117" s="5" t="str">
        <f t="shared" si="7"/>
        <v/>
      </c>
      <c r="AL117" s="24"/>
      <c r="AM117" s="5" t="str">
        <f t="shared" si="8"/>
        <v/>
      </c>
      <c r="AN117" s="5"/>
      <c r="AO117" s="5"/>
      <c r="AP117" s="5"/>
      <c r="AQ117" s="20"/>
      <c r="AR117" s="111"/>
      <c r="AS117" s="20"/>
      <c r="AT117" s="43"/>
      <c r="AU117" s="20"/>
      <c r="AV117" s="20"/>
      <c r="AW117" s="20"/>
      <c r="AX117" s="20"/>
      <c r="AY117" s="5" t="str">
        <f t="shared" si="16"/>
        <v/>
      </c>
      <c r="AZ117" s="5"/>
      <c r="BA117" s="5" t="str">
        <f t="shared" si="17"/>
        <v/>
      </c>
      <c r="BB117" s="5"/>
      <c r="BC117" s="5"/>
      <c r="BD117" s="5"/>
      <c r="BF117" s="5"/>
      <c r="BG117" s="43"/>
      <c r="BH117" s="5"/>
      <c r="BI117" s="5"/>
      <c r="BJ117" s="5"/>
      <c r="BK117" s="174"/>
      <c r="BL117" s="5" t="str">
        <f t="shared" si="18"/>
        <v/>
      </c>
      <c r="BM117" s="5"/>
      <c r="BN117" s="5" t="str">
        <f t="shared" si="15"/>
        <v/>
      </c>
      <c r="BO117" s="5"/>
      <c r="BP117" s="5"/>
      <c r="BQ117" s="5"/>
      <c r="BR117" s="5"/>
    </row>
    <row r="118" spans="14:78" ht="14.4" customHeight="1" x14ac:dyDescent="0.3">
      <c r="N118" s="5"/>
      <c r="O118" s="371" t="s">
        <v>18</v>
      </c>
      <c r="P118" s="371"/>
      <c r="Q118" s="371"/>
      <c r="R118" s="371"/>
      <c r="S118" s="371"/>
      <c r="T118" s="371"/>
      <c r="U118" s="371"/>
      <c r="V118" s="371"/>
      <c r="W118" s="5" t="str">
        <f t="shared" si="5"/>
        <v/>
      </c>
      <c r="X118" s="24"/>
      <c r="Y118" s="5" t="str">
        <f t="shared" si="6"/>
        <v/>
      </c>
      <c r="Z118" s="27"/>
      <c r="AA118" s="5"/>
      <c r="AB118" s="5"/>
      <c r="AC118" s="371" t="s">
        <v>18</v>
      </c>
      <c r="AD118" s="371"/>
      <c r="AE118" s="371"/>
      <c r="AF118" s="371"/>
      <c r="AG118" s="371"/>
      <c r="AH118" s="371"/>
      <c r="AI118" s="371"/>
      <c r="AJ118" s="371"/>
      <c r="AK118" s="5" t="str">
        <f t="shared" si="7"/>
        <v/>
      </c>
      <c r="AL118" s="24"/>
      <c r="AM118" s="5" t="str">
        <f t="shared" si="8"/>
        <v/>
      </c>
      <c r="AN118" s="27"/>
      <c r="AO118" s="5"/>
      <c r="AP118" s="5"/>
      <c r="AQ118" s="371" t="s">
        <v>18</v>
      </c>
      <c r="AR118" s="371"/>
      <c r="AS118" s="371"/>
      <c r="AT118" s="371"/>
      <c r="AU118" s="371"/>
      <c r="AV118" s="371"/>
      <c r="AW118" s="371"/>
      <c r="AX118" s="371"/>
      <c r="AY118" s="5" t="str">
        <f t="shared" si="16"/>
        <v/>
      </c>
      <c r="AZ118" s="27"/>
      <c r="BA118" s="5" t="str">
        <f t="shared" si="17"/>
        <v/>
      </c>
      <c r="BB118" s="27"/>
      <c r="BC118" s="5"/>
      <c r="BD118" s="372" t="s">
        <v>18</v>
      </c>
      <c r="BE118" s="372"/>
      <c r="BF118" s="372"/>
      <c r="BG118" s="372"/>
      <c r="BH118" s="372"/>
      <c r="BI118" s="372"/>
      <c r="BJ118" s="372"/>
      <c r="BK118" s="372"/>
      <c r="BL118" s="5" t="str">
        <f t="shared" si="18"/>
        <v/>
      </c>
      <c r="BM118" s="27"/>
      <c r="BN118" s="5" t="str">
        <f t="shared" si="15"/>
        <v/>
      </c>
      <c r="BO118" s="27"/>
      <c r="BP118" s="5"/>
      <c r="BQ118" s="5"/>
      <c r="BR118" s="345" t="s">
        <v>18</v>
      </c>
      <c r="BS118" s="345"/>
      <c r="BT118" s="345"/>
      <c r="BU118" s="345"/>
      <c r="BV118" s="345"/>
      <c r="BW118" s="345"/>
      <c r="BX118" s="345"/>
      <c r="BY118" s="345"/>
      <c r="BZ118" s="353" t="s">
        <v>254</v>
      </c>
    </row>
    <row r="119" spans="14:78" ht="28.2" customHeight="1" x14ac:dyDescent="0.3">
      <c r="N119" s="5"/>
      <c r="O119" s="127" t="s">
        <v>107</v>
      </c>
      <c r="P119" s="370"/>
      <c r="Q119" s="370"/>
      <c r="R119" s="126" t="s">
        <v>108</v>
      </c>
      <c r="S119" s="133" t="s">
        <v>259</v>
      </c>
      <c r="T119" s="80" t="s">
        <v>132</v>
      </c>
      <c r="U119" s="81" t="s">
        <v>133</v>
      </c>
      <c r="V119" s="82" t="s">
        <v>134</v>
      </c>
      <c r="W119" s="5" t="str">
        <f t="shared" si="5"/>
        <v/>
      </c>
      <c r="X119" s="24"/>
      <c r="Y119" s="5" t="str">
        <f t="shared" si="6"/>
        <v/>
      </c>
      <c r="Z119" s="24"/>
      <c r="AA119" s="5"/>
      <c r="AB119" s="5"/>
      <c r="AC119" s="127" t="s">
        <v>107</v>
      </c>
      <c r="AD119" s="370"/>
      <c r="AE119" s="370"/>
      <c r="AF119" s="126" t="s">
        <v>108</v>
      </c>
      <c r="AG119" s="133" t="s">
        <v>259</v>
      </c>
      <c r="AH119" s="80" t="s">
        <v>132</v>
      </c>
      <c r="AI119" s="81" t="s">
        <v>133</v>
      </c>
      <c r="AJ119" s="82" t="s">
        <v>134</v>
      </c>
      <c r="AK119" s="5" t="str">
        <f t="shared" si="7"/>
        <v/>
      </c>
      <c r="AL119" s="24"/>
      <c r="AM119" s="5" t="str">
        <f t="shared" si="8"/>
        <v/>
      </c>
      <c r="AN119" s="24"/>
      <c r="AO119" s="5"/>
      <c r="AP119" s="5"/>
      <c r="AQ119" s="127" t="s">
        <v>107</v>
      </c>
      <c r="AR119" s="370"/>
      <c r="AS119" s="370"/>
      <c r="AT119" s="126" t="s">
        <v>108</v>
      </c>
      <c r="AU119" s="133" t="s">
        <v>259</v>
      </c>
      <c r="AV119" s="80" t="s">
        <v>132</v>
      </c>
      <c r="AW119" s="81" t="s">
        <v>133</v>
      </c>
      <c r="AX119" s="82" t="s">
        <v>134</v>
      </c>
      <c r="AY119" s="5" t="str">
        <f t="shared" si="16"/>
        <v/>
      </c>
      <c r="AZ119" s="24"/>
      <c r="BA119" s="5" t="str">
        <f t="shared" si="17"/>
        <v/>
      </c>
      <c r="BB119" s="24"/>
      <c r="BC119" s="5"/>
      <c r="BD119" s="77" t="s">
        <v>107</v>
      </c>
      <c r="BE119" s="348"/>
      <c r="BF119" s="348"/>
      <c r="BG119" s="125" t="s">
        <v>108</v>
      </c>
      <c r="BH119" s="133" t="s">
        <v>259</v>
      </c>
      <c r="BI119" s="80" t="s">
        <v>132</v>
      </c>
      <c r="BJ119" s="81" t="s">
        <v>133</v>
      </c>
      <c r="BK119" s="82" t="s">
        <v>134</v>
      </c>
      <c r="BL119" s="5" t="str">
        <f t="shared" si="18"/>
        <v/>
      </c>
      <c r="BM119" s="24"/>
      <c r="BN119" s="5" t="str">
        <f t="shared" si="15"/>
        <v/>
      </c>
      <c r="BO119" s="24"/>
      <c r="BP119" s="5"/>
      <c r="BQ119" s="5"/>
      <c r="BR119" s="77" t="s">
        <v>107</v>
      </c>
      <c r="BS119" s="348" t="s">
        <v>70</v>
      </c>
      <c r="BT119" s="348"/>
      <c r="BU119" s="125" t="s">
        <v>108</v>
      </c>
      <c r="BV119" s="122" t="s">
        <v>155</v>
      </c>
      <c r="BW119" s="122" t="s">
        <v>156</v>
      </c>
      <c r="BX119" s="122" t="s">
        <v>157</v>
      </c>
      <c r="BY119" s="122" t="s">
        <v>248</v>
      </c>
      <c r="BZ119" s="353"/>
    </row>
    <row r="120" spans="14:78" ht="14.4" customHeight="1" x14ac:dyDescent="0.3">
      <c r="N120" s="5"/>
      <c r="O120" s="370" t="s">
        <v>22</v>
      </c>
      <c r="P120" s="107" t="s">
        <v>23</v>
      </c>
      <c r="Q120" s="209">
        <f>IF(OR(S120="X",T120="X",U120="X",V120="X"),1,0)</f>
        <v>0</v>
      </c>
      <c r="R120" s="126" t="s">
        <v>24</v>
      </c>
      <c r="S120" s="169"/>
      <c r="T120" s="169"/>
      <c r="U120" s="169"/>
      <c r="V120" s="169"/>
      <c r="W120" s="5" t="str">
        <f t="shared" si="5"/>
        <v/>
      </c>
      <c r="X120" s="24"/>
      <c r="Y120" s="5" t="str">
        <f t="shared" si="6"/>
        <v/>
      </c>
      <c r="Z120" s="29"/>
      <c r="AA120" s="5"/>
      <c r="AB120" s="5"/>
      <c r="AC120" s="370" t="s">
        <v>22</v>
      </c>
      <c r="AD120" s="107" t="s">
        <v>23</v>
      </c>
      <c r="AE120" s="209">
        <f>IF(OR(AG120="X",AH120="X",AI120="X",AJ120="X"),1,0)</f>
        <v>0</v>
      </c>
      <c r="AF120" s="126" t="s">
        <v>24</v>
      </c>
      <c r="AG120" s="169"/>
      <c r="AH120" s="169"/>
      <c r="AI120" s="169"/>
      <c r="AJ120" s="169"/>
      <c r="AK120" s="5" t="str">
        <f t="shared" si="7"/>
        <v/>
      </c>
      <c r="AL120" s="24"/>
      <c r="AM120" s="5" t="str">
        <f t="shared" si="8"/>
        <v/>
      </c>
      <c r="AN120" s="29"/>
      <c r="AO120" s="5"/>
      <c r="AP120" s="5"/>
      <c r="AQ120" s="370" t="s">
        <v>22</v>
      </c>
      <c r="AR120" s="107" t="s">
        <v>23</v>
      </c>
      <c r="AS120" s="209">
        <f>IF(OR(AU120="X",AV120="X",AW120="X",AX120="X"),1,0)</f>
        <v>0</v>
      </c>
      <c r="AT120" s="126" t="s">
        <v>24</v>
      </c>
      <c r="AU120" s="169"/>
      <c r="AV120" s="169"/>
      <c r="AW120" s="169"/>
      <c r="AX120" s="169"/>
      <c r="AY120" s="5" t="str">
        <f>IF(AS120="","",IF(AU120="X",0,IF(AV120="X",5,IF(AW120="X",10,IF(AX120="X",15,"")))))</f>
        <v/>
      </c>
      <c r="AZ120" s="29"/>
      <c r="BA120" s="5" t="str">
        <f>IF(AS120="","",IF(AU120="X",5,IF(AV120="X",10,IF(AW120="X",15,IF(AX120="X",20,"")))))</f>
        <v/>
      </c>
      <c r="BB120" s="29"/>
      <c r="BC120" s="5"/>
      <c r="BD120" s="348" t="s">
        <v>22</v>
      </c>
      <c r="BE120" s="107" t="s">
        <v>23</v>
      </c>
      <c r="BF120" s="209">
        <f>IF(OR(BH120="X",BI120="X",BJ120="X",BK120="X"),1,0)</f>
        <v>0</v>
      </c>
      <c r="BG120" s="125" t="s">
        <v>24</v>
      </c>
      <c r="BH120" s="167"/>
      <c r="BI120" s="167"/>
      <c r="BJ120" s="167"/>
      <c r="BK120" s="167"/>
      <c r="BL120" s="5" t="str">
        <f>IF(BF120="","",IF(BH120="X",0,IF(BI120="X",5,IF(BJ120="X",10,IF(BK120="X",15,"")))))</f>
        <v/>
      </c>
      <c r="BM120" s="6"/>
      <c r="BN120" s="5" t="str">
        <f>IF(BF120="","",IF(BH120="X",5,IF(BI120="X",10,IF(BJ120="X",15,IF(BK120="X",20,"")))))</f>
        <v/>
      </c>
      <c r="BO120" s="6"/>
      <c r="BP120" s="5"/>
      <c r="BQ120" s="5"/>
      <c r="BR120" s="348" t="s">
        <v>22</v>
      </c>
      <c r="BS120" s="107" t="s">
        <v>23</v>
      </c>
      <c r="BT120" s="209">
        <v>1</v>
      </c>
      <c r="BU120" s="125" t="s">
        <v>24</v>
      </c>
      <c r="BV120" s="143" t="str">
        <f>IF(AE120="","",IF(AG120="X",25%,IF(AH120="X",50%,IF(AI120="X",75%,IF(AJ120="X",100%,"")))))</f>
        <v/>
      </c>
      <c r="BW120" s="143" t="str">
        <f>IF(AS120="","",IF(AU120="X",25%,IF(AV120="X",50%,IF(AW120="X",75%,IF(AX120="X",100%,"")))))</f>
        <v/>
      </c>
      <c r="BX120" s="143" t="str">
        <f>IF(BG120="","",IF(BI120="X",25%,IF(BJ120="X",50%,IF(BK120="X",75%,IF(BL120="X",100%,"")))))</f>
        <v/>
      </c>
      <c r="BY120" s="143" t="str">
        <f>IF(BE120="","",IF(BH120="X",25%,IF(BI120="X",50%,IF(BJ120="X",75%,IF(BK120="X",100%,"")))))</f>
        <v/>
      </c>
      <c r="BZ120" s="144" t="str">
        <f>IFERROR(AVERAGE(BV120:BY120),"")</f>
        <v/>
      </c>
    </row>
    <row r="121" spans="14:78" ht="27.6" x14ac:dyDescent="0.3">
      <c r="N121" s="5"/>
      <c r="O121" s="370"/>
      <c r="P121" s="107" t="s">
        <v>25</v>
      </c>
      <c r="Q121" s="209">
        <f t="shared" ref="Q121:Q139" si="19">IF(OR(S121="X",T121="X",U121="X",V121="X"),1,0)</f>
        <v>0</v>
      </c>
      <c r="R121" s="126" t="s">
        <v>26</v>
      </c>
      <c r="S121" s="169"/>
      <c r="T121" s="169"/>
      <c r="U121" s="169"/>
      <c r="V121" s="169"/>
      <c r="W121" s="5" t="str">
        <f t="shared" si="5"/>
        <v/>
      </c>
      <c r="X121" s="24"/>
      <c r="Y121" s="5" t="str">
        <f t="shared" si="6"/>
        <v/>
      </c>
      <c r="Z121" s="29"/>
      <c r="AA121" s="5"/>
      <c r="AB121" s="5"/>
      <c r="AC121" s="370"/>
      <c r="AD121" s="107" t="s">
        <v>25</v>
      </c>
      <c r="AE121" s="209">
        <f t="shared" ref="AE121:AE139" si="20">IF(OR(AG121="X",AH121="X",AI121="X",AJ121="X"),1,0)</f>
        <v>0</v>
      </c>
      <c r="AF121" s="126" t="s">
        <v>26</v>
      </c>
      <c r="AG121" s="169"/>
      <c r="AH121" s="169"/>
      <c r="AI121" s="169"/>
      <c r="AJ121" s="169"/>
      <c r="AK121" s="5" t="str">
        <f t="shared" si="7"/>
        <v/>
      </c>
      <c r="AL121" s="24"/>
      <c r="AM121" s="5" t="str">
        <f t="shared" si="8"/>
        <v/>
      </c>
      <c r="AN121" s="29"/>
      <c r="AO121" s="5"/>
      <c r="AP121" s="5"/>
      <c r="AQ121" s="370"/>
      <c r="AR121" s="107" t="s">
        <v>25</v>
      </c>
      <c r="AS121" s="209">
        <f t="shared" ref="AS121:AS139" si="21">IF(OR(AU121="X",AV121="X",AW121="X",AX121="X"),1,0)</f>
        <v>0</v>
      </c>
      <c r="AT121" s="126" t="s">
        <v>26</v>
      </c>
      <c r="AU121" s="169"/>
      <c r="AV121" s="169"/>
      <c r="AW121" s="169"/>
      <c r="AX121" s="169"/>
      <c r="AY121" s="5" t="str">
        <f t="shared" ref="AY121:AY184" si="22">IF(AS121="","",IF(AU121="X",0,IF(AV121="X",5,IF(AW121="X",10,IF(AX121="X",15,"")))))</f>
        <v/>
      </c>
      <c r="AZ121" s="29"/>
      <c r="BA121" s="5" t="str">
        <f t="shared" ref="BA121:BA184" si="23">IF(AS121="","",IF(AU121="X",5,IF(AV121="X",10,IF(AW121="X",15,IF(AX121="X",20,"")))))</f>
        <v/>
      </c>
      <c r="BB121" s="29"/>
      <c r="BC121" s="5"/>
      <c r="BD121" s="348"/>
      <c r="BE121" s="107" t="s">
        <v>25</v>
      </c>
      <c r="BF121" s="209">
        <f t="shared" ref="BF121:BF139" si="24">IF(OR(BH121="X",BI121="X",BJ121="X",BK121="X"),1,0)</f>
        <v>0</v>
      </c>
      <c r="BG121" s="125" t="s">
        <v>26</v>
      </c>
      <c r="BH121" s="167"/>
      <c r="BI121" s="167"/>
      <c r="BJ121" s="167"/>
      <c r="BK121" s="167"/>
      <c r="BL121" s="5" t="str">
        <f t="shared" ref="BL121:BL184" si="25">IF(BF121="","",IF(BH121="X",0,IF(BI121="X",5,IF(BJ121="X",10,IF(BK121="X",15,"")))))</f>
        <v/>
      </c>
      <c r="BM121" s="6"/>
      <c r="BN121" s="5" t="str">
        <f t="shared" ref="BN121:BN184" si="26">IF(BF121="","",IF(BH121="X",5,IF(BI121="X",10,IF(BJ121="X",15,IF(BK121="X",20,"")))))</f>
        <v/>
      </c>
      <c r="BO121" s="6"/>
      <c r="BP121" s="5"/>
      <c r="BQ121" s="5"/>
      <c r="BR121" s="348"/>
      <c r="BS121" s="107" t="s">
        <v>25</v>
      </c>
      <c r="BT121" s="209">
        <v>1</v>
      </c>
      <c r="BU121" s="125" t="s">
        <v>26</v>
      </c>
      <c r="BV121" s="143" t="str">
        <f t="shared" ref="BV121:BV139" si="27">IF(AE121="","",IF(AG121="X",25%,IF(AH121="X",50%,IF(AI121="X",75%,IF(AJ121="X",100%,"")))))</f>
        <v/>
      </c>
      <c r="BW121" s="143" t="str">
        <f t="shared" ref="BW121:BW139" si="28">IF(AS121="","",IF(AU121="X",25%,IF(AV121="X",50%,IF(AW121="X",75%,IF(AX121="X",100%,"")))))</f>
        <v/>
      </c>
      <c r="BX121" s="143" t="str">
        <f t="shared" ref="BX121:BX139" si="29">IF(BG121="","",IF(BI121="X",25%,IF(BJ121="X",50%,IF(BK121="X",75%,IF(BL121="X",100%,"")))))</f>
        <v/>
      </c>
      <c r="BY121" s="143" t="str">
        <f t="shared" ref="BY121:BY139" si="30">IF(BE121="","",IF(BH121="X",25%,IF(BI121="X",50%,IF(BJ121="X",75%,IF(BK121="X",100%,"")))))</f>
        <v/>
      </c>
      <c r="BZ121" s="144" t="str">
        <f t="shared" ref="BZ121:BZ139" si="31">IFERROR(AVERAGE(BV121:BY121),"")</f>
        <v/>
      </c>
    </row>
    <row r="122" spans="14:78" ht="27.6" x14ac:dyDescent="0.3">
      <c r="N122" s="5"/>
      <c r="O122" s="370"/>
      <c r="P122" s="107" t="s">
        <v>27</v>
      </c>
      <c r="Q122" s="209">
        <f t="shared" si="19"/>
        <v>0</v>
      </c>
      <c r="R122" s="126" t="s">
        <v>28</v>
      </c>
      <c r="S122" s="169"/>
      <c r="T122" s="169"/>
      <c r="U122" s="169"/>
      <c r="V122" s="169"/>
      <c r="W122" s="5" t="str">
        <f t="shared" si="5"/>
        <v/>
      </c>
      <c r="X122" s="24"/>
      <c r="Y122" s="5" t="str">
        <f t="shared" si="6"/>
        <v/>
      </c>
      <c r="Z122" s="29"/>
      <c r="AA122" s="5"/>
      <c r="AB122" s="5"/>
      <c r="AC122" s="370"/>
      <c r="AD122" s="107" t="s">
        <v>27</v>
      </c>
      <c r="AE122" s="209">
        <f t="shared" si="20"/>
        <v>0</v>
      </c>
      <c r="AF122" s="126" t="s">
        <v>28</v>
      </c>
      <c r="AG122" s="169"/>
      <c r="AH122" s="169"/>
      <c r="AI122" s="169"/>
      <c r="AJ122" s="169"/>
      <c r="AK122" s="5" t="str">
        <f t="shared" si="7"/>
        <v/>
      </c>
      <c r="AL122" s="24"/>
      <c r="AM122" s="5" t="str">
        <f t="shared" si="8"/>
        <v/>
      </c>
      <c r="AN122" s="29"/>
      <c r="AO122" s="5"/>
      <c r="AP122" s="5"/>
      <c r="AQ122" s="370"/>
      <c r="AR122" s="107" t="s">
        <v>27</v>
      </c>
      <c r="AS122" s="209">
        <f t="shared" si="21"/>
        <v>0</v>
      </c>
      <c r="AT122" s="126" t="s">
        <v>28</v>
      </c>
      <c r="AU122" s="169"/>
      <c r="AV122" s="169"/>
      <c r="AW122" s="169"/>
      <c r="AX122" s="169"/>
      <c r="AY122" s="5" t="str">
        <f t="shared" si="22"/>
        <v/>
      </c>
      <c r="AZ122" s="29"/>
      <c r="BA122" s="5" t="str">
        <f t="shared" si="23"/>
        <v/>
      </c>
      <c r="BB122" s="29"/>
      <c r="BC122" s="5"/>
      <c r="BD122" s="348"/>
      <c r="BE122" s="107" t="s">
        <v>27</v>
      </c>
      <c r="BF122" s="209">
        <f t="shared" si="24"/>
        <v>0</v>
      </c>
      <c r="BG122" s="125" t="s">
        <v>28</v>
      </c>
      <c r="BH122" s="167"/>
      <c r="BI122" s="167"/>
      <c r="BJ122" s="167"/>
      <c r="BK122" s="167"/>
      <c r="BL122" s="5" t="str">
        <f t="shared" si="25"/>
        <v/>
      </c>
      <c r="BM122" s="6"/>
      <c r="BN122" s="5" t="str">
        <f t="shared" si="26"/>
        <v/>
      </c>
      <c r="BO122" s="6"/>
      <c r="BP122" s="5"/>
      <c r="BQ122" s="5"/>
      <c r="BR122" s="348"/>
      <c r="BS122" s="107" t="s">
        <v>27</v>
      </c>
      <c r="BT122" s="209">
        <v>1</v>
      </c>
      <c r="BU122" s="125" t="s">
        <v>28</v>
      </c>
      <c r="BV122" s="143" t="str">
        <f t="shared" si="27"/>
        <v/>
      </c>
      <c r="BW122" s="143" t="str">
        <f t="shared" si="28"/>
        <v/>
      </c>
      <c r="BX122" s="143" t="str">
        <f t="shared" si="29"/>
        <v/>
      </c>
      <c r="BY122" s="143" t="str">
        <f t="shared" si="30"/>
        <v/>
      </c>
      <c r="BZ122" s="144" t="str">
        <f t="shared" si="31"/>
        <v/>
      </c>
    </row>
    <row r="123" spans="14:78" ht="27.6" x14ac:dyDescent="0.3">
      <c r="N123" s="5"/>
      <c r="O123" s="370"/>
      <c r="P123" s="107" t="s">
        <v>29</v>
      </c>
      <c r="Q123" s="209">
        <f t="shared" si="19"/>
        <v>0</v>
      </c>
      <c r="R123" s="126" t="s">
        <v>30</v>
      </c>
      <c r="S123" s="169"/>
      <c r="T123" s="169"/>
      <c r="U123" s="169"/>
      <c r="V123" s="169"/>
      <c r="W123" s="5" t="str">
        <f t="shared" si="5"/>
        <v/>
      </c>
      <c r="X123" s="24"/>
      <c r="Y123" s="5" t="str">
        <f t="shared" si="6"/>
        <v/>
      </c>
      <c r="Z123" s="29"/>
      <c r="AA123" s="5"/>
      <c r="AB123" s="5"/>
      <c r="AC123" s="370"/>
      <c r="AD123" s="107" t="s">
        <v>29</v>
      </c>
      <c r="AE123" s="209">
        <f t="shared" si="20"/>
        <v>0</v>
      </c>
      <c r="AF123" s="126" t="s">
        <v>30</v>
      </c>
      <c r="AG123" s="169"/>
      <c r="AH123" s="169"/>
      <c r="AI123" s="169"/>
      <c r="AJ123" s="169"/>
      <c r="AK123" s="5" t="str">
        <f t="shared" si="7"/>
        <v/>
      </c>
      <c r="AL123" s="24"/>
      <c r="AM123" s="5" t="str">
        <f t="shared" si="8"/>
        <v/>
      </c>
      <c r="AN123" s="29"/>
      <c r="AO123" s="5"/>
      <c r="AP123" s="5"/>
      <c r="AQ123" s="370"/>
      <c r="AR123" s="107" t="s">
        <v>29</v>
      </c>
      <c r="AS123" s="209">
        <f t="shared" si="21"/>
        <v>0</v>
      </c>
      <c r="AT123" s="126" t="s">
        <v>30</v>
      </c>
      <c r="AU123" s="169"/>
      <c r="AV123" s="169"/>
      <c r="AW123" s="169"/>
      <c r="AX123" s="169"/>
      <c r="AY123" s="5" t="str">
        <f t="shared" si="22"/>
        <v/>
      </c>
      <c r="AZ123" s="29"/>
      <c r="BA123" s="5" t="str">
        <f t="shared" si="23"/>
        <v/>
      </c>
      <c r="BB123" s="29"/>
      <c r="BC123" s="5"/>
      <c r="BD123" s="348"/>
      <c r="BE123" s="107" t="s">
        <v>29</v>
      </c>
      <c r="BF123" s="209">
        <f t="shared" si="24"/>
        <v>0</v>
      </c>
      <c r="BG123" s="125" t="s">
        <v>30</v>
      </c>
      <c r="BH123" s="167"/>
      <c r="BI123" s="167"/>
      <c r="BJ123" s="167"/>
      <c r="BK123" s="167"/>
      <c r="BL123" s="5" t="str">
        <f t="shared" si="25"/>
        <v/>
      </c>
      <c r="BM123" s="6"/>
      <c r="BN123" s="5" t="str">
        <f t="shared" si="26"/>
        <v/>
      </c>
      <c r="BO123" s="6"/>
      <c r="BP123" s="5"/>
      <c r="BQ123" s="5"/>
      <c r="BR123" s="348"/>
      <c r="BS123" s="107" t="s">
        <v>29</v>
      </c>
      <c r="BT123" s="209">
        <v>1</v>
      </c>
      <c r="BU123" s="125" t="s">
        <v>30</v>
      </c>
      <c r="BV123" s="143" t="str">
        <f t="shared" si="27"/>
        <v/>
      </c>
      <c r="BW123" s="143" t="str">
        <f t="shared" si="28"/>
        <v/>
      </c>
      <c r="BX123" s="143" t="str">
        <f t="shared" si="29"/>
        <v/>
      </c>
      <c r="BY123" s="143" t="str">
        <f t="shared" si="30"/>
        <v/>
      </c>
      <c r="BZ123" s="144" t="str">
        <f t="shared" si="31"/>
        <v/>
      </c>
    </row>
    <row r="124" spans="14:78" ht="14.4" customHeight="1" x14ac:dyDescent="0.3">
      <c r="N124" s="5"/>
      <c r="O124" s="370" t="s">
        <v>31</v>
      </c>
      <c r="P124" s="107" t="s">
        <v>32</v>
      </c>
      <c r="Q124" s="209">
        <f t="shared" si="19"/>
        <v>0</v>
      </c>
      <c r="R124" s="126" t="s">
        <v>33</v>
      </c>
      <c r="S124" s="169"/>
      <c r="T124" s="169"/>
      <c r="U124" s="169"/>
      <c r="V124" s="169"/>
      <c r="W124" s="5" t="str">
        <f t="shared" si="5"/>
        <v/>
      </c>
      <c r="X124" s="24"/>
      <c r="Y124" s="5" t="str">
        <f t="shared" si="6"/>
        <v/>
      </c>
      <c r="Z124" s="29"/>
      <c r="AA124" s="5"/>
      <c r="AB124" s="5"/>
      <c r="AC124" s="370" t="s">
        <v>31</v>
      </c>
      <c r="AD124" s="107" t="s">
        <v>32</v>
      </c>
      <c r="AE124" s="209">
        <f t="shared" si="20"/>
        <v>0</v>
      </c>
      <c r="AF124" s="126" t="s">
        <v>33</v>
      </c>
      <c r="AG124" s="169"/>
      <c r="AH124" s="169"/>
      <c r="AI124" s="169"/>
      <c r="AJ124" s="169"/>
      <c r="AK124" s="5" t="str">
        <f t="shared" si="7"/>
        <v/>
      </c>
      <c r="AL124" s="24"/>
      <c r="AM124" s="5" t="str">
        <f t="shared" si="8"/>
        <v/>
      </c>
      <c r="AN124" s="29"/>
      <c r="AO124" s="5"/>
      <c r="AP124" s="5"/>
      <c r="AQ124" s="370" t="s">
        <v>31</v>
      </c>
      <c r="AR124" s="107" t="s">
        <v>32</v>
      </c>
      <c r="AS124" s="209">
        <f t="shared" si="21"/>
        <v>0</v>
      </c>
      <c r="AT124" s="126" t="s">
        <v>33</v>
      </c>
      <c r="AU124" s="169"/>
      <c r="AV124" s="169"/>
      <c r="AW124" s="169"/>
      <c r="AX124" s="169"/>
      <c r="AY124" s="5" t="str">
        <f t="shared" si="22"/>
        <v/>
      </c>
      <c r="AZ124" s="29"/>
      <c r="BA124" s="5" t="str">
        <f t="shared" si="23"/>
        <v/>
      </c>
      <c r="BB124" s="29"/>
      <c r="BC124" s="5"/>
      <c r="BD124" s="348" t="s">
        <v>31</v>
      </c>
      <c r="BE124" s="107" t="s">
        <v>32</v>
      </c>
      <c r="BF124" s="209">
        <f t="shared" si="24"/>
        <v>0</v>
      </c>
      <c r="BG124" s="125" t="s">
        <v>33</v>
      </c>
      <c r="BH124" s="167"/>
      <c r="BI124" s="167"/>
      <c r="BJ124" s="167"/>
      <c r="BK124" s="167"/>
      <c r="BL124" s="5" t="str">
        <f t="shared" si="25"/>
        <v/>
      </c>
      <c r="BM124" s="6"/>
      <c r="BN124" s="5" t="str">
        <f t="shared" si="26"/>
        <v/>
      </c>
      <c r="BO124" s="6"/>
      <c r="BP124" s="5"/>
      <c r="BQ124" s="5"/>
      <c r="BR124" s="348" t="s">
        <v>31</v>
      </c>
      <c r="BS124" s="107" t="s">
        <v>32</v>
      </c>
      <c r="BT124" s="209">
        <v>1</v>
      </c>
      <c r="BU124" s="125" t="s">
        <v>33</v>
      </c>
      <c r="BV124" s="143" t="str">
        <f t="shared" si="27"/>
        <v/>
      </c>
      <c r="BW124" s="143" t="str">
        <f t="shared" si="28"/>
        <v/>
      </c>
      <c r="BX124" s="143" t="str">
        <f t="shared" si="29"/>
        <v/>
      </c>
      <c r="BY124" s="143" t="str">
        <f t="shared" si="30"/>
        <v/>
      </c>
      <c r="BZ124" s="144" t="str">
        <f t="shared" si="31"/>
        <v/>
      </c>
    </row>
    <row r="125" spans="14:78" ht="27.6" customHeight="1" x14ac:dyDescent="0.3">
      <c r="N125" s="5"/>
      <c r="O125" s="370"/>
      <c r="P125" s="350" t="s">
        <v>19</v>
      </c>
      <c r="Q125" s="209">
        <f t="shared" si="19"/>
        <v>0</v>
      </c>
      <c r="R125" s="126" t="s">
        <v>110</v>
      </c>
      <c r="S125" s="169"/>
      <c r="T125" s="169"/>
      <c r="U125" s="169"/>
      <c r="V125" s="169"/>
      <c r="W125" s="5" t="str">
        <f t="shared" si="5"/>
        <v/>
      </c>
      <c r="X125" s="24"/>
      <c r="Y125" s="5" t="str">
        <f t="shared" si="6"/>
        <v/>
      </c>
      <c r="Z125" s="29"/>
      <c r="AA125" s="5"/>
      <c r="AB125" s="5"/>
      <c r="AC125" s="370"/>
      <c r="AD125" s="350" t="s">
        <v>19</v>
      </c>
      <c r="AE125" s="209">
        <f t="shared" si="20"/>
        <v>0</v>
      </c>
      <c r="AF125" s="126" t="s">
        <v>110</v>
      </c>
      <c r="AG125" s="169"/>
      <c r="AH125" s="169"/>
      <c r="AI125" s="169"/>
      <c r="AJ125" s="169"/>
      <c r="AK125" s="5" t="str">
        <f t="shared" si="7"/>
        <v/>
      </c>
      <c r="AL125" s="24"/>
      <c r="AM125" s="5" t="str">
        <f t="shared" si="8"/>
        <v/>
      </c>
      <c r="AN125" s="29"/>
      <c r="AO125" s="5"/>
      <c r="AP125" s="5"/>
      <c r="AQ125" s="370"/>
      <c r="AR125" s="350" t="s">
        <v>19</v>
      </c>
      <c r="AS125" s="209">
        <f t="shared" si="21"/>
        <v>0</v>
      </c>
      <c r="AT125" s="126" t="s">
        <v>110</v>
      </c>
      <c r="AU125" s="169"/>
      <c r="AV125" s="169"/>
      <c r="AW125" s="169"/>
      <c r="AX125" s="169"/>
      <c r="AY125" s="5" t="str">
        <f t="shared" si="22"/>
        <v/>
      </c>
      <c r="AZ125" s="29"/>
      <c r="BA125" s="5" t="str">
        <f t="shared" si="23"/>
        <v/>
      </c>
      <c r="BB125" s="29"/>
      <c r="BC125" s="5"/>
      <c r="BD125" s="348"/>
      <c r="BE125" s="350" t="s">
        <v>19</v>
      </c>
      <c r="BF125" s="209">
        <f t="shared" si="24"/>
        <v>0</v>
      </c>
      <c r="BG125" s="125" t="s">
        <v>110</v>
      </c>
      <c r="BH125" s="167"/>
      <c r="BI125" s="167"/>
      <c r="BJ125" s="167"/>
      <c r="BK125" s="167"/>
      <c r="BL125" s="5" t="str">
        <f t="shared" si="25"/>
        <v/>
      </c>
      <c r="BM125" s="6"/>
      <c r="BN125" s="5" t="str">
        <f t="shared" si="26"/>
        <v/>
      </c>
      <c r="BO125" s="6"/>
      <c r="BP125" s="5"/>
      <c r="BQ125" s="5"/>
      <c r="BR125" s="348"/>
      <c r="BS125" s="350" t="s">
        <v>19</v>
      </c>
      <c r="BT125" s="209">
        <v>1</v>
      </c>
      <c r="BU125" s="125" t="s">
        <v>110</v>
      </c>
      <c r="BV125" s="143" t="str">
        <f t="shared" si="27"/>
        <v/>
      </c>
      <c r="BW125" s="143" t="str">
        <f t="shared" si="28"/>
        <v/>
      </c>
      <c r="BX125" s="143" t="str">
        <f t="shared" si="29"/>
        <v/>
      </c>
      <c r="BY125" s="143" t="str">
        <f t="shared" si="30"/>
        <v/>
      </c>
      <c r="BZ125" s="144" t="str">
        <f t="shared" si="31"/>
        <v/>
      </c>
    </row>
    <row r="126" spans="14:78" ht="27.6" x14ac:dyDescent="0.3">
      <c r="N126" s="5"/>
      <c r="O126" s="370"/>
      <c r="P126" s="350"/>
      <c r="Q126" s="209">
        <f t="shared" si="19"/>
        <v>0</v>
      </c>
      <c r="R126" s="126" t="s">
        <v>111</v>
      </c>
      <c r="S126" s="169"/>
      <c r="T126" s="169"/>
      <c r="U126" s="169"/>
      <c r="V126" s="169"/>
      <c r="W126" s="5" t="str">
        <f t="shared" si="5"/>
        <v/>
      </c>
      <c r="X126" s="24"/>
      <c r="Y126" s="5" t="str">
        <f t="shared" si="6"/>
        <v/>
      </c>
      <c r="Z126" s="29"/>
      <c r="AA126" s="5"/>
      <c r="AB126" s="5"/>
      <c r="AC126" s="370"/>
      <c r="AD126" s="350"/>
      <c r="AE126" s="209">
        <f t="shared" si="20"/>
        <v>0</v>
      </c>
      <c r="AF126" s="126" t="s">
        <v>111</v>
      </c>
      <c r="AG126" s="169"/>
      <c r="AH126" s="169"/>
      <c r="AI126" s="169"/>
      <c r="AJ126" s="169"/>
      <c r="AK126" s="5" t="str">
        <f t="shared" si="7"/>
        <v/>
      </c>
      <c r="AL126" s="24"/>
      <c r="AM126" s="5" t="str">
        <f t="shared" si="8"/>
        <v/>
      </c>
      <c r="AN126" s="29"/>
      <c r="AO126" s="5"/>
      <c r="AP126" s="5"/>
      <c r="AQ126" s="370"/>
      <c r="AR126" s="350"/>
      <c r="AS126" s="209">
        <f t="shared" si="21"/>
        <v>0</v>
      </c>
      <c r="AT126" s="126" t="s">
        <v>111</v>
      </c>
      <c r="AU126" s="169"/>
      <c r="AV126" s="169"/>
      <c r="AW126" s="169"/>
      <c r="AX126" s="169"/>
      <c r="AY126" s="5" t="str">
        <f t="shared" si="22"/>
        <v/>
      </c>
      <c r="AZ126" s="29"/>
      <c r="BA126" s="5" t="str">
        <f t="shared" si="23"/>
        <v/>
      </c>
      <c r="BB126" s="29"/>
      <c r="BC126" s="5"/>
      <c r="BD126" s="348"/>
      <c r="BE126" s="350"/>
      <c r="BF126" s="209">
        <f t="shared" si="24"/>
        <v>0</v>
      </c>
      <c r="BG126" s="125" t="s">
        <v>111</v>
      </c>
      <c r="BH126" s="167"/>
      <c r="BI126" s="167"/>
      <c r="BJ126" s="167"/>
      <c r="BK126" s="167"/>
      <c r="BL126" s="5" t="str">
        <f t="shared" si="25"/>
        <v/>
      </c>
      <c r="BM126" s="6"/>
      <c r="BN126" s="5" t="str">
        <f t="shared" si="26"/>
        <v/>
      </c>
      <c r="BO126" s="6"/>
      <c r="BP126" s="5"/>
      <c r="BQ126" s="5"/>
      <c r="BR126" s="348"/>
      <c r="BS126" s="350"/>
      <c r="BT126" s="209">
        <v>1</v>
      </c>
      <c r="BU126" s="125" t="s">
        <v>111</v>
      </c>
      <c r="BV126" s="143" t="str">
        <f t="shared" si="27"/>
        <v/>
      </c>
      <c r="BW126" s="143" t="str">
        <f t="shared" si="28"/>
        <v/>
      </c>
      <c r="BX126" s="143" t="str">
        <f t="shared" si="29"/>
        <v/>
      </c>
      <c r="BY126" s="143" t="str">
        <f t="shared" si="30"/>
        <v/>
      </c>
      <c r="BZ126" s="144" t="str">
        <f t="shared" si="31"/>
        <v/>
      </c>
    </row>
    <row r="127" spans="14:78" ht="27.6" x14ac:dyDescent="0.3">
      <c r="N127" s="5"/>
      <c r="O127" s="370"/>
      <c r="P127" s="350"/>
      <c r="Q127" s="209">
        <f t="shared" si="19"/>
        <v>0</v>
      </c>
      <c r="R127" s="126" t="s">
        <v>112</v>
      </c>
      <c r="S127" s="169"/>
      <c r="T127" s="169"/>
      <c r="U127" s="169"/>
      <c r="V127" s="169"/>
      <c r="W127" s="5" t="str">
        <f t="shared" si="5"/>
        <v/>
      </c>
      <c r="X127" s="24"/>
      <c r="Y127" s="5" t="str">
        <f t="shared" si="6"/>
        <v/>
      </c>
      <c r="Z127" s="29"/>
      <c r="AA127" s="5"/>
      <c r="AB127" s="5"/>
      <c r="AC127" s="370"/>
      <c r="AD127" s="350"/>
      <c r="AE127" s="209">
        <f t="shared" si="20"/>
        <v>0</v>
      </c>
      <c r="AF127" s="126" t="s">
        <v>112</v>
      </c>
      <c r="AG127" s="169"/>
      <c r="AH127" s="169"/>
      <c r="AI127" s="169"/>
      <c r="AJ127" s="169"/>
      <c r="AK127" s="5" t="str">
        <f t="shared" si="7"/>
        <v/>
      </c>
      <c r="AL127" s="24"/>
      <c r="AM127" s="5" t="str">
        <f t="shared" si="8"/>
        <v/>
      </c>
      <c r="AN127" s="29"/>
      <c r="AO127" s="5"/>
      <c r="AP127" s="5"/>
      <c r="AQ127" s="370"/>
      <c r="AR127" s="350"/>
      <c r="AS127" s="209">
        <f t="shared" si="21"/>
        <v>0</v>
      </c>
      <c r="AT127" s="126" t="s">
        <v>112</v>
      </c>
      <c r="AU127" s="169"/>
      <c r="AV127" s="169"/>
      <c r="AW127" s="169"/>
      <c r="AX127" s="169"/>
      <c r="AY127" s="5" t="str">
        <f t="shared" si="22"/>
        <v/>
      </c>
      <c r="AZ127" s="29"/>
      <c r="BA127" s="5" t="str">
        <f t="shared" si="23"/>
        <v/>
      </c>
      <c r="BB127" s="29"/>
      <c r="BC127" s="5"/>
      <c r="BD127" s="348"/>
      <c r="BE127" s="350"/>
      <c r="BF127" s="209">
        <f t="shared" si="24"/>
        <v>0</v>
      </c>
      <c r="BG127" s="125" t="s">
        <v>112</v>
      </c>
      <c r="BH127" s="167"/>
      <c r="BI127" s="167"/>
      <c r="BJ127" s="167"/>
      <c r="BK127" s="167"/>
      <c r="BL127" s="5" t="str">
        <f t="shared" si="25"/>
        <v/>
      </c>
      <c r="BM127" s="6"/>
      <c r="BN127" s="5" t="str">
        <f t="shared" si="26"/>
        <v/>
      </c>
      <c r="BO127" s="6"/>
      <c r="BP127" s="5"/>
      <c r="BQ127" s="5"/>
      <c r="BR127" s="348"/>
      <c r="BS127" s="350"/>
      <c r="BT127" s="209">
        <v>1</v>
      </c>
      <c r="BU127" s="125" t="s">
        <v>112</v>
      </c>
      <c r="BV127" s="143" t="str">
        <f t="shared" si="27"/>
        <v/>
      </c>
      <c r="BW127" s="143" t="str">
        <f t="shared" si="28"/>
        <v/>
      </c>
      <c r="BX127" s="143" t="str">
        <f t="shared" si="29"/>
        <v/>
      </c>
      <c r="BY127" s="143" t="str">
        <f t="shared" si="30"/>
        <v/>
      </c>
      <c r="BZ127" s="144" t="str">
        <f t="shared" si="31"/>
        <v/>
      </c>
    </row>
    <row r="128" spans="14:78" ht="41.4" x14ac:dyDescent="0.3">
      <c r="N128" s="5"/>
      <c r="O128" s="370"/>
      <c r="P128" s="350"/>
      <c r="Q128" s="209">
        <f t="shared" si="19"/>
        <v>0</v>
      </c>
      <c r="R128" s="126" t="s">
        <v>113</v>
      </c>
      <c r="S128" s="169"/>
      <c r="T128" s="169"/>
      <c r="U128" s="169"/>
      <c r="V128" s="169"/>
      <c r="W128" s="5" t="str">
        <f t="shared" si="5"/>
        <v/>
      </c>
      <c r="X128" s="24"/>
      <c r="Y128" s="5" t="str">
        <f t="shared" si="6"/>
        <v/>
      </c>
      <c r="Z128" s="29"/>
      <c r="AA128" s="5"/>
      <c r="AB128" s="5"/>
      <c r="AC128" s="370"/>
      <c r="AD128" s="350"/>
      <c r="AE128" s="209">
        <f t="shared" si="20"/>
        <v>0</v>
      </c>
      <c r="AF128" s="126" t="s">
        <v>113</v>
      </c>
      <c r="AG128" s="169"/>
      <c r="AH128" s="169"/>
      <c r="AI128" s="169"/>
      <c r="AJ128" s="169"/>
      <c r="AK128" s="5" t="str">
        <f t="shared" si="7"/>
        <v/>
      </c>
      <c r="AL128" s="24"/>
      <c r="AM128" s="5" t="str">
        <f t="shared" si="8"/>
        <v/>
      </c>
      <c r="AN128" s="29"/>
      <c r="AO128" s="5"/>
      <c r="AP128" s="5"/>
      <c r="AQ128" s="370"/>
      <c r="AR128" s="350"/>
      <c r="AS128" s="209">
        <f t="shared" si="21"/>
        <v>0</v>
      </c>
      <c r="AT128" s="126" t="s">
        <v>113</v>
      </c>
      <c r="AU128" s="169"/>
      <c r="AV128" s="169"/>
      <c r="AW128" s="169"/>
      <c r="AX128" s="169"/>
      <c r="AY128" s="5" t="str">
        <f t="shared" si="22"/>
        <v/>
      </c>
      <c r="AZ128" s="29"/>
      <c r="BA128" s="5" t="str">
        <f t="shared" si="23"/>
        <v/>
      </c>
      <c r="BB128" s="29"/>
      <c r="BC128" s="5"/>
      <c r="BD128" s="348"/>
      <c r="BE128" s="350"/>
      <c r="BF128" s="209">
        <f t="shared" si="24"/>
        <v>0</v>
      </c>
      <c r="BG128" s="125" t="s">
        <v>113</v>
      </c>
      <c r="BH128" s="167"/>
      <c r="BI128" s="167"/>
      <c r="BJ128" s="167"/>
      <c r="BK128" s="167"/>
      <c r="BL128" s="5" t="str">
        <f t="shared" si="25"/>
        <v/>
      </c>
      <c r="BM128" s="6"/>
      <c r="BN128" s="5" t="str">
        <f t="shared" si="26"/>
        <v/>
      </c>
      <c r="BO128" s="6"/>
      <c r="BP128" s="5"/>
      <c r="BQ128" s="5"/>
      <c r="BR128" s="348"/>
      <c r="BS128" s="350"/>
      <c r="BT128" s="209">
        <v>1</v>
      </c>
      <c r="BU128" s="125" t="s">
        <v>113</v>
      </c>
      <c r="BV128" s="143" t="str">
        <f t="shared" si="27"/>
        <v/>
      </c>
      <c r="BW128" s="143" t="str">
        <f t="shared" si="28"/>
        <v/>
      </c>
      <c r="BX128" s="143" t="str">
        <f t="shared" si="29"/>
        <v/>
      </c>
      <c r="BY128" s="143" t="str">
        <f t="shared" si="30"/>
        <v/>
      </c>
      <c r="BZ128" s="144" t="str">
        <f t="shared" si="31"/>
        <v/>
      </c>
    </row>
    <row r="129" spans="5:78" ht="27.6" x14ac:dyDescent="0.3">
      <c r="N129" s="5"/>
      <c r="O129" s="370"/>
      <c r="P129" s="350"/>
      <c r="Q129" s="209">
        <f t="shared" si="19"/>
        <v>0</v>
      </c>
      <c r="R129" s="126" t="s">
        <v>114</v>
      </c>
      <c r="S129" s="169"/>
      <c r="T129" s="169"/>
      <c r="U129" s="169"/>
      <c r="V129" s="169"/>
      <c r="W129" s="5" t="str">
        <f t="shared" si="5"/>
        <v/>
      </c>
      <c r="X129" s="24"/>
      <c r="Y129" s="5" t="str">
        <f t="shared" si="6"/>
        <v/>
      </c>
      <c r="Z129" s="29"/>
      <c r="AA129" s="5"/>
      <c r="AB129" s="5"/>
      <c r="AC129" s="370"/>
      <c r="AD129" s="350"/>
      <c r="AE129" s="209">
        <f t="shared" si="20"/>
        <v>0</v>
      </c>
      <c r="AF129" s="126" t="s">
        <v>114</v>
      </c>
      <c r="AG129" s="169"/>
      <c r="AH129" s="169"/>
      <c r="AI129" s="169"/>
      <c r="AJ129" s="169"/>
      <c r="AK129" s="5" t="str">
        <f t="shared" si="7"/>
        <v/>
      </c>
      <c r="AL129" s="24"/>
      <c r="AM129" s="5" t="str">
        <f t="shared" si="8"/>
        <v/>
      </c>
      <c r="AN129" s="29"/>
      <c r="AO129" s="5"/>
      <c r="AP129" s="5"/>
      <c r="AQ129" s="370"/>
      <c r="AR129" s="350"/>
      <c r="AS129" s="209">
        <f t="shared" si="21"/>
        <v>0</v>
      </c>
      <c r="AT129" s="126" t="s">
        <v>114</v>
      </c>
      <c r="AU129" s="169"/>
      <c r="AV129" s="169"/>
      <c r="AW129" s="169"/>
      <c r="AX129" s="169"/>
      <c r="AY129" s="5" t="str">
        <f t="shared" si="22"/>
        <v/>
      </c>
      <c r="AZ129" s="29"/>
      <c r="BA129" s="5" t="str">
        <f t="shared" si="23"/>
        <v/>
      </c>
      <c r="BB129" s="29"/>
      <c r="BC129" s="5"/>
      <c r="BD129" s="348"/>
      <c r="BE129" s="350"/>
      <c r="BF129" s="209">
        <f t="shared" si="24"/>
        <v>0</v>
      </c>
      <c r="BG129" s="125" t="s">
        <v>114</v>
      </c>
      <c r="BH129" s="167"/>
      <c r="BI129" s="167"/>
      <c r="BJ129" s="167"/>
      <c r="BK129" s="167"/>
      <c r="BL129" s="5" t="str">
        <f t="shared" si="25"/>
        <v/>
      </c>
      <c r="BM129" s="6"/>
      <c r="BN129" s="5" t="str">
        <f t="shared" si="26"/>
        <v/>
      </c>
      <c r="BO129" s="6"/>
      <c r="BP129" s="5"/>
      <c r="BQ129" s="5"/>
      <c r="BR129" s="348"/>
      <c r="BS129" s="350"/>
      <c r="BT129" s="209">
        <v>1</v>
      </c>
      <c r="BU129" s="125" t="s">
        <v>114</v>
      </c>
      <c r="BV129" s="143" t="str">
        <f t="shared" si="27"/>
        <v/>
      </c>
      <c r="BW129" s="143" t="str">
        <f t="shared" si="28"/>
        <v/>
      </c>
      <c r="BX129" s="143" t="str">
        <f t="shared" si="29"/>
        <v/>
      </c>
      <c r="BY129" s="143" t="str">
        <f t="shared" si="30"/>
        <v/>
      </c>
      <c r="BZ129" s="144" t="str">
        <f t="shared" si="31"/>
        <v/>
      </c>
    </row>
    <row r="130" spans="5:78" ht="41.4" x14ac:dyDescent="0.3">
      <c r="N130" s="5"/>
      <c r="O130" s="370"/>
      <c r="P130" s="350"/>
      <c r="Q130" s="209">
        <f t="shared" si="19"/>
        <v>0</v>
      </c>
      <c r="R130" s="126" t="s">
        <v>115</v>
      </c>
      <c r="S130" s="169"/>
      <c r="T130" s="169"/>
      <c r="U130" s="169"/>
      <c r="V130" s="169"/>
      <c r="W130" s="5" t="str">
        <f t="shared" ref="W130:W193" si="32">IF(Q130="","",IF(S130="X",0,IF(T130="X",5,IF(U130="X",10,IF(V130="X",15,"")))))</f>
        <v/>
      </c>
      <c r="X130" s="24"/>
      <c r="Y130" s="5" t="str">
        <f t="shared" ref="Y130:Y193" si="33">IF(Q130="","",IF(S130="X",5,IF(T130="X",10,IF(U130="X",15,IF(V130="X",20,"")))))</f>
        <v/>
      </c>
      <c r="Z130" s="29"/>
      <c r="AA130" s="5"/>
      <c r="AB130" s="5"/>
      <c r="AC130" s="370"/>
      <c r="AD130" s="350"/>
      <c r="AE130" s="209">
        <f t="shared" si="20"/>
        <v>0</v>
      </c>
      <c r="AF130" s="126" t="s">
        <v>115</v>
      </c>
      <c r="AG130" s="169"/>
      <c r="AH130" s="169"/>
      <c r="AI130" s="169"/>
      <c r="AJ130" s="169"/>
      <c r="AK130" s="5" t="str">
        <f t="shared" ref="AK130:AK139" si="34">IF(AE130="","",IF(AG130="X",0,IF(AH130="X",5,IF(AI130="X",10,IF(AJ130="X",15,"")))))</f>
        <v/>
      </c>
      <c r="AL130" s="24"/>
      <c r="AM130" s="5" t="str">
        <f t="shared" ref="AM130:AM139" si="35">IF(AE130="","",IF(AG130="X",5,IF(AH130="X",10,IF(AI130="X",15,IF(AJ130="X",20,"")))))</f>
        <v/>
      </c>
      <c r="AN130" s="29"/>
      <c r="AO130" s="5"/>
      <c r="AP130" s="5"/>
      <c r="AQ130" s="370"/>
      <c r="AR130" s="350"/>
      <c r="AS130" s="209">
        <f t="shared" si="21"/>
        <v>0</v>
      </c>
      <c r="AT130" s="126" t="s">
        <v>115</v>
      </c>
      <c r="AU130" s="169"/>
      <c r="AV130" s="169"/>
      <c r="AW130" s="169"/>
      <c r="AX130" s="169"/>
      <c r="AY130" s="5" t="str">
        <f t="shared" si="22"/>
        <v/>
      </c>
      <c r="AZ130" s="29"/>
      <c r="BA130" s="5" t="str">
        <f t="shared" si="23"/>
        <v/>
      </c>
      <c r="BB130" s="29"/>
      <c r="BC130" s="5"/>
      <c r="BD130" s="348"/>
      <c r="BE130" s="350"/>
      <c r="BF130" s="209">
        <f t="shared" si="24"/>
        <v>0</v>
      </c>
      <c r="BG130" s="125" t="s">
        <v>115</v>
      </c>
      <c r="BH130" s="167"/>
      <c r="BI130" s="167"/>
      <c r="BJ130" s="167"/>
      <c r="BK130" s="167"/>
      <c r="BL130" s="5" t="str">
        <f t="shared" si="25"/>
        <v/>
      </c>
      <c r="BM130" s="6"/>
      <c r="BN130" s="5" t="str">
        <f t="shared" si="26"/>
        <v/>
      </c>
      <c r="BO130" s="6"/>
      <c r="BP130" s="5"/>
      <c r="BQ130" s="5"/>
      <c r="BR130" s="348"/>
      <c r="BS130" s="350"/>
      <c r="BT130" s="209">
        <v>1</v>
      </c>
      <c r="BU130" s="125" t="s">
        <v>115</v>
      </c>
      <c r="BV130" s="143" t="str">
        <f t="shared" si="27"/>
        <v/>
      </c>
      <c r="BW130" s="143" t="str">
        <f t="shared" si="28"/>
        <v/>
      </c>
      <c r="BX130" s="143" t="str">
        <f t="shared" si="29"/>
        <v/>
      </c>
      <c r="BY130" s="143" t="str">
        <f t="shared" si="30"/>
        <v/>
      </c>
      <c r="BZ130" s="144" t="str">
        <f t="shared" si="31"/>
        <v/>
      </c>
    </row>
    <row r="131" spans="5:78" ht="27.6" x14ac:dyDescent="0.3">
      <c r="N131" s="5"/>
      <c r="O131" s="370"/>
      <c r="P131" s="350"/>
      <c r="Q131" s="209">
        <f t="shared" si="19"/>
        <v>0</v>
      </c>
      <c r="R131" s="126" t="s">
        <v>116</v>
      </c>
      <c r="S131" s="169"/>
      <c r="T131" s="169"/>
      <c r="U131" s="169"/>
      <c r="V131" s="169"/>
      <c r="W131" s="5" t="str">
        <f t="shared" si="32"/>
        <v/>
      </c>
      <c r="X131" s="24"/>
      <c r="Y131" s="5" t="str">
        <f t="shared" si="33"/>
        <v/>
      </c>
      <c r="Z131" s="29"/>
      <c r="AA131" s="5"/>
      <c r="AB131" s="5"/>
      <c r="AC131" s="370"/>
      <c r="AD131" s="350"/>
      <c r="AE131" s="209">
        <f t="shared" si="20"/>
        <v>0</v>
      </c>
      <c r="AF131" s="126" t="s">
        <v>116</v>
      </c>
      <c r="AG131" s="169"/>
      <c r="AH131" s="169"/>
      <c r="AI131" s="169"/>
      <c r="AJ131" s="169"/>
      <c r="AK131" s="5" t="str">
        <f t="shared" si="34"/>
        <v/>
      </c>
      <c r="AL131" s="24"/>
      <c r="AM131" s="5" t="str">
        <f t="shared" si="35"/>
        <v/>
      </c>
      <c r="AN131" s="29"/>
      <c r="AO131" s="5"/>
      <c r="AP131" s="5"/>
      <c r="AQ131" s="370"/>
      <c r="AR131" s="350"/>
      <c r="AS131" s="209">
        <f t="shared" si="21"/>
        <v>0</v>
      </c>
      <c r="AT131" s="126" t="s">
        <v>116</v>
      </c>
      <c r="AU131" s="169"/>
      <c r="AV131" s="169"/>
      <c r="AW131" s="169"/>
      <c r="AX131" s="169"/>
      <c r="AY131" s="5" t="str">
        <f t="shared" si="22"/>
        <v/>
      </c>
      <c r="AZ131" s="29"/>
      <c r="BA131" s="5" t="str">
        <f t="shared" si="23"/>
        <v/>
      </c>
      <c r="BB131" s="29"/>
      <c r="BC131" s="5"/>
      <c r="BD131" s="348"/>
      <c r="BE131" s="350"/>
      <c r="BF131" s="209">
        <f t="shared" si="24"/>
        <v>0</v>
      </c>
      <c r="BG131" s="125" t="s">
        <v>116</v>
      </c>
      <c r="BH131" s="167"/>
      <c r="BI131" s="167"/>
      <c r="BJ131" s="167"/>
      <c r="BK131" s="167"/>
      <c r="BL131" s="5" t="str">
        <f t="shared" si="25"/>
        <v/>
      </c>
      <c r="BM131" s="6"/>
      <c r="BN131" s="5" t="str">
        <f t="shared" si="26"/>
        <v/>
      </c>
      <c r="BO131" s="6"/>
      <c r="BP131" s="5"/>
      <c r="BQ131" s="5"/>
      <c r="BR131" s="348"/>
      <c r="BS131" s="350"/>
      <c r="BT131" s="209">
        <v>1</v>
      </c>
      <c r="BU131" s="125" t="s">
        <v>116</v>
      </c>
      <c r="BV131" s="143" t="str">
        <f t="shared" si="27"/>
        <v/>
      </c>
      <c r="BW131" s="143" t="str">
        <f t="shared" si="28"/>
        <v/>
      </c>
      <c r="BX131" s="143" t="str">
        <f t="shared" si="29"/>
        <v/>
      </c>
      <c r="BY131" s="143" t="str">
        <f t="shared" si="30"/>
        <v/>
      </c>
      <c r="BZ131" s="144" t="str">
        <f t="shared" si="31"/>
        <v/>
      </c>
    </row>
    <row r="132" spans="5:78" ht="27.6" x14ac:dyDescent="0.3">
      <c r="N132" s="5"/>
      <c r="O132" s="370"/>
      <c r="P132" s="107" t="s">
        <v>34</v>
      </c>
      <c r="Q132" s="209">
        <f t="shared" si="19"/>
        <v>0</v>
      </c>
      <c r="R132" s="126" t="s">
        <v>35</v>
      </c>
      <c r="S132" s="169"/>
      <c r="T132" s="169"/>
      <c r="U132" s="169"/>
      <c r="V132" s="169"/>
      <c r="W132" s="5" t="str">
        <f t="shared" si="32"/>
        <v/>
      </c>
      <c r="X132" s="24"/>
      <c r="Y132" s="5" t="str">
        <f t="shared" si="33"/>
        <v/>
      </c>
      <c r="Z132" s="29"/>
      <c r="AA132" s="5"/>
      <c r="AB132" s="5"/>
      <c r="AC132" s="370"/>
      <c r="AD132" s="107" t="s">
        <v>34</v>
      </c>
      <c r="AE132" s="209">
        <f t="shared" si="20"/>
        <v>0</v>
      </c>
      <c r="AF132" s="126" t="s">
        <v>35</v>
      </c>
      <c r="AG132" s="169"/>
      <c r="AH132" s="169"/>
      <c r="AI132" s="169"/>
      <c r="AJ132" s="169"/>
      <c r="AK132" s="5" t="str">
        <f t="shared" si="34"/>
        <v/>
      </c>
      <c r="AL132" s="24"/>
      <c r="AM132" s="5" t="str">
        <f t="shared" si="35"/>
        <v/>
      </c>
      <c r="AN132" s="29"/>
      <c r="AO132" s="5"/>
      <c r="AP132" s="5"/>
      <c r="AQ132" s="370"/>
      <c r="AR132" s="107" t="s">
        <v>34</v>
      </c>
      <c r="AS132" s="209">
        <f t="shared" si="21"/>
        <v>0</v>
      </c>
      <c r="AT132" s="126" t="s">
        <v>35</v>
      </c>
      <c r="AU132" s="169"/>
      <c r="AV132" s="169"/>
      <c r="AW132" s="169"/>
      <c r="AX132" s="169"/>
      <c r="AY132" s="5" t="str">
        <f t="shared" si="22"/>
        <v/>
      </c>
      <c r="AZ132" s="29"/>
      <c r="BA132" s="5" t="str">
        <f t="shared" si="23"/>
        <v/>
      </c>
      <c r="BB132" s="29"/>
      <c r="BC132" s="5"/>
      <c r="BD132" s="348"/>
      <c r="BE132" s="107" t="s">
        <v>34</v>
      </c>
      <c r="BF132" s="209">
        <f t="shared" si="24"/>
        <v>0</v>
      </c>
      <c r="BG132" s="125" t="s">
        <v>35</v>
      </c>
      <c r="BH132" s="167"/>
      <c r="BI132" s="167"/>
      <c r="BJ132" s="167"/>
      <c r="BK132" s="167"/>
      <c r="BL132" s="5" t="str">
        <f t="shared" si="25"/>
        <v/>
      </c>
      <c r="BM132" s="6"/>
      <c r="BN132" s="5" t="str">
        <f t="shared" si="26"/>
        <v/>
      </c>
      <c r="BO132" s="6"/>
      <c r="BP132" s="5"/>
      <c r="BQ132" s="5"/>
      <c r="BR132" s="348"/>
      <c r="BS132" s="107" t="s">
        <v>34</v>
      </c>
      <c r="BT132" s="209">
        <v>1</v>
      </c>
      <c r="BU132" s="125" t="s">
        <v>35</v>
      </c>
      <c r="BV132" s="143" t="str">
        <f t="shared" si="27"/>
        <v/>
      </c>
      <c r="BW132" s="143" t="str">
        <f t="shared" si="28"/>
        <v/>
      </c>
      <c r="BX132" s="143" t="str">
        <f t="shared" si="29"/>
        <v/>
      </c>
      <c r="BY132" s="143" t="str">
        <f t="shared" si="30"/>
        <v/>
      </c>
      <c r="BZ132" s="144" t="str">
        <f t="shared" si="31"/>
        <v/>
      </c>
    </row>
    <row r="133" spans="5:78" ht="27.6" customHeight="1" x14ac:dyDescent="0.3">
      <c r="N133" s="5"/>
      <c r="O133" s="370" t="s">
        <v>117</v>
      </c>
      <c r="P133" s="107" t="s">
        <v>36</v>
      </c>
      <c r="Q133" s="209">
        <f t="shared" si="19"/>
        <v>0</v>
      </c>
      <c r="R133" s="126" t="s">
        <v>129</v>
      </c>
      <c r="S133" s="169"/>
      <c r="T133" s="169"/>
      <c r="U133" s="169"/>
      <c r="V133" s="169"/>
      <c r="W133" s="5" t="str">
        <f t="shared" si="32"/>
        <v/>
      </c>
      <c r="X133" s="24"/>
      <c r="Y133" s="5" t="str">
        <f t="shared" si="33"/>
        <v/>
      </c>
      <c r="Z133" s="25"/>
      <c r="AA133" s="5"/>
      <c r="AB133" s="5"/>
      <c r="AC133" s="370" t="s">
        <v>117</v>
      </c>
      <c r="AD133" s="107" t="s">
        <v>36</v>
      </c>
      <c r="AE133" s="209">
        <f t="shared" si="20"/>
        <v>0</v>
      </c>
      <c r="AF133" s="126" t="s">
        <v>129</v>
      </c>
      <c r="AG133" s="169"/>
      <c r="AH133" s="169"/>
      <c r="AI133" s="169"/>
      <c r="AJ133" s="169"/>
      <c r="AK133" s="5" t="str">
        <f t="shared" si="34"/>
        <v/>
      </c>
      <c r="AL133" s="24"/>
      <c r="AM133" s="5" t="str">
        <f t="shared" si="35"/>
        <v/>
      </c>
      <c r="AN133" s="25"/>
      <c r="AO133" s="5"/>
      <c r="AP133" s="5"/>
      <c r="AQ133" s="370" t="s">
        <v>117</v>
      </c>
      <c r="AR133" s="107" t="s">
        <v>36</v>
      </c>
      <c r="AS133" s="209">
        <f t="shared" si="21"/>
        <v>0</v>
      </c>
      <c r="AT133" s="126" t="s">
        <v>129</v>
      </c>
      <c r="AU133" s="169"/>
      <c r="AV133" s="169"/>
      <c r="AW133" s="169"/>
      <c r="AX133" s="169"/>
      <c r="AY133" s="5" t="str">
        <f t="shared" si="22"/>
        <v/>
      </c>
      <c r="AZ133" s="29"/>
      <c r="BA133" s="5" t="str">
        <f t="shared" si="23"/>
        <v/>
      </c>
      <c r="BB133" s="25"/>
      <c r="BC133" s="5"/>
      <c r="BD133" s="348" t="s">
        <v>117</v>
      </c>
      <c r="BE133" s="107" t="s">
        <v>36</v>
      </c>
      <c r="BF133" s="209">
        <f t="shared" si="24"/>
        <v>0</v>
      </c>
      <c r="BG133" s="125" t="s">
        <v>129</v>
      </c>
      <c r="BH133" s="167"/>
      <c r="BI133" s="167"/>
      <c r="BJ133" s="167"/>
      <c r="BK133" s="167"/>
      <c r="BL133" s="5" t="str">
        <f t="shared" si="25"/>
        <v/>
      </c>
      <c r="BM133" s="6"/>
      <c r="BN133" s="5" t="str">
        <f t="shared" si="26"/>
        <v/>
      </c>
      <c r="BO133" s="25"/>
      <c r="BP133" s="5"/>
      <c r="BQ133" s="5"/>
      <c r="BR133" s="348" t="s">
        <v>117</v>
      </c>
      <c r="BS133" s="107" t="s">
        <v>36</v>
      </c>
      <c r="BT133" s="209">
        <v>1</v>
      </c>
      <c r="BU133" s="125" t="s">
        <v>129</v>
      </c>
      <c r="BV133" s="143" t="str">
        <f t="shared" si="27"/>
        <v/>
      </c>
      <c r="BW133" s="143" t="str">
        <f t="shared" si="28"/>
        <v/>
      </c>
      <c r="BX133" s="143" t="str">
        <f t="shared" si="29"/>
        <v/>
      </c>
      <c r="BY133" s="143" t="str">
        <f t="shared" si="30"/>
        <v/>
      </c>
      <c r="BZ133" s="144" t="str">
        <f t="shared" si="31"/>
        <v/>
      </c>
    </row>
    <row r="134" spans="5:78" x14ac:dyDescent="0.3">
      <c r="N134" s="5"/>
      <c r="O134" s="370"/>
      <c r="P134" s="107" t="s">
        <v>37</v>
      </c>
      <c r="Q134" s="209">
        <f t="shared" si="19"/>
        <v>0</v>
      </c>
      <c r="R134" s="126" t="s">
        <v>118</v>
      </c>
      <c r="S134" s="169"/>
      <c r="T134" s="169"/>
      <c r="U134" s="169"/>
      <c r="V134" s="169"/>
      <c r="W134" s="5" t="str">
        <f t="shared" si="32"/>
        <v/>
      </c>
      <c r="X134" s="24"/>
      <c r="Y134" s="5" t="str">
        <f t="shared" si="33"/>
        <v/>
      </c>
      <c r="Z134" s="25"/>
      <c r="AA134" s="5"/>
      <c r="AB134" s="5"/>
      <c r="AC134" s="370"/>
      <c r="AD134" s="107" t="s">
        <v>37</v>
      </c>
      <c r="AE134" s="209">
        <f t="shared" si="20"/>
        <v>0</v>
      </c>
      <c r="AF134" s="126" t="s">
        <v>118</v>
      </c>
      <c r="AG134" s="169"/>
      <c r="AH134" s="169"/>
      <c r="AI134" s="169"/>
      <c r="AJ134" s="169"/>
      <c r="AK134" s="5" t="str">
        <f t="shared" si="34"/>
        <v/>
      </c>
      <c r="AL134" s="24"/>
      <c r="AM134" s="5" t="str">
        <f t="shared" si="35"/>
        <v/>
      </c>
      <c r="AN134" s="25"/>
      <c r="AO134" s="5"/>
      <c r="AP134" s="5"/>
      <c r="AQ134" s="370"/>
      <c r="AR134" s="107" t="s">
        <v>37</v>
      </c>
      <c r="AS134" s="209">
        <f t="shared" si="21"/>
        <v>0</v>
      </c>
      <c r="AT134" s="126" t="s">
        <v>118</v>
      </c>
      <c r="AU134" s="169"/>
      <c r="AV134" s="169"/>
      <c r="AW134" s="169"/>
      <c r="AX134" s="169"/>
      <c r="AY134" s="5" t="str">
        <f t="shared" si="22"/>
        <v/>
      </c>
      <c r="AZ134" s="29"/>
      <c r="BA134" s="5" t="str">
        <f t="shared" si="23"/>
        <v/>
      </c>
      <c r="BB134" s="25"/>
      <c r="BC134" s="5"/>
      <c r="BD134" s="348"/>
      <c r="BE134" s="107" t="s">
        <v>37</v>
      </c>
      <c r="BF134" s="209">
        <f t="shared" si="24"/>
        <v>0</v>
      </c>
      <c r="BG134" s="125" t="s">
        <v>118</v>
      </c>
      <c r="BH134" s="167"/>
      <c r="BI134" s="167"/>
      <c r="BJ134" s="167"/>
      <c r="BK134" s="167"/>
      <c r="BL134" s="5" t="str">
        <f t="shared" si="25"/>
        <v/>
      </c>
      <c r="BM134" s="6"/>
      <c r="BN134" s="5" t="str">
        <f t="shared" si="26"/>
        <v/>
      </c>
      <c r="BO134" s="25"/>
      <c r="BP134" s="5"/>
      <c r="BQ134" s="5"/>
      <c r="BR134" s="348"/>
      <c r="BS134" s="107" t="s">
        <v>37</v>
      </c>
      <c r="BT134" s="209">
        <v>1</v>
      </c>
      <c r="BU134" s="125" t="s">
        <v>118</v>
      </c>
      <c r="BV134" s="143" t="str">
        <f t="shared" si="27"/>
        <v/>
      </c>
      <c r="BW134" s="143" t="str">
        <f t="shared" si="28"/>
        <v/>
      </c>
      <c r="BX134" s="143" t="str">
        <f t="shared" si="29"/>
        <v/>
      </c>
      <c r="BY134" s="143" t="str">
        <f t="shared" si="30"/>
        <v/>
      </c>
      <c r="BZ134" s="144" t="str">
        <f t="shared" si="31"/>
        <v/>
      </c>
    </row>
    <row r="135" spans="5:78" x14ac:dyDescent="0.3">
      <c r="N135" s="5"/>
      <c r="O135" s="370"/>
      <c r="P135" s="107" t="s">
        <v>38</v>
      </c>
      <c r="Q135" s="209">
        <f t="shared" si="19"/>
        <v>0</v>
      </c>
      <c r="R135" s="126" t="s">
        <v>119</v>
      </c>
      <c r="S135" s="169"/>
      <c r="T135" s="169"/>
      <c r="U135" s="169"/>
      <c r="V135" s="169"/>
      <c r="W135" s="5" t="str">
        <f t="shared" si="32"/>
        <v/>
      </c>
      <c r="X135" s="24"/>
      <c r="Y135" s="5" t="str">
        <f t="shared" si="33"/>
        <v/>
      </c>
      <c r="Z135" s="25"/>
      <c r="AA135" s="5"/>
      <c r="AB135" s="5"/>
      <c r="AC135" s="370"/>
      <c r="AD135" s="107" t="s">
        <v>38</v>
      </c>
      <c r="AE135" s="209">
        <f t="shared" si="20"/>
        <v>0</v>
      </c>
      <c r="AF135" s="126" t="s">
        <v>119</v>
      </c>
      <c r="AG135" s="169"/>
      <c r="AH135" s="169"/>
      <c r="AI135" s="169"/>
      <c r="AJ135" s="169"/>
      <c r="AK135" s="5" t="str">
        <f t="shared" si="34"/>
        <v/>
      </c>
      <c r="AL135" s="24"/>
      <c r="AM135" s="5" t="str">
        <f t="shared" si="35"/>
        <v/>
      </c>
      <c r="AN135" s="25"/>
      <c r="AO135" s="5"/>
      <c r="AP135" s="5"/>
      <c r="AQ135" s="370"/>
      <c r="AR135" s="107" t="s">
        <v>38</v>
      </c>
      <c r="AS135" s="209">
        <f t="shared" si="21"/>
        <v>0</v>
      </c>
      <c r="AT135" s="126" t="s">
        <v>119</v>
      </c>
      <c r="AU135" s="169"/>
      <c r="AV135" s="169"/>
      <c r="AW135" s="169"/>
      <c r="AX135" s="169"/>
      <c r="AY135" s="5" t="str">
        <f t="shared" si="22"/>
        <v/>
      </c>
      <c r="AZ135" s="29"/>
      <c r="BA135" s="5" t="str">
        <f t="shared" si="23"/>
        <v/>
      </c>
      <c r="BB135" s="25"/>
      <c r="BC135" s="5"/>
      <c r="BD135" s="348"/>
      <c r="BE135" s="107" t="s">
        <v>38</v>
      </c>
      <c r="BF135" s="209">
        <f t="shared" si="24"/>
        <v>0</v>
      </c>
      <c r="BG135" s="125" t="s">
        <v>119</v>
      </c>
      <c r="BH135" s="167"/>
      <c r="BI135" s="167"/>
      <c r="BJ135" s="167"/>
      <c r="BK135" s="167"/>
      <c r="BL135" s="5" t="str">
        <f t="shared" si="25"/>
        <v/>
      </c>
      <c r="BM135" s="6"/>
      <c r="BN135" s="5" t="str">
        <f t="shared" si="26"/>
        <v/>
      </c>
      <c r="BO135" s="25"/>
      <c r="BP135" s="5"/>
      <c r="BQ135" s="5"/>
      <c r="BR135" s="348"/>
      <c r="BS135" s="107" t="s">
        <v>38</v>
      </c>
      <c r="BT135" s="209">
        <v>1</v>
      </c>
      <c r="BU135" s="125" t="s">
        <v>119</v>
      </c>
      <c r="BV135" s="143" t="str">
        <f t="shared" si="27"/>
        <v/>
      </c>
      <c r="BW135" s="143" t="str">
        <f t="shared" si="28"/>
        <v/>
      </c>
      <c r="BX135" s="143" t="str">
        <f t="shared" si="29"/>
        <v/>
      </c>
      <c r="BY135" s="143" t="str">
        <f t="shared" si="30"/>
        <v/>
      </c>
      <c r="BZ135" s="144" t="str">
        <f t="shared" si="31"/>
        <v/>
      </c>
    </row>
    <row r="136" spans="5:78" ht="27.6" x14ac:dyDescent="0.3">
      <c r="N136" s="5"/>
      <c r="O136" s="370"/>
      <c r="P136" s="107" t="s">
        <v>39</v>
      </c>
      <c r="Q136" s="209">
        <f t="shared" si="19"/>
        <v>0</v>
      </c>
      <c r="R136" s="126" t="s">
        <v>120</v>
      </c>
      <c r="S136" s="169"/>
      <c r="T136" s="169"/>
      <c r="U136" s="169"/>
      <c r="V136" s="169"/>
      <c r="W136" s="5" t="str">
        <f t="shared" si="32"/>
        <v/>
      </c>
      <c r="X136" s="24"/>
      <c r="Y136" s="5" t="str">
        <f t="shared" si="33"/>
        <v/>
      </c>
      <c r="Z136" s="25"/>
      <c r="AA136" s="5"/>
      <c r="AB136" s="5"/>
      <c r="AC136" s="370"/>
      <c r="AD136" s="107" t="s">
        <v>39</v>
      </c>
      <c r="AE136" s="209">
        <f t="shared" si="20"/>
        <v>0</v>
      </c>
      <c r="AF136" s="126" t="s">
        <v>120</v>
      </c>
      <c r="AG136" s="169"/>
      <c r="AH136" s="169"/>
      <c r="AI136" s="169"/>
      <c r="AJ136" s="169"/>
      <c r="AK136" s="5" t="str">
        <f t="shared" si="34"/>
        <v/>
      </c>
      <c r="AL136" s="24"/>
      <c r="AM136" s="5" t="str">
        <f t="shared" si="35"/>
        <v/>
      </c>
      <c r="AN136" s="25"/>
      <c r="AO136" s="5"/>
      <c r="AP136" s="5"/>
      <c r="AQ136" s="370"/>
      <c r="AR136" s="107" t="s">
        <v>39</v>
      </c>
      <c r="AS136" s="209">
        <f t="shared" si="21"/>
        <v>0</v>
      </c>
      <c r="AT136" s="126" t="s">
        <v>120</v>
      </c>
      <c r="AU136" s="169"/>
      <c r="AV136" s="169"/>
      <c r="AW136" s="169"/>
      <c r="AX136" s="169"/>
      <c r="AY136" s="5" t="str">
        <f t="shared" si="22"/>
        <v/>
      </c>
      <c r="AZ136" s="29"/>
      <c r="BA136" s="5" t="str">
        <f t="shared" si="23"/>
        <v/>
      </c>
      <c r="BB136" s="25"/>
      <c r="BC136" s="5"/>
      <c r="BD136" s="348"/>
      <c r="BE136" s="107" t="s">
        <v>39</v>
      </c>
      <c r="BF136" s="209">
        <f t="shared" si="24"/>
        <v>0</v>
      </c>
      <c r="BG136" s="125" t="s">
        <v>120</v>
      </c>
      <c r="BH136" s="167"/>
      <c r="BI136" s="167"/>
      <c r="BJ136" s="167"/>
      <c r="BK136" s="167"/>
      <c r="BL136" s="5" t="str">
        <f t="shared" si="25"/>
        <v/>
      </c>
      <c r="BM136" s="6"/>
      <c r="BN136" s="5" t="str">
        <f t="shared" si="26"/>
        <v/>
      </c>
      <c r="BO136" s="25"/>
      <c r="BP136" s="5"/>
      <c r="BQ136" s="5"/>
      <c r="BR136" s="348"/>
      <c r="BS136" s="107" t="s">
        <v>39</v>
      </c>
      <c r="BT136" s="209">
        <v>1</v>
      </c>
      <c r="BU136" s="125" t="s">
        <v>120</v>
      </c>
      <c r="BV136" s="143" t="str">
        <f t="shared" si="27"/>
        <v/>
      </c>
      <c r="BW136" s="143" t="str">
        <f t="shared" si="28"/>
        <v/>
      </c>
      <c r="BX136" s="143" t="str">
        <f t="shared" si="29"/>
        <v/>
      </c>
      <c r="BY136" s="143" t="str">
        <f t="shared" si="30"/>
        <v/>
      </c>
      <c r="BZ136" s="144" t="str">
        <f t="shared" si="31"/>
        <v/>
      </c>
    </row>
    <row r="137" spans="5:78" ht="24" customHeight="1" x14ac:dyDescent="0.3">
      <c r="N137" s="5"/>
      <c r="O137" s="370" t="s">
        <v>121</v>
      </c>
      <c r="P137" s="107" t="s">
        <v>40</v>
      </c>
      <c r="Q137" s="209">
        <f t="shared" si="19"/>
        <v>0</v>
      </c>
      <c r="R137" s="126" t="s">
        <v>122</v>
      </c>
      <c r="S137" s="169"/>
      <c r="T137" s="169"/>
      <c r="U137" s="169"/>
      <c r="V137" s="169"/>
      <c r="W137" s="5" t="str">
        <f t="shared" si="32"/>
        <v/>
      </c>
      <c r="X137" s="24"/>
      <c r="Y137" s="5" t="str">
        <f t="shared" si="33"/>
        <v/>
      </c>
      <c r="Z137" s="29"/>
      <c r="AA137" s="5"/>
      <c r="AB137" s="5"/>
      <c r="AC137" s="370" t="s">
        <v>121</v>
      </c>
      <c r="AD137" s="107" t="s">
        <v>40</v>
      </c>
      <c r="AE137" s="209">
        <f t="shared" si="20"/>
        <v>0</v>
      </c>
      <c r="AF137" s="126" t="s">
        <v>122</v>
      </c>
      <c r="AG137" s="169"/>
      <c r="AH137" s="169"/>
      <c r="AI137" s="169"/>
      <c r="AJ137" s="169"/>
      <c r="AK137" s="5" t="str">
        <f t="shared" si="34"/>
        <v/>
      </c>
      <c r="AL137" s="24"/>
      <c r="AM137" s="5" t="str">
        <f t="shared" si="35"/>
        <v/>
      </c>
      <c r="AN137" s="29"/>
      <c r="AO137" s="5"/>
      <c r="AP137" s="5"/>
      <c r="AQ137" s="370" t="s">
        <v>121</v>
      </c>
      <c r="AR137" s="107" t="s">
        <v>40</v>
      </c>
      <c r="AS137" s="209">
        <f t="shared" si="21"/>
        <v>0</v>
      </c>
      <c r="AT137" s="126" t="s">
        <v>122</v>
      </c>
      <c r="AU137" s="169"/>
      <c r="AV137" s="169"/>
      <c r="AW137" s="169"/>
      <c r="AX137" s="169"/>
      <c r="AY137" s="5" t="str">
        <f t="shared" si="22"/>
        <v/>
      </c>
      <c r="AZ137" s="29"/>
      <c r="BA137" s="5" t="str">
        <f t="shared" si="23"/>
        <v/>
      </c>
      <c r="BB137" s="29"/>
      <c r="BC137" s="5"/>
      <c r="BD137" s="348" t="s">
        <v>121</v>
      </c>
      <c r="BE137" s="107" t="s">
        <v>40</v>
      </c>
      <c r="BF137" s="209">
        <f t="shared" si="24"/>
        <v>0</v>
      </c>
      <c r="BG137" s="125" t="s">
        <v>122</v>
      </c>
      <c r="BH137" s="167"/>
      <c r="BI137" s="167"/>
      <c r="BJ137" s="167"/>
      <c r="BK137" s="167"/>
      <c r="BL137" s="5" t="str">
        <f t="shared" si="25"/>
        <v/>
      </c>
      <c r="BM137" s="6"/>
      <c r="BN137" s="5" t="str">
        <f t="shared" si="26"/>
        <v/>
      </c>
      <c r="BO137" s="29"/>
      <c r="BP137" s="5"/>
      <c r="BQ137" s="5"/>
      <c r="BR137" s="348" t="s">
        <v>121</v>
      </c>
      <c r="BS137" s="107" t="s">
        <v>40</v>
      </c>
      <c r="BT137" s="209">
        <v>1</v>
      </c>
      <c r="BU137" s="125" t="s">
        <v>122</v>
      </c>
      <c r="BV137" s="143" t="str">
        <f t="shared" si="27"/>
        <v/>
      </c>
      <c r="BW137" s="143" t="str">
        <f t="shared" si="28"/>
        <v/>
      </c>
      <c r="BX137" s="143" t="str">
        <f t="shared" si="29"/>
        <v/>
      </c>
      <c r="BY137" s="143" t="str">
        <f t="shared" si="30"/>
        <v/>
      </c>
      <c r="BZ137" s="144" t="str">
        <f t="shared" si="31"/>
        <v/>
      </c>
    </row>
    <row r="138" spans="5:78" x14ac:dyDescent="0.3">
      <c r="N138" s="5"/>
      <c r="O138" s="370"/>
      <c r="P138" s="107" t="s">
        <v>41</v>
      </c>
      <c r="Q138" s="209">
        <f t="shared" si="19"/>
        <v>0</v>
      </c>
      <c r="R138" s="126" t="s">
        <v>123</v>
      </c>
      <c r="S138" s="169"/>
      <c r="T138" s="169"/>
      <c r="U138" s="169"/>
      <c r="V138" s="169"/>
      <c r="W138" s="5" t="str">
        <f t="shared" si="32"/>
        <v/>
      </c>
      <c r="X138" s="24"/>
      <c r="Y138" s="5" t="str">
        <f t="shared" si="33"/>
        <v/>
      </c>
      <c r="Z138" s="29"/>
      <c r="AA138" s="5"/>
      <c r="AB138" s="5"/>
      <c r="AC138" s="370"/>
      <c r="AD138" s="107" t="s">
        <v>41</v>
      </c>
      <c r="AE138" s="209">
        <f t="shared" si="20"/>
        <v>0</v>
      </c>
      <c r="AF138" s="126" t="s">
        <v>123</v>
      </c>
      <c r="AG138" s="169"/>
      <c r="AH138" s="169"/>
      <c r="AI138" s="169"/>
      <c r="AJ138" s="169"/>
      <c r="AK138" s="5" t="str">
        <f t="shared" si="34"/>
        <v/>
      </c>
      <c r="AL138" s="24"/>
      <c r="AM138" s="5" t="str">
        <f t="shared" si="35"/>
        <v/>
      </c>
      <c r="AN138" s="29"/>
      <c r="AO138" s="5"/>
      <c r="AP138" s="5"/>
      <c r="AQ138" s="370"/>
      <c r="AR138" s="107" t="s">
        <v>41</v>
      </c>
      <c r="AS138" s="209">
        <f t="shared" si="21"/>
        <v>0</v>
      </c>
      <c r="AT138" s="126" t="s">
        <v>123</v>
      </c>
      <c r="AU138" s="169"/>
      <c r="AV138" s="169"/>
      <c r="AW138" s="169"/>
      <c r="AX138" s="169"/>
      <c r="AY138" s="5" t="str">
        <f t="shared" si="22"/>
        <v/>
      </c>
      <c r="AZ138" s="29"/>
      <c r="BA138" s="5" t="str">
        <f t="shared" si="23"/>
        <v/>
      </c>
      <c r="BB138" s="29"/>
      <c r="BC138" s="5"/>
      <c r="BD138" s="348"/>
      <c r="BE138" s="107" t="s">
        <v>41</v>
      </c>
      <c r="BF138" s="209">
        <f t="shared" si="24"/>
        <v>0</v>
      </c>
      <c r="BG138" s="125" t="s">
        <v>123</v>
      </c>
      <c r="BH138" s="167"/>
      <c r="BI138" s="167"/>
      <c r="BJ138" s="167"/>
      <c r="BK138" s="167"/>
      <c r="BL138" s="5" t="str">
        <f t="shared" si="25"/>
        <v/>
      </c>
      <c r="BM138" s="6"/>
      <c r="BN138" s="5" t="str">
        <f t="shared" si="26"/>
        <v/>
      </c>
      <c r="BO138" s="29"/>
      <c r="BP138" s="5"/>
      <c r="BQ138" s="5"/>
      <c r="BR138" s="348"/>
      <c r="BS138" s="107" t="s">
        <v>41</v>
      </c>
      <c r="BT138" s="209">
        <v>1</v>
      </c>
      <c r="BU138" s="125" t="s">
        <v>123</v>
      </c>
      <c r="BV138" s="143" t="str">
        <f t="shared" si="27"/>
        <v/>
      </c>
      <c r="BW138" s="143" t="str">
        <f t="shared" si="28"/>
        <v/>
      </c>
      <c r="BX138" s="143" t="str">
        <f t="shared" si="29"/>
        <v/>
      </c>
      <c r="BY138" s="143" t="str">
        <f t="shared" si="30"/>
        <v/>
      </c>
      <c r="BZ138" s="144" t="str">
        <f t="shared" si="31"/>
        <v/>
      </c>
    </row>
    <row r="139" spans="5:78" ht="27.6" x14ac:dyDescent="0.3">
      <c r="N139" s="5"/>
      <c r="O139" s="370"/>
      <c r="P139" s="107" t="s">
        <v>42</v>
      </c>
      <c r="Q139" s="209">
        <f t="shared" si="19"/>
        <v>0</v>
      </c>
      <c r="R139" s="126" t="s">
        <v>124</v>
      </c>
      <c r="S139" s="169"/>
      <c r="T139" s="169"/>
      <c r="U139" s="169"/>
      <c r="V139" s="169"/>
      <c r="W139" s="5" t="str">
        <f t="shared" si="32"/>
        <v/>
      </c>
      <c r="X139" s="24"/>
      <c r="Y139" s="5" t="str">
        <f t="shared" si="33"/>
        <v/>
      </c>
      <c r="Z139" s="29"/>
      <c r="AA139" s="5"/>
      <c r="AB139" s="5"/>
      <c r="AC139" s="370"/>
      <c r="AD139" s="107" t="s">
        <v>42</v>
      </c>
      <c r="AE139" s="209">
        <f t="shared" si="20"/>
        <v>0</v>
      </c>
      <c r="AF139" s="126" t="s">
        <v>124</v>
      </c>
      <c r="AG139" s="169"/>
      <c r="AH139" s="169"/>
      <c r="AI139" s="169"/>
      <c r="AJ139" s="169"/>
      <c r="AK139" s="5" t="str">
        <f t="shared" si="34"/>
        <v/>
      </c>
      <c r="AL139" s="24"/>
      <c r="AM139" s="5" t="str">
        <f t="shared" si="35"/>
        <v/>
      </c>
      <c r="AN139" s="29"/>
      <c r="AO139" s="5"/>
      <c r="AP139" s="5"/>
      <c r="AQ139" s="370"/>
      <c r="AR139" s="107" t="s">
        <v>42</v>
      </c>
      <c r="AS139" s="209">
        <f t="shared" si="21"/>
        <v>0</v>
      </c>
      <c r="AT139" s="126" t="s">
        <v>124</v>
      </c>
      <c r="AU139" s="169"/>
      <c r="AV139" s="169"/>
      <c r="AW139" s="169"/>
      <c r="AX139" s="169"/>
      <c r="AY139" s="5" t="str">
        <f t="shared" si="22"/>
        <v/>
      </c>
      <c r="AZ139" s="29"/>
      <c r="BA139" s="5" t="str">
        <f t="shared" si="23"/>
        <v/>
      </c>
      <c r="BB139" s="29"/>
      <c r="BC139" s="5"/>
      <c r="BD139" s="348"/>
      <c r="BE139" s="107" t="s">
        <v>42</v>
      </c>
      <c r="BF139" s="209">
        <f t="shared" si="24"/>
        <v>0</v>
      </c>
      <c r="BG139" s="125" t="s">
        <v>124</v>
      </c>
      <c r="BH139" s="167"/>
      <c r="BI139" s="167"/>
      <c r="BJ139" s="167"/>
      <c r="BK139" s="167"/>
      <c r="BL139" s="5" t="str">
        <f t="shared" si="25"/>
        <v/>
      </c>
      <c r="BM139" s="6"/>
      <c r="BN139" s="5" t="str">
        <f t="shared" si="26"/>
        <v/>
      </c>
      <c r="BO139" s="29"/>
      <c r="BP139" s="5"/>
      <c r="BQ139" s="5"/>
      <c r="BR139" s="348"/>
      <c r="BS139" s="107" t="s">
        <v>42</v>
      </c>
      <c r="BT139" s="209">
        <v>1</v>
      </c>
      <c r="BU139" s="125" t="s">
        <v>124</v>
      </c>
      <c r="BV139" s="143" t="str">
        <f t="shared" si="27"/>
        <v/>
      </c>
      <c r="BW139" s="143" t="str">
        <f t="shared" si="28"/>
        <v/>
      </c>
      <c r="BX139" s="143" t="str">
        <f t="shared" si="29"/>
        <v/>
      </c>
      <c r="BY139" s="143" t="str">
        <f t="shared" si="30"/>
        <v/>
      </c>
      <c r="BZ139" s="144" t="str">
        <f t="shared" si="31"/>
        <v/>
      </c>
    </row>
    <row r="140" spans="5:78" ht="15" thickBot="1" x14ac:dyDescent="0.35">
      <c r="N140" s="5"/>
      <c r="O140" s="30"/>
      <c r="P140" s="355"/>
      <c r="Q140" s="355"/>
      <c r="R140" s="128" t="s">
        <v>173</v>
      </c>
      <c r="S140" s="129" t="e">
        <f>SUM(W120:W139)/SUM(Q120:Q139)</f>
        <v>#DIV/0!</v>
      </c>
      <c r="T140" s="129" t="s">
        <v>20</v>
      </c>
      <c r="U140" s="129" t="e">
        <f>SUM(Y120:Y139)/SUM(Q120:Q139)</f>
        <v>#DIV/0!</v>
      </c>
      <c r="V140" s="129"/>
      <c r="W140" s="5" t="str">
        <f t="shared" si="32"/>
        <v/>
      </c>
      <c r="X140" s="24"/>
      <c r="Y140" s="5" t="str">
        <f t="shared" si="33"/>
        <v/>
      </c>
      <c r="Z140" s="12"/>
      <c r="AA140" s="5"/>
      <c r="AB140" s="5"/>
      <c r="AC140" s="30"/>
      <c r="AD140" s="355"/>
      <c r="AE140" s="355"/>
      <c r="AF140" s="66" t="s">
        <v>173</v>
      </c>
      <c r="AG140" s="26" t="e">
        <f>SUM(AK120:AK139)/SUM(AE120:AE139)</f>
        <v>#DIV/0!</v>
      </c>
      <c r="AH140" s="26" t="s">
        <v>20</v>
      </c>
      <c r="AI140" s="26" t="e">
        <f>SUM(AM120:AM139)/SUM(AE120:AE139)</f>
        <v>#DIV/0!</v>
      </c>
      <c r="AJ140" s="26"/>
      <c r="AK140" s="5" t="str">
        <f>IF(AE140="","",IF(AG140="X",0,IF(AH140="X",5,IF(AI140="X",10,IF(AJ140="X",15,"")))))</f>
        <v/>
      </c>
      <c r="AL140" s="24"/>
      <c r="AM140" s="5" t="str">
        <f>IF(AE140="","",IF(AG140="X",5,IF(AH140="X",10,IF(AI140="X",15,IF(AJ140="X",20,"")))))</f>
        <v/>
      </c>
      <c r="AN140" s="12"/>
      <c r="AO140" s="5"/>
      <c r="AP140" s="5"/>
      <c r="AQ140" s="30"/>
      <c r="AR140" s="355"/>
      <c r="AS140" s="355"/>
      <c r="AT140" s="66" t="s">
        <v>173</v>
      </c>
      <c r="AU140" s="26" t="e">
        <f>SUM(AY120:AY139)/SUM(AS120:AS139)</f>
        <v>#DIV/0!</v>
      </c>
      <c r="AV140" s="26" t="s">
        <v>20</v>
      </c>
      <c r="AW140" s="26" t="e">
        <f>SUM(BA120:BA139)/SUM(AS120:AS139)</f>
        <v>#DIV/0!</v>
      </c>
      <c r="AX140" s="26"/>
      <c r="AY140" s="5" t="str">
        <f t="shared" si="22"/>
        <v/>
      </c>
      <c r="AZ140" s="29"/>
      <c r="BA140" s="5" t="str">
        <f t="shared" si="23"/>
        <v/>
      </c>
      <c r="BB140" s="12"/>
      <c r="BC140" s="5"/>
      <c r="BD140" s="30"/>
      <c r="BE140" s="355"/>
      <c r="BF140" s="355"/>
      <c r="BG140" s="163" t="s">
        <v>173</v>
      </c>
      <c r="BH140" s="26" t="e">
        <f>SUM(BL120:BL139)/SUM(BF120:BF139)</f>
        <v>#DIV/0!</v>
      </c>
      <c r="BI140" s="26" t="s">
        <v>20</v>
      </c>
      <c r="BJ140" s="26" t="e">
        <f>SUM(BN120:BN139)/SUM(BF120:BF139)</f>
        <v>#DIV/0!</v>
      </c>
      <c r="BK140" s="26"/>
      <c r="BL140" s="5" t="str">
        <f t="shared" si="25"/>
        <v/>
      </c>
      <c r="BM140" s="6"/>
      <c r="BN140" s="5" t="str">
        <f t="shared" si="26"/>
        <v/>
      </c>
      <c r="BO140" s="12"/>
      <c r="BP140" s="5"/>
      <c r="BQ140" s="5"/>
      <c r="BR140" s="5"/>
    </row>
    <row r="141" spans="5:78" ht="15" thickBot="1" x14ac:dyDescent="0.35">
      <c r="N141" s="5"/>
      <c r="O141" s="214" t="s">
        <v>306</v>
      </c>
      <c r="P141" s="130"/>
      <c r="Q141" s="220"/>
      <c r="R141" s="32" t="s">
        <v>301</v>
      </c>
      <c r="S141" s="373"/>
      <c r="T141" s="374"/>
      <c r="U141" s="374"/>
      <c r="V141" s="132" t="s">
        <v>21</v>
      </c>
      <c r="W141" s="5" t="str">
        <f t="shared" si="32"/>
        <v/>
      </c>
      <c r="X141" s="24"/>
      <c r="Y141" s="5" t="str">
        <f t="shared" si="33"/>
        <v/>
      </c>
      <c r="Z141" s="5"/>
      <c r="AA141" s="5"/>
      <c r="AB141" s="5"/>
      <c r="AC141" s="214" t="s">
        <v>306</v>
      </c>
      <c r="AD141" s="111"/>
      <c r="AE141" s="220"/>
      <c r="AF141" s="32" t="s">
        <v>301</v>
      </c>
      <c r="AG141" s="356"/>
      <c r="AH141" s="357"/>
      <c r="AI141" s="357"/>
      <c r="AJ141" s="33" t="s">
        <v>21</v>
      </c>
      <c r="AK141" s="5" t="str">
        <f t="shared" ref="AK141:AK204" si="36">IF(AE141="","",IF(AG141="X",0,IF(AH141="X",5,IF(AI141="X",10,IF(AJ141="X",15,"")))))</f>
        <v/>
      </c>
      <c r="AL141" s="24"/>
      <c r="AM141" s="5" t="str">
        <f t="shared" ref="AM141:AM204" si="37">IF(AE141="","",IF(AG141="X",5,IF(AH141="X",10,IF(AI141="X",15,IF(AJ141="X",20,"")))))</f>
        <v/>
      </c>
      <c r="AN141" s="5"/>
      <c r="AO141" s="5"/>
      <c r="AP141" s="5"/>
      <c r="AQ141" s="214" t="s">
        <v>306</v>
      </c>
      <c r="AR141" s="111"/>
      <c r="AS141" s="20"/>
      <c r="AT141" s="32" t="s">
        <v>301</v>
      </c>
      <c r="AU141" s="356"/>
      <c r="AV141" s="357"/>
      <c r="AW141" s="357"/>
      <c r="AX141" s="33" t="s">
        <v>21</v>
      </c>
      <c r="AY141" s="5" t="str">
        <f t="shared" si="22"/>
        <v/>
      </c>
      <c r="AZ141" s="29"/>
      <c r="BA141" s="5" t="str">
        <f t="shared" si="23"/>
        <v/>
      </c>
      <c r="BB141" s="5"/>
      <c r="BC141" s="5"/>
      <c r="BD141" s="214" t="s">
        <v>306</v>
      </c>
      <c r="BE141" s="111"/>
      <c r="BF141" s="20"/>
      <c r="BG141" s="164" t="s">
        <v>301</v>
      </c>
      <c r="BH141" s="356"/>
      <c r="BI141" s="357"/>
      <c r="BJ141" s="357"/>
      <c r="BK141" s="33" t="s">
        <v>21</v>
      </c>
      <c r="BL141" s="5" t="str">
        <f t="shared" si="25"/>
        <v/>
      </c>
      <c r="BM141" s="6"/>
      <c r="BN141" s="5" t="str">
        <f t="shared" si="26"/>
        <v/>
      </c>
      <c r="BO141" s="5"/>
      <c r="BP141" s="5"/>
      <c r="BQ141" s="5"/>
      <c r="BR141" s="5"/>
    </row>
    <row r="142" spans="5:78" ht="15" thickBot="1" x14ac:dyDescent="0.35">
      <c r="N142" s="5"/>
      <c r="O142" s="20"/>
      <c r="P142" s="130"/>
      <c r="Q142" s="131"/>
      <c r="R142" s="128"/>
      <c r="S142" s="131"/>
      <c r="T142" s="131"/>
      <c r="U142" s="131"/>
      <c r="V142" s="131"/>
      <c r="W142" s="5" t="str">
        <f t="shared" si="32"/>
        <v/>
      </c>
      <c r="X142" s="24"/>
      <c r="Y142" s="5" t="str">
        <f t="shared" si="33"/>
        <v/>
      </c>
      <c r="Z142" s="5"/>
      <c r="AA142" s="5"/>
      <c r="AB142" s="5"/>
      <c r="AC142" s="20"/>
      <c r="AE142" s="20"/>
      <c r="AF142" s="66"/>
      <c r="AG142" s="5"/>
      <c r="AH142" s="5"/>
      <c r="AI142" s="5"/>
      <c r="AJ142" s="5"/>
      <c r="AK142" s="5" t="str">
        <f t="shared" si="36"/>
        <v/>
      </c>
      <c r="AL142" s="24"/>
      <c r="AM142" s="5" t="str">
        <f t="shared" si="37"/>
        <v/>
      </c>
      <c r="AN142" s="5"/>
      <c r="AO142" s="5"/>
      <c r="AP142" s="5"/>
      <c r="AQ142" s="20"/>
      <c r="AS142" s="20"/>
      <c r="AT142" s="43"/>
      <c r="AU142" s="5"/>
      <c r="AV142" s="5"/>
      <c r="AW142" s="5"/>
      <c r="AX142" s="5"/>
      <c r="AY142" s="5" t="str">
        <f t="shared" si="22"/>
        <v/>
      </c>
      <c r="AZ142" s="29"/>
      <c r="BA142" s="5" t="str">
        <f t="shared" si="23"/>
        <v/>
      </c>
      <c r="BB142" s="5"/>
      <c r="BC142" s="5"/>
      <c r="BD142" s="20"/>
      <c r="BE142" s="111"/>
      <c r="BF142" s="20"/>
      <c r="BG142" s="66"/>
      <c r="BH142" s="20"/>
      <c r="BI142" s="20"/>
      <c r="BJ142" s="20"/>
      <c r="BK142" s="20"/>
      <c r="BL142" s="5" t="str">
        <f t="shared" si="25"/>
        <v/>
      </c>
      <c r="BM142" s="6"/>
      <c r="BN142" s="5" t="str">
        <f t="shared" si="26"/>
        <v/>
      </c>
      <c r="BO142" s="5"/>
      <c r="BP142" s="5"/>
      <c r="BQ142" s="5"/>
      <c r="BR142" s="5"/>
    </row>
    <row r="143" spans="5:78" ht="15" thickBot="1" x14ac:dyDescent="0.35">
      <c r="N143" s="5"/>
      <c r="O143" s="213" t="s">
        <v>307</v>
      </c>
      <c r="P143" s="130"/>
      <c r="Q143" s="131"/>
      <c r="R143" s="375" t="s">
        <v>232</v>
      </c>
      <c r="S143" s="375"/>
      <c r="T143" s="376"/>
      <c r="U143" s="134">
        <f>SUM(S141)</f>
        <v>0</v>
      </c>
      <c r="V143" s="135" t="s">
        <v>21</v>
      </c>
      <c r="W143" s="5" t="str">
        <f t="shared" si="32"/>
        <v/>
      </c>
      <c r="X143" s="24"/>
      <c r="Y143" s="5" t="str">
        <f t="shared" si="33"/>
        <v/>
      </c>
      <c r="Z143" s="5"/>
      <c r="AA143" s="5"/>
      <c r="AB143" s="5"/>
      <c r="AC143" s="213" t="s">
        <v>307</v>
      </c>
      <c r="AE143" s="20"/>
      <c r="AF143" s="377" t="s">
        <v>231</v>
      </c>
      <c r="AG143" s="377"/>
      <c r="AH143" s="378"/>
      <c r="AI143" s="134">
        <f>SUM(AG141)</f>
        <v>0</v>
      </c>
      <c r="AJ143" s="135" t="s">
        <v>21</v>
      </c>
      <c r="AK143" s="5" t="str">
        <f t="shared" si="36"/>
        <v/>
      </c>
      <c r="AL143" s="24"/>
      <c r="AM143" s="5" t="str">
        <f t="shared" si="37"/>
        <v/>
      </c>
      <c r="AN143" s="5"/>
      <c r="AO143" s="5"/>
      <c r="AP143" s="5"/>
      <c r="AQ143" s="213" t="s">
        <v>307</v>
      </c>
      <c r="AS143" s="20"/>
      <c r="AT143" s="377" t="s">
        <v>230</v>
      </c>
      <c r="AU143" s="377"/>
      <c r="AV143" s="378"/>
      <c r="AW143" s="134">
        <f>SUM(AU141)</f>
        <v>0</v>
      </c>
      <c r="AX143" s="135" t="s">
        <v>21</v>
      </c>
      <c r="AY143" s="5" t="str">
        <f t="shared" si="22"/>
        <v/>
      </c>
      <c r="AZ143" s="29"/>
      <c r="BA143" s="5" t="str">
        <f t="shared" si="23"/>
        <v/>
      </c>
      <c r="BB143" s="5"/>
      <c r="BC143" s="5"/>
      <c r="BD143" s="213" t="s">
        <v>307</v>
      </c>
      <c r="BF143" s="20"/>
      <c r="BG143" s="162" t="s">
        <v>229</v>
      </c>
      <c r="BH143" s="358">
        <f>SUM(BH141)</f>
        <v>0</v>
      </c>
      <c r="BI143" s="359"/>
      <c r="BJ143" s="359"/>
      <c r="BK143" s="161" t="s">
        <v>21</v>
      </c>
      <c r="BL143" s="5" t="str">
        <f t="shared" si="25"/>
        <v/>
      </c>
      <c r="BM143" s="6"/>
      <c r="BN143" s="5" t="str">
        <f t="shared" si="26"/>
        <v/>
      </c>
      <c r="BO143" s="5"/>
      <c r="BP143" s="5"/>
      <c r="BQ143" s="5"/>
      <c r="BR143" s="5"/>
    </row>
    <row r="144" spans="5:78" s="91" customFormat="1" ht="5.4" customHeight="1" x14ac:dyDescent="0.3">
      <c r="E144" s="73"/>
      <c r="F144" s="73"/>
      <c r="G144" s="73"/>
      <c r="H144" s="73"/>
      <c r="I144" s="73"/>
      <c r="J144" s="73"/>
      <c r="N144" s="185"/>
      <c r="O144" s="184"/>
      <c r="P144" s="186"/>
      <c r="Q144" s="187"/>
      <c r="R144" s="188"/>
      <c r="S144" s="188"/>
      <c r="T144" s="188"/>
      <c r="U144" s="189"/>
      <c r="V144" s="190"/>
      <c r="W144" s="5" t="str">
        <f t="shared" si="32"/>
        <v/>
      </c>
      <c r="X144" s="24"/>
      <c r="Y144" s="5" t="str">
        <f t="shared" si="33"/>
        <v/>
      </c>
      <c r="Z144" s="185"/>
      <c r="AA144" s="185"/>
      <c r="AB144" s="185"/>
      <c r="AC144" s="184"/>
      <c r="AD144" s="191"/>
      <c r="AE144" s="192"/>
      <c r="AF144" s="193"/>
      <c r="AG144" s="193"/>
      <c r="AH144" s="193"/>
      <c r="AI144" s="189"/>
      <c r="AJ144" s="190"/>
      <c r="AK144" s="5" t="str">
        <f t="shared" si="36"/>
        <v/>
      </c>
      <c r="AL144" s="24"/>
      <c r="AM144" s="5" t="str">
        <f t="shared" si="37"/>
        <v/>
      </c>
      <c r="AN144" s="185"/>
      <c r="AO144" s="185"/>
      <c r="AP144" s="185"/>
      <c r="AQ144" s="184"/>
      <c r="AR144" s="191"/>
      <c r="AS144" s="192"/>
      <c r="AT144" s="193"/>
      <c r="AU144" s="193"/>
      <c r="AV144" s="193"/>
      <c r="AW144" s="189"/>
      <c r="AX144" s="190"/>
      <c r="AY144" s="5" t="str">
        <f t="shared" si="22"/>
        <v/>
      </c>
      <c r="AZ144" s="29"/>
      <c r="BA144" s="5" t="str">
        <f t="shared" si="23"/>
        <v/>
      </c>
      <c r="BB144" s="185"/>
      <c r="BC144" s="185"/>
      <c r="BD144" s="184"/>
      <c r="BE144" s="191"/>
      <c r="BF144" s="192"/>
      <c r="BG144" s="193"/>
      <c r="BH144" s="194"/>
      <c r="BI144" s="194"/>
      <c r="BJ144" s="194"/>
      <c r="BK144" s="194"/>
      <c r="BL144" s="5" t="str">
        <f t="shared" si="25"/>
        <v/>
      </c>
      <c r="BM144" s="6"/>
      <c r="BN144" s="5" t="str">
        <f t="shared" si="26"/>
        <v/>
      </c>
      <c r="BO144" s="185"/>
      <c r="BP144" s="185"/>
      <c r="BQ144" s="185"/>
      <c r="BR144" s="185"/>
      <c r="BS144" s="191"/>
      <c r="BV144" s="185"/>
      <c r="BW144" s="185"/>
      <c r="BX144" s="185"/>
      <c r="BY144" s="185"/>
      <c r="BZ144" s="185"/>
    </row>
    <row r="145" spans="14:78" ht="6.6" customHeight="1" x14ac:dyDescent="0.3">
      <c r="N145" s="5"/>
      <c r="O145" s="20"/>
      <c r="Q145" s="20"/>
      <c r="R145" s="43"/>
      <c r="S145" s="20"/>
      <c r="T145" s="20"/>
      <c r="U145" s="20"/>
      <c r="V145" s="20"/>
      <c r="W145" s="5" t="str">
        <f t="shared" si="32"/>
        <v/>
      </c>
      <c r="X145" s="24"/>
      <c r="Y145" s="5" t="str">
        <f t="shared" si="33"/>
        <v/>
      </c>
      <c r="Z145" s="5"/>
      <c r="AA145" s="5"/>
      <c r="AB145" s="5"/>
      <c r="AC145" s="5"/>
      <c r="AE145" s="20"/>
      <c r="AF145" s="43"/>
      <c r="AG145" s="5"/>
      <c r="AH145" s="5"/>
      <c r="AI145" s="5"/>
      <c r="AJ145" s="5"/>
      <c r="AK145" s="5" t="str">
        <f t="shared" si="36"/>
        <v/>
      </c>
      <c r="AL145" s="24"/>
      <c r="AM145" s="5" t="str">
        <f t="shared" si="37"/>
        <v/>
      </c>
      <c r="AN145" s="5"/>
      <c r="AO145" s="5"/>
      <c r="AP145" s="5"/>
      <c r="AQ145" s="5"/>
      <c r="AS145" s="20"/>
      <c r="AT145" s="43"/>
      <c r="AU145" s="5"/>
      <c r="AV145" s="5"/>
      <c r="AW145" s="5"/>
      <c r="AX145" s="5"/>
      <c r="AY145" s="5" t="str">
        <f t="shared" si="22"/>
        <v/>
      </c>
      <c r="AZ145" s="29"/>
      <c r="BA145" s="5" t="str">
        <f t="shared" si="23"/>
        <v/>
      </c>
      <c r="BB145" s="5"/>
      <c r="BC145" s="5"/>
      <c r="BD145" s="5"/>
      <c r="BF145" s="20"/>
      <c r="BG145" s="43"/>
      <c r="BH145" s="5"/>
      <c r="BI145" s="5"/>
      <c r="BJ145" s="5"/>
      <c r="BK145" s="5"/>
      <c r="BL145" s="5" t="str">
        <f t="shared" si="25"/>
        <v/>
      </c>
      <c r="BM145" s="6"/>
      <c r="BN145" s="5" t="str">
        <f t="shared" si="26"/>
        <v/>
      </c>
      <c r="BO145" s="5"/>
      <c r="BP145" s="5"/>
      <c r="BQ145" s="5"/>
      <c r="BR145" s="5"/>
    </row>
    <row r="146" spans="14:78" ht="72.599999999999994" customHeight="1" x14ac:dyDescent="0.3">
      <c r="N146" s="5"/>
      <c r="O146" s="379" t="s">
        <v>314</v>
      </c>
      <c r="P146" s="380"/>
      <c r="Q146" s="380"/>
      <c r="R146" s="380"/>
      <c r="S146" s="380"/>
      <c r="T146" s="380"/>
      <c r="U146" s="380"/>
      <c r="V146" s="380"/>
      <c r="W146" s="5" t="str">
        <f t="shared" si="32"/>
        <v/>
      </c>
      <c r="X146" s="24"/>
      <c r="Y146" s="5" t="str">
        <f t="shared" si="33"/>
        <v/>
      </c>
      <c r="Z146" s="5"/>
      <c r="AA146" s="5"/>
      <c r="AB146" s="5"/>
      <c r="AC146" s="379" t="s">
        <v>311</v>
      </c>
      <c r="AD146" s="380"/>
      <c r="AE146" s="380"/>
      <c r="AF146" s="380"/>
      <c r="AG146" s="380"/>
      <c r="AH146" s="380"/>
      <c r="AI146" s="380"/>
      <c r="AJ146" s="380"/>
      <c r="AK146" s="5" t="str">
        <f t="shared" si="36"/>
        <v/>
      </c>
      <c r="AL146" s="24"/>
      <c r="AM146" s="5" t="str">
        <f t="shared" si="37"/>
        <v/>
      </c>
      <c r="AN146" s="5"/>
      <c r="AO146" s="5"/>
      <c r="AP146" s="5"/>
      <c r="AQ146" s="379" t="s">
        <v>312</v>
      </c>
      <c r="AR146" s="380"/>
      <c r="AS146" s="380"/>
      <c r="AT146" s="380"/>
      <c r="AU146" s="380"/>
      <c r="AV146" s="380"/>
      <c r="AW146" s="380"/>
      <c r="AX146" s="380"/>
      <c r="AY146" s="5" t="str">
        <f t="shared" si="22"/>
        <v/>
      </c>
      <c r="AZ146" s="29"/>
      <c r="BA146" s="5" t="str">
        <f t="shared" si="23"/>
        <v/>
      </c>
      <c r="BB146" s="5"/>
      <c r="BC146" s="5"/>
      <c r="BD146" s="379" t="s">
        <v>313</v>
      </c>
      <c r="BE146" s="380"/>
      <c r="BF146" s="380"/>
      <c r="BG146" s="380"/>
      <c r="BH146" s="380"/>
      <c r="BI146" s="380"/>
      <c r="BJ146" s="380"/>
      <c r="BK146" s="380"/>
      <c r="BL146" s="5" t="str">
        <f t="shared" si="25"/>
        <v/>
      </c>
      <c r="BM146" s="6"/>
      <c r="BN146" s="5" t="str">
        <f t="shared" si="26"/>
        <v/>
      </c>
      <c r="BO146" s="5"/>
      <c r="BP146" s="5"/>
      <c r="BQ146" s="5"/>
      <c r="BR146" s="5"/>
    </row>
    <row r="147" spans="14:78" ht="24.6" customHeight="1" x14ac:dyDescent="0.3">
      <c r="N147" s="5"/>
      <c r="O147" s="21" t="s">
        <v>125</v>
      </c>
      <c r="P147" s="247">
        <f>$D$5</f>
        <v>0</v>
      </c>
      <c r="Q147" s="247"/>
      <c r="R147" s="247"/>
      <c r="S147" s="41" t="s">
        <v>152</v>
      </c>
      <c r="T147" s="248"/>
      <c r="U147" s="248"/>
      <c r="V147" s="248"/>
      <c r="W147" s="5" t="str">
        <f t="shared" si="32"/>
        <v/>
      </c>
      <c r="X147" s="24"/>
      <c r="Y147" s="5" t="str">
        <f t="shared" si="33"/>
        <v/>
      </c>
      <c r="Z147" s="5"/>
      <c r="AA147" s="5"/>
      <c r="AB147" s="5"/>
      <c r="AC147" s="21" t="s">
        <v>125</v>
      </c>
      <c r="AD147" s="247">
        <f>$D$5</f>
        <v>0</v>
      </c>
      <c r="AE147" s="247"/>
      <c r="AF147" s="247"/>
      <c r="AG147" s="41" t="s">
        <v>152</v>
      </c>
      <c r="AH147" s="248"/>
      <c r="AI147" s="248"/>
      <c r="AJ147" s="248"/>
      <c r="AK147" s="5" t="str">
        <f t="shared" si="36"/>
        <v/>
      </c>
      <c r="AL147" s="24"/>
      <c r="AM147" s="5" t="str">
        <f t="shared" si="37"/>
        <v/>
      </c>
      <c r="AN147" s="5"/>
      <c r="AO147" s="5"/>
      <c r="AP147" s="5"/>
      <c r="AQ147" s="21" t="s">
        <v>125</v>
      </c>
      <c r="AR147" s="247">
        <f>$D$5</f>
        <v>0</v>
      </c>
      <c r="AS147" s="247"/>
      <c r="AT147" s="247"/>
      <c r="AU147" s="41" t="s">
        <v>152</v>
      </c>
      <c r="AV147" s="248"/>
      <c r="AW147" s="248"/>
      <c r="AX147" s="248"/>
      <c r="AY147" s="5" t="str">
        <f t="shared" si="22"/>
        <v/>
      </c>
      <c r="AZ147" s="29"/>
      <c r="BA147" s="5" t="str">
        <f t="shared" si="23"/>
        <v/>
      </c>
      <c r="BB147" s="5"/>
      <c r="BC147" s="5"/>
      <c r="BD147" s="21" t="s">
        <v>125</v>
      </c>
      <c r="BE147" s="247">
        <f>$D$5</f>
        <v>0</v>
      </c>
      <c r="BF147" s="247"/>
      <c r="BG147" s="247"/>
      <c r="BH147" s="41" t="s">
        <v>152</v>
      </c>
      <c r="BI147" s="248"/>
      <c r="BJ147" s="248"/>
      <c r="BK147" s="248"/>
      <c r="BL147" s="5" t="str">
        <f t="shared" si="25"/>
        <v/>
      </c>
      <c r="BM147" s="6"/>
      <c r="BN147" s="5" t="str">
        <f t="shared" si="26"/>
        <v/>
      </c>
      <c r="BO147" s="5"/>
      <c r="BP147" s="5"/>
      <c r="BQ147" s="5"/>
      <c r="BR147" s="5"/>
    </row>
    <row r="148" spans="14:78" ht="28.2" customHeight="1" x14ac:dyDescent="0.3">
      <c r="N148" s="5"/>
      <c r="O148" s="21" t="s">
        <v>158</v>
      </c>
      <c r="P148" s="247">
        <f>$D$6</f>
        <v>0</v>
      </c>
      <c r="Q148" s="247"/>
      <c r="R148" s="247"/>
      <c r="S148" s="175" t="s">
        <v>89</v>
      </c>
      <c r="T148" s="247">
        <f>$K$6</f>
        <v>0</v>
      </c>
      <c r="U148" s="247"/>
      <c r="V148" s="247"/>
      <c r="W148" s="5" t="str">
        <f t="shared" si="32"/>
        <v/>
      </c>
      <c r="X148" s="24"/>
      <c r="Y148" s="5" t="str">
        <f t="shared" si="33"/>
        <v/>
      </c>
      <c r="Z148" s="5"/>
      <c r="AA148" s="5"/>
      <c r="AB148" s="5"/>
      <c r="AC148" s="21" t="s">
        <v>158</v>
      </c>
      <c r="AD148" s="247">
        <f>$D$6</f>
        <v>0</v>
      </c>
      <c r="AE148" s="247"/>
      <c r="AF148" s="247"/>
      <c r="AG148" s="175" t="s">
        <v>89</v>
      </c>
      <c r="AH148" s="247">
        <f>$K$6</f>
        <v>0</v>
      </c>
      <c r="AI148" s="247"/>
      <c r="AJ148" s="247"/>
      <c r="AK148" s="5" t="str">
        <f t="shared" si="36"/>
        <v/>
      </c>
      <c r="AL148" s="24"/>
      <c r="AM148" s="5" t="str">
        <f t="shared" si="37"/>
        <v/>
      </c>
      <c r="AN148" s="5"/>
      <c r="AO148" s="5"/>
      <c r="AP148" s="5"/>
      <c r="AQ148" s="21" t="s">
        <v>158</v>
      </c>
      <c r="AR148" s="247">
        <f>$D$6</f>
        <v>0</v>
      </c>
      <c r="AS148" s="247"/>
      <c r="AT148" s="247"/>
      <c r="AU148" s="175" t="s">
        <v>89</v>
      </c>
      <c r="AV148" s="247">
        <f>$K$6</f>
        <v>0</v>
      </c>
      <c r="AW148" s="247"/>
      <c r="AX148" s="247"/>
      <c r="AY148" s="5" t="str">
        <f t="shared" si="22"/>
        <v/>
      </c>
      <c r="AZ148" s="29"/>
      <c r="BA148" s="5" t="str">
        <f t="shared" si="23"/>
        <v/>
      </c>
      <c r="BB148" s="5"/>
      <c r="BC148" s="5"/>
      <c r="BD148" s="21" t="s">
        <v>158</v>
      </c>
      <c r="BE148" s="247">
        <f>$D$6</f>
        <v>0</v>
      </c>
      <c r="BF148" s="247"/>
      <c r="BG148" s="247"/>
      <c r="BH148" s="175" t="s">
        <v>89</v>
      </c>
      <c r="BI148" s="247">
        <f>$K$6</f>
        <v>0</v>
      </c>
      <c r="BJ148" s="247"/>
      <c r="BK148" s="247"/>
      <c r="BL148" s="5" t="str">
        <f t="shared" si="25"/>
        <v/>
      </c>
      <c r="BM148" s="6"/>
      <c r="BN148" s="5" t="str">
        <f t="shared" si="26"/>
        <v/>
      </c>
      <c r="BO148" s="5"/>
      <c r="BP148" s="5"/>
      <c r="BQ148" s="5"/>
      <c r="BR148" s="5"/>
    </row>
    <row r="149" spans="14:78" ht="4.95" customHeight="1" x14ac:dyDescent="0.3">
      <c r="N149" s="5"/>
      <c r="O149" s="25"/>
      <c r="P149" s="112"/>
      <c r="Q149" s="26"/>
      <c r="R149" s="46"/>
      <c r="S149" s="25"/>
      <c r="T149" s="25"/>
      <c r="U149" s="25"/>
      <c r="V149" s="25"/>
      <c r="W149" s="5" t="str">
        <f t="shared" si="32"/>
        <v/>
      </c>
      <c r="X149" s="24"/>
      <c r="Y149" s="5" t="str">
        <f t="shared" si="33"/>
        <v/>
      </c>
      <c r="Z149" s="5"/>
      <c r="AA149" s="5"/>
      <c r="AB149" s="5"/>
      <c r="AC149" s="25"/>
      <c r="AD149" s="112"/>
      <c r="AE149" s="26"/>
      <c r="AF149" s="46"/>
      <c r="AG149" s="25"/>
      <c r="AH149" s="25"/>
      <c r="AI149" s="25"/>
      <c r="AJ149" s="25"/>
      <c r="AK149" s="5" t="str">
        <f t="shared" si="36"/>
        <v/>
      </c>
      <c r="AL149" s="24"/>
      <c r="AM149" s="5" t="str">
        <f t="shared" si="37"/>
        <v/>
      </c>
      <c r="AN149" s="5"/>
      <c r="AO149" s="5"/>
      <c r="AP149" s="5"/>
      <c r="AQ149" s="25"/>
      <c r="AR149" s="112"/>
      <c r="AS149" s="26"/>
      <c r="AT149" s="46"/>
      <c r="AU149" s="25"/>
      <c r="AV149" s="25"/>
      <c r="AW149" s="25"/>
      <c r="AX149" s="25"/>
      <c r="AY149" s="5" t="str">
        <f t="shared" si="22"/>
        <v/>
      </c>
      <c r="AZ149" s="29"/>
      <c r="BA149" s="5" t="str">
        <f t="shared" si="23"/>
        <v/>
      </c>
      <c r="BB149" s="5"/>
      <c r="BC149" s="5"/>
      <c r="BD149" s="25"/>
      <c r="BE149" s="112"/>
      <c r="BF149" s="26"/>
      <c r="BG149" s="46"/>
      <c r="BH149" s="25"/>
      <c r="BI149" s="25"/>
      <c r="BJ149" s="25"/>
      <c r="BK149" s="25"/>
      <c r="BL149" s="5" t="str">
        <f t="shared" si="25"/>
        <v/>
      </c>
      <c r="BM149" s="6"/>
      <c r="BN149" s="5" t="str">
        <f t="shared" si="26"/>
        <v/>
      </c>
      <c r="BO149" s="5"/>
      <c r="BP149" s="5"/>
      <c r="BQ149" s="5"/>
      <c r="BR149" s="5"/>
    </row>
    <row r="150" spans="14:78" ht="15" customHeight="1" x14ac:dyDescent="0.3">
      <c r="N150" s="5"/>
      <c r="O150" s="381" t="s">
        <v>17</v>
      </c>
      <c r="P150" s="381"/>
      <c r="Q150" s="381"/>
      <c r="R150" s="381"/>
      <c r="S150" s="381"/>
      <c r="T150" s="381"/>
      <c r="U150" s="381"/>
      <c r="V150" s="381"/>
      <c r="W150" s="5" t="str">
        <f t="shared" si="32"/>
        <v/>
      </c>
      <c r="X150" s="24"/>
      <c r="Y150" s="5" t="str">
        <f t="shared" si="33"/>
        <v/>
      </c>
      <c r="Z150" s="5"/>
      <c r="AA150" s="5"/>
      <c r="AB150" s="5"/>
      <c r="AC150" s="381" t="s">
        <v>17</v>
      </c>
      <c r="AD150" s="381"/>
      <c r="AE150" s="381"/>
      <c r="AF150" s="381"/>
      <c r="AG150" s="381"/>
      <c r="AH150" s="381"/>
      <c r="AI150" s="381"/>
      <c r="AJ150" s="381"/>
      <c r="AK150" s="5" t="str">
        <f t="shared" si="36"/>
        <v/>
      </c>
      <c r="AL150" s="24"/>
      <c r="AM150" s="5" t="str">
        <f t="shared" si="37"/>
        <v/>
      </c>
      <c r="AN150" s="5"/>
      <c r="AO150" s="5"/>
      <c r="AP150" s="5"/>
      <c r="AQ150" s="381" t="s">
        <v>17</v>
      </c>
      <c r="AR150" s="381"/>
      <c r="AS150" s="381"/>
      <c r="AT150" s="381"/>
      <c r="AU150" s="381"/>
      <c r="AV150" s="381"/>
      <c r="AW150" s="381"/>
      <c r="AX150" s="381"/>
      <c r="AY150" s="5" t="str">
        <f t="shared" si="22"/>
        <v/>
      </c>
      <c r="AZ150" s="29"/>
      <c r="BA150" s="5" t="str">
        <f t="shared" si="23"/>
        <v/>
      </c>
      <c r="BB150" s="5"/>
      <c r="BC150" s="5"/>
      <c r="BD150" s="381" t="s">
        <v>17</v>
      </c>
      <c r="BE150" s="381"/>
      <c r="BF150" s="381"/>
      <c r="BG150" s="381"/>
      <c r="BH150" s="381"/>
      <c r="BI150" s="381"/>
      <c r="BJ150" s="381"/>
      <c r="BK150" s="381"/>
      <c r="BL150" s="5" t="str">
        <f t="shared" si="25"/>
        <v/>
      </c>
      <c r="BM150" s="6"/>
      <c r="BN150" s="5" t="str">
        <f t="shared" si="26"/>
        <v/>
      </c>
      <c r="BO150" s="5"/>
      <c r="BP150" s="5"/>
      <c r="BQ150" s="5"/>
      <c r="BR150" s="345" t="s">
        <v>17</v>
      </c>
      <c r="BS150" s="345"/>
      <c r="BT150" s="345"/>
      <c r="BU150" s="345"/>
      <c r="BV150" s="381" t="s">
        <v>249</v>
      </c>
      <c r="BW150" s="381" t="s">
        <v>250</v>
      </c>
      <c r="BX150" s="381" t="s">
        <v>251</v>
      </c>
      <c r="BY150" s="381" t="s">
        <v>252</v>
      </c>
      <c r="BZ150" s="382" t="s">
        <v>255</v>
      </c>
    </row>
    <row r="151" spans="14:78" ht="28.2" customHeight="1" x14ac:dyDescent="0.3">
      <c r="N151" s="5"/>
      <c r="O151" s="240" t="s">
        <v>107</v>
      </c>
      <c r="P151" s="241"/>
      <c r="Q151" s="240" t="s">
        <v>294</v>
      </c>
      <c r="R151" s="241"/>
      <c r="S151" s="133" t="s">
        <v>259</v>
      </c>
      <c r="T151" s="80" t="s">
        <v>132</v>
      </c>
      <c r="U151" s="81" t="s">
        <v>133</v>
      </c>
      <c r="V151" s="82" t="s">
        <v>134</v>
      </c>
      <c r="W151" s="5" t="str">
        <f t="shared" si="32"/>
        <v/>
      </c>
      <c r="X151" s="24"/>
      <c r="Y151" s="5" t="str">
        <f t="shared" si="33"/>
        <v/>
      </c>
      <c r="Z151" s="5"/>
      <c r="AA151" s="5"/>
      <c r="AB151" s="5"/>
      <c r="AC151" s="240" t="s">
        <v>107</v>
      </c>
      <c r="AD151" s="241"/>
      <c r="AE151" s="240" t="s">
        <v>294</v>
      </c>
      <c r="AF151" s="241"/>
      <c r="AG151" s="133" t="s">
        <v>259</v>
      </c>
      <c r="AH151" s="80" t="s">
        <v>132</v>
      </c>
      <c r="AI151" s="81" t="s">
        <v>133</v>
      </c>
      <c r="AJ151" s="82" t="s">
        <v>134</v>
      </c>
      <c r="AK151" s="5" t="str">
        <f t="shared" si="36"/>
        <v/>
      </c>
      <c r="AL151" s="24"/>
      <c r="AM151" s="5" t="str">
        <f t="shared" si="37"/>
        <v/>
      </c>
      <c r="AN151" s="5"/>
      <c r="AO151" s="5"/>
      <c r="AP151" s="5"/>
      <c r="AQ151" s="240" t="s">
        <v>107</v>
      </c>
      <c r="AR151" s="241"/>
      <c r="AS151" s="240" t="s">
        <v>294</v>
      </c>
      <c r="AT151" s="241"/>
      <c r="AU151" s="133" t="s">
        <v>259</v>
      </c>
      <c r="AV151" s="80" t="s">
        <v>132</v>
      </c>
      <c r="AW151" s="81" t="s">
        <v>133</v>
      </c>
      <c r="AX151" s="82" t="s">
        <v>134</v>
      </c>
      <c r="AY151" s="5" t="str">
        <f t="shared" si="22"/>
        <v/>
      </c>
      <c r="AZ151" s="29"/>
      <c r="BA151" s="5" t="str">
        <f t="shared" si="23"/>
        <v/>
      </c>
      <c r="BB151" s="5"/>
      <c r="BC151" s="5"/>
      <c r="BD151" s="240" t="s">
        <v>107</v>
      </c>
      <c r="BE151" s="241"/>
      <c r="BF151" s="240" t="s">
        <v>294</v>
      </c>
      <c r="BG151" s="241"/>
      <c r="BH151" s="133" t="s">
        <v>259</v>
      </c>
      <c r="BI151" s="80" t="s">
        <v>132</v>
      </c>
      <c r="BJ151" s="81" t="s">
        <v>133</v>
      </c>
      <c r="BK151" s="82" t="s">
        <v>134</v>
      </c>
      <c r="BL151" s="5" t="str">
        <f t="shared" si="25"/>
        <v/>
      </c>
      <c r="BM151" s="6"/>
      <c r="BN151" s="5" t="str">
        <f t="shared" si="26"/>
        <v/>
      </c>
      <c r="BO151" s="5"/>
      <c r="BP151" s="5"/>
      <c r="BQ151" s="5"/>
      <c r="BR151" s="119" t="s">
        <v>107</v>
      </c>
      <c r="BS151" s="384" t="s">
        <v>70</v>
      </c>
      <c r="BT151" s="384"/>
      <c r="BU151" s="119" t="s">
        <v>294</v>
      </c>
      <c r="BV151" s="381"/>
      <c r="BW151" s="381"/>
      <c r="BX151" s="381"/>
      <c r="BY151" s="381"/>
      <c r="BZ151" s="383"/>
    </row>
    <row r="152" spans="14:78" ht="27.6" customHeight="1" x14ac:dyDescent="0.3">
      <c r="N152" s="5"/>
      <c r="O152" s="242" t="s">
        <v>43</v>
      </c>
      <c r="P152" s="243"/>
      <c r="Q152" s="210">
        <f>IF(OR(S152="X",T152="X",U152="X",V152="X"),1,0)</f>
        <v>0</v>
      </c>
      <c r="R152" s="120" t="s">
        <v>44</v>
      </c>
      <c r="S152" s="170"/>
      <c r="T152" s="170"/>
      <c r="U152" s="170"/>
      <c r="V152" s="170"/>
      <c r="W152" s="5" t="str">
        <f t="shared" si="32"/>
        <v/>
      </c>
      <c r="X152" s="24"/>
      <c r="Y152" s="5" t="str">
        <f t="shared" si="33"/>
        <v/>
      </c>
      <c r="Z152" s="29"/>
      <c r="AA152" s="5"/>
      <c r="AB152" s="5"/>
      <c r="AC152" s="242" t="s">
        <v>43</v>
      </c>
      <c r="AD152" s="243"/>
      <c r="AE152" s="210">
        <f>IF(OR(AG152="X",AH152="X",AI152="X",AJ152="X"),1,0)</f>
        <v>0</v>
      </c>
      <c r="AF152" s="120" t="s">
        <v>44</v>
      </c>
      <c r="AG152" s="170"/>
      <c r="AH152" s="170"/>
      <c r="AI152" s="170"/>
      <c r="AJ152" s="170"/>
      <c r="AK152" s="5" t="str">
        <f t="shared" si="36"/>
        <v/>
      </c>
      <c r="AL152" s="24"/>
      <c r="AM152" s="5" t="str">
        <f t="shared" si="37"/>
        <v/>
      </c>
      <c r="AN152" s="29"/>
      <c r="AO152" s="5"/>
      <c r="AP152" s="5"/>
      <c r="AQ152" s="242" t="s">
        <v>43</v>
      </c>
      <c r="AR152" s="243"/>
      <c r="AS152" s="210">
        <f>IF(OR(AU152="X",AV152="X",AW152="X",AX152="X"),1,0)</f>
        <v>0</v>
      </c>
      <c r="AT152" s="120" t="s">
        <v>44</v>
      </c>
      <c r="AU152" s="170"/>
      <c r="AV152" s="170"/>
      <c r="AW152" s="170"/>
      <c r="AX152" s="170"/>
      <c r="AY152" s="5" t="str">
        <f t="shared" si="22"/>
        <v/>
      </c>
      <c r="AZ152" s="29"/>
      <c r="BA152" s="5" t="str">
        <f t="shared" si="23"/>
        <v/>
      </c>
      <c r="BB152" s="5"/>
      <c r="BC152" s="5"/>
      <c r="BD152" s="242" t="s">
        <v>43</v>
      </c>
      <c r="BE152" s="243"/>
      <c r="BF152" s="210">
        <f>IF(OR(BH152="X",BI152="X",BJ152="X",BK152="X"),1,0)</f>
        <v>0</v>
      </c>
      <c r="BG152" s="120" t="s">
        <v>44</v>
      </c>
      <c r="BH152" s="170"/>
      <c r="BI152" s="170"/>
      <c r="BJ152" s="170"/>
      <c r="BK152" s="170"/>
      <c r="BL152" s="5" t="str">
        <f t="shared" si="25"/>
        <v/>
      </c>
      <c r="BM152" s="6"/>
      <c r="BN152" s="5" t="str">
        <f t="shared" si="26"/>
        <v/>
      </c>
      <c r="BO152" s="29"/>
      <c r="BP152" s="5"/>
      <c r="BQ152" s="5"/>
      <c r="BR152" s="384" t="s">
        <v>43</v>
      </c>
      <c r="BS152" s="435"/>
      <c r="BT152" s="210">
        <v>1</v>
      </c>
      <c r="BU152" s="120" t="s">
        <v>44</v>
      </c>
      <c r="BV152" s="147" t="str">
        <f>IF(Q152="","",IF(S152="X",25%,IF(T152="X",50%,IF(U152="X",75%,IF(V152="X",100%,"")))))</f>
        <v/>
      </c>
      <c r="BW152" s="147" t="str">
        <f>IF(AE152="","",IF(AG152="X",25%,IF(AH152="X",50%,IF(AI152="X",75%,IF(AJ152="X",100%,"")))))</f>
        <v/>
      </c>
      <c r="BX152" s="147" t="str">
        <f>IF(AS152="","",IF(AU152="X",25%,IF(AV152="X",50%,IF(AW152="X",75%,IF(AX152="X",100%,"")))))</f>
        <v/>
      </c>
      <c r="BY152" s="147" t="str">
        <f>IF(BF152="","",IF(BH152="X",25%,IF(BI152="X",50%,IF(BJ152="X",75%,IF(BK152="X",100%,"")))))</f>
        <v/>
      </c>
      <c r="BZ152" s="148" t="str">
        <f>IFERROR(AVERAGE(BV152:BY152),"")</f>
        <v/>
      </c>
    </row>
    <row r="153" spans="14:78" x14ac:dyDescent="0.3">
      <c r="N153" s="5"/>
      <c r="O153" s="263"/>
      <c r="P153" s="264"/>
      <c r="Q153" s="210">
        <f t="shared" ref="Q153:Q164" si="38">IF(OR(S153="X",T153="X",U153="X",V153="X"),1,0)</f>
        <v>0</v>
      </c>
      <c r="R153" s="120" t="s">
        <v>45</v>
      </c>
      <c r="S153" s="170"/>
      <c r="T153" s="170"/>
      <c r="U153" s="170"/>
      <c r="V153" s="170"/>
      <c r="W153" s="5" t="str">
        <f t="shared" si="32"/>
        <v/>
      </c>
      <c r="X153" s="24"/>
      <c r="Y153" s="5" t="str">
        <f t="shared" si="33"/>
        <v/>
      </c>
      <c r="Z153" s="29"/>
      <c r="AA153" s="5"/>
      <c r="AB153" s="5"/>
      <c r="AC153" s="263"/>
      <c r="AD153" s="264"/>
      <c r="AE153" s="210">
        <f t="shared" ref="AE153:AE164" si="39">IF(OR(AG153="X",AH153="X",AI153="X",AJ153="X"),1,0)</f>
        <v>0</v>
      </c>
      <c r="AF153" s="120" t="s">
        <v>45</v>
      </c>
      <c r="AG153" s="170"/>
      <c r="AH153" s="170"/>
      <c r="AI153" s="170"/>
      <c r="AJ153" s="170"/>
      <c r="AK153" s="5" t="str">
        <f t="shared" si="36"/>
        <v/>
      </c>
      <c r="AL153" s="24"/>
      <c r="AM153" s="5" t="str">
        <f t="shared" si="37"/>
        <v/>
      </c>
      <c r="AN153" s="29"/>
      <c r="AO153" s="5"/>
      <c r="AP153" s="5"/>
      <c r="AQ153" s="263"/>
      <c r="AR153" s="264"/>
      <c r="AS153" s="210">
        <f t="shared" ref="AS153:AS164" si="40">IF(OR(AU153="X",AV153="X",AW153="X",AX153="X"),1,0)</f>
        <v>0</v>
      </c>
      <c r="AT153" s="120" t="s">
        <v>45</v>
      </c>
      <c r="AU153" s="170"/>
      <c r="AV153" s="170"/>
      <c r="AW153" s="170"/>
      <c r="AX153" s="170"/>
      <c r="AY153" s="5" t="str">
        <f t="shared" si="22"/>
        <v/>
      </c>
      <c r="AZ153" s="29"/>
      <c r="BA153" s="5" t="str">
        <f t="shared" si="23"/>
        <v/>
      </c>
      <c r="BB153" s="5"/>
      <c r="BC153" s="5"/>
      <c r="BD153" s="263"/>
      <c r="BE153" s="264"/>
      <c r="BF153" s="210">
        <f t="shared" ref="BF153:BF164" si="41">IF(OR(BH153="X",BI153="X",BJ153="X",BK153="X"),1,0)</f>
        <v>0</v>
      </c>
      <c r="BG153" s="120" t="s">
        <v>45</v>
      </c>
      <c r="BH153" s="170"/>
      <c r="BI153" s="170"/>
      <c r="BJ153" s="170"/>
      <c r="BK153" s="170"/>
      <c r="BL153" s="5" t="str">
        <f t="shared" si="25"/>
        <v/>
      </c>
      <c r="BM153" s="6"/>
      <c r="BN153" s="5" t="str">
        <f t="shared" si="26"/>
        <v/>
      </c>
      <c r="BO153" s="29"/>
      <c r="BP153" s="5"/>
      <c r="BQ153" s="5"/>
      <c r="BR153" s="384"/>
      <c r="BS153" s="436"/>
      <c r="BT153" s="210">
        <v>1</v>
      </c>
      <c r="BU153" s="120" t="s">
        <v>45</v>
      </c>
      <c r="BV153" s="147" t="str">
        <f t="shared" ref="BV153:BV164" si="42">IF(Q153="","",IF(S153="X",25%,IF(T153="X",50%,IF(U153="X",75%,IF(V153="X",100%,"")))))</f>
        <v/>
      </c>
      <c r="BW153" s="147" t="str">
        <f t="shared" ref="BW153:BW164" si="43">IF(AE153="","",IF(AG153="X",25%,IF(AH153="X",50%,IF(AI153="X",75%,IF(AJ153="X",100%,"")))))</f>
        <v/>
      </c>
      <c r="BX153" s="147" t="str">
        <f t="shared" ref="BX153:BX164" si="44">IF(AS153="","",IF(AU153="X",25%,IF(AV153="X",50%,IF(AW153="X",75%,IF(AX153="X",100%,"")))))</f>
        <v/>
      </c>
      <c r="BY153" s="147" t="str">
        <f t="shared" ref="BY153:BY164" si="45">IF(BF153="","",IF(BH153="X",25%,IF(BI153="X",50%,IF(BJ153="X",75%,IF(BK153="X",100%,"")))))</f>
        <v/>
      </c>
      <c r="BZ153" s="148" t="str">
        <f t="shared" ref="BZ153:BZ164" si="46">IFERROR(AVERAGE(BV153:BY153),"")</f>
        <v/>
      </c>
    </row>
    <row r="154" spans="14:78" ht="27.6" x14ac:dyDescent="0.3">
      <c r="N154" s="5"/>
      <c r="O154" s="244"/>
      <c r="P154" s="245"/>
      <c r="Q154" s="210">
        <f t="shared" si="38"/>
        <v>0</v>
      </c>
      <c r="R154" s="120" t="s">
        <v>46</v>
      </c>
      <c r="S154" s="170"/>
      <c r="T154" s="170"/>
      <c r="U154" s="170"/>
      <c r="V154" s="170"/>
      <c r="W154" s="5" t="str">
        <f t="shared" si="32"/>
        <v/>
      </c>
      <c r="X154" s="24"/>
      <c r="Y154" s="5" t="str">
        <f t="shared" si="33"/>
        <v/>
      </c>
      <c r="Z154" s="29"/>
      <c r="AA154" s="5"/>
      <c r="AB154" s="5"/>
      <c r="AC154" s="244"/>
      <c r="AD154" s="245"/>
      <c r="AE154" s="210">
        <f t="shared" si="39"/>
        <v>0</v>
      </c>
      <c r="AF154" s="120" t="s">
        <v>46</v>
      </c>
      <c r="AG154" s="170"/>
      <c r="AH154" s="170"/>
      <c r="AI154" s="170"/>
      <c r="AJ154" s="170"/>
      <c r="AK154" s="5" t="str">
        <f t="shared" si="36"/>
        <v/>
      </c>
      <c r="AL154" s="24"/>
      <c r="AM154" s="5" t="str">
        <f t="shared" si="37"/>
        <v/>
      </c>
      <c r="AN154" s="29"/>
      <c r="AO154" s="5"/>
      <c r="AP154" s="5"/>
      <c r="AQ154" s="244"/>
      <c r="AR154" s="245"/>
      <c r="AS154" s="210">
        <f t="shared" si="40"/>
        <v>0</v>
      </c>
      <c r="AT154" s="120" t="s">
        <v>46</v>
      </c>
      <c r="AU154" s="170"/>
      <c r="AV154" s="170"/>
      <c r="AW154" s="170"/>
      <c r="AX154" s="170"/>
      <c r="AY154" s="5" t="str">
        <f t="shared" si="22"/>
        <v/>
      </c>
      <c r="AZ154" s="29"/>
      <c r="BA154" s="5" t="str">
        <f t="shared" si="23"/>
        <v/>
      </c>
      <c r="BB154" s="5"/>
      <c r="BC154" s="5"/>
      <c r="BD154" s="244"/>
      <c r="BE154" s="245"/>
      <c r="BF154" s="210">
        <f t="shared" si="41"/>
        <v>0</v>
      </c>
      <c r="BG154" s="120" t="s">
        <v>46</v>
      </c>
      <c r="BH154" s="170"/>
      <c r="BI154" s="170"/>
      <c r="BJ154" s="170"/>
      <c r="BK154" s="170"/>
      <c r="BL154" s="5" t="str">
        <f t="shared" si="25"/>
        <v/>
      </c>
      <c r="BM154" s="6"/>
      <c r="BN154" s="5" t="str">
        <f t="shared" si="26"/>
        <v/>
      </c>
      <c r="BO154" s="29"/>
      <c r="BP154" s="5"/>
      <c r="BQ154" s="5"/>
      <c r="BR154" s="384"/>
      <c r="BS154" s="437"/>
      <c r="BT154" s="210">
        <v>1</v>
      </c>
      <c r="BU154" s="120" t="s">
        <v>46</v>
      </c>
      <c r="BV154" s="147" t="str">
        <f t="shared" si="42"/>
        <v/>
      </c>
      <c r="BW154" s="147" t="str">
        <f t="shared" si="43"/>
        <v/>
      </c>
      <c r="BX154" s="147" t="str">
        <f t="shared" si="44"/>
        <v/>
      </c>
      <c r="BY154" s="147" t="str">
        <f t="shared" si="45"/>
        <v/>
      </c>
      <c r="BZ154" s="148" t="str">
        <f t="shared" si="46"/>
        <v/>
      </c>
    </row>
    <row r="155" spans="14:78" ht="27.6" x14ac:dyDescent="0.3">
      <c r="N155" s="5"/>
      <c r="O155" s="240" t="s">
        <v>47</v>
      </c>
      <c r="P155" s="241"/>
      <c r="Q155" s="210">
        <f t="shared" si="38"/>
        <v>0</v>
      </c>
      <c r="R155" s="120" t="s">
        <v>49</v>
      </c>
      <c r="S155" s="170"/>
      <c r="T155" s="170"/>
      <c r="U155" s="170"/>
      <c r="V155" s="170"/>
      <c r="W155" s="5" t="str">
        <f t="shared" si="32"/>
        <v/>
      </c>
      <c r="X155" s="24"/>
      <c r="Y155" s="5" t="str">
        <f t="shared" si="33"/>
        <v/>
      </c>
      <c r="Z155" s="29"/>
      <c r="AA155" s="5"/>
      <c r="AB155" s="5"/>
      <c r="AC155" s="240" t="s">
        <v>47</v>
      </c>
      <c r="AD155" s="241"/>
      <c r="AE155" s="210">
        <f t="shared" si="39"/>
        <v>0</v>
      </c>
      <c r="AF155" s="120" t="s">
        <v>49</v>
      </c>
      <c r="AG155" s="170"/>
      <c r="AH155" s="170"/>
      <c r="AI155" s="170"/>
      <c r="AJ155" s="170"/>
      <c r="AK155" s="5" t="str">
        <f t="shared" si="36"/>
        <v/>
      </c>
      <c r="AL155" s="24"/>
      <c r="AM155" s="5" t="str">
        <f t="shared" si="37"/>
        <v/>
      </c>
      <c r="AN155" s="29"/>
      <c r="AO155" s="5"/>
      <c r="AP155" s="5"/>
      <c r="AQ155" s="240" t="s">
        <v>47</v>
      </c>
      <c r="AR155" s="241"/>
      <c r="AS155" s="210">
        <f t="shared" si="40"/>
        <v>0</v>
      </c>
      <c r="AT155" s="120" t="s">
        <v>49</v>
      </c>
      <c r="AU155" s="170"/>
      <c r="AV155" s="170"/>
      <c r="AW155" s="170"/>
      <c r="AX155" s="170"/>
      <c r="AY155" s="5" t="str">
        <f t="shared" si="22"/>
        <v/>
      </c>
      <c r="AZ155" s="29"/>
      <c r="BA155" s="5" t="str">
        <f t="shared" si="23"/>
        <v/>
      </c>
      <c r="BB155" s="5"/>
      <c r="BC155" s="5"/>
      <c r="BD155" s="240" t="s">
        <v>47</v>
      </c>
      <c r="BE155" s="241"/>
      <c r="BF155" s="210">
        <f t="shared" si="41"/>
        <v>0</v>
      </c>
      <c r="BG155" s="120" t="s">
        <v>49</v>
      </c>
      <c r="BH155" s="170"/>
      <c r="BI155" s="170"/>
      <c r="BJ155" s="170"/>
      <c r="BK155" s="170"/>
      <c r="BL155" s="5" t="str">
        <f t="shared" si="25"/>
        <v/>
      </c>
      <c r="BM155" s="6"/>
      <c r="BN155" s="5" t="str">
        <f t="shared" si="26"/>
        <v/>
      </c>
      <c r="BO155" s="29"/>
      <c r="BP155" s="5"/>
      <c r="BQ155" s="5"/>
      <c r="BR155" s="119" t="s">
        <v>47</v>
      </c>
      <c r="BS155" s="205"/>
      <c r="BT155" s="210">
        <v>1</v>
      </c>
      <c r="BU155" s="120" t="s">
        <v>49</v>
      </c>
      <c r="BV155" s="147" t="str">
        <f t="shared" si="42"/>
        <v/>
      </c>
      <c r="BW155" s="147" t="str">
        <f t="shared" si="43"/>
        <v/>
      </c>
      <c r="BX155" s="147" t="str">
        <f t="shared" si="44"/>
        <v/>
      </c>
      <c r="BY155" s="147" t="str">
        <f t="shared" si="45"/>
        <v/>
      </c>
      <c r="BZ155" s="148" t="str">
        <f t="shared" si="46"/>
        <v/>
      </c>
    </row>
    <row r="156" spans="14:78" ht="55.2" x14ac:dyDescent="0.3">
      <c r="N156" s="5"/>
      <c r="O156" s="240" t="s">
        <v>71</v>
      </c>
      <c r="P156" s="241"/>
      <c r="Q156" s="210">
        <f t="shared" si="38"/>
        <v>0</v>
      </c>
      <c r="R156" s="120" t="s">
        <v>49</v>
      </c>
      <c r="S156" s="170"/>
      <c r="T156" s="170"/>
      <c r="U156" s="170"/>
      <c r="V156" s="170"/>
      <c r="W156" s="5" t="str">
        <f t="shared" si="32"/>
        <v/>
      </c>
      <c r="X156" s="24"/>
      <c r="Y156" s="5" t="str">
        <f t="shared" si="33"/>
        <v/>
      </c>
      <c r="Z156" s="29"/>
      <c r="AA156" s="5"/>
      <c r="AB156" s="5"/>
      <c r="AC156" s="240" t="s">
        <v>71</v>
      </c>
      <c r="AD156" s="241"/>
      <c r="AE156" s="210">
        <f t="shared" si="39"/>
        <v>0</v>
      </c>
      <c r="AF156" s="120" t="s">
        <v>49</v>
      </c>
      <c r="AG156" s="170"/>
      <c r="AH156" s="170"/>
      <c r="AI156" s="170"/>
      <c r="AJ156" s="170"/>
      <c r="AK156" s="5" t="str">
        <f t="shared" si="36"/>
        <v/>
      </c>
      <c r="AL156" s="24"/>
      <c r="AM156" s="5" t="str">
        <f t="shared" si="37"/>
        <v/>
      </c>
      <c r="AN156" s="29"/>
      <c r="AO156" s="5"/>
      <c r="AP156" s="5"/>
      <c r="AQ156" s="240" t="s">
        <v>71</v>
      </c>
      <c r="AR156" s="241"/>
      <c r="AS156" s="210">
        <f t="shared" si="40"/>
        <v>0</v>
      </c>
      <c r="AT156" s="120" t="s">
        <v>49</v>
      </c>
      <c r="AU156" s="170"/>
      <c r="AV156" s="170"/>
      <c r="AW156" s="170"/>
      <c r="AX156" s="170"/>
      <c r="AY156" s="5" t="str">
        <f t="shared" si="22"/>
        <v/>
      </c>
      <c r="AZ156" s="29"/>
      <c r="BA156" s="5" t="str">
        <f t="shared" si="23"/>
        <v/>
      </c>
      <c r="BB156" s="5"/>
      <c r="BC156" s="5"/>
      <c r="BD156" s="240" t="s">
        <v>71</v>
      </c>
      <c r="BE156" s="241"/>
      <c r="BF156" s="210">
        <f t="shared" si="41"/>
        <v>0</v>
      </c>
      <c r="BG156" s="120" t="s">
        <v>49</v>
      </c>
      <c r="BH156" s="170"/>
      <c r="BI156" s="170"/>
      <c r="BJ156" s="170"/>
      <c r="BK156" s="170"/>
      <c r="BL156" s="5" t="str">
        <f t="shared" si="25"/>
        <v/>
      </c>
      <c r="BM156" s="6"/>
      <c r="BN156" s="5" t="str">
        <f t="shared" si="26"/>
        <v/>
      </c>
      <c r="BO156" s="29"/>
      <c r="BP156" s="5"/>
      <c r="BQ156" s="5"/>
      <c r="BR156" s="119" t="s">
        <v>71</v>
      </c>
      <c r="BS156" s="205"/>
      <c r="BT156" s="210">
        <v>1</v>
      </c>
      <c r="BU156" s="120" t="s">
        <v>49</v>
      </c>
      <c r="BV156" s="147" t="str">
        <f t="shared" si="42"/>
        <v/>
      </c>
      <c r="BW156" s="147" t="str">
        <f t="shared" si="43"/>
        <v/>
      </c>
      <c r="BX156" s="147" t="str">
        <f t="shared" si="44"/>
        <v/>
      </c>
      <c r="BY156" s="147" t="str">
        <f t="shared" si="45"/>
        <v/>
      </c>
      <c r="BZ156" s="148" t="str">
        <f t="shared" si="46"/>
        <v/>
      </c>
    </row>
    <row r="157" spans="14:78" ht="51" customHeight="1" x14ac:dyDescent="0.3">
      <c r="N157" s="5"/>
      <c r="O157" s="240" t="s">
        <v>48</v>
      </c>
      <c r="P157" s="241"/>
      <c r="Q157" s="210">
        <f t="shared" si="38"/>
        <v>0</v>
      </c>
      <c r="R157" s="120" t="s">
        <v>49</v>
      </c>
      <c r="S157" s="170"/>
      <c r="T157" s="170"/>
      <c r="U157" s="170"/>
      <c r="V157" s="170"/>
      <c r="W157" s="5" t="str">
        <f t="shared" si="32"/>
        <v/>
      </c>
      <c r="X157" s="24"/>
      <c r="Y157" s="5" t="str">
        <f t="shared" si="33"/>
        <v/>
      </c>
      <c r="Z157" s="29"/>
      <c r="AA157" s="5"/>
      <c r="AB157" s="5"/>
      <c r="AC157" s="240" t="s">
        <v>48</v>
      </c>
      <c r="AD157" s="241"/>
      <c r="AE157" s="210">
        <f t="shared" si="39"/>
        <v>0</v>
      </c>
      <c r="AF157" s="120" t="s">
        <v>49</v>
      </c>
      <c r="AG157" s="170"/>
      <c r="AH157" s="170"/>
      <c r="AI157" s="170"/>
      <c r="AJ157" s="170"/>
      <c r="AK157" s="5" t="str">
        <f t="shared" si="36"/>
        <v/>
      </c>
      <c r="AL157" s="24"/>
      <c r="AM157" s="5" t="str">
        <f t="shared" si="37"/>
        <v/>
      </c>
      <c r="AN157" s="29"/>
      <c r="AO157" s="5"/>
      <c r="AP157" s="5"/>
      <c r="AQ157" s="240" t="s">
        <v>48</v>
      </c>
      <c r="AR157" s="241"/>
      <c r="AS157" s="210">
        <f t="shared" si="40"/>
        <v>0</v>
      </c>
      <c r="AT157" s="120" t="s">
        <v>49</v>
      </c>
      <c r="AU157" s="170"/>
      <c r="AV157" s="170"/>
      <c r="AW157" s="170"/>
      <c r="AX157" s="170"/>
      <c r="AY157" s="5" t="str">
        <f t="shared" si="22"/>
        <v/>
      </c>
      <c r="AZ157" s="29"/>
      <c r="BA157" s="5" t="str">
        <f t="shared" si="23"/>
        <v/>
      </c>
      <c r="BB157" s="5"/>
      <c r="BC157" s="5"/>
      <c r="BD157" s="240" t="s">
        <v>48</v>
      </c>
      <c r="BE157" s="241"/>
      <c r="BF157" s="210">
        <f t="shared" si="41"/>
        <v>0</v>
      </c>
      <c r="BG157" s="120" t="s">
        <v>49</v>
      </c>
      <c r="BH157" s="170"/>
      <c r="BI157" s="170"/>
      <c r="BJ157" s="170"/>
      <c r="BK157" s="170"/>
      <c r="BL157" s="5" t="str">
        <f t="shared" si="25"/>
        <v/>
      </c>
      <c r="BM157" s="6"/>
      <c r="BN157" s="5" t="str">
        <f t="shared" si="26"/>
        <v/>
      </c>
      <c r="BO157" s="29"/>
      <c r="BP157" s="5"/>
      <c r="BQ157" s="5"/>
      <c r="BR157" s="119" t="s">
        <v>48</v>
      </c>
      <c r="BS157" s="205"/>
      <c r="BT157" s="210">
        <v>1</v>
      </c>
      <c r="BU157" s="120" t="s">
        <v>49</v>
      </c>
      <c r="BV157" s="147" t="str">
        <f t="shared" si="42"/>
        <v/>
      </c>
      <c r="BW157" s="147" t="str">
        <f t="shared" si="43"/>
        <v/>
      </c>
      <c r="BX157" s="147" t="str">
        <f t="shared" si="44"/>
        <v/>
      </c>
      <c r="BY157" s="147" t="str">
        <f t="shared" si="45"/>
        <v/>
      </c>
      <c r="BZ157" s="148" t="str">
        <f t="shared" si="46"/>
        <v/>
      </c>
    </row>
    <row r="158" spans="14:78" ht="18" customHeight="1" x14ac:dyDescent="0.3">
      <c r="N158" s="5"/>
      <c r="O158" s="242" t="s">
        <v>50</v>
      </c>
      <c r="P158" s="243"/>
      <c r="Q158" s="210">
        <f t="shared" si="38"/>
        <v>0</v>
      </c>
      <c r="R158" s="120" t="s">
        <v>51</v>
      </c>
      <c r="S158" s="170"/>
      <c r="T158" s="170"/>
      <c r="U158" s="170"/>
      <c r="V158" s="170"/>
      <c r="W158" s="5" t="str">
        <f t="shared" si="32"/>
        <v/>
      </c>
      <c r="X158" s="24"/>
      <c r="Y158" s="5" t="str">
        <f t="shared" si="33"/>
        <v/>
      </c>
      <c r="Z158" s="29"/>
      <c r="AA158" s="5"/>
      <c r="AB158" s="5"/>
      <c r="AC158" s="242" t="s">
        <v>50</v>
      </c>
      <c r="AD158" s="243"/>
      <c r="AE158" s="210">
        <f t="shared" si="39"/>
        <v>0</v>
      </c>
      <c r="AF158" s="120" t="s">
        <v>51</v>
      </c>
      <c r="AG158" s="170"/>
      <c r="AH158" s="170"/>
      <c r="AI158" s="170"/>
      <c r="AJ158" s="170"/>
      <c r="AK158" s="5" t="str">
        <f t="shared" si="36"/>
        <v/>
      </c>
      <c r="AL158" s="24"/>
      <c r="AM158" s="5" t="str">
        <f t="shared" si="37"/>
        <v/>
      </c>
      <c r="AN158" s="29"/>
      <c r="AO158" s="5"/>
      <c r="AP158" s="5"/>
      <c r="AQ158" s="242" t="s">
        <v>50</v>
      </c>
      <c r="AR158" s="243"/>
      <c r="AS158" s="210">
        <f t="shared" si="40"/>
        <v>0</v>
      </c>
      <c r="AT158" s="120" t="s">
        <v>51</v>
      </c>
      <c r="AU158" s="170"/>
      <c r="AV158" s="170"/>
      <c r="AW158" s="170"/>
      <c r="AX158" s="170"/>
      <c r="AY158" s="5" t="str">
        <f t="shared" si="22"/>
        <v/>
      </c>
      <c r="AZ158" s="29"/>
      <c r="BA158" s="5" t="str">
        <f t="shared" si="23"/>
        <v/>
      </c>
      <c r="BB158" s="5"/>
      <c r="BC158" s="5"/>
      <c r="BD158" s="242" t="s">
        <v>50</v>
      </c>
      <c r="BE158" s="243"/>
      <c r="BF158" s="210">
        <f t="shared" si="41"/>
        <v>0</v>
      </c>
      <c r="BG158" s="120" t="s">
        <v>51</v>
      </c>
      <c r="BH158" s="170"/>
      <c r="BI158" s="170"/>
      <c r="BJ158" s="170"/>
      <c r="BK158" s="170"/>
      <c r="BL158" s="5" t="str">
        <f t="shared" si="25"/>
        <v/>
      </c>
      <c r="BM158" s="6"/>
      <c r="BN158" s="5" t="str">
        <f t="shared" si="26"/>
        <v/>
      </c>
      <c r="BO158" s="29"/>
      <c r="BP158" s="5"/>
      <c r="BQ158" s="5"/>
      <c r="BR158" s="384" t="s">
        <v>50</v>
      </c>
      <c r="BS158" s="433"/>
      <c r="BT158" s="210">
        <v>1</v>
      </c>
      <c r="BU158" s="120" t="s">
        <v>51</v>
      </c>
      <c r="BV158" s="147" t="str">
        <f t="shared" si="42"/>
        <v/>
      </c>
      <c r="BW158" s="147" t="str">
        <f t="shared" si="43"/>
        <v/>
      </c>
      <c r="BX158" s="147" t="str">
        <f t="shared" si="44"/>
        <v/>
      </c>
      <c r="BY158" s="147" t="str">
        <f t="shared" si="45"/>
        <v/>
      </c>
      <c r="BZ158" s="148" t="str">
        <f t="shared" si="46"/>
        <v/>
      </c>
    </row>
    <row r="159" spans="14:78" ht="21" customHeight="1" x14ac:dyDescent="0.3">
      <c r="N159" s="5"/>
      <c r="O159" s="244"/>
      <c r="P159" s="245"/>
      <c r="Q159" s="210">
        <f t="shared" si="38"/>
        <v>0</v>
      </c>
      <c r="R159" s="120" t="s">
        <v>52</v>
      </c>
      <c r="S159" s="170"/>
      <c r="T159" s="170"/>
      <c r="U159" s="170"/>
      <c r="V159" s="170"/>
      <c r="W159" s="5" t="str">
        <f t="shared" si="32"/>
        <v/>
      </c>
      <c r="X159" s="24"/>
      <c r="Y159" s="5" t="str">
        <f t="shared" si="33"/>
        <v/>
      </c>
      <c r="Z159" s="29"/>
      <c r="AA159" s="5"/>
      <c r="AB159" s="5"/>
      <c r="AC159" s="244"/>
      <c r="AD159" s="245"/>
      <c r="AE159" s="210">
        <f t="shared" si="39"/>
        <v>0</v>
      </c>
      <c r="AF159" s="120" t="s">
        <v>52</v>
      </c>
      <c r="AG159" s="170"/>
      <c r="AH159" s="170"/>
      <c r="AI159" s="170"/>
      <c r="AJ159" s="170"/>
      <c r="AK159" s="5" t="str">
        <f t="shared" si="36"/>
        <v/>
      </c>
      <c r="AL159" s="24"/>
      <c r="AM159" s="5" t="str">
        <f t="shared" si="37"/>
        <v/>
      </c>
      <c r="AN159" s="29"/>
      <c r="AO159" s="5"/>
      <c r="AP159" s="5"/>
      <c r="AQ159" s="244"/>
      <c r="AR159" s="245"/>
      <c r="AS159" s="210">
        <f t="shared" si="40"/>
        <v>0</v>
      </c>
      <c r="AT159" s="120" t="s">
        <v>52</v>
      </c>
      <c r="AU159" s="170"/>
      <c r="AV159" s="170"/>
      <c r="AW159" s="170"/>
      <c r="AX159" s="170"/>
      <c r="AY159" s="5" t="str">
        <f t="shared" si="22"/>
        <v/>
      </c>
      <c r="AZ159" s="29"/>
      <c r="BA159" s="5" t="str">
        <f t="shared" si="23"/>
        <v/>
      </c>
      <c r="BB159" s="5"/>
      <c r="BC159" s="5"/>
      <c r="BD159" s="244"/>
      <c r="BE159" s="245"/>
      <c r="BF159" s="210">
        <f t="shared" si="41"/>
        <v>0</v>
      </c>
      <c r="BG159" s="120" t="s">
        <v>52</v>
      </c>
      <c r="BH159" s="170"/>
      <c r="BI159" s="170"/>
      <c r="BJ159" s="170"/>
      <c r="BK159" s="170"/>
      <c r="BL159" s="5" t="str">
        <f t="shared" si="25"/>
        <v/>
      </c>
      <c r="BM159" s="6"/>
      <c r="BN159" s="5" t="str">
        <f t="shared" si="26"/>
        <v/>
      </c>
      <c r="BO159" s="29"/>
      <c r="BP159" s="5"/>
      <c r="BQ159" s="5"/>
      <c r="BR159" s="384"/>
      <c r="BS159" s="434"/>
      <c r="BT159" s="210">
        <v>1</v>
      </c>
      <c r="BU159" s="120" t="s">
        <v>52</v>
      </c>
      <c r="BV159" s="147" t="str">
        <f t="shared" si="42"/>
        <v/>
      </c>
      <c r="BW159" s="147" t="str">
        <f t="shared" si="43"/>
        <v/>
      </c>
      <c r="BX159" s="147" t="str">
        <f t="shared" si="44"/>
        <v/>
      </c>
      <c r="BY159" s="147" t="str">
        <f t="shared" si="45"/>
        <v/>
      </c>
      <c r="BZ159" s="148" t="str">
        <f t="shared" si="46"/>
        <v/>
      </c>
    </row>
    <row r="160" spans="14:78" ht="27.6" customHeight="1" x14ac:dyDescent="0.3">
      <c r="N160" s="5"/>
      <c r="O160" s="242" t="s">
        <v>53</v>
      </c>
      <c r="P160" s="243"/>
      <c r="Q160" s="210">
        <f t="shared" si="38"/>
        <v>0</v>
      </c>
      <c r="R160" s="120" t="s">
        <v>54</v>
      </c>
      <c r="S160" s="170"/>
      <c r="T160" s="170"/>
      <c r="U160" s="170"/>
      <c r="V160" s="170"/>
      <c r="W160" s="5" t="str">
        <f t="shared" si="32"/>
        <v/>
      </c>
      <c r="X160" s="24"/>
      <c r="Y160" s="5" t="str">
        <f t="shared" si="33"/>
        <v/>
      </c>
      <c r="Z160" s="29"/>
      <c r="AA160" s="5"/>
      <c r="AB160" s="5"/>
      <c r="AC160" s="242" t="s">
        <v>53</v>
      </c>
      <c r="AD160" s="243"/>
      <c r="AE160" s="210">
        <f t="shared" si="39"/>
        <v>0</v>
      </c>
      <c r="AF160" s="120" t="s">
        <v>54</v>
      </c>
      <c r="AG160" s="170"/>
      <c r="AH160" s="170"/>
      <c r="AI160" s="170"/>
      <c r="AJ160" s="170"/>
      <c r="AK160" s="5" t="str">
        <f t="shared" si="36"/>
        <v/>
      </c>
      <c r="AL160" s="24"/>
      <c r="AM160" s="5" t="str">
        <f t="shared" si="37"/>
        <v/>
      </c>
      <c r="AN160" s="29"/>
      <c r="AO160" s="5"/>
      <c r="AP160" s="5"/>
      <c r="AQ160" s="242" t="s">
        <v>53</v>
      </c>
      <c r="AR160" s="243"/>
      <c r="AS160" s="210">
        <f t="shared" si="40"/>
        <v>0</v>
      </c>
      <c r="AT160" s="120" t="s">
        <v>54</v>
      </c>
      <c r="AU160" s="170"/>
      <c r="AV160" s="170"/>
      <c r="AW160" s="170"/>
      <c r="AX160" s="170"/>
      <c r="AY160" s="5" t="str">
        <f t="shared" si="22"/>
        <v/>
      </c>
      <c r="AZ160" s="29"/>
      <c r="BA160" s="5" t="str">
        <f t="shared" si="23"/>
        <v/>
      </c>
      <c r="BB160" s="5"/>
      <c r="BC160" s="5"/>
      <c r="BD160" s="242" t="s">
        <v>53</v>
      </c>
      <c r="BE160" s="243"/>
      <c r="BF160" s="210">
        <f t="shared" si="41"/>
        <v>0</v>
      </c>
      <c r="BG160" s="120" t="s">
        <v>54</v>
      </c>
      <c r="BH160" s="170"/>
      <c r="BI160" s="170"/>
      <c r="BJ160" s="170"/>
      <c r="BK160" s="170"/>
      <c r="BL160" s="5" t="str">
        <f t="shared" si="25"/>
        <v/>
      </c>
      <c r="BM160" s="6"/>
      <c r="BN160" s="5" t="str">
        <f t="shared" si="26"/>
        <v/>
      </c>
      <c r="BO160" s="29"/>
      <c r="BP160" s="5"/>
      <c r="BQ160" s="5"/>
      <c r="BR160" s="384" t="s">
        <v>53</v>
      </c>
      <c r="BS160" s="433"/>
      <c r="BT160" s="210">
        <v>1</v>
      </c>
      <c r="BU160" s="120" t="s">
        <v>54</v>
      </c>
      <c r="BV160" s="147" t="str">
        <f t="shared" si="42"/>
        <v/>
      </c>
      <c r="BW160" s="147" t="str">
        <f t="shared" si="43"/>
        <v/>
      </c>
      <c r="BX160" s="147" t="str">
        <f t="shared" si="44"/>
        <v/>
      </c>
      <c r="BY160" s="147" t="str">
        <f t="shared" si="45"/>
        <v/>
      </c>
      <c r="BZ160" s="148" t="str">
        <f t="shared" si="46"/>
        <v/>
      </c>
    </row>
    <row r="161" spans="5:78" ht="27.6" x14ac:dyDescent="0.3">
      <c r="N161" s="5"/>
      <c r="O161" s="244"/>
      <c r="P161" s="245"/>
      <c r="Q161" s="210">
        <f t="shared" si="38"/>
        <v>0</v>
      </c>
      <c r="R161" s="120" t="s">
        <v>55</v>
      </c>
      <c r="S161" s="170"/>
      <c r="T161" s="170"/>
      <c r="U161" s="170"/>
      <c r="V161" s="170"/>
      <c r="W161" s="5" t="str">
        <f t="shared" si="32"/>
        <v/>
      </c>
      <c r="X161" s="24"/>
      <c r="Y161" s="5" t="str">
        <f t="shared" si="33"/>
        <v/>
      </c>
      <c r="Z161" s="29"/>
      <c r="AA161" s="5"/>
      <c r="AB161" s="5"/>
      <c r="AC161" s="244"/>
      <c r="AD161" s="245"/>
      <c r="AE161" s="210">
        <f t="shared" si="39"/>
        <v>0</v>
      </c>
      <c r="AF161" s="120" t="s">
        <v>55</v>
      </c>
      <c r="AG161" s="170"/>
      <c r="AH161" s="170"/>
      <c r="AI161" s="170"/>
      <c r="AJ161" s="170"/>
      <c r="AK161" s="5" t="str">
        <f t="shared" si="36"/>
        <v/>
      </c>
      <c r="AL161" s="24"/>
      <c r="AM161" s="5" t="str">
        <f t="shared" si="37"/>
        <v/>
      </c>
      <c r="AN161" s="29"/>
      <c r="AO161" s="5"/>
      <c r="AP161" s="5"/>
      <c r="AQ161" s="244"/>
      <c r="AR161" s="245"/>
      <c r="AS161" s="210">
        <f t="shared" si="40"/>
        <v>0</v>
      </c>
      <c r="AT161" s="120" t="s">
        <v>55</v>
      </c>
      <c r="AU161" s="170"/>
      <c r="AV161" s="170"/>
      <c r="AW161" s="170"/>
      <c r="AX161" s="170"/>
      <c r="AY161" s="5" t="str">
        <f t="shared" si="22"/>
        <v/>
      </c>
      <c r="AZ161" s="29"/>
      <c r="BA161" s="5" t="str">
        <f t="shared" si="23"/>
        <v/>
      </c>
      <c r="BB161" s="5"/>
      <c r="BC161" s="5"/>
      <c r="BD161" s="244"/>
      <c r="BE161" s="245"/>
      <c r="BF161" s="210">
        <f t="shared" si="41"/>
        <v>0</v>
      </c>
      <c r="BG161" s="120" t="s">
        <v>55</v>
      </c>
      <c r="BH161" s="170"/>
      <c r="BI161" s="170"/>
      <c r="BJ161" s="170"/>
      <c r="BK161" s="170"/>
      <c r="BL161" s="5" t="str">
        <f t="shared" si="25"/>
        <v/>
      </c>
      <c r="BM161" s="6"/>
      <c r="BN161" s="5" t="str">
        <f t="shared" si="26"/>
        <v/>
      </c>
      <c r="BO161" s="29"/>
      <c r="BP161" s="5"/>
      <c r="BQ161" s="5"/>
      <c r="BR161" s="384"/>
      <c r="BS161" s="434"/>
      <c r="BT161" s="210">
        <v>1</v>
      </c>
      <c r="BU161" s="120" t="s">
        <v>55</v>
      </c>
      <c r="BV161" s="147" t="str">
        <f t="shared" si="42"/>
        <v/>
      </c>
      <c r="BW161" s="147" t="str">
        <f t="shared" si="43"/>
        <v/>
      </c>
      <c r="BX161" s="147" t="str">
        <f t="shared" si="44"/>
        <v/>
      </c>
      <c r="BY161" s="147" t="str">
        <f t="shared" si="45"/>
        <v/>
      </c>
      <c r="BZ161" s="148" t="str">
        <f t="shared" si="46"/>
        <v/>
      </c>
    </row>
    <row r="162" spans="5:78" ht="55.2" x14ac:dyDescent="0.3">
      <c r="N162" s="5"/>
      <c r="O162" s="240" t="s">
        <v>56</v>
      </c>
      <c r="P162" s="241"/>
      <c r="Q162" s="210">
        <f t="shared" si="38"/>
        <v>0</v>
      </c>
      <c r="R162" s="120" t="s">
        <v>55</v>
      </c>
      <c r="S162" s="170"/>
      <c r="T162" s="170"/>
      <c r="U162" s="170"/>
      <c r="V162" s="170"/>
      <c r="W162" s="5" t="str">
        <f t="shared" si="32"/>
        <v/>
      </c>
      <c r="X162" s="24"/>
      <c r="Y162" s="5" t="str">
        <f t="shared" si="33"/>
        <v/>
      </c>
      <c r="Z162" s="29"/>
      <c r="AA162" s="5"/>
      <c r="AB162" s="5"/>
      <c r="AC162" s="240" t="s">
        <v>56</v>
      </c>
      <c r="AD162" s="241"/>
      <c r="AE162" s="210">
        <f t="shared" si="39"/>
        <v>0</v>
      </c>
      <c r="AF162" s="120" t="s">
        <v>55</v>
      </c>
      <c r="AG162" s="170"/>
      <c r="AH162" s="170"/>
      <c r="AI162" s="170"/>
      <c r="AJ162" s="170"/>
      <c r="AK162" s="5" t="str">
        <f t="shared" si="36"/>
        <v/>
      </c>
      <c r="AL162" s="24"/>
      <c r="AM162" s="5" t="str">
        <f t="shared" si="37"/>
        <v/>
      </c>
      <c r="AN162" s="29"/>
      <c r="AO162" s="5"/>
      <c r="AP162" s="5"/>
      <c r="AQ162" s="240" t="s">
        <v>56</v>
      </c>
      <c r="AR162" s="241"/>
      <c r="AS162" s="210">
        <f t="shared" si="40"/>
        <v>0</v>
      </c>
      <c r="AT162" s="120" t="s">
        <v>55</v>
      </c>
      <c r="AU162" s="170"/>
      <c r="AV162" s="170"/>
      <c r="AW162" s="170"/>
      <c r="AX162" s="170"/>
      <c r="AY162" s="5" t="str">
        <f t="shared" si="22"/>
        <v/>
      </c>
      <c r="AZ162" s="29"/>
      <c r="BA162" s="5" t="str">
        <f t="shared" si="23"/>
        <v/>
      </c>
      <c r="BB162" s="5"/>
      <c r="BC162" s="5"/>
      <c r="BD162" s="240" t="s">
        <v>56</v>
      </c>
      <c r="BE162" s="241"/>
      <c r="BF162" s="210">
        <f t="shared" si="41"/>
        <v>0</v>
      </c>
      <c r="BG162" s="120" t="s">
        <v>55</v>
      </c>
      <c r="BH162" s="170"/>
      <c r="BI162" s="170"/>
      <c r="BJ162" s="170"/>
      <c r="BK162" s="170"/>
      <c r="BL162" s="5" t="str">
        <f t="shared" si="25"/>
        <v/>
      </c>
      <c r="BM162" s="6"/>
      <c r="BN162" s="5" t="str">
        <f t="shared" si="26"/>
        <v/>
      </c>
      <c r="BO162" s="29"/>
      <c r="BP162" s="5"/>
      <c r="BQ162" s="5"/>
      <c r="BR162" s="119" t="s">
        <v>56</v>
      </c>
      <c r="BS162" s="206"/>
      <c r="BT162" s="210">
        <v>1</v>
      </c>
      <c r="BU162" s="120" t="s">
        <v>55</v>
      </c>
      <c r="BV162" s="147" t="str">
        <f t="shared" si="42"/>
        <v/>
      </c>
      <c r="BW162" s="147" t="str">
        <f t="shared" si="43"/>
        <v/>
      </c>
      <c r="BX162" s="147" t="str">
        <f t="shared" si="44"/>
        <v/>
      </c>
      <c r="BY162" s="147" t="str">
        <f t="shared" si="45"/>
        <v/>
      </c>
      <c r="BZ162" s="148" t="str">
        <f t="shared" si="46"/>
        <v/>
      </c>
    </row>
    <row r="163" spans="5:78" ht="27.6" x14ac:dyDescent="0.3">
      <c r="N163" s="5"/>
      <c r="O163" s="242" t="s">
        <v>57</v>
      </c>
      <c r="P163" s="243"/>
      <c r="Q163" s="210">
        <f t="shared" si="38"/>
        <v>0</v>
      </c>
      <c r="R163" s="120" t="s">
        <v>130</v>
      </c>
      <c r="S163" s="170"/>
      <c r="T163" s="170"/>
      <c r="U163" s="170"/>
      <c r="V163" s="170"/>
      <c r="W163" s="5" t="str">
        <f t="shared" si="32"/>
        <v/>
      </c>
      <c r="X163" s="24"/>
      <c r="Y163" s="5" t="str">
        <f t="shared" si="33"/>
        <v/>
      </c>
      <c r="Z163" s="29"/>
      <c r="AA163" s="5"/>
      <c r="AB163" s="5"/>
      <c r="AC163" s="242" t="s">
        <v>57</v>
      </c>
      <c r="AD163" s="243"/>
      <c r="AE163" s="210">
        <f t="shared" si="39"/>
        <v>0</v>
      </c>
      <c r="AF163" s="120" t="s">
        <v>130</v>
      </c>
      <c r="AG163" s="170"/>
      <c r="AH163" s="170"/>
      <c r="AI163" s="170"/>
      <c r="AJ163" s="170"/>
      <c r="AK163" s="5" t="str">
        <f t="shared" si="36"/>
        <v/>
      </c>
      <c r="AL163" s="24"/>
      <c r="AM163" s="5" t="str">
        <f t="shared" si="37"/>
        <v/>
      </c>
      <c r="AN163" s="29"/>
      <c r="AO163" s="5"/>
      <c r="AP163" s="5"/>
      <c r="AQ163" s="242" t="s">
        <v>57</v>
      </c>
      <c r="AR163" s="243"/>
      <c r="AS163" s="210">
        <f t="shared" si="40"/>
        <v>0</v>
      </c>
      <c r="AT163" s="120" t="s">
        <v>130</v>
      </c>
      <c r="AU163" s="170"/>
      <c r="AV163" s="170"/>
      <c r="AW163" s="170"/>
      <c r="AX163" s="170"/>
      <c r="AY163" s="5" t="str">
        <f t="shared" si="22"/>
        <v/>
      </c>
      <c r="AZ163" s="29"/>
      <c r="BA163" s="5" t="str">
        <f t="shared" si="23"/>
        <v/>
      </c>
      <c r="BB163" s="5"/>
      <c r="BC163" s="5"/>
      <c r="BD163" s="242" t="s">
        <v>57</v>
      </c>
      <c r="BE163" s="243"/>
      <c r="BF163" s="210">
        <f t="shared" si="41"/>
        <v>0</v>
      </c>
      <c r="BG163" s="120" t="s">
        <v>130</v>
      </c>
      <c r="BH163" s="170"/>
      <c r="BI163" s="170"/>
      <c r="BJ163" s="170"/>
      <c r="BK163" s="170"/>
      <c r="BL163" s="5" t="str">
        <f t="shared" si="25"/>
        <v/>
      </c>
      <c r="BM163" s="6"/>
      <c r="BN163" s="5" t="str">
        <f t="shared" si="26"/>
        <v/>
      </c>
      <c r="BO163" s="29"/>
      <c r="BP163" s="5"/>
      <c r="BQ163" s="5"/>
      <c r="BR163" s="384" t="s">
        <v>57</v>
      </c>
      <c r="BS163" s="433"/>
      <c r="BT163" s="210">
        <v>1</v>
      </c>
      <c r="BU163" s="120" t="s">
        <v>130</v>
      </c>
      <c r="BV163" s="147" t="str">
        <f t="shared" si="42"/>
        <v/>
      </c>
      <c r="BW163" s="147" t="str">
        <f t="shared" si="43"/>
        <v/>
      </c>
      <c r="BX163" s="147" t="str">
        <f t="shared" si="44"/>
        <v/>
      </c>
      <c r="BY163" s="147" t="str">
        <f t="shared" si="45"/>
        <v/>
      </c>
      <c r="BZ163" s="148" t="str">
        <f t="shared" si="46"/>
        <v/>
      </c>
    </row>
    <row r="164" spans="5:78" ht="27.6" x14ac:dyDescent="0.3">
      <c r="N164" s="5"/>
      <c r="O164" s="244"/>
      <c r="P164" s="245"/>
      <c r="Q164" s="210">
        <f t="shared" si="38"/>
        <v>0</v>
      </c>
      <c r="R164" s="120" t="s">
        <v>58</v>
      </c>
      <c r="S164" s="170"/>
      <c r="T164" s="170"/>
      <c r="U164" s="170"/>
      <c r="V164" s="170"/>
      <c r="W164" s="5" t="str">
        <f t="shared" si="32"/>
        <v/>
      </c>
      <c r="X164" s="24"/>
      <c r="Y164" s="5" t="str">
        <f t="shared" si="33"/>
        <v/>
      </c>
      <c r="Z164" s="29"/>
      <c r="AA164" s="5"/>
      <c r="AB164" s="5"/>
      <c r="AC164" s="244"/>
      <c r="AD164" s="245"/>
      <c r="AE164" s="210">
        <f t="shared" si="39"/>
        <v>0</v>
      </c>
      <c r="AF164" s="120" t="s">
        <v>58</v>
      </c>
      <c r="AG164" s="170"/>
      <c r="AH164" s="170"/>
      <c r="AI164" s="170"/>
      <c r="AJ164" s="170"/>
      <c r="AK164" s="5" t="str">
        <f t="shared" si="36"/>
        <v/>
      </c>
      <c r="AL164" s="24"/>
      <c r="AM164" s="5" t="str">
        <f t="shared" si="37"/>
        <v/>
      </c>
      <c r="AN164" s="29"/>
      <c r="AO164" s="5"/>
      <c r="AP164" s="5"/>
      <c r="AQ164" s="244"/>
      <c r="AR164" s="245"/>
      <c r="AS164" s="210">
        <f t="shared" si="40"/>
        <v>0</v>
      </c>
      <c r="AT164" s="120" t="s">
        <v>58</v>
      </c>
      <c r="AU164" s="170"/>
      <c r="AV164" s="170"/>
      <c r="AW164" s="170"/>
      <c r="AX164" s="170"/>
      <c r="AY164" s="5" t="str">
        <f t="shared" si="22"/>
        <v/>
      </c>
      <c r="AZ164" s="29"/>
      <c r="BA164" s="5" t="str">
        <f t="shared" si="23"/>
        <v/>
      </c>
      <c r="BB164" s="5"/>
      <c r="BC164" s="5"/>
      <c r="BD164" s="244"/>
      <c r="BE164" s="245"/>
      <c r="BF164" s="210">
        <f t="shared" si="41"/>
        <v>0</v>
      </c>
      <c r="BG164" s="120" t="s">
        <v>58</v>
      </c>
      <c r="BH164" s="170"/>
      <c r="BI164" s="170"/>
      <c r="BJ164" s="170"/>
      <c r="BK164" s="170"/>
      <c r="BL164" s="5" t="str">
        <f t="shared" si="25"/>
        <v/>
      </c>
      <c r="BM164" s="6"/>
      <c r="BN164" s="5" t="str">
        <f t="shared" si="26"/>
        <v/>
      </c>
      <c r="BO164" s="29"/>
      <c r="BP164" s="5"/>
      <c r="BQ164" s="5"/>
      <c r="BR164" s="384"/>
      <c r="BS164" s="434"/>
      <c r="BT164" s="210">
        <v>1</v>
      </c>
      <c r="BU164" s="120" t="s">
        <v>58</v>
      </c>
      <c r="BV164" s="147" t="str">
        <f t="shared" si="42"/>
        <v/>
      </c>
      <c r="BW164" s="147" t="str">
        <f t="shared" si="43"/>
        <v/>
      </c>
      <c r="BX164" s="147" t="str">
        <f t="shared" si="44"/>
        <v/>
      </c>
      <c r="BY164" s="147" t="str">
        <f t="shared" si="45"/>
        <v/>
      </c>
      <c r="BZ164" s="148" t="str">
        <f t="shared" si="46"/>
        <v/>
      </c>
    </row>
    <row r="165" spans="5:78" ht="15" thickBot="1" x14ac:dyDescent="0.35">
      <c r="N165" s="5"/>
      <c r="O165" s="30"/>
      <c r="P165" s="355"/>
      <c r="Q165" s="355"/>
      <c r="R165" s="66" t="s">
        <v>173</v>
      </c>
      <c r="S165" s="26" t="e">
        <f>SUM(W152:W164)/SUM(Q152:Q164)</f>
        <v>#DIV/0!</v>
      </c>
      <c r="T165" s="26" t="s">
        <v>20</v>
      </c>
      <c r="U165" s="26" t="e">
        <f>SUM(Y152:Y164)/SUM(Q152:Q164)</f>
        <v>#DIV/0!</v>
      </c>
      <c r="V165" s="26"/>
      <c r="W165" s="5" t="str">
        <f t="shared" si="32"/>
        <v/>
      </c>
      <c r="X165" s="24"/>
      <c r="Y165" s="5" t="str">
        <f t="shared" si="33"/>
        <v/>
      </c>
      <c r="Z165" s="29"/>
      <c r="AA165" s="5"/>
      <c r="AB165" s="5"/>
      <c r="AC165" s="30"/>
      <c r="AD165" s="355"/>
      <c r="AE165" s="355"/>
      <c r="AF165" s="66" t="s">
        <v>173</v>
      </c>
      <c r="AG165" s="26" t="e">
        <f>SUM(AK152:AK164)/SUM(AE152:AE164)</f>
        <v>#DIV/0!</v>
      </c>
      <c r="AH165" s="26" t="s">
        <v>20</v>
      </c>
      <c r="AI165" s="26" t="e">
        <f>SUM(AM152:AM164)/SUM(AE152:AE164)</f>
        <v>#DIV/0!</v>
      </c>
      <c r="AJ165" s="26"/>
      <c r="AK165" s="5" t="str">
        <f t="shared" si="36"/>
        <v/>
      </c>
      <c r="AL165" s="24"/>
      <c r="AM165" s="5" t="str">
        <f t="shared" si="37"/>
        <v/>
      </c>
      <c r="AN165" s="29"/>
      <c r="AO165" s="5"/>
      <c r="AP165" s="5"/>
      <c r="AQ165" s="30"/>
      <c r="AR165" s="355"/>
      <c r="AS165" s="355"/>
      <c r="AT165" s="66" t="s">
        <v>173</v>
      </c>
      <c r="AU165" s="26" t="e">
        <f>SUM(AY152:AY164)/SUM(AS152:AS164)</f>
        <v>#DIV/0!</v>
      </c>
      <c r="AV165" s="26" t="s">
        <v>20</v>
      </c>
      <c r="AW165" s="26" t="e">
        <f>SUM(BA152:BA164)/SUM(AS152:AS164)</f>
        <v>#DIV/0!</v>
      </c>
      <c r="AX165" s="26"/>
      <c r="AY165" s="5" t="str">
        <f t="shared" si="22"/>
        <v/>
      </c>
      <c r="AZ165" s="29"/>
      <c r="BA165" s="5" t="str">
        <f t="shared" si="23"/>
        <v/>
      </c>
      <c r="BB165" s="5"/>
      <c r="BC165" s="5"/>
      <c r="BD165" s="30"/>
      <c r="BE165" s="355"/>
      <c r="BF165" s="355"/>
      <c r="BG165" s="66" t="s">
        <v>173</v>
      </c>
      <c r="BH165" s="26" t="e">
        <f>SUM(BL152:BL164)/SUM(BF152:BF164)</f>
        <v>#DIV/0!</v>
      </c>
      <c r="BI165" s="26" t="s">
        <v>20</v>
      </c>
      <c r="BJ165" s="26" t="e">
        <f>SUM(BN152:BN164)/SUM(BF152:BF164)</f>
        <v>#DIV/0!</v>
      </c>
      <c r="BK165" s="26"/>
      <c r="BL165" s="5" t="str">
        <f t="shared" si="25"/>
        <v/>
      </c>
      <c r="BM165" s="6"/>
      <c r="BN165" s="5" t="str">
        <f t="shared" si="26"/>
        <v/>
      </c>
      <c r="BO165" s="29"/>
      <c r="BP165" s="5"/>
      <c r="BQ165" s="5"/>
      <c r="BR165" s="5"/>
    </row>
    <row r="166" spans="5:78" ht="15" thickBot="1" x14ac:dyDescent="0.35">
      <c r="N166" s="5"/>
      <c r="O166" s="214" t="s">
        <v>306</v>
      </c>
      <c r="P166" s="110"/>
      <c r="Q166" s="220"/>
      <c r="R166" s="32" t="s">
        <v>301</v>
      </c>
      <c r="S166" s="356"/>
      <c r="T166" s="357"/>
      <c r="U166" s="357"/>
      <c r="V166" s="33" t="s">
        <v>21</v>
      </c>
      <c r="W166" s="5" t="str">
        <f t="shared" si="32"/>
        <v/>
      </c>
      <c r="X166" s="24"/>
      <c r="Y166" s="5" t="str">
        <f t="shared" si="33"/>
        <v/>
      </c>
      <c r="Z166" s="29"/>
      <c r="AA166" s="5"/>
      <c r="AB166" s="5"/>
      <c r="AC166" s="214" t="s">
        <v>306</v>
      </c>
      <c r="AD166" s="110"/>
      <c r="AE166" s="220"/>
      <c r="AF166" s="32" t="s">
        <v>301</v>
      </c>
      <c r="AG166" s="356"/>
      <c r="AH166" s="357"/>
      <c r="AI166" s="357"/>
      <c r="AJ166" s="33" t="s">
        <v>21</v>
      </c>
      <c r="AK166" s="5" t="str">
        <f t="shared" si="36"/>
        <v/>
      </c>
      <c r="AL166" s="24"/>
      <c r="AM166" s="5" t="str">
        <f t="shared" si="37"/>
        <v/>
      </c>
      <c r="AN166" s="29"/>
      <c r="AO166" s="5"/>
      <c r="AP166" s="5"/>
      <c r="AQ166" s="214" t="s">
        <v>306</v>
      </c>
      <c r="AR166" s="110"/>
      <c r="AS166" s="26"/>
      <c r="AT166" s="32" t="s">
        <v>301</v>
      </c>
      <c r="AU166" s="356"/>
      <c r="AV166" s="357"/>
      <c r="AW166" s="357"/>
      <c r="AX166" s="33" t="s">
        <v>21</v>
      </c>
      <c r="AY166" s="5" t="str">
        <f t="shared" si="22"/>
        <v/>
      </c>
      <c r="AZ166" s="29"/>
      <c r="BA166" s="5" t="str">
        <f t="shared" si="23"/>
        <v/>
      </c>
      <c r="BB166" s="5"/>
      <c r="BC166" s="5"/>
      <c r="BD166" s="214" t="s">
        <v>306</v>
      </c>
      <c r="BE166" s="110"/>
      <c r="BF166" s="26"/>
      <c r="BG166" s="32" t="s">
        <v>301</v>
      </c>
      <c r="BH166" s="356"/>
      <c r="BI166" s="357"/>
      <c r="BJ166" s="357"/>
      <c r="BK166" s="33" t="s">
        <v>21</v>
      </c>
      <c r="BL166" s="5" t="str">
        <f t="shared" si="25"/>
        <v/>
      </c>
      <c r="BM166" s="6"/>
      <c r="BN166" s="5" t="str">
        <f t="shared" si="26"/>
        <v/>
      </c>
      <c r="BO166" s="29"/>
      <c r="BP166" s="5"/>
      <c r="BQ166" s="5"/>
      <c r="BR166" s="5"/>
    </row>
    <row r="167" spans="5:78" ht="15" thickBot="1" x14ac:dyDescent="0.35">
      <c r="N167" s="5"/>
      <c r="O167" s="20"/>
      <c r="Q167" s="20"/>
      <c r="R167" s="43"/>
      <c r="S167" s="20"/>
      <c r="T167" s="20"/>
      <c r="U167" s="20"/>
      <c r="V167" s="20"/>
      <c r="W167" s="5" t="str">
        <f t="shared" si="32"/>
        <v/>
      </c>
      <c r="X167" s="24"/>
      <c r="Y167" s="5" t="str">
        <f t="shared" si="33"/>
        <v/>
      </c>
      <c r="Z167" s="29"/>
      <c r="AA167" s="5"/>
      <c r="AB167" s="5"/>
      <c r="AC167" s="20"/>
      <c r="AD167" s="111"/>
      <c r="AE167" s="20"/>
      <c r="AF167" s="43"/>
      <c r="AG167" s="20"/>
      <c r="AH167" s="20"/>
      <c r="AI167" s="20"/>
      <c r="AJ167" s="20"/>
      <c r="AK167" s="5" t="str">
        <f t="shared" si="36"/>
        <v/>
      </c>
      <c r="AL167" s="24"/>
      <c r="AM167" s="5" t="str">
        <f t="shared" si="37"/>
        <v/>
      </c>
      <c r="AN167" s="29"/>
      <c r="AO167" s="5"/>
      <c r="AP167" s="5"/>
      <c r="AQ167" s="20"/>
      <c r="AR167" s="111"/>
      <c r="AS167" s="20"/>
      <c r="AT167" s="43"/>
      <c r="AU167" s="20"/>
      <c r="AV167" s="20"/>
      <c r="AW167" s="20"/>
      <c r="AX167" s="20"/>
      <c r="AY167" s="5" t="str">
        <f t="shared" si="22"/>
        <v/>
      </c>
      <c r="AZ167" s="29"/>
      <c r="BA167" s="5" t="str">
        <f t="shared" si="23"/>
        <v/>
      </c>
      <c r="BB167" s="5"/>
      <c r="BC167" s="5"/>
      <c r="BD167" s="20"/>
      <c r="BE167" s="111"/>
      <c r="BF167" s="20"/>
      <c r="BG167" s="43"/>
      <c r="BH167" s="20"/>
      <c r="BI167" s="20"/>
      <c r="BJ167" s="20"/>
      <c r="BK167" s="20"/>
      <c r="BL167" s="5" t="str">
        <f t="shared" si="25"/>
        <v/>
      </c>
      <c r="BM167" s="6"/>
      <c r="BN167" s="5" t="str">
        <f t="shared" si="26"/>
        <v/>
      </c>
      <c r="BO167" s="29"/>
      <c r="BP167" s="5"/>
      <c r="BQ167" s="5"/>
      <c r="BR167" s="5"/>
    </row>
    <row r="168" spans="5:78" ht="19.95" customHeight="1" thickBot="1" x14ac:dyDescent="0.35">
      <c r="N168" s="5"/>
      <c r="O168" s="213" t="s">
        <v>307</v>
      </c>
      <c r="P168" s="387" t="s">
        <v>72</v>
      </c>
      <c r="Q168" s="377"/>
      <c r="R168" s="377"/>
      <c r="S168" s="377"/>
      <c r="T168" s="378"/>
      <c r="U168" s="139">
        <f>SUM(S166)</f>
        <v>0</v>
      </c>
      <c r="V168" s="140" t="s">
        <v>21</v>
      </c>
      <c r="W168" s="5" t="str">
        <f t="shared" si="32"/>
        <v/>
      </c>
      <c r="X168" s="24"/>
      <c r="Y168" s="5" t="str">
        <f t="shared" si="33"/>
        <v/>
      </c>
      <c r="Z168" s="5"/>
      <c r="AA168" s="5"/>
      <c r="AB168" s="5"/>
      <c r="AC168" s="213" t="s">
        <v>307</v>
      </c>
      <c r="AD168" s="387" t="s">
        <v>97</v>
      </c>
      <c r="AE168" s="377"/>
      <c r="AF168" s="377"/>
      <c r="AG168" s="377"/>
      <c r="AH168" s="378"/>
      <c r="AI168" s="139">
        <f>SUM(AG166)</f>
        <v>0</v>
      </c>
      <c r="AJ168" s="140" t="s">
        <v>21</v>
      </c>
      <c r="AK168" s="5" t="str">
        <f t="shared" si="36"/>
        <v/>
      </c>
      <c r="AL168" s="24"/>
      <c r="AM168" s="5" t="str">
        <f t="shared" si="37"/>
        <v/>
      </c>
      <c r="AN168" s="5"/>
      <c r="AO168" s="5"/>
      <c r="AP168" s="5"/>
      <c r="AQ168" s="213" t="s">
        <v>307</v>
      </c>
      <c r="AR168" s="387" t="s">
        <v>98</v>
      </c>
      <c r="AS168" s="377"/>
      <c r="AT168" s="377"/>
      <c r="AU168" s="377"/>
      <c r="AV168" s="378"/>
      <c r="AW168" s="139">
        <f>SUM(AU166)</f>
        <v>0</v>
      </c>
      <c r="AX168" s="140" t="s">
        <v>21</v>
      </c>
      <c r="AY168" s="5" t="str">
        <f t="shared" si="22"/>
        <v/>
      </c>
      <c r="AZ168" s="29"/>
      <c r="BA168" s="5" t="str">
        <f t="shared" si="23"/>
        <v/>
      </c>
      <c r="BB168" s="5"/>
      <c r="BC168" s="5"/>
      <c r="BD168" s="213" t="s">
        <v>307</v>
      </c>
      <c r="BE168" s="387" t="s">
        <v>235</v>
      </c>
      <c r="BF168" s="377"/>
      <c r="BG168" s="377"/>
      <c r="BH168" s="377"/>
      <c r="BI168" s="378"/>
      <c r="BJ168" s="139">
        <f>SUM(BH166)</f>
        <v>0</v>
      </c>
      <c r="BK168" s="140" t="s">
        <v>21</v>
      </c>
      <c r="BL168" s="5" t="str">
        <f t="shared" si="25"/>
        <v/>
      </c>
      <c r="BM168" s="6"/>
      <c r="BN168" s="5" t="str">
        <f t="shared" si="26"/>
        <v/>
      </c>
      <c r="BO168" s="5"/>
      <c r="BP168" s="5"/>
      <c r="BQ168" s="5"/>
      <c r="BR168" s="5"/>
    </row>
    <row r="169" spans="5:78" s="91" customFormat="1" ht="4.95" customHeight="1" x14ac:dyDescent="0.3">
      <c r="E169" s="73"/>
      <c r="F169" s="73"/>
      <c r="G169" s="73"/>
      <c r="H169" s="73"/>
      <c r="I169" s="73"/>
      <c r="J169" s="73"/>
      <c r="N169" s="185"/>
      <c r="O169" s="184"/>
      <c r="P169" s="117"/>
      <c r="Q169" s="193"/>
      <c r="R169" s="193"/>
      <c r="S169" s="193"/>
      <c r="T169" s="193"/>
      <c r="U169" s="195"/>
      <c r="V169" s="195"/>
      <c r="W169" s="5" t="str">
        <f t="shared" si="32"/>
        <v/>
      </c>
      <c r="X169" s="24"/>
      <c r="Y169" s="5" t="str">
        <f t="shared" si="33"/>
        <v/>
      </c>
      <c r="Z169" s="185"/>
      <c r="AA169" s="185"/>
      <c r="AB169" s="185"/>
      <c r="AC169" s="184"/>
      <c r="AD169" s="191"/>
      <c r="AE169" s="193"/>
      <c r="AF169" s="193"/>
      <c r="AG169" s="193"/>
      <c r="AH169" s="193"/>
      <c r="AI169" s="195"/>
      <c r="AJ169" s="195"/>
      <c r="AK169" s="5" t="str">
        <f t="shared" si="36"/>
        <v/>
      </c>
      <c r="AL169" s="24"/>
      <c r="AM169" s="5" t="str">
        <f t="shared" si="37"/>
        <v/>
      </c>
      <c r="AN169" s="185"/>
      <c r="AO169" s="185"/>
      <c r="AP169" s="185"/>
      <c r="AQ169" s="184"/>
      <c r="AR169" s="191"/>
      <c r="AS169" s="193"/>
      <c r="AT169" s="193"/>
      <c r="AU169" s="193"/>
      <c r="AV169" s="193"/>
      <c r="AW169" s="195"/>
      <c r="AX169" s="195"/>
      <c r="AY169" s="5" t="str">
        <f t="shared" si="22"/>
        <v/>
      </c>
      <c r="AZ169" s="29"/>
      <c r="BA169" s="5" t="str">
        <f t="shared" si="23"/>
        <v/>
      </c>
      <c r="BB169" s="185"/>
      <c r="BC169" s="185"/>
      <c r="BD169" s="184"/>
      <c r="BE169" s="117"/>
      <c r="BF169" s="193"/>
      <c r="BG169" s="193"/>
      <c r="BH169" s="193"/>
      <c r="BI169" s="193"/>
      <c r="BJ169" s="195"/>
      <c r="BK169" s="195"/>
      <c r="BL169" s="5" t="str">
        <f t="shared" si="25"/>
        <v/>
      </c>
      <c r="BM169" s="6"/>
      <c r="BN169" s="5" t="str">
        <f t="shared" si="26"/>
        <v/>
      </c>
      <c r="BO169" s="185"/>
      <c r="BP169" s="185"/>
      <c r="BQ169" s="185"/>
      <c r="BR169" s="185"/>
      <c r="BS169" s="191"/>
      <c r="BV169" s="185"/>
      <c r="BW169" s="185"/>
      <c r="BX169" s="185"/>
      <c r="BY169" s="185"/>
      <c r="BZ169" s="185"/>
    </row>
    <row r="170" spans="5:78" ht="8.4" customHeight="1" x14ac:dyDescent="0.3">
      <c r="N170" s="5"/>
      <c r="O170" s="20"/>
      <c r="Q170" s="20"/>
      <c r="R170" s="43"/>
      <c r="S170" s="20"/>
      <c r="T170" s="20"/>
      <c r="U170" s="20"/>
      <c r="V170" s="20"/>
      <c r="W170" s="5" t="str">
        <f t="shared" si="32"/>
        <v/>
      </c>
      <c r="X170" s="24"/>
      <c r="Y170" s="5" t="str">
        <f t="shared" si="33"/>
        <v/>
      </c>
      <c r="Z170" s="5"/>
      <c r="AA170" s="5"/>
      <c r="AB170" s="5"/>
      <c r="AC170" s="5"/>
      <c r="AE170" s="20"/>
      <c r="AF170" s="43"/>
      <c r="AG170" s="5"/>
      <c r="AH170" s="5"/>
      <c r="AI170" s="5"/>
      <c r="AJ170" s="5"/>
      <c r="AK170" s="5" t="str">
        <f t="shared" si="36"/>
        <v/>
      </c>
      <c r="AL170" s="24"/>
      <c r="AM170" s="5" t="str">
        <f t="shared" si="37"/>
        <v/>
      </c>
      <c r="AN170" s="5"/>
      <c r="AO170" s="5"/>
      <c r="AP170" s="5"/>
      <c r="AQ170" s="5"/>
      <c r="AS170" s="20"/>
      <c r="AT170" s="43"/>
      <c r="AU170" s="5"/>
      <c r="AV170" s="5"/>
      <c r="AW170" s="5"/>
      <c r="AX170" s="5"/>
      <c r="AY170" s="5" t="str">
        <f t="shared" si="22"/>
        <v/>
      </c>
      <c r="AZ170" s="29"/>
      <c r="BA170" s="5" t="str">
        <f t="shared" si="23"/>
        <v/>
      </c>
      <c r="BB170" s="5"/>
      <c r="BC170" s="5"/>
      <c r="BD170" s="20"/>
      <c r="BE170" s="111"/>
      <c r="BF170" s="20"/>
      <c r="BG170" s="43"/>
      <c r="BH170" s="20"/>
      <c r="BI170" s="20"/>
      <c r="BJ170" s="20"/>
      <c r="BK170" s="20"/>
      <c r="BL170" s="5" t="str">
        <f t="shared" si="25"/>
        <v/>
      </c>
      <c r="BM170" s="6"/>
      <c r="BN170" s="5" t="str">
        <f t="shared" si="26"/>
        <v/>
      </c>
      <c r="BO170" s="5"/>
      <c r="BP170" s="5"/>
      <c r="BQ170" s="5"/>
      <c r="BR170" s="5"/>
    </row>
    <row r="171" spans="5:78" ht="42" customHeight="1" x14ac:dyDescent="0.3">
      <c r="N171" s="5"/>
      <c r="O171" s="385" t="s">
        <v>309</v>
      </c>
      <c r="P171" s="386"/>
      <c r="Q171" s="386"/>
      <c r="R171" s="386"/>
      <c r="S171" s="386"/>
      <c r="T171" s="386"/>
      <c r="U171" s="386"/>
      <c r="V171" s="386"/>
      <c r="W171" s="5" t="str">
        <f t="shared" si="32"/>
        <v/>
      </c>
      <c r="X171" s="24"/>
      <c r="Y171" s="5" t="str">
        <f t="shared" si="33"/>
        <v/>
      </c>
      <c r="Z171" s="2"/>
      <c r="AA171" s="5"/>
      <c r="AB171" s="5"/>
      <c r="AC171" s="254"/>
      <c r="AD171" s="254"/>
      <c r="AE171" s="254"/>
      <c r="AF171" s="254"/>
      <c r="AG171" s="254"/>
      <c r="AH171" s="254"/>
      <c r="AI171" s="254"/>
      <c r="AJ171" s="254"/>
      <c r="AK171" s="5" t="str">
        <f t="shared" si="36"/>
        <v/>
      </c>
      <c r="AL171" s="24"/>
      <c r="AM171" s="5" t="str">
        <f t="shared" si="37"/>
        <v/>
      </c>
      <c r="AN171" s="2"/>
      <c r="AO171" s="5"/>
      <c r="AP171" s="5"/>
      <c r="AQ171" s="5"/>
      <c r="AS171" s="20"/>
      <c r="AT171" s="43"/>
      <c r="AU171" s="5"/>
      <c r="AV171" s="5"/>
      <c r="AW171" s="5"/>
      <c r="AX171" s="5"/>
      <c r="AY171" s="5" t="str">
        <f t="shared" si="22"/>
        <v/>
      </c>
      <c r="AZ171" s="29"/>
      <c r="BA171" s="5" t="str">
        <f t="shared" si="23"/>
        <v/>
      </c>
      <c r="BB171" s="5"/>
      <c r="BC171" s="5"/>
      <c r="BD171" s="20"/>
      <c r="BE171" s="111"/>
      <c r="BF171" s="20"/>
      <c r="BG171" s="43"/>
      <c r="BH171" s="20"/>
      <c r="BI171" s="20"/>
      <c r="BJ171" s="20"/>
      <c r="BK171" s="20"/>
      <c r="BL171" s="5" t="str">
        <f t="shared" si="25"/>
        <v/>
      </c>
      <c r="BM171" s="6"/>
      <c r="BN171" s="5" t="str">
        <f t="shared" si="26"/>
        <v/>
      </c>
      <c r="BO171" s="5"/>
      <c r="BP171" s="5"/>
      <c r="BQ171" s="5"/>
      <c r="BR171" s="5"/>
    </row>
    <row r="172" spans="5:78" ht="27" customHeight="1" x14ac:dyDescent="0.3">
      <c r="N172" s="5"/>
      <c r="O172" s="21" t="s">
        <v>125</v>
      </c>
      <c r="P172" s="247">
        <f>$D$5</f>
        <v>0</v>
      </c>
      <c r="Q172" s="247"/>
      <c r="R172" s="247"/>
      <c r="S172" s="41" t="s">
        <v>152</v>
      </c>
      <c r="T172" s="248"/>
      <c r="U172" s="248"/>
      <c r="V172" s="248"/>
      <c r="W172" s="5" t="str">
        <f t="shared" si="32"/>
        <v/>
      </c>
      <c r="X172" s="24"/>
      <c r="Y172" s="5" t="str">
        <f t="shared" si="33"/>
        <v/>
      </c>
      <c r="Z172" s="2"/>
      <c r="AA172" s="5"/>
      <c r="AB172" s="5"/>
      <c r="AC172" s="12"/>
      <c r="AD172" s="114"/>
      <c r="AE172" s="219"/>
      <c r="AF172" s="43"/>
      <c r="AG172" s="12"/>
      <c r="AH172" s="12"/>
      <c r="AI172" s="12"/>
      <c r="AJ172" s="12"/>
      <c r="AK172" s="5" t="str">
        <f t="shared" si="36"/>
        <v/>
      </c>
      <c r="AL172" s="24"/>
      <c r="AM172" s="5" t="str">
        <f t="shared" si="37"/>
        <v/>
      </c>
      <c r="AN172" s="2"/>
      <c r="AO172" s="5"/>
      <c r="AP172" s="5"/>
      <c r="AQ172" s="5"/>
      <c r="AS172" s="20"/>
      <c r="AT172" s="43"/>
      <c r="AU172" s="5"/>
      <c r="AV172" s="5"/>
      <c r="AW172" s="5"/>
      <c r="AX172" s="5"/>
      <c r="AY172" s="5" t="str">
        <f t="shared" si="22"/>
        <v/>
      </c>
      <c r="AZ172" s="29"/>
      <c r="BA172" s="5" t="str">
        <f t="shared" si="23"/>
        <v/>
      </c>
      <c r="BB172" s="5"/>
      <c r="BC172" s="5"/>
      <c r="BD172" s="20"/>
      <c r="BE172" s="111"/>
      <c r="BF172" s="20"/>
      <c r="BG172" s="43"/>
      <c r="BH172" s="20"/>
      <c r="BI172" s="20"/>
      <c r="BJ172" s="20"/>
      <c r="BK172" s="20"/>
      <c r="BL172" s="5" t="str">
        <f t="shared" si="25"/>
        <v/>
      </c>
      <c r="BM172" s="6"/>
      <c r="BN172" s="5" t="str">
        <f t="shared" si="26"/>
        <v/>
      </c>
      <c r="BO172" s="5"/>
      <c r="BP172" s="5"/>
      <c r="BQ172" s="5"/>
      <c r="BR172" s="5"/>
    </row>
    <row r="173" spans="5:78" ht="30.6" customHeight="1" x14ac:dyDescent="0.3">
      <c r="N173" s="5"/>
      <c r="O173" s="21" t="s">
        <v>158</v>
      </c>
      <c r="P173" s="247">
        <f>$D$6</f>
        <v>0</v>
      </c>
      <c r="Q173" s="247"/>
      <c r="R173" s="247"/>
      <c r="S173" s="175" t="s">
        <v>89</v>
      </c>
      <c r="T173" s="247">
        <f>$K$6</f>
        <v>0</v>
      </c>
      <c r="U173" s="247"/>
      <c r="V173" s="247"/>
      <c r="W173" s="5" t="str">
        <f t="shared" si="32"/>
        <v/>
      </c>
      <c r="X173" s="24"/>
      <c r="Y173" s="5" t="str">
        <f t="shared" si="33"/>
        <v/>
      </c>
      <c r="Z173" s="2"/>
      <c r="AA173" s="5"/>
      <c r="AB173" s="5"/>
      <c r="AC173" s="12"/>
      <c r="AD173" s="114"/>
      <c r="AE173" s="12"/>
      <c r="AF173" s="43"/>
      <c r="AG173" s="12"/>
      <c r="AH173" s="12"/>
      <c r="AI173" s="12"/>
      <c r="AJ173" s="12"/>
      <c r="AK173" s="5" t="str">
        <f t="shared" si="36"/>
        <v/>
      </c>
      <c r="AL173" s="24"/>
      <c r="AM173" s="5" t="str">
        <f t="shared" si="37"/>
        <v/>
      </c>
      <c r="AN173" s="2"/>
      <c r="AO173" s="5"/>
      <c r="AP173" s="5"/>
      <c r="AQ173" s="5"/>
      <c r="AS173" s="20"/>
      <c r="AT173" s="43"/>
      <c r="AU173" s="5"/>
      <c r="AV173" s="5"/>
      <c r="AW173" s="5"/>
      <c r="AX173" s="5"/>
      <c r="AY173" s="5" t="str">
        <f t="shared" si="22"/>
        <v/>
      </c>
      <c r="AZ173" s="29"/>
      <c r="BA173" s="5" t="str">
        <f t="shared" si="23"/>
        <v/>
      </c>
      <c r="BB173" s="5"/>
      <c r="BC173" s="5"/>
      <c r="BD173" s="20"/>
      <c r="BE173" s="111"/>
      <c r="BF173" s="20"/>
      <c r="BG173" s="43"/>
      <c r="BH173" s="20"/>
      <c r="BI173" s="20"/>
      <c r="BJ173" s="20"/>
      <c r="BK173" s="20"/>
      <c r="BL173" s="5" t="str">
        <f t="shared" si="25"/>
        <v/>
      </c>
      <c r="BM173" s="6"/>
      <c r="BN173" s="5" t="str">
        <f t="shared" si="26"/>
        <v/>
      </c>
      <c r="BO173" s="5"/>
      <c r="BP173" s="5"/>
      <c r="BQ173" s="5"/>
      <c r="BR173" s="5"/>
    </row>
    <row r="174" spans="5:78" ht="30.6" customHeight="1" x14ac:dyDescent="0.3">
      <c r="N174" s="5"/>
      <c r="O174" s="337" t="s">
        <v>169</v>
      </c>
      <c r="P174" s="337"/>
      <c r="Q174" s="337"/>
      <c r="R174" s="337"/>
      <c r="S174" s="337"/>
      <c r="T174" s="337"/>
      <c r="U174" s="337"/>
      <c r="V174" s="337"/>
      <c r="W174" s="5" t="str">
        <f t="shared" si="32"/>
        <v/>
      </c>
      <c r="X174" s="24"/>
      <c r="Y174" s="5" t="str">
        <f t="shared" si="33"/>
        <v/>
      </c>
      <c r="Z174" s="2"/>
      <c r="AA174" s="5"/>
      <c r="AB174" s="5"/>
      <c r="AC174" s="12"/>
      <c r="AD174" s="114"/>
      <c r="AE174" s="12"/>
      <c r="AF174" s="43"/>
      <c r="AG174" s="12"/>
      <c r="AH174" s="12"/>
      <c r="AI174" s="12"/>
      <c r="AJ174" s="12"/>
      <c r="AK174" s="5" t="str">
        <f t="shared" si="36"/>
        <v/>
      </c>
      <c r="AL174" s="24"/>
      <c r="AM174" s="5" t="str">
        <f t="shared" si="37"/>
        <v/>
      </c>
      <c r="AN174" s="2"/>
      <c r="AO174" s="5"/>
      <c r="AP174" s="5"/>
      <c r="AQ174" s="5"/>
      <c r="AS174" s="20"/>
      <c r="AT174" s="43"/>
      <c r="AU174" s="5"/>
      <c r="AV174" s="5"/>
      <c r="AW174" s="5"/>
      <c r="AX174" s="5"/>
      <c r="AY174" s="5" t="str">
        <f t="shared" si="22"/>
        <v/>
      </c>
      <c r="AZ174" s="29"/>
      <c r="BA174" s="5" t="str">
        <f t="shared" si="23"/>
        <v/>
      </c>
      <c r="BB174" s="5"/>
      <c r="BC174" s="5"/>
      <c r="BD174" s="20"/>
      <c r="BE174" s="111"/>
      <c r="BF174" s="20"/>
      <c r="BG174" s="43"/>
      <c r="BH174" s="20"/>
      <c r="BI174" s="20"/>
      <c r="BJ174" s="20"/>
      <c r="BK174" s="20"/>
      <c r="BL174" s="5" t="str">
        <f t="shared" si="25"/>
        <v/>
      </c>
      <c r="BM174" s="6"/>
      <c r="BN174" s="5" t="str">
        <f t="shared" si="26"/>
        <v/>
      </c>
      <c r="BO174" s="5"/>
      <c r="BP174" s="5"/>
      <c r="BQ174" s="5"/>
      <c r="BR174" s="5"/>
    </row>
    <row r="175" spans="5:78" ht="30.6" customHeight="1" x14ac:dyDescent="0.3">
      <c r="N175" s="5"/>
      <c r="O175" s="337"/>
      <c r="P175" s="337"/>
      <c r="Q175" s="337"/>
      <c r="R175" s="337"/>
      <c r="S175" s="337"/>
      <c r="T175" s="337"/>
      <c r="U175" s="337"/>
      <c r="V175" s="337"/>
      <c r="W175" s="5" t="str">
        <f t="shared" si="32"/>
        <v/>
      </c>
      <c r="X175" s="24"/>
      <c r="Y175" s="5" t="str">
        <f t="shared" si="33"/>
        <v/>
      </c>
      <c r="Z175" s="2"/>
      <c r="AA175" s="5"/>
      <c r="AB175" s="5"/>
      <c r="AC175" s="12"/>
      <c r="AD175" s="114"/>
      <c r="AE175" s="12"/>
      <c r="AF175" s="43"/>
      <c r="AG175" s="12"/>
      <c r="AH175" s="12"/>
      <c r="AI175" s="12"/>
      <c r="AJ175" s="12"/>
      <c r="AK175" s="5" t="str">
        <f t="shared" si="36"/>
        <v/>
      </c>
      <c r="AL175" s="24"/>
      <c r="AM175" s="5" t="str">
        <f t="shared" si="37"/>
        <v/>
      </c>
      <c r="AN175" s="2"/>
      <c r="AO175" s="5"/>
      <c r="AP175" s="5"/>
      <c r="AQ175" s="5"/>
      <c r="AS175" s="20"/>
      <c r="AT175" s="43"/>
      <c r="AU175" s="5"/>
      <c r="AV175" s="5"/>
      <c r="AW175" s="5"/>
      <c r="AX175" s="5"/>
      <c r="AY175" s="5" t="str">
        <f t="shared" si="22"/>
        <v/>
      </c>
      <c r="AZ175" s="29"/>
      <c r="BA175" s="5" t="str">
        <f t="shared" si="23"/>
        <v/>
      </c>
      <c r="BB175" s="5"/>
      <c r="BC175" s="5"/>
      <c r="BD175" s="20"/>
      <c r="BE175" s="111"/>
      <c r="BF175" s="20"/>
      <c r="BG175" s="43"/>
      <c r="BH175" s="20"/>
      <c r="BI175" s="20"/>
      <c r="BJ175" s="20"/>
      <c r="BK175" s="20"/>
      <c r="BL175" s="5" t="str">
        <f t="shared" si="25"/>
        <v/>
      </c>
      <c r="BM175" s="6"/>
      <c r="BN175" s="5" t="str">
        <f t="shared" si="26"/>
        <v/>
      </c>
      <c r="BO175" s="5"/>
      <c r="BP175" s="5"/>
      <c r="BQ175" s="5"/>
      <c r="BR175" s="5"/>
    </row>
    <row r="176" spans="5:78" ht="30.6" customHeight="1" x14ac:dyDescent="0.3">
      <c r="N176" s="5"/>
      <c r="O176" s="337"/>
      <c r="P176" s="337"/>
      <c r="Q176" s="337"/>
      <c r="R176" s="337"/>
      <c r="S176" s="337"/>
      <c r="T176" s="337"/>
      <c r="U176" s="337"/>
      <c r="V176" s="337"/>
      <c r="W176" s="5" t="str">
        <f t="shared" si="32"/>
        <v/>
      </c>
      <c r="X176" s="24"/>
      <c r="Y176" s="5" t="str">
        <f t="shared" si="33"/>
        <v/>
      </c>
      <c r="Z176" s="2"/>
      <c r="AA176" s="5"/>
      <c r="AB176" s="5"/>
      <c r="AC176" s="12"/>
      <c r="AD176" s="114"/>
      <c r="AE176" s="12"/>
      <c r="AF176" s="43"/>
      <c r="AG176" s="12"/>
      <c r="AH176" s="12"/>
      <c r="AI176" s="12"/>
      <c r="AJ176" s="12"/>
      <c r="AK176" s="5" t="str">
        <f t="shared" si="36"/>
        <v/>
      </c>
      <c r="AL176" s="24"/>
      <c r="AM176" s="5" t="str">
        <f t="shared" si="37"/>
        <v/>
      </c>
      <c r="AN176" s="2"/>
      <c r="AO176" s="5"/>
      <c r="AP176" s="5"/>
      <c r="AQ176" s="5"/>
      <c r="AS176" s="20"/>
      <c r="AT176" s="43"/>
      <c r="AU176" s="5"/>
      <c r="AV176" s="5"/>
      <c r="AW176" s="5"/>
      <c r="AX176" s="5"/>
      <c r="AY176" s="5" t="str">
        <f t="shared" si="22"/>
        <v/>
      </c>
      <c r="AZ176" s="29"/>
      <c r="BA176" s="5" t="str">
        <f t="shared" si="23"/>
        <v/>
      </c>
      <c r="BB176" s="5"/>
      <c r="BC176" s="5"/>
      <c r="BD176" s="20"/>
      <c r="BE176" s="111"/>
      <c r="BF176" s="20"/>
      <c r="BG176" s="43"/>
      <c r="BH176" s="20"/>
      <c r="BI176" s="20"/>
      <c r="BJ176" s="20"/>
      <c r="BK176" s="20"/>
      <c r="BL176" s="5" t="str">
        <f t="shared" si="25"/>
        <v/>
      </c>
      <c r="BM176" s="6"/>
      <c r="BN176" s="5" t="str">
        <f t="shared" si="26"/>
        <v/>
      </c>
      <c r="BO176" s="5"/>
      <c r="BP176" s="5"/>
      <c r="BQ176" s="5"/>
      <c r="BR176" s="5"/>
    </row>
    <row r="177" spans="1:78" ht="30.6" customHeight="1" x14ac:dyDescent="0.3">
      <c r="N177" s="5"/>
      <c r="O177" s="21" t="s">
        <v>163</v>
      </c>
      <c r="P177" s="247" t="s">
        <v>87</v>
      </c>
      <c r="Q177" s="247"/>
      <c r="R177" s="247"/>
      <c r="S177" s="247" t="s">
        <v>164</v>
      </c>
      <c r="T177" s="247"/>
      <c r="U177" s="247"/>
      <c r="V177" s="247"/>
      <c r="W177" s="5" t="str">
        <f t="shared" si="32"/>
        <v/>
      </c>
      <c r="X177" s="24"/>
      <c r="Y177" s="5" t="str">
        <f t="shared" si="33"/>
        <v/>
      </c>
      <c r="Z177" s="2"/>
      <c r="AA177" s="5"/>
      <c r="AB177" s="5"/>
      <c r="AC177" s="12"/>
      <c r="AD177" s="114"/>
      <c r="AE177" s="12"/>
      <c r="AF177" s="43"/>
      <c r="AG177" s="12"/>
      <c r="AH177" s="12"/>
      <c r="AI177" s="12"/>
      <c r="AJ177" s="12"/>
      <c r="AK177" s="5" t="str">
        <f t="shared" si="36"/>
        <v/>
      </c>
      <c r="AL177" s="24"/>
      <c r="AM177" s="5" t="str">
        <f t="shared" si="37"/>
        <v/>
      </c>
      <c r="AN177" s="2"/>
      <c r="AO177" s="5"/>
      <c r="AP177" s="5"/>
      <c r="AQ177" s="5"/>
      <c r="AS177" s="20"/>
      <c r="AT177" s="43"/>
      <c r="AU177" s="5"/>
      <c r="AV177" s="5"/>
      <c r="AW177" s="5"/>
      <c r="AX177" s="5"/>
      <c r="AY177" s="5" t="str">
        <f t="shared" si="22"/>
        <v/>
      </c>
      <c r="AZ177" s="29"/>
      <c r="BA177" s="5" t="str">
        <f t="shared" si="23"/>
        <v/>
      </c>
      <c r="BB177" s="5"/>
      <c r="BC177" s="5"/>
      <c r="BD177" s="20"/>
      <c r="BE177" s="111"/>
      <c r="BF177" s="20"/>
      <c r="BG177" s="43"/>
      <c r="BH177" s="20"/>
      <c r="BI177" s="20"/>
      <c r="BJ177" s="20"/>
      <c r="BK177" s="20"/>
      <c r="BL177" s="5" t="str">
        <f t="shared" si="25"/>
        <v/>
      </c>
      <c r="BM177" s="6"/>
      <c r="BN177" s="5" t="str">
        <f t="shared" si="26"/>
        <v/>
      </c>
      <c r="BO177" s="5"/>
      <c r="BP177" s="5"/>
      <c r="BQ177" s="5"/>
      <c r="BR177" s="5"/>
    </row>
    <row r="178" spans="1:78" s="108" customFormat="1" ht="30.6" customHeight="1" x14ac:dyDescent="0.3">
      <c r="A178"/>
      <c r="B178"/>
      <c r="C178"/>
      <c r="D178"/>
      <c r="E178" s="42"/>
      <c r="F178" s="42"/>
      <c r="G178" s="42"/>
      <c r="H178" s="42"/>
      <c r="I178" s="42"/>
      <c r="J178" s="42"/>
      <c r="K178"/>
      <c r="L178"/>
      <c r="M178"/>
      <c r="N178" s="5"/>
      <c r="O178" s="21" t="s">
        <v>161</v>
      </c>
      <c r="P178" s="346"/>
      <c r="Q178" s="346"/>
      <c r="R178" s="346"/>
      <c r="S178" s="347"/>
      <c r="T178" s="347"/>
      <c r="U178" s="347"/>
      <c r="V178" s="347"/>
      <c r="W178" s="5" t="str">
        <f t="shared" si="32"/>
        <v/>
      </c>
      <c r="X178" s="24"/>
      <c r="Y178" s="5" t="str">
        <f t="shared" si="33"/>
        <v/>
      </c>
      <c r="Z178" s="2"/>
      <c r="AA178" s="5"/>
      <c r="AB178" s="5"/>
      <c r="AC178" s="219"/>
      <c r="AD178" s="114"/>
      <c r="AE178" s="12"/>
      <c r="AF178" s="43"/>
      <c r="AG178" s="12"/>
      <c r="AH178" s="12"/>
      <c r="AI178" s="12"/>
      <c r="AJ178" s="12"/>
      <c r="AK178" s="5" t="str">
        <f t="shared" si="36"/>
        <v/>
      </c>
      <c r="AL178" s="24"/>
      <c r="AM178" s="5" t="str">
        <f t="shared" si="37"/>
        <v/>
      </c>
      <c r="AN178" s="2"/>
      <c r="AO178" s="5"/>
      <c r="AP178" s="5"/>
      <c r="AQ178" s="5"/>
      <c r="AS178" s="20"/>
      <c r="AT178" s="43"/>
      <c r="AU178" s="5"/>
      <c r="AV178" s="5"/>
      <c r="AW178" s="5"/>
      <c r="AX178" s="5"/>
      <c r="AY178" s="5" t="str">
        <f t="shared" si="22"/>
        <v/>
      </c>
      <c r="AZ178" s="29"/>
      <c r="BA178" s="5" t="str">
        <f t="shared" si="23"/>
        <v/>
      </c>
      <c r="BB178" s="5"/>
      <c r="BC178" s="5"/>
      <c r="BD178" s="20"/>
      <c r="BE178" s="111"/>
      <c r="BF178" s="20"/>
      <c r="BG178" s="43"/>
      <c r="BH178" s="20"/>
      <c r="BI178" s="20"/>
      <c r="BJ178" s="20"/>
      <c r="BK178" s="20"/>
      <c r="BL178" s="5" t="str">
        <f t="shared" si="25"/>
        <v/>
      </c>
      <c r="BM178" s="6"/>
      <c r="BN178" s="5" t="str">
        <f t="shared" si="26"/>
        <v/>
      </c>
      <c r="BO178" s="5"/>
      <c r="BP178" s="5"/>
      <c r="BQ178" s="5"/>
      <c r="BR178" s="5"/>
      <c r="BT178"/>
      <c r="BU178"/>
      <c r="BV178" s="5"/>
      <c r="BW178" s="5"/>
      <c r="BX178" s="5"/>
      <c r="BY178" s="5"/>
      <c r="BZ178" s="5"/>
    </row>
    <row r="179" spans="1:78" s="108" customFormat="1" ht="30.6" customHeight="1" x14ac:dyDescent="0.3">
      <c r="A179"/>
      <c r="B179"/>
      <c r="C179"/>
      <c r="D179"/>
      <c r="E179" s="42"/>
      <c r="F179" s="42"/>
      <c r="G179" s="42"/>
      <c r="H179" s="42"/>
      <c r="I179" s="42"/>
      <c r="J179" s="42"/>
      <c r="K179"/>
      <c r="L179"/>
      <c r="M179"/>
      <c r="N179" s="5"/>
      <c r="O179" s="21" t="s">
        <v>162</v>
      </c>
      <c r="P179" s="346"/>
      <c r="Q179" s="346"/>
      <c r="R179" s="346"/>
      <c r="S179" s="347"/>
      <c r="T179" s="347"/>
      <c r="U179" s="347"/>
      <c r="V179" s="347"/>
      <c r="W179" s="5" t="str">
        <f t="shared" si="32"/>
        <v/>
      </c>
      <c r="X179" s="24"/>
      <c r="Y179" s="5" t="str">
        <f t="shared" si="33"/>
        <v/>
      </c>
      <c r="Z179" s="2"/>
      <c r="AA179" s="5"/>
      <c r="AB179" s="5"/>
      <c r="AC179" s="12"/>
      <c r="AD179" s="114"/>
      <c r="AE179" s="12"/>
      <c r="AF179" s="43"/>
      <c r="AG179" s="12"/>
      <c r="AH179" s="12"/>
      <c r="AI179" s="12"/>
      <c r="AJ179" s="12"/>
      <c r="AK179" s="5" t="str">
        <f t="shared" si="36"/>
        <v/>
      </c>
      <c r="AL179" s="24"/>
      <c r="AM179" s="5" t="str">
        <f t="shared" si="37"/>
        <v/>
      </c>
      <c r="AN179" s="2"/>
      <c r="AO179" s="5"/>
      <c r="AP179" s="5"/>
      <c r="AQ179" s="5"/>
      <c r="AS179" s="20"/>
      <c r="AT179" s="43"/>
      <c r="AU179" s="5"/>
      <c r="AV179" s="5"/>
      <c r="AW179" s="5"/>
      <c r="AX179" s="5"/>
      <c r="AY179" s="5" t="str">
        <f t="shared" si="22"/>
        <v/>
      </c>
      <c r="AZ179" s="29"/>
      <c r="BA179" s="5" t="str">
        <f t="shared" si="23"/>
        <v/>
      </c>
      <c r="BB179" s="5"/>
      <c r="BC179" s="5"/>
      <c r="BD179" s="20"/>
      <c r="BE179" s="111"/>
      <c r="BF179" s="20"/>
      <c r="BG179" s="43"/>
      <c r="BH179" s="20"/>
      <c r="BI179" s="20"/>
      <c r="BJ179" s="20"/>
      <c r="BK179" s="20"/>
      <c r="BL179" s="5" t="str">
        <f t="shared" si="25"/>
        <v/>
      </c>
      <c r="BM179" s="6"/>
      <c r="BN179" s="5" t="str">
        <f t="shared" si="26"/>
        <v/>
      </c>
      <c r="BO179" s="5"/>
      <c r="BP179" s="5"/>
      <c r="BQ179" s="5"/>
      <c r="BR179" s="5"/>
      <c r="BT179"/>
      <c r="BU179"/>
      <c r="BV179" s="5"/>
      <c r="BW179" s="5"/>
      <c r="BX179" s="5"/>
      <c r="BY179" s="5"/>
      <c r="BZ179" s="5"/>
    </row>
    <row r="180" spans="1:78" s="108" customFormat="1" ht="11.4" customHeight="1" x14ac:dyDescent="0.3">
      <c r="A180"/>
      <c r="B180"/>
      <c r="C180"/>
      <c r="D180"/>
      <c r="E180" s="42"/>
      <c r="F180" s="42"/>
      <c r="G180" s="42"/>
      <c r="H180" s="42"/>
      <c r="I180" s="42"/>
      <c r="J180" s="42"/>
      <c r="K180"/>
      <c r="L180"/>
      <c r="M180"/>
      <c r="N180" s="5"/>
      <c r="O180" s="25"/>
      <c r="P180" s="112"/>
      <c r="Q180" s="26"/>
      <c r="R180" s="46"/>
      <c r="S180" s="25"/>
      <c r="T180" s="25"/>
      <c r="U180" s="25"/>
      <c r="V180" s="25"/>
      <c r="W180" s="5" t="str">
        <f t="shared" si="32"/>
        <v/>
      </c>
      <c r="X180" s="24"/>
      <c r="Y180" s="5" t="str">
        <f t="shared" si="33"/>
        <v/>
      </c>
      <c r="Z180" s="24"/>
      <c r="AA180" s="5"/>
      <c r="AB180" s="5"/>
      <c r="AC180" s="25"/>
      <c r="AD180" s="112"/>
      <c r="AE180" s="26"/>
      <c r="AF180" s="46"/>
      <c r="AG180" s="25"/>
      <c r="AH180" s="25"/>
      <c r="AI180" s="25"/>
      <c r="AJ180" s="25"/>
      <c r="AK180" s="5" t="str">
        <f t="shared" si="36"/>
        <v/>
      </c>
      <c r="AL180" s="24"/>
      <c r="AM180" s="5" t="str">
        <f t="shared" si="37"/>
        <v/>
      </c>
      <c r="AN180" s="24"/>
      <c r="AO180" s="5"/>
      <c r="AP180" s="5"/>
      <c r="AQ180" s="5"/>
      <c r="AS180" s="20"/>
      <c r="AT180" s="43"/>
      <c r="AU180" s="5"/>
      <c r="AV180" s="5"/>
      <c r="AW180" s="5"/>
      <c r="AX180" s="5"/>
      <c r="AY180" s="5" t="str">
        <f t="shared" si="22"/>
        <v/>
      </c>
      <c r="AZ180" s="29"/>
      <c r="BA180" s="5" t="str">
        <f t="shared" si="23"/>
        <v/>
      </c>
      <c r="BB180" s="5"/>
      <c r="BC180" s="5"/>
      <c r="BD180" s="20"/>
      <c r="BE180" s="111"/>
      <c r="BF180" s="20"/>
      <c r="BG180" s="43"/>
      <c r="BH180" s="20"/>
      <c r="BI180" s="20"/>
      <c r="BJ180" s="20"/>
      <c r="BK180" s="20"/>
      <c r="BL180" s="5" t="str">
        <f t="shared" si="25"/>
        <v/>
      </c>
      <c r="BM180" s="6"/>
      <c r="BN180" s="5" t="str">
        <f t="shared" si="26"/>
        <v/>
      </c>
      <c r="BO180" s="5"/>
      <c r="BP180" s="5"/>
      <c r="BQ180" s="5"/>
      <c r="BR180" s="5"/>
      <c r="BT180"/>
      <c r="BU180"/>
      <c r="BV180" s="5"/>
      <c r="BW180" s="5"/>
      <c r="BX180" s="5"/>
      <c r="BY180" s="5"/>
      <c r="BZ180" s="5"/>
    </row>
    <row r="181" spans="1:78" s="108" customFormat="1" x14ac:dyDescent="0.3">
      <c r="A181"/>
      <c r="B181"/>
      <c r="C181"/>
      <c r="D181"/>
      <c r="E181" s="42"/>
      <c r="F181" s="42"/>
      <c r="G181" s="42"/>
      <c r="H181" s="42"/>
      <c r="I181" s="42"/>
      <c r="J181" s="42"/>
      <c r="K181"/>
      <c r="L181"/>
      <c r="M181"/>
      <c r="N181" s="5"/>
      <c r="O181" s="392" t="s">
        <v>17</v>
      </c>
      <c r="P181" s="392"/>
      <c r="Q181" s="392"/>
      <c r="R181" s="392"/>
      <c r="S181" s="392"/>
      <c r="T181" s="392"/>
      <c r="U181" s="392"/>
      <c r="V181" s="392"/>
      <c r="W181" s="5" t="str">
        <f t="shared" si="32"/>
        <v/>
      </c>
      <c r="X181" s="24"/>
      <c r="Y181" s="5" t="str">
        <f t="shared" si="33"/>
        <v/>
      </c>
      <c r="Z181" s="27"/>
      <c r="AA181" s="5"/>
      <c r="AB181" s="5"/>
      <c r="AC181" s="393"/>
      <c r="AD181" s="393"/>
      <c r="AE181" s="393"/>
      <c r="AF181" s="393"/>
      <c r="AG181" s="393"/>
      <c r="AH181" s="393"/>
      <c r="AI181" s="393"/>
      <c r="AJ181" s="393"/>
      <c r="AK181" s="5" t="str">
        <f t="shared" si="36"/>
        <v/>
      </c>
      <c r="AL181" s="24"/>
      <c r="AM181" s="5" t="str">
        <f t="shared" si="37"/>
        <v/>
      </c>
      <c r="AN181" s="27"/>
      <c r="AO181" s="5"/>
      <c r="AP181" s="5"/>
      <c r="AQ181" s="5"/>
      <c r="AS181" s="20"/>
      <c r="AT181" s="43"/>
      <c r="AU181" s="5"/>
      <c r="AV181" s="5"/>
      <c r="AW181" s="5"/>
      <c r="AX181" s="5"/>
      <c r="AY181" s="5" t="str">
        <f t="shared" si="22"/>
        <v/>
      </c>
      <c r="AZ181" s="29"/>
      <c r="BA181" s="5" t="str">
        <f t="shared" si="23"/>
        <v/>
      </c>
      <c r="BB181" s="5"/>
      <c r="BC181" s="5"/>
      <c r="BD181" s="20"/>
      <c r="BE181" s="111"/>
      <c r="BF181" s="20"/>
      <c r="BG181" s="43"/>
      <c r="BH181" s="20"/>
      <c r="BI181" s="20"/>
      <c r="BJ181" s="20"/>
      <c r="BK181" s="20"/>
      <c r="BL181" s="5" t="str">
        <f t="shared" si="25"/>
        <v/>
      </c>
      <c r="BM181" s="6"/>
      <c r="BN181" s="5" t="str">
        <f t="shared" si="26"/>
        <v/>
      </c>
      <c r="BO181" s="5"/>
      <c r="BP181" s="5"/>
      <c r="BQ181" s="5"/>
      <c r="BR181" s="5"/>
      <c r="BT181"/>
      <c r="BU181"/>
      <c r="BV181" s="5"/>
      <c r="BW181" s="5"/>
      <c r="BX181" s="5"/>
      <c r="BY181" s="5"/>
      <c r="BZ181" s="5"/>
    </row>
    <row r="182" spans="1:78" s="108" customFormat="1" ht="28.2" customHeight="1" x14ac:dyDescent="0.3">
      <c r="A182"/>
      <c r="B182"/>
      <c r="C182"/>
      <c r="D182"/>
      <c r="E182" s="42"/>
      <c r="F182" s="42"/>
      <c r="G182" s="42"/>
      <c r="H182" s="42"/>
      <c r="I182" s="42"/>
      <c r="J182" s="42"/>
      <c r="K182"/>
      <c r="L182"/>
      <c r="M182"/>
      <c r="N182" s="5"/>
      <c r="O182" s="136" t="s">
        <v>107</v>
      </c>
      <c r="P182" s="389"/>
      <c r="Q182" s="389"/>
      <c r="R182" s="196" t="s">
        <v>108</v>
      </c>
      <c r="S182" s="133" t="s">
        <v>259</v>
      </c>
      <c r="T182" s="80" t="s">
        <v>132</v>
      </c>
      <c r="U182" s="81" t="s">
        <v>133</v>
      </c>
      <c r="V182" s="82" t="s">
        <v>134</v>
      </c>
      <c r="W182" s="5" t="str">
        <f t="shared" si="32"/>
        <v/>
      </c>
      <c r="X182" s="24"/>
      <c r="Y182" s="5" t="str">
        <f t="shared" si="33"/>
        <v/>
      </c>
      <c r="Z182" s="24"/>
      <c r="AA182" s="5"/>
      <c r="AB182" s="5"/>
      <c r="AC182" s="34"/>
      <c r="AD182" s="390"/>
      <c r="AE182" s="390"/>
      <c r="AF182" s="47"/>
      <c r="AG182" s="35"/>
      <c r="AH182" s="36"/>
      <c r="AI182" s="36"/>
      <c r="AJ182" s="36"/>
      <c r="AK182" s="5" t="str">
        <f t="shared" si="36"/>
        <v/>
      </c>
      <c r="AL182" s="24"/>
      <c r="AM182" s="5" t="str">
        <f t="shared" si="37"/>
        <v/>
      </c>
      <c r="AN182" s="24"/>
      <c r="AO182" s="5"/>
      <c r="AP182" s="5"/>
      <c r="AQ182" s="5"/>
      <c r="AS182" s="20"/>
      <c r="AT182" s="43"/>
      <c r="AU182" s="5"/>
      <c r="AV182" s="5"/>
      <c r="AW182" s="5"/>
      <c r="AX182" s="5"/>
      <c r="AY182" s="5" t="str">
        <f t="shared" si="22"/>
        <v/>
      </c>
      <c r="AZ182" s="29"/>
      <c r="BA182" s="5" t="str">
        <f t="shared" si="23"/>
        <v/>
      </c>
      <c r="BB182" s="5"/>
      <c r="BC182" s="5"/>
      <c r="BD182" s="20"/>
      <c r="BE182" s="111"/>
      <c r="BF182" s="20"/>
      <c r="BG182" s="43"/>
      <c r="BH182" s="20"/>
      <c r="BI182" s="20"/>
      <c r="BJ182" s="20"/>
      <c r="BK182" s="20"/>
      <c r="BL182" s="5" t="str">
        <f t="shared" si="25"/>
        <v/>
      </c>
      <c r="BM182" s="6"/>
      <c r="BN182" s="5" t="str">
        <f t="shared" si="26"/>
        <v/>
      </c>
      <c r="BO182" s="5"/>
      <c r="BP182" s="5"/>
      <c r="BQ182" s="5"/>
      <c r="BR182" s="5"/>
      <c r="BT182"/>
      <c r="BU182"/>
      <c r="BV182" s="5"/>
      <c r="BW182" s="5"/>
      <c r="BX182" s="5"/>
      <c r="BY182" s="5"/>
      <c r="BZ182" s="5"/>
    </row>
    <row r="183" spans="1:78" s="108" customFormat="1" ht="27.6" customHeight="1" x14ac:dyDescent="0.3">
      <c r="A183"/>
      <c r="B183"/>
      <c r="C183"/>
      <c r="D183"/>
      <c r="E183" s="42"/>
      <c r="F183" s="42"/>
      <c r="G183" s="42"/>
      <c r="H183" s="42"/>
      <c r="I183" s="42"/>
      <c r="J183" s="42"/>
      <c r="K183"/>
      <c r="L183"/>
      <c r="M183"/>
      <c r="N183" s="5"/>
      <c r="O183" s="391" t="s">
        <v>109</v>
      </c>
      <c r="P183" s="137" t="s">
        <v>0</v>
      </c>
      <c r="Q183" s="211">
        <f>IF(OR(S183="X",T183="X",U183="X",V183="X"),1,0)</f>
        <v>0</v>
      </c>
      <c r="R183" s="196" t="s">
        <v>1</v>
      </c>
      <c r="S183" s="171"/>
      <c r="T183" s="171"/>
      <c r="U183" s="171"/>
      <c r="V183" s="171"/>
      <c r="W183" s="5" t="str">
        <f t="shared" si="32"/>
        <v/>
      </c>
      <c r="X183" s="24"/>
      <c r="Y183" s="5" t="str">
        <f t="shared" si="33"/>
        <v/>
      </c>
      <c r="Z183" s="5"/>
      <c r="AA183" s="5"/>
      <c r="AB183" s="5"/>
      <c r="AC183" s="390"/>
      <c r="AD183" s="115"/>
      <c r="AE183" s="37"/>
      <c r="AF183" s="47"/>
      <c r="AG183" s="34"/>
      <c r="AH183" s="34"/>
      <c r="AI183" s="34"/>
      <c r="AJ183" s="34"/>
      <c r="AK183" s="5" t="str">
        <f t="shared" si="36"/>
        <v/>
      </c>
      <c r="AL183" s="24"/>
      <c r="AM183" s="5" t="str">
        <f t="shared" si="37"/>
        <v/>
      </c>
      <c r="AN183" s="5"/>
      <c r="AO183" s="5"/>
      <c r="AP183" s="5"/>
      <c r="AQ183" s="5"/>
      <c r="AS183" s="20"/>
      <c r="AT183" s="43"/>
      <c r="AU183" s="5"/>
      <c r="AV183" s="5"/>
      <c r="AW183" s="5"/>
      <c r="AX183" s="5"/>
      <c r="AY183" s="5" t="str">
        <f t="shared" si="22"/>
        <v/>
      </c>
      <c r="AZ183" s="29"/>
      <c r="BA183" s="5" t="str">
        <f t="shared" si="23"/>
        <v/>
      </c>
      <c r="BB183" s="5"/>
      <c r="BC183" s="5"/>
      <c r="BD183" s="20"/>
      <c r="BE183" s="111"/>
      <c r="BF183" s="20"/>
      <c r="BG183" s="43"/>
      <c r="BH183" s="20"/>
      <c r="BI183" s="20"/>
      <c r="BJ183" s="20"/>
      <c r="BK183" s="20"/>
      <c r="BL183" s="5" t="str">
        <f t="shared" si="25"/>
        <v/>
      </c>
      <c r="BM183" s="6"/>
      <c r="BN183" s="5" t="str">
        <f t="shared" si="26"/>
        <v/>
      </c>
      <c r="BO183" s="5"/>
      <c r="BP183" s="5"/>
      <c r="BQ183" s="5"/>
      <c r="BR183" s="5"/>
      <c r="BT183"/>
      <c r="BU183"/>
      <c r="BV183" s="5"/>
      <c r="BW183" s="5"/>
      <c r="BX183" s="5"/>
      <c r="BY183" s="5"/>
      <c r="BZ183" s="5"/>
    </row>
    <row r="184" spans="1:78" s="108" customFormat="1" x14ac:dyDescent="0.3">
      <c r="A184"/>
      <c r="B184"/>
      <c r="C184"/>
      <c r="D184"/>
      <c r="E184" s="42"/>
      <c r="F184" s="42"/>
      <c r="G184" s="42"/>
      <c r="H184" s="42"/>
      <c r="I184" s="42"/>
      <c r="J184" s="42"/>
      <c r="K184"/>
      <c r="L184"/>
      <c r="M184"/>
      <c r="N184" s="5"/>
      <c r="O184" s="391"/>
      <c r="P184" s="137" t="s">
        <v>2</v>
      </c>
      <c r="Q184" s="211">
        <f t="shared" ref="Q184:Q190" si="47">IF(OR(S184="X",T184="X",U184="X",V184="X"),1,0)</f>
        <v>0</v>
      </c>
      <c r="R184" s="196" t="s">
        <v>3</v>
      </c>
      <c r="S184" s="171"/>
      <c r="T184" s="171"/>
      <c r="U184" s="171"/>
      <c r="V184" s="171"/>
      <c r="W184" s="5" t="str">
        <f t="shared" si="32"/>
        <v/>
      </c>
      <c r="X184" s="24"/>
      <c r="Y184" s="5" t="str">
        <f t="shared" si="33"/>
        <v/>
      </c>
      <c r="Z184" s="5"/>
      <c r="AA184" s="5"/>
      <c r="AB184" s="5"/>
      <c r="AC184" s="390"/>
      <c r="AD184" s="115"/>
      <c r="AE184" s="37"/>
      <c r="AF184" s="47"/>
      <c r="AG184" s="34"/>
      <c r="AH184" s="34"/>
      <c r="AI184" s="34"/>
      <c r="AJ184" s="34"/>
      <c r="AK184" s="5" t="str">
        <f t="shared" si="36"/>
        <v/>
      </c>
      <c r="AL184" s="24"/>
      <c r="AM184" s="5" t="str">
        <f t="shared" si="37"/>
        <v/>
      </c>
      <c r="AN184" s="5"/>
      <c r="AO184" s="5"/>
      <c r="AP184" s="5"/>
      <c r="AQ184" s="5"/>
      <c r="AS184" s="20"/>
      <c r="AT184" s="43"/>
      <c r="AU184" s="5"/>
      <c r="AV184" s="5"/>
      <c r="AW184" s="5"/>
      <c r="AX184" s="5"/>
      <c r="AY184" s="5" t="str">
        <f t="shared" si="22"/>
        <v/>
      </c>
      <c r="AZ184" s="29"/>
      <c r="BA184" s="5" t="str">
        <f t="shared" si="23"/>
        <v/>
      </c>
      <c r="BB184" s="5"/>
      <c r="BC184" s="5"/>
      <c r="BD184" s="20"/>
      <c r="BE184" s="111"/>
      <c r="BF184" s="20"/>
      <c r="BG184" s="43"/>
      <c r="BH184" s="20"/>
      <c r="BI184" s="20"/>
      <c r="BJ184" s="20"/>
      <c r="BK184" s="20"/>
      <c r="BL184" s="5" t="str">
        <f t="shared" si="25"/>
        <v/>
      </c>
      <c r="BM184" s="6"/>
      <c r="BN184" s="5" t="str">
        <f t="shared" si="26"/>
        <v/>
      </c>
      <c r="BO184" s="5"/>
      <c r="BP184" s="5"/>
      <c r="BQ184" s="5"/>
      <c r="BR184" s="5"/>
      <c r="BT184"/>
      <c r="BU184"/>
      <c r="BV184" s="5"/>
      <c r="BW184" s="5"/>
      <c r="BX184" s="5"/>
      <c r="BY184" s="5"/>
      <c r="BZ184" s="5"/>
    </row>
    <row r="185" spans="1:78" s="108" customFormat="1" ht="27.6" x14ac:dyDescent="0.3">
      <c r="A185"/>
      <c r="B185"/>
      <c r="C185"/>
      <c r="D185"/>
      <c r="E185" s="42"/>
      <c r="F185" s="42"/>
      <c r="G185" s="42"/>
      <c r="H185" s="42"/>
      <c r="I185" s="42"/>
      <c r="J185" s="42"/>
      <c r="K185"/>
      <c r="L185"/>
      <c r="M185"/>
      <c r="N185" s="5"/>
      <c r="O185" s="391"/>
      <c r="P185" s="137" t="s">
        <v>4</v>
      </c>
      <c r="Q185" s="211">
        <f t="shared" si="47"/>
        <v>0</v>
      </c>
      <c r="R185" s="196" t="s">
        <v>5</v>
      </c>
      <c r="S185" s="171"/>
      <c r="T185" s="171"/>
      <c r="U185" s="171"/>
      <c r="V185" s="171"/>
      <c r="W185" s="5" t="str">
        <f t="shared" si="32"/>
        <v/>
      </c>
      <c r="X185" s="24"/>
      <c r="Y185" s="5" t="str">
        <f t="shared" si="33"/>
        <v/>
      </c>
      <c r="Z185" s="5"/>
      <c r="AA185" s="5"/>
      <c r="AB185" s="5"/>
      <c r="AC185" s="390"/>
      <c r="AD185" s="115"/>
      <c r="AE185" s="37"/>
      <c r="AF185" s="47"/>
      <c r="AG185" s="34"/>
      <c r="AH185" s="34"/>
      <c r="AI185" s="34"/>
      <c r="AJ185" s="34"/>
      <c r="AK185" s="5" t="str">
        <f t="shared" si="36"/>
        <v/>
      </c>
      <c r="AL185" s="24"/>
      <c r="AM185" s="5" t="str">
        <f t="shared" si="37"/>
        <v/>
      </c>
      <c r="AN185" s="5"/>
      <c r="AO185" s="5"/>
      <c r="AP185" s="5"/>
      <c r="AQ185" s="5"/>
      <c r="AS185" s="20"/>
      <c r="AT185" s="43"/>
      <c r="AU185" s="5"/>
      <c r="AV185" s="5"/>
      <c r="AW185" s="5"/>
      <c r="AX185" s="5"/>
      <c r="AY185" s="5" t="str">
        <f t="shared" ref="AY185:AY214" si="48">IF(AS185="","",IF(AU185="X",0,IF(AV185="X",5,IF(AW185="X",10,IF(AX185="X",15,"")))))</f>
        <v/>
      </c>
      <c r="AZ185" s="29"/>
      <c r="BA185" s="5" t="str">
        <f t="shared" ref="BA185:BA214" si="49">IF(AS185="","",IF(AU185="X",5,IF(AV185="X",10,IF(AW185="X",15,IF(AX185="X",20,"")))))</f>
        <v/>
      </c>
      <c r="BB185" s="5"/>
      <c r="BC185" s="5"/>
      <c r="BD185" s="20"/>
      <c r="BE185" s="111"/>
      <c r="BF185" s="20"/>
      <c r="BG185" s="43"/>
      <c r="BH185" s="20"/>
      <c r="BI185" s="20"/>
      <c r="BJ185" s="20"/>
      <c r="BK185" s="20"/>
      <c r="BL185" s="5" t="str">
        <f t="shared" ref="BL185:BL248" si="50">IF(BF185="","",IF(BH185="X",0,IF(BI185="X",5,IF(BJ185="X",10,IF(BK185="X",15,"")))))</f>
        <v/>
      </c>
      <c r="BM185" s="6"/>
      <c r="BN185" s="5" t="str">
        <f t="shared" ref="BN185:BN248" si="51">IF(BF185="","",IF(BH185="X",5,IF(BI185="X",10,IF(BJ185="X",15,IF(BK185="X",20,"")))))</f>
        <v/>
      </c>
      <c r="BO185" s="5"/>
      <c r="BP185" s="5"/>
      <c r="BQ185" s="5"/>
      <c r="BR185" s="5"/>
      <c r="BT185"/>
      <c r="BU185"/>
      <c r="BV185" s="5"/>
      <c r="BW185" s="5"/>
      <c r="BX185" s="5"/>
      <c r="BY185" s="5"/>
      <c r="BZ185" s="5"/>
    </row>
    <row r="186" spans="1:78" s="108" customFormat="1" x14ac:dyDescent="0.3">
      <c r="A186"/>
      <c r="B186"/>
      <c r="C186"/>
      <c r="D186"/>
      <c r="E186" s="42"/>
      <c r="F186" s="42"/>
      <c r="G186" s="42"/>
      <c r="H186" s="42"/>
      <c r="I186" s="42"/>
      <c r="J186" s="42"/>
      <c r="K186"/>
      <c r="L186"/>
      <c r="M186"/>
      <c r="N186" s="5"/>
      <c r="O186" s="391"/>
      <c r="P186" s="137" t="s">
        <v>6</v>
      </c>
      <c r="Q186" s="211">
        <f t="shared" si="47"/>
        <v>0</v>
      </c>
      <c r="R186" s="196" t="s">
        <v>7</v>
      </c>
      <c r="S186" s="171"/>
      <c r="T186" s="171"/>
      <c r="U186" s="171"/>
      <c r="V186" s="171"/>
      <c r="W186" s="5" t="str">
        <f t="shared" si="32"/>
        <v/>
      </c>
      <c r="X186" s="24"/>
      <c r="Y186" s="5" t="str">
        <f t="shared" si="33"/>
        <v/>
      </c>
      <c r="Z186" s="5"/>
      <c r="AA186" s="5"/>
      <c r="AB186" s="5"/>
      <c r="AC186" s="390"/>
      <c r="AD186" s="115"/>
      <c r="AE186" s="37"/>
      <c r="AF186" s="47"/>
      <c r="AG186" s="34"/>
      <c r="AH186" s="34"/>
      <c r="AI186" s="34"/>
      <c r="AJ186" s="34"/>
      <c r="AK186" s="5" t="str">
        <f t="shared" si="36"/>
        <v/>
      </c>
      <c r="AL186" s="24"/>
      <c r="AM186" s="5" t="str">
        <f t="shared" si="37"/>
        <v/>
      </c>
      <c r="AN186" s="5"/>
      <c r="AO186" s="5"/>
      <c r="AP186" s="5"/>
      <c r="AQ186" s="5"/>
      <c r="AS186" s="20"/>
      <c r="AT186" s="43"/>
      <c r="AU186" s="5"/>
      <c r="AV186" s="5"/>
      <c r="AW186" s="5"/>
      <c r="AX186" s="5"/>
      <c r="AY186" s="5" t="str">
        <f t="shared" si="48"/>
        <v/>
      </c>
      <c r="AZ186" s="29"/>
      <c r="BA186" s="5" t="str">
        <f t="shared" si="49"/>
        <v/>
      </c>
      <c r="BB186" s="5"/>
      <c r="BC186" s="5"/>
      <c r="BD186" s="20"/>
      <c r="BE186" s="111"/>
      <c r="BF186" s="20"/>
      <c r="BG186" s="43"/>
      <c r="BH186" s="20"/>
      <c r="BI186" s="20"/>
      <c r="BJ186" s="20"/>
      <c r="BK186" s="20"/>
      <c r="BL186" s="5" t="str">
        <f t="shared" si="50"/>
        <v/>
      </c>
      <c r="BM186" s="6"/>
      <c r="BN186" s="5" t="str">
        <f t="shared" si="51"/>
        <v/>
      </c>
      <c r="BO186" s="5"/>
      <c r="BP186" s="5"/>
      <c r="BQ186" s="5"/>
      <c r="BR186" s="5"/>
      <c r="BT186"/>
      <c r="BU186"/>
      <c r="BV186" s="5"/>
      <c r="BW186" s="5"/>
      <c r="BX186" s="5"/>
      <c r="BY186" s="5"/>
      <c r="BZ186" s="5"/>
    </row>
    <row r="187" spans="1:78" s="108" customFormat="1" ht="27.6" customHeight="1" x14ac:dyDescent="0.3">
      <c r="A187"/>
      <c r="B187"/>
      <c r="C187"/>
      <c r="D187"/>
      <c r="E187" s="42"/>
      <c r="F187" s="42"/>
      <c r="G187" s="42"/>
      <c r="H187" s="42"/>
      <c r="I187" s="42"/>
      <c r="J187" s="42"/>
      <c r="K187"/>
      <c r="L187"/>
      <c r="M187"/>
      <c r="N187" s="5"/>
      <c r="O187" s="391" t="s">
        <v>8</v>
      </c>
      <c r="P187" s="137" t="s">
        <v>9</v>
      </c>
      <c r="Q187" s="211">
        <f t="shared" si="47"/>
        <v>0</v>
      </c>
      <c r="R187" s="196" t="s">
        <v>10</v>
      </c>
      <c r="S187" s="171"/>
      <c r="T187" s="171"/>
      <c r="U187" s="171"/>
      <c r="V187" s="171"/>
      <c r="W187" s="5" t="str">
        <f t="shared" si="32"/>
        <v/>
      </c>
      <c r="X187" s="24"/>
      <c r="Y187" s="5" t="str">
        <f t="shared" si="33"/>
        <v/>
      </c>
      <c r="Z187" s="5"/>
      <c r="AA187" s="5"/>
      <c r="AB187" s="5"/>
      <c r="AC187" s="390"/>
      <c r="AD187" s="115"/>
      <c r="AE187" s="37"/>
      <c r="AF187" s="47"/>
      <c r="AG187" s="34"/>
      <c r="AH187" s="34"/>
      <c r="AI187" s="34"/>
      <c r="AJ187" s="34"/>
      <c r="AK187" s="5" t="str">
        <f t="shared" si="36"/>
        <v/>
      </c>
      <c r="AL187" s="24"/>
      <c r="AM187" s="5" t="str">
        <f t="shared" si="37"/>
        <v/>
      </c>
      <c r="AN187" s="5"/>
      <c r="AO187" s="5"/>
      <c r="AP187" s="5"/>
      <c r="AQ187" s="5"/>
      <c r="AS187" s="20"/>
      <c r="AT187" s="43"/>
      <c r="AU187" s="5"/>
      <c r="AV187" s="5"/>
      <c r="AW187" s="5"/>
      <c r="AX187" s="5"/>
      <c r="AY187" s="5" t="str">
        <f t="shared" si="48"/>
        <v/>
      </c>
      <c r="AZ187" s="29"/>
      <c r="BA187" s="5" t="str">
        <f t="shared" si="49"/>
        <v/>
      </c>
      <c r="BB187" s="5"/>
      <c r="BC187" s="5"/>
      <c r="BD187" s="20"/>
      <c r="BE187" s="111"/>
      <c r="BF187" s="20"/>
      <c r="BG187" s="43"/>
      <c r="BH187" s="20"/>
      <c r="BI187" s="20"/>
      <c r="BJ187" s="20"/>
      <c r="BK187" s="20"/>
      <c r="BL187" s="5" t="str">
        <f t="shared" si="50"/>
        <v/>
      </c>
      <c r="BM187" s="6"/>
      <c r="BN187" s="5" t="str">
        <f t="shared" si="51"/>
        <v/>
      </c>
      <c r="BO187" s="5"/>
      <c r="BP187" s="5"/>
      <c r="BQ187" s="5"/>
      <c r="BR187" s="5"/>
      <c r="BT187"/>
      <c r="BU187"/>
      <c r="BV187" s="5"/>
      <c r="BW187" s="5"/>
      <c r="BX187" s="5"/>
      <c r="BY187" s="5"/>
      <c r="BZ187" s="5"/>
    </row>
    <row r="188" spans="1:78" s="108" customFormat="1" ht="27.6" x14ac:dyDescent="0.3">
      <c r="A188"/>
      <c r="B188"/>
      <c r="C188"/>
      <c r="D188"/>
      <c r="E188" s="42"/>
      <c r="F188" s="42"/>
      <c r="G188" s="42"/>
      <c r="H188" s="42"/>
      <c r="I188" s="42"/>
      <c r="J188" s="42"/>
      <c r="K188"/>
      <c r="L188"/>
      <c r="M188"/>
      <c r="N188" s="5"/>
      <c r="O188" s="391"/>
      <c r="P188" s="137" t="s">
        <v>11</v>
      </c>
      <c r="Q188" s="211">
        <f t="shared" si="47"/>
        <v>0</v>
      </c>
      <c r="R188" s="196" t="s">
        <v>12</v>
      </c>
      <c r="S188" s="171"/>
      <c r="T188" s="171"/>
      <c r="U188" s="171"/>
      <c r="V188" s="171"/>
      <c r="W188" s="5" t="str">
        <f t="shared" si="32"/>
        <v/>
      </c>
      <c r="X188" s="24"/>
      <c r="Y188" s="5" t="str">
        <f t="shared" si="33"/>
        <v/>
      </c>
      <c r="Z188" s="5"/>
      <c r="AA188" s="5"/>
      <c r="AB188" s="5"/>
      <c r="AC188" s="390"/>
      <c r="AD188" s="115"/>
      <c r="AE188" s="37"/>
      <c r="AF188" s="222"/>
      <c r="AG188" s="34"/>
      <c r="AH188" s="34"/>
      <c r="AI188" s="34"/>
      <c r="AJ188" s="34"/>
      <c r="AK188" s="5" t="str">
        <f t="shared" si="36"/>
        <v/>
      </c>
      <c r="AL188" s="24"/>
      <c r="AM188" s="5" t="str">
        <f t="shared" si="37"/>
        <v/>
      </c>
      <c r="AN188" s="5"/>
      <c r="AO188" s="5"/>
      <c r="AP188" s="5"/>
      <c r="AQ188" s="5"/>
      <c r="AS188" s="20"/>
      <c r="AT188" s="43"/>
      <c r="AU188" s="5"/>
      <c r="AV188" s="5"/>
      <c r="AW188" s="5"/>
      <c r="AX188" s="5"/>
      <c r="AY188" s="5" t="str">
        <f t="shared" si="48"/>
        <v/>
      </c>
      <c r="AZ188" s="29"/>
      <c r="BA188" s="5" t="str">
        <f t="shared" si="49"/>
        <v/>
      </c>
      <c r="BB188" s="5"/>
      <c r="BC188" s="5"/>
      <c r="BD188" s="20"/>
      <c r="BE188" s="111"/>
      <c r="BF188" s="20"/>
      <c r="BG188" s="43"/>
      <c r="BH188" s="20"/>
      <c r="BI188" s="20"/>
      <c r="BJ188" s="20"/>
      <c r="BK188" s="20"/>
      <c r="BL188" s="5" t="str">
        <f t="shared" si="50"/>
        <v/>
      </c>
      <c r="BM188" s="6"/>
      <c r="BN188" s="5" t="str">
        <f t="shared" si="51"/>
        <v/>
      </c>
      <c r="BO188" s="5"/>
      <c r="BP188" s="5"/>
      <c r="BQ188" s="5"/>
      <c r="BR188" s="5"/>
      <c r="BT188"/>
      <c r="BU188"/>
      <c r="BV188" s="5"/>
      <c r="BW188" s="5"/>
      <c r="BX188" s="5"/>
      <c r="BY188" s="5"/>
      <c r="BZ188" s="5"/>
    </row>
    <row r="189" spans="1:78" s="108" customFormat="1" ht="27.6" x14ac:dyDescent="0.3">
      <c r="A189"/>
      <c r="B189"/>
      <c r="C189"/>
      <c r="D189"/>
      <c r="E189" s="42"/>
      <c r="F189" s="42"/>
      <c r="G189" s="42"/>
      <c r="H189" s="42"/>
      <c r="I189" s="42"/>
      <c r="J189" s="42"/>
      <c r="K189"/>
      <c r="L189"/>
      <c r="M189"/>
      <c r="N189" s="5"/>
      <c r="O189" s="391"/>
      <c r="P189" s="137" t="s">
        <v>13</v>
      </c>
      <c r="Q189" s="211">
        <f t="shared" si="47"/>
        <v>0</v>
      </c>
      <c r="R189" s="196" t="s">
        <v>14</v>
      </c>
      <c r="S189" s="171"/>
      <c r="T189" s="171"/>
      <c r="U189" s="171"/>
      <c r="V189" s="171"/>
      <c r="W189" s="5" t="str">
        <f t="shared" si="32"/>
        <v/>
      </c>
      <c r="X189" s="24"/>
      <c r="Y189" s="5" t="str">
        <f t="shared" si="33"/>
        <v/>
      </c>
      <c r="Z189" s="5"/>
      <c r="AA189" s="5"/>
      <c r="AB189" s="5"/>
      <c r="AC189" s="390"/>
      <c r="AD189" s="115"/>
      <c r="AE189" s="37"/>
      <c r="AF189" s="47"/>
      <c r="AG189" s="34"/>
      <c r="AH189" s="34"/>
      <c r="AI189" s="34"/>
      <c r="AJ189" s="34"/>
      <c r="AK189" s="5" t="str">
        <f t="shared" si="36"/>
        <v/>
      </c>
      <c r="AL189" s="24"/>
      <c r="AM189" s="5" t="str">
        <f t="shared" si="37"/>
        <v/>
      </c>
      <c r="AN189" s="5"/>
      <c r="AO189" s="5"/>
      <c r="AP189" s="5"/>
      <c r="AQ189" s="5"/>
      <c r="AS189" s="20"/>
      <c r="AT189" s="43"/>
      <c r="AU189" s="5"/>
      <c r="AV189" s="5"/>
      <c r="AW189" s="5"/>
      <c r="AX189" s="5"/>
      <c r="AY189" s="5" t="str">
        <f t="shared" si="48"/>
        <v/>
      </c>
      <c r="AZ189" s="29"/>
      <c r="BA189" s="5" t="str">
        <f t="shared" si="49"/>
        <v/>
      </c>
      <c r="BB189" s="5"/>
      <c r="BC189" s="5"/>
      <c r="BD189" s="20"/>
      <c r="BE189" s="111"/>
      <c r="BF189" s="20"/>
      <c r="BG189" s="43"/>
      <c r="BH189" s="20"/>
      <c r="BI189" s="20"/>
      <c r="BJ189" s="20"/>
      <c r="BK189" s="20"/>
      <c r="BL189" s="5" t="str">
        <f t="shared" si="50"/>
        <v/>
      </c>
      <c r="BM189" s="6"/>
      <c r="BN189" s="5" t="str">
        <f t="shared" si="51"/>
        <v/>
      </c>
      <c r="BO189" s="5"/>
      <c r="BP189" s="5"/>
      <c r="BQ189" s="5"/>
      <c r="BR189" s="5"/>
      <c r="BT189"/>
      <c r="BU189"/>
      <c r="BV189" s="5"/>
      <c r="BW189" s="5"/>
      <c r="BX189" s="5"/>
      <c r="BY189" s="5"/>
      <c r="BZ189" s="5"/>
    </row>
    <row r="190" spans="1:78" s="108" customFormat="1" x14ac:dyDescent="0.3">
      <c r="A190"/>
      <c r="B190"/>
      <c r="C190"/>
      <c r="D190"/>
      <c r="E190" s="42"/>
      <c r="F190" s="42"/>
      <c r="G190" s="42"/>
      <c r="H190" s="42"/>
      <c r="I190" s="42"/>
      <c r="J190" s="42"/>
      <c r="K190"/>
      <c r="L190"/>
      <c r="M190"/>
      <c r="N190" s="5"/>
      <c r="O190" s="391"/>
      <c r="P190" s="137" t="s">
        <v>15</v>
      </c>
      <c r="Q190" s="211">
        <f t="shared" si="47"/>
        <v>0</v>
      </c>
      <c r="R190" s="196" t="s">
        <v>16</v>
      </c>
      <c r="S190" s="171"/>
      <c r="T190" s="171"/>
      <c r="U190" s="171"/>
      <c r="V190" s="171"/>
      <c r="W190" s="5" t="str">
        <f t="shared" si="32"/>
        <v/>
      </c>
      <c r="X190" s="24"/>
      <c r="Y190" s="5" t="str">
        <f t="shared" si="33"/>
        <v/>
      </c>
      <c r="Z190" s="5"/>
      <c r="AA190" s="5"/>
      <c r="AB190" s="5"/>
      <c r="AC190" s="390"/>
      <c r="AD190" s="115"/>
      <c r="AE190" s="37"/>
      <c r="AF190" s="47"/>
      <c r="AG190" s="34"/>
      <c r="AH190" s="34"/>
      <c r="AI190" s="34"/>
      <c r="AJ190" s="34"/>
      <c r="AK190" s="5" t="str">
        <f t="shared" si="36"/>
        <v/>
      </c>
      <c r="AL190" s="24"/>
      <c r="AM190" s="5" t="str">
        <f t="shared" si="37"/>
        <v/>
      </c>
      <c r="AN190" s="5"/>
      <c r="AO190" s="5"/>
      <c r="AP190" s="5"/>
      <c r="AQ190" s="5"/>
      <c r="AS190" s="20"/>
      <c r="AT190" s="43"/>
      <c r="AU190" s="5"/>
      <c r="AV190" s="5"/>
      <c r="AW190" s="5"/>
      <c r="AX190" s="5"/>
      <c r="AY190" s="5" t="str">
        <f t="shared" si="48"/>
        <v/>
      </c>
      <c r="AZ190" s="29"/>
      <c r="BA190" s="5" t="str">
        <f t="shared" si="49"/>
        <v/>
      </c>
      <c r="BB190" s="5"/>
      <c r="BC190" s="5"/>
      <c r="BD190" s="20"/>
      <c r="BE190" s="111"/>
      <c r="BF190" s="20"/>
      <c r="BG190" s="43"/>
      <c r="BH190" s="20"/>
      <c r="BI190" s="20"/>
      <c r="BJ190" s="20"/>
      <c r="BK190" s="20"/>
      <c r="BL190" s="5" t="str">
        <f t="shared" si="50"/>
        <v/>
      </c>
      <c r="BM190" s="6"/>
      <c r="BN190" s="5" t="str">
        <f t="shared" si="51"/>
        <v/>
      </c>
      <c r="BO190" s="5"/>
      <c r="BP190" s="5"/>
      <c r="BQ190" s="5"/>
      <c r="BR190" s="5"/>
      <c r="BT190"/>
      <c r="BU190"/>
      <c r="BV190" s="5"/>
      <c r="BW190" s="5"/>
      <c r="BX190" s="5"/>
      <c r="BY190" s="5"/>
      <c r="BZ190" s="5"/>
    </row>
    <row r="191" spans="1:78" s="108" customFormat="1" ht="15" thickBot="1" x14ac:dyDescent="0.35">
      <c r="A191"/>
      <c r="B191"/>
      <c r="C191"/>
      <c r="D191"/>
      <c r="E191" s="42"/>
      <c r="F191" s="42"/>
      <c r="G191" s="42"/>
      <c r="H191" s="42"/>
      <c r="I191" s="42"/>
      <c r="J191" s="42"/>
      <c r="K191"/>
      <c r="L191"/>
      <c r="M191"/>
      <c r="N191" s="5"/>
      <c r="O191" s="30"/>
      <c r="P191" s="355"/>
      <c r="Q191" s="355"/>
      <c r="R191" s="66" t="s">
        <v>173</v>
      </c>
      <c r="S191" s="26" t="e">
        <f>SUM(W183:W190)/SUM(Q183:Q190)</f>
        <v>#DIV/0!</v>
      </c>
      <c r="T191" s="26" t="s">
        <v>20</v>
      </c>
      <c r="U191" s="26" t="e">
        <f>SUM(Y183:Y190)/SUM(Q183:Q190)</f>
        <v>#DIV/0!</v>
      </c>
      <c r="V191" s="26"/>
      <c r="W191" s="5" t="str">
        <f t="shared" si="32"/>
        <v/>
      </c>
      <c r="X191" s="24"/>
      <c r="Y191" s="5" t="str">
        <f t="shared" si="33"/>
        <v/>
      </c>
      <c r="Z191" s="12"/>
      <c r="AA191" s="5"/>
      <c r="AB191" s="5"/>
      <c r="AC191" s="30"/>
      <c r="AD191" s="355"/>
      <c r="AE191" s="355"/>
      <c r="AF191" s="45"/>
      <c r="AG191" s="26"/>
      <c r="AH191" s="26"/>
      <c r="AI191" s="26"/>
      <c r="AJ191" s="26"/>
      <c r="AK191" s="5" t="str">
        <f t="shared" si="36"/>
        <v/>
      </c>
      <c r="AL191" s="24"/>
      <c r="AM191" s="5" t="str">
        <f t="shared" si="37"/>
        <v/>
      </c>
      <c r="AN191" s="12"/>
      <c r="AO191" s="5"/>
      <c r="AP191" s="5"/>
      <c r="AQ191" s="5"/>
      <c r="AS191" s="20"/>
      <c r="AT191" s="43"/>
      <c r="AU191" s="5"/>
      <c r="AV191" s="5"/>
      <c r="AW191" s="5"/>
      <c r="AX191" s="5"/>
      <c r="AY191" s="5" t="str">
        <f t="shared" si="48"/>
        <v/>
      </c>
      <c r="AZ191" s="29"/>
      <c r="BA191" s="5" t="str">
        <f t="shared" si="49"/>
        <v/>
      </c>
      <c r="BB191" s="5"/>
      <c r="BC191" s="5"/>
      <c r="BD191" s="20"/>
      <c r="BE191" s="111"/>
      <c r="BF191" s="20"/>
      <c r="BG191" s="43"/>
      <c r="BH191" s="20"/>
      <c r="BI191" s="20"/>
      <c r="BJ191" s="20"/>
      <c r="BK191" s="20"/>
      <c r="BL191" s="5" t="str">
        <f t="shared" si="50"/>
        <v/>
      </c>
      <c r="BM191" s="6"/>
      <c r="BN191" s="5" t="str">
        <f t="shared" si="51"/>
        <v/>
      </c>
      <c r="BO191" s="5"/>
      <c r="BP191" s="5"/>
      <c r="BQ191" s="5"/>
      <c r="BR191" s="5"/>
      <c r="BT191"/>
      <c r="BU191"/>
      <c r="BV191" s="5"/>
      <c r="BW191" s="5"/>
      <c r="BX191" s="5"/>
      <c r="BY191" s="5"/>
      <c r="BZ191" s="5"/>
    </row>
    <row r="192" spans="1:78" s="108" customFormat="1" ht="15" thickBot="1" x14ac:dyDescent="0.35">
      <c r="A192"/>
      <c r="B192"/>
      <c r="C192"/>
      <c r="D192"/>
      <c r="E192" s="42"/>
      <c r="F192" s="42"/>
      <c r="G192" s="42"/>
      <c r="H192" s="42"/>
      <c r="I192" s="42"/>
      <c r="J192" s="42"/>
      <c r="K192"/>
      <c r="L192"/>
      <c r="M192"/>
      <c r="N192" s="5"/>
      <c r="O192" s="214" t="s">
        <v>306</v>
      </c>
      <c r="P192" s="110"/>
      <c r="Q192" s="220"/>
      <c r="R192" s="32" t="s">
        <v>301</v>
      </c>
      <c r="S192" s="356"/>
      <c r="T192" s="357"/>
      <c r="U192" s="357"/>
      <c r="V192" s="33" t="s">
        <v>21</v>
      </c>
      <c r="W192" s="5" t="str">
        <f t="shared" si="32"/>
        <v/>
      </c>
      <c r="X192" s="24"/>
      <c r="Y192" s="5" t="str">
        <f t="shared" si="33"/>
        <v/>
      </c>
      <c r="Z192" s="12"/>
      <c r="AA192" s="5"/>
      <c r="AB192" s="5"/>
      <c r="AC192" s="31"/>
      <c r="AD192" s="110"/>
      <c r="AE192" s="26"/>
      <c r="AF192" s="45"/>
      <c r="AG192" s="388"/>
      <c r="AH192" s="388"/>
      <c r="AI192" s="388"/>
      <c r="AJ192" s="25"/>
      <c r="AK192" s="5" t="str">
        <f t="shared" si="36"/>
        <v/>
      </c>
      <c r="AL192" s="24"/>
      <c r="AM192" s="5" t="str">
        <f t="shared" si="37"/>
        <v/>
      </c>
      <c r="AN192" s="12"/>
      <c r="AO192" s="5"/>
      <c r="AP192" s="5"/>
      <c r="AQ192" s="5"/>
      <c r="AS192" s="20"/>
      <c r="AT192" s="43"/>
      <c r="AU192" s="5"/>
      <c r="AV192" s="5"/>
      <c r="AW192" s="5"/>
      <c r="AX192" s="5"/>
      <c r="AY192" s="5" t="str">
        <f t="shared" si="48"/>
        <v/>
      </c>
      <c r="AZ192" s="29"/>
      <c r="BA192" s="5" t="str">
        <f t="shared" si="49"/>
        <v/>
      </c>
      <c r="BB192" s="5"/>
      <c r="BC192" s="5"/>
      <c r="BD192" s="20"/>
      <c r="BE192" s="111"/>
      <c r="BF192" s="20"/>
      <c r="BG192" s="43"/>
      <c r="BH192" s="20"/>
      <c r="BI192" s="20"/>
      <c r="BJ192" s="20"/>
      <c r="BK192" s="20"/>
      <c r="BL192" s="5" t="str">
        <f t="shared" si="50"/>
        <v/>
      </c>
      <c r="BM192" s="6"/>
      <c r="BN192" s="5" t="str">
        <f t="shared" si="51"/>
        <v/>
      </c>
      <c r="BO192" s="5"/>
      <c r="BP192" s="5"/>
      <c r="BQ192" s="5"/>
      <c r="BR192" s="5"/>
      <c r="BT192"/>
      <c r="BU192"/>
      <c r="BV192" s="5"/>
      <c r="BW192" s="5"/>
      <c r="BX192" s="5"/>
      <c r="BY192" s="5"/>
      <c r="BZ192" s="5"/>
    </row>
    <row r="193" spans="1:78" s="108" customFormat="1" ht="15" thickBot="1" x14ac:dyDescent="0.35">
      <c r="A193"/>
      <c r="B193"/>
      <c r="C193"/>
      <c r="D193"/>
      <c r="E193" s="42"/>
      <c r="F193" s="42"/>
      <c r="G193" s="42"/>
      <c r="H193" s="42"/>
      <c r="I193" s="42"/>
      <c r="J193" s="42"/>
      <c r="K193"/>
      <c r="L193"/>
      <c r="M193"/>
      <c r="N193" s="5"/>
      <c r="O193" s="20"/>
      <c r="P193" s="110"/>
      <c r="Q193" s="26"/>
      <c r="R193" s="45"/>
      <c r="S193" s="25"/>
      <c r="T193" s="25"/>
      <c r="U193" s="25"/>
      <c r="V193" s="25"/>
      <c r="W193" s="5" t="str">
        <f t="shared" si="32"/>
        <v/>
      </c>
      <c r="X193" s="24"/>
      <c r="Y193" s="5" t="str">
        <f t="shared" si="33"/>
        <v/>
      </c>
      <c r="Z193" s="12"/>
      <c r="AA193" s="5"/>
      <c r="AB193" s="5"/>
      <c r="AC193" s="31"/>
      <c r="AD193" s="110"/>
      <c r="AE193" s="26"/>
      <c r="AF193" s="45"/>
      <c r="AG193" s="26"/>
      <c r="AH193" s="26"/>
      <c r="AI193" s="26"/>
      <c r="AJ193" s="25"/>
      <c r="AK193" s="5" t="str">
        <f t="shared" si="36"/>
        <v/>
      </c>
      <c r="AL193" s="24"/>
      <c r="AM193" s="5" t="str">
        <f t="shared" si="37"/>
        <v/>
      </c>
      <c r="AN193" s="12"/>
      <c r="AO193" s="5"/>
      <c r="AP193" s="5"/>
      <c r="AQ193" s="5"/>
      <c r="AS193" s="20"/>
      <c r="AT193" s="43"/>
      <c r="AU193" s="5"/>
      <c r="AV193" s="5"/>
      <c r="AW193" s="5"/>
      <c r="AX193" s="5"/>
      <c r="AY193" s="5" t="str">
        <f t="shared" si="48"/>
        <v/>
      </c>
      <c r="AZ193" s="29"/>
      <c r="BA193" s="5" t="str">
        <f t="shared" si="49"/>
        <v/>
      </c>
      <c r="BB193" s="5"/>
      <c r="BC193" s="5"/>
      <c r="BD193" s="20"/>
      <c r="BE193" s="111"/>
      <c r="BF193" s="20"/>
      <c r="BG193" s="43"/>
      <c r="BH193" s="20"/>
      <c r="BI193" s="20"/>
      <c r="BJ193" s="20"/>
      <c r="BK193" s="20"/>
      <c r="BL193" s="5" t="str">
        <f t="shared" si="50"/>
        <v/>
      </c>
      <c r="BM193" s="6"/>
      <c r="BN193" s="5" t="str">
        <f t="shared" si="51"/>
        <v/>
      </c>
      <c r="BO193" s="5"/>
      <c r="BP193" s="5"/>
      <c r="BQ193" s="5"/>
      <c r="BR193" s="5"/>
      <c r="BT193"/>
      <c r="BU193"/>
      <c r="BV193" s="5"/>
      <c r="BW193" s="5"/>
      <c r="BX193" s="5"/>
      <c r="BY193" s="5"/>
      <c r="BZ193" s="5"/>
    </row>
    <row r="194" spans="1:78" s="108" customFormat="1" ht="15" thickBot="1" x14ac:dyDescent="0.35">
      <c r="A194"/>
      <c r="B194"/>
      <c r="C194"/>
      <c r="D194"/>
      <c r="E194" s="42"/>
      <c r="F194" s="42"/>
      <c r="G194" s="42"/>
      <c r="H194" s="42"/>
      <c r="I194" s="42"/>
      <c r="J194" s="42"/>
      <c r="K194"/>
      <c r="L194"/>
      <c r="M194"/>
      <c r="N194" s="5"/>
      <c r="O194" s="213" t="s">
        <v>307</v>
      </c>
      <c r="P194" s="111"/>
      <c r="Q194" s="20"/>
      <c r="R194" s="377" t="s">
        <v>135</v>
      </c>
      <c r="S194" s="377"/>
      <c r="T194" s="377"/>
      <c r="U194" s="215">
        <f>SUM(S192)</f>
        <v>0</v>
      </c>
      <c r="V194" s="216" t="s">
        <v>21</v>
      </c>
      <c r="W194" s="5" t="str">
        <f t="shared" ref="W194:W257" si="52">IF(Q194="","",IF(S194="X",0,IF(T194="X",5,IF(U194="X",10,IF(V194="X",15,"")))))</f>
        <v/>
      </c>
      <c r="X194" s="24"/>
      <c r="Y194" s="5" t="str">
        <f t="shared" ref="Y194:Y257" si="53">IF(Q194="","",IF(S194="X",5,IF(T194="X",10,IF(U194="X",15,IF(V194="X",20,"")))))</f>
        <v/>
      </c>
      <c r="Z194" s="5"/>
      <c r="AA194" s="5"/>
      <c r="AB194" s="5"/>
      <c r="AC194" s="5"/>
      <c r="AE194" s="20"/>
      <c r="AF194" s="43"/>
      <c r="AG194" s="5"/>
      <c r="AH194" s="5"/>
      <c r="AI194" s="5"/>
      <c r="AJ194" s="5"/>
      <c r="AK194" s="5" t="str">
        <f t="shared" si="36"/>
        <v/>
      </c>
      <c r="AL194" s="24"/>
      <c r="AM194" s="5" t="str">
        <f t="shared" si="37"/>
        <v/>
      </c>
      <c r="AN194" s="5"/>
      <c r="AO194" s="5"/>
      <c r="AP194" s="5"/>
      <c r="AQ194" s="5"/>
      <c r="AS194" s="20"/>
      <c r="AT194" s="43"/>
      <c r="AU194" s="5"/>
      <c r="AV194" s="5"/>
      <c r="AW194" s="5"/>
      <c r="AX194" s="5"/>
      <c r="AY194" s="5" t="str">
        <f t="shared" si="48"/>
        <v/>
      </c>
      <c r="AZ194" s="29"/>
      <c r="BA194" s="5" t="str">
        <f t="shared" si="49"/>
        <v/>
      </c>
      <c r="BB194" s="5"/>
      <c r="BC194" s="5"/>
      <c r="BD194" s="20"/>
      <c r="BE194" s="111"/>
      <c r="BF194" s="20"/>
      <c r="BG194" s="43"/>
      <c r="BH194" s="20"/>
      <c r="BI194" s="20"/>
      <c r="BJ194" s="20"/>
      <c r="BK194" s="20"/>
      <c r="BL194" s="5" t="str">
        <f t="shared" si="50"/>
        <v/>
      </c>
      <c r="BM194" s="6"/>
      <c r="BN194" s="5" t="str">
        <f t="shared" si="51"/>
        <v/>
      </c>
      <c r="BO194" s="5"/>
      <c r="BP194" s="5"/>
      <c r="BQ194" s="5"/>
      <c r="BR194" s="5"/>
      <c r="BT194"/>
      <c r="BU194"/>
      <c r="BV194" s="5"/>
      <c r="BW194" s="5"/>
      <c r="BX194" s="5"/>
      <c r="BY194" s="5"/>
      <c r="BZ194" s="5"/>
    </row>
    <row r="195" spans="1:78" s="108" customFormat="1" ht="6" customHeight="1" x14ac:dyDescent="0.3">
      <c r="A195"/>
      <c r="B195"/>
      <c r="C195"/>
      <c r="D195"/>
      <c r="E195" s="42"/>
      <c r="F195" s="42"/>
      <c r="G195" s="42"/>
      <c r="H195" s="42"/>
      <c r="I195" s="42"/>
      <c r="J195" s="42"/>
      <c r="K195"/>
      <c r="L195"/>
      <c r="M195"/>
      <c r="N195" s="5"/>
      <c r="O195" s="20"/>
      <c r="P195" s="111"/>
      <c r="Q195" s="20"/>
      <c r="R195" s="66"/>
      <c r="S195" s="66"/>
      <c r="T195" s="66"/>
      <c r="U195" s="94"/>
      <c r="V195" s="95"/>
      <c r="W195" s="5" t="str">
        <f t="shared" si="52"/>
        <v/>
      </c>
      <c r="X195" s="24"/>
      <c r="Y195" s="5" t="str">
        <f t="shared" si="53"/>
        <v/>
      </c>
      <c r="Z195" s="5"/>
      <c r="AA195" s="5"/>
      <c r="AB195" s="5"/>
      <c r="AC195" s="5"/>
      <c r="AE195" s="20"/>
      <c r="AF195" s="43"/>
      <c r="AG195" s="5"/>
      <c r="AH195" s="5"/>
      <c r="AI195" s="5"/>
      <c r="AJ195" s="5"/>
      <c r="AK195" s="5" t="str">
        <f t="shared" si="36"/>
        <v/>
      </c>
      <c r="AL195" s="24"/>
      <c r="AM195" s="5" t="str">
        <f t="shared" si="37"/>
        <v/>
      </c>
      <c r="AN195" s="5"/>
      <c r="AO195" s="5"/>
      <c r="AP195" s="5"/>
      <c r="AQ195" s="5"/>
      <c r="AS195" s="20"/>
      <c r="AT195" s="43"/>
      <c r="AU195" s="5"/>
      <c r="AV195" s="5"/>
      <c r="AW195" s="5"/>
      <c r="AX195" s="5"/>
      <c r="AY195" s="5" t="str">
        <f t="shared" si="48"/>
        <v/>
      </c>
      <c r="AZ195" s="29"/>
      <c r="BA195" s="5" t="str">
        <f t="shared" si="49"/>
        <v/>
      </c>
      <c r="BB195" s="5"/>
      <c r="BC195" s="5"/>
      <c r="BD195" s="20"/>
      <c r="BE195" s="111"/>
      <c r="BF195" s="20"/>
      <c r="BG195" s="43"/>
      <c r="BH195" s="20"/>
      <c r="BI195" s="20"/>
      <c r="BJ195" s="20"/>
      <c r="BK195" s="20"/>
      <c r="BL195" s="5" t="str">
        <f t="shared" si="50"/>
        <v/>
      </c>
      <c r="BM195" s="6"/>
      <c r="BN195" s="5" t="str">
        <f t="shared" si="51"/>
        <v/>
      </c>
      <c r="BO195" s="5"/>
      <c r="BP195" s="5"/>
      <c r="BQ195" s="5"/>
      <c r="BR195" s="5"/>
      <c r="BT195"/>
      <c r="BU195"/>
      <c r="BV195" s="5"/>
      <c r="BW195" s="5"/>
      <c r="BX195" s="5"/>
      <c r="BY195" s="5"/>
      <c r="BZ195" s="5"/>
    </row>
    <row r="196" spans="1:78" s="108" customFormat="1" ht="48.6" customHeight="1" x14ac:dyDescent="0.3">
      <c r="A196"/>
      <c r="B196"/>
      <c r="C196"/>
      <c r="D196"/>
      <c r="E196" s="42"/>
      <c r="F196" s="42"/>
      <c r="G196" s="42"/>
      <c r="H196" s="42"/>
      <c r="I196" s="42"/>
      <c r="J196" s="42"/>
      <c r="K196"/>
      <c r="L196"/>
      <c r="M196"/>
      <c r="N196" s="5"/>
      <c r="O196" s="394" t="s">
        <v>310</v>
      </c>
      <c r="P196" s="395"/>
      <c r="Q196" s="395"/>
      <c r="R196" s="395"/>
      <c r="S196" s="395"/>
      <c r="T196" s="395"/>
      <c r="U196" s="395"/>
      <c r="V196" s="395"/>
      <c r="W196" s="5" t="str">
        <f t="shared" si="52"/>
        <v/>
      </c>
      <c r="X196" s="24"/>
      <c r="Y196" s="5" t="str">
        <f t="shared" si="53"/>
        <v/>
      </c>
      <c r="Z196" s="5"/>
      <c r="AA196" s="5"/>
      <c r="AB196" s="5"/>
      <c r="AC196"/>
      <c r="AE196"/>
      <c r="AF196"/>
      <c r="AG196"/>
      <c r="AH196"/>
      <c r="AI196"/>
      <c r="AJ196"/>
      <c r="AK196" s="5" t="str">
        <f t="shared" si="36"/>
        <v/>
      </c>
      <c r="AL196" s="24"/>
      <c r="AM196" s="5" t="str">
        <f t="shared" si="37"/>
        <v/>
      </c>
      <c r="AN196"/>
      <c r="AO196"/>
      <c r="AP196"/>
      <c r="AQ196"/>
      <c r="AS196"/>
      <c r="AT196"/>
      <c r="AU196"/>
      <c r="AV196"/>
      <c r="AW196"/>
      <c r="AX196"/>
      <c r="AY196" s="5" t="str">
        <f t="shared" si="48"/>
        <v/>
      </c>
      <c r="AZ196" s="29"/>
      <c r="BA196" s="5" t="str">
        <f t="shared" si="49"/>
        <v/>
      </c>
      <c r="BB196"/>
      <c r="BC196"/>
      <c r="BD196"/>
      <c r="BF196"/>
      <c r="BG196"/>
      <c r="BH196"/>
      <c r="BI196"/>
      <c r="BJ196"/>
      <c r="BK196"/>
      <c r="BL196" s="5" t="str">
        <f t="shared" si="50"/>
        <v/>
      </c>
      <c r="BM196" s="6"/>
      <c r="BN196" s="5" t="str">
        <f t="shared" si="51"/>
        <v/>
      </c>
      <c r="BO196"/>
      <c r="BP196"/>
      <c r="BQ196"/>
      <c r="BR196"/>
      <c r="BT196"/>
      <c r="BU196"/>
      <c r="BV196" s="5"/>
      <c r="BW196" s="5"/>
      <c r="BX196" s="5"/>
      <c r="BY196" s="5"/>
      <c r="BZ196" s="5"/>
    </row>
    <row r="197" spans="1:78" s="108" customFormat="1" x14ac:dyDescent="0.3">
      <c r="A197"/>
      <c r="B197"/>
      <c r="C197"/>
      <c r="D197"/>
      <c r="E197" s="42"/>
      <c r="F197" s="42"/>
      <c r="G197" s="42"/>
      <c r="H197" s="42"/>
      <c r="I197" s="42"/>
      <c r="J197" s="42"/>
      <c r="K197"/>
      <c r="L197"/>
      <c r="M197"/>
      <c r="N197" s="5"/>
      <c r="O197" s="21" t="s">
        <v>125</v>
      </c>
      <c r="P197" s="247">
        <f>$D$5</f>
        <v>0</v>
      </c>
      <c r="Q197" s="247"/>
      <c r="R197" s="247"/>
      <c r="S197" s="41" t="s">
        <v>152</v>
      </c>
      <c r="T197" s="248"/>
      <c r="U197" s="248"/>
      <c r="V197" s="248"/>
      <c r="W197" s="5" t="str">
        <f t="shared" si="52"/>
        <v/>
      </c>
      <c r="X197" s="24"/>
      <c r="Y197" s="5" t="str">
        <f t="shared" si="53"/>
        <v/>
      </c>
      <c r="Z197" s="5"/>
      <c r="AA197" s="5"/>
      <c r="AB197" s="5"/>
      <c r="AC197"/>
      <c r="AE197"/>
      <c r="AF197"/>
      <c r="AG197"/>
      <c r="AH197"/>
      <c r="AI197"/>
      <c r="AJ197"/>
      <c r="AK197" s="5" t="str">
        <f t="shared" si="36"/>
        <v/>
      </c>
      <c r="AL197" s="24"/>
      <c r="AM197" s="5" t="str">
        <f t="shared" si="37"/>
        <v/>
      </c>
      <c r="AN197"/>
      <c r="AO197"/>
      <c r="AP197"/>
      <c r="AQ197"/>
      <c r="AS197"/>
      <c r="AT197"/>
      <c r="AU197"/>
      <c r="AV197"/>
      <c r="AW197"/>
      <c r="AX197"/>
      <c r="AY197" s="5" t="str">
        <f t="shared" si="48"/>
        <v/>
      </c>
      <c r="AZ197" s="29"/>
      <c r="BA197" s="5" t="str">
        <f t="shared" si="49"/>
        <v/>
      </c>
      <c r="BB197"/>
      <c r="BC197"/>
      <c r="BD197"/>
      <c r="BF197"/>
      <c r="BG197"/>
      <c r="BH197"/>
      <c r="BI197"/>
      <c r="BJ197"/>
      <c r="BK197"/>
      <c r="BL197" s="5" t="str">
        <f t="shared" si="50"/>
        <v/>
      </c>
      <c r="BM197" s="6"/>
      <c r="BN197" s="5" t="str">
        <f t="shared" si="51"/>
        <v/>
      </c>
      <c r="BO197"/>
      <c r="BP197"/>
      <c r="BQ197"/>
      <c r="BR197"/>
      <c r="BT197"/>
      <c r="BU197"/>
      <c r="BV197" s="5"/>
      <c r="BW197" s="5"/>
      <c r="BX197" s="5"/>
      <c r="BY197" s="5"/>
      <c r="BZ197" s="5"/>
    </row>
    <row r="198" spans="1:78" s="108" customFormat="1" ht="21" customHeight="1" x14ac:dyDescent="0.3">
      <c r="A198"/>
      <c r="B198"/>
      <c r="C198"/>
      <c r="D198"/>
      <c r="E198" s="42"/>
      <c r="F198" s="42"/>
      <c r="G198" s="42"/>
      <c r="H198" s="42"/>
      <c r="I198" s="42"/>
      <c r="J198" s="42"/>
      <c r="K198"/>
      <c r="L198"/>
      <c r="M198"/>
      <c r="N198" s="5"/>
      <c r="O198" s="21" t="s">
        <v>158</v>
      </c>
      <c r="P198" s="247">
        <f>$D$6</f>
        <v>0</v>
      </c>
      <c r="Q198" s="247"/>
      <c r="R198" s="247"/>
      <c r="S198" s="175" t="s">
        <v>89</v>
      </c>
      <c r="T198" s="247">
        <f>$K$6</f>
        <v>0</v>
      </c>
      <c r="U198" s="247"/>
      <c r="V198" s="247"/>
      <c r="W198" s="5" t="str">
        <f t="shared" si="52"/>
        <v/>
      </c>
      <c r="X198" s="24"/>
      <c r="Y198" s="5" t="str">
        <f t="shared" si="53"/>
        <v/>
      </c>
      <c r="Z198" s="5"/>
      <c r="AA198" s="5"/>
      <c r="AB198" s="5"/>
      <c r="AC198"/>
      <c r="AE198"/>
      <c r="AF198"/>
      <c r="AG198"/>
      <c r="AH198"/>
      <c r="AI198"/>
      <c r="AJ198"/>
      <c r="AK198" s="5" t="str">
        <f t="shared" si="36"/>
        <v/>
      </c>
      <c r="AL198" s="24"/>
      <c r="AM198" s="5" t="str">
        <f t="shared" si="37"/>
        <v/>
      </c>
      <c r="AN198"/>
      <c r="AO198"/>
      <c r="AP198"/>
      <c r="AQ198"/>
      <c r="AS198"/>
      <c r="AT198"/>
      <c r="AU198"/>
      <c r="AV198"/>
      <c r="AW198"/>
      <c r="AX198"/>
      <c r="AY198" s="5" t="str">
        <f t="shared" si="48"/>
        <v/>
      </c>
      <c r="AZ198" s="29"/>
      <c r="BA198" s="5" t="str">
        <f t="shared" si="49"/>
        <v/>
      </c>
      <c r="BB198"/>
      <c r="BC198"/>
      <c r="BD198"/>
      <c r="BF198"/>
      <c r="BG198"/>
      <c r="BH198"/>
      <c r="BI198"/>
      <c r="BJ198"/>
      <c r="BK198"/>
      <c r="BL198" s="5" t="str">
        <f t="shared" si="50"/>
        <v/>
      </c>
      <c r="BM198" s="6"/>
      <c r="BN198" s="5" t="str">
        <f t="shared" si="51"/>
        <v/>
      </c>
      <c r="BO198"/>
      <c r="BP198"/>
      <c r="BQ198"/>
      <c r="BR198"/>
      <c r="BT198"/>
      <c r="BU198"/>
      <c r="BV198" s="5"/>
      <c r="BW198" s="5"/>
      <c r="BX198" s="5"/>
      <c r="BY198" s="5"/>
      <c r="BZ198" s="5"/>
    </row>
    <row r="199" spans="1:78" s="108" customFormat="1" x14ac:dyDescent="0.3">
      <c r="A199"/>
      <c r="B199"/>
      <c r="C199"/>
      <c r="D199"/>
      <c r="E199" s="42"/>
      <c r="F199" s="42"/>
      <c r="G199" s="42"/>
      <c r="H199" s="42"/>
      <c r="I199" s="42"/>
      <c r="J199" s="42"/>
      <c r="K199"/>
      <c r="L199"/>
      <c r="M199"/>
      <c r="N199" s="5"/>
      <c r="O199" s="25"/>
      <c r="P199" s="112"/>
      <c r="Q199" s="26"/>
      <c r="R199" s="46"/>
      <c r="S199" s="25"/>
      <c r="T199" s="25"/>
      <c r="U199" s="25"/>
      <c r="V199" s="25"/>
      <c r="W199" s="5" t="str">
        <f t="shared" si="52"/>
        <v/>
      </c>
      <c r="X199" s="24"/>
      <c r="Y199" s="5" t="str">
        <f t="shared" si="53"/>
        <v/>
      </c>
      <c r="Z199" s="5"/>
      <c r="AA199" s="5"/>
      <c r="AB199" s="5"/>
      <c r="AC199"/>
      <c r="AE199"/>
      <c r="AF199"/>
      <c r="AG199"/>
      <c r="AH199"/>
      <c r="AI199"/>
      <c r="AJ199"/>
      <c r="AK199" s="5" t="str">
        <f t="shared" si="36"/>
        <v/>
      </c>
      <c r="AL199" s="24"/>
      <c r="AM199" s="5" t="str">
        <f t="shared" si="37"/>
        <v/>
      </c>
      <c r="AN199"/>
      <c r="AO199"/>
      <c r="AP199"/>
      <c r="AQ199"/>
      <c r="AS199"/>
      <c r="AT199"/>
      <c r="AU199"/>
      <c r="AV199"/>
      <c r="AW199"/>
      <c r="AX199"/>
      <c r="AY199" s="5" t="str">
        <f t="shared" si="48"/>
        <v/>
      </c>
      <c r="AZ199" s="29"/>
      <c r="BA199" s="5" t="str">
        <f t="shared" si="49"/>
        <v/>
      </c>
      <c r="BB199"/>
      <c r="BC199"/>
      <c r="BD199"/>
      <c r="BF199"/>
      <c r="BG199"/>
      <c r="BH199"/>
      <c r="BI199"/>
      <c r="BJ199"/>
      <c r="BK199"/>
      <c r="BL199" s="5" t="str">
        <f t="shared" si="50"/>
        <v/>
      </c>
      <c r="BM199" s="6"/>
      <c r="BN199" s="5" t="str">
        <f t="shared" si="51"/>
        <v/>
      </c>
      <c r="BO199"/>
      <c r="BP199"/>
      <c r="BQ199"/>
      <c r="BR199"/>
      <c r="BT199"/>
      <c r="BU199"/>
      <c r="BV199" s="5"/>
      <c r="BW199" s="5"/>
      <c r="BX199" s="5"/>
      <c r="BY199" s="5"/>
      <c r="BZ199" s="5"/>
    </row>
    <row r="200" spans="1:78" s="108" customFormat="1" x14ac:dyDescent="0.3">
      <c r="A200"/>
      <c r="B200"/>
      <c r="C200"/>
      <c r="D200"/>
      <c r="E200" s="42"/>
      <c r="F200" s="42"/>
      <c r="G200" s="42"/>
      <c r="H200" s="42"/>
      <c r="I200" s="42"/>
      <c r="J200" s="42"/>
      <c r="K200"/>
      <c r="L200"/>
      <c r="M200"/>
      <c r="N200" s="5"/>
      <c r="O200" s="398" t="s">
        <v>17</v>
      </c>
      <c r="P200" s="398"/>
      <c r="Q200" s="398"/>
      <c r="R200" s="398"/>
      <c r="S200" s="398"/>
      <c r="T200" s="398"/>
      <c r="U200" s="398"/>
      <c r="V200" s="398"/>
      <c r="W200" s="5" t="str">
        <f t="shared" si="52"/>
        <v/>
      </c>
      <c r="X200" s="24"/>
      <c r="Y200" s="5" t="str">
        <f t="shared" si="53"/>
        <v/>
      </c>
      <c r="Z200" s="5"/>
      <c r="AA200" s="5"/>
      <c r="AB200" s="5"/>
      <c r="AC200"/>
      <c r="AE200"/>
      <c r="AF200"/>
      <c r="AG200"/>
      <c r="AH200"/>
      <c r="AI200"/>
      <c r="AJ200"/>
      <c r="AK200" s="5" t="str">
        <f t="shared" si="36"/>
        <v/>
      </c>
      <c r="AL200" s="24"/>
      <c r="AM200" s="5" t="str">
        <f t="shared" si="37"/>
        <v/>
      </c>
      <c r="AN200"/>
      <c r="AO200"/>
      <c r="AP200"/>
      <c r="AQ200"/>
      <c r="AS200"/>
      <c r="AT200"/>
      <c r="AU200"/>
      <c r="AV200"/>
      <c r="AW200"/>
      <c r="AX200"/>
      <c r="AY200" s="5" t="str">
        <f t="shared" si="48"/>
        <v/>
      </c>
      <c r="AZ200" s="29"/>
      <c r="BA200" s="5" t="str">
        <f t="shared" si="49"/>
        <v/>
      </c>
      <c r="BB200"/>
      <c r="BC200"/>
      <c r="BD200"/>
      <c r="BF200"/>
      <c r="BG200"/>
      <c r="BH200"/>
      <c r="BI200"/>
      <c r="BJ200"/>
      <c r="BK200"/>
      <c r="BL200" s="5" t="str">
        <f t="shared" si="50"/>
        <v/>
      </c>
      <c r="BM200" s="6"/>
      <c r="BN200" s="5" t="str">
        <f t="shared" si="51"/>
        <v/>
      </c>
      <c r="BO200"/>
      <c r="BP200"/>
      <c r="BQ200"/>
      <c r="BR200"/>
      <c r="BT200"/>
      <c r="BU200"/>
      <c r="BV200" s="5"/>
      <c r="BW200" s="5"/>
      <c r="BX200" s="5"/>
      <c r="BY200" s="5"/>
      <c r="BZ200" s="5"/>
    </row>
    <row r="201" spans="1:78" s="108" customFormat="1" ht="28.2" customHeight="1" x14ac:dyDescent="0.3">
      <c r="A201"/>
      <c r="B201"/>
      <c r="C201"/>
      <c r="D201"/>
      <c r="E201" s="42"/>
      <c r="F201" s="42"/>
      <c r="G201" s="42"/>
      <c r="H201" s="42"/>
      <c r="I201" s="42"/>
      <c r="J201" s="42"/>
      <c r="K201"/>
      <c r="L201"/>
      <c r="M201"/>
      <c r="N201" s="5"/>
      <c r="O201" s="399" t="s">
        <v>191</v>
      </c>
      <c r="P201" s="400"/>
      <c r="Q201" s="240" t="s">
        <v>294</v>
      </c>
      <c r="R201" s="241"/>
      <c r="S201" s="133" t="s">
        <v>259</v>
      </c>
      <c r="T201" s="80" t="s">
        <v>132</v>
      </c>
      <c r="U201" s="81" t="s">
        <v>133</v>
      </c>
      <c r="V201" s="82" t="s">
        <v>134</v>
      </c>
      <c r="W201" s="5" t="str">
        <f t="shared" si="52"/>
        <v/>
      </c>
      <c r="X201" s="24"/>
      <c r="Y201" s="5" t="str">
        <f t="shared" si="53"/>
        <v/>
      </c>
      <c r="Z201" s="5"/>
      <c r="AA201" s="5"/>
      <c r="AB201" s="5"/>
      <c r="AC201"/>
      <c r="AE201"/>
      <c r="AF201"/>
      <c r="AG201"/>
      <c r="AH201"/>
      <c r="AI201"/>
      <c r="AJ201"/>
      <c r="AK201" s="5" t="str">
        <f t="shared" si="36"/>
        <v/>
      </c>
      <c r="AL201" s="24"/>
      <c r="AM201" s="5" t="str">
        <f t="shared" si="37"/>
        <v/>
      </c>
      <c r="AN201"/>
      <c r="AO201"/>
      <c r="AP201"/>
      <c r="AQ201"/>
      <c r="AS201"/>
      <c r="AT201"/>
      <c r="AU201"/>
      <c r="AV201"/>
      <c r="AW201"/>
      <c r="AX201"/>
      <c r="AY201" s="5" t="str">
        <f t="shared" si="48"/>
        <v/>
      </c>
      <c r="AZ201" s="29"/>
      <c r="BA201" s="5" t="str">
        <f t="shared" si="49"/>
        <v/>
      </c>
      <c r="BB201"/>
      <c r="BC201"/>
      <c r="BD201"/>
      <c r="BF201"/>
      <c r="BG201"/>
      <c r="BH201"/>
      <c r="BI201"/>
      <c r="BJ201"/>
      <c r="BK201"/>
      <c r="BL201" s="5" t="str">
        <f t="shared" si="50"/>
        <v/>
      </c>
      <c r="BM201" s="6"/>
      <c r="BN201" s="5" t="str">
        <f t="shared" si="51"/>
        <v/>
      </c>
      <c r="BO201"/>
      <c r="BP201"/>
      <c r="BQ201"/>
      <c r="BR201"/>
      <c r="BT201"/>
      <c r="BU201"/>
      <c r="BV201" s="5"/>
      <c r="BW201" s="5"/>
      <c r="BX201" s="5"/>
      <c r="BY201" s="5"/>
      <c r="BZ201" s="5"/>
    </row>
    <row r="202" spans="1:78" s="108" customFormat="1" ht="27.6" customHeight="1" x14ac:dyDescent="0.3">
      <c r="A202"/>
      <c r="B202"/>
      <c r="C202"/>
      <c r="D202"/>
      <c r="E202" s="42"/>
      <c r="F202" s="42"/>
      <c r="G202" s="42"/>
      <c r="H202" s="42"/>
      <c r="I202" s="42"/>
      <c r="J202" s="42"/>
      <c r="K202"/>
      <c r="L202"/>
      <c r="M202"/>
      <c r="N202" s="5"/>
      <c r="O202" s="401" t="s">
        <v>73</v>
      </c>
      <c r="P202" s="402"/>
      <c r="Q202" s="212">
        <f>IF(OR(S202="X",T202="X",U202="X",V202="X"),1,0)</f>
        <v>0</v>
      </c>
      <c r="R202" s="138" t="s">
        <v>74</v>
      </c>
      <c r="S202" s="172"/>
      <c r="T202" s="172"/>
      <c r="U202" s="172"/>
      <c r="V202" s="172"/>
      <c r="W202" s="5" t="str">
        <f t="shared" si="52"/>
        <v/>
      </c>
      <c r="X202" s="24"/>
      <c r="Y202" s="5" t="str">
        <f t="shared" si="53"/>
        <v/>
      </c>
      <c r="Z202" s="29"/>
      <c r="AA202" s="5"/>
      <c r="AB202" s="5"/>
      <c r="AC202"/>
      <c r="AE202"/>
      <c r="AF202"/>
      <c r="AG202"/>
      <c r="AH202"/>
      <c r="AI202"/>
      <c r="AJ202"/>
      <c r="AK202" s="5" t="str">
        <f t="shared" si="36"/>
        <v/>
      </c>
      <c r="AL202" s="24"/>
      <c r="AM202" s="5" t="str">
        <f t="shared" si="37"/>
        <v/>
      </c>
      <c r="AN202"/>
      <c r="AO202"/>
      <c r="AP202"/>
      <c r="AQ202"/>
      <c r="AS202"/>
      <c r="AT202"/>
      <c r="AU202"/>
      <c r="AV202"/>
      <c r="AW202"/>
      <c r="AX202"/>
      <c r="AY202" s="5" t="str">
        <f t="shared" si="48"/>
        <v/>
      </c>
      <c r="AZ202" s="29"/>
      <c r="BA202" s="5" t="str">
        <f t="shared" si="49"/>
        <v/>
      </c>
      <c r="BB202"/>
      <c r="BC202"/>
      <c r="BD202"/>
      <c r="BF202"/>
      <c r="BG202"/>
      <c r="BH202"/>
      <c r="BI202"/>
      <c r="BJ202"/>
      <c r="BK202"/>
      <c r="BL202" s="5" t="str">
        <f t="shared" si="50"/>
        <v/>
      </c>
      <c r="BM202" s="6"/>
      <c r="BN202" s="5" t="str">
        <f t="shared" si="51"/>
        <v/>
      </c>
      <c r="BO202"/>
      <c r="BP202"/>
      <c r="BQ202"/>
      <c r="BR202"/>
      <c r="BT202"/>
      <c r="BU202"/>
      <c r="BV202" s="5"/>
      <c r="BW202" s="5"/>
      <c r="BX202" s="5"/>
      <c r="BY202" s="5"/>
      <c r="BZ202" s="5"/>
    </row>
    <row r="203" spans="1:78" s="108" customFormat="1" ht="27.6" x14ac:dyDescent="0.3">
      <c r="A203"/>
      <c r="B203"/>
      <c r="C203"/>
      <c r="D203"/>
      <c r="E203" s="42"/>
      <c r="F203" s="42"/>
      <c r="G203" s="42"/>
      <c r="H203" s="42"/>
      <c r="I203" s="42"/>
      <c r="J203" s="42"/>
      <c r="K203"/>
      <c r="L203"/>
      <c r="M203"/>
      <c r="N203" s="5"/>
      <c r="O203" s="403"/>
      <c r="P203" s="404"/>
      <c r="Q203" s="212">
        <f t="shared" ref="Q203:Q210" si="54">IF(OR(S203="X",T203="X",U203="X",V203="X"),1,0)</f>
        <v>0</v>
      </c>
      <c r="R203" s="138" t="s">
        <v>75</v>
      </c>
      <c r="S203" s="172"/>
      <c r="T203" s="172"/>
      <c r="U203" s="172"/>
      <c r="V203" s="172"/>
      <c r="W203" s="5" t="str">
        <f t="shared" si="52"/>
        <v/>
      </c>
      <c r="X203" s="24"/>
      <c r="Y203" s="5" t="str">
        <f t="shared" si="53"/>
        <v/>
      </c>
      <c r="Z203" s="29"/>
      <c r="AA203" s="5"/>
      <c r="AB203" s="5"/>
      <c r="AC203"/>
      <c r="AE203"/>
      <c r="AF203"/>
      <c r="AG203"/>
      <c r="AH203"/>
      <c r="AI203"/>
      <c r="AJ203"/>
      <c r="AK203" s="5" t="str">
        <f t="shared" si="36"/>
        <v/>
      </c>
      <c r="AL203" s="24"/>
      <c r="AM203" s="5" t="str">
        <f t="shared" si="37"/>
        <v/>
      </c>
      <c r="AN203"/>
      <c r="AO203"/>
      <c r="AP203"/>
      <c r="AQ203"/>
      <c r="AS203"/>
      <c r="AT203"/>
      <c r="AU203"/>
      <c r="AV203"/>
      <c r="AW203"/>
      <c r="AX203"/>
      <c r="AY203" s="5" t="str">
        <f t="shared" si="48"/>
        <v/>
      </c>
      <c r="AZ203" s="29"/>
      <c r="BA203" s="5" t="str">
        <f t="shared" si="49"/>
        <v/>
      </c>
      <c r="BB203"/>
      <c r="BC203"/>
      <c r="BD203"/>
      <c r="BF203"/>
      <c r="BG203"/>
      <c r="BH203"/>
      <c r="BI203"/>
      <c r="BJ203"/>
      <c r="BK203"/>
      <c r="BL203" s="5" t="str">
        <f t="shared" si="50"/>
        <v/>
      </c>
      <c r="BM203" s="6"/>
      <c r="BN203" s="5" t="str">
        <f t="shared" si="51"/>
        <v/>
      </c>
      <c r="BO203"/>
      <c r="BP203"/>
      <c r="BQ203"/>
      <c r="BR203"/>
      <c r="BT203"/>
      <c r="BU203"/>
      <c r="BV203" s="5"/>
      <c r="BW203" s="5"/>
      <c r="BX203" s="5"/>
      <c r="BY203" s="5"/>
      <c r="BZ203" s="5"/>
    </row>
    <row r="204" spans="1:78" s="108" customFormat="1" ht="27.6" x14ac:dyDescent="0.3">
      <c r="A204"/>
      <c r="B204"/>
      <c r="C204"/>
      <c r="D204"/>
      <c r="E204" s="42"/>
      <c r="F204" s="42"/>
      <c r="G204" s="42"/>
      <c r="H204" s="42"/>
      <c r="I204" s="42"/>
      <c r="J204" s="42"/>
      <c r="K204"/>
      <c r="L204"/>
      <c r="M204"/>
      <c r="N204" s="5"/>
      <c r="O204" s="403"/>
      <c r="P204" s="404"/>
      <c r="Q204" s="212">
        <f t="shared" si="54"/>
        <v>0</v>
      </c>
      <c r="R204" s="138" t="s">
        <v>76</v>
      </c>
      <c r="S204" s="172"/>
      <c r="T204" s="172"/>
      <c r="U204" s="172"/>
      <c r="V204" s="172"/>
      <c r="W204" s="5" t="str">
        <f t="shared" si="52"/>
        <v/>
      </c>
      <c r="X204" s="24"/>
      <c r="Y204" s="5" t="str">
        <f t="shared" si="53"/>
        <v/>
      </c>
      <c r="Z204" s="29"/>
      <c r="AA204" s="5"/>
      <c r="AB204" s="5"/>
      <c r="AC204"/>
      <c r="AE204"/>
      <c r="AF204"/>
      <c r="AG204"/>
      <c r="AH204"/>
      <c r="AI204"/>
      <c r="AJ204"/>
      <c r="AK204" s="5" t="str">
        <f t="shared" si="36"/>
        <v/>
      </c>
      <c r="AL204" s="24"/>
      <c r="AM204" s="5" t="str">
        <f t="shared" si="37"/>
        <v/>
      </c>
      <c r="AN204"/>
      <c r="AO204"/>
      <c r="AP204"/>
      <c r="AQ204"/>
      <c r="AS204"/>
      <c r="AT204"/>
      <c r="AU204"/>
      <c r="AV204"/>
      <c r="AW204"/>
      <c r="AX204"/>
      <c r="AY204" s="5" t="str">
        <f t="shared" si="48"/>
        <v/>
      </c>
      <c r="AZ204" s="29"/>
      <c r="BA204" s="5" t="str">
        <f t="shared" si="49"/>
        <v/>
      </c>
      <c r="BB204"/>
      <c r="BC204"/>
      <c r="BD204"/>
      <c r="BF204"/>
      <c r="BG204"/>
      <c r="BH204"/>
      <c r="BI204"/>
      <c r="BJ204"/>
      <c r="BK204"/>
      <c r="BL204" s="5" t="str">
        <f t="shared" si="50"/>
        <v/>
      </c>
      <c r="BM204" s="6"/>
      <c r="BN204" s="5" t="str">
        <f t="shared" si="51"/>
        <v/>
      </c>
      <c r="BO204"/>
      <c r="BP204"/>
      <c r="BQ204"/>
      <c r="BR204"/>
      <c r="BT204"/>
      <c r="BU204"/>
      <c r="BV204" s="5"/>
      <c r="BW204" s="5"/>
      <c r="BX204" s="5"/>
      <c r="BY204" s="5"/>
      <c r="BZ204" s="5"/>
    </row>
    <row r="205" spans="1:78" s="108" customFormat="1" ht="55.2" x14ac:dyDescent="0.3">
      <c r="A205"/>
      <c r="B205"/>
      <c r="C205"/>
      <c r="D205"/>
      <c r="E205" s="42"/>
      <c r="F205" s="42"/>
      <c r="G205" s="42"/>
      <c r="H205" s="42"/>
      <c r="I205" s="42"/>
      <c r="J205" s="42"/>
      <c r="K205"/>
      <c r="L205"/>
      <c r="M205"/>
      <c r="N205" s="5"/>
      <c r="O205" s="405"/>
      <c r="P205" s="406"/>
      <c r="Q205" s="212">
        <f t="shared" si="54"/>
        <v>0</v>
      </c>
      <c r="R205" s="138" t="s">
        <v>77</v>
      </c>
      <c r="S205" s="172"/>
      <c r="T205" s="172"/>
      <c r="U205" s="172"/>
      <c r="V205" s="172"/>
      <c r="W205" s="5" t="str">
        <f t="shared" si="52"/>
        <v/>
      </c>
      <c r="X205" s="24"/>
      <c r="Y205" s="5" t="str">
        <f t="shared" si="53"/>
        <v/>
      </c>
      <c r="Z205" s="29"/>
      <c r="AA205" s="5"/>
      <c r="AB205" s="5"/>
      <c r="AC205"/>
      <c r="AE205"/>
      <c r="AF205"/>
      <c r="AG205"/>
      <c r="AH205"/>
      <c r="AI205"/>
      <c r="AJ205"/>
      <c r="AK205" s="5" t="str">
        <f t="shared" ref="AK205:AK259" si="55">IF(AE205="","",IF(AG205="X",0,IF(AH205="X",5,IF(AI205="X",10,IF(AJ205="X",15,"")))))</f>
        <v/>
      </c>
      <c r="AL205" s="24"/>
      <c r="AM205" s="5" t="str">
        <f t="shared" ref="AM205:AM259" si="56">IF(AE205="","",IF(AG205="X",5,IF(AH205="X",10,IF(AI205="X",15,IF(AJ205="X",20,"")))))</f>
        <v/>
      </c>
      <c r="AN205"/>
      <c r="AO205"/>
      <c r="AP205"/>
      <c r="AQ205"/>
      <c r="AS205"/>
      <c r="AT205"/>
      <c r="AU205"/>
      <c r="AV205"/>
      <c r="AW205"/>
      <c r="AX205"/>
      <c r="AY205" s="5" t="str">
        <f t="shared" si="48"/>
        <v/>
      </c>
      <c r="AZ205" s="29"/>
      <c r="BA205" s="5" t="str">
        <f t="shared" si="49"/>
        <v/>
      </c>
      <c r="BB205"/>
      <c r="BC205"/>
      <c r="BD205"/>
      <c r="BF205"/>
      <c r="BG205"/>
      <c r="BH205"/>
      <c r="BI205"/>
      <c r="BJ205"/>
      <c r="BK205"/>
      <c r="BL205" s="5" t="str">
        <f t="shared" si="50"/>
        <v/>
      </c>
      <c r="BM205" s="6"/>
      <c r="BN205" s="5" t="str">
        <f t="shared" si="51"/>
        <v/>
      </c>
      <c r="BO205"/>
      <c r="BP205"/>
      <c r="BQ205"/>
      <c r="BR205"/>
      <c r="BT205"/>
      <c r="BU205"/>
      <c r="BV205" s="5"/>
      <c r="BW205" s="5"/>
      <c r="BX205" s="5"/>
      <c r="BY205" s="5"/>
      <c r="BZ205" s="5"/>
    </row>
    <row r="206" spans="1:78" s="108" customFormat="1" ht="41.4" customHeight="1" x14ac:dyDescent="0.3">
      <c r="A206"/>
      <c r="B206"/>
      <c r="C206"/>
      <c r="D206"/>
      <c r="E206" s="42"/>
      <c r="F206" s="42"/>
      <c r="G206" s="42"/>
      <c r="H206" s="42"/>
      <c r="I206" s="42"/>
      <c r="J206" s="42"/>
      <c r="K206"/>
      <c r="L206"/>
      <c r="M206"/>
      <c r="N206" s="5"/>
      <c r="O206" s="401" t="s">
        <v>78</v>
      </c>
      <c r="P206" s="402"/>
      <c r="Q206" s="212">
        <f t="shared" si="54"/>
        <v>0</v>
      </c>
      <c r="R206" s="138" t="s">
        <v>79</v>
      </c>
      <c r="S206" s="172"/>
      <c r="T206" s="172"/>
      <c r="U206" s="172"/>
      <c r="V206" s="172"/>
      <c r="W206" s="5" t="str">
        <f t="shared" si="52"/>
        <v/>
      </c>
      <c r="X206" s="24"/>
      <c r="Y206" s="5" t="str">
        <f t="shared" si="53"/>
        <v/>
      </c>
      <c r="Z206" s="29"/>
      <c r="AA206" s="5"/>
      <c r="AB206" s="5"/>
      <c r="AC206"/>
      <c r="AE206"/>
      <c r="AF206"/>
      <c r="AG206"/>
      <c r="AH206"/>
      <c r="AI206"/>
      <c r="AJ206"/>
      <c r="AK206" s="5" t="str">
        <f t="shared" si="55"/>
        <v/>
      </c>
      <c r="AL206" s="24"/>
      <c r="AM206" s="5" t="str">
        <f t="shared" si="56"/>
        <v/>
      </c>
      <c r="AN206"/>
      <c r="AO206"/>
      <c r="AP206"/>
      <c r="AQ206"/>
      <c r="AS206"/>
      <c r="AT206"/>
      <c r="AU206"/>
      <c r="AV206"/>
      <c r="AW206"/>
      <c r="AX206"/>
      <c r="AY206" s="5" t="str">
        <f t="shared" si="48"/>
        <v/>
      </c>
      <c r="AZ206" s="29"/>
      <c r="BA206" s="5" t="str">
        <f t="shared" si="49"/>
        <v/>
      </c>
      <c r="BB206"/>
      <c r="BC206"/>
      <c r="BD206"/>
      <c r="BF206"/>
      <c r="BG206"/>
      <c r="BH206"/>
      <c r="BI206"/>
      <c r="BJ206"/>
      <c r="BK206"/>
      <c r="BL206" s="5" t="str">
        <f t="shared" si="50"/>
        <v/>
      </c>
      <c r="BM206" s="6"/>
      <c r="BN206" s="5" t="str">
        <f t="shared" si="51"/>
        <v/>
      </c>
      <c r="BO206"/>
      <c r="BP206"/>
      <c r="BQ206"/>
      <c r="BR206"/>
      <c r="BT206"/>
      <c r="BU206"/>
      <c r="BV206" s="5"/>
      <c r="BW206" s="5"/>
      <c r="BX206" s="5"/>
      <c r="BY206" s="5"/>
      <c r="BZ206" s="5"/>
    </row>
    <row r="207" spans="1:78" s="108" customFormat="1" ht="41.4" x14ac:dyDescent="0.3">
      <c r="A207"/>
      <c r="B207"/>
      <c r="C207"/>
      <c r="D207"/>
      <c r="E207" s="42"/>
      <c r="F207" s="42"/>
      <c r="G207" s="42"/>
      <c r="H207" s="42"/>
      <c r="I207" s="42"/>
      <c r="J207" s="42"/>
      <c r="K207"/>
      <c r="L207"/>
      <c r="M207"/>
      <c r="N207" s="5"/>
      <c r="O207" s="405"/>
      <c r="P207" s="406"/>
      <c r="Q207" s="212">
        <f t="shared" si="54"/>
        <v>0</v>
      </c>
      <c r="R207" s="138" t="s">
        <v>80</v>
      </c>
      <c r="S207" s="172"/>
      <c r="T207" s="172"/>
      <c r="U207" s="172"/>
      <c r="V207" s="172"/>
      <c r="W207" s="5" t="str">
        <f t="shared" si="52"/>
        <v/>
      </c>
      <c r="X207" s="24"/>
      <c r="Y207" s="5" t="str">
        <f t="shared" si="53"/>
        <v/>
      </c>
      <c r="Z207" s="29"/>
      <c r="AA207" s="5"/>
      <c r="AB207" s="5"/>
      <c r="AC207"/>
      <c r="AE207"/>
      <c r="AF207"/>
      <c r="AG207"/>
      <c r="AH207"/>
      <c r="AI207"/>
      <c r="AJ207"/>
      <c r="AK207" s="5" t="str">
        <f t="shared" si="55"/>
        <v/>
      </c>
      <c r="AL207" s="24"/>
      <c r="AM207" s="5" t="str">
        <f t="shared" si="56"/>
        <v/>
      </c>
      <c r="AN207"/>
      <c r="AO207"/>
      <c r="AP207"/>
      <c r="AQ207"/>
      <c r="AS207"/>
      <c r="AT207"/>
      <c r="AU207"/>
      <c r="AV207"/>
      <c r="AW207"/>
      <c r="AX207"/>
      <c r="AY207" s="5" t="str">
        <f t="shared" si="48"/>
        <v/>
      </c>
      <c r="AZ207" s="29"/>
      <c r="BA207" s="5" t="str">
        <f t="shared" si="49"/>
        <v/>
      </c>
      <c r="BB207"/>
      <c r="BC207"/>
      <c r="BD207"/>
      <c r="BF207"/>
      <c r="BG207"/>
      <c r="BH207"/>
      <c r="BI207"/>
      <c r="BJ207"/>
      <c r="BK207"/>
      <c r="BL207" s="5" t="str">
        <f t="shared" si="50"/>
        <v/>
      </c>
      <c r="BM207" s="6"/>
      <c r="BN207" s="5" t="str">
        <f t="shared" si="51"/>
        <v/>
      </c>
      <c r="BO207"/>
      <c r="BP207"/>
      <c r="BQ207"/>
      <c r="BR207"/>
      <c r="BT207"/>
      <c r="BU207"/>
      <c r="BV207" s="5"/>
      <c r="BW207" s="5"/>
      <c r="BX207" s="5"/>
      <c r="BY207" s="5"/>
      <c r="BZ207" s="5"/>
    </row>
    <row r="208" spans="1:78" s="108" customFormat="1" ht="27.6" customHeight="1" x14ac:dyDescent="0.3">
      <c r="A208"/>
      <c r="B208"/>
      <c r="C208"/>
      <c r="D208"/>
      <c r="E208" s="42"/>
      <c r="F208" s="42"/>
      <c r="G208" s="42"/>
      <c r="H208" s="42"/>
      <c r="I208" s="42"/>
      <c r="J208" s="42"/>
      <c r="K208"/>
      <c r="L208"/>
      <c r="M208"/>
      <c r="N208" s="5"/>
      <c r="O208" s="401" t="s">
        <v>81</v>
      </c>
      <c r="P208" s="402"/>
      <c r="Q208" s="212">
        <f t="shared" si="54"/>
        <v>0</v>
      </c>
      <c r="R208" s="138" t="s">
        <v>82</v>
      </c>
      <c r="S208" s="172"/>
      <c r="T208" s="172"/>
      <c r="U208" s="172"/>
      <c r="V208" s="172"/>
      <c r="W208" s="5" t="str">
        <f t="shared" si="52"/>
        <v/>
      </c>
      <c r="X208" s="24"/>
      <c r="Y208" s="5" t="str">
        <f t="shared" si="53"/>
        <v/>
      </c>
      <c r="Z208" s="29"/>
      <c r="AA208" s="5"/>
      <c r="AB208" s="5"/>
      <c r="AC208" s="173"/>
      <c r="AE208"/>
      <c r="AF208"/>
      <c r="AG208"/>
      <c r="AH208"/>
      <c r="AI208"/>
      <c r="AJ208"/>
      <c r="AK208" s="5" t="str">
        <f t="shared" si="55"/>
        <v/>
      </c>
      <c r="AL208" s="24"/>
      <c r="AM208" s="5" t="str">
        <f t="shared" si="56"/>
        <v/>
      </c>
      <c r="AN208"/>
      <c r="AO208"/>
      <c r="AP208"/>
      <c r="AQ208"/>
      <c r="AS208"/>
      <c r="AT208"/>
      <c r="AU208"/>
      <c r="AV208"/>
      <c r="AW208"/>
      <c r="AX208"/>
      <c r="AY208" s="5" t="str">
        <f t="shared" si="48"/>
        <v/>
      </c>
      <c r="AZ208" s="29"/>
      <c r="BA208" s="5" t="str">
        <f t="shared" si="49"/>
        <v/>
      </c>
      <c r="BB208"/>
      <c r="BC208"/>
      <c r="BD208"/>
      <c r="BF208"/>
      <c r="BG208"/>
      <c r="BH208"/>
      <c r="BI208"/>
      <c r="BJ208"/>
      <c r="BK208"/>
      <c r="BL208" s="5" t="str">
        <f t="shared" si="50"/>
        <v/>
      </c>
      <c r="BM208" s="6"/>
      <c r="BN208" s="5" t="str">
        <f t="shared" si="51"/>
        <v/>
      </c>
      <c r="BO208"/>
      <c r="BP208"/>
      <c r="BQ208"/>
      <c r="BR208"/>
      <c r="BT208"/>
      <c r="BU208"/>
      <c r="BV208" s="5"/>
      <c r="BW208" s="5"/>
      <c r="BX208" s="5"/>
      <c r="BY208" s="5"/>
      <c r="BZ208" s="5"/>
    </row>
    <row r="209" spans="1:78" s="108" customFormat="1" ht="41.4" x14ac:dyDescent="0.3">
      <c r="A209"/>
      <c r="B209"/>
      <c r="C209"/>
      <c r="D209"/>
      <c r="E209" s="42"/>
      <c r="F209" s="42"/>
      <c r="G209" s="42"/>
      <c r="H209" s="42"/>
      <c r="I209" s="42"/>
      <c r="J209" s="42"/>
      <c r="K209"/>
      <c r="L209"/>
      <c r="M209"/>
      <c r="N209" s="5"/>
      <c r="O209" s="405"/>
      <c r="P209" s="406"/>
      <c r="Q209" s="212">
        <f t="shared" si="54"/>
        <v>0</v>
      </c>
      <c r="R209" s="138" t="s">
        <v>83</v>
      </c>
      <c r="S209" s="172"/>
      <c r="T209" s="172"/>
      <c r="U209" s="172"/>
      <c r="V209" s="172"/>
      <c r="W209" s="5" t="str">
        <f t="shared" si="52"/>
        <v/>
      </c>
      <c r="X209" s="24"/>
      <c r="Y209" s="5" t="str">
        <f t="shared" si="53"/>
        <v/>
      </c>
      <c r="Z209" s="29"/>
      <c r="AA209" s="5"/>
      <c r="AB209" s="5"/>
      <c r="AC209"/>
      <c r="AE209"/>
      <c r="AF209"/>
      <c r="AG209"/>
      <c r="AH209"/>
      <c r="AI209"/>
      <c r="AJ209"/>
      <c r="AK209" s="5" t="str">
        <f t="shared" si="55"/>
        <v/>
      </c>
      <c r="AL209" s="24"/>
      <c r="AM209" s="5" t="str">
        <f t="shared" si="56"/>
        <v/>
      </c>
      <c r="AN209"/>
      <c r="AO209"/>
      <c r="AP209"/>
      <c r="AQ209"/>
      <c r="AS209"/>
      <c r="AT209"/>
      <c r="AU209"/>
      <c r="AV209"/>
      <c r="AW209"/>
      <c r="AX209"/>
      <c r="AY209" s="5" t="str">
        <f t="shared" si="48"/>
        <v/>
      </c>
      <c r="AZ209" s="29"/>
      <c r="BA209" s="5" t="str">
        <f t="shared" si="49"/>
        <v/>
      </c>
      <c r="BB209"/>
      <c r="BC209"/>
      <c r="BD209"/>
      <c r="BF209"/>
      <c r="BG209"/>
      <c r="BH209"/>
      <c r="BI209"/>
      <c r="BJ209"/>
      <c r="BK209"/>
      <c r="BL209" s="5" t="str">
        <f t="shared" si="50"/>
        <v/>
      </c>
      <c r="BM209" s="6"/>
      <c r="BN209" s="5" t="str">
        <f t="shared" si="51"/>
        <v/>
      </c>
      <c r="BO209"/>
      <c r="BP209"/>
      <c r="BQ209"/>
      <c r="BR209"/>
      <c r="BT209"/>
      <c r="BU209"/>
      <c r="BV209" s="5"/>
      <c r="BW209" s="5"/>
      <c r="BX209" s="5"/>
      <c r="BY209" s="5"/>
      <c r="BZ209" s="5"/>
    </row>
    <row r="210" spans="1:78" ht="38.25" customHeight="1" x14ac:dyDescent="0.3">
      <c r="N210" s="5"/>
      <c r="O210" s="399" t="s">
        <v>190</v>
      </c>
      <c r="P210" s="400"/>
      <c r="Q210" s="212">
        <f t="shared" si="54"/>
        <v>0</v>
      </c>
      <c r="R210" s="138" t="s">
        <v>84</v>
      </c>
      <c r="S210" s="172"/>
      <c r="T210" s="172"/>
      <c r="U210" s="172"/>
      <c r="V210" s="172"/>
      <c r="W210" s="5" t="str">
        <f t="shared" si="52"/>
        <v/>
      </c>
      <c r="X210" s="24"/>
      <c r="Y210" s="5" t="str">
        <f t="shared" si="53"/>
        <v/>
      </c>
      <c r="Z210" s="29"/>
      <c r="AA210" s="5"/>
      <c r="AB210" s="5"/>
      <c r="AE210"/>
      <c r="AF210"/>
      <c r="AK210" s="5" t="str">
        <f t="shared" si="55"/>
        <v/>
      </c>
      <c r="AL210" s="24"/>
      <c r="AM210" s="5" t="str">
        <f t="shared" si="56"/>
        <v/>
      </c>
      <c r="AS210"/>
      <c r="AT210"/>
      <c r="AY210" s="5" t="str">
        <f t="shared" si="48"/>
        <v/>
      </c>
      <c r="AZ210" s="29"/>
      <c r="BA210" s="5" t="str">
        <f t="shared" si="49"/>
        <v/>
      </c>
      <c r="BG210"/>
      <c r="BL210" s="5" t="str">
        <f t="shared" si="50"/>
        <v/>
      </c>
      <c r="BM210" s="6"/>
      <c r="BN210" s="5" t="str">
        <f t="shared" si="51"/>
        <v/>
      </c>
    </row>
    <row r="211" spans="1:78" ht="15" thickBot="1" x14ac:dyDescent="0.35">
      <c r="N211" s="5"/>
      <c r="O211" s="30"/>
      <c r="P211" s="355"/>
      <c r="Q211" s="355"/>
      <c r="R211" s="66" t="s">
        <v>173</v>
      </c>
      <c r="S211" s="38" t="e">
        <f>SUM(W202:W210)/SUM(Q202:Q210)</f>
        <v>#DIV/0!</v>
      </c>
      <c r="T211" s="26" t="s">
        <v>20</v>
      </c>
      <c r="U211" s="38" t="e">
        <f>SUM(Y202:Y210)/SUM(Q202:Q210)</f>
        <v>#DIV/0!</v>
      </c>
      <c r="V211" s="26"/>
      <c r="W211" s="5" t="str">
        <f t="shared" si="52"/>
        <v/>
      </c>
      <c r="X211" s="24"/>
      <c r="Y211" s="5" t="str">
        <f t="shared" si="53"/>
        <v/>
      </c>
      <c r="Z211" s="29"/>
      <c r="AA211" s="5"/>
      <c r="AB211" s="5"/>
      <c r="AE211"/>
      <c r="AF211"/>
      <c r="AK211" s="5" t="str">
        <f t="shared" si="55"/>
        <v/>
      </c>
      <c r="AL211" s="24"/>
      <c r="AM211" s="5" t="str">
        <f t="shared" si="56"/>
        <v/>
      </c>
      <c r="AS211"/>
      <c r="AT211"/>
      <c r="AY211" s="5" t="str">
        <f t="shared" si="48"/>
        <v/>
      </c>
      <c r="AZ211" s="29"/>
      <c r="BA211" s="5" t="str">
        <f t="shared" si="49"/>
        <v/>
      </c>
      <c r="BG211"/>
      <c r="BL211" s="5" t="str">
        <f t="shared" si="50"/>
        <v/>
      </c>
      <c r="BM211" s="6"/>
      <c r="BN211" s="5" t="str">
        <f t="shared" si="51"/>
        <v/>
      </c>
    </row>
    <row r="212" spans="1:78" ht="15" thickBot="1" x14ac:dyDescent="0.35">
      <c r="N212" s="5"/>
      <c r="O212" s="213" t="s">
        <v>307</v>
      </c>
      <c r="P212" s="110"/>
      <c r="Q212" s="220"/>
      <c r="R212" s="32" t="s">
        <v>301</v>
      </c>
      <c r="S212" s="356"/>
      <c r="T212" s="357"/>
      <c r="U212" s="357"/>
      <c r="V212" s="33" t="s">
        <v>21</v>
      </c>
      <c r="W212" s="5" t="str">
        <f t="shared" si="52"/>
        <v/>
      </c>
      <c r="X212" s="24"/>
      <c r="Y212" s="5" t="str">
        <f t="shared" si="53"/>
        <v/>
      </c>
      <c r="Z212" s="29"/>
      <c r="AA212" s="5"/>
      <c r="AB212" s="5"/>
      <c r="AE212"/>
      <c r="AF212"/>
      <c r="AK212" s="5" t="str">
        <f t="shared" si="55"/>
        <v/>
      </c>
      <c r="AL212" s="24"/>
      <c r="AM212" s="5" t="str">
        <f t="shared" si="56"/>
        <v/>
      </c>
      <c r="AS212"/>
      <c r="AT212"/>
      <c r="AY212" s="5" t="str">
        <f t="shared" si="48"/>
        <v/>
      </c>
      <c r="AZ212" s="29"/>
      <c r="BA212" s="5" t="str">
        <f t="shared" si="49"/>
        <v/>
      </c>
      <c r="BG212"/>
      <c r="BL212" s="5" t="str">
        <f t="shared" si="50"/>
        <v/>
      </c>
      <c r="BM212" s="6"/>
      <c r="BN212" s="5" t="str">
        <f t="shared" si="51"/>
        <v/>
      </c>
    </row>
    <row r="213" spans="1:78" ht="15" thickBot="1" x14ac:dyDescent="0.35">
      <c r="N213" s="5"/>
      <c r="O213" s="20"/>
      <c r="P213" s="110"/>
      <c r="Q213" s="26"/>
      <c r="R213" s="396" t="s">
        <v>85</v>
      </c>
      <c r="S213" s="396"/>
      <c r="T213" s="396"/>
      <c r="U213" s="40">
        <f>SUM(S212)</f>
        <v>0</v>
      </c>
      <c r="V213" s="39" t="s">
        <v>21</v>
      </c>
      <c r="W213" s="5" t="str">
        <f t="shared" si="52"/>
        <v/>
      </c>
      <c r="X213" s="24"/>
      <c r="Y213" s="5" t="str">
        <f t="shared" si="53"/>
        <v/>
      </c>
      <c r="Z213" s="29"/>
      <c r="AA213" s="5"/>
      <c r="AB213" s="5"/>
      <c r="AE213"/>
      <c r="AF213"/>
      <c r="AK213" s="5" t="str">
        <f t="shared" si="55"/>
        <v/>
      </c>
      <c r="AL213" s="24"/>
      <c r="AM213" s="5" t="str">
        <f t="shared" si="56"/>
        <v/>
      </c>
      <c r="AS213"/>
      <c r="AT213"/>
      <c r="AY213" s="5" t="str">
        <f t="shared" si="48"/>
        <v/>
      </c>
      <c r="AZ213" s="29"/>
      <c r="BA213" s="5" t="str">
        <f t="shared" si="49"/>
        <v/>
      </c>
      <c r="BG213"/>
      <c r="BL213" s="5" t="str">
        <f t="shared" si="50"/>
        <v/>
      </c>
      <c r="BM213" s="6"/>
      <c r="BN213" s="5" t="str">
        <f t="shared" si="51"/>
        <v/>
      </c>
    </row>
    <row r="214" spans="1:78" ht="9.6" customHeight="1" x14ac:dyDescent="0.3">
      <c r="N214" s="5"/>
      <c r="O214" s="184"/>
      <c r="Q214" s="20"/>
      <c r="R214" s="43"/>
      <c r="S214" s="20"/>
      <c r="T214" s="20"/>
      <c r="U214" s="20"/>
      <c r="V214" s="20"/>
      <c r="W214" s="5" t="str">
        <f t="shared" si="52"/>
        <v/>
      </c>
      <c r="X214" s="24"/>
      <c r="Y214" s="5" t="str">
        <f t="shared" si="53"/>
        <v/>
      </c>
      <c r="Z214" s="5"/>
      <c r="AA214" s="5"/>
      <c r="AB214" s="5"/>
      <c r="AE214"/>
      <c r="AF214"/>
      <c r="AK214" s="5" t="str">
        <f t="shared" si="55"/>
        <v/>
      </c>
      <c r="AL214" s="24"/>
      <c r="AM214" s="5" t="str">
        <f t="shared" si="56"/>
        <v/>
      </c>
      <c r="AS214"/>
      <c r="AT214"/>
      <c r="AY214" s="5" t="str">
        <f t="shared" si="48"/>
        <v/>
      </c>
      <c r="AZ214" s="29"/>
      <c r="BA214" s="5" t="str">
        <f t="shared" si="49"/>
        <v/>
      </c>
      <c r="BG214"/>
      <c r="BL214" s="5" t="str">
        <f t="shared" si="50"/>
        <v/>
      </c>
      <c r="BM214" s="6"/>
      <c r="BN214" s="5" t="str">
        <f t="shared" si="51"/>
        <v/>
      </c>
    </row>
    <row r="215" spans="1:78" ht="4.95" customHeight="1" x14ac:dyDescent="0.3">
      <c r="N215" s="5"/>
      <c r="O215" s="20"/>
      <c r="Q215" s="20"/>
      <c r="R215" s="43"/>
      <c r="S215" s="20"/>
      <c r="T215" s="20"/>
      <c r="U215" s="20"/>
      <c r="V215" s="20"/>
      <c r="W215" s="5" t="str">
        <f t="shared" si="52"/>
        <v/>
      </c>
      <c r="X215" s="24"/>
      <c r="Y215" s="5" t="str">
        <f t="shared" si="53"/>
        <v/>
      </c>
      <c r="Z215" s="5"/>
      <c r="AA215" s="5"/>
      <c r="AB215" s="5"/>
      <c r="AC215" s="5"/>
      <c r="AD215" s="116"/>
      <c r="AE215" s="5"/>
      <c r="AF215" s="5"/>
      <c r="AG215" s="5"/>
      <c r="AH215" s="5"/>
      <c r="AI215" s="5"/>
      <c r="AK215" s="5" t="str">
        <f t="shared" si="55"/>
        <v/>
      </c>
      <c r="AL215" s="24"/>
      <c r="AM215" s="5" t="str">
        <f t="shared" si="56"/>
        <v/>
      </c>
      <c r="AS215"/>
      <c r="AT215"/>
      <c r="AY215" s="5" t="str">
        <f>IF(AS215="","",IF(AU215="X",0,IF(AV215="X",5,IF(AW215="X",10,IF(AX215="X",15,"")))))</f>
        <v/>
      </c>
      <c r="AZ215" s="29"/>
      <c r="BA215" s="5" t="str">
        <f>IF(AS215="","",IF(AU215="X",5,IF(AV215="X",10,IF(AW215="X",15,IF(AX215="X",20,"")))))</f>
        <v/>
      </c>
      <c r="BG215"/>
      <c r="BL215" s="5" t="str">
        <f t="shared" si="50"/>
        <v/>
      </c>
      <c r="BM215" s="6"/>
      <c r="BN215" s="5" t="str">
        <f t="shared" si="51"/>
        <v/>
      </c>
      <c r="BP215" s="5"/>
      <c r="BQ215" s="5"/>
      <c r="BR215" s="5"/>
    </row>
    <row r="216" spans="1:78" ht="54.6" customHeight="1" x14ac:dyDescent="0.3">
      <c r="N216" s="5"/>
      <c r="O216" s="397" t="s">
        <v>236</v>
      </c>
      <c r="P216" s="397"/>
      <c r="Q216" s="397"/>
      <c r="R216" s="397"/>
      <c r="S216" s="397"/>
      <c r="T216" s="397"/>
      <c r="U216" s="397"/>
      <c r="V216" s="397"/>
      <c r="W216" s="5" t="str">
        <f t="shared" si="52"/>
        <v/>
      </c>
      <c r="X216" s="24"/>
      <c r="Y216" s="5" t="str">
        <f t="shared" si="53"/>
        <v/>
      </c>
      <c r="Z216" s="5"/>
      <c r="AA216" s="5"/>
      <c r="AB216" s="5"/>
      <c r="AC216" s="397" t="s">
        <v>239</v>
      </c>
      <c r="AD216" s="397"/>
      <c r="AE216" s="397"/>
      <c r="AF216" s="397"/>
      <c r="AG216" s="397"/>
      <c r="AH216" s="397"/>
      <c r="AI216" s="397"/>
      <c r="AJ216" s="397"/>
      <c r="AK216" s="5" t="str">
        <f t="shared" si="55"/>
        <v/>
      </c>
      <c r="AL216" s="24"/>
      <c r="AM216" s="5" t="str">
        <f t="shared" si="56"/>
        <v/>
      </c>
      <c r="AQ216" s="397" t="s">
        <v>238</v>
      </c>
      <c r="AR216" s="397"/>
      <c r="AS216" s="397"/>
      <c r="AT216" s="397"/>
      <c r="AU216" s="397"/>
      <c r="AV216" s="397"/>
      <c r="AW216" s="397"/>
      <c r="AX216" s="397"/>
      <c r="AY216" s="5" t="str">
        <f t="shared" ref="AY216:AY259" si="57">IF(AS216="","",IF(AU216="X",0,IF(AV216="X",5,IF(AW216="X",10,IF(AX216="X",15,"")))))</f>
        <v/>
      </c>
      <c r="AZ216" s="29"/>
      <c r="BA216" s="5" t="str">
        <f t="shared" ref="BA216:BA259" si="58">IF(AS216="","",IF(AU216="X",5,IF(AV216="X",10,IF(AW216="X",15,IF(AX216="X",20,"")))))</f>
        <v/>
      </c>
      <c r="BD216" s="397" t="s">
        <v>237</v>
      </c>
      <c r="BE216" s="397"/>
      <c r="BF216" s="397"/>
      <c r="BG216" s="397"/>
      <c r="BH216" s="397"/>
      <c r="BI216" s="397"/>
      <c r="BJ216" s="397"/>
      <c r="BK216" s="397"/>
      <c r="BL216" s="5" t="str">
        <f t="shared" si="50"/>
        <v/>
      </c>
      <c r="BM216" s="6"/>
      <c r="BN216" s="5" t="str">
        <f t="shared" si="51"/>
        <v/>
      </c>
    </row>
    <row r="217" spans="1:78" ht="18.600000000000001" customHeight="1" x14ac:dyDescent="0.3">
      <c r="N217" s="5"/>
      <c r="O217" s="21" t="s">
        <v>125</v>
      </c>
      <c r="P217" s="247">
        <f>$D$5</f>
        <v>0</v>
      </c>
      <c r="Q217" s="247"/>
      <c r="R217" s="247"/>
      <c r="S217" s="41" t="s">
        <v>152</v>
      </c>
      <c r="T217" s="248"/>
      <c r="U217" s="248"/>
      <c r="V217" s="248"/>
      <c r="W217" s="5" t="str">
        <f t="shared" si="52"/>
        <v/>
      </c>
      <c r="X217" s="24"/>
      <c r="Y217" s="5" t="str">
        <f t="shared" si="53"/>
        <v/>
      </c>
      <c r="Z217" s="5"/>
      <c r="AA217" s="5"/>
      <c r="AB217" s="5"/>
      <c r="AC217" s="21" t="s">
        <v>125</v>
      </c>
      <c r="AD217" s="247">
        <f>$D$5</f>
        <v>0</v>
      </c>
      <c r="AE217" s="247"/>
      <c r="AF217" s="247"/>
      <c r="AG217" s="41" t="s">
        <v>152</v>
      </c>
      <c r="AH217" s="248"/>
      <c r="AI217" s="248"/>
      <c r="AJ217" s="248"/>
      <c r="AK217" s="5" t="str">
        <f t="shared" si="55"/>
        <v/>
      </c>
      <c r="AL217" s="24"/>
      <c r="AM217" s="5" t="str">
        <f t="shared" si="56"/>
        <v/>
      </c>
      <c r="AQ217" s="21" t="s">
        <v>125</v>
      </c>
      <c r="AR217" s="247">
        <f>$D$5</f>
        <v>0</v>
      </c>
      <c r="AS217" s="247"/>
      <c r="AT217" s="247"/>
      <c r="AU217" s="41" t="s">
        <v>152</v>
      </c>
      <c r="AV217" s="248"/>
      <c r="AW217" s="248"/>
      <c r="AX217" s="248"/>
      <c r="AY217" s="5" t="str">
        <f t="shared" si="57"/>
        <v/>
      </c>
      <c r="AZ217" s="29"/>
      <c r="BA217" s="5" t="str">
        <f t="shared" si="58"/>
        <v/>
      </c>
      <c r="BD217" s="21" t="s">
        <v>125</v>
      </c>
      <c r="BE217" s="247">
        <f>$D$5</f>
        <v>0</v>
      </c>
      <c r="BF217" s="247"/>
      <c r="BG217" s="247"/>
      <c r="BH217" s="41" t="s">
        <v>152</v>
      </c>
      <c r="BI217" s="248"/>
      <c r="BJ217" s="248"/>
      <c r="BK217" s="248"/>
      <c r="BL217" s="5" t="str">
        <f t="shared" si="50"/>
        <v/>
      </c>
      <c r="BM217" s="6"/>
      <c r="BN217" s="5" t="str">
        <f t="shared" si="51"/>
        <v/>
      </c>
    </row>
    <row r="218" spans="1:78" ht="16.95" customHeight="1" x14ac:dyDescent="0.3">
      <c r="N218" s="5"/>
      <c r="O218" s="21" t="s">
        <v>158</v>
      </c>
      <c r="P218" s="247">
        <f>$D$6</f>
        <v>0</v>
      </c>
      <c r="Q218" s="247"/>
      <c r="R218" s="247"/>
      <c r="S218" s="175" t="s">
        <v>89</v>
      </c>
      <c r="T218" s="247">
        <f>$K$6</f>
        <v>0</v>
      </c>
      <c r="U218" s="247"/>
      <c r="V218" s="247"/>
      <c r="W218" s="5" t="str">
        <f t="shared" si="52"/>
        <v/>
      </c>
      <c r="X218" s="24"/>
      <c r="Y218" s="5" t="str">
        <f t="shared" si="53"/>
        <v/>
      </c>
      <c r="Z218" s="5"/>
      <c r="AA218" s="5"/>
      <c r="AB218" s="5"/>
      <c r="AC218" s="21" t="s">
        <v>158</v>
      </c>
      <c r="AD218" s="247">
        <f>$D$6</f>
        <v>0</v>
      </c>
      <c r="AE218" s="247"/>
      <c r="AF218" s="247"/>
      <c r="AG218" s="175" t="s">
        <v>89</v>
      </c>
      <c r="AH218" s="247">
        <f>$K$6</f>
        <v>0</v>
      </c>
      <c r="AI218" s="247"/>
      <c r="AJ218" s="247"/>
      <c r="AK218" s="5" t="str">
        <f t="shared" si="55"/>
        <v/>
      </c>
      <c r="AL218" s="24"/>
      <c r="AM218" s="5" t="str">
        <f t="shared" si="56"/>
        <v/>
      </c>
      <c r="AQ218" s="21" t="s">
        <v>158</v>
      </c>
      <c r="AR218" s="247">
        <f>$D$6</f>
        <v>0</v>
      </c>
      <c r="AS218" s="247"/>
      <c r="AT218" s="247"/>
      <c r="AU218" s="175" t="s">
        <v>89</v>
      </c>
      <c r="AV218" s="247">
        <f>$K$6</f>
        <v>0</v>
      </c>
      <c r="AW218" s="247"/>
      <c r="AX218" s="247"/>
      <c r="AY218" s="5" t="str">
        <f t="shared" si="57"/>
        <v/>
      </c>
      <c r="AZ218" s="29"/>
      <c r="BA218" s="5" t="str">
        <f t="shared" si="58"/>
        <v/>
      </c>
      <c r="BD218" s="21" t="s">
        <v>158</v>
      </c>
      <c r="BE218" s="247">
        <f>$D$6</f>
        <v>0</v>
      </c>
      <c r="BF218" s="247"/>
      <c r="BG218" s="247"/>
      <c r="BH218" s="175" t="s">
        <v>89</v>
      </c>
      <c r="BI218" s="247">
        <f>$K$6</f>
        <v>0</v>
      </c>
      <c r="BJ218" s="247"/>
      <c r="BK218" s="247"/>
      <c r="BL218" s="5" t="str">
        <f t="shared" si="50"/>
        <v/>
      </c>
      <c r="BM218" s="6"/>
      <c r="BN218" s="5" t="str">
        <f t="shared" si="51"/>
        <v/>
      </c>
    </row>
    <row r="219" spans="1:78" ht="8.4" customHeight="1" x14ac:dyDescent="0.3">
      <c r="N219" s="5"/>
      <c r="O219" s="25"/>
      <c r="P219" s="112"/>
      <c r="Q219" s="26"/>
      <c r="R219" s="46"/>
      <c r="S219" s="25"/>
      <c r="T219" s="25"/>
      <c r="U219" s="25"/>
      <c r="V219" s="25"/>
      <c r="W219" s="5" t="str">
        <f t="shared" si="52"/>
        <v/>
      </c>
      <c r="X219" s="24"/>
      <c r="Y219" s="5" t="str">
        <f t="shared" si="53"/>
        <v/>
      </c>
      <c r="Z219" s="5"/>
      <c r="AA219" s="5"/>
      <c r="AB219" s="5"/>
      <c r="AC219" s="5"/>
      <c r="AE219" s="5"/>
      <c r="AF219" s="5"/>
      <c r="AG219" s="5"/>
      <c r="AH219" s="5"/>
      <c r="AI219" s="5"/>
      <c r="AK219" s="5" t="str">
        <f t="shared" si="55"/>
        <v/>
      </c>
      <c r="AL219" s="24"/>
      <c r="AM219" s="5" t="str">
        <f t="shared" si="56"/>
        <v/>
      </c>
      <c r="AS219"/>
      <c r="AT219"/>
      <c r="AY219" s="5" t="str">
        <f t="shared" si="57"/>
        <v/>
      </c>
      <c r="AZ219" s="29"/>
      <c r="BA219" s="5" t="str">
        <f t="shared" si="58"/>
        <v/>
      </c>
      <c r="BG219"/>
      <c r="BL219" s="5" t="str">
        <f t="shared" si="50"/>
        <v/>
      </c>
      <c r="BM219" s="6"/>
      <c r="BN219" s="5" t="str">
        <f t="shared" si="51"/>
        <v/>
      </c>
    </row>
    <row r="220" spans="1:78" ht="14.4" customHeight="1" x14ac:dyDescent="0.3">
      <c r="N220" s="5"/>
      <c r="O220" s="408" t="s">
        <v>17</v>
      </c>
      <c r="P220" s="408"/>
      <c r="Q220" s="408"/>
      <c r="R220" s="408"/>
      <c r="S220" s="408"/>
      <c r="T220" s="408"/>
      <c r="U220" s="408"/>
      <c r="V220" s="408"/>
      <c r="W220" s="5" t="str">
        <f t="shared" si="52"/>
        <v/>
      </c>
      <c r="X220" s="24"/>
      <c r="Y220" s="5" t="str">
        <f t="shared" si="53"/>
        <v/>
      </c>
      <c r="Z220" s="5"/>
      <c r="AA220" s="5"/>
      <c r="AB220" s="5"/>
      <c r="AC220" s="408" t="s">
        <v>17</v>
      </c>
      <c r="AD220" s="408"/>
      <c r="AE220" s="408"/>
      <c r="AF220" s="408"/>
      <c r="AG220" s="408"/>
      <c r="AH220" s="408"/>
      <c r="AI220" s="408"/>
      <c r="AJ220" s="408"/>
      <c r="AK220" s="5" t="str">
        <f t="shared" si="55"/>
        <v/>
      </c>
      <c r="AL220" s="24"/>
      <c r="AM220" s="5" t="str">
        <f t="shared" si="56"/>
        <v/>
      </c>
      <c r="AN220" s="5"/>
      <c r="AO220" s="5"/>
      <c r="AP220" s="5"/>
      <c r="AQ220" s="408" t="s">
        <v>17</v>
      </c>
      <c r="AR220" s="408"/>
      <c r="AS220" s="408"/>
      <c r="AT220" s="408"/>
      <c r="AU220" s="408"/>
      <c r="AV220" s="408"/>
      <c r="AW220" s="408"/>
      <c r="AX220" s="408"/>
      <c r="AY220" s="5" t="str">
        <f t="shared" si="57"/>
        <v/>
      </c>
      <c r="AZ220" s="29"/>
      <c r="BA220" s="5" t="str">
        <f t="shared" si="58"/>
        <v/>
      </c>
      <c r="BB220" s="5"/>
      <c r="BC220" s="5"/>
      <c r="BD220" s="408" t="s">
        <v>17</v>
      </c>
      <c r="BE220" s="408"/>
      <c r="BF220" s="408"/>
      <c r="BG220" s="408"/>
      <c r="BH220" s="408"/>
      <c r="BI220" s="408"/>
      <c r="BJ220" s="408"/>
      <c r="BK220" s="408"/>
      <c r="BL220" s="5" t="str">
        <f t="shared" si="50"/>
        <v/>
      </c>
      <c r="BM220" s="6"/>
      <c r="BN220" s="5" t="str">
        <f t="shared" si="51"/>
        <v/>
      </c>
      <c r="BO220" s="5"/>
      <c r="BR220" s="345" t="s">
        <v>17</v>
      </c>
      <c r="BS220" s="345"/>
      <c r="BT220" s="345"/>
      <c r="BU220" s="345"/>
      <c r="BV220" s="407" t="s">
        <v>249</v>
      </c>
      <c r="BW220" s="407" t="s">
        <v>250</v>
      </c>
      <c r="BX220" s="407" t="s">
        <v>251</v>
      </c>
      <c r="BY220" s="407" t="s">
        <v>252</v>
      </c>
      <c r="BZ220" s="382" t="s">
        <v>256</v>
      </c>
    </row>
    <row r="221" spans="1:78" ht="28.2" customHeight="1" x14ac:dyDescent="0.3">
      <c r="N221" s="5"/>
      <c r="O221" s="240" t="s">
        <v>107</v>
      </c>
      <c r="P221" s="241"/>
      <c r="Q221" s="240" t="s">
        <v>294</v>
      </c>
      <c r="R221" s="241"/>
      <c r="S221" s="133" t="s">
        <v>259</v>
      </c>
      <c r="T221" s="80" t="s">
        <v>132</v>
      </c>
      <c r="U221" s="81" t="s">
        <v>133</v>
      </c>
      <c r="V221" s="82" t="s">
        <v>134</v>
      </c>
      <c r="W221" s="5" t="str">
        <f t="shared" si="52"/>
        <v/>
      </c>
      <c r="X221" s="24"/>
      <c r="Y221" s="5" t="str">
        <f t="shared" si="53"/>
        <v/>
      </c>
      <c r="Z221" s="5"/>
      <c r="AA221" s="5"/>
      <c r="AB221" s="5"/>
      <c r="AC221" s="240" t="s">
        <v>107</v>
      </c>
      <c r="AD221" s="241"/>
      <c r="AE221" s="240" t="s">
        <v>294</v>
      </c>
      <c r="AF221" s="241"/>
      <c r="AG221" s="133" t="s">
        <v>259</v>
      </c>
      <c r="AH221" s="80" t="s">
        <v>132</v>
      </c>
      <c r="AI221" s="81" t="s">
        <v>133</v>
      </c>
      <c r="AJ221" s="82" t="s">
        <v>134</v>
      </c>
      <c r="AK221" s="5" t="str">
        <f t="shared" si="55"/>
        <v/>
      </c>
      <c r="AL221" s="24"/>
      <c r="AM221" s="5" t="str">
        <f t="shared" si="56"/>
        <v/>
      </c>
      <c r="AN221" s="5"/>
      <c r="AO221" s="5"/>
      <c r="AP221" s="5"/>
      <c r="AQ221" s="240" t="s">
        <v>107</v>
      </c>
      <c r="AR221" s="241"/>
      <c r="AS221" s="240" t="s">
        <v>294</v>
      </c>
      <c r="AT221" s="241"/>
      <c r="AU221" s="133" t="s">
        <v>259</v>
      </c>
      <c r="AV221" s="80" t="s">
        <v>132</v>
      </c>
      <c r="AW221" s="81" t="s">
        <v>133</v>
      </c>
      <c r="AX221" s="82" t="s">
        <v>134</v>
      </c>
      <c r="AY221" s="5" t="str">
        <f t="shared" si="57"/>
        <v/>
      </c>
      <c r="AZ221" s="29"/>
      <c r="BA221" s="5" t="str">
        <f t="shared" si="58"/>
        <v/>
      </c>
      <c r="BB221" s="5"/>
      <c r="BC221" s="5"/>
      <c r="BD221" s="240" t="s">
        <v>107</v>
      </c>
      <c r="BE221" s="241"/>
      <c r="BF221" s="240" t="s">
        <v>294</v>
      </c>
      <c r="BG221" s="241"/>
      <c r="BH221" s="133" t="s">
        <v>259</v>
      </c>
      <c r="BI221" s="80" t="s">
        <v>132</v>
      </c>
      <c r="BJ221" s="81" t="s">
        <v>133</v>
      </c>
      <c r="BK221" s="82" t="s">
        <v>134</v>
      </c>
      <c r="BL221" s="5" t="str">
        <f t="shared" si="50"/>
        <v/>
      </c>
      <c r="BM221" s="6"/>
      <c r="BN221" s="5" t="str">
        <f t="shared" si="51"/>
        <v/>
      </c>
      <c r="BO221" s="5"/>
      <c r="BR221" s="119" t="s">
        <v>107</v>
      </c>
      <c r="BS221" s="384" t="s">
        <v>70</v>
      </c>
      <c r="BT221" s="384"/>
      <c r="BU221" s="119" t="s">
        <v>294</v>
      </c>
      <c r="BV221" s="407"/>
      <c r="BW221" s="407"/>
      <c r="BX221" s="407"/>
      <c r="BY221" s="407"/>
      <c r="BZ221" s="383"/>
    </row>
    <row r="222" spans="1:78" ht="28.95" customHeight="1" x14ac:dyDescent="0.3">
      <c r="N222" s="5"/>
      <c r="O222" s="242" t="s">
        <v>43</v>
      </c>
      <c r="P222" s="243"/>
      <c r="Q222" s="210">
        <f>IF(OR(S222="X",T222="X",U222="X",V222="X"),1,0)</f>
        <v>0</v>
      </c>
      <c r="R222" s="120" t="s">
        <v>44</v>
      </c>
      <c r="S222" s="170"/>
      <c r="T222" s="170"/>
      <c r="U222" s="170"/>
      <c r="V222" s="170"/>
      <c r="W222" s="5" t="str">
        <f t="shared" si="52"/>
        <v/>
      </c>
      <c r="X222" s="24"/>
      <c r="Y222" s="5" t="str">
        <f t="shared" si="53"/>
        <v/>
      </c>
      <c r="Z222" s="29"/>
      <c r="AA222" s="5"/>
      <c r="AB222" s="5"/>
      <c r="AC222" s="242" t="s">
        <v>43</v>
      </c>
      <c r="AD222" s="243"/>
      <c r="AE222" s="210">
        <f>IF(OR(AG222="X",AH222="X",AI222="X",AJ222="X"),1,0)</f>
        <v>0</v>
      </c>
      <c r="AF222" s="120" t="s">
        <v>44</v>
      </c>
      <c r="AG222" s="170"/>
      <c r="AH222" s="170"/>
      <c r="AI222" s="170"/>
      <c r="AJ222" s="170"/>
      <c r="AK222" s="5" t="str">
        <f t="shared" si="55"/>
        <v/>
      </c>
      <c r="AL222" s="24"/>
      <c r="AM222" s="5" t="str">
        <f t="shared" si="56"/>
        <v/>
      </c>
      <c r="AN222" s="29"/>
      <c r="AO222" s="5"/>
      <c r="AP222" s="5"/>
      <c r="AQ222" s="242" t="s">
        <v>43</v>
      </c>
      <c r="AR222" s="243"/>
      <c r="AS222" s="210">
        <f>IF(OR(AU222="X",AV222="X",AW222="X",AX222="X"),1,0)</f>
        <v>0</v>
      </c>
      <c r="AT222" s="120" t="s">
        <v>44</v>
      </c>
      <c r="AU222" s="170"/>
      <c r="AV222" s="170"/>
      <c r="AW222" s="170"/>
      <c r="AX222" s="170"/>
      <c r="AY222" s="5" t="str">
        <f t="shared" si="57"/>
        <v/>
      </c>
      <c r="AZ222" s="29"/>
      <c r="BA222" s="5" t="str">
        <f t="shared" si="58"/>
        <v/>
      </c>
      <c r="BB222" s="29"/>
      <c r="BC222" s="5"/>
      <c r="BD222" s="242" t="s">
        <v>43</v>
      </c>
      <c r="BE222" s="243"/>
      <c r="BF222" s="210">
        <f>IF(OR(BH222="X",BI222="X",BJ222="X",BK222="X"),1,0)</f>
        <v>0</v>
      </c>
      <c r="BG222" s="120" t="s">
        <v>44</v>
      </c>
      <c r="BH222" s="170"/>
      <c r="BI222" s="170"/>
      <c r="BJ222" s="170"/>
      <c r="BK222" s="170"/>
      <c r="BL222" s="5" t="str">
        <f t="shared" si="50"/>
        <v/>
      </c>
      <c r="BM222" s="6"/>
      <c r="BN222" s="5" t="str">
        <f t="shared" si="51"/>
        <v/>
      </c>
      <c r="BO222" s="29"/>
      <c r="BR222" s="384" t="s">
        <v>43</v>
      </c>
      <c r="BS222" s="435"/>
      <c r="BT222" s="210">
        <v>1</v>
      </c>
      <c r="BU222" s="120" t="s">
        <v>44</v>
      </c>
      <c r="BV222" s="147" t="str">
        <f>IF(Q222="","",IF(S222="X",25%,IF(T222="X",50%,IF(U222="X",75%,IF(V222="X",100%,"")))))</f>
        <v/>
      </c>
      <c r="BW222" s="147" t="str">
        <f>IF(AE222="","",IF(AG222="X",25%,IF(AH222="X",50%,IF(AI222="X",75%,IF(AJ222="X",100%,"")))))</f>
        <v/>
      </c>
      <c r="BX222" s="147" t="str">
        <f>IF(AS222="","",IF(AU222="X",25%,IF(AV222="X",50%,IF(AW222="X",75%,IF(AX222="X",100%,"")))))</f>
        <v/>
      </c>
      <c r="BY222" s="147" t="str">
        <f>IF(BF222="","",IF(BH222="X",25%,IF(BI222="X",50%,IF(BJ222="X",75%,IF(BK222="X",100%,"")))))</f>
        <v/>
      </c>
      <c r="BZ222" s="148" t="str">
        <f>IFERROR(AVERAGE(BV222:BY222),"")</f>
        <v/>
      </c>
    </row>
    <row r="223" spans="1:78" x14ac:dyDescent="0.3">
      <c r="N223" s="5"/>
      <c r="O223" s="263"/>
      <c r="P223" s="264"/>
      <c r="Q223" s="210">
        <f t="shared" ref="Q223:Q234" si="59">IF(OR(S223="X",T223="X",U223="X",V223="X"),1,0)</f>
        <v>0</v>
      </c>
      <c r="R223" s="120" t="s">
        <v>45</v>
      </c>
      <c r="S223" s="170"/>
      <c r="T223" s="170"/>
      <c r="U223" s="170"/>
      <c r="V223" s="170"/>
      <c r="W223" s="5" t="str">
        <f t="shared" si="52"/>
        <v/>
      </c>
      <c r="X223" s="24"/>
      <c r="Y223" s="5" t="str">
        <f t="shared" si="53"/>
        <v/>
      </c>
      <c r="Z223" s="29"/>
      <c r="AA223" s="5"/>
      <c r="AB223" s="5"/>
      <c r="AC223" s="263"/>
      <c r="AD223" s="264"/>
      <c r="AE223" s="210">
        <f t="shared" ref="AE223:AE234" si="60">IF(OR(AG223="X",AH223="X",AI223="X",AJ223="X"),1,0)</f>
        <v>0</v>
      </c>
      <c r="AF223" s="120" t="s">
        <v>45</v>
      </c>
      <c r="AG223" s="170"/>
      <c r="AH223" s="170"/>
      <c r="AI223" s="170"/>
      <c r="AJ223" s="170"/>
      <c r="AK223" s="5" t="str">
        <f t="shared" si="55"/>
        <v/>
      </c>
      <c r="AL223" s="24"/>
      <c r="AM223" s="5" t="str">
        <f t="shared" si="56"/>
        <v/>
      </c>
      <c r="AN223" s="29"/>
      <c r="AO223" s="5"/>
      <c r="AP223" s="5"/>
      <c r="AQ223" s="263"/>
      <c r="AR223" s="264"/>
      <c r="AS223" s="210">
        <f t="shared" ref="AS223:AS234" si="61">IF(OR(AU223="X",AV223="X",AW223="X",AX223="X"),1,0)</f>
        <v>0</v>
      </c>
      <c r="AT223" s="120" t="s">
        <v>45</v>
      </c>
      <c r="AU223" s="170"/>
      <c r="AV223" s="170"/>
      <c r="AW223" s="170"/>
      <c r="AX223" s="170"/>
      <c r="AY223" s="5" t="str">
        <f t="shared" si="57"/>
        <v/>
      </c>
      <c r="AZ223" s="29"/>
      <c r="BA223" s="5" t="str">
        <f t="shared" si="58"/>
        <v/>
      </c>
      <c r="BB223" s="29"/>
      <c r="BC223" s="5"/>
      <c r="BD223" s="263"/>
      <c r="BE223" s="264"/>
      <c r="BF223" s="210">
        <f t="shared" ref="BF223:BF234" si="62">IF(OR(BH223="X",BI223="X",BJ223="X",BK223="X"),1,0)</f>
        <v>0</v>
      </c>
      <c r="BG223" s="120" t="s">
        <v>45</v>
      </c>
      <c r="BH223" s="170"/>
      <c r="BI223" s="170"/>
      <c r="BJ223" s="170"/>
      <c r="BK223" s="170"/>
      <c r="BL223" s="5" t="str">
        <f t="shared" si="50"/>
        <v/>
      </c>
      <c r="BM223" s="6"/>
      <c r="BN223" s="5" t="str">
        <f t="shared" si="51"/>
        <v/>
      </c>
      <c r="BO223" s="29"/>
      <c r="BR223" s="384"/>
      <c r="BS223" s="436"/>
      <c r="BT223" s="210">
        <v>1</v>
      </c>
      <c r="BU223" s="120" t="s">
        <v>45</v>
      </c>
      <c r="BV223" s="147" t="str">
        <f t="shared" ref="BV223:BV234" si="63">IF(Q223="","",IF(S223="X",25%,IF(T223="X",50%,IF(U223="X",75%,IF(V223="X",100%,"")))))</f>
        <v/>
      </c>
      <c r="BW223" s="147" t="str">
        <f t="shared" ref="BW223:BW234" si="64">IF(AE223="","",IF(AG223="X",25%,IF(AH223="X",50%,IF(AI223="X",75%,IF(AJ223="X",100%,"")))))</f>
        <v/>
      </c>
      <c r="BX223" s="147" t="str">
        <f t="shared" ref="BX223:BX234" si="65">IF(AS223="","",IF(AU223="X",25%,IF(AV223="X",50%,IF(AW223="X",75%,IF(AX223="X",100%,"")))))</f>
        <v/>
      </c>
      <c r="BY223" s="147" t="str">
        <f t="shared" ref="BY223:BY234" si="66">IF(BF223="","",IF(BH223="X",25%,IF(BI223="X",50%,IF(BJ223="X",75%,IF(BK223="X",100%,"")))))</f>
        <v/>
      </c>
      <c r="BZ223" s="148" t="str">
        <f t="shared" ref="BZ223:BZ234" si="67">IFERROR(AVERAGE(BV223:BY223),"")</f>
        <v/>
      </c>
    </row>
    <row r="224" spans="1:78" ht="27.6" x14ac:dyDescent="0.3">
      <c r="N224" s="5"/>
      <c r="O224" s="244"/>
      <c r="P224" s="245"/>
      <c r="Q224" s="210">
        <f t="shared" si="59"/>
        <v>0</v>
      </c>
      <c r="R224" s="120" t="s">
        <v>46</v>
      </c>
      <c r="S224" s="170"/>
      <c r="T224" s="170"/>
      <c r="U224" s="170"/>
      <c r="V224" s="170"/>
      <c r="W224" s="5" t="str">
        <f t="shared" si="52"/>
        <v/>
      </c>
      <c r="X224" s="24"/>
      <c r="Y224" s="5" t="str">
        <f t="shared" si="53"/>
        <v/>
      </c>
      <c r="Z224" s="29"/>
      <c r="AA224" s="5"/>
      <c r="AB224" s="5"/>
      <c r="AC224" s="244"/>
      <c r="AD224" s="245"/>
      <c r="AE224" s="210">
        <f t="shared" si="60"/>
        <v>0</v>
      </c>
      <c r="AF224" s="120" t="s">
        <v>46</v>
      </c>
      <c r="AG224" s="170"/>
      <c r="AH224" s="170"/>
      <c r="AI224" s="170"/>
      <c r="AJ224" s="170"/>
      <c r="AK224" s="5" t="str">
        <f t="shared" si="55"/>
        <v/>
      </c>
      <c r="AL224" s="24"/>
      <c r="AM224" s="5" t="str">
        <f t="shared" si="56"/>
        <v/>
      </c>
      <c r="AN224" s="29"/>
      <c r="AO224" s="5"/>
      <c r="AP224" s="5"/>
      <c r="AQ224" s="244"/>
      <c r="AR224" s="245"/>
      <c r="AS224" s="210">
        <f t="shared" si="61"/>
        <v>0</v>
      </c>
      <c r="AT224" s="120" t="s">
        <v>46</v>
      </c>
      <c r="AU224" s="170"/>
      <c r="AV224" s="170"/>
      <c r="AW224" s="170"/>
      <c r="AX224" s="170"/>
      <c r="AY224" s="5" t="str">
        <f t="shared" si="57"/>
        <v/>
      </c>
      <c r="AZ224" s="29"/>
      <c r="BA224" s="5" t="str">
        <f t="shared" si="58"/>
        <v/>
      </c>
      <c r="BB224" s="29"/>
      <c r="BC224" s="5"/>
      <c r="BD224" s="244"/>
      <c r="BE224" s="245"/>
      <c r="BF224" s="210">
        <f t="shared" si="62"/>
        <v>0</v>
      </c>
      <c r="BG224" s="120" t="s">
        <v>46</v>
      </c>
      <c r="BH224" s="170"/>
      <c r="BI224" s="170"/>
      <c r="BJ224" s="170"/>
      <c r="BK224" s="170"/>
      <c r="BL224" s="5" t="str">
        <f t="shared" si="50"/>
        <v/>
      </c>
      <c r="BM224" s="6"/>
      <c r="BN224" s="5" t="str">
        <f t="shared" si="51"/>
        <v/>
      </c>
      <c r="BO224" s="29"/>
      <c r="BR224" s="384"/>
      <c r="BS224" s="437"/>
      <c r="BT224" s="210">
        <v>1</v>
      </c>
      <c r="BU224" s="120" t="s">
        <v>46</v>
      </c>
      <c r="BV224" s="147" t="str">
        <f t="shared" si="63"/>
        <v/>
      </c>
      <c r="BW224" s="147" t="str">
        <f t="shared" si="64"/>
        <v/>
      </c>
      <c r="BX224" s="147" t="str">
        <f t="shared" si="65"/>
        <v/>
      </c>
      <c r="BY224" s="147" t="str">
        <f t="shared" si="66"/>
        <v/>
      </c>
      <c r="BZ224" s="148" t="str">
        <f t="shared" si="67"/>
        <v/>
      </c>
    </row>
    <row r="225" spans="1:78" ht="27.6" x14ac:dyDescent="0.3">
      <c r="N225" s="5"/>
      <c r="O225" s="240" t="s">
        <v>47</v>
      </c>
      <c r="P225" s="241"/>
      <c r="Q225" s="210">
        <f t="shared" si="59"/>
        <v>0</v>
      </c>
      <c r="R225" s="120" t="s">
        <v>49</v>
      </c>
      <c r="S225" s="170"/>
      <c r="T225" s="170"/>
      <c r="U225" s="170"/>
      <c r="V225" s="170"/>
      <c r="W225" s="5" t="str">
        <f t="shared" si="52"/>
        <v/>
      </c>
      <c r="X225" s="24"/>
      <c r="Y225" s="5" t="str">
        <f t="shared" si="53"/>
        <v/>
      </c>
      <c r="Z225" s="29"/>
      <c r="AA225" s="5"/>
      <c r="AB225" s="5"/>
      <c r="AC225" s="240" t="s">
        <v>47</v>
      </c>
      <c r="AD225" s="241"/>
      <c r="AE225" s="210">
        <f t="shared" si="60"/>
        <v>0</v>
      </c>
      <c r="AF225" s="120" t="s">
        <v>49</v>
      </c>
      <c r="AG225" s="170"/>
      <c r="AH225" s="170"/>
      <c r="AI225" s="170"/>
      <c r="AJ225" s="170"/>
      <c r="AK225" s="5" t="str">
        <f t="shared" si="55"/>
        <v/>
      </c>
      <c r="AL225" s="24"/>
      <c r="AM225" s="5" t="str">
        <f t="shared" si="56"/>
        <v/>
      </c>
      <c r="AN225" s="29"/>
      <c r="AO225" s="5"/>
      <c r="AP225" s="5"/>
      <c r="AQ225" s="240" t="s">
        <v>47</v>
      </c>
      <c r="AR225" s="241"/>
      <c r="AS225" s="210">
        <f t="shared" si="61"/>
        <v>0</v>
      </c>
      <c r="AT225" s="120" t="s">
        <v>49</v>
      </c>
      <c r="AU225" s="170"/>
      <c r="AV225" s="170"/>
      <c r="AW225" s="170"/>
      <c r="AX225" s="170"/>
      <c r="AY225" s="5" t="str">
        <f t="shared" si="57"/>
        <v/>
      </c>
      <c r="AZ225" s="29"/>
      <c r="BA225" s="5" t="str">
        <f t="shared" si="58"/>
        <v/>
      </c>
      <c r="BB225" s="29"/>
      <c r="BC225" s="5"/>
      <c r="BD225" s="240" t="s">
        <v>47</v>
      </c>
      <c r="BE225" s="241"/>
      <c r="BF225" s="210">
        <f t="shared" si="62"/>
        <v>0</v>
      </c>
      <c r="BG225" s="120" t="s">
        <v>49</v>
      </c>
      <c r="BH225" s="170"/>
      <c r="BI225" s="170"/>
      <c r="BJ225" s="170"/>
      <c r="BK225" s="170"/>
      <c r="BL225" s="5" t="str">
        <f t="shared" si="50"/>
        <v/>
      </c>
      <c r="BM225" s="6"/>
      <c r="BN225" s="5" t="str">
        <f t="shared" si="51"/>
        <v/>
      </c>
      <c r="BO225" s="29"/>
      <c r="BR225" s="119" t="s">
        <v>47</v>
      </c>
      <c r="BS225" s="205"/>
      <c r="BT225" s="210">
        <v>1</v>
      </c>
      <c r="BU225" s="120" t="s">
        <v>49</v>
      </c>
      <c r="BV225" s="147" t="str">
        <f t="shared" si="63"/>
        <v/>
      </c>
      <c r="BW225" s="147" t="str">
        <f t="shared" si="64"/>
        <v/>
      </c>
      <c r="BX225" s="147" t="str">
        <f t="shared" si="65"/>
        <v/>
      </c>
      <c r="BY225" s="147" t="str">
        <f t="shared" si="66"/>
        <v/>
      </c>
      <c r="BZ225" s="148" t="str">
        <f t="shared" si="67"/>
        <v/>
      </c>
    </row>
    <row r="226" spans="1:78" ht="55.2" x14ac:dyDescent="0.3">
      <c r="N226" s="5"/>
      <c r="O226" s="240" t="s">
        <v>71</v>
      </c>
      <c r="P226" s="241"/>
      <c r="Q226" s="210">
        <f t="shared" si="59"/>
        <v>0</v>
      </c>
      <c r="R226" s="120" t="s">
        <v>49</v>
      </c>
      <c r="S226" s="170"/>
      <c r="T226" s="170"/>
      <c r="U226" s="170"/>
      <c r="V226" s="170"/>
      <c r="W226" s="5" t="str">
        <f t="shared" si="52"/>
        <v/>
      </c>
      <c r="X226" s="24"/>
      <c r="Y226" s="5" t="str">
        <f t="shared" si="53"/>
        <v/>
      </c>
      <c r="Z226" s="29"/>
      <c r="AA226" s="5"/>
      <c r="AB226" s="5"/>
      <c r="AC226" s="240" t="s">
        <v>71</v>
      </c>
      <c r="AD226" s="241"/>
      <c r="AE226" s="210">
        <f t="shared" si="60"/>
        <v>0</v>
      </c>
      <c r="AF226" s="120" t="s">
        <v>49</v>
      </c>
      <c r="AG226" s="170"/>
      <c r="AH226" s="170"/>
      <c r="AI226" s="170"/>
      <c r="AJ226" s="170"/>
      <c r="AK226" s="5" t="str">
        <f t="shared" si="55"/>
        <v/>
      </c>
      <c r="AL226" s="24"/>
      <c r="AM226" s="5" t="str">
        <f t="shared" si="56"/>
        <v/>
      </c>
      <c r="AN226" s="29"/>
      <c r="AO226" s="5"/>
      <c r="AP226" s="5"/>
      <c r="AQ226" s="240" t="s">
        <v>71</v>
      </c>
      <c r="AR226" s="241"/>
      <c r="AS226" s="210">
        <f t="shared" si="61"/>
        <v>0</v>
      </c>
      <c r="AT226" s="120" t="s">
        <v>49</v>
      </c>
      <c r="AU226" s="170"/>
      <c r="AV226" s="170"/>
      <c r="AW226" s="170"/>
      <c r="AX226" s="170"/>
      <c r="AY226" s="5" t="str">
        <f t="shared" si="57"/>
        <v/>
      </c>
      <c r="AZ226" s="29"/>
      <c r="BA226" s="5" t="str">
        <f t="shared" si="58"/>
        <v/>
      </c>
      <c r="BB226" s="29"/>
      <c r="BC226" s="5"/>
      <c r="BD226" s="240" t="s">
        <v>71</v>
      </c>
      <c r="BE226" s="241"/>
      <c r="BF226" s="210">
        <f t="shared" si="62"/>
        <v>0</v>
      </c>
      <c r="BG226" s="120" t="s">
        <v>49</v>
      </c>
      <c r="BH226" s="170"/>
      <c r="BI226" s="170"/>
      <c r="BJ226" s="170"/>
      <c r="BK226" s="170"/>
      <c r="BL226" s="5" t="str">
        <f t="shared" si="50"/>
        <v/>
      </c>
      <c r="BM226" s="6"/>
      <c r="BN226" s="5" t="str">
        <f t="shared" si="51"/>
        <v/>
      </c>
      <c r="BO226" s="29"/>
      <c r="BR226" s="119" t="s">
        <v>71</v>
      </c>
      <c r="BS226" s="205"/>
      <c r="BT226" s="210">
        <v>1</v>
      </c>
      <c r="BU226" s="120" t="s">
        <v>49</v>
      </c>
      <c r="BV226" s="147" t="str">
        <f t="shared" si="63"/>
        <v/>
      </c>
      <c r="BW226" s="147" t="str">
        <f t="shared" si="64"/>
        <v/>
      </c>
      <c r="BX226" s="147" t="str">
        <f t="shared" si="65"/>
        <v/>
      </c>
      <c r="BY226" s="147" t="str">
        <f t="shared" si="66"/>
        <v/>
      </c>
      <c r="BZ226" s="148" t="str">
        <f t="shared" si="67"/>
        <v/>
      </c>
    </row>
    <row r="227" spans="1:78" ht="41.4" x14ac:dyDescent="0.3">
      <c r="N227" s="5"/>
      <c r="O227" s="240" t="s">
        <v>48</v>
      </c>
      <c r="P227" s="241"/>
      <c r="Q227" s="210">
        <f t="shared" si="59"/>
        <v>0</v>
      </c>
      <c r="R227" s="120" t="s">
        <v>49</v>
      </c>
      <c r="S227" s="170"/>
      <c r="T227" s="170"/>
      <c r="U227" s="170"/>
      <c r="V227" s="170"/>
      <c r="W227" s="5" t="str">
        <f t="shared" si="52"/>
        <v/>
      </c>
      <c r="X227" s="24"/>
      <c r="Y227" s="5" t="str">
        <f t="shared" si="53"/>
        <v/>
      </c>
      <c r="Z227" s="29"/>
      <c r="AA227" s="5"/>
      <c r="AB227" s="5"/>
      <c r="AC227" s="240" t="s">
        <v>48</v>
      </c>
      <c r="AD227" s="241"/>
      <c r="AE227" s="210">
        <f t="shared" si="60"/>
        <v>0</v>
      </c>
      <c r="AF227" s="120" t="s">
        <v>49</v>
      </c>
      <c r="AG227" s="170"/>
      <c r="AH227" s="170"/>
      <c r="AI227" s="170"/>
      <c r="AJ227" s="170"/>
      <c r="AK227" s="5" t="str">
        <f t="shared" si="55"/>
        <v/>
      </c>
      <c r="AL227" s="24"/>
      <c r="AM227" s="5" t="str">
        <f t="shared" si="56"/>
        <v/>
      </c>
      <c r="AN227" s="29"/>
      <c r="AO227" s="5"/>
      <c r="AP227" s="5"/>
      <c r="AQ227" s="240" t="s">
        <v>48</v>
      </c>
      <c r="AR227" s="241"/>
      <c r="AS227" s="210">
        <f t="shared" si="61"/>
        <v>0</v>
      </c>
      <c r="AT227" s="120" t="s">
        <v>49</v>
      </c>
      <c r="AU227" s="170"/>
      <c r="AV227" s="170"/>
      <c r="AW227" s="170"/>
      <c r="AX227" s="170"/>
      <c r="AY227" s="5" t="str">
        <f t="shared" si="57"/>
        <v/>
      </c>
      <c r="AZ227" s="29"/>
      <c r="BA227" s="5" t="str">
        <f t="shared" si="58"/>
        <v/>
      </c>
      <c r="BB227" s="29"/>
      <c r="BC227" s="5"/>
      <c r="BD227" s="240" t="s">
        <v>48</v>
      </c>
      <c r="BE227" s="241"/>
      <c r="BF227" s="210">
        <f t="shared" si="62"/>
        <v>0</v>
      </c>
      <c r="BG227" s="120" t="s">
        <v>49</v>
      </c>
      <c r="BH227" s="170"/>
      <c r="BI227" s="170"/>
      <c r="BJ227" s="170"/>
      <c r="BK227" s="170"/>
      <c r="BL227" s="5" t="str">
        <f t="shared" si="50"/>
        <v/>
      </c>
      <c r="BM227" s="6"/>
      <c r="BN227" s="5" t="str">
        <f t="shared" si="51"/>
        <v/>
      </c>
      <c r="BO227" s="29"/>
      <c r="BR227" s="119" t="s">
        <v>48</v>
      </c>
      <c r="BS227" s="205"/>
      <c r="BT227" s="210">
        <v>1</v>
      </c>
      <c r="BU227" s="120" t="s">
        <v>49</v>
      </c>
      <c r="BV227" s="147" t="str">
        <f t="shared" si="63"/>
        <v/>
      </c>
      <c r="BW227" s="147" t="str">
        <f t="shared" si="64"/>
        <v/>
      </c>
      <c r="BX227" s="147" t="str">
        <f t="shared" si="65"/>
        <v/>
      </c>
      <c r="BY227" s="147" t="str">
        <f t="shared" si="66"/>
        <v/>
      </c>
      <c r="BZ227" s="148" t="str">
        <f t="shared" si="67"/>
        <v/>
      </c>
    </row>
    <row r="228" spans="1:78" ht="14.4" customHeight="1" x14ac:dyDescent="0.3">
      <c r="N228" s="5"/>
      <c r="O228" s="242" t="s">
        <v>50</v>
      </c>
      <c r="P228" s="243"/>
      <c r="Q228" s="210">
        <f t="shared" si="59"/>
        <v>0</v>
      </c>
      <c r="R228" s="120" t="s">
        <v>51</v>
      </c>
      <c r="S228" s="170"/>
      <c r="T228" s="170"/>
      <c r="U228" s="170"/>
      <c r="V228" s="170"/>
      <c r="W228" s="5" t="str">
        <f t="shared" si="52"/>
        <v/>
      </c>
      <c r="X228" s="24"/>
      <c r="Y228" s="5" t="str">
        <f t="shared" si="53"/>
        <v/>
      </c>
      <c r="Z228" s="29"/>
      <c r="AA228" s="5"/>
      <c r="AB228" s="5"/>
      <c r="AC228" s="242" t="s">
        <v>50</v>
      </c>
      <c r="AD228" s="243"/>
      <c r="AE228" s="210">
        <f t="shared" si="60"/>
        <v>0</v>
      </c>
      <c r="AF228" s="120" t="s">
        <v>51</v>
      </c>
      <c r="AG228" s="170"/>
      <c r="AH228" s="170"/>
      <c r="AI228" s="170"/>
      <c r="AJ228" s="170"/>
      <c r="AK228" s="5" t="str">
        <f t="shared" si="55"/>
        <v/>
      </c>
      <c r="AL228" s="24"/>
      <c r="AM228" s="5" t="str">
        <f t="shared" si="56"/>
        <v/>
      </c>
      <c r="AN228" s="29"/>
      <c r="AO228" s="5"/>
      <c r="AP228" s="5"/>
      <c r="AQ228" s="242" t="s">
        <v>50</v>
      </c>
      <c r="AR228" s="243"/>
      <c r="AS228" s="210">
        <f t="shared" si="61"/>
        <v>0</v>
      </c>
      <c r="AT228" s="120" t="s">
        <v>51</v>
      </c>
      <c r="AU228" s="170"/>
      <c r="AV228" s="170"/>
      <c r="AW228" s="170"/>
      <c r="AX228" s="170"/>
      <c r="AY228" s="5" t="str">
        <f t="shared" si="57"/>
        <v/>
      </c>
      <c r="AZ228" s="29"/>
      <c r="BA228" s="5" t="str">
        <f t="shared" si="58"/>
        <v/>
      </c>
      <c r="BB228" s="29"/>
      <c r="BC228" s="5"/>
      <c r="BD228" s="242" t="s">
        <v>50</v>
      </c>
      <c r="BE228" s="243"/>
      <c r="BF228" s="210">
        <f t="shared" si="62"/>
        <v>0</v>
      </c>
      <c r="BG228" s="120" t="s">
        <v>51</v>
      </c>
      <c r="BH228" s="170"/>
      <c r="BI228" s="170"/>
      <c r="BJ228" s="170"/>
      <c r="BK228" s="170"/>
      <c r="BL228" s="5" t="str">
        <f t="shared" si="50"/>
        <v/>
      </c>
      <c r="BM228" s="6"/>
      <c r="BN228" s="5" t="str">
        <f t="shared" si="51"/>
        <v/>
      </c>
      <c r="BO228" s="29"/>
      <c r="BR228" s="384" t="s">
        <v>50</v>
      </c>
      <c r="BS228" s="433"/>
      <c r="BT228" s="210">
        <v>1</v>
      </c>
      <c r="BU228" s="120" t="s">
        <v>51</v>
      </c>
      <c r="BV228" s="147" t="str">
        <f t="shared" si="63"/>
        <v/>
      </c>
      <c r="BW228" s="147" t="str">
        <f t="shared" si="64"/>
        <v/>
      </c>
      <c r="BX228" s="147" t="str">
        <f t="shared" si="65"/>
        <v/>
      </c>
      <c r="BY228" s="147" t="str">
        <f t="shared" si="66"/>
        <v/>
      </c>
      <c r="BZ228" s="148" t="str">
        <f t="shared" si="67"/>
        <v/>
      </c>
    </row>
    <row r="229" spans="1:78" x14ac:dyDescent="0.3">
      <c r="N229" s="5"/>
      <c r="O229" s="244"/>
      <c r="P229" s="245"/>
      <c r="Q229" s="210">
        <f t="shared" si="59"/>
        <v>0</v>
      </c>
      <c r="R229" s="120" t="s">
        <v>52</v>
      </c>
      <c r="S229" s="170"/>
      <c r="T229" s="170"/>
      <c r="U229" s="170"/>
      <c r="V229" s="170"/>
      <c r="W229" s="5" t="str">
        <f t="shared" si="52"/>
        <v/>
      </c>
      <c r="X229" s="24"/>
      <c r="Y229" s="5" t="str">
        <f t="shared" si="53"/>
        <v/>
      </c>
      <c r="Z229" s="29"/>
      <c r="AA229" s="5"/>
      <c r="AB229" s="5"/>
      <c r="AC229" s="244"/>
      <c r="AD229" s="245"/>
      <c r="AE229" s="210">
        <f t="shared" si="60"/>
        <v>0</v>
      </c>
      <c r="AF229" s="120" t="s">
        <v>52</v>
      </c>
      <c r="AG229" s="170"/>
      <c r="AH229" s="170"/>
      <c r="AI229" s="170"/>
      <c r="AJ229" s="170"/>
      <c r="AK229" s="5" t="str">
        <f t="shared" si="55"/>
        <v/>
      </c>
      <c r="AL229" s="24"/>
      <c r="AM229" s="5" t="str">
        <f t="shared" si="56"/>
        <v/>
      </c>
      <c r="AN229" s="29"/>
      <c r="AO229" s="5"/>
      <c r="AP229" s="5"/>
      <c r="AQ229" s="244"/>
      <c r="AR229" s="245"/>
      <c r="AS229" s="210">
        <f t="shared" si="61"/>
        <v>0</v>
      </c>
      <c r="AT229" s="120" t="s">
        <v>52</v>
      </c>
      <c r="AU229" s="170"/>
      <c r="AV229" s="170"/>
      <c r="AW229" s="170"/>
      <c r="AX229" s="170"/>
      <c r="AY229" s="5" t="str">
        <f t="shared" si="57"/>
        <v/>
      </c>
      <c r="AZ229" s="29"/>
      <c r="BA229" s="5" t="str">
        <f t="shared" si="58"/>
        <v/>
      </c>
      <c r="BB229" s="29"/>
      <c r="BC229" s="5"/>
      <c r="BD229" s="244"/>
      <c r="BE229" s="245"/>
      <c r="BF229" s="210">
        <f t="shared" si="62"/>
        <v>0</v>
      </c>
      <c r="BG229" s="120" t="s">
        <v>52</v>
      </c>
      <c r="BH229" s="170"/>
      <c r="BI229" s="170"/>
      <c r="BJ229" s="170"/>
      <c r="BK229" s="170"/>
      <c r="BL229" s="5" t="str">
        <f t="shared" si="50"/>
        <v/>
      </c>
      <c r="BM229" s="6"/>
      <c r="BN229" s="5" t="str">
        <f t="shared" si="51"/>
        <v/>
      </c>
      <c r="BO229" s="29"/>
      <c r="BR229" s="384"/>
      <c r="BS229" s="434"/>
      <c r="BT229" s="210">
        <v>1</v>
      </c>
      <c r="BU229" s="120" t="s">
        <v>52</v>
      </c>
      <c r="BV229" s="147" t="str">
        <f t="shared" si="63"/>
        <v/>
      </c>
      <c r="BW229" s="147" t="str">
        <f t="shared" si="64"/>
        <v/>
      </c>
      <c r="BX229" s="147" t="str">
        <f t="shared" si="65"/>
        <v/>
      </c>
      <c r="BY229" s="147" t="str">
        <f t="shared" si="66"/>
        <v/>
      </c>
      <c r="BZ229" s="148" t="str">
        <f t="shared" si="67"/>
        <v/>
      </c>
    </row>
    <row r="230" spans="1:78" ht="28.95" customHeight="1" x14ac:dyDescent="0.3">
      <c r="N230" s="5"/>
      <c r="O230" s="242" t="s">
        <v>53</v>
      </c>
      <c r="P230" s="243"/>
      <c r="Q230" s="210">
        <f t="shared" si="59"/>
        <v>0</v>
      </c>
      <c r="R230" s="120" t="s">
        <v>54</v>
      </c>
      <c r="S230" s="170"/>
      <c r="T230" s="170"/>
      <c r="U230" s="170"/>
      <c r="V230" s="170"/>
      <c r="W230" s="5" t="str">
        <f t="shared" si="52"/>
        <v/>
      </c>
      <c r="X230" s="24"/>
      <c r="Y230" s="5" t="str">
        <f t="shared" si="53"/>
        <v/>
      </c>
      <c r="Z230" s="29"/>
      <c r="AA230" s="5"/>
      <c r="AB230" s="5"/>
      <c r="AC230" s="242" t="s">
        <v>53</v>
      </c>
      <c r="AD230" s="243"/>
      <c r="AE230" s="210">
        <f t="shared" si="60"/>
        <v>0</v>
      </c>
      <c r="AF230" s="120" t="s">
        <v>54</v>
      </c>
      <c r="AG230" s="170"/>
      <c r="AH230" s="170"/>
      <c r="AI230" s="170"/>
      <c r="AJ230" s="170"/>
      <c r="AK230" s="5" t="str">
        <f t="shared" si="55"/>
        <v/>
      </c>
      <c r="AL230" s="24"/>
      <c r="AM230" s="5" t="str">
        <f t="shared" si="56"/>
        <v/>
      </c>
      <c r="AN230" s="29"/>
      <c r="AO230" s="5"/>
      <c r="AP230" s="5"/>
      <c r="AQ230" s="242" t="s">
        <v>53</v>
      </c>
      <c r="AR230" s="243"/>
      <c r="AS230" s="210">
        <f t="shared" si="61"/>
        <v>0</v>
      </c>
      <c r="AT230" s="120" t="s">
        <v>54</v>
      </c>
      <c r="AU230" s="170"/>
      <c r="AV230" s="170"/>
      <c r="AW230" s="170"/>
      <c r="AX230" s="170"/>
      <c r="AY230" s="5" t="str">
        <f t="shared" si="57"/>
        <v/>
      </c>
      <c r="AZ230" s="29"/>
      <c r="BA230" s="5" t="str">
        <f t="shared" si="58"/>
        <v/>
      </c>
      <c r="BB230" s="29"/>
      <c r="BC230" s="5"/>
      <c r="BD230" s="242" t="s">
        <v>53</v>
      </c>
      <c r="BE230" s="243"/>
      <c r="BF230" s="210">
        <f t="shared" si="62"/>
        <v>0</v>
      </c>
      <c r="BG230" s="120" t="s">
        <v>54</v>
      </c>
      <c r="BH230" s="170"/>
      <c r="BI230" s="170"/>
      <c r="BJ230" s="170"/>
      <c r="BK230" s="170"/>
      <c r="BL230" s="5" t="str">
        <f t="shared" si="50"/>
        <v/>
      </c>
      <c r="BM230" s="6"/>
      <c r="BN230" s="5" t="str">
        <f t="shared" si="51"/>
        <v/>
      </c>
      <c r="BO230" s="29"/>
      <c r="BR230" s="384" t="s">
        <v>53</v>
      </c>
      <c r="BS230" s="433"/>
      <c r="BT230" s="210">
        <v>1</v>
      </c>
      <c r="BU230" s="120" t="s">
        <v>54</v>
      </c>
      <c r="BV230" s="147" t="str">
        <f t="shared" si="63"/>
        <v/>
      </c>
      <c r="BW230" s="147" t="str">
        <f t="shared" si="64"/>
        <v/>
      </c>
      <c r="BX230" s="147" t="str">
        <f t="shared" si="65"/>
        <v/>
      </c>
      <c r="BY230" s="147" t="str">
        <f t="shared" si="66"/>
        <v/>
      </c>
      <c r="BZ230" s="148" t="str">
        <f t="shared" si="67"/>
        <v/>
      </c>
    </row>
    <row r="231" spans="1:78" ht="27.6" x14ac:dyDescent="0.3">
      <c r="N231" s="5"/>
      <c r="O231" s="244"/>
      <c r="P231" s="245"/>
      <c r="Q231" s="210">
        <f t="shared" si="59"/>
        <v>0</v>
      </c>
      <c r="R231" s="120" t="s">
        <v>55</v>
      </c>
      <c r="S231" s="170"/>
      <c r="T231" s="170"/>
      <c r="U231" s="170"/>
      <c r="V231" s="170"/>
      <c r="W231" s="5" t="str">
        <f t="shared" si="52"/>
        <v/>
      </c>
      <c r="X231" s="24"/>
      <c r="Y231" s="5" t="str">
        <f t="shared" si="53"/>
        <v/>
      </c>
      <c r="Z231" s="29"/>
      <c r="AA231" s="5"/>
      <c r="AB231" s="5"/>
      <c r="AC231" s="244"/>
      <c r="AD231" s="245"/>
      <c r="AE231" s="210">
        <f t="shared" si="60"/>
        <v>0</v>
      </c>
      <c r="AF231" s="120" t="s">
        <v>55</v>
      </c>
      <c r="AG231" s="170"/>
      <c r="AH231" s="170"/>
      <c r="AI231" s="170"/>
      <c r="AJ231" s="170"/>
      <c r="AK231" s="5" t="str">
        <f t="shared" si="55"/>
        <v/>
      </c>
      <c r="AL231" s="24"/>
      <c r="AM231" s="5" t="str">
        <f t="shared" si="56"/>
        <v/>
      </c>
      <c r="AN231" s="29"/>
      <c r="AO231" s="5"/>
      <c r="AP231" s="5"/>
      <c r="AQ231" s="244"/>
      <c r="AR231" s="245"/>
      <c r="AS231" s="210">
        <f t="shared" si="61"/>
        <v>0</v>
      </c>
      <c r="AT231" s="120" t="s">
        <v>55</v>
      </c>
      <c r="AU231" s="170"/>
      <c r="AV231" s="170"/>
      <c r="AW231" s="170"/>
      <c r="AX231" s="170"/>
      <c r="AY231" s="5" t="str">
        <f t="shared" si="57"/>
        <v/>
      </c>
      <c r="AZ231" s="29"/>
      <c r="BA231" s="5" t="str">
        <f t="shared" si="58"/>
        <v/>
      </c>
      <c r="BB231" s="29"/>
      <c r="BC231" s="5"/>
      <c r="BD231" s="244"/>
      <c r="BE231" s="245"/>
      <c r="BF231" s="210">
        <f t="shared" si="62"/>
        <v>0</v>
      </c>
      <c r="BG231" s="120" t="s">
        <v>55</v>
      </c>
      <c r="BH231" s="170"/>
      <c r="BI231" s="170"/>
      <c r="BJ231" s="170"/>
      <c r="BK231" s="170"/>
      <c r="BL231" s="5" t="str">
        <f t="shared" si="50"/>
        <v/>
      </c>
      <c r="BM231" s="6"/>
      <c r="BN231" s="5" t="str">
        <f t="shared" si="51"/>
        <v/>
      </c>
      <c r="BO231" s="29"/>
      <c r="BR231" s="384"/>
      <c r="BS231" s="434"/>
      <c r="BT231" s="210">
        <v>1</v>
      </c>
      <c r="BU231" s="120" t="s">
        <v>55</v>
      </c>
      <c r="BV231" s="147" t="str">
        <f t="shared" si="63"/>
        <v/>
      </c>
      <c r="BW231" s="147" t="str">
        <f t="shared" si="64"/>
        <v/>
      </c>
      <c r="BX231" s="147" t="str">
        <f t="shared" si="65"/>
        <v/>
      </c>
      <c r="BY231" s="147" t="str">
        <f t="shared" si="66"/>
        <v/>
      </c>
      <c r="BZ231" s="148" t="str">
        <f t="shared" si="67"/>
        <v/>
      </c>
    </row>
    <row r="232" spans="1:78" ht="55.2" x14ac:dyDescent="0.3">
      <c r="N232" s="5"/>
      <c r="O232" s="240" t="s">
        <v>56</v>
      </c>
      <c r="P232" s="241"/>
      <c r="Q232" s="210">
        <f t="shared" si="59"/>
        <v>0</v>
      </c>
      <c r="R232" s="120" t="s">
        <v>55</v>
      </c>
      <c r="S232" s="170"/>
      <c r="T232" s="170"/>
      <c r="U232" s="170"/>
      <c r="V232" s="170"/>
      <c r="W232" s="5" t="str">
        <f t="shared" si="52"/>
        <v/>
      </c>
      <c r="X232" s="24"/>
      <c r="Y232" s="5" t="str">
        <f t="shared" si="53"/>
        <v/>
      </c>
      <c r="Z232" s="29"/>
      <c r="AA232" s="5"/>
      <c r="AB232" s="5"/>
      <c r="AC232" s="240" t="s">
        <v>56</v>
      </c>
      <c r="AD232" s="241"/>
      <c r="AE232" s="210">
        <f t="shared" si="60"/>
        <v>0</v>
      </c>
      <c r="AF232" s="120" t="s">
        <v>55</v>
      </c>
      <c r="AG232" s="170"/>
      <c r="AH232" s="170"/>
      <c r="AI232" s="170"/>
      <c r="AJ232" s="170"/>
      <c r="AK232" s="5" t="str">
        <f t="shared" si="55"/>
        <v/>
      </c>
      <c r="AL232" s="24"/>
      <c r="AM232" s="5" t="str">
        <f t="shared" si="56"/>
        <v/>
      </c>
      <c r="AN232" s="29"/>
      <c r="AO232" s="5"/>
      <c r="AP232" s="5"/>
      <c r="AQ232" s="240" t="s">
        <v>56</v>
      </c>
      <c r="AR232" s="241"/>
      <c r="AS232" s="210">
        <f t="shared" si="61"/>
        <v>0</v>
      </c>
      <c r="AT232" s="120" t="s">
        <v>55</v>
      </c>
      <c r="AU232" s="170"/>
      <c r="AV232" s="170"/>
      <c r="AW232" s="170"/>
      <c r="AX232" s="170"/>
      <c r="AY232" s="5" t="str">
        <f t="shared" si="57"/>
        <v/>
      </c>
      <c r="AZ232" s="29"/>
      <c r="BA232" s="5" t="str">
        <f t="shared" si="58"/>
        <v/>
      </c>
      <c r="BB232" s="29"/>
      <c r="BC232" s="5"/>
      <c r="BD232" s="240" t="s">
        <v>56</v>
      </c>
      <c r="BE232" s="241"/>
      <c r="BF232" s="210">
        <f t="shared" si="62"/>
        <v>0</v>
      </c>
      <c r="BG232" s="120" t="s">
        <v>55</v>
      </c>
      <c r="BH232" s="170"/>
      <c r="BI232" s="170"/>
      <c r="BJ232" s="170"/>
      <c r="BK232" s="170"/>
      <c r="BL232" s="5" t="str">
        <f t="shared" si="50"/>
        <v/>
      </c>
      <c r="BM232" s="6"/>
      <c r="BN232" s="5" t="str">
        <f t="shared" si="51"/>
        <v/>
      </c>
      <c r="BO232" s="29"/>
      <c r="BR232" s="119" t="s">
        <v>56</v>
      </c>
      <c r="BS232" s="206"/>
      <c r="BT232" s="210">
        <v>1</v>
      </c>
      <c r="BU232" s="120" t="s">
        <v>55</v>
      </c>
      <c r="BV232" s="147" t="str">
        <f t="shared" si="63"/>
        <v/>
      </c>
      <c r="BW232" s="147" t="str">
        <f t="shared" si="64"/>
        <v/>
      </c>
      <c r="BX232" s="147" t="str">
        <f t="shared" si="65"/>
        <v/>
      </c>
      <c r="BY232" s="147" t="str">
        <f t="shared" si="66"/>
        <v/>
      </c>
      <c r="BZ232" s="148" t="str">
        <f t="shared" si="67"/>
        <v/>
      </c>
    </row>
    <row r="233" spans="1:78" ht="27.6" x14ac:dyDescent="0.3">
      <c r="A233" s="1"/>
      <c r="B233" s="1"/>
      <c r="C233" s="1"/>
      <c r="D233" s="1"/>
      <c r="K233" s="1"/>
      <c r="L233" s="1"/>
      <c r="N233" s="5"/>
      <c r="O233" s="242" t="s">
        <v>57</v>
      </c>
      <c r="P233" s="243"/>
      <c r="Q233" s="210">
        <f t="shared" si="59"/>
        <v>0</v>
      </c>
      <c r="R233" s="120" t="s">
        <v>130</v>
      </c>
      <c r="S233" s="170"/>
      <c r="T233" s="170"/>
      <c r="U233" s="170"/>
      <c r="V233" s="170"/>
      <c r="W233" s="5" t="str">
        <f t="shared" si="52"/>
        <v/>
      </c>
      <c r="X233" s="24"/>
      <c r="Y233" s="5" t="str">
        <f t="shared" si="53"/>
        <v/>
      </c>
      <c r="Z233" s="29"/>
      <c r="AA233" s="5"/>
      <c r="AB233" s="5"/>
      <c r="AC233" s="242" t="s">
        <v>57</v>
      </c>
      <c r="AD233" s="243"/>
      <c r="AE233" s="210">
        <f t="shared" si="60"/>
        <v>0</v>
      </c>
      <c r="AF233" s="120" t="s">
        <v>130</v>
      </c>
      <c r="AG233" s="170"/>
      <c r="AH233" s="170"/>
      <c r="AI233" s="170"/>
      <c r="AJ233" s="170"/>
      <c r="AK233" s="5" t="str">
        <f t="shared" si="55"/>
        <v/>
      </c>
      <c r="AL233" s="24"/>
      <c r="AM233" s="5" t="str">
        <f t="shared" si="56"/>
        <v/>
      </c>
      <c r="AN233" s="29"/>
      <c r="AO233" s="5"/>
      <c r="AP233" s="5"/>
      <c r="AQ233" s="242" t="s">
        <v>57</v>
      </c>
      <c r="AR233" s="243"/>
      <c r="AS233" s="210">
        <f t="shared" si="61"/>
        <v>0</v>
      </c>
      <c r="AT233" s="120" t="s">
        <v>130</v>
      </c>
      <c r="AU233" s="170"/>
      <c r="AV233" s="170"/>
      <c r="AW233" s="170"/>
      <c r="AX233" s="170"/>
      <c r="AY233" s="5" t="str">
        <f t="shared" si="57"/>
        <v/>
      </c>
      <c r="AZ233" s="29"/>
      <c r="BA233" s="5" t="str">
        <f t="shared" si="58"/>
        <v/>
      </c>
      <c r="BB233" s="29"/>
      <c r="BC233" s="5"/>
      <c r="BD233" s="242" t="s">
        <v>57</v>
      </c>
      <c r="BE233" s="243"/>
      <c r="BF233" s="210">
        <f t="shared" si="62"/>
        <v>0</v>
      </c>
      <c r="BG233" s="120" t="s">
        <v>130</v>
      </c>
      <c r="BH233" s="170"/>
      <c r="BI233" s="170"/>
      <c r="BJ233" s="170"/>
      <c r="BK233" s="170"/>
      <c r="BL233" s="5" t="str">
        <f t="shared" si="50"/>
        <v/>
      </c>
      <c r="BM233" s="6"/>
      <c r="BN233" s="5" t="str">
        <f t="shared" si="51"/>
        <v/>
      </c>
      <c r="BO233" s="29"/>
      <c r="BR233" s="384" t="s">
        <v>57</v>
      </c>
      <c r="BS233" s="433"/>
      <c r="BT233" s="210">
        <v>1</v>
      </c>
      <c r="BU233" s="120" t="s">
        <v>130</v>
      </c>
      <c r="BV233" s="147" t="str">
        <f t="shared" si="63"/>
        <v/>
      </c>
      <c r="BW233" s="147" t="str">
        <f t="shared" si="64"/>
        <v/>
      </c>
      <c r="BX233" s="147" t="str">
        <f t="shared" si="65"/>
        <v/>
      </c>
      <c r="BY233" s="147" t="str">
        <f t="shared" si="66"/>
        <v/>
      </c>
      <c r="BZ233" s="148" t="str">
        <f t="shared" si="67"/>
        <v/>
      </c>
    </row>
    <row r="234" spans="1:78" ht="43.95" customHeight="1" x14ac:dyDescent="0.3">
      <c r="N234" s="5"/>
      <c r="O234" s="244"/>
      <c r="P234" s="245"/>
      <c r="Q234" s="210">
        <f t="shared" si="59"/>
        <v>0</v>
      </c>
      <c r="R234" s="120" t="s">
        <v>58</v>
      </c>
      <c r="S234" s="170"/>
      <c r="T234" s="170"/>
      <c r="U234" s="170"/>
      <c r="V234" s="170"/>
      <c r="W234" s="5" t="str">
        <f t="shared" si="52"/>
        <v/>
      </c>
      <c r="X234" s="24"/>
      <c r="Y234" s="5" t="str">
        <f t="shared" si="53"/>
        <v/>
      </c>
      <c r="Z234" s="29"/>
      <c r="AA234" s="5"/>
      <c r="AB234" s="5"/>
      <c r="AC234" s="244"/>
      <c r="AD234" s="245"/>
      <c r="AE234" s="210">
        <f t="shared" si="60"/>
        <v>0</v>
      </c>
      <c r="AF234" s="120" t="s">
        <v>58</v>
      </c>
      <c r="AG234" s="170"/>
      <c r="AH234" s="170"/>
      <c r="AI234" s="170"/>
      <c r="AJ234" s="170"/>
      <c r="AK234" s="5" t="str">
        <f t="shared" si="55"/>
        <v/>
      </c>
      <c r="AL234" s="24"/>
      <c r="AM234" s="5" t="str">
        <f t="shared" si="56"/>
        <v/>
      </c>
      <c r="AN234" s="29"/>
      <c r="AO234" s="5"/>
      <c r="AP234" s="5"/>
      <c r="AQ234" s="244"/>
      <c r="AR234" s="245"/>
      <c r="AS234" s="210">
        <f t="shared" si="61"/>
        <v>0</v>
      </c>
      <c r="AT234" s="120" t="s">
        <v>58</v>
      </c>
      <c r="AU234" s="170"/>
      <c r="AV234" s="170"/>
      <c r="AW234" s="170"/>
      <c r="AX234" s="170"/>
      <c r="AY234" s="5" t="str">
        <f t="shared" si="57"/>
        <v/>
      </c>
      <c r="AZ234" s="29"/>
      <c r="BA234" s="5" t="str">
        <f t="shared" si="58"/>
        <v/>
      </c>
      <c r="BB234" s="29"/>
      <c r="BC234" s="5"/>
      <c r="BD234" s="244"/>
      <c r="BE234" s="245"/>
      <c r="BF234" s="210">
        <f t="shared" si="62"/>
        <v>0</v>
      </c>
      <c r="BG234" s="120" t="s">
        <v>58</v>
      </c>
      <c r="BH234" s="170"/>
      <c r="BI234" s="170"/>
      <c r="BJ234" s="170"/>
      <c r="BK234" s="170"/>
      <c r="BL234" s="5" t="str">
        <f t="shared" si="50"/>
        <v/>
      </c>
      <c r="BM234" s="6"/>
      <c r="BN234" s="5" t="str">
        <f t="shared" si="51"/>
        <v/>
      </c>
      <c r="BO234" s="29"/>
      <c r="BR234" s="384"/>
      <c r="BS234" s="434"/>
      <c r="BT234" s="210">
        <v>1</v>
      </c>
      <c r="BU234" s="120" t="s">
        <v>58</v>
      </c>
      <c r="BV234" s="147" t="str">
        <f t="shared" si="63"/>
        <v/>
      </c>
      <c r="BW234" s="147" t="str">
        <f t="shared" si="64"/>
        <v/>
      </c>
      <c r="BX234" s="147" t="str">
        <f t="shared" si="65"/>
        <v/>
      </c>
      <c r="BY234" s="147" t="str">
        <f t="shared" si="66"/>
        <v/>
      </c>
      <c r="BZ234" s="148" t="str">
        <f t="shared" si="67"/>
        <v/>
      </c>
    </row>
    <row r="235" spans="1:78" ht="15" thickBot="1" x14ac:dyDescent="0.35">
      <c r="N235" s="5"/>
      <c r="O235" s="30"/>
      <c r="P235" s="355"/>
      <c r="Q235" s="355"/>
      <c r="R235" s="66" t="s">
        <v>173</v>
      </c>
      <c r="S235" s="26" t="e">
        <f>SUM(W222:W234)/SUM(Q222:Q234)</f>
        <v>#DIV/0!</v>
      </c>
      <c r="T235" s="26" t="s">
        <v>20</v>
      </c>
      <c r="U235" s="26" t="e">
        <f>SUM(Y222:Y234)/SUM(Q222:Q234)</f>
        <v>#DIV/0!</v>
      </c>
      <c r="V235" s="26"/>
      <c r="W235" s="5" t="str">
        <f t="shared" si="52"/>
        <v/>
      </c>
      <c r="X235" s="24"/>
      <c r="Y235" s="5" t="str">
        <f t="shared" si="53"/>
        <v/>
      </c>
      <c r="Z235" s="29"/>
      <c r="AA235" s="5"/>
      <c r="AB235" s="5"/>
      <c r="AC235" s="30"/>
      <c r="AD235" s="355"/>
      <c r="AE235" s="355"/>
      <c r="AF235" s="66" t="s">
        <v>173</v>
      </c>
      <c r="AG235" s="26" t="e">
        <f>SUM(AK222:AK234)/SUM(AE222:AE234)</f>
        <v>#DIV/0!</v>
      </c>
      <c r="AH235" s="26" t="s">
        <v>20</v>
      </c>
      <c r="AI235" s="26" t="e">
        <f>SUM(AM222:AM234)/SUM(AE222:AE234)</f>
        <v>#DIV/0!</v>
      </c>
      <c r="AJ235" s="26"/>
      <c r="AK235" s="5" t="str">
        <f t="shared" si="55"/>
        <v/>
      </c>
      <c r="AL235" s="24"/>
      <c r="AM235" s="5" t="str">
        <f t="shared" si="56"/>
        <v/>
      </c>
      <c r="AN235" s="29"/>
      <c r="AO235" s="5"/>
      <c r="AP235" s="5"/>
      <c r="AQ235" s="30"/>
      <c r="AR235" s="355"/>
      <c r="AS235" s="355"/>
      <c r="AT235" s="66" t="s">
        <v>173</v>
      </c>
      <c r="AU235" s="26" t="e">
        <f>SUM(AY222:AY234)/SUM(AS222:AS234)</f>
        <v>#DIV/0!</v>
      </c>
      <c r="AV235" s="26" t="s">
        <v>20</v>
      </c>
      <c r="AW235" s="26" t="e">
        <f>SUM(BA222:BA234)/SUM(AS222:AS234)</f>
        <v>#DIV/0!</v>
      </c>
      <c r="AX235" s="26"/>
      <c r="AY235" s="5" t="str">
        <f t="shared" si="57"/>
        <v/>
      </c>
      <c r="AZ235" s="29"/>
      <c r="BA235" s="5" t="str">
        <f t="shared" si="58"/>
        <v/>
      </c>
      <c r="BB235" s="29"/>
      <c r="BC235" s="5"/>
      <c r="BD235" s="30"/>
      <c r="BE235" s="355"/>
      <c r="BF235" s="355"/>
      <c r="BG235" s="66" t="s">
        <v>173</v>
      </c>
      <c r="BH235" s="26" t="e">
        <f>SUM(BL222:BL234)/SUM(BF222:BF234)</f>
        <v>#DIV/0!</v>
      </c>
      <c r="BI235" s="26" t="s">
        <v>20</v>
      </c>
      <c r="BJ235" s="26" t="e">
        <f>SUM(BN222:BN234)/SUM(BF222:BF234)</f>
        <v>#DIV/0!</v>
      </c>
      <c r="BK235" s="26"/>
      <c r="BL235" s="5" t="str">
        <f t="shared" si="50"/>
        <v/>
      </c>
      <c r="BM235" s="6"/>
      <c r="BN235" s="5" t="str">
        <f t="shared" si="51"/>
        <v/>
      </c>
      <c r="BO235" s="29"/>
    </row>
    <row r="236" spans="1:78" ht="15" thickBot="1" x14ac:dyDescent="0.35">
      <c r="N236" s="5"/>
      <c r="O236" s="214" t="s">
        <v>306</v>
      </c>
      <c r="P236" s="110"/>
      <c r="Q236" s="220"/>
      <c r="R236" s="223" t="s">
        <v>301</v>
      </c>
      <c r="S236" s="357"/>
      <c r="T236" s="357"/>
      <c r="U236" s="357"/>
      <c r="V236" s="33" t="s">
        <v>21</v>
      </c>
      <c r="W236" s="5" t="str">
        <f t="shared" si="52"/>
        <v/>
      </c>
      <c r="X236" s="24"/>
      <c r="Y236" s="5" t="str">
        <f t="shared" si="53"/>
        <v/>
      </c>
      <c r="Z236" s="29"/>
      <c r="AA236" s="5"/>
      <c r="AB236" s="5"/>
      <c r="AC236" s="214" t="s">
        <v>306</v>
      </c>
      <c r="AD236" s="110"/>
      <c r="AE236" s="220"/>
      <c r="AF236" s="32" t="s">
        <v>301</v>
      </c>
      <c r="AG236" s="356"/>
      <c r="AH236" s="357"/>
      <c r="AI236" s="357"/>
      <c r="AJ236" s="33" t="s">
        <v>21</v>
      </c>
      <c r="AK236" s="5" t="str">
        <f t="shared" si="55"/>
        <v/>
      </c>
      <c r="AL236" s="24"/>
      <c r="AM236" s="5" t="str">
        <f t="shared" si="56"/>
        <v/>
      </c>
      <c r="AN236" s="29"/>
      <c r="AO236" s="5"/>
      <c r="AP236" s="5"/>
      <c r="AQ236" s="214" t="s">
        <v>306</v>
      </c>
      <c r="AR236" s="110"/>
      <c r="AS236" s="220"/>
      <c r="AT236" s="32" t="s">
        <v>301</v>
      </c>
      <c r="AU236" s="356"/>
      <c r="AV236" s="357"/>
      <c r="AW236" s="357"/>
      <c r="AX236" s="33" t="s">
        <v>21</v>
      </c>
      <c r="AY236" s="5" t="str">
        <f t="shared" si="57"/>
        <v/>
      </c>
      <c r="AZ236" s="29"/>
      <c r="BA236" s="5" t="str">
        <f t="shared" si="58"/>
        <v/>
      </c>
      <c r="BB236" s="29"/>
      <c r="BC236" s="5"/>
      <c r="BD236" s="214" t="s">
        <v>306</v>
      </c>
      <c r="BE236" s="110"/>
      <c r="BF236" s="220"/>
      <c r="BG236" s="32" t="s">
        <v>301</v>
      </c>
      <c r="BH236" s="356"/>
      <c r="BI236" s="357"/>
      <c r="BJ236" s="357"/>
      <c r="BK236" s="33" t="s">
        <v>21</v>
      </c>
      <c r="BL236" s="5" t="str">
        <f t="shared" si="50"/>
        <v/>
      </c>
      <c r="BM236" s="6"/>
      <c r="BN236" s="5" t="str">
        <f t="shared" si="51"/>
        <v/>
      </c>
      <c r="BO236" s="29"/>
    </row>
    <row r="237" spans="1:78" ht="15" thickBot="1" x14ac:dyDescent="0.35">
      <c r="N237" s="5"/>
      <c r="O237" s="20"/>
      <c r="Q237" s="20"/>
      <c r="R237" s="43"/>
      <c r="S237" s="20"/>
      <c r="T237" s="20"/>
      <c r="U237" s="20"/>
      <c r="V237" s="20"/>
      <c r="W237" s="5" t="str">
        <f t="shared" si="52"/>
        <v/>
      </c>
      <c r="X237" s="24"/>
      <c r="Y237" s="5" t="str">
        <f t="shared" si="53"/>
        <v/>
      </c>
      <c r="Z237" s="29"/>
      <c r="AA237" s="5"/>
      <c r="AB237" s="5"/>
      <c r="AC237" s="20"/>
      <c r="AD237" s="111"/>
      <c r="AE237" s="20"/>
      <c r="AF237" s="43"/>
      <c r="AG237" s="20"/>
      <c r="AH237" s="20"/>
      <c r="AI237" s="20"/>
      <c r="AJ237" s="20"/>
      <c r="AK237" s="5" t="str">
        <f t="shared" si="55"/>
        <v/>
      </c>
      <c r="AL237" s="24"/>
      <c r="AM237" s="5" t="str">
        <f t="shared" si="56"/>
        <v/>
      </c>
      <c r="AN237" s="29"/>
      <c r="AO237" s="5"/>
      <c r="AP237" s="5"/>
      <c r="AQ237" s="20"/>
      <c r="AR237" s="111"/>
      <c r="AS237" s="20"/>
      <c r="AT237" s="43"/>
      <c r="AU237" s="20"/>
      <c r="AV237" s="20"/>
      <c r="AW237" s="20"/>
      <c r="AX237" s="20"/>
      <c r="AY237" s="5" t="str">
        <f t="shared" si="57"/>
        <v/>
      </c>
      <c r="AZ237" s="29"/>
      <c r="BA237" s="5" t="str">
        <f t="shared" si="58"/>
        <v/>
      </c>
      <c r="BB237" s="5"/>
      <c r="BC237" s="5"/>
      <c r="BD237" s="20"/>
      <c r="BE237" s="111"/>
      <c r="BF237" s="20"/>
      <c r="BG237" s="43"/>
      <c r="BH237" s="20"/>
      <c r="BI237" s="20"/>
      <c r="BJ237" s="20"/>
      <c r="BK237" s="20"/>
      <c r="BL237" s="5" t="str">
        <f t="shared" si="50"/>
        <v/>
      </c>
      <c r="BM237" s="6"/>
      <c r="BN237" s="5" t="str">
        <f t="shared" si="51"/>
        <v/>
      </c>
      <c r="BO237" s="29"/>
    </row>
    <row r="238" spans="1:78" ht="15" thickBot="1" x14ac:dyDescent="0.35">
      <c r="N238" s="5"/>
      <c r="O238" s="213" t="s">
        <v>307</v>
      </c>
      <c r="Q238" s="377" t="s">
        <v>136</v>
      </c>
      <c r="R238" s="377"/>
      <c r="S238" s="377"/>
      <c r="T238" s="378"/>
      <c r="U238" s="96">
        <f>SUM(S236)</f>
        <v>0</v>
      </c>
      <c r="V238" s="97" t="s">
        <v>21</v>
      </c>
      <c r="W238" s="5" t="str">
        <f t="shared" si="52"/>
        <v/>
      </c>
      <c r="X238" s="24"/>
      <c r="Y238" s="5" t="str">
        <f t="shared" si="53"/>
        <v/>
      </c>
      <c r="Z238" s="5"/>
      <c r="AA238" s="5"/>
      <c r="AB238" s="5"/>
      <c r="AC238" s="213" t="s">
        <v>307</v>
      </c>
      <c r="AE238" s="377" t="s">
        <v>240</v>
      </c>
      <c r="AF238" s="377"/>
      <c r="AG238" s="377"/>
      <c r="AH238" s="377"/>
      <c r="AI238" s="96">
        <f>SUM(AG236)</f>
        <v>0</v>
      </c>
      <c r="AJ238" s="97" t="s">
        <v>21</v>
      </c>
      <c r="AK238" s="5" t="str">
        <f t="shared" si="55"/>
        <v/>
      </c>
      <c r="AL238" s="24"/>
      <c r="AM238" s="5" t="str">
        <f t="shared" si="56"/>
        <v/>
      </c>
      <c r="AN238" s="5"/>
      <c r="AO238" s="5"/>
      <c r="AP238" s="5"/>
      <c r="AQ238" s="213" t="s">
        <v>307</v>
      </c>
      <c r="AS238" s="377" t="s">
        <v>241</v>
      </c>
      <c r="AT238" s="377"/>
      <c r="AU238" s="377"/>
      <c r="AV238" s="377"/>
      <c r="AW238" s="96">
        <f>SUM(AU236)</f>
        <v>0</v>
      </c>
      <c r="AX238" s="97" t="s">
        <v>21</v>
      </c>
      <c r="AY238" s="5" t="str">
        <f t="shared" si="57"/>
        <v/>
      </c>
      <c r="AZ238" s="29"/>
      <c r="BA238" s="5" t="str">
        <f t="shared" si="58"/>
        <v/>
      </c>
      <c r="BB238" s="5"/>
      <c r="BC238" s="5"/>
      <c r="BD238" s="213" t="s">
        <v>307</v>
      </c>
      <c r="BE238" s="111"/>
      <c r="BF238" s="377" t="s">
        <v>242</v>
      </c>
      <c r="BG238" s="377"/>
      <c r="BH238" s="377"/>
      <c r="BI238" s="377"/>
      <c r="BJ238" s="96">
        <f>SUM(BH236)</f>
        <v>0</v>
      </c>
      <c r="BK238" s="97" t="s">
        <v>21</v>
      </c>
      <c r="BL238" s="5" t="str">
        <f t="shared" si="50"/>
        <v/>
      </c>
      <c r="BM238" s="6"/>
      <c r="BN238" s="5" t="str">
        <f t="shared" si="51"/>
        <v/>
      </c>
      <c r="BO238" s="5"/>
    </row>
    <row r="239" spans="1:78" ht="9" customHeight="1" x14ac:dyDescent="0.3">
      <c r="N239" s="5"/>
      <c r="O239" s="20"/>
      <c r="Q239" s="377"/>
      <c r="R239" s="377"/>
      <c r="S239" s="20"/>
      <c r="T239" s="20"/>
      <c r="U239" s="20"/>
      <c r="V239" s="20"/>
      <c r="W239" s="5" t="str">
        <f t="shared" si="52"/>
        <v/>
      </c>
      <c r="X239" s="24"/>
      <c r="Y239" s="5" t="str">
        <f t="shared" si="53"/>
        <v/>
      </c>
      <c r="Z239" s="5"/>
      <c r="AA239" s="5"/>
      <c r="AB239" s="5"/>
      <c r="AC239" s="20"/>
      <c r="AD239" s="111"/>
      <c r="AE239" s="377"/>
      <c r="AF239" s="377"/>
      <c r="AG239" s="20"/>
      <c r="AH239" s="20"/>
      <c r="AI239" s="20"/>
      <c r="AJ239" s="20"/>
      <c r="AK239" s="5" t="str">
        <f t="shared" si="55"/>
        <v/>
      </c>
      <c r="AL239" s="24"/>
      <c r="AM239" s="5" t="str">
        <f t="shared" si="56"/>
        <v/>
      </c>
      <c r="AN239" s="5"/>
      <c r="AO239" s="5"/>
      <c r="AP239" s="5"/>
      <c r="AQ239" s="20"/>
      <c r="AR239" s="111"/>
      <c r="AS239" s="377"/>
      <c r="AT239" s="377"/>
      <c r="AU239" s="20"/>
      <c r="AV239" s="20"/>
      <c r="AW239" s="20"/>
      <c r="AX239" s="20"/>
      <c r="AY239" s="5" t="str">
        <f t="shared" si="57"/>
        <v/>
      </c>
      <c r="AZ239" s="29"/>
      <c r="BA239" s="5" t="str">
        <f t="shared" si="58"/>
        <v/>
      </c>
      <c r="BB239" s="5"/>
      <c r="BC239" s="5"/>
      <c r="BD239" s="20"/>
      <c r="BE239" s="111"/>
      <c r="BF239" s="377"/>
      <c r="BG239" s="377"/>
      <c r="BH239" s="20"/>
      <c r="BI239" s="20"/>
      <c r="BJ239" s="20"/>
      <c r="BK239" s="20"/>
      <c r="BL239" s="5" t="str">
        <f t="shared" si="50"/>
        <v/>
      </c>
      <c r="BM239" s="6"/>
      <c r="BN239" s="5" t="str">
        <f t="shared" si="51"/>
        <v/>
      </c>
      <c r="BO239" s="5"/>
    </row>
    <row r="240" spans="1:78" x14ac:dyDescent="0.3">
      <c r="N240" s="5"/>
      <c r="O240" s="20"/>
      <c r="Q240" s="20"/>
      <c r="R240" s="43"/>
      <c r="S240" s="20"/>
      <c r="T240" s="20"/>
      <c r="U240" s="20"/>
      <c r="V240" s="20"/>
      <c r="W240" s="5" t="str">
        <f t="shared" si="52"/>
        <v/>
      </c>
      <c r="X240" s="24"/>
      <c r="Y240" s="5" t="str">
        <f t="shared" si="53"/>
        <v/>
      </c>
      <c r="Z240" s="5"/>
      <c r="AA240" s="5"/>
      <c r="AB240" s="5"/>
      <c r="AC240" s="20"/>
      <c r="AD240" s="111"/>
      <c r="AE240" s="20"/>
      <c r="AF240" s="43"/>
      <c r="AG240" s="20"/>
      <c r="AH240" s="20"/>
      <c r="AI240" s="20"/>
      <c r="AJ240" s="20"/>
      <c r="AK240" s="5" t="str">
        <f t="shared" si="55"/>
        <v/>
      </c>
      <c r="AL240" s="24"/>
      <c r="AM240" s="5" t="str">
        <f t="shared" si="56"/>
        <v/>
      </c>
      <c r="AN240" s="5"/>
      <c r="AO240" s="5"/>
      <c r="AP240" s="5"/>
      <c r="AQ240" s="20"/>
      <c r="AR240" s="111"/>
      <c r="AS240" s="20"/>
      <c r="AT240" s="43"/>
      <c r="AU240" s="20"/>
      <c r="AV240" s="20"/>
      <c r="AW240" s="20"/>
      <c r="AX240" s="20"/>
      <c r="AY240" s="5" t="str">
        <f t="shared" si="57"/>
        <v/>
      </c>
      <c r="AZ240" s="29"/>
      <c r="BA240" s="5" t="str">
        <f t="shared" si="58"/>
        <v/>
      </c>
      <c r="BB240" s="5"/>
      <c r="BC240" s="5"/>
      <c r="BD240" s="20"/>
      <c r="BE240" s="111"/>
      <c r="BF240" s="20"/>
      <c r="BG240" s="43"/>
      <c r="BH240" s="20"/>
      <c r="BI240" s="20"/>
      <c r="BJ240" s="20"/>
      <c r="BK240" s="20"/>
      <c r="BL240" s="5" t="str">
        <f t="shared" si="50"/>
        <v/>
      </c>
      <c r="BM240" s="6"/>
      <c r="BN240" s="5" t="str">
        <f t="shared" si="51"/>
        <v/>
      </c>
      <c r="BO240" s="5"/>
    </row>
    <row r="241" spans="1:78" ht="63" customHeight="1" x14ac:dyDescent="0.3">
      <c r="N241" s="5"/>
      <c r="O241" s="409" t="s">
        <v>243</v>
      </c>
      <c r="P241" s="410"/>
      <c r="Q241" s="410"/>
      <c r="R241" s="410"/>
      <c r="S241" s="410"/>
      <c r="T241" s="410"/>
      <c r="U241" s="410"/>
      <c r="V241" s="410"/>
      <c r="W241" s="5" t="str">
        <f t="shared" si="52"/>
        <v/>
      </c>
      <c r="X241" s="24"/>
      <c r="Y241" s="5" t="str">
        <f t="shared" si="53"/>
        <v/>
      </c>
      <c r="Z241" s="5"/>
      <c r="AA241" s="5"/>
      <c r="AB241" s="5"/>
      <c r="AC241" s="409" t="s">
        <v>244</v>
      </c>
      <c r="AD241" s="410"/>
      <c r="AE241" s="410"/>
      <c r="AF241" s="410"/>
      <c r="AG241" s="410"/>
      <c r="AH241" s="410"/>
      <c r="AI241" s="410"/>
      <c r="AJ241" s="410"/>
      <c r="AK241" s="5" t="str">
        <f t="shared" si="55"/>
        <v/>
      </c>
      <c r="AL241" s="24"/>
      <c r="AM241" s="5" t="str">
        <f t="shared" si="56"/>
        <v/>
      </c>
      <c r="AN241" s="5"/>
      <c r="AO241" s="5"/>
      <c r="AP241" s="5"/>
      <c r="AQ241" s="409" t="s">
        <v>245</v>
      </c>
      <c r="AR241" s="410"/>
      <c r="AS241" s="410"/>
      <c r="AT241" s="410"/>
      <c r="AU241" s="410"/>
      <c r="AV241" s="410"/>
      <c r="AW241" s="410"/>
      <c r="AX241" s="410"/>
      <c r="AY241" s="5" t="str">
        <f t="shared" si="57"/>
        <v/>
      </c>
      <c r="AZ241" s="29"/>
      <c r="BA241" s="5" t="str">
        <f t="shared" si="58"/>
        <v/>
      </c>
      <c r="BB241" s="5"/>
      <c r="BC241" s="5"/>
      <c r="BD241" s="409" t="s">
        <v>246</v>
      </c>
      <c r="BE241" s="410"/>
      <c r="BF241" s="410"/>
      <c r="BG241" s="410"/>
      <c r="BH241" s="410"/>
      <c r="BI241" s="410"/>
      <c r="BJ241" s="410"/>
      <c r="BK241" s="410"/>
      <c r="BL241" s="5" t="str">
        <f t="shared" si="50"/>
        <v/>
      </c>
      <c r="BM241" s="6"/>
      <c r="BN241" s="5" t="str">
        <f t="shared" si="51"/>
        <v/>
      </c>
      <c r="BO241" s="5"/>
    </row>
    <row r="242" spans="1:78" ht="19.95" customHeight="1" x14ac:dyDescent="0.3">
      <c r="N242" s="5"/>
      <c r="O242" s="21" t="s">
        <v>125</v>
      </c>
      <c r="P242" s="247">
        <f>$D$5</f>
        <v>0</v>
      </c>
      <c r="Q242" s="247"/>
      <c r="R242" s="247"/>
      <c r="S242" s="41" t="s">
        <v>152</v>
      </c>
      <c r="T242" s="248"/>
      <c r="U242" s="248"/>
      <c r="V242" s="248"/>
      <c r="W242" s="5" t="str">
        <f t="shared" si="52"/>
        <v/>
      </c>
      <c r="X242" s="24"/>
      <c r="Y242" s="5" t="str">
        <f t="shared" si="53"/>
        <v/>
      </c>
      <c r="Z242" s="5"/>
      <c r="AA242" s="5"/>
      <c r="AB242" s="5"/>
      <c r="AC242" s="21" t="s">
        <v>125</v>
      </c>
      <c r="AD242" s="247">
        <f>$D$9</f>
        <v>0</v>
      </c>
      <c r="AE242" s="247"/>
      <c r="AF242" s="247"/>
      <c r="AG242" s="41" t="s">
        <v>152</v>
      </c>
      <c r="AH242" s="248"/>
      <c r="AI242" s="248"/>
      <c r="AJ242" s="248"/>
      <c r="AK242" s="5" t="str">
        <f t="shared" si="55"/>
        <v/>
      </c>
      <c r="AL242" s="24"/>
      <c r="AM242" s="5" t="str">
        <f t="shared" si="56"/>
        <v/>
      </c>
      <c r="AN242" s="5"/>
      <c r="AO242" s="5"/>
      <c r="AP242" s="5"/>
      <c r="AQ242" s="21" t="s">
        <v>125</v>
      </c>
      <c r="AR242" s="247">
        <f>$D$9</f>
        <v>0</v>
      </c>
      <c r="AS242" s="247"/>
      <c r="AT242" s="247"/>
      <c r="AU242" s="41" t="s">
        <v>152</v>
      </c>
      <c r="AV242" s="248"/>
      <c r="AW242" s="248"/>
      <c r="AX242" s="248"/>
      <c r="AY242" s="5" t="str">
        <f t="shared" si="57"/>
        <v/>
      </c>
      <c r="AZ242" s="29"/>
      <c r="BA242" s="5" t="str">
        <f t="shared" si="58"/>
        <v/>
      </c>
      <c r="BB242" s="5"/>
      <c r="BC242" s="5"/>
      <c r="BD242" s="21" t="s">
        <v>125</v>
      </c>
      <c r="BE242" s="247">
        <f>$D$9</f>
        <v>0</v>
      </c>
      <c r="BF242" s="247"/>
      <c r="BG242" s="247"/>
      <c r="BH242" s="41" t="s">
        <v>152</v>
      </c>
      <c r="BI242" s="248"/>
      <c r="BJ242" s="248"/>
      <c r="BK242" s="248"/>
      <c r="BL242" s="5" t="str">
        <f t="shared" si="50"/>
        <v/>
      </c>
      <c r="BM242" s="6"/>
      <c r="BN242" s="5" t="str">
        <f t="shared" si="51"/>
        <v/>
      </c>
      <c r="BO242" s="5"/>
    </row>
    <row r="243" spans="1:78" ht="18" customHeight="1" x14ac:dyDescent="0.3">
      <c r="N243" s="5"/>
      <c r="O243" s="21" t="s">
        <v>158</v>
      </c>
      <c r="P243" s="247">
        <f>$D$6</f>
        <v>0</v>
      </c>
      <c r="Q243" s="247"/>
      <c r="R243" s="247"/>
      <c r="S243" s="175" t="s">
        <v>89</v>
      </c>
      <c r="T243" s="247">
        <f>$K$6</f>
        <v>0</v>
      </c>
      <c r="U243" s="247"/>
      <c r="V243" s="247"/>
      <c r="W243" s="5" t="str">
        <f t="shared" si="52"/>
        <v/>
      </c>
      <c r="X243" s="24"/>
      <c r="Y243" s="5" t="str">
        <f t="shared" si="53"/>
        <v/>
      </c>
      <c r="Z243" s="5"/>
      <c r="AA243" s="5"/>
      <c r="AB243" s="5"/>
      <c r="AC243" s="21" t="s">
        <v>158</v>
      </c>
      <c r="AD243" s="247">
        <f>$D$10</f>
        <v>0</v>
      </c>
      <c r="AE243" s="247"/>
      <c r="AF243" s="247"/>
      <c r="AG243" s="176" t="s">
        <v>89</v>
      </c>
      <c r="AH243" s="247" t="e">
        <f>$K$10</f>
        <v>#DIV/0!</v>
      </c>
      <c r="AI243" s="247"/>
      <c r="AJ243" s="247"/>
      <c r="AK243" s="5" t="str">
        <f t="shared" si="55"/>
        <v/>
      </c>
      <c r="AL243" s="24"/>
      <c r="AM243" s="5" t="str">
        <f t="shared" si="56"/>
        <v/>
      </c>
      <c r="AN243" s="5"/>
      <c r="AO243" s="5"/>
      <c r="AP243" s="5"/>
      <c r="AQ243" s="21" t="s">
        <v>158</v>
      </c>
      <c r="AR243" s="247">
        <f>$D$10</f>
        <v>0</v>
      </c>
      <c r="AS243" s="247"/>
      <c r="AT243" s="247"/>
      <c r="AU243" s="176" t="s">
        <v>89</v>
      </c>
      <c r="AV243" s="247" t="e">
        <f>$K$10</f>
        <v>#DIV/0!</v>
      </c>
      <c r="AW243" s="247"/>
      <c r="AX243" s="247"/>
      <c r="AY243" s="5" t="str">
        <f t="shared" si="57"/>
        <v/>
      </c>
      <c r="AZ243" s="29"/>
      <c r="BA243" s="5" t="str">
        <f t="shared" si="58"/>
        <v/>
      </c>
      <c r="BB243" s="5"/>
      <c r="BC243" s="5"/>
      <c r="BD243" s="21" t="s">
        <v>158</v>
      </c>
      <c r="BE243" s="247">
        <f>$D$10</f>
        <v>0</v>
      </c>
      <c r="BF243" s="247"/>
      <c r="BG243" s="247"/>
      <c r="BH243" s="176" t="s">
        <v>89</v>
      </c>
      <c r="BI243" s="247" t="e">
        <f>$K$10</f>
        <v>#DIV/0!</v>
      </c>
      <c r="BJ243" s="247"/>
      <c r="BK243" s="247"/>
      <c r="BL243" s="5" t="str">
        <f t="shared" si="50"/>
        <v/>
      </c>
      <c r="BM243" s="6"/>
      <c r="BN243" s="5" t="str">
        <f t="shared" si="51"/>
        <v/>
      </c>
      <c r="BO243" s="5"/>
    </row>
    <row r="244" spans="1:78" ht="8.4" customHeight="1" x14ac:dyDescent="0.3">
      <c r="N244" s="5"/>
      <c r="O244" s="25"/>
      <c r="P244" s="112"/>
      <c r="Q244" s="26"/>
      <c r="R244" s="46"/>
      <c r="S244" s="25"/>
      <c r="T244" s="25"/>
      <c r="U244" s="25"/>
      <c r="V244" s="25"/>
      <c r="W244" s="5" t="str">
        <f t="shared" si="52"/>
        <v/>
      </c>
      <c r="X244" s="24"/>
      <c r="Y244" s="5" t="str">
        <f t="shared" si="53"/>
        <v/>
      </c>
      <c r="Z244" s="5"/>
      <c r="AA244" s="5"/>
      <c r="AB244" s="5"/>
      <c r="AC244" s="25"/>
      <c r="AD244" s="112"/>
      <c r="AE244" s="26"/>
      <c r="AF244" s="46"/>
      <c r="AG244" s="25"/>
      <c r="AH244" s="25"/>
      <c r="AI244" s="25"/>
      <c r="AJ244" s="25"/>
      <c r="AK244" s="5" t="str">
        <f t="shared" si="55"/>
        <v/>
      </c>
      <c r="AL244" s="24"/>
      <c r="AM244" s="5" t="str">
        <f t="shared" si="56"/>
        <v/>
      </c>
      <c r="AN244" s="5"/>
      <c r="AO244" s="5"/>
      <c r="AP244" s="5"/>
      <c r="AQ244" s="25"/>
      <c r="AR244" s="112"/>
      <c r="AS244" s="26"/>
      <c r="AT244" s="46"/>
      <c r="AU244" s="25"/>
      <c r="AV244" s="25"/>
      <c r="AW244" s="25"/>
      <c r="AX244" s="25"/>
      <c r="AY244" s="5" t="str">
        <f t="shared" si="57"/>
        <v/>
      </c>
      <c r="AZ244" s="29"/>
      <c r="BA244" s="5" t="str">
        <f t="shared" si="58"/>
        <v/>
      </c>
      <c r="BB244" s="5"/>
      <c r="BC244" s="5"/>
      <c r="BD244" s="25"/>
      <c r="BE244" s="112"/>
      <c r="BF244" s="26"/>
      <c r="BG244" s="46"/>
      <c r="BH244" s="25"/>
      <c r="BI244" s="25"/>
      <c r="BJ244" s="25"/>
      <c r="BK244" s="25"/>
      <c r="BL244" s="5" t="str">
        <f t="shared" si="50"/>
        <v/>
      </c>
      <c r="BM244" s="6"/>
      <c r="BN244" s="5" t="str">
        <f t="shared" si="51"/>
        <v/>
      </c>
      <c r="BO244" s="5"/>
    </row>
    <row r="245" spans="1:78" ht="14.4" customHeight="1" x14ac:dyDescent="0.3">
      <c r="N245" s="5"/>
      <c r="O245" s="411" t="s">
        <v>17</v>
      </c>
      <c r="P245" s="411"/>
      <c r="Q245" s="411"/>
      <c r="R245" s="411"/>
      <c r="S245" s="411"/>
      <c r="T245" s="411"/>
      <c r="U245" s="411"/>
      <c r="V245" s="411"/>
      <c r="W245" s="5" t="str">
        <f t="shared" si="52"/>
        <v/>
      </c>
      <c r="X245" s="24"/>
      <c r="Y245" s="5" t="str">
        <f t="shared" si="53"/>
        <v/>
      </c>
      <c r="Z245" s="5"/>
      <c r="AA245" s="5"/>
      <c r="AB245" s="5"/>
      <c r="AC245" s="411" t="s">
        <v>17</v>
      </c>
      <c r="AD245" s="411"/>
      <c r="AE245" s="411"/>
      <c r="AF245" s="411"/>
      <c r="AG245" s="411"/>
      <c r="AH245" s="411"/>
      <c r="AI245" s="411"/>
      <c r="AJ245" s="411"/>
      <c r="AK245" s="5" t="str">
        <f t="shared" si="55"/>
        <v/>
      </c>
      <c r="AL245" s="24"/>
      <c r="AM245" s="5" t="str">
        <f t="shared" si="56"/>
        <v/>
      </c>
      <c r="AN245" s="5"/>
      <c r="AO245" s="5"/>
      <c r="AP245" s="5"/>
      <c r="AQ245" s="411" t="s">
        <v>17</v>
      </c>
      <c r="AR245" s="411"/>
      <c r="AS245" s="411"/>
      <c r="AT245" s="411"/>
      <c r="AU245" s="411"/>
      <c r="AV245" s="411"/>
      <c r="AW245" s="411"/>
      <c r="AX245" s="411"/>
      <c r="AY245" s="5" t="str">
        <f t="shared" si="57"/>
        <v/>
      </c>
      <c r="AZ245" s="29"/>
      <c r="BA245" s="5" t="str">
        <f t="shared" si="58"/>
        <v/>
      </c>
      <c r="BB245" s="5"/>
      <c r="BC245" s="5"/>
      <c r="BD245" s="411" t="s">
        <v>17</v>
      </c>
      <c r="BE245" s="411"/>
      <c r="BF245" s="411"/>
      <c r="BG245" s="411"/>
      <c r="BH245" s="411"/>
      <c r="BI245" s="411"/>
      <c r="BJ245" s="411"/>
      <c r="BK245" s="411"/>
      <c r="BL245" s="5" t="str">
        <f t="shared" si="50"/>
        <v/>
      </c>
      <c r="BM245" s="6"/>
      <c r="BN245" s="5" t="str">
        <f t="shared" si="51"/>
        <v/>
      </c>
      <c r="BO245" s="5"/>
      <c r="BR245" s="345" t="s">
        <v>17</v>
      </c>
      <c r="BS245" s="345"/>
      <c r="BT245" s="345"/>
      <c r="BU245" s="345"/>
      <c r="BV245" s="412" t="s">
        <v>249</v>
      </c>
      <c r="BW245" s="412" t="s">
        <v>250</v>
      </c>
      <c r="BX245" s="412" t="s">
        <v>251</v>
      </c>
      <c r="BY245" s="412" t="s">
        <v>252</v>
      </c>
      <c r="BZ245" s="382" t="s">
        <v>256</v>
      </c>
    </row>
    <row r="246" spans="1:78" ht="28.2" customHeight="1" x14ac:dyDescent="0.3">
      <c r="N246" s="5"/>
      <c r="O246" s="240" t="s">
        <v>107</v>
      </c>
      <c r="P246" s="241"/>
      <c r="Q246" s="240" t="s">
        <v>294</v>
      </c>
      <c r="R246" s="241"/>
      <c r="S246" s="133" t="s">
        <v>259</v>
      </c>
      <c r="T246" s="80" t="s">
        <v>132</v>
      </c>
      <c r="U246" s="81" t="s">
        <v>133</v>
      </c>
      <c r="V246" s="82" t="s">
        <v>134</v>
      </c>
      <c r="W246" s="5" t="str">
        <f t="shared" si="52"/>
        <v/>
      </c>
      <c r="X246" s="24"/>
      <c r="Y246" s="5" t="str">
        <f t="shared" si="53"/>
        <v/>
      </c>
      <c r="Z246" s="5"/>
      <c r="AA246" s="5"/>
      <c r="AB246" s="5"/>
      <c r="AC246" s="240" t="s">
        <v>107</v>
      </c>
      <c r="AD246" s="241"/>
      <c r="AE246" s="240" t="s">
        <v>294</v>
      </c>
      <c r="AF246" s="241"/>
      <c r="AG246" s="133" t="s">
        <v>259</v>
      </c>
      <c r="AH246" s="80" t="s">
        <v>132</v>
      </c>
      <c r="AI246" s="81" t="s">
        <v>133</v>
      </c>
      <c r="AJ246" s="82" t="s">
        <v>134</v>
      </c>
      <c r="AK246" s="5" t="str">
        <f t="shared" si="55"/>
        <v/>
      </c>
      <c r="AL246" s="24"/>
      <c r="AM246" s="5" t="str">
        <f t="shared" si="56"/>
        <v/>
      </c>
      <c r="AN246" s="5"/>
      <c r="AO246" s="5"/>
      <c r="AP246" s="5"/>
      <c r="AQ246" s="240" t="s">
        <v>107</v>
      </c>
      <c r="AR246" s="241"/>
      <c r="AS246" s="240" t="s">
        <v>294</v>
      </c>
      <c r="AT246" s="241"/>
      <c r="AU246" s="133" t="s">
        <v>259</v>
      </c>
      <c r="AV246" s="80" t="s">
        <v>132</v>
      </c>
      <c r="AW246" s="81" t="s">
        <v>133</v>
      </c>
      <c r="AX246" s="82" t="s">
        <v>134</v>
      </c>
      <c r="AY246" s="5" t="str">
        <f t="shared" si="57"/>
        <v/>
      </c>
      <c r="AZ246" s="29"/>
      <c r="BA246" s="5" t="str">
        <f t="shared" si="58"/>
        <v/>
      </c>
      <c r="BB246" s="5"/>
      <c r="BC246" s="5"/>
      <c r="BD246" s="240" t="s">
        <v>107</v>
      </c>
      <c r="BE246" s="241"/>
      <c r="BF246" s="240" t="s">
        <v>294</v>
      </c>
      <c r="BG246" s="241"/>
      <c r="BH246" s="133" t="s">
        <v>259</v>
      </c>
      <c r="BI246" s="80" t="s">
        <v>132</v>
      </c>
      <c r="BJ246" s="81" t="s">
        <v>133</v>
      </c>
      <c r="BK246" s="82" t="s">
        <v>134</v>
      </c>
      <c r="BL246" s="5" t="str">
        <f t="shared" si="50"/>
        <v/>
      </c>
      <c r="BM246" s="6"/>
      <c r="BN246" s="5" t="str">
        <f t="shared" si="51"/>
        <v/>
      </c>
      <c r="BO246" s="5"/>
      <c r="BR246" s="119" t="s">
        <v>107</v>
      </c>
      <c r="BS246" s="384" t="s">
        <v>70</v>
      </c>
      <c r="BT246" s="384"/>
      <c r="BU246" s="119" t="s">
        <v>294</v>
      </c>
      <c r="BV246" s="412"/>
      <c r="BW246" s="412"/>
      <c r="BX246" s="412"/>
      <c r="BY246" s="412"/>
      <c r="BZ246" s="383"/>
    </row>
    <row r="247" spans="1:78" ht="28.95" customHeight="1" x14ac:dyDescent="0.3">
      <c r="N247" s="5"/>
      <c r="O247" s="242" t="s">
        <v>43</v>
      </c>
      <c r="P247" s="243"/>
      <c r="Q247" s="210">
        <f>IF(OR(S247="X",T247="X",U247="X",V247="X"),1,0)</f>
        <v>0</v>
      </c>
      <c r="R247" s="120" t="s">
        <v>44</v>
      </c>
      <c r="S247" s="170"/>
      <c r="T247" s="170"/>
      <c r="U247" s="170"/>
      <c r="V247" s="170"/>
      <c r="W247" s="5" t="str">
        <f t="shared" si="52"/>
        <v/>
      </c>
      <c r="X247" s="24"/>
      <c r="Y247" s="5" t="str">
        <f t="shared" si="53"/>
        <v/>
      </c>
      <c r="Z247" s="29"/>
      <c r="AA247" s="5"/>
      <c r="AB247" s="5"/>
      <c r="AC247" s="242" t="s">
        <v>43</v>
      </c>
      <c r="AD247" s="243"/>
      <c r="AE247" s="210">
        <f>IF(OR(AG247="X",AH247="X",AI247="X",AJ247="X"),1,0)</f>
        <v>0</v>
      </c>
      <c r="AF247" s="120" t="s">
        <v>44</v>
      </c>
      <c r="AG247" s="170"/>
      <c r="AH247" s="170"/>
      <c r="AI247" s="170"/>
      <c r="AJ247" s="170"/>
      <c r="AK247" s="5" t="str">
        <f t="shared" si="55"/>
        <v/>
      </c>
      <c r="AL247" s="24"/>
      <c r="AM247" s="5" t="str">
        <f t="shared" si="56"/>
        <v/>
      </c>
      <c r="AN247" s="29"/>
      <c r="AO247" s="5"/>
      <c r="AP247" s="5"/>
      <c r="AQ247" s="242" t="s">
        <v>43</v>
      </c>
      <c r="AR247" s="243"/>
      <c r="AS247" s="210">
        <f>IF(OR(AU247="X",AV247="X",AW247="X",AX247="X"),1,0)</f>
        <v>0</v>
      </c>
      <c r="AT247" s="120" t="s">
        <v>44</v>
      </c>
      <c r="AU247" s="170"/>
      <c r="AV247" s="170"/>
      <c r="AW247" s="170"/>
      <c r="AX247" s="170"/>
      <c r="AY247" s="5" t="str">
        <f t="shared" si="57"/>
        <v/>
      </c>
      <c r="AZ247" s="29"/>
      <c r="BA247" s="5" t="str">
        <f t="shared" si="58"/>
        <v/>
      </c>
      <c r="BB247" s="5"/>
      <c r="BC247" s="5"/>
      <c r="BD247" s="242" t="s">
        <v>43</v>
      </c>
      <c r="BE247" s="243"/>
      <c r="BF247" s="210">
        <f>IF(OR(BH247="X",BI247="X",BJ247="X",BK247="X"),1,0)</f>
        <v>0</v>
      </c>
      <c r="BG247" s="120" t="s">
        <v>44</v>
      </c>
      <c r="BH247" s="170"/>
      <c r="BI247" s="170"/>
      <c r="BJ247" s="170"/>
      <c r="BK247" s="170"/>
      <c r="BL247" s="5" t="str">
        <f t="shared" si="50"/>
        <v/>
      </c>
      <c r="BM247" s="6"/>
      <c r="BN247" s="5" t="str">
        <f t="shared" si="51"/>
        <v/>
      </c>
      <c r="BO247" s="29"/>
      <c r="BR247" s="384" t="s">
        <v>43</v>
      </c>
      <c r="BS247" s="435"/>
      <c r="BT247" s="210">
        <v>1</v>
      </c>
      <c r="BU247" s="120" t="s">
        <v>44</v>
      </c>
      <c r="BV247" s="147" t="str">
        <f>IF(Q247="","",IF(S247="X",25%,IF(T247="X",50%,IF(U247="X",75%,IF(V247="X",100%,"")))))</f>
        <v/>
      </c>
      <c r="BW247" s="147" t="str">
        <f>IF(AE247="","",IF(AG247="X",25%,IF(AH247="X",50%,IF(AI247="X",75%,IF(AJ247="X",100%,"")))))</f>
        <v/>
      </c>
      <c r="BX247" s="147" t="str">
        <f>IF(AS247="","",IF(AU247="X",25%,IF(AV247="X",50%,IF(AW247="X",75%,IF(AX247="X",100%,"")))))</f>
        <v/>
      </c>
      <c r="BY247" s="147" t="str">
        <f>IF(BF247="","",IF(BH247="X",25%,IF(BI247="X",50%,IF(BJ247="X",75%,IF(BK247="X",100%,"")))))</f>
        <v/>
      </c>
      <c r="BZ247" s="148" t="str">
        <f>IFERROR(AVERAGE(BV247:BY247),"")</f>
        <v/>
      </c>
    </row>
    <row r="248" spans="1:78" x14ac:dyDescent="0.3">
      <c r="N248" s="5"/>
      <c r="O248" s="263"/>
      <c r="P248" s="264"/>
      <c r="Q248" s="210">
        <f t="shared" ref="Q248:Q259" si="68">IF(OR(S248="X",T248="X",U248="X",V248="X"),1,0)</f>
        <v>0</v>
      </c>
      <c r="R248" s="120" t="s">
        <v>45</v>
      </c>
      <c r="S248" s="170"/>
      <c r="T248" s="170"/>
      <c r="U248" s="170"/>
      <c r="V248" s="170"/>
      <c r="W248" s="5" t="str">
        <f t="shared" si="52"/>
        <v/>
      </c>
      <c r="X248" s="24"/>
      <c r="Y248" s="5" t="str">
        <f t="shared" si="53"/>
        <v/>
      </c>
      <c r="Z248" s="29"/>
      <c r="AA248" s="5"/>
      <c r="AB248" s="5"/>
      <c r="AC248" s="263"/>
      <c r="AD248" s="264"/>
      <c r="AE248" s="210">
        <f t="shared" ref="AE248:AE259" si="69">IF(OR(AG248="X",AH248="X",AI248="X",AJ248="X"),1,0)</f>
        <v>0</v>
      </c>
      <c r="AF248" s="120" t="s">
        <v>45</v>
      </c>
      <c r="AG248" s="170"/>
      <c r="AH248" s="170"/>
      <c r="AI248" s="170"/>
      <c r="AJ248" s="170"/>
      <c r="AK248" s="5" t="str">
        <f t="shared" si="55"/>
        <v/>
      </c>
      <c r="AL248" s="24"/>
      <c r="AM248" s="5" t="str">
        <f t="shared" si="56"/>
        <v/>
      </c>
      <c r="AN248" s="29"/>
      <c r="AO248" s="5"/>
      <c r="AP248" s="5"/>
      <c r="AQ248" s="263"/>
      <c r="AR248" s="264"/>
      <c r="AS248" s="210">
        <f t="shared" ref="AS248:AS259" si="70">IF(OR(AU248="X",AV248="X",AW248="X",AX248="X"),1,0)</f>
        <v>0</v>
      </c>
      <c r="AT248" s="120" t="s">
        <v>45</v>
      </c>
      <c r="AU248" s="170"/>
      <c r="AV248" s="170"/>
      <c r="AW248" s="170"/>
      <c r="AX248" s="170"/>
      <c r="AY248" s="5" t="str">
        <f t="shared" si="57"/>
        <v/>
      </c>
      <c r="AZ248" s="29"/>
      <c r="BA248" s="5" t="str">
        <f t="shared" si="58"/>
        <v/>
      </c>
      <c r="BB248" s="5"/>
      <c r="BC248" s="5"/>
      <c r="BD248" s="263"/>
      <c r="BE248" s="264"/>
      <c r="BF248" s="210">
        <f t="shared" ref="BF248:BF259" si="71">IF(OR(BH248="X",BI248="X",BJ248="X",BK248="X"),1,0)</f>
        <v>0</v>
      </c>
      <c r="BG248" s="120" t="s">
        <v>45</v>
      </c>
      <c r="BH248" s="170"/>
      <c r="BI248" s="170"/>
      <c r="BJ248" s="170"/>
      <c r="BK248" s="170"/>
      <c r="BL248" s="5" t="str">
        <f t="shared" si="50"/>
        <v/>
      </c>
      <c r="BM248" s="6"/>
      <c r="BN248" s="5" t="str">
        <f t="shared" si="51"/>
        <v/>
      </c>
      <c r="BO248" s="29"/>
      <c r="BR248" s="384"/>
      <c r="BS248" s="436"/>
      <c r="BT248" s="210">
        <v>1</v>
      </c>
      <c r="BU248" s="120" t="s">
        <v>45</v>
      </c>
      <c r="BV248" s="147" t="str">
        <f t="shared" ref="BV248:BV259" si="72">IF(Q248="","",IF(S248="X",25%,IF(T248="X",50%,IF(U248="X",75%,IF(V248="X",100%,"")))))</f>
        <v/>
      </c>
      <c r="BW248" s="147" t="str">
        <f t="shared" ref="BW248:BW259" si="73">IF(AE248="","",IF(AG248="X",25%,IF(AH248="X",50%,IF(AI248="X",75%,IF(AJ248="X",100%,"")))))</f>
        <v/>
      </c>
      <c r="BX248" s="147" t="str">
        <f t="shared" ref="BX248:BX259" si="74">IF(AS248="","",IF(AU248="X",25%,IF(AV248="X",50%,IF(AW248="X",75%,IF(AX248="X",100%,"")))))</f>
        <v/>
      </c>
      <c r="BY248" s="147" t="str">
        <f t="shared" ref="BY248:BY259" si="75">IF(BF248="","",IF(BH248="X",25%,IF(BI248="X",50%,IF(BJ248="X",75%,IF(BK248="X",100%,"")))))</f>
        <v/>
      </c>
      <c r="BZ248" s="148" t="str">
        <f t="shared" ref="BZ248:BZ259" si="76">IFERROR(AVERAGE(BV248:BY248),"")</f>
        <v/>
      </c>
    </row>
    <row r="249" spans="1:78" ht="41.4" customHeight="1" x14ac:dyDescent="0.3">
      <c r="N249" s="5"/>
      <c r="O249" s="244"/>
      <c r="P249" s="245"/>
      <c r="Q249" s="210">
        <f t="shared" si="68"/>
        <v>0</v>
      </c>
      <c r="R249" s="120" t="s">
        <v>46</v>
      </c>
      <c r="S249" s="170"/>
      <c r="T249" s="170"/>
      <c r="U249" s="170"/>
      <c r="V249" s="170"/>
      <c r="W249" s="5" t="str">
        <f t="shared" si="52"/>
        <v/>
      </c>
      <c r="X249" s="24"/>
      <c r="Y249" s="5" t="str">
        <f t="shared" si="53"/>
        <v/>
      </c>
      <c r="Z249" s="29"/>
      <c r="AA249" s="5"/>
      <c r="AB249" s="5"/>
      <c r="AC249" s="244"/>
      <c r="AD249" s="245"/>
      <c r="AE249" s="210">
        <f t="shared" si="69"/>
        <v>0</v>
      </c>
      <c r="AF249" s="120" t="s">
        <v>46</v>
      </c>
      <c r="AG249" s="170"/>
      <c r="AH249" s="170"/>
      <c r="AI249" s="170"/>
      <c r="AJ249" s="170"/>
      <c r="AK249" s="5" t="str">
        <f t="shared" si="55"/>
        <v/>
      </c>
      <c r="AL249" s="24"/>
      <c r="AM249" s="5" t="str">
        <f t="shared" si="56"/>
        <v/>
      </c>
      <c r="AN249" s="29"/>
      <c r="AO249" s="5"/>
      <c r="AP249" s="5"/>
      <c r="AQ249" s="244"/>
      <c r="AR249" s="245"/>
      <c r="AS249" s="210">
        <f t="shared" si="70"/>
        <v>0</v>
      </c>
      <c r="AT249" s="120" t="s">
        <v>46</v>
      </c>
      <c r="AU249" s="170"/>
      <c r="AV249" s="170"/>
      <c r="AW249" s="170"/>
      <c r="AX249" s="170"/>
      <c r="AY249" s="5" t="str">
        <f t="shared" si="57"/>
        <v/>
      </c>
      <c r="AZ249" s="29"/>
      <c r="BA249" s="5" t="str">
        <f t="shared" si="58"/>
        <v/>
      </c>
      <c r="BB249" s="5"/>
      <c r="BC249" s="5"/>
      <c r="BD249" s="244"/>
      <c r="BE249" s="245"/>
      <c r="BF249" s="210">
        <f t="shared" si="71"/>
        <v>0</v>
      </c>
      <c r="BG249" s="120" t="s">
        <v>46</v>
      </c>
      <c r="BH249" s="170"/>
      <c r="BI249" s="170"/>
      <c r="BJ249" s="170"/>
      <c r="BK249" s="170"/>
      <c r="BL249" s="5" t="str">
        <f t="shared" ref="BL249:BL259" si="77">IF(BF249="","",IF(BH249="X",0,IF(BI249="X",5,IF(BJ249="X",10,IF(BK249="X",15,"")))))</f>
        <v/>
      </c>
      <c r="BM249" s="6"/>
      <c r="BN249" s="5" t="str">
        <f t="shared" ref="BN249:BN259" si="78">IF(BF249="","",IF(BH249="X",5,IF(BI249="X",10,IF(BJ249="X",15,IF(BK249="X",20,"")))))</f>
        <v/>
      </c>
      <c r="BO249" s="29"/>
      <c r="BR249" s="384"/>
      <c r="BS249" s="437"/>
      <c r="BT249" s="210">
        <v>1</v>
      </c>
      <c r="BU249" s="120" t="s">
        <v>46</v>
      </c>
      <c r="BV249" s="147" t="str">
        <f t="shared" si="72"/>
        <v/>
      </c>
      <c r="BW249" s="147" t="str">
        <f t="shared" si="73"/>
        <v/>
      </c>
      <c r="BX249" s="147" t="str">
        <f t="shared" si="74"/>
        <v/>
      </c>
      <c r="BY249" s="147" t="str">
        <f t="shared" si="75"/>
        <v/>
      </c>
      <c r="BZ249" s="148" t="str">
        <f t="shared" si="76"/>
        <v/>
      </c>
    </row>
    <row r="250" spans="1:78" ht="27.6" x14ac:dyDescent="0.3">
      <c r="N250" s="5"/>
      <c r="O250" s="240" t="s">
        <v>47</v>
      </c>
      <c r="P250" s="241"/>
      <c r="Q250" s="210">
        <f t="shared" si="68"/>
        <v>0</v>
      </c>
      <c r="R250" s="120" t="s">
        <v>49</v>
      </c>
      <c r="S250" s="170"/>
      <c r="T250" s="170"/>
      <c r="U250" s="170"/>
      <c r="V250" s="170"/>
      <c r="W250" s="5" t="str">
        <f t="shared" si="52"/>
        <v/>
      </c>
      <c r="X250" s="24"/>
      <c r="Y250" s="5" t="str">
        <f t="shared" si="53"/>
        <v/>
      </c>
      <c r="Z250" s="29"/>
      <c r="AA250" s="5"/>
      <c r="AB250" s="5"/>
      <c r="AC250" s="240" t="s">
        <v>47</v>
      </c>
      <c r="AD250" s="241"/>
      <c r="AE250" s="210">
        <f t="shared" si="69"/>
        <v>0</v>
      </c>
      <c r="AF250" s="120" t="s">
        <v>49</v>
      </c>
      <c r="AG250" s="170"/>
      <c r="AH250" s="170"/>
      <c r="AI250" s="170"/>
      <c r="AJ250" s="170"/>
      <c r="AK250" s="5" t="str">
        <f t="shared" si="55"/>
        <v/>
      </c>
      <c r="AL250" s="24"/>
      <c r="AM250" s="5" t="str">
        <f t="shared" si="56"/>
        <v/>
      </c>
      <c r="AN250" s="29"/>
      <c r="AO250" s="5"/>
      <c r="AP250" s="5"/>
      <c r="AQ250" s="240" t="s">
        <v>47</v>
      </c>
      <c r="AR250" s="241"/>
      <c r="AS250" s="210">
        <f t="shared" si="70"/>
        <v>0</v>
      </c>
      <c r="AT250" s="120" t="s">
        <v>49</v>
      </c>
      <c r="AU250" s="170"/>
      <c r="AV250" s="170"/>
      <c r="AW250" s="170"/>
      <c r="AX250" s="170"/>
      <c r="AY250" s="5" t="str">
        <f t="shared" si="57"/>
        <v/>
      </c>
      <c r="AZ250" s="29"/>
      <c r="BA250" s="5" t="str">
        <f t="shared" si="58"/>
        <v/>
      </c>
      <c r="BB250" s="5"/>
      <c r="BC250" s="5"/>
      <c r="BD250" s="240" t="s">
        <v>47</v>
      </c>
      <c r="BE250" s="241"/>
      <c r="BF250" s="210">
        <f t="shared" si="71"/>
        <v>0</v>
      </c>
      <c r="BG250" s="120" t="s">
        <v>49</v>
      </c>
      <c r="BH250" s="170"/>
      <c r="BI250" s="170"/>
      <c r="BJ250" s="170"/>
      <c r="BK250" s="170"/>
      <c r="BL250" s="5" t="str">
        <f t="shared" si="77"/>
        <v/>
      </c>
      <c r="BM250" s="6"/>
      <c r="BN250" s="5" t="str">
        <f t="shared" si="78"/>
        <v/>
      </c>
      <c r="BO250" s="29"/>
      <c r="BR250" s="119" t="s">
        <v>47</v>
      </c>
      <c r="BS250" s="205"/>
      <c r="BT250" s="210">
        <v>1</v>
      </c>
      <c r="BU250" s="120" t="s">
        <v>49</v>
      </c>
      <c r="BV250" s="147" t="str">
        <f t="shared" si="72"/>
        <v/>
      </c>
      <c r="BW250" s="147" t="str">
        <f t="shared" si="73"/>
        <v/>
      </c>
      <c r="BX250" s="147" t="str">
        <f t="shared" si="74"/>
        <v/>
      </c>
      <c r="BY250" s="147" t="str">
        <f t="shared" si="75"/>
        <v/>
      </c>
      <c r="BZ250" s="148" t="str">
        <f t="shared" si="76"/>
        <v/>
      </c>
    </row>
    <row r="251" spans="1:78" ht="55.2" x14ac:dyDescent="0.3">
      <c r="N251" s="5"/>
      <c r="O251" s="240" t="s">
        <v>71</v>
      </c>
      <c r="P251" s="241"/>
      <c r="Q251" s="210">
        <f t="shared" si="68"/>
        <v>0</v>
      </c>
      <c r="R251" s="120" t="s">
        <v>49</v>
      </c>
      <c r="S251" s="170"/>
      <c r="T251" s="170"/>
      <c r="U251" s="170"/>
      <c r="V251" s="170"/>
      <c r="W251" s="5" t="str">
        <f t="shared" si="52"/>
        <v/>
      </c>
      <c r="X251" s="24"/>
      <c r="Y251" s="5" t="str">
        <f t="shared" si="53"/>
        <v/>
      </c>
      <c r="Z251" s="29"/>
      <c r="AA251" s="5"/>
      <c r="AB251" s="5"/>
      <c r="AC251" s="240" t="s">
        <v>71</v>
      </c>
      <c r="AD251" s="241"/>
      <c r="AE251" s="210">
        <f t="shared" si="69"/>
        <v>0</v>
      </c>
      <c r="AF251" s="120" t="s">
        <v>49</v>
      </c>
      <c r="AG251" s="170"/>
      <c r="AH251" s="170"/>
      <c r="AI251" s="170"/>
      <c r="AJ251" s="170"/>
      <c r="AK251" s="5" t="str">
        <f t="shared" si="55"/>
        <v/>
      </c>
      <c r="AL251" s="24"/>
      <c r="AM251" s="5" t="str">
        <f t="shared" si="56"/>
        <v/>
      </c>
      <c r="AN251" s="29"/>
      <c r="AO251" s="5"/>
      <c r="AP251" s="5"/>
      <c r="AQ251" s="240" t="s">
        <v>71</v>
      </c>
      <c r="AR251" s="241"/>
      <c r="AS251" s="210">
        <f t="shared" si="70"/>
        <v>0</v>
      </c>
      <c r="AT251" s="120" t="s">
        <v>49</v>
      </c>
      <c r="AU251" s="170"/>
      <c r="AV251" s="170"/>
      <c r="AW251" s="170"/>
      <c r="AX251" s="170"/>
      <c r="AY251" s="5" t="str">
        <f t="shared" si="57"/>
        <v/>
      </c>
      <c r="AZ251" s="29"/>
      <c r="BA251" s="5" t="str">
        <f t="shared" si="58"/>
        <v/>
      </c>
      <c r="BB251" s="5"/>
      <c r="BC251" s="5"/>
      <c r="BD251" s="240" t="s">
        <v>71</v>
      </c>
      <c r="BE251" s="241"/>
      <c r="BF251" s="210">
        <f t="shared" si="71"/>
        <v>0</v>
      </c>
      <c r="BG251" s="120" t="s">
        <v>49</v>
      </c>
      <c r="BH251" s="170"/>
      <c r="BI251" s="170"/>
      <c r="BJ251" s="170"/>
      <c r="BK251" s="170"/>
      <c r="BL251" s="5" t="str">
        <f t="shared" si="77"/>
        <v/>
      </c>
      <c r="BM251" s="6"/>
      <c r="BN251" s="5" t="str">
        <f t="shared" si="78"/>
        <v/>
      </c>
      <c r="BO251" s="29"/>
      <c r="BR251" s="119" t="s">
        <v>71</v>
      </c>
      <c r="BS251" s="205"/>
      <c r="BT251" s="210">
        <v>1</v>
      </c>
      <c r="BU251" s="120" t="s">
        <v>49</v>
      </c>
      <c r="BV251" s="147" t="str">
        <f t="shared" si="72"/>
        <v/>
      </c>
      <c r="BW251" s="147" t="str">
        <f t="shared" si="73"/>
        <v/>
      </c>
      <c r="BX251" s="147" t="str">
        <f t="shared" si="74"/>
        <v/>
      </c>
      <c r="BY251" s="147" t="str">
        <f t="shared" si="75"/>
        <v/>
      </c>
      <c r="BZ251" s="148" t="str">
        <f t="shared" si="76"/>
        <v/>
      </c>
    </row>
    <row r="252" spans="1:78" ht="41.4" x14ac:dyDescent="0.3">
      <c r="N252" s="5"/>
      <c r="O252" s="240" t="s">
        <v>48</v>
      </c>
      <c r="P252" s="241"/>
      <c r="Q252" s="210">
        <f t="shared" si="68"/>
        <v>0</v>
      </c>
      <c r="R252" s="120" t="s">
        <v>49</v>
      </c>
      <c r="S252" s="170"/>
      <c r="T252" s="170"/>
      <c r="U252" s="170"/>
      <c r="V252" s="170"/>
      <c r="W252" s="5" t="str">
        <f t="shared" si="52"/>
        <v/>
      </c>
      <c r="X252" s="24"/>
      <c r="Y252" s="5" t="str">
        <f t="shared" si="53"/>
        <v/>
      </c>
      <c r="Z252" s="29"/>
      <c r="AA252" s="5"/>
      <c r="AB252" s="5"/>
      <c r="AC252" s="240" t="s">
        <v>48</v>
      </c>
      <c r="AD252" s="241"/>
      <c r="AE252" s="210">
        <f t="shared" si="69"/>
        <v>0</v>
      </c>
      <c r="AF252" s="120" t="s">
        <v>49</v>
      </c>
      <c r="AG252" s="170"/>
      <c r="AH252" s="170"/>
      <c r="AI252" s="170"/>
      <c r="AJ252" s="170"/>
      <c r="AK252" s="5" t="str">
        <f t="shared" si="55"/>
        <v/>
      </c>
      <c r="AL252" s="24"/>
      <c r="AM252" s="5" t="str">
        <f t="shared" si="56"/>
        <v/>
      </c>
      <c r="AN252" s="29"/>
      <c r="AO252" s="5"/>
      <c r="AP252" s="5"/>
      <c r="AQ252" s="240" t="s">
        <v>48</v>
      </c>
      <c r="AR252" s="241"/>
      <c r="AS252" s="210">
        <f t="shared" si="70"/>
        <v>0</v>
      </c>
      <c r="AT252" s="120" t="s">
        <v>49</v>
      </c>
      <c r="AU252" s="170"/>
      <c r="AV252" s="170"/>
      <c r="AW252" s="170"/>
      <c r="AX252" s="170"/>
      <c r="AY252" s="5" t="str">
        <f t="shared" si="57"/>
        <v/>
      </c>
      <c r="AZ252" s="29"/>
      <c r="BA252" s="5" t="str">
        <f t="shared" si="58"/>
        <v/>
      </c>
      <c r="BB252" s="5"/>
      <c r="BC252" s="5"/>
      <c r="BD252" s="240" t="s">
        <v>48</v>
      </c>
      <c r="BE252" s="241"/>
      <c r="BF252" s="210">
        <f t="shared" si="71"/>
        <v>0</v>
      </c>
      <c r="BG252" s="120" t="s">
        <v>49</v>
      </c>
      <c r="BH252" s="170"/>
      <c r="BI252" s="170"/>
      <c r="BJ252" s="170"/>
      <c r="BK252" s="170"/>
      <c r="BL252" s="5" t="str">
        <f t="shared" si="77"/>
        <v/>
      </c>
      <c r="BM252" s="6"/>
      <c r="BN252" s="5" t="str">
        <f t="shared" si="78"/>
        <v/>
      </c>
      <c r="BO252" s="29"/>
      <c r="BR252" s="119" t="s">
        <v>48</v>
      </c>
      <c r="BS252" s="205"/>
      <c r="BT252" s="210">
        <v>1</v>
      </c>
      <c r="BU252" s="120" t="s">
        <v>49</v>
      </c>
      <c r="BV252" s="147" t="str">
        <f t="shared" si="72"/>
        <v/>
      </c>
      <c r="BW252" s="147" t="str">
        <f t="shared" si="73"/>
        <v/>
      </c>
      <c r="BX252" s="147" t="str">
        <f t="shared" si="74"/>
        <v/>
      </c>
      <c r="BY252" s="147" t="str">
        <f t="shared" si="75"/>
        <v/>
      </c>
      <c r="BZ252" s="148" t="str">
        <f t="shared" si="76"/>
        <v/>
      </c>
    </row>
    <row r="253" spans="1:78" s="1" customFormat="1" ht="14.4" customHeight="1" x14ac:dyDescent="0.3">
      <c r="A253"/>
      <c r="B253"/>
      <c r="C253"/>
      <c r="D253"/>
      <c r="E253" s="42"/>
      <c r="F253" s="42"/>
      <c r="G253" s="42"/>
      <c r="H253" s="42"/>
      <c r="I253" s="42"/>
      <c r="J253" s="42"/>
      <c r="K253"/>
      <c r="L253"/>
      <c r="N253" s="20"/>
      <c r="O253" s="242" t="s">
        <v>50</v>
      </c>
      <c r="P253" s="243"/>
      <c r="Q253" s="210">
        <f t="shared" si="68"/>
        <v>0</v>
      </c>
      <c r="R253" s="120" t="s">
        <v>51</v>
      </c>
      <c r="S253" s="170"/>
      <c r="T253" s="170"/>
      <c r="U253" s="170"/>
      <c r="V253" s="170"/>
      <c r="W253" s="5" t="str">
        <f t="shared" si="52"/>
        <v/>
      </c>
      <c r="X253" s="24"/>
      <c r="Y253" s="5" t="str">
        <f t="shared" si="53"/>
        <v/>
      </c>
      <c r="Z253" s="29"/>
      <c r="AA253" s="5"/>
      <c r="AB253" s="5"/>
      <c r="AC253" s="242" t="s">
        <v>50</v>
      </c>
      <c r="AD253" s="243"/>
      <c r="AE253" s="210">
        <f t="shared" si="69"/>
        <v>0</v>
      </c>
      <c r="AF253" s="120" t="s">
        <v>51</v>
      </c>
      <c r="AG253" s="170"/>
      <c r="AH253" s="170"/>
      <c r="AI253" s="170"/>
      <c r="AJ253" s="170"/>
      <c r="AK253" s="5" t="str">
        <f t="shared" si="55"/>
        <v/>
      </c>
      <c r="AL253" s="24"/>
      <c r="AM253" s="5" t="str">
        <f t="shared" si="56"/>
        <v/>
      </c>
      <c r="AN253" s="29"/>
      <c r="AO253" s="5"/>
      <c r="AP253" s="5"/>
      <c r="AQ253" s="242" t="s">
        <v>50</v>
      </c>
      <c r="AR253" s="243"/>
      <c r="AS253" s="210">
        <f t="shared" si="70"/>
        <v>0</v>
      </c>
      <c r="AT253" s="120" t="s">
        <v>51</v>
      </c>
      <c r="AU253" s="170"/>
      <c r="AV253" s="170"/>
      <c r="AW253" s="170"/>
      <c r="AX253" s="170"/>
      <c r="AY253" s="5" t="str">
        <f t="shared" si="57"/>
        <v/>
      </c>
      <c r="AZ253" s="29"/>
      <c r="BA253" s="5" t="str">
        <f t="shared" si="58"/>
        <v/>
      </c>
      <c r="BB253" s="5"/>
      <c r="BC253" s="5"/>
      <c r="BD253" s="242" t="s">
        <v>50</v>
      </c>
      <c r="BE253" s="243"/>
      <c r="BF253" s="210">
        <f t="shared" si="71"/>
        <v>0</v>
      </c>
      <c r="BG253" s="120" t="s">
        <v>51</v>
      </c>
      <c r="BH253" s="170"/>
      <c r="BI253" s="170"/>
      <c r="BJ253" s="170"/>
      <c r="BK253" s="170"/>
      <c r="BL253" s="5" t="str">
        <f t="shared" si="77"/>
        <v/>
      </c>
      <c r="BM253" s="6"/>
      <c r="BN253" s="5" t="str">
        <f t="shared" si="78"/>
        <v/>
      </c>
      <c r="BO253" s="29"/>
      <c r="BR253" s="384" t="s">
        <v>50</v>
      </c>
      <c r="BS253" s="433"/>
      <c r="BT253" s="210">
        <v>1</v>
      </c>
      <c r="BU253" s="120" t="s">
        <v>51</v>
      </c>
      <c r="BV253" s="147" t="str">
        <f t="shared" si="72"/>
        <v/>
      </c>
      <c r="BW253" s="147" t="str">
        <f t="shared" si="73"/>
        <v/>
      </c>
      <c r="BX253" s="147" t="str">
        <f t="shared" si="74"/>
        <v/>
      </c>
      <c r="BY253" s="147" t="str">
        <f t="shared" si="75"/>
        <v/>
      </c>
      <c r="BZ253" s="148" t="str">
        <f t="shared" si="76"/>
        <v/>
      </c>
    </row>
    <row r="254" spans="1:78" x14ac:dyDescent="0.3">
      <c r="N254" s="5"/>
      <c r="O254" s="244"/>
      <c r="P254" s="245"/>
      <c r="Q254" s="210">
        <f t="shared" si="68"/>
        <v>0</v>
      </c>
      <c r="R254" s="120" t="s">
        <v>52</v>
      </c>
      <c r="S254" s="170"/>
      <c r="T254" s="170"/>
      <c r="U254" s="170"/>
      <c r="V254" s="170"/>
      <c r="W254" s="5" t="str">
        <f t="shared" si="52"/>
        <v/>
      </c>
      <c r="X254" s="24"/>
      <c r="Y254" s="5" t="str">
        <f t="shared" si="53"/>
        <v/>
      </c>
      <c r="Z254" s="29"/>
      <c r="AA254" s="5"/>
      <c r="AB254" s="5"/>
      <c r="AC254" s="244"/>
      <c r="AD254" s="245"/>
      <c r="AE254" s="210">
        <f t="shared" si="69"/>
        <v>0</v>
      </c>
      <c r="AF254" s="120" t="s">
        <v>52</v>
      </c>
      <c r="AG254" s="170"/>
      <c r="AH254" s="170"/>
      <c r="AI254" s="170"/>
      <c r="AJ254" s="170"/>
      <c r="AK254" s="5" t="str">
        <f t="shared" si="55"/>
        <v/>
      </c>
      <c r="AL254" s="24"/>
      <c r="AM254" s="5" t="str">
        <f t="shared" si="56"/>
        <v/>
      </c>
      <c r="AN254" s="29"/>
      <c r="AO254" s="5"/>
      <c r="AP254" s="5"/>
      <c r="AQ254" s="244"/>
      <c r="AR254" s="245"/>
      <c r="AS254" s="210">
        <f t="shared" si="70"/>
        <v>0</v>
      </c>
      <c r="AT254" s="120" t="s">
        <v>52</v>
      </c>
      <c r="AU254" s="170"/>
      <c r="AV254" s="170"/>
      <c r="AW254" s="170"/>
      <c r="AX254" s="170"/>
      <c r="AY254" s="5" t="str">
        <f t="shared" si="57"/>
        <v/>
      </c>
      <c r="AZ254" s="29"/>
      <c r="BA254" s="5" t="str">
        <f t="shared" si="58"/>
        <v/>
      </c>
      <c r="BB254" s="5"/>
      <c r="BC254" s="5"/>
      <c r="BD254" s="244"/>
      <c r="BE254" s="245"/>
      <c r="BF254" s="210">
        <f t="shared" si="71"/>
        <v>0</v>
      </c>
      <c r="BG254" s="120" t="s">
        <v>52</v>
      </c>
      <c r="BH254" s="170"/>
      <c r="BI254" s="170"/>
      <c r="BJ254" s="170"/>
      <c r="BK254" s="170"/>
      <c r="BL254" s="5" t="str">
        <f t="shared" si="77"/>
        <v/>
      </c>
      <c r="BM254" s="6"/>
      <c r="BN254" s="5" t="str">
        <f t="shared" si="78"/>
        <v/>
      </c>
      <c r="BO254" s="29"/>
      <c r="BR254" s="384"/>
      <c r="BS254" s="434"/>
      <c r="BT254" s="210">
        <v>1</v>
      </c>
      <c r="BU254" s="120" t="s">
        <v>52</v>
      </c>
      <c r="BV254" s="147" t="str">
        <f t="shared" si="72"/>
        <v/>
      </c>
      <c r="BW254" s="147" t="str">
        <f t="shared" si="73"/>
        <v/>
      </c>
      <c r="BX254" s="147" t="str">
        <f t="shared" si="74"/>
        <v/>
      </c>
      <c r="BY254" s="147" t="str">
        <f t="shared" si="75"/>
        <v/>
      </c>
      <c r="BZ254" s="148" t="str">
        <f t="shared" si="76"/>
        <v/>
      </c>
    </row>
    <row r="255" spans="1:78" ht="28.95" customHeight="1" x14ac:dyDescent="0.3">
      <c r="N255" s="5"/>
      <c r="O255" s="242" t="s">
        <v>53</v>
      </c>
      <c r="P255" s="243"/>
      <c r="Q255" s="210">
        <f t="shared" si="68"/>
        <v>0</v>
      </c>
      <c r="R255" s="120" t="s">
        <v>54</v>
      </c>
      <c r="S255" s="170"/>
      <c r="T255" s="170"/>
      <c r="U255" s="170"/>
      <c r="V255" s="170"/>
      <c r="W255" s="5" t="str">
        <f t="shared" si="52"/>
        <v/>
      </c>
      <c r="X255" s="24"/>
      <c r="Y255" s="5" t="str">
        <f t="shared" si="53"/>
        <v/>
      </c>
      <c r="Z255" s="29"/>
      <c r="AA255" s="5"/>
      <c r="AB255" s="5"/>
      <c r="AC255" s="242" t="s">
        <v>53</v>
      </c>
      <c r="AD255" s="243"/>
      <c r="AE255" s="210">
        <f t="shared" si="69"/>
        <v>0</v>
      </c>
      <c r="AF255" s="120" t="s">
        <v>54</v>
      </c>
      <c r="AG255" s="170"/>
      <c r="AH255" s="170"/>
      <c r="AI255" s="170"/>
      <c r="AJ255" s="170"/>
      <c r="AK255" s="5" t="str">
        <f t="shared" si="55"/>
        <v/>
      </c>
      <c r="AL255" s="24"/>
      <c r="AM255" s="5" t="str">
        <f t="shared" si="56"/>
        <v/>
      </c>
      <c r="AN255" s="29"/>
      <c r="AO255" s="5"/>
      <c r="AP255" s="5"/>
      <c r="AQ255" s="242" t="s">
        <v>53</v>
      </c>
      <c r="AR255" s="243"/>
      <c r="AS255" s="210">
        <f t="shared" si="70"/>
        <v>0</v>
      </c>
      <c r="AT255" s="120" t="s">
        <v>54</v>
      </c>
      <c r="AU255" s="170"/>
      <c r="AV255" s="170"/>
      <c r="AW255" s="170"/>
      <c r="AX255" s="170"/>
      <c r="AY255" s="5" t="str">
        <f t="shared" si="57"/>
        <v/>
      </c>
      <c r="AZ255" s="29"/>
      <c r="BA255" s="5" t="str">
        <f t="shared" si="58"/>
        <v/>
      </c>
      <c r="BB255" s="5"/>
      <c r="BC255" s="5"/>
      <c r="BD255" s="242" t="s">
        <v>53</v>
      </c>
      <c r="BE255" s="243"/>
      <c r="BF255" s="210">
        <f t="shared" si="71"/>
        <v>0</v>
      </c>
      <c r="BG255" s="120" t="s">
        <v>54</v>
      </c>
      <c r="BH255" s="170"/>
      <c r="BI255" s="170"/>
      <c r="BJ255" s="170"/>
      <c r="BK255" s="170"/>
      <c r="BL255" s="5" t="str">
        <f t="shared" si="77"/>
        <v/>
      </c>
      <c r="BM255" s="6"/>
      <c r="BN255" s="5" t="str">
        <f t="shared" si="78"/>
        <v/>
      </c>
      <c r="BO255" s="29"/>
      <c r="BR255" s="384" t="s">
        <v>53</v>
      </c>
      <c r="BS255" s="433"/>
      <c r="BT255" s="210">
        <v>1</v>
      </c>
      <c r="BU255" s="120" t="s">
        <v>54</v>
      </c>
      <c r="BV255" s="147" t="str">
        <f t="shared" si="72"/>
        <v/>
      </c>
      <c r="BW255" s="147" t="str">
        <f t="shared" si="73"/>
        <v/>
      </c>
      <c r="BX255" s="147" t="str">
        <f t="shared" si="74"/>
        <v/>
      </c>
      <c r="BY255" s="147" t="str">
        <f t="shared" si="75"/>
        <v/>
      </c>
      <c r="BZ255" s="148" t="str">
        <f t="shared" si="76"/>
        <v/>
      </c>
    </row>
    <row r="256" spans="1:78" ht="27.6" x14ac:dyDescent="0.3">
      <c r="N256" s="5"/>
      <c r="O256" s="244"/>
      <c r="P256" s="245"/>
      <c r="Q256" s="210">
        <f t="shared" si="68"/>
        <v>0</v>
      </c>
      <c r="R256" s="120" t="s">
        <v>55</v>
      </c>
      <c r="S256" s="170"/>
      <c r="T256" s="170"/>
      <c r="U256" s="170"/>
      <c r="V256" s="170"/>
      <c r="W256" s="5" t="str">
        <f t="shared" si="52"/>
        <v/>
      </c>
      <c r="X256" s="24"/>
      <c r="Y256" s="5" t="str">
        <f t="shared" si="53"/>
        <v/>
      </c>
      <c r="Z256" s="29"/>
      <c r="AA256" s="5"/>
      <c r="AB256" s="5"/>
      <c r="AC256" s="244"/>
      <c r="AD256" s="245"/>
      <c r="AE256" s="210">
        <f t="shared" si="69"/>
        <v>0</v>
      </c>
      <c r="AF256" s="120" t="s">
        <v>55</v>
      </c>
      <c r="AG256" s="170"/>
      <c r="AH256" s="170"/>
      <c r="AI256" s="170"/>
      <c r="AJ256" s="170"/>
      <c r="AK256" s="5" t="str">
        <f t="shared" si="55"/>
        <v/>
      </c>
      <c r="AL256" s="24"/>
      <c r="AM256" s="5" t="str">
        <f t="shared" si="56"/>
        <v/>
      </c>
      <c r="AN256" s="29"/>
      <c r="AO256" s="5"/>
      <c r="AP256" s="5"/>
      <c r="AQ256" s="244"/>
      <c r="AR256" s="245"/>
      <c r="AS256" s="210">
        <f t="shared" si="70"/>
        <v>0</v>
      </c>
      <c r="AT256" s="120" t="s">
        <v>55</v>
      </c>
      <c r="AU256" s="170"/>
      <c r="AV256" s="170"/>
      <c r="AW256" s="170"/>
      <c r="AX256" s="170"/>
      <c r="AY256" s="5" t="str">
        <f t="shared" si="57"/>
        <v/>
      </c>
      <c r="AZ256" s="29"/>
      <c r="BA256" s="5" t="str">
        <f t="shared" si="58"/>
        <v/>
      </c>
      <c r="BB256" s="5"/>
      <c r="BC256" s="5"/>
      <c r="BD256" s="244"/>
      <c r="BE256" s="245"/>
      <c r="BF256" s="210">
        <f t="shared" si="71"/>
        <v>0</v>
      </c>
      <c r="BG256" s="120" t="s">
        <v>55</v>
      </c>
      <c r="BH256" s="170"/>
      <c r="BI256" s="170"/>
      <c r="BJ256" s="170"/>
      <c r="BK256" s="170"/>
      <c r="BL256" s="5" t="str">
        <f t="shared" si="77"/>
        <v/>
      </c>
      <c r="BM256" s="6"/>
      <c r="BN256" s="5" t="str">
        <f t="shared" si="78"/>
        <v/>
      </c>
      <c r="BO256" s="29"/>
      <c r="BR256" s="384"/>
      <c r="BS256" s="434"/>
      <c r="BT256" s="210">
        <v>1</v>
      </c>
      <c r="BU256" s="120" t="s">
        <v>55</v>
      </c>
      <c r="BV256" s="147" t="str">
        <f t="shared" si="72"/>
        <v/>
      </c>
      <c r="BW256" s="147" t="str">
        <f t="shared" si="73"/>
        <v/>
      </c>
      <c r="BX256" s="147" t="str">
        <f t="shared" si="74"/>
        <v/>
      </c>
      <c r="BY256" s="147" t="str">
        <f t="shared" si="75"/>
        <v/>
      </c>
      <c r="BZ256" s="148" t="str">
        <f t="shared" si="76"/>
        <v/>
      </c>
    </row>
    <row r="257" spans="14:78" ht="55.2" x14ac:dyDescent="0.3">
      <c r="N257" s="5"/>
      <c r="O257" s="240" t="s">
        <v>56</v>
      </c>
      <c r="P257" s="241"/>
      <c r="Q257" s="210">
        <f t="shared" si="68"/>
        <v>0</v>
      </c>
      <c r="R257" s="120" t="s">
        <v>55</v>
      </c>
      <c r="S257" s="170"/>
      <c r="T257" s="170"/>
      <c r="U257" s="170"/>
      <c r="V257" s="170"/>
      <c r="W257" s="5" t="str">
        <f t="shared" si="52"/>
        <v/>
      </c>
      <c r="X257" s="24"/>
      <c r="Y257" s="5" t="str">
        <f t="shared" si="53"/>
        <v/>
      </c>
      <c r="Z257" s="29"/>
      <c r="AA257" s="5"/>
      <c r="AB257" s="5"/>
      <c r="AC257" s="240" t="s">
        <v>56</v>
      </c>
      <c r="AD257" s="241"/>
      <c r="AE257" s="210">
        <f t="shared" si="69"/>
        <v>0</v>
      </c>
      <c r="AF257" s="120" t="s">
        <v>55</v>
      </c>
      <c r="AG257" s="170"/>
      <c r="AH257" s="170"/>
      <c r="AI257" s="170"/>
      <c r="AJ257" s="170"/>
      <c r="AK257" s="5" t="str">
        <f t="shared" si="55"/>
        <v/>
      </c>
      <c r="AL257" s="24"/>
      <c r="AM257" s="5" t="str">
        <f t="shared" si="56"/>
        <v/>
      </c>
      <c r="AN257" s="29"/>
      <c r="AO257" s="5"/>
      <c r="AP257" s="5"/>
      <c r="AQ257" s="240" t="s">
        <v>56</v>
      </c>
      <c r="AR257" s="241"/>
      <c r="AS257" s="210">
        <f t="shared" si="70"/>
        <v>0</v>
      </c>
      <c r="AT257" s="120" t="s">
        <v>55</v>
      </c>
      <c r="AU257" s="170"/>
      <c r="AV257" s="170"/>
      <c r="AW257" s="170"/>
      <c r="AX257" s="170"/>
      <c r="AY257" s="5" t="str">
        <f t="shared" si="57"/>
        <v/>
      </c>
      <c r="AZ257" s="29"/>
      <c r="BA257" s="5" t="str">
        <f t="shared" si="58"/>
        <v/>
      </c>
      <c r="BB257" s="5"/>
      <c r="BC257" s="5"/>
      <c r="BD257" s="240" t="s">
        <v>56</v>
      </c>
      <c r="BE257" s="241"/>
      <c r="BF257" s="210">
        <f t="shared" si="71"/>
        <v>0</v>
      </c>
      <c r="BG257" s="120" t="s">
        <v>55</v>
      </c>
      <c r="BH257" s="170"/>
      <c r="BI257" s="170"/>
      <c r="BJ257" s="170"/>
      <c r="BK257" s="170"/>
      <c r="BL257" s="5" t="str">
        <f t="shared" si="77"/>
        <v/>
      </c>
      <c r="BM257" s="6"/>
      <c r="BN257" s="5" t="str">
        <f t="shared" si="78"/>
        <v/>
      </c>
      <c r="BO257" s="29"/>
      <c r="BR257" s="119" t="s">
        <v>56</v>
      </c>
      <c r="BS257" s="206"/>
      <c r="BT257" s="210">
        <v>1</v>
      </c>
      <c r="BU257" s="120" t="s">
        <v>55</v>
      </c>
      <c r="BV257" s="147" t="str">
        <f t="shared" si="72"/>
        <v/>
      </c>
      <c r="BW257" s="147" t="str">
        <f t="shared" si="73"/>
        <v/>
      </c>
      <c r="BX257" s="147" t="str">
        <f t="shared" si="74"/>
        <v/>
      </c>
      <c r="BY257" s="147" t="str">
        <f t="shared" si="75"/>
        <v/>
      </c>
      <c r="BZ257" s="148" t="str">
        <f t="shared" si="76"/>
        <v/>
      </c>
    </row>
    <row r="258" spans="14:78" ht="27.6" x14ac:dyDescent="0.3">
      <c r="N258" s="5"/>
      <c r="O258" s="242" t="s">
        <v>57</v>
      </c>
      <c r="P258" s="243"/>
      <c r="Q258" s="210">
        <f t="shared" si="68"/>
        <v>0</v>
      </c>
      <c r="R258" s="120" t="s">
        <v>130</v>
      </c>
      <c r="S258" s="170"/>
      <c r="T258" s="170"/>
      <c r="U258" s="170"/>
      <c r="V258" s="170"/>
      <c r="W258" s="5" t="str">
        <f t="shared" ref="W258:W259" si="79">IF(Q258="","",IF(S258="X",0,IF(T258="X",5,IF(U258="X",10,IF(V258="X",15,"")))))</f>
        <v/>
      </c>
      <c r="X258" s="24"/>
      <c r="Y258" s="5" t="str">
        <f t="shared" ref="Y258:Y259" si="80">IF(Q258="","",IF(S258="X",5,IF(T258="X",10,IF(U258="X",15,IF(V258="X",20,"")))))</f>
        <v/>
      </c>
      <c r="Z258" s="29"/>
      <c r="AA258" s="5"/>
      <c r="AB258" s="5"/>
      <c r="AC258" s="242" t="s">
        <v>57</v>
      </c>
      <c r="AD258" s="243"/>
      <c r="AE258" s="210">
        <f t="shared" si="69"/>
        <v>0</v>
      </c>
      <c r="AF258" s="120" t="s">
        <v>130</v>
      </c>
      <c r="AG258" s="170"/>
      <c r="AH258" s="170"/>
      <c r="AI258" s="170"/>
      <c r="AJ258" s="170"/>
      <c r="AK258" s="5" t="str">
        <f t="shared" si="55"/>
        <v/>
      </c>
      <c r="AL258" s="24"/>
      <c r="AM258" s="5" t="str">
        <f t="shared" si="56"/>
        <v/>
      </c>
      <c r="AN258" s="29"/>
      <c r="AO258" s="5"/>
      <c r="AP258" s="5"/>
      <c r="AQ258" s="242" t="s">
        <v>57</v>
      </c>
      <c r="AR258" s="243"/>
      <c r="AS258" s="210">
        <f t="shared" si="70"/>
        <v>0</v>
      </c>
      <c r="AT258" s="120" t="s">
        <v>130</v>
      </c>
      <c r="AU258" s="170"/>
      <c r="AV258" s="170"/>
      <c r="AW258" s="170"/>
      <c r="AX258" s="170"/>
      <c r="AY258" s="5" t="str">
        <f t="shared" si="57"/>
        <v/>
      </c>
      <c r="AZ258" s="29"/>
      <c r="BA258" s="5" t="str">
        <f t="shared" si="58"/>
        <v/>
      </c>
      <c r="BB258" s="5"/>
      <c r="BC258" s="5"/>
      <c r="BD258" s="242" t="s">
        <v>57</v>
      </c>
      <c r="BE258" s="243"/>
      <c r="BF258" s="210">
        <f t="shared" si="71"/>
        <v>0</v>
      </c>
      <c r="BG258" s="120" t="s">
        <v>130</v>
      </c>
      <c r="BH258" s="170"/>
      <c r="BI258" s="170"/>
      <c r="BJ258" s="170"/>
      <c r="BK258" s="170"/>
      <c r="BL258" s="5" t="str">
        <f t="shared" si="77"/>
        <v/>
      </c>
      <c r="BM258" s="6"/>
      <c r="BN258" s="5" t="str">
        <f t="shared" si="78"/>
        <v/>
      </c>
      <c r="BO258" s="29"/>
      <c r="BR258" s="384" t="s">
        <v>57</v>
      </c>
      <c r="BS258" s="433"/>
      <c r="BT258" s="210">
        <v>1</v>
      </c>
      <c r="BU258" s="120" t="s">
        <v>130</v>
      </c>
      <c r="BV258" s="147" t="str">
        <f t="shared" si="72"/>
        <v/>
      </c>
      <c r="BW258" s="147" t="str">
        <f t="shared" si="73"/>
        <v/>
      </c>
      <c r="BX258" s="147" t="str">
        <f t="shared" si="74"/>
        <v/>
      </c>
      <c r="BY258" s="147" t="str">
        <f t="shared" si="75"/>
        <v/>
      </c>
      <c r="BZ258" s="148" t="str">
        <f t="shared" si="76"/>
        <v/>
      </c>
    </row>
    <row r="259" spans="14:78" ht="43.95" customHeight="1" x14ac:dyDescent="0.3">
      <c r="N259" s="5"/>
      <c r="O259" s="244"/>
      <c r="P259" s="245"/>
      <c r="Q259" s="210">
        <f t="shared" si="68"/>
        <v>0</v>
      </c>
      <c r="R259" s="120" t="s">
        <v>58</v>
      </c>
      <c r="S259" s="170"/>
      <c r="T259" s="170"/>
      <c r="U259" s="170"/>
      <c r="V259" s="170"/>
      <c r="W259" s="5" t="str">
        <f t="shared" si="79"/>
        <v/>
      </c>
      <c r="X259" s="24"/>
      <c r="Y259" s="5" t="str">
        <f t="shared" si="80"/>
        <v/>
      </c>
      <c r="Z259" s="5"/>
      <c r="AA259" s="5"/>
      <c r="AB259" s="5"/>
      <c r="AC259" s="244"/>
      <c r="AD259" s="245"/>
      <c r="AE259" s="210">
        <f t="shared" si="69"/>
        <v>0</v>
      </c>
      <c r="AF259" s="120" t="s">
        <v>58</v>
      </c>
      <c r="AG259" s="170"/>
      <c r="AH259" s="170"/>
      <c r="AI259" s="170"/>
      <c r="AJ259" s="170"/>
      <c r="AK259" s="5" t="str">
        <f t="shared" si="55"/>
        <v/>
      </c>
      <c r="AL259" s="24"/>
      <c r="AM259" s="5" t="str">
        <f t="shared" si="56"/>
        <v/>
      </c>
      <c r="AN259" s="5"/>
      <c r="AO259" s="5"/>
      <c r="AP259" s="5"/>
      <c r="AQ259" s="244"/>
      <c r="AR259" s="245"/>
      <c r="AS259" s="210">
        <f t="shared" si="70"/>
        <v>0</v>
      </c>
      <c r="AT259" s="120" t="s">
        <v>58</v>
      </c>
      <c r="AU259" s="170"/>
      <c r="AV259" s="170"/>
      <c r="AW259" s="170"/>
      <c r="AX259" s="170"/>
      <c r="AY259" s="5" t="str">
        <f t="shared" si="57"/>
        <v/>
      </c>
      <c r="AZ259" s="29"/>
      <c r="BA259" s="5" t="str">
        <f t="shared" si="58"/>
        <v/>
      </c>
      <c r="BB259" s="5"/>
      <c r="BC259" s="5"/>
      <c r="BD259" s="244"/>
      <c r="BE259" s="245"/>
      <c r="BF259" s="210">
        <f t="shared" si="71"/>
        <v>0</v>
      </c>
      <c r="BG259" s="120" t="s">
        <v>58</v>
      </c>
      <c r="BH259" s="170"/>
      <c r="BI259" s="170"/>
      <c r="BJ259" s="170"/>
      <c r="BK259" s="170"/>
      <c r="BL259" s="5" t="str">
        <f t="shared" si="77"/>
        <v/>
      </c>
      <c r="BM259" s="6"/>
      <c r="BN259" s="5" t="str">
        <f t="shared" si="78"/>
        <v/>
      </c>
      <c r="BO259" s="5"/>
      <c r="BP259" s="5"/>
      <c r="BQ259" s="5"/>
      <c r="BR259" s="384"/>
      <c r="BS259" s="434"/>
      <c r="BT259" s="210">
        <v>1</v>
      </c>
      <c r="BU259" s="120" t="s">
        <v>58</v>
      </c>
      <c r="BV259" s="147" t="str">
        <f t="shared" si="72"/>
        <v/>
      </c>
      <c r="BW259" s="147" t="str">
        <f t="shared" si="73"/>
        <v/>
      </c>
      <c r="BX259" s="147" t="str">
        <f t="shared" si="74"/>
        <v/>
      </c>
      <c r="BY259" s="147" t="str">
        <f t="shared" si="75"/>
        <v/>
      </c>
      <c r="BZ259" s="148" t="str">
        <f t="shared" si="76"/>
        <v/>
      </c>
    </row>
    <row r="260" spans="14:78" ht="15" thickBot="1" x14ac:dyDescent="0.35">
      <c r="N260" s="5"/>
      <c r="O260" s="30"/>
      <c r="P260" s="355"/>
      <c r="Q260" s="355"/>
      <c r="R260" s="66" t="s">
        <v>173</v>
      </c>
      <c r="S260" s="26" t="e">
        <f>SUM(W247:W259)/SUM(Q247:Q259)</f>
        <v>#DIV/0!</v>
      </c>
      <c r="T260" s="26" t="s">
        <v>20</v>
      </c>
      <c r="U260" s="26" t="e">
        <f>SUM(Y247:Y259)/SUM(Q247:Q259)</f>
        <v>#DIV/0!</v>
      </c>
      <c r="V260" s="26"/>
      <c r="W260" s="5"/>
      <c r="X260" s="5"/>
      <c r="Y260" s="5"/>
      <c r="Z260" s="5"/>
      <c r="AA260" s="5"/>
      <c r="AB260" s="5"/>
      <c r="AC260" s="30"/>
      <c r="AD260" s="355"/>
      <c r="AE260" s="355"/>
      <c r="AF260" s="66" t="s">
        <v>173</v>
      </c>
      <c r="AG260" s="26" t="e">
        <f>SUM(AK247:AK259)/SUM(AE247:AE259)</f>
        <v>#DIV/0!</v>
      </c>
      <c r="AH260" s="26" t="s">
        <v>20</v>
      </c>
      <c r="AI260" s="26" t="e">
        <f>SUM(AM247:AM259)/SUM(AE247:AE259)</f>
        <v>#DIV/0!</v>
      </c>
      <c r="AJ260" s="26"/>
      <c r="AK260" s="5"/>
      <c r="AL260" s="5"/>
      <c r="AM260" s="5"/>
      <c r="AN260" s="5"/>
      <c r="AO260" s="5"/>
      <c r="AP260" s="5"/>
      <c r="AQ260" s="30"/>
      <c r="AR260" s="355"/>
      <c r="AS260" s="355"/>
      <c r="AT260" s="66" t="s">
        <v>173</v>
      </c>
      <c r="AU260" s="26" t="e">
        <f>SUM(AY247:AY259)/SUM(AS247:AS259)</f>
        <v>#DIV/0!</v>
      </c>
      <c r="AV260" s="26" t="s">
        <v>20</v>
      </c>
      <c r="AW260" s="26" t="e">
        <f>SUM(BA247:BA259)/SUM(AS247:AS259)</f>
        <v>#DIV/0!</v>
      </c>
      <c r="AX260" s="26"/>
      <c r="AY260" s="5"/>
      <c r="AZ260" s="5"/>
      <c r="BA260" s="5"/>
      <c r="BB260" s="5"/>
      <c r="BC260" s="5"/>
      <c r="BD260" s="30"/>
      <c r="BE260" s="355"/>
      <c r="BF260" s="355"/>
      <c r="BG260" s="66" t="s">
        <v>173</v>
      </c>
      <c r="BH260" s="26" t="e">
        <f>SUM(BL247:BL259)/SUM(BF247:BF259)</f>
        <v>#DIV/0!</v>
      </c>
      <c r="BI260" s="26" t="s">
        <v>20</v>
      </c>
      <c r="BJ260" s="26" t="e">
        <f>SUM(BN247:BN259)/SUM(BF247:BF259)</f>
        <v>#DIV/0!</v>
      </c>
      <c r="BK260" s="26"/>
      <c r="BL260" s="5"/>
      <c r="BM260" s="5"/>
      <c r="BN260" s="5"/>
      <c r="BO260" s="5"/>
      <c r="BP260" s="5"/>
      <c r="BQ260" s="5"/>
      <c r="BR260" s="5"/>
    </row>
    <row r="261" spans="14:78" ht="15" thickBot="1" x14ac:dyDescent="0.35">
      <c r="N261" s="5"/>
      <c r="O261" s="214" t="s">
        <v>306</v>
      </c>
      <c r="P261" s="110"/>
      <c r="Q261" s="220"/>
      <c r="R261" s="32" t="s">
        <v>301</v>
      </c>
      <c r="S261" s="356"/>
      <c r="T261" s="357"/>
      <c r="U261" s="357"/>
      <c r="V261" s="33" t="s">
        <v>21</v>
      </c>
      <c r="W261" s="5"/>
      <c r="X261" s="5"/>
      <c r="Y261" s="5"/>
      <c r="Z261" s="5"/>
      <c r="AA261" s="5"/>
      <c r="AB261" s="5"/>
      <c r="AC261" s="214" t="s">
        <v>306</v>
      </c>
      <c r="AD261" s="110"/>
      <c r="AE261" s="220"/>
      <c r="AF261" s="32" t="s">
        <v>301</v>
      </c>
      <c r="AG261" s="356"/>
      <c r="AH261" s="357"/>
      <c r="AI261" s="357"/>
      <c r="AJ261" s="33" t="s">
        <v>21</v>
      </c>
      <c r="AK261" s="5"/>
      <c r="AL261" s="5"/>
      <c r="AM261" s="5"/>
      <c r="AN261" s="5"/>
      <c r="AO261" s="5"/>
      <c r="AP261" s="5"/>
      <c r="AQ261" s="214" t="s">
        <v>306</v>
      </c>
      <c r="AR261" s="110"/>
      <c r="AS261" s="220"/>
      <c r="AT261" s="32" t="s">
        <v>301</v>
      </c>
      <c r="AU261" s="356"/>
      <c r="AV261" s="357"/>
      <c r="AW261" s="357"/>
      <c r="AX261" s="33" t="s">
        <v>21</v>
      </c>
      <c r="AY261" s="5"/>
      <c r="AZ261" s="5"/>
      <c r="BA261" s="5"/>
      <c r="BB261" s="5"/>
      <c r="BC261" s="5"/>
      <c r="BD261" s="214" t="s">
        <v>306</v>
      </c>
      <c r="BE261" s="110"/>
      <c r="BF261" s="220" t="s">
        <v>327</v>
      </c>
      <c r="BG261" s="32" t="s">
        <v>301</v>
      </c>
      <c r="BH261" s="356"/>
      <c r="BI261" s="357"/>
      <c r="BJ261" s="357"/>
      <c r="BK261" s="33" t="s">
        <v>21</v>
      </c>
      <c r="BL261" s="5"/>
      <c r="BM261" s="5"/>
      <c r="BN261" s="5"/>
      <c r="BO261" s="5"/>
      <c r="BP261" s="5"/>
      <c r="BQ261" s="5"/>
      <c r="BR261" s="5"/>
    </row>
    <row r="262" spans="14:78" ht="15" thickBot="1" x14ac:dyDescent="0.35">
      <c r="N262" s="5"/>
      <c r="O262" s="20"/>
      <c r="Q262" s="20"/>
      <c r="R262" s="43"/>
      <c r="S262" s="20"/>
      <c r="T262" s="20"/>
      <c r="U262" s="20"/>
      <c r="V262" s="20"/>
      <c r="W262" s="5"/>
      <c r="X262" s="5"/>
      <c r="Y262" s="5"/>
      <c r="Z262" s="5"/>
      <c r="AA262" s="5"/>
      <c r="AB262" s="5"/>
      <c r="AC262" s="20"/>
      <c r="AD262" s="111"/>
      <c r="AE262" s="192"/>
      <c r="AF262" s="43"/>
      <c r="AG262" s="20"/>
      <c r="AH262" s="20"/>
      <c r="AI262" s="20"/>
      <c r="AJ262" s="20"/>
      <c r="AK262" s="5"/>
      <c r="AL262" s="5"/>
      <c r="AM262" s="5"/>
      <c r="AN262" s="5"/>
      <c r="AO262" s="5"/>
      <c r="AP262" s="5"/>
      <c r="AQ262" s="20"/>
      <c r="AR262" s="111"/>
      <c r="AS262" s="20"/>
      <c r="AT262" s="43"/>
      <c r="AU262" s="20"/>
      <c r="AV262" s="20"/>
      <c r="AW262" s="20"/>
      <c r="AX262" s="20"/>
      <c r="AY262" s="5"/>
      <c r="AZ262" s="5"/>
      <c r="BA262" s="5"/>
      <c r="BB262" s="5"/>
      <c r="BC262" s="5"/>
      <c r="BD262" s="20"/>
      <c r="BE262" s="111"/>
      <c r="BF262" s="20"/>
      <c r="BG262" s="43"/>
      <c r="BH262" s="20"/>
      <c r="BI262" s="20"/>
      <c r="BJ262" s="20"/>
      <c r="BK262" s="20"/>
      <c r="BL262" s="5"/>
      <c r="BM262" s="5"/>
      <c r="BN262" s="5"/>
      <c r="BO262" s="5"/>
      <c r="BP262" s="5"/>
      <c r="BQ262" s="5"/>
      <c r="BR262" s="5"/>
    </row>
    <row r="263" spans="14:78" ht="15" thickBot="1" x14ac:dyDescent="0.35">
      <c r="N263" s="5"/>
      <c r="O263" s="213" t="s">
        <v>307</v>
      </c>
      <c r="Q263" s="377" t="s">
        <v>335</v>
      </c>
      <c r="R263" s="377"/>
      <c r="S263" s="377"/>
      <c r="T263" s="378"/>
      <c r="U263" s="217">
        <f>SUM(S261)</f>
        <v>0</v>
      </c>
      <c r="V263" s="218" t="s">
        <v>21</v>
      </c>
      <c r="W263" s="5"/>
      <c r="X263" s="5"/>
      <c r="Y263" s="5"/>
      <c r="Z263" s="5"/>
      <c r="AA263" s="5"/>
      <c r="AB263" s="5"/>
      <c r="AC263" s="213" t="s">
        <v>307</v>
      </c>
      <c r="AD263" s="111"/>
      <c r="AE263" s="377" t="s">
        <v>334</v>
      </c>
      <c r="AF263" s="377"/>
      <c r="AG263" s="377"/>
      <c r="AH263" s="378"/>
      <c r="AI263" s="217">
        <f>SUM(AG261)</f>
        <v>0</v>
      </c>
      <c r="AJ263" s="218" t="s">
        <v>21</v>
      </c>
      <c r="AK263" s="5"/>
      <c r="AL263" s="5"/>
      <c r="AM263" s="5"/>
      <c r="AN263" s="5"/>
      <c r="AO263" s="5"/>
      <c r="AP263" s="5"/>
      <c r="AQ263" s="213" t="s">
        <v>307</v>
      </c>
      <c r="AR263" s="111"/>
      <c r="AS263" s="377" t="s">
        <v>332</v>
      </c>
      <c r="AT263" s="377"/>
      <c r="AU263" s="377"/>
      <c r="AV263" s="378"/>
      <c r="AW263" s="217">
        <f>SUM(AU261)</f>
        <v>0</v>
      </c>
      <c r="AX263" s="218" t="s">
        <v>21</v>
      </c>
      <c r="AY263" s="5"/>
      <c r="AZ263" s="5"/>
      <c r="BA263" s="5"/>
      <c r="BB263" s="5"/>
      <c r="BC263" s="5"/>
      <c r="BD263" s="213" t="s">
        <v>307</v>
      </c>
      <c r="BE263" s="111"/>
      <c r="BF263" s="377" t="s">
        <v>333</v>
      </c>
      <c r="BG263" s="377"/>
      <c r="BH263" s="377"/>
      <c r="BI263" s="378"/>
      <c r="BJ263" s="217">
        <f>SUM(BH261)</f>
        <v>0</v>
      </c>
      <c r="BK263" s="218" t="s">
        <v>21</v>
      </c>
      <c r="BL263" s="5"/>
      <c r="BM263" s="5"/>
      <c r="BN263" s="5"/>
      <c r="BO263" s="5"/>
      <c r="BP263" s="5"/>
      <c r="BQ263" s="5"/>
      <c r="BR263" s="5"/>
    </row>
    <row r="264" spans="14:78" ht="30" customHeight="1" thickBot="1" x14ac:dyDescent="0.35">
      <c r="N264" s="5"/>
      <c r="O264" s="20"/>
      <c r="Q264" s="20"/>
      <c r="R264" s="43"/>
      <c r="S264" s="20"/>
      <c r="T264" s="20"/>
      <c r="U264" s="20"/>
      <c r="V264" s="20"/>
      <c r="W264" s="5"/>
      <c r="X264" s="5"/>
      <c r="Y264" s="5"/>
      <c r="Z264" s="5"/>
      <c r="AA264" s="5"/>
      <c r="AB264" s="5"/>
      <c r="AC264" s="5"/>
      <c r="AE264" s="20"/>
      <c r="AF264" s="43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S264" s="20"/>
      <c r="AT264" s="43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F264" s="5"/>
      <c r="BG264" s="43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</row>
    <row r="265" spans="14:78" ht="42" customHeight="1" thickBot="1" x14ac:dyDescent="0.35">
      <c r="N265" s="5"/>
      <c r="O265" s="321" t="s">
        <v>297</v>
      </c>
      <c r="P265" s="322"/>
      <c r="Q265" s="322"/>
      <c r="R265" s="322"/>
      <c r="S265" s="322"/>
      <c r="T265" s="322"/>
      <c r="U265" s="322"/>
      <c r="V265" s="323"/>
      <c r="W265" s="5"/>
      <c r="X265" s="5"/>
      <c r="Y265" s="5"/>
      <c r="Z265" s="5"/>
      <c r="AA265" s="5"/>
      <c r="AB265" s="5"/>
      <c r="AC265" s="5"/>
      <c r="AE265" s="20"/>
      <c r="AF265" s="43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S265" s="20"/>
      <c r="AT265" s="43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F265" s="5"/>
      <c r="BG265" s="43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</row>
    <row r="266" spans="14:78" ht="21.6" customHeight="1" x14ac:dyDescent="0.3">
      <c r="N266" s="5"/>
      <c r="O266" s="21" t="s">
        <v>125</v>
      </c>
      <c r="P266" s="247">
        <f>$D$5</f>
        <v>0</v>
      </c>
      <c r="Q266" s="247"/>
      <c r="R266" s="247"/>
      <c r="S266" s="41" t="s">
        <v>152</v>
      </c>
      <c r="T266" s="338"/>
      <c r="U266" s="339"/>
      <c r="V266" s="340"/>
      <c r="W266" s="5"/>
      <c r="X266" s="5"/>
      <c r="Y266" s="5"/>
      <c r="Z266" s="5"/>
      <c r="AA266" s="5"/>
      <c r="AB266" s="5"/>
      <c r="AC266" s="5"/>
      <c r="AE266" s="20"/>
      <c r="AF266" s="43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S266" s="20"/>
      <c r="AT266" s="43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F266" s="5"/>
      <c r="BG266" s="43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</row>
    <row r="267" spans="14:78" ht="24" customHeight="1" x14ac:dyDescent="0.3">
      <c r="N267" s="5"/>
      <c r="O267" s="21" t="s">
        <v>158</v>
      </c>
      <c r="P267" s="247">
        <f>$D$6</f>
        <v>0</v>
      </c>
      <c r="Q267" s="247"/>
      <c r="R267" s="247"/>
      <c r="S267" s="92" t="s">
        <v>89</v>
      </c>
      <c r="T267" s="247">
        <f>$K$6</f>
        <v>0</v>
      </c>
      <c r="U267" s="247"/>
      <c r="V267" s="247"/>
      <c r="AB267" s="108"/>
      <c r="AD267" s="42"/>
      <c r="AE267"/>
      <c r="AF267"/>
      <c r="AM267" s="5"/>
      <c r="AN267" s="5"/>
      <c r="AO267" s="5"/>
      <c r="AP267" s="108"/>
      <c r="AR267"/>
      <c r="AS267" s="5"/>
      <c r="AT267" s="5"/>
      <c r="AU267" s="5"/>
      <c r="AV267" s="5"/>
      <c r="AW267" s="5"/>
      <c r="BE267"/>
      <c r="BG267"/>
      <c r="BS267"/>
      <c r="BV267"/>
      <c r="BW267"/>
      <c r="BX267"/>
      <c r="BY267"/>
      <c r="BZ267"/>
    </row>
    <row r="268" spans="14:78" x14ac:dyDescent="0.3">
      <c r="N268" s="5"/>
      <c r="O268" s="108"/>
      <c r="P268" s="1"/>
      <c r="Q268" s="42"/>
      <c r="R268"/>
      <c r="S268"/>
      <c r="T268"/>
      <c r="U268"/>
      <c r="V268"/>
      <c r="AB268" s="108"/>
      <c r="AD268" s="42"/>
      <c r="AE268"/>
      <c r="AF268"/>
      <c r="AM268" s="5"/>
      <c r="AN268" s="5"/>
      <c r="AO268" s="5"/>
      <c r="AP268" s="108"/>
      <c r="AR268"/>
      <c r="AS268" s="5"/>
      <c r="AT268" s="5"/>
      <c r="AU268" s="5"/>
      <c r="AV268" s="5"/>
      <c r="AW268" s="5"/>
      <c r="BE268"/>
      <c r="BG268"/>
      <c r="BS268"/>
      <c r="BV268"/>
      <c r="BW268"/>
      <c r="BX268"/>
      <c r="BY268"/>
      <c r="BZ268"/>
    </row>
    <row r="269" spans="14:78" x14ac:dyDescent="0.3">
      <c r="N269" s="5"/>
      <c r="O269" s="345" t="s">
        <v>17</v>
      </c>
      <c r="P269" s="345"/>
      <c r="Q269" s="345"/>
      <c r="R269" s="345"/>
      <c r="S269" s="416" t="s">
        <v>256</v>
      </c>
      <c r="T269" s="417"/>
      <c r="U269" s="417"/>
      <c r="V269" s="418"/>
      <c r="AA269" s="108"/>
      <c r="AC269" s="42"/>
      <c r="AD269"/>
      <c r="AE269"/>
      <c r="AF269"/>
      <c r="AL269" s="5"/>
      <c r="AM269" s="5"/>
      <c r="AN269" s="5"/>
      <c r="AO269" s="108"/>
      <c r="AR269" s="5"/>
      <c r="AS269" s="5"/>
      <c r="AT269" s="5"/>
      <c r="AU269" s="5"/>
      <c r="AV269" s="5"/>
      <c r="BE269"/>
      <c r="BG269"/>
      <c r="BS269"/>
      <c r="BV269"/>
      <c r="BW269"/>
      <c r="BX269"/>
      <c r="BY269"/>
      <c r="BZ269"/>
    </row>
    <row r="270" spans="14:78" x14ac:dyDescent="0.3">
      <c r="N270" s="5"/>
      <c r="O270" s="422" t="s">
        <v>107</v>
      </c>
      <c r="P270" s="423"/>
      <c r="Q270" s="424"/>
      <c r="R270" s="106" t="s">
        <v>294</v>
      </c>
      <c r="S270" s="419"/>
      <c r="T270" s="420"/>
      <c r="U270" s="420"/>
      <c r="V270" s="421"/>
      <c r="AA270" s="108"/>
      <c r="AC270" s="42"/>
      <c r="AD270"/>
      <c r="AE270"/>
      <c r="AF270"/>
      <c r="AL270" s="5"/>
      <c r="AM270" s="5"/>
      <c r="AN270" s="5"/>
      <c r="AO270" s="108"/>
      <c r="AR270" s="5"/>
      <c r="AS270" s="5"/>
      <c r="AT270" s="5"/>
      <c r="AU270" s="5"/>
      <c r="AV270" s="5"/>
      <c r="BE270"/>
      <c r="BG270"/>
      <c r="BS270"/>
      <c r="BV270"/>
      <c r="BW270"/>
      <c r="BX270"/>
      <c r="BY270"/>
      <c r="BZ270"/>
    </row>
    <row r="271" spans="14:78" ht="27.6" customHeight="1" x14ac:dyDescent="0.3">
      <c r="N271" s="5"/>
      <c r="O271" s="384" t="s">
        <v>43</v>
      </c>
      <c r="P271" s="435"/>
      <c r="Q271" s="210">
        <v>1</v>
      </c>
      <c r="R271" s="120" t="s">
        <v>44</v>
      </c>
      <c r="S271" s="413" t="str">
        <f>IFERROR(AVERAGE(BZ152,BZ222,BZ247),"")</f>
        <v/>
      </c>
      <c r="T271" s="414"/>
      <c r="U271" s="414"/>
      <c r="V271" s="415"/>
      <c r="AA271" s="108"/>
      <c r="AC271" s="42"/>
      <c r="AD271"/>
      <c r="AE271"/>
      <c r="AF271"/>
      <c r="AL271" s="5"/>
      <c r="AM271" s="5"/>
      <c r="AN271" s="5"/>
      <c r="AO271" s="108"/>
      <c r="AR271" s="5"/>
      <c r="AS271" s="5"/>
      <c r="AT271" s="5"/>
      <c r="AU271" s="5"/>
      <c r="AV271" s="5"/>
      <c r="BE271"/>
      <c r="BG271"/>
      <c r="BS271"/>
      <c r="BV271"/>
      <c r="BW271"/>
      <c r="BX271"/>
      <c r="BY271"/>
      <c r="BZ271"/>
    </row>
    <row r="272" spans="14:78" x14ac:dyDescent="0.3">
      <c r="N272" s="5"/>
      <c r="O272" s="384"/>
      <c r="P272" s="436"/>
      <c r="Q272" s="210">
        <v>1</v>
      </c>
      <c r="R272" s="120" t="s">
        <v>45</v>
      </c>
      <c r="S272" s="413" t="str">
        <f t="shared" ref="S272:S283" si="81">IFERROR(AVERAGE(BZ153,BZ223,BZ248),"")</f>
        <v/>
      </c>
      <c r="T272" s="414"/>
      <c r="U272" s="414"/>
      <c r="V272" s="415"/>
      <c r="AA272" s="108"/>
      <c r="AC272" s="42"/>
      <c r="AD272"/>
      <c r="AE272"/>
      <c r="AF272"/>
      <c r="AL272" s="5"/>
      <c r="AM272" s="5"/>
      <c r="AN272" s="5"/>
      <c r="AO272" s="108"/>
      <c r="AR272" s="5"/>
      <c r="AS272" s="5"/>
      <c r="AT272" s="5"/>
      <c r="AU272" s="5"/>
      <c r="AV272" s="5"/>
      <c r="BE272"/>
      <c r="BG272"/>
      <c r="BS272"/>
      <c r="BV272"/>
      <c r="BW272"/>
      <c r="BX272"/>
      <c r="BY272"/>
      <c r="BZ272"/>
    </row>
    <row r="273" spans="14:78" ht="27.6" x14ac:dyDescent="0.3">
      <c r="N273" s="5"/>
      <c r="O273" s="384"/>
      <c r="P273" s="437"/>
      <c r="Q273" s="210">
        <v>1</v>
      </c>
      <c r="R273" s="120" t="s">
        <v>46</v>
      </c>
      <c r="S273" s="413" t="str">
        <f t="shared" si="81"/>
        <v/>
      </c>
      <c r="T273" s="414"/>
      <c r="U273" s="414"/>
      <c r="V273" s="415"/>
      <c r="AA273" s="108"/>
      <c r="AC273" s="42"/>
      <c r="AD273"/>
      <c r="AE273"/>
      <c r="AF273"/>
      <c r="AL273" s="5"/>
      <c r="AM273" s="5"/>
      <c r="AN273" s="5"/>
      <c r="AO273" s="108"/>
      <c r="AR273" s="5"/>
      <c r="AS273" s="5"/>
      <c r="AT273" s="5"/>
      <c r="AU273" s="5"/>
      <c r="AV273" s="5"/>
      <c r="BE273"/>
      <c r="BG273"/>
      <c r="BS273"/>
      <c r="BV273"/>
      <c r="BW273"/>
      <c r="BX273"/>
      <c r="BY273"/>
      <c r="BZ273"/>
    </row>
    <row r="274" spans="14:78" ht="27.6" x14ac:dyDescent="0.3">
      <c r="N274" s="5"/>
      <c r="O274" s="119" t="s">
        <v>47</v>
      </c>
      <c r="P274" s="205"/>
      <c r="Q274" s="210">
        <v>1</v>
      </c>
      <c r="R274" s="120" t="s">
        <v>49</v>
      </c>
      <c r="S274" s="413" t="str">
        <f t="shared" si="81"/>
        <v/>
      </c>
      <c r="T274" s="414"/>
      <c r="U274" s="414"/>
      <c r="V274" s="415"/>
      <c r="AA274" s="108"/>
      <c r="AC274" s="42"/>
      <c r="AD274"/>
      <c r="AE274"/>
      <c r="AF274"/>
      <c r="AL274" s="5"/>
      <c r="AM274" s="5"/>
      <c r="AN274" s="5"/>
      <c r="AO274" s="108"/>
      <c r="AR274" s="5"/>
      <c r="AS274" s="5"/>
      <c r="AT274" s="5"/>
      <c r="AU274" s="5"/>
      <c r="AV274" s="5"/>
      <c r="BE274"/>
      <c r="BG274"/>
      <c r="BS274"/>
      <c r="BV274"/>
      <c r="BW274"/>
      <c r="BX274"/>
      <c r="BY274"/>
      <c r="BZ274"/>
    </row>
    <row r="275" spans="14:78" ht="41.4" x14ac:dyDescent="0.3">
      <c r="N275" s="5"/>
      <c r="O275" s="119" t="s">
        <v>71</v>
      </c>
      <c r="P275" s="205"/>
      <c r="Q275" s="210">
        <v>1</v>
      </c>
      <c r="R275" s="120" t="s">
        <v>49</v>
      </c>
      <c r="S275" s="413" t="str">
        <f t="shared" si="81"/>
        <v/>
      </c>
      <c r="T275" s="414"/>
      <c r="U275" s="414"/>
      <c r="V275" s="415"/>
      <c r="AA275" s="108"/>
      <c r="AC275" s="42"/>
      <c r="AD275"/>
      <c r="AE275"/>
      <c r="AF275"/>
      <c r="AL275" s="5"/>
      <c r="AM275" s="5"/>
      <c r="AN275" s="5"/>
      <c r="AO275" s="108"/>
      <c r="AR275" s="5"/>
      <c r="AS275" s="5"/>
      <c r="AT275" s="5"/>
      <c r="AU275" s="5"/>
      <c r="AV275" s="5"/>
      <c r="BE275"/>
      <c r="BG275"/>
      <c r="BS275"/>
      <c r="BV275"/>
      <c r="BW275"/>
      <c r="BX275"/>
      <c r="BY275"/>
      <c r="BZ275"/>
    </row>
    <row r="276" spans="14:78" ht="41.4" x14ac:dyDescent="0.3">
      <c r="N276" s="5"/>
      <c r="O276" s="119" t="s">
        <v>48</v>
      </c>
      <c r="P276" s="205"/>
      <c r="Q276" s="210">
        <v>1</v>
      </c>
      <c r="R276" s="120" t="s">
        <v>49</v>
      </c>
      <c r="S276" s="413" t="str">
        <f t="shared" si="81"/>
        <v/>
      </c>
      <c r="T276" s="414"/>
      <c r="U276" s="414"/>
      <c r="V276" s="415"/>
      <c r="AA276" s="108"/>
      <c r="AC276" s="42"/>
      <c r="AD276"/>
      <c r="AE276"/>
      <c r="AF276"/>
      <c r="AL276" s="5"/>
      <c r="AM276" s="5"/>
      <c r="AN276" s="5"/>
      <c r="AO276" s="108"/>
      <c r="AR276" s="5"/>
      <c r="AS276" s="5"/>
      <c r="AT276" s="5"/>
      <c r="AU276" s="5"/>
      <c r="AV276" s="5"/>
      <c r="BE276"/>
      <c r="BG276"/>
      <c r="BS276"/>
      <c r="BV276"/>
      <c r="BW276"/>
      <c r="BX276"/>
      <c r="BY276"/>
      <c r="BZ276"/>
    </row>
    <row r="277" spans="14:78" ht="14.4" customHeight="1" x14ac:dyDescent="0.3">
      <c r="N277" s="5"/>
      <c r="O277" s="384" t="s">
        <v>50</v>
      </c>
      <c r="P277" s="433"/>
      <c r="Q277" s="210">
        <v>1</v>
      </c>
      <c r="R277" s="120" t="s">
        <v>51</v>
      </c>
      <c r="S277" s="413" t="str">
        <f t="shared" si="81"/>
        <v/>
      </c>
      <c r="T277" s="414"/>
      <c r="U277" s="414"/>
      <c r="V277" s="415"/>
      <c r="AA277" s="108"/>
      <c r="AC277" s="42"/>
      <c r="AD277"/>
      <c r="AE277"/>
      <c r="AF277"/>
      <c r="AL277" s="5"/>
      <c r="AM277" s="5"/>
      <c r="AN277" s="5"/>
      <c r="AO277" s="108"/>
      <c r="AR277" s="5"/>
      <c r="AS277" s="5"/>
      <c r="AT277" s="5"/>
      <c r="AU277" s="5"/>
      <c r="AV277" s="5"/>
      <c r="BE277"/>
      <c r="BG277"/>
      <c r="BS277"/>
      <c r="BV277"/>
      <c r="BW277"/>
      <c r="BX277"/>
      <c r="BY277"/>
      <c r="BZ277"/>
    </row>
    <row r="278" spans="14:78" x14ac:dyDescent="0.3">
      <c r="N278" s="5"/>
      <c r="O278" s="384"/>
      <c r="P278" s="434"/>
      <c r="Q278" s="210">
        <v>1</v>
      </c>
      <c r="R278" s="120" t="s">
        <v>52</v>
      </c>
      <c r="S278" s="413" t="str">
        <f t="shared" si="81"/>
        <v/>
      </c>
      <c r="T278" s="414"/>
      <c r="U278" s="414"/>
      <c r="V278" s="415"/>
      <c r="AA278" s="108"/>
      <c r="AC278" s="42"/>
      <c r="AD278"/>
      <c r="AE278"/>
      <c r="AF278"/>
      <c r="AL278" s="5"/>
      <c r="AM278" s="5"/>
      <c r="AN278" s="5"/>
      <c r="AO278" s="108"/>
      <c r="AR278" s="5"/>
      <c r="AS278" s="5"/>
      <c r="AT278" s="5"/>
      <c r="AU278" s="5"/>
      <c r="AV278" s="5"/>
      <c r="BE278"/>
      <c r="BG278"/>
      <c r="BS278"/>
      <c r="BV278"/>
      <c r="BW278"/>
      <c r="BX278"/>
      <c r="BY278"/>
      <c r="BZ278"/>
    </row>
    <row r="279" spans="14:78" ht="27.6" customHeight="1" x14ac:dyDescent="0.3">
      <c r="N279" s="5"/>
      <c r="O279" s="384" t="s">
        <v>53</v>
      </c>
      <c r="P279" s="433"/>
      <c r="Q279" s="210">
        <v>1</v>
      </c>
      <c r="R279" s="120" t="s">
        <v>54</v>
      </c>
      <c r="S279" s="413" t="str">
        <f t="shared" si="81"/>
        <v/>
      </c>
      <c r="T279" s="414"/>
      <c r="U279" s="414"/>
      <c r="V279" s="415"/>
      <c r="AA279" s="108"/>
      <c r="AC279" s="42"/>
      <c r="AD279"/>
      <c r="AE279"/>
      <c r="AF279"/>
      <c r="AL279" s="5"/>
      <c r="AM279" s="5"/>
      <c r="AN279" s="5"/>
      <c r="AO279" s="108"/>
      <c r="AR279" s="5"/>
      <c r="AS279" s="5"/>
      <c r="AT279" s="5"/>
      <c r="AU279" s="5"/>
      <c r="AV279" s="5"/>
      <c r="BE279"/>
      <c r="BG279"/>
      <c r="BS279"/>
      <c r="BV279"/>
      <c r="BW279"/>
      <c r="BX279"/>
      <c r="BY279"/>
      <c r="BZ279"/>
    </row>
    <row r="280" spans="14:78" ht="27.6" x14ac:dyDescent="0.3">
      <c r="N280" s="5"/>
      <c r="O280" s="384"/>
      <c r="P280" s="434"/>
      <c r="Q280" s="210">
        <v>1</v>
      </c>
      <c r="R280" s="120" t="s">
        <v>55</v>
      </c>
      <c r="S280" s="413" t="str">
        <f t="shared" si="81"/>
        <v/>
      </c>
      <c r="T280" s="414"/>
      <c r="U280" s="414"/>
      <c r="V280" s="415"/>
      <c r="AA280" s="108"/>
      <c r="AC280" s="42"/>
      <c r="AD280"/>
      <c r="AE280"/>
      <c r="AF280"/>
      <c r="AL280" s="5"/>
      <c r="AM280" s="5"/>
      <c r="AN280" s="5"/>
      <c r="AO280" s="108"/>
      <c r="AR280" s="5"/>
      <c r="AS280" s="5"/>
      <c r="AT280" s="5"/>
      <c r="AU280" s="5"/>
      <c r="AV280" s="5"/>
      <c r="BE280"/>
      <c r="BG280"/>
      <c r="BS280"/>
      <c r="BV280"/>
      <c r="BW280"/>
      <c r="BX280"/>
      <c r="BY280"/>
      <c r="BZ280"/>
    </row>
    <row r="281" spans="14:78" ht="41.4" x14ac:dyDescent="0.3">
      <c r="N281" s="5"/>
      <c r="O281" s="119" t="s">
        <v>56</v>
      </c>
      <c r="P281" s="206"/>
      <c r="Q281" s="210">
        <v>1</v>
      </c>
      <c r="R281" s="120" t="s">
        <v>55</v>
      </c>
      <c r="S281" s="413" t="str">
        <f t="shared" si="81"/>
        <v/>
      </c>
      <c r="T281" s="414"/>
      <c r="U281" s="414"/>
      <c r="V281" s="415"/>
      <c r="AA281" s="108"/>
      <c r="AC281" s="42"/>
      <c r="AD281"/>
      <c r="AE281"/>
      <c r="AF281"/>
      <c r="AL281" s="5"/>
      <c r="AM281" s="5"/>
      <c r="AN281" s="5"/>
      <c r="AO281" s="108"/>
      <c r="AR281" s="5"/>
      <c r="AS281" s="5"/>
      <c r="AT281" s="5"/>
      <c r="AU281" s="5"/>
      <c r="AV281" s="5"/>
      <c r="BE281"/>
      <c r="BG281"/>
      <c r="BS281"/>
      <c r="BV281"/>
      <c r="BW281"/>
      <c r="BX281"/>
      <c r="BY281"/>
      <c r="BZ281"/>
    </row>
    <row r="282" spans="14:78" ht="27.6" x14ac:dyDescent="0.3">
      <c r="N282" s="5"/>
      <c r="O282" s="384" t="s">
        <v>57</v>
      </c>
      <c r="P282" s="433"/>
      <c r="Q282" s="210">
        <v>1</v>
      </c>
      <c r="R282" s="120" t="s">
        <v>130</v>
      </c>
      <c r="S282" s="413" t="str">
        <f t="shared" si="81"/>
        <v/>
      </c>
      <c r="T282" s="414"/>
      <c r="U282" s="414"/>
      <c r="V282" s="415"/>
      <c r="AA282" s="108"/>
      <c r="AC282" s="42"/>
      <c r="AD282"/>
      <c r="AE282"/>
      <c r="AF282"/>
      <c r="AL282" s="5"/>
      <c r="AM282" s="5"/>
      <c r="AN282" s="5"/>
      <c r="AO282" s="108"/>
      <c r="AR282" s="5"/>
      <c r="AS282" s="5"/>
      <c r="AT282" s="5"/>
      <c r="AU282" s="5"/>
      <c r="AV282" s="5"/>
      <c r="BE282"/>
      <c r="BG282"/>
      <c r="BS282"/>
      <c r="BV282"/>
      <c r="BW282"/>
      <c r="BX282"/>
      <c r="BY282"/>
      <c r="BZ282"/>
    </row>
    <row r="283" spans="14:78" ht="27.6" x14ac:dyDescent="0.3">
      <c r="N283" s="5"/>
      <c r="O283" s="384"/>
      <c r="P283" s="434"/>
      <c r="Q283" s="210">
        <v>1</v>
      </c>
      <c r="R283" s="120" t="s">
        <v>58</v>
      </c>
      <c r="S283" s="413" t="str">
        <f t="shared" si="81"/>
        <v/>
      </c>
      <c r="T283" s="414"/>
      <c r="U283" s="414"/>
      <c r="V283" s="415"/>
      <c r="AA283" s="108"/>
      <c r="AC283" s="42"/>
      <c r="AD283"/>
      <c r="AE283"/>
      <c r="AF283"/>
      <c r="AL283" s="5"/>
      <c r="AM283" s="5"/>
      <c r="AN283" s="5"/>
      <c r="AO283" s="108"/>
      <c r="AR283" s="5"/>
      <c r="AS283" s="5"/>
      <c r="AT283" s="5"/>
      <c r="AU283" s="5"/>
      <c r="AV283" s="5"/>
      <c r="BE283"/>
      <c r="BG283"/>
      <c r="BS283"/>
      <c r="BV283"/>
      <c r="BW283"/>
      <c r="BX283"/>
      <c r="BY283"/>
      <c r="BZ283"/>
    </row>
    <row r="284" spans="14:78" ht="15" thickBot="1" x14ac:dyDescent="0.35">
      <c r="N284" s="5"/>
      <c r="O284" s="108"/>
      <c r="P284" s="1"/>
      <c r="Q284" s="42"/>
      <c r="R284"/>
      <c r="S284"/>
      <c r="T284"/>
      <c r="U284"/>
      <c r="V284"/>
      <c r="AB284" s="108"/>
      <c r="AD284" s="42"/>
      <c r="AE284"/>
      <c r="AF284"/>
      <c r="AM284" s="5"/>
      <c r="AN284" s="5"/>
      <c r="AO284" s="5"/>
      <c r="AP284" s="108"/>
      <c r="AR284"/>
      <c r="AS284" s="5"/>
      <c r="AT284" s="5"/>
      <c r="AU284" s="5"/>
      <c r="AV284" s="5"/>
      <c r="AW284" s="5"/>
      <c r="BE284"/>
      <c r="BG284"/>
      <c r="BS284"/>
      <c r="BV284"/>
      <c r="BW284"/>
      <c r="BX284"/>
      <c r="BY284"/>
      <c r="BZ284"/>
    </row>
    <row r="285" spans="14:78" ht="20.399999999999999" customHeight="1" thickBot="1" x14ac:dyDescent="0.35">
      <c r="N285" s="5"/>
      <c r="O285" s="321" t="s">
        <v>297</v>
      </c>
      <c r="P285" s="425"/>
      <c r="Q285" s="425"/>
      <c r="R285" s="425"/>
      <c r="S285" s="425"/>
      <c r="T285" s="425"/>
      <c r="U285" s="425"/>
      <c r="V285" s="426"/>
      <c r="AB285" s="108"/>
      <c r="AD285" s="42"/>
      <c r="AE285"/>
      <c r="AF285"/>
      <c r="AM285" s="5"/>
      <c r="AN285" s="5"/>
      <c r="AO285" s="5"/>
      <c r="AP285" s="108"/>
      <c r="AR285"/>
      <c r="AS285" s="5"/>
      <c r="AT285" s="5"/>
      <c r="AU285" s="5"/>
      <c r="AV285" s="5"/>
      <c r="AW285" s="5"/>
      <c r="BE285"/>
      <c r="BG285"/>
      <c r="BS285"/>
      <c r="BV285"/>
      <c r="BW285"/>
      <c r="BX285"/>
      <c r="BY285"/>
      <c r="BZ285"/>
    </row>
    <row r="286" spans="14:78" x14ac:dyDescent="0.3">
      <c r="N286" s="5"/>
      <c r="O286" s="21" t="s">
        <v>125</v>
      </c>
      <c r="P286" s="247">
        <f>$D$5</f>
        <v>0</v>
      </c>
      <c r="Q286" s="247"/>
      <c r="R286" s="247"/>
      <c r="S286" s="41" t="s">
        <v>152</v>
      </c>
      <c r="T286" s="338"/>
      <c r="U286" s="339"/>
      <c r="V286" s="340"/>
      <c r="Z286" s="108"/>
      <c r="AB286" s="42"/>
      <c r="AD286"/>
      <c r="AE286"/>
      <c r="AF286"/>
      <c r="AK286" s="5"/>
      <c r="AL286" s="5"/>
      <c r="AM286" s="5"/>
      <c r="AN286" s="108"/>
      <c r="AQ286" s="5"/>
      <c r="AR286" s="5"/>
      <c r="AS286" s="5"/>
      <c r="AT286" s="5"/>
      <c r="AU286" s="5"/>
      <c r="BE286"/>
      <c r="BG286"/>
      <c r="BS286"/>
      <c r="BV286"/>
      <c r="BW286"/>
      <c r="BX286"/>
      <c r="BY286"/>
      <c r="BZ286"/>
    </row>
    <row r="287" spans="14:78" ht="39.6" customHeight="1" x14ac:dyDescent="0.3">
      <c r="N287" s="5"/>
      <c r="O287" s="21" t="s">
        <v>158</v>
      </c>
      <c r="P287" s="247">
        <f>$D$6</f>
        <v>0</v>
      </c>
      <c r="Q287" s="247"/>
      <c r="R287" s="247"/>
      <c r="S287" s="92" t="s">
        <v>89</v>
      </c>
      <c r="T287" s="247">
        <f>$K$6</f>
        <v>0</v>
      </c>
      <c r="U287" s="247"/>
      <c r="V287" s="247"/>
      <c r="Z287" s="108"/>
      <c r="AB287" s="42"/>
      <c r="AD287"/>
      <c r="AE287"/>
      <c r="AF287"/>
      <c r="AK287" s="5"/>
      <c r="AL287" s="5"/>
      <c r="AM287" s="5"/>
      <c r="AN287" s="108"/>
      <c r="AQ287" s="5"/>
      <c r="AR287" s="5"/>
      <c r="AS287" s="5"/>
      <c r="AT287" s="5"/>
      <c r="AU287" s="5"/>
      <c r="BE287"/>
      <c r="BG287"/>
      <c r="BS287"/>
      <c r="BV287"/>
      <c r="BW287"/>
      <c r="BX287"/>
      <c r="BY287"/>
      <c r="BZ287"/>
    </row>
    <row r="288" spans="14:78" ht="7.2" customHeight="1" x14ac:dyDescent="0.3">
      <c r="O288" s="108"/>
      <c r="P288" s="1"/>
      <c r="Q288" s="42"/>
      <c r="R288"/>
      <c r="S288"/>
      <c r="T288"/>
      <c r="U288"/>
      <c r="V288"/>
      <c r="Z288" s="108"/>
      <c r="AB288" s="42"/>
      <c r="AD288"/>
      <c r="AE288"/>
      <c r="AF288"/>
      <c r="AN288" s="108"/>
      <c r="AQ288" s="5"/>
      <c r="AR288" s="5"/>
      <c r="AS288" s="5"/>
      <c r="AT288" s="5"/>
      <c r="AU288" s="5"/>
      <c r="BE288"/>
      <c r="BG288"/>
      <c r="BS288"/>
      <c r="BV288"/>
      <c r="BW288"/>
      <c r="BX288"/>
      <c r="BY288"/>
      <c r="BZ288"/>
    </row>
    <row r="289" spans="15:78" x14ac:dyDescent="0.3">
      <c r="O289" s="427" t="s">
        <v>18</v>
      </c>
      <c r="P289" s="428"/>
      <c r="Q289" s="428"/>
      <c r="R289" s="428"/>
      <c r="S289" s="428"/>
      <c r="T289" s="428"/>
      <c r="U289" s="428"/>
      <c r="V289" s="429"/>
      <c r="Z289" s="108"/>
      <c r="AB289" s="42"/>
      <c r="AD289"/>
      <c r="AE289"/>
      <c r="AF289"/>
      <c r="AN289" s="108"/>
      <c r="AQ289" s="5"/>
      <c r="AR289" s="5"/>
      <c r="AS289" s="5"/>
      <c r="AT289" s="5"/>
      <c r="AU289" s="5"/>
      <c r="BE289"/>
      <c r="BG289"/>
      <c r="BS289"/>
      <c r="BV289"/>
      <c r="BW289"/>
      <c r="BX289"/>
      <c r="BY289"/>
      <c r="BZ289"/>
    </row>
    <row r="290" spans="15:78" ht="14.4" customHeight="1" x14ac:dyDescent="0.3">
      <c r="O290" s="422" t="s">
        <v>107</v>
      </c>
      <c r="P290" s="423"/>
      <c r="Q290" s="424"/>
      <c r="R290" s="106" t="s">
        <v>108</v>
      </c>
      <c r="S290" s="422" t="s">
        <v>155</v>
      </c>
      <c r="T290" s="423"/>
      <c r="U290" s="423"/>
      <c r="V290" s="424"/>
      <c r="Z290" s="108"/>
      <c r="AB290" s="42"/>
      <c r="AD290"/>
      <c r="AE290"/>
      <c r="AF290"/>
      <c r="AN290" s="108"/>
      <c r="AQ290" s="5"/>
      <c r="AR290" s="5"/>
      <c r="AS290" s="5"/>
      <c r="AT290" s="5"/>
      <c r="AU290" s="5"/>
      <c r="BE290"/>
      <c r="BG290"/>
      <c r="BS290"/>
      <c r="BV290"/>
      <c r="BW290"/>
      <c r="BX290"/>
      <c r="BY290"/>
      <c r="BZ290"/>
    </row>
    <row r="291" spans="15:78" ht="14.4" customHeight="1" x14ac:dyDescent="0.3">
      <c r="O291" s="348" t="s">
        <v>22</v>
      </c>
      <c r="P291" s="107" t="s">
        <v>23</v>
      </c>
      <c r="Q291" s="209">
        <v>1</v>
      </c>
      <c r="R291" s="125" t="s">
        <v>24</v>
      </c>
      <c r="S291" s="430" t="str">
        <f>IFERROR(AVERAGE(BY66,BZ120),"")</f>
        <v/>
      </c>
      <c r="T291" s="431"/>
      <c r="U291" s="431"/>
      <c r="V291" s="432"/>
      <c r="Z291" s="108"/>
      <c r="AB291" s="42"/>
      <c r="AD291"/>
      <c r="AE291"/>
      <c r="AF291"/>
      <c r="AN291" s="108"/>
      <c r="AQ291" s="5"/>
      <c r="AR291" s="5"/>
      <c r="AS291" s="5"/>
      <c r="AT291" s="5"/>
      <c r="AU291" s="5"/>
      <c r="BE291"/>
      <c r="BG291"/>
      <c r="BS291"/>
      <c r="BV291"/>
      <c r="BW291"/>
      <c r="BX291"/>
      <c r="BY291"/>
      <c r="BZ291"/>
    </row>
    <row r="292" spans="15:78" ht="27.6" x14ac:dyDescent="0.3">
      <c r="O292" s="348"/>
      <c r="P292" s="107" t="s">
        <v>25</v>
      </c>
      <c r="Q292" s="209">
        <v>1</v>
      </c>
      <c r="R292" s="125" t="s">
        <v>26</v>
      </c>
      <c r="S292" s="430" t="str">
        <f t="shared" ref="S292:S310" si="82">IFERROR(AVERAGE(BY67,BZ121),"")</f>
        <v/>
      </c>
      <c r="T292" s="431"/>
      <c r="U292" s="431"/>
      <c r="V292" s="432"/>
      <c r="Z292" s="108"/>
      <c r="AB292" s="42"/>
      <c r="AD292"/>
      <c r="AE292"/>
      <c r="AF292"/>
      <c r="AN292" s="108"/>
      <c r="AQ292" s="5"/>
      <c r="AR292" s="5"/>
      <c r="AS292" s="5"/>
      <c r="AT292" s="5"/>
      <c r="AU292" s="5"/>
      <c r="BE292"/>
      <c r="BG292"/>
      <c r="BS292"/>
      <c r="BV292"/>
      <c r="BW292"/>
      <c r="BX292"/>
      <c r="BY292"/>
      <c r="BZ292"/>
    </row>
    <row r="293" spans="15:78" ht="27.6" x14ac:dyDescent="0.3">
      <c r="O293" s="348"/>
      <c r="P293" s="107" t="s">
        <v>27</v>
      </c>
      <c r="Q293" s="209">
        <v>1</v>
      </c>
      <c r="R293" s="125" t="s">
        <v>28</v>
      </c>
      <c r="S293" s="430" t="str">
        <f t="shared" si="82"/>
        <v/>
      </c>
      <c r="T293" s="431"/>
      <c r="U293" s="431"/>
      <c r="V293" s="432"/>
      <c r="Z293" s="108"/>
      <c r="AB293" s="42"/>
      <c r="AD293"/>
      <c r="AE293"/>
      <c r="AF293"/>
      <c r="AN293" s="108"/>
      <c r="AQ293" s="5"/>
      <c r="AR293" s="5"/>
      <c r="AS293" s="5"/>
      <c r="AT293" s="5"/>
      <c r="AU293" s="5"/>
      <c r="BE293"/>
      <c r="BG293"/>
      <c r="BS293"/>
      <c r="BV293"/>
      <c r="BW293"/>
      <c r="BX293"/>
      <c r="BY293"/>
      <c r="BZ293"/>
    </row>
    <row r="294" spans="15:78" ht="27.6" x14ac:dyDescent="0.3">
      <c r="O294" s="348"/>
      <c r="P294" s="107" t="s">
        <v>29</v>
      </c>
      <c r="Q294" s="209">
        <v>1</v>
      </c>
      <c r="R294" s="125" t="s">
        <v>30</v>
      </c>
      <c r="S294" s="430" t="str">
        <f t="shared" si="82"/>
        <v/>
      </c>
      <c r="T294" s="431"/>
      <c r="U294" s="431"/>
      <c r="V294" s="432"/>
      <c r="Z294" s="108"/>
      <c r="AB294" s="42"/>
      <c r="AD294"/>
      <c r="AE294"/>
      <c r="AF294"/>
      <c r="AN294" s="108"/>
      <c r="AQ294" s="5"/>
      <c r="AR294" s="5"/>
      <c r="AS294" s="5"/>
      <c r="AT294" s="5"/>
      <c r="AU294" s="5"/>
      <c r="BE294"/>
      <c r="BG294"/>
      <c r="BS294"/>
      <c r="BV294"/>
      <c r="BW294"/>
      <c r="BX294"/>
      <c r="BY294"/>
      <c r="BZ294"/>
    </row>
    <row r="295" spans="15:78" ht="14.4" customHeight="1" x14ac:dyDescent="0.3">
      <c r="O295" s="348" t="s">
        <v>31</v>
      </c>
      <c r="P295" s="107" t="s">
        <v>32</v>
      </c>
      <c r="Q295" s="209">
        <v>1</v>
      </c>
      <c r="R295" s="125" t="s">
        <v>33</v>
      </c>
      <c r="S295" s="430" t="str">
        <f t="shared" si="82"/>
        <v/>
      </c>
      <c r="T295" s="431"/>
      <c r="U295" s="431"/>
      <c r="V295" s="432"/>
      <c r="Z295" s="108"/>
      <c r="AB295" s="42"/>
      <c r="AD295"/>
      <c r="AE295"/>
      <c r="AF295"/>
      <c r="AN295" s="108"/>
      <c r="AQ295" s="5"/>
      <c r="AR295" s="5"/>
      <c r="AS295" s="5"/>
      <c r="AT295" s="5"/>
      <c r="AU295" s="5"/>
      <c r="BE295"/>
      <c r="BG295"/>
      <c r="BS295"/>
      <c r="BV295"/>
      <c r="BW295"/>
      <c r="BX295"/>
      <c r="BY295"/>
      <c r="BZ295"/>
    </row>
    <row r="296" spans="15:78" ht="27.6" customHeight="1" x14ac:dyDescent="0.3">
      <c r="O296" s="348"/>
      <c r="P296" s="350" t="s">
        <v>19</v>
      </c>
      <c r="Q296" s="209">
        <v>1</v>
      </c>
      <c r="R296" s="125" t="s">
        <v>110</v>
      </c>
      <c r="S296" s="430" t="str">
        <f t="shared" si="82"/>
        <v/>
      </c>
      <c r="T296" s="431"/>
      <c r="U296" s="431"/>
      <c r="V296" s="432"/>
      <c r="Z296" s="108"/>
      <c r="AB296" s="42"/>
      <c r="AD296"/>
      <c r="AE296"/>
      <c r="AF296"/>
      <c r="AN296" s="108"/>
      <c r="AQ296" s="5"/>
      <c r="AR296" s="5"/>
      <c r="AS296" s="5"/>
      <c r="AT296" s="5"/>
      <c r="AU296" s="5"/>
      <c r="BE296"/>
      <c r="BG296"/>
      <c r="BS296"/>
      <c r="BV296"/>
      <c r="BW296"/>
      <c r="BX296"/>
      <c r="BY296"/>
      <c r="BZ296"/>
    </row>
    <row r="297" spans="15:78" ht="27.6" x14ac:dyDescent="0.3">
      <c r="O297" s="348"/>
      <c r="P297" s="350"/>
      <c r="Q297" s="209">
        <v>1</v>
      </c>
      <c r="R297" s="125" t="s">
        <v>111</v>
      </c>
      <c r="S297" s="430" t="str">
        <f t="shared" si="82"/>
        <v/>
      </c>
      <c r="T297" s="431"/>
      <c r="U297" s="431"/>
      <c r="V297" s="432"/>
      <c r="Z297" s="108"/>
      <c r="AB297" s="42"/>
      <c r="AD297"/>
      <c r="AE297"/>
      <c r="AF297"/>
      <c r="AN297" s="108"/>
      <c r="AQ297" s="5"/>
      <c r="AR297" s="5"/>
      <c r="AS297" s="5"/>
      <c r="AT297" s="5"/>
      <c r="AU297" s="5"/>
      <c r="BE297"/>
      <c r="BG297"/>
      <c r="BS297"/>
      <c r="BV297"/>
      <c r="BW297"/>
      <c r="BX297"/>
      <c r="BY297"/>
      <c r="BZ297"/>
    </row>
    <row r="298" spans="15:78" ht="27.6" x14ac:dyDescent="0.3">
      <c r="O298" s="348"/>
      <c r="P298" s="350"/>
      <c r="Q298" s="209">
        <v>1</v>
      </c>
      <c r="R298" s="125" t="s">
        <v>112</v>
      </c>
      <c r="S298" s="430" t="str">
        <f t="shared" si="82"/>
        <v/>
      </c>
      <c r="T298" s="431"/>
      <c r="U298" s="431"/>
      <c r="V298" s="432"/>
      <c r="Z298" s="108"/>
      <c r="AB298" s="42"/>
      <c r="AD298"/>
      <c r="AE298"/>
      <c r="AF298"/>
      <c r="AN298" s="108"/>
      <c r="AQ298" s="5"/>
      <c r="AR298" s="5"/>
      <c r="AS298" s="5"/>
      <c r="AT298" s="5"/>
      <c r="AU298" s="5"/>
      <c r="BE298"/>
      <c r="BG298"/>
      <c r="BS298"/>
      <c r="BV298"/>
      <c r="BW298"/>
      <c r="BX298"/>
      <c r="BY298"/>
      <c r="BZ298"/>
    </row>
    <row r="299" spans="15:78" ht="41.4" x14ac:dyDescent="0.3">
      <c r="O299" s="348"/>
      <c r="P299" s="350"/>
      <c r="Q299" s="209">
        <v>1</v>
      </c>
      <c r="R299" s="125" t="s">
        <v>113</v>
      </c>
      <c r="S299" s="430" t="str">
        <f t="shared" si="82"/>
        <v/>
      </c>
      <c r="T299" s="431"/>
      <c r="U299" s="431"/>
      <c r="V299" s="432"/>
      <c r="Z299" s="108"/>
      <c r="AB299" s="42"/>
      <c r="AD299"/>
      <c r="AE299"/>
      <c r="AF299"/>
      <c r="AN299" s="108"/>
      <c r="AQ299" s="5"/>
      <c r="AR299" s="5"/>
      <c r="AS299" s="5"/>
      <c r="AT299" s="5"/>
      <c r="AU299" s="5"/>
      <c r="BE299"/>
      <c r="BG299"/>
      <c r="BS299"/>
      <c r="BV299"/>
      <c r="BW299"/>
      <c r="BX299"/>
      <c r="BY299"/>
      <c r="BZ299"/>
    </row>
    <row r="300" spans="15:78" ht="27.6" x14ac:dyDescent="0.3">
      <c r="O300" s="348"/>
      <c r="P300" s="350"/>
      <c r="Q300" s="209">
        <v>1</v>
      </c>
      <c r="R300" s="125" t="s">
        <v>114</v>
      </c>
      <c r="S300" s="430" t="str">
        <f t="shared" si="82"/>
        <v/>
      </c>
      <c r="T300" s="431"/>
      <c r="U300" s="431"/>
      <c r="V300" s="432"/>
      <c r="Z300" s="108"/>
      <c r="AB300" s="42"/>
      <c r="AD300"/>
      <c r="AE300"/>
      <c r="AF300"/>
      <c r="AN300" s="108"/>
      <c r="AQ300" s="5"/>
      <c r="AR300" s="5"/>
      <c r="AS300" s="5"/>
      <c r="AT300" s="5"/>
      <c r="AU300" s="5"/>
      <c r="BE300"/>
      <c r="BG300"/>
      <c r="BS300"/>
      <c r="BV300"/>
      <c r="BW300"/>
      <c r="BX300"/>
      <c r="BY300"/>
      <c r="BZ300"/>
    </row>
    <row r="301" spans="15:78" ht="41.4" x14ac:dyDescent="0.3">
      <c r="O301" s="348"/>
      <c r="P301" s="350"/>
      <c r="Q301" s="209">
        <v>1</v>
      </c>
      <c r="R301" s="125" t="s">
        <v>115</v>
      </c>
      <c r="S301" s="430" t="str">
        <f t="shared" si="82"/>
        <v/>
      </c>
      <c r="T301" s="431"/>
      <c r="U301" s="431"/>
      <c r="V301" s="432"/>
      <c r="Z301" s="108"/>
      <c r="AB301" s="42"/>
      <c r="AD301"/>
      <c r="AE301"/>
      <c r="AF301"/>
      <c r="AN301" s="108"/>
      <c r="AQ301" s="5"/>
      <c r="AR301" s="5"/>
      <c r="AS301" s="5"/>
      <c r="AT301" s="5"/>
      <c r="AU301" s="5"/>
      <c r="BE301"/>
      <c r="BG301"/>
      <c r="BS301"/>
      <c r="BV301"/>
      <c r="BW301"/>
      <c r="BX301"/>
      <c r="BY301"/>
      <c r="BZ301"/>
    </row>
    <row r="302" spans="15:78" ht="27.6" x14ac:dyDescent="0.3">
      <c r="O302" s="348"/>
      <c r="P302" s="350"/>
      <c r="Q302" s="209">
        <v>1</v>
      </c>
      <c r="R302" s="125" t="s">
        <v>116</v>
      </c>
      <c r="S302" s="430" t="str">
        <f t="shared" si="82"/>
        <v/>
      </c>
      <c r="T302" s="431"/>
      <c r="U302" s="431"/>
      <c r="V302" s="432"/>
      <c r="AB302" s="108"/>
      <c r="AC302" s="1"/>
      <c r="AD302" s="42"/>
      <c r="AE302"/>
      <c r="AF302"/>
      <c r="AP302" s="108"/>
      <c r="AQ302" s="1"/>
      <c r="AR302" s="42"/>
      <c r="AS302"/>
      <c r="AT302"/>
      <c r="BC302" s="108"/>
      <c r="BE302" s="42"/>
      <c r="BG302"/>
      <c r="BQ302" s="108"/>
      <c r="BS302"/>
      <c r="BT302" s="5"/>
      <c r="BU302" s="5"/>
      <c r="BY302"/>
      <c r="BZ302"/>
    </row>
    <row r="303" spans="15:78" ht="27.6" x14ac:dyDescent="0.3">
      <c r="O303" s="348"/>
      <c r="P303" s="107" t="s">
        <v>34</v>
      </c>
      <c r="Q303" s="209">
        <v>1</v>
      </c>
      <c r="R303" s="125" t="s">
        <v>35</v>
      </c>
      <c r="S303" s="430" t="str">
        <f t="shared" si="82"/>
        <v/>
      </c>
      <c r="T303" s="431"/>
      <c r="U303" s="431"/>
      <c r="V303" s="432"/>
      <c r="AB303" s="108"/>
      <c r="AC303" s="1"/>
      <c r="AD303" s="42"/>
      <c r="AE303"/>
      <c r="AF303"/>
      <c r="AP303" s="108"/>
      <c r="AQ303" s="1"/>
      <c r="AR303" s="42"/>
      <c r="AS303"/>
      <c r="AT303"/>
      <c r="BC303" s="108"/>
      <c r="BE303" s="42"/>
      <c r="BG303"/>
      <c r="BQ303" s="108"/>
      <c r="BS303"/>
      <c r="BT303" s="5"/>
      <c r="BU303" s="5"/>
      <c r="BY303"/>
      <c r="BZ303"/>
    </row>
    <row r="304" spans="15:78" ht="27.6" customHeight="1" x14ac:dyDescent="0.3">
      <c r="O304" s="348" t="s">
        <v>117</v>
      </c>
      <c r="P304" s="107" t="s">
        <v>36</v>
      </c>
      <c r="Q304" s="209">
        <v>1</v>
      </c>
      <c r="R304" s="125" t="s">
        <v>129</v>
      </c>
      <c r="S304" s="430" t="str">
        <f t="shared" si="82"/>
        <v/>
      </c>
      <c r="T304" s="431"/>
      <c r="U304" s="431"/>
      <c r="V304" s="432"/>
      <c r="AB304" s="108"/>
      <c r="AC304" s="1"/>
      <c r="AD304" s="42"/>
      <c r="AE304"/>
      <c r="AF304"/>
      <c r="AP304" s="108"/>
      <c r="AQ304" s="1"/>
      <c r="AR304" s="42"/>
      <c r="AS304"/>
      <c r="AT304"/>
      <c r="BC304" s="108"/>
      <c r="BE304" s="42"/>
      <c r="BG304"/>
      <c r="BQ304" s="108"/>
      <c r="BS304"/>
      <c r="BT304" s="5"/>
      <c r="BU304" s="5"/>
      <c r="BY304"/>
      <c r="BZ304"/>
    </row>
    <row r="305" spans="15:78" x14ac:dyDescent="0.3">
      <c r="O305" s="348"/>
      <c r="P305" s="107" t="s">
        <v>37</v>
      </c>
      <c r="Q305" s="209">
        <v>1</v>
      </c>
      <c r="R305" s="125" t="s">
        <v>118</v>
      </c>
      <c r="S305" s="430" t="str">
        <f t="shared" si="82"/>
        <v/>
      </c>
      <c r="T305" s="431"/>
      <c r="U305" s="431"/>
      <c r="V305" s="432"/>
      <c r="AB305" s="108"/>
      <c r="AC305" s="1"/>
      <c r="AD305" s="42"/>
      <c r="AE305"/>
      <c r="AF305"/>
      <c r="AP305" s="108"/>
      <c r="AQ305" s="1"/>
      <c r="AR305" s="42"/>
      <c r="AS305"/>
      <c r="AT305"/>
      <c r="BC305" s="108"/>
      <c r="BE305" s="42"/>
      <c r="BG305"/>
      <c r="BQ305" s="108"/>
      <c r="BS305"/>
      <c r="BT305" s="5"/>
      <c r="BU305" s="5"/>
      <c r="BY305"/>
      <c r="BZ305"/>
    </row>
    <row r="306" spans="15:78" x14ac:dyDescent="0.3">
      <c r="O306" s="348"/>
      <c r="P306" s="107" t="s">
        <v>38</v>
      </c>
      <c r="Q306" s="209">
        <v>1</v>
      </c>
      <c r="R306" s="125" t="s">
        <v>119</v>
      </c>
      <c r="S306" s="430" t="str">
        <f t="shared" si="82"/>
        <v/>
      </c>
      <c r="T306" s="431"/>
      <c r="U306" s="431"/>
      <c r="V306" s="432"/>
      <c r="AB306" s="108"/>
      <c r="AC306" s="1"/>
      <c r="AD306" s="42"/>
      <c r="AE306"/>
      <c r="AF306"/>
      <c r="AP306" s="108"/>
      <c r="AQ306" s="1"/>
      <c r="AR306" s="42"/>
      <c r="AS306"/>
      <c r="AT306"/>
      <c r="BC306" s="108"/>
      <c r="BE306" s="42"/>
      <c r="BG306"/>
      <c r="BQ306" s="108"/>
      <c r="BS306"/>
      <c r="BT306" s="5"/>
      <c r="BU306" s="5"/>
      <c r="BY306"/>
      <c r="BZ306"/>
    </row>
    <row r="307" spans="15:78" ht="27.6" x14ac:dyDescent="0.3">
      <c r="O307" s="348"/>
      <c r="P307" s="107" t="s">
        <v>39</v>
      </c>
      <c r="Q307" s="209">
        <v>1</v>
      </c>
      <c r="R307" s="125" t="s">
        <v>120</v>
      </c>
      <c r="S307" s="430" t="str">
        <f t="shared" si="82"/>
        <v/>
      </c>
      <c r="T307" s="431"/>
      <c r="U307" s="431"/>
      <c r="V307" s="432"/>
      <c r="AB307" s="108"/>
      <c r="AC307" s="1"/>
      <c r="AD307" s="42"/>
      <c r="AE307"/>
      <c r="AF307"/>
      <c r="AP307" s="108"/>
      <c r="AQ307" s="1"/>
      <c r="AR307" s="42"/>
      <c r="AS307"/>
      <c r="AT307"/>
      <c r="BC307" s="108"/>
      <c r="BE307" s="42"/>
      <c r="BG307"/>
      <c r="BQ307" s="108"/>
      <c r="BS307"/>
      <c r="BT307" s="5"/>
      <c r="BU307" s="5"/>
      <c r="BY307"/>
      <c r="BZ307"/>
    </row>
    <row r="308" spans="15:78" ht="25.95" customHeight="1" x14ac:dyDescent="0.3">
      <c r="O308" s="348" t="s">
        <v>121</v>
      </c>
      <c r="P308" s="107" t="s">
        <v>40</v>
      </c>
      <c r="Q308" s="209">
        <v>1</v>
      </c>
      <c r="R308" s="125" t="s">
        <v>122</v>
      </c>
      <c r="S308" s="430" t="str">
        <f t="shared" si="82"/>
        <v/>
      </c>
      <c r="T308" s="431"/>
      <c r="U308" s="431"/>
      <c r="V308" s="432"/>
      <c r="AB308" s="108"/>
      <c r="AC308" s="1"/>
      <c r="AD308" s="42"/>
      <c r="AE308"/>
      <c r="AF308"/>
      <c r="AP308" s="108"/>
      <c r="AQ308" s="1"/>
      <c r="AR308" s="42"/>
      <c r="AS308"/>
      <c r="AT308"/>
      <c r="BC308" s="108"/>
      <c r="BE308" s="42"/>
      <c r="BG308"/>
      <c r="BQ308" s="108"/>
      <c r="BS308"/>
      <c r="BT308" s="5"/>
      <c r="BU308" s="5"/>
      <c r="BY308"/>
      <c r="BZ308"/>
    </row>
    <row r="309" spans="15:78" x14ac:dyDescent="0.3">
      <c r="O309" s="348"/>
      <c r="P309" s="107" t="s">
        <v>41</v>
      </c>
      <c r="Q309" s="209">
        <v>1</v>
      </c>
      <c r="R309" s="125" t="s">
        <v>123</v>
      </c>
      <c r="S309" s="430" t="str">
        <f t="shared" si="82"/>
        <v/>
      </c>
      <c r="T309" s="431"/>
      <c r="U309" s="431"/>
      <c r="V309" s="432"/>
      <c r="AB309" s="108"/>
      <c r="AC309" s="1"/>
      <c r="AD309" s="42"/>
      <c r="AE309"/>
      <c r="AF309"/>
      <c r="AP309" s="108"/>
      <c r="AQ309" s="1"/>
      <c r="AR309" s="42"/>
      <c r="AS309"/>
      <c r="AT309"/>
      <c r="BC309" s="108"/>
      <c r="BE309" s="42"/>
      <c r="BG309"/>
      <c r="BQ309" s="108"/>
      <c r="BS309"/>
      <c r="BT309" s="5"/>
      <c r="BU309" s="5"/>
      <c r="BY309"/>
      <c r="BZ309"/>
    </row>
    <row r="310" spans="15:78" ht="27.6" x14ac:dyDescent="0.3">
      <c r="O310" s="348"/>
      <c r="P310" s="107" t="s">
        <v>42</v>
      </c>
      <c r="Q310" s="209">
        <v>1</v>
      </c>
      <c r="R310" s="125" t="s">
        <v>124</v>
      </c>
      <c r="S310" s="430" t="str">
        <f t="shared" si="82"/>
        <v/>
      </c>
      <c r="T310" s="431"/>
      <c r="U310" s="431"/>
      <c r="V310" s="432"/>
      <c r="AB310" s="108"/>
      <c r="AC310" s="1"/>
      <c r="AD310" s="42"/>
      <c r="AE310"/>
      <c r="AF310"/>
      <c r="AP310" s="108"/>
      <c r="AQ310" s="1"/>
      <c r="AR310" s="42"/>
      <c r="AS310"/>
      <c r="AT310"/>
      <c r="BC310" s="108"/>
      <c r="BE310" s="42"/>
      <c r="BG310"/>
      <c r="BQ310" s="108"/>
      <c r="BS310"/>
      <c r="BT310" s="5"/>
      <c r="BU310" s="5"/>
      <c r="BY310"/>
      <c r="BZ310"/>
    </row>
  </sheetData>
  <sheetProtection algorithmName="SHA-512" hashValue="xvcFM7c9tgBNBqIkZO5jgXVEMotlVyrgsS3MKSlUN6/lTvcdcLzL54IQaAiEhi9IPOFK8A8dToSF6dwR4Xc7eg==" saltValue="kP+nix+u5k9JeCL+FOsBrA==" spinCount="100000" sheet="1" formatCells="0" formatColumns="0" formatRows="0" insertColumns="0" insertRows="0" insertHyperlinks="0" deleteColumns="0" deleteRows="0" sort="0" autoFilter="0" pivotTables="0"/>
  <mergeCells count="724">
    <mergeCell ref="BS253:BS254"/>
    <mergeCell ref="BS255:BS256"/>
    <mergeCell ref="BS258:BS259"/>
    <mergeCell ref="BS230:BS231"/>
    <mergeCell ref="BS233:BS234"/>
    <mergeCell ref="BS247:BS249"/>
    <mergeCell ref="P243:R243"/>
    <mergeCell ref="T243:V243"/>
    <mergeCell ref="AD243:AF243"/>
    <mergeCell ref="AH243:AJ243"/>
    <mergeCell ref="AR243:AT243"/>
    <mergeCell ref="AV243:AX243"/>
    <mergeCell ref="BE243:BG243"/>
    <mergeCell ref="BI243:BK243"/>
    <mergeCell ref="O241:V241"/>
    <mergeCell ref="AC241:AJ241"/>
    <mergeCell ref="AQ241:AX241"/>
    <mergeCell ref="BD241:BK241"/>
    <mergeCell ref="P242:R242"/>
    <mergeCell ref="BR255:BR256"/>
    <mergeCell ref="BR258:BR259"/>
    <mergeCell ref="O255:P256"/>
    <mergeCell ref="AC255:AD256"/>
    <mergeCell ref="AQ255:AR256"/>
    <mergeCell ref="BS163:BS164"/>
    <mergeCell ref="BS222:BS224"/>
    <mergeCell ref="BS228:BS229"/>
    <mergeCell ref="BE217:BG217"/>
    <mergeCell ref="BI217:BK217"/>
    <mergeCell ref="P218:R218"/>
    <mergeCell ref="T218:V218"/>
    <mergeCell ref="AD218:AF218"/>
    <mergeCell ref="AH218:AJ218"/>
    <mergeCell ref="AR218:AT218"/>
    <mergeCell ref="AV218:AX218"/>
    <mergeCell ref="BE218:BG218"/>
    <mergeCell ref="BI218:BK218"/>
    <mergeCell ref="P217:R217"/>
    <mergeCell ref="T217:V217"/>
    <mergeCell ref="AD217:AF217"/>
    <mergeCell ref="AH217:AJ217"/>
    <mergeCell ref="AR217:AT217"/>
    <mergeCell ref="AV217:AX217"/>
    <mergeCell ref="S212:U212"/>
    <mergeCell ref="R213:T213"/>
    <mergeCell ref="O216:V216"/>
    <mergeCell ref="AC216:AJ216"/>
    <mergeCell ref="AQ216:AX216"/>
    <mergeCell ref="BS152:BS154"/>
    <mergeCell ref="BS158:BS159"/>
    <mergeCell ref="BS160:BS161"/>
    <mergeCell ref="BR160:BR161"/>
    <mergeCell ref="AC155:AD155"/>
    <mergeCell ref="AQ155:AR155"/>
    <mergeCell ref="BD155:BE155"/>
    <mergeCell ref="O156:P156"/>
    <mergeCell ref="AC156:AD156"/>
    <mergeCell ref="AQ156:AR156"/>
    <mergeCell ref="BD156:BE156"/>
    <mergeCell ref="O157:P157"/>
    <mergeCell ref="AC157:AD157"/>
    <mergeCell ref="AQ157:AR157"/>
    <mergeCell ref="BD157:BE157"/>
    <mergeCell ref="O158:P159"/>
    <mergeCell ref="BD160:BE161"/>
    <mergeCell ref="O308:O310"/>
    <mergeCell ref="S308:V308"/>
    <mergeCell ref="S309:V309"/>
    <mergeCell ref="S310:V310"/>
    <mergeCell ref="S303:V303"/>
    <mergeCell ref="O304:O307"/>
    <mergeCell ref="S304:V304"/>
    <mergeCell ref="S305:V305"/>
    <mergeCell ref="S306:V306"/>
    <mergeCell ref="S307:V307"/>
    <mergeCell ref="O295:O303"/>
    <mergeCell ref="S295:V295"/>
    <mergeCell ref="P296:P302"/>
    <mergeCell ref="S296:V296"/>
    <mergeCell ref="S297:V297"/>
    <mergeCell ref="S298:V298"/>
    <mergeCell ref="S299:V299"/>
    <mergeCell ref="S300:V300"/>
    <mergeCell ref="S301:V301"/>
    <mergeCell ref="S302:V302"/>
    <mergeCell ref="P287:R287"/>
    <mergeCell ref="T287:V287"/>
    <mergeCell ref="O289:V289"/>
    <mergeCell ref="O290:Q290"/>
    <mergeCell ref="S290:V290"/>
    <mergeCell ref="O291:O294"/>
    <mergeCell ref="S291:V291"/>
    <mergeCell ref="S292:V292"/>
    <mergeCell ref="S293:V293"/>
    <mergeCell ref="S294:V294"/>
    <mergeCell ref="S281:V281"/>
    <mergeCell ref="O282:O283"/>
    <mergeCell ref="S282:V282"/>
    <mergeCell ref="S283:V283"/>
    <mergeCell ref="O285:V285"/>
    <mergeCell ref="P286:R286"/>
    <mergeCell ref="T286:V286"/>
    <mergeCell ref="S276:V276"/>
    <mergeCell ref="O277:O278"/>
    <mergeCell ref="S277:V277"/>
    <mergeCell ref="S278:V278"/>
    <mergeCell ref="O279:O280"/>
    <mergeCell ref="S279:V279"/>
    <mergeCell ref="S280:V280"/>
    <mergeCell ref="P277:P278"/>
    <mergeCell ref="P279:P280"/>
    <mergeCell ref="P282:P283"/>
    <mergeCell ref="O271:O273"/>
    <mergeCell ref="S271:V271"/>
    <mergeCell ref="S272:V272"/>
    <mergeCell ref="S273:V273"/>
    <mergeCell ref="S274:V274"/>
    <mergeCell ref="S275:V275"/>
    <mergeCell ref="P266:R266"/>
    <mergeCell ref="T266:V266"/>
    <mergeCell ref="P267:R267"/>
    <mergeCell ref="T267:V267"/>
    <mergeCell ref="O269:R269"/>
    <mergeCell ref="S269:V270"/>
    <mergeCell ref="O270:Q270"/>
    <mergeCell ref="P271:P273"/>
    <mergeCell ref="BH261:BJ261"/>
    <mergeCell ref="Q263:T263"/>
    <mergeCell ref="AE263:AH263"/>
    <mergeCell ref="AS263:AV263"/>
    <mergeCell ref="BF263:BI263"/>
    <mergeCell ref="O265:V265"/>
    <mergeCell ref="P260:Q260"/>
    <mergeCell ref="AD260:AE260"/>
    <mergeCell ref="AR260:AS260"/>
    <mergeCell ref="BE260:BF260"/>
    <mergeCell ref="S261:U261"/>
    <mergeCell ref="AG261:AI261"/>
    <mergeCell ref="AU261:AW261"/>
    <mergeCell ref="BD255:BE256"/>
    <mergeCell ref="O257:P257"/>
    <mergeCell ref="AC257:AD257"/>
    <mergeCell ref="AQ257:AR257"/>
    <mergeCell ref="BD257:BE257"/>
    <mergeCell ref="O258:P259"/>
    <mergeCell ref="AC258:AD259"/>
    <mergeCell ref="AQ258:AR259"/>
    <mergeCell ref="BD258:BE259"/>
    <mergeCell ref="BR247:BR249"/>
    <mergeCell ref="BR253:BR254"/>
    <mergeCell ref="O247:P249"/>
    <mergeCell ref="AC247:AD249"/>
    <mergeCell ref="AQ247:AR249"/>
    <mergeCell ref="BD247:BE249"/>
    <mergeCell ref="O250:P250"/>
    <mergeCell ref="AC250:AD250"/>
    <mergeCell ref="AQ250:AR250"/>
    <mergeCell ref="BD250:BE250"/>
    <mergeCell ref="O251:P251"/>
    <mergeCell ref="AC251:AD251"/>
    <mergeCell ref="AQ251:AR251"/>
    <mergeCell ref="BD251:BE251"/>
    <mergeCell ref="O252:P252"/>
    <mergeCell ref="AC252:AD252"/>
    <mergeCell ref="AQ252:AR252"/>
    <mergeCell ref="BD252:BE252"/>
    <mergeCell ref="O253:P254"/>
    <mergeCell ref="AC253:AD254"/>
    <mergeCell ref="AQ253:AR254"/>
    <mergeCell ref="BD253:BE254"/>
    <mergeCell ref="BX245:BX246"/>
    <mergeCell ref="BY245:BY246"/>
    <mergeCell ref="BZ245:BZ246"/>
    <mergeCell ref="BS246:BT246"/>
    <mergeCell ref="O245:V245"/>
    <mergeCell ref="AC245:AJ245"/>
    <mergeCell ref="AQ245:AX245"/>
    <mergeCell ref="BD245:BK245"/>
    <mergeCell ref="BR245:BU245"/>
    <mergeCell ref="BV245:BV246"/>
    <mergeCell ref="BW245:BW246"/>
    <mergeCell ref="BF246:BG246"/>
    <mergeCell ref="BI242:BK242"/>
    <mergeCell ref="BH236:BJ236"/>
    <mergeCell ref="Q238:T238"/>
    <mergeCell ref="AE238:AH238"/>
    <mergeCell ref="AS238:AV238"/>
    <mergeCell ref="BF238:BI238"/>
    <mergeCell ref="Q239:R239"/>
    <mergeCell ref="AE239:AF239"/>
    <mergeCell ref="AS239:AT239"/>
    <mergeCell ref="BF239:BG239"/>
    <mergeCell ref="BR230:BR231"/>
    <mergeCell ref="BR233:BR234"/>
    <mergeCell ref="BR222:BR224"/>
    <mergeCell ref="BR228:BR229"/>
    <mergeCell ref="O222:P224"/>
    <mergeCell ref="AC222:AD224"/>
    <mergeCell ref="AQ222:AR224"/>
    <mergeCell ref="BD222:BE224"/>
    <mergeCell ref="O225:P225"/>
    <mergeCell ref="AC225:AD225"/>
    <mergeCell ref="AQ225:AR225"/>
    <mergeCell ref="BD225:BE225"/>
    <mergeCell ref="O230:P231"/>
    <mergeCell ref="AC230:AD231"/>
    <mergeCell ref="AQ230:AR231"/>
    <mergeCell ref="BD230:BE231"/>
    <mergeCell ref="O232:P232"/>
    <mergeCell ref="AC232:AD232"/>
    <mergeCell ref="AQ232:AR232"/>
    <mergeCell ref="BD232:BE232"/>
    <mergeCell ref="O233:P234"/>
    <mergeCell ref="O228:P229"/>
    <mergeCell ref="AC228:AD229"/>
    <mergeCell ref="AQ228:AR229"/>
    <mergeCell ref="BW220:BW221"/>
    <mergeCell ref="BX220:BX221"/>
    <mergeCell ref="BY220:BY221"/>
    <mergeCell ref="BZ220:BZ221"/>
    <mergeCell ref="BS221:BT221"/>
    <mergeCell ref="O220:V220"/>
    <mergeCell ref="AC220:AJ220"/>
    <mergeCell ref="AQ220:AX220"/>
    <mergeCell ref="BD220:BK220"/>
    <mergeCell ref="BR220:BU220"/>
    <mergeCell ref="BV220:BV221"/>
    <mergeCell ref="O221:P221"/>
    <mergeCell ref="Q221:R221"/>
    <mergeCell ref="AC221:AD221"/>
    <mergeCell ref="AE221:AF221"/>
    <mergeCell ref="AQ221:AR221"/>
    <mergeCell ref="AS221:AT221"/>
    <mergeCell ref="BD221:BE221"/>
    <mergeCell ref="BF221:BG221"/>
    <mergeCell ref="P191:Q191"/>
    <mergeCell ref="AD191:AE191"/>
    <mergeCell ref="S192:U192"/>
    <mergeCell ref="AG192:AI192"/>
    <mergeCell ref="P182:Q182"/>
    <mergeCell ref="AD182:AE182"/>
    <mergeCell ref="BD216:BK216"/>
    <mergeCell ref="O200:V200"/>
    <mergeCell ref="P211:Q211"/>
    <mergeCell ref="R194:T194"/>
    <mergeCell ref="O196:V196"/>
    <mergeCell ref="P197:R197"/>
    <mergeCell ref="T197:V197"/>
    <mergeCell ref="P198:R198"/>
    <mergeCell ref="T198:V198"/>
    <mergeCell ref="O201:P201"/>
    <mergeCell ref="Q201:R201"/>
    <mergeCell ref="O202:P205"/>
    <mergeCell ref="O206:P207"/>
    <mergeCell ref="O208:P209"/>
    <mergeCell ref="O210:P210"/>
    <mergeCell ref="AC183:AC186"/>
    <mergeCell ref="O181:V181"/>
    <mergeCell ref="AC181:AJ181"/>
    <mergeCell ref="O187:O190"/>
    <mergeCell ref="AC187:AC190"/>
    <mergeCell ref="BH166:BJ166"/>
    <mergeCell ref="P168:T168"/>
    <mergeCell ref="AD168:AH168"/>
    <mergeCell ref="AR168:AV168"/>
    <mergeCell ref="BE168:BI168"/>
    <mergeCell ref="O171:V171"/>
    <mergeCell ref="AC171:AJ171"/>
    <mergeCell ref="S166:U166"/>
    <mergeCell ref="AG166:AI166"/>
    <mergeCell ref="AU166:AW166"/>
    <mergeCell ref="BR163:BR164"/>
    <mergeCell ref="BR152:BR154"/>
    <mergeCell ref="BR158:BR159"/>
    <mergeCell ref="O152:P154"/>
    <mergeCell ref="AC152:AD154"/>
    <mergeCell ref="AQ152:AR154"/>
    <mergeCell ref="BD152:BE154"/>
    <mergeCell ref="O155:P155"/>
    <mergeCell ref="P165:Q165"/>
    <mergeCell ref="AD165:AE165"/>
    <mergeCell ref="AR165:AS165"/>
    <mergeCell ref="BE165:BF165"/>
    <mergeCell ref="AC158:AD159"/>
    <mergeCell ref="AQ158:AR159"/>
    <mergeCell ref="BD158:BE159"/>
    <mergeCell ref="O160:P161"/>
    <mergeCell ref="AC160:AD161"/>
    <mergeCell ref="AQ160:AR161"/>
    <mergeCell ref="O162:P162"/>
    <mergeCell ref="AC162:AD162"/>
    <mergeCell ref="AQ162:AR162"/>
    <mergeCell ref="BD162:BE162"/>
    <mergeCell ref="BX150:BX151"/>
    <mergeCell ref="BY150:BY151"/>
    <mergeCell ref="BZ150:BZ151"/>
    <mergeCell ref="BS151:BT151"/>
    <mergeCell ref="O150:V150"/>
    <mergeCell ref="AC150:AJ150"/>
    <mergeCell ref="AQ150:AX150"/>
    <mergeCell ref="BD150:BK150"/>
    <mergeCell ref="BR150:BU150"/>
    <mergeCell ref="BV150:BV151"/>
    <mergeCell ref="P148:R148"/>
    <mergeCell ref="T148:V148"/>
    <mergeCell ref="AD148:AF148"/>
    <mergeCell ref="AH148:AJ148"/>
    <mergeCell ref="AR148:AT148"/>
    <mergeCell ref="AV148:AX148"/>
    <mergeCell ref="BE148:BG148"/>
    <mergeCell ref="BI148:BK148"/>
    <mergeCell ref="BW150:BW151"/>
    <mergeCell ref="O151:P151"/>
    <mergeCell ref="Q151:R151"/>
    <mergeCell ref="AC151:AD151"/>
    <mergeCell ref="AE151:AF151"/>
    <mergeCell ref="AQ151:AR151"/>
    <mergeCell ref="AS151:AT151"/>
    <mergeCell ref="BD151:BE151"/>
    <mergeCell ref="BF151:BG151"/>
    <mergeCell ref="O146:V146"/>
    <mergeCell ref="AC146:AJ146"/>
    <mergeCell ref="AQ146:AX146"/>
    <mergeCell ref="BD146:BK146"/>
    <mergeCell ref="P147:R147"/>
    <mergeCell ref="T147:V147"/>
    <mergeCell ref="AD147:AF147"/>
    <mergeCell ref="AH147:AJ147"/>
    <mergeCell ref="AR147:AT147"/>
    <mergeCell ref="AV147:AX147"/>
    <mergeCell ref="BE147:BG147"/>
    <mergeCell ref="BI147:BK147"/>
    <mergeCell ref="S141:U141"/>
    <mergeCell ref="AG141:AI141"/>
    <mergeCell ref="AU141:AW141"/>
    <mergeCell ref="BH141:BJ141"/>
    <mergeCell ref="R143:T143"/>
    <mergeCell ref="AF143:AH143"/>
    <mergeCell ref="AT143:AV143"/>
    <mergeCell ref="BH143:BJ143"/>
    <mergeCell ref="O137:O139"/>
    <mergeCell ref="AC137:AC139"/>
    <mergeCell ref="AQ137:AQ139"/>
    <mergeCell ref="BD137:BD139"/>
    <mergeCell ref="BR137:BR139"/>
    <mergeCell ref="P140:Q140"/>
    <mergeCell ref="AD140:AE140"/>
    <mergeCell ref="AR140:AS140"/>
    <mergeCell ref="BE140:BF140"/>
    <mergeCell ref="BS125:BS131"/>
    <mergeCell ref="O133:O136"/>
    <mergeCell ref="AC133:AC136"/>
    <mergeCell ref="AQ133:AQ136"/>
    <mergeCell ref="BD133:BD136"/>
    <mergeCell ref="BR133:BR136"/>
    <mergeCell ref="O124:O132"/>
    <mergeCell ref="AC124:AC132"/>
    <mergeCell ref="AQ124:AQ132"/>
    <mergeCell ref="BD124:BD132"/>
    <mergeCell ref="BR124:BR132"/>
    <mergeCell ref="P125:P131"/>
    <mergeCell ref="AD125:AD131"/>
    <mergeCell ref="AR125:AR131"/>
    <mergeCell ref="BE125:BE131"/>
    <mergeCell ref="O120:O123"/>
    <mergeCell ref="AC120:AC123"/>
    <mergeCell ref="AQ120:AQ123"/>
    <mergeCell ref="BD120:BD123"/>
    <mergeCell ref="BR120:BR123"/>
    <mergeCell ref="O118:V118"/>
    <mergeCell ref="AC118:AJ118"/>
    <mergeCell ref="AQ118:AX118"/>
    <mergeCell ref="BD118:BK118"/>
    <mergeCell ref="BR118:BY118"/>
    <mergeCell ref="BZ118:BZ119"/>
    <mergeCell ref="P119:Q119"/>
    <mergeCell ref="AD119:AE119"/>
    <mergeCell ref="AR119:AS119"/>
    <mergeCell ref="BE119:BF119"/>
    <mergeCell ref="O113:R113"/>
    <mergeCell ref="AC113:AF113"/>
    <mergeCell ref="AQ113:AT113"/>
    <mergeCell ref="BD113:BG113"/>
    <mergeCell ref="O114:R114"/>
    <mergeCell ref="AC114:AF114"/>
    <mergeCell ref="AQ114:AT114"/>
    <mergeCell ref="BD114:BG114"/>
    <mergeCell ref="BS119:BT119"/>
    <mergeCell ref="O111:R111"/>
    <mergeCell ref="AC111:AF111"/>
    <mergeCell ref="AQ111:AT111"/>
    <mergeCell ref="BD111:BG111"/>
    <mergeCell ref="O112:R112"/>
    <mergeCell ref="AC112:AF112"/>
    <mergeCell ref="AQ112:AT112"/>
    <mergeCell ref="BD112:BG112"/>
    <mergeCell ref="BL108:BO108"/>
    <mergeCell ref="O109:R109"/>
    <mergeCell ref="AC109:AF109"/>
    <mergeCell ref="AQ109:AT109"/>
    <mergeCell ref="BD109:BG109"/>
    <mergeCell ref="O110:R110"/>
    <mergeCell ref="AC110:AF110"/>
    <mergeCell ref="AQ110:AT110"/>
    <mergeCell ref="BD110:BG110"/>
    <mergeCell ref="O107:R107"/>
    <mergeCell ref="AC107:AF107"/>
    <mergeCell ref="AQ107:AT107"/>
    <mergeCell ref="BD107:BG107"/>
    <mergeCell ref="O108:R108"/>
    <mergeCell ref="AC108:AF108"/>
    <mergeCell ref="AQ108:AT108"/>
    <mergeCell ref="AY108:BB108"/>
    <mergeCell ref="BD108:BG108"/>
    <mergeCell ref="O105:R105"/>
    <mergeCell ref="AC105:AF105"/>
    <mergeCell ref="AQ105:AT105"/>
    <mergeCell ref="BD105:BG105"/>
    <mergeCell ref="O106:R106"/>
    <mergeCell ref="AC106:AF106"/>
    <mergeCell ref="AQ106:AT106"/>
    <mergeCell ref="BD106:BG106"/>
    <mergeCell ref="O103:R103"/>
    <mergeCell ref="AC103:AF103"/>
    <mergeCell ref="AQ103:AT103"/>
    <mergeCell ref="BD103:BG103"/>
    <mergeCell ref="O104:R104"/>
    <mergeCell ref="AC104:AF104"/>
    <mergeCell ref="AQ104:AT104"/>
    <mergeCell ref="BD104:BG104"/>
    <mergeCell ref="BE100:BG100"/>
    <mergeCell ref="BH100:BK100"/>
    <mergeCell ref="O101:Q101"/>
    <mergeCell ref="O102:V102"/>
    <mergeCell ref="AC102:AJ102"/>
    <mergeCell ref="AQ102:AX102"/>
    <mergeCell ref="BD102:BK102"/>
    <mergeCell ref="P100:R100"/>
    <mergeCell ref="S100:V100"/>
    <mergeCell ref="AD100:AF100"/>
    <mergeCell ref="AG100:AJ100"/>
    <mergeCell ref="AR100:AT100"/>
    <mergeCell ref="AU100:AX100"/>
    <mergeCell ref="BE98:BG98"/>
    <mergeCell ref="BH98:BK98"/>
    <mergeCell ref="P99:R99"/>
    <mergeCell ref="S99:V99"/>
    <mergeCell ref="AD99:AF99"/>
    <mergeCell ref="AG99:AJ99"/>
    <mergeCell ref="AR99:AT99"/>
    <mergeCell ref="AU99:AX99"/>
    <mergeCell ref="BE99:BG99"/>
    <mergeCell ref="BH99:BK99"/>
    <mergeCell ref="P98:R98"/>
    <mergeCell ref="S98:V98"/>
    <mergeCell ref="AD98:AF98"/>
    <mergeCell ref="AG98:AJ98"/>
    <mergeCell ref="AR98:AT98"/>
    <mergeCell ref="AU98:AX98"/>
    <mergeCell ref="O97:V97"/>
    <mergeCell ref="AC97:AJ97"/>
    <mergeCell ref="AQ97:AX97"/>
    <mergeCell ref="BD97:BK97"/>
    <mergeCell ref="AG95:AJ95"/>
    <mergeCell ref="AQ95:AQ96"/>
    <mergeCell ref="AR95:AT96"/>
    <mergeCell ref="AU95:AX95"/>
    <mergeCell ref="BD95:BD96"/>
    <mergeCell ref="BE95:BG96"/>
    <mergeCell ref="BW94:BY94"/>
    <mergeCell ref="O95:O96"/>
    <mergeCell ref="P95:R96"/>
    <mergeCell ref="S95:V95"/>
    <mergeCell ref="AC95:AC96"/>
    <mergeCell ref="AD95:AF96"/>
    <mergeCell ref="BH95:BK95"/>
    <mergeCell ref="S96:V96"/>
    <mergeCell ref="AG96:AJ96"/>
    <mergeCell ref="AU96:AX96"/>
    <mergeCell ref="BH96:BK96"/>
    <mergeCell ref="P94:R94"/>
    <mergeCell ref="T94:V94"/>
    <mergeCell ref="AD94:AF94"/>
    <mergeCell ref="AH94:AJ94"/>
    <mergeCell ref="AR94:AT94"/>
    <mergeCell ref="AV94:AX94"/>
    <mergeCell ref="BE94:BG94"/>
    <mergeCell ref="BI94:BK94"/>
    <mergeCell ref="BS94:BU94"/>
    <mergeCell ref="O92:V92"/>
    <mergeCell ref="AC92:AJ92"/>
    <mergeCell ref="AQ92:AX92"/>
    <mergeCell ref="BD92:BK92"/>
    <mergeCell ref="BR92:BY92"/>
    <mergeCell ref="P93:R93"/>
    <mergeCell ref="T93:V93"/>
    <mergeCell ref="AD93:AF93"/>
    <mergeCell ref="AH93:AJ93"/>
    <mergeCell ref="AR93:AT93"/>
    <mergeCell ref="AV93:AX93"/>
    <mergeCell ref="BE93:BG93"/>
    <mergeCell ref="BI93:BK93"/>
    <mergeCell ref="BS93:BU93"/>
    <mergeCell ref="BW93:BY93"/>
    <mergeCell ref="P86:Q86"/>
    <mergeCell ref="AD86:AE86"/>
    <mergeCell ref="S87:U87"/>
    <mergeCell ref="AG87:AI87"/>
    <mergeCell ref="S89:U89"/>
    <mergeCell ref="AG89:AI89"/>
    <mergeCell ref="O79:O82"/>
    <mergeCell ref="AC79:AC82"/>
    <mergeCell ref="BR79:BR82"/>
    <mergeCell ref="O83:O85"/>
    <mergeCell ref="AC83:AC85"/>
    <mergeCell ref="BR83:BR85"/>
    <mergeCell ref="O70:O78"/>
    <mergeCell ref="AC70:AC78"/>
    <mergeCell ref="BR70:BR78"/>
    <mergeCell ref="P71:P77"/>
    <mergeCell ref="AD71:AD77"/>
    <mergeCell ref="BS71:BS77"/>
    <mergeCell ref="BY64:BY65"/>
    <mergeCell ref="P65:Q65"/>
    <mergeCell ref="AD65:AE65"/>
    <mergeCell ref="BS65:BT65"/>
    <mergeCell ref="O66:O69"/>
    <mergeCell ref="AC66:AC69"/>
    <mergeCell ref="BR66:BR69"/>
    <mergeCell ref="K62:L62"/>
    <mergeCell ref="S62:U62"/>
    <mergeCell ref="K63:L63"/>
    <mergeCell ref="O64:V64"/>
    <mergeCell ref="AC64:AJ64"/>
    <mergeCell ref="BR64:BX64"/>
    <mergeCell ref="P58:R58"/>
    <mergeCell ref="S58:V58"/>
    <mergeCell ref="AD58:AF58"/>
    <mergeCell ref="AG58:AJ58"/>
    <mergeCell ref="P59:R59"/>
    <mergeCell ref="S59:V59"/>
    <mergeCell ref="AD59:AF59"/>
    <mergeCell ref="AG59:AJ59"/>
    <mergeCell ref="BS53:BU53"/>
    <mergeCell ref="BW53:BY53"/>
    <mergeCell ref="O54:V56"/>
    <mergeCell ref="AC54:AJ56"/>
    <mergeCell ref="P57:R57"/>
    <mergeCell ref="S57:V57"/>
    <mergeCell ref="AD57:AF57"/>
    <mergeCell ref="AG57:AJ57"/>
    <mergeCell ref="AH52:AJ52"/>
    <mergeCell ref="BS52:BU52"/>
    <mergeCell ref="BW52:BY52"/>
    <mergeCell ref="A53:B53"/>
    <mergeCell ref="C53:H53"/>
    <mergeCell ref="J53:L53"/>
    <mergeCell ref="P53:R53"/>
    <mergeCell ref="T53:V53"/>
    <mergeCell ref="AD53:AF53"/>
    <mergeCell ref="AH53:AJ53"/>
    <mergeCell ref="A51:L51"/>
    <mergeCell ref="O51:V51"/>
    <mergeCell ref="AC51:AJ51"/>
    <mergeCell ref="BR51:BY51"/>
    <mergeCell ref="A52:B52"/>
    <mergeCell ref="C52:H52"/>
    <mergeCell ref="J52:L52"/>
    <mergeCell ref="P52:R52"/>
    <mergeCell ref="T52:V52"/>
    <mergeCell ref="AD52:AF52"/>
    <mergeCell ref="A45:C45"/>
    <mergeCell ref="D45:J45"/>
    <mergeCell ref="A46:C46"/>
    <mergeCell ref="D46:J46"/>
    <mergeCell ref="A47:C47"/>
    <mergeCell ref="D47:J47"/>
    <mergeCell ref="A43:C43"/>
    <mergeCell ref="D43:J43"/>
    <mergeCell ref="A44:C44"/>
    <mergeCell ref="D44:J44"/>
    <mergeCell ref="A40:C40"/>
    <mergeCell ref="E40:J40"/>
    <mergeCell ref="O40:V40"/>
    <mergeCell ref="A41:C41"/>
    <mergeCell ref="O41:V41"/>
    <mergeCell ref="A42:K42"/>
    <mergeCell ref="O42:V42"/>
    <mergeCell ref="O38:V38"/>
    <mergeCell ref="J39:K39"/>
    <mergeCell ref="O39:V39"/>
    <mergeCell ref="A36:D36"/>
    <mergeCell ref="F36:G36"/>
    <mergeCell ref="J36:K36"/>
    <mergeCell ref="O36:V36"/>
    <mergeCell ref="A37:E37"/>
    <mergeCell ref="F37:G37"/>
    <mergeCell ref="J37:K37"/>
    <mergeCell ref="O37:V37"/>
    <mergeCell ref="A38:K38"/>
    <mergeCell ref="A39:D39"/>
    <mergeCell ref="F39:G39"/>
    <mergeCell ref="A34:D34"/>
    <mergeCell ref="F34:G34"/>
    <mergeCell ref="J34:K34"/>
    <mergeCell ref="O34:V34"/>
    <mergeCell ref="A35:D35"/>
    <mergeCell ref="F35:G35"/>
    <mergeCell ref="J35:K35"/>
    <mergeCell ref="O35:V35"/>
    <mergeCell ref="A30:H30"/>
    <mergeCell ref="J30:K30"/>
    <mergeCell ref="O30:V30"/>
    <mergeCell ref="O31:V31"/>
    <mergeCell ref="O32:V32"/>
    <mergeCell ref="A33:K33"/>
    <mergeCell ref="O33:V33"/>
    <mergeCell ref="A28:D28"/>
    <mergeCell ref="F28:G28"/>
    <mergeCell ref="J28:K28"/>
    <mergeCell ref="O28:V28"/>
    <mergeCell ref="A29:F29"/>
    <mergeCell ref="J29:K29"/>
    <mergeCell ref="O29:V29"/>
    <mergeCell ref="O25:V25"/>
    <mergeCell ref="A26:K26"/>
    <mergeCell ref="O26:V26"/>
    <mergeCell ref="A27:D27"/>
    <mergeCell ref="F27:G27"/>
    <mergeCell ref="J27:K27"/>
    <mergeCell ref="O27:V27"/>
    <mergeCell ref="A21:H21"/>
    <mergeCell ref="I21:K21"/>
    <mergeCell ref="O21:V21"/>
    <mergeCell ref="O22:V22"/>
    <mergeCell ref="O23:V23"/>
    <mergeCell ref="O24:V24"/>
    <mergeCell ref="A18:A19"/>
    <mergeCell ref="I18:K18"/>
    <mergeCell ref="O18:V18"/>
    <mergeCell ref="I19:K19"/>
    <mergeCell ref="O19:V19"/>
    <mergeCell ref="A20:H20"/>
    <mergeCell ref="I20:K20"/>
    <mergeCell ref="O20:V20"/>
    <mergeCell ref="A14:K14"/>
    <mergeCell ref="O14:V14"/>
    <mergeCell ref="A15:K15"/>
    <mergeCell ref="O15:V15"/>
    <mergeCell ref="A16:A17"/>
    <mergeCell ref="I16:K16"/>
    <mergeCell ref="O16:V16"/>
    <mergeCell ref="I17:K17"/>
    <mergeCell ref="O17:V17"/>
    <mergeCell ref="O10:V10"/>
    <mergeCell ref="O11:V11"/>
    <mergeCell ref="O12:V12"/>
    <mergeCell ref="A13:J13"/>
    <mergeCell ref="O13:V13"/>
    <mergeCell ref="A6:C6"/>
    <mergeCell ref="D6:J6"/>
    <mergeCell ref="K6:L6"/>
    <mergeCell ref="O6:V6"/>
    <mergeCell ref="O7:V7"/>
    <mergeCell ref="A8:K8"/>
    <mergeCell ref="O8:V8"/>
    <mergeCell ref="P2:X2"/>
    <mergeCell ref="A4:L4"/>
    <mergeCell ref="O4:X4"/>
    <mergeCell ref="A5:C5"/>
    <mergeCell ref="D5:J5"/>
    <mergeCell ref="K5:L5"/>
    <mergeCell ref="O5:Q5"/>
    <mergeCell ref="R5:X5"/>
    <mergeCell ref="O9:V9"/>
    <mergeCell ref="A2:K2"/>
    <mergeCell ref="O226:P226"/>
    <mergeCell ref="AC226:AD226"/>
    <mergeCell ref="AQ226:AR226"/>
    <mergeCell ref="BD226:BE226"/>
    <mergeCell ref="O227:P227"/>
    <mergeCell ref="AC227:AD227"/>
    <mergeCell ref="AQ227:AR227"/>
    <mergeCell ref="BD227:BE227"/>
    <mergeCell ref="O163:P164"/>
    <mergeCell ref="AC163:AD164"/>
    <mergeCell ref="AQ163:AR164"/>
    <mergeCell ref="BD163:BE164"/>
    <mergeCell ref="P172:R172"/>
    <mergeCell ref="T172:V172"/>
    <mergeCell ref="P173:R173"/>
    <mergeCell ref="T173:V173"/>
    <mergeCell ref="O174:V176"/>
    <mergeCell ref="P177:R177"/>
    <mergeCell ref="S177:V177"/>
    <mergeCell ref="O183:O186"/>
    <mergeCell ref="P178:R178"/>
    <mergeCell ref="S178:V178"/>
    <mergeCell ref="P179:R179"/>
    <mergeCell ref="S179:V179"/>
    <mergeCell ref="BD228:BE229"/>
    <mergeCell ref="AC233:AD234"/>
    <mergeCell ref="AQ233:AR234"/>
    <mergeCell ref="BD233:BE234"/>
    <mergeCell ref="O246:P246"/>
    <mergeCell ref="Q246:R246"/>
    <mergeCell ref="AC246:AD246"/>
    <mergeCell ref="AE246:AF246"/>
    <mergeCell ref="AQ246:AR246"/>
    <mergeCell ref="AS246:AT246"/>
    <mergeCell ref="BD246:BE246"/>
    <mergeCell ref="P235:Q235"/>
    <mergeCell ref="AD235:AE235"/>
    <mergeCell ref="AR235:AS235"/>
    <mergeCell ref="BE235:BF235"/>
    <mergeCell ref="S236:U236"/>
    <mergeCell ref="AG236:AI236"/>
    <mergeCell ref="AU236:AW236"/>
    <mergeCell ref="T242:V242"/>
    <mergeCell ref="AD242:AF242"/>
    <mergeCell ref="AH242:AJ242"/>
    <mergeCell ref="AR242:AT242"/>
    <mergeCell ref="AV242:AX242"/>
    <mergeCell ref="BE242:BG242"/>
  </mergeCells>
  <conditionalFormatting sqref="K61:L63">
    <cfRule type="colorScale" priority="3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286:V288 S271:V284 S290:V310">
    <cfRule type="colorScale" priority="17">
      <colorScale>
        <cfvo type="percent" val="30"/>
        <cfvo type="percent" val="55"/>
        <cfvo type="percent" val="56"/>
        <color rgb="FFF8696B"/>
        <color rgb="FFFFEB84"/>
        <color rgb="FF63BE7B"/>
      </colorScale>
    </cfRule>
  </conditionalFormatting>
  <conditionalFormatting sqref="BK117"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Y66:BY85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120:BZ139"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152:BZ164"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222:BZ234">
    <cfRule type="colorScale" priority="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247:BZ259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1">
    <dataValidation type="list" allowBlank="1" showErrorMessage="1" sqref="AE66:AE85 Q291:Q310 AS120:AS139 Q66:Q85 Q120:Q139 AE120:AE139 BF120:BF139 Q152:Q164 AS247:AS259 AE222:AE234 AS222:AS234 Q202:Q210 BF222:BF234 AE247:AE259 AE183:AE190 Q183:Q190 AE152:AE164 Q222:Q234 AS152:AS164 BF152:BF164 Q247:Q259 BT66:BT85 BT120:BT139 BT152:BT164 BT222:BT234 BT247:BT259 Q271:Q283 BF247:BF259" xr:uid="{53DD44D2-269E-49D0-9648-AB026CE58C55}">
      <formula1>"0,1"</formula1>
    </dataValidation>
  </dataValidations>
  <hyperlinks>
    <hyperlink ref="O8" location="'Élève 1'!R57" display="S1 en établissement de formation" xr:uid="{A65AC3F5-DDC9-4A48-86C2-ECD383E429C3}"/>
    <hyperlink ref="O9" location="'Élève 1'!AF57" display="S2 en établissement de formation" xr:uid="{2DFD87D2-5760-48AB-80DF-98D6F0979F6F}"/>
    <hyperlink ref="O10" location="'Élève 1'!AT57" display="S3 en milieu professionnel" xr:uid="{AA2E88D9-C582-4A5E-ADF1-9B0649CE5660}"/>
    <hyperlink ref="O12" location="'Élève 1'!R102" display="PFMP N°1" xr:uid="{FE207F1C-3F8D-4723-8F6F-B5BEBE19A092}"/>
    <hyperlink ref="O13" location="'Élève 1'!AF102" display="PFMP N°2" xr:uid="{E1CBAEFA-0C29-4BBD-8E72-A8F7B2368458}"/>
    <hyperlink ref="O14" location="'Élève 1'!AT102" display="PFMP N°3" xr:uid="{FD135C95-882B-4F7A-8634-7001C05EEE07}"/>
    <hyperlink ref="O16" location="'Élève 1'!R146" display="EP1 Culture téchnologique évaluation N°1" xr:uid="{5177A072-E74D-4E90-B03C-3FBB911F161F}"/>
    <hyperlink ref="O17" location="'Élève 1'!AF146" display="EP1 Culture téchnologique évaluation N°2" xr:uid="{66DB4A16-6795-40BB-AC73-ACDFF4BA1A05}"/>
    <hyperlink ref="O18" location="'Élève 1'!AT146" display="EP1 Culture téchnologique évaluation N°3" xr:uid="{3E5C0DA4-80F2-473E-B58C-0C2CEB87B6F8}"/>
    <hyperlink ref="O19" location="'Élève 1'!BG146" display="EP1 Culture téchnologique évaluation N°4" xr:uid="{A899D0E3-97E6-4193-895D-8092519613F4}"/>
    <hyperlink ref="O20" location="'Élève 1'!R193" display="EP1 Évaluation orale" xr:uid="{5DA39020-3E9A-4F97-B3EE-312DDADBE5A8}"/>
    <hyperlink ref="O22" location="'Élève 1'!R234" display="EP1 Sciences appliquées évaluation N°1" xr:uid="{59FD9BD9-9F1A-44BE-A81F-9A0D39CE969F}"/>
    <hyperlink ref="O23" location="'Élève 1'!AF234" display="EP1 Sciences appliquées évaluation N°2" xr:uid="{F46ABBB2-9441-460E-B959-70C27FD6371A}"/>
    <hyperlink ref="O24" location="'Élève 1'!AT234" display="EP1 Sciences appliquées évaluation N°3" xr:uid="{C57D7E96-31BE-4EDA-A535-94699835FCBD}"/>
    <hyperlink ref="O25" location="'Élève 1'!BG234" display="EP1 Sciences appliquées évaluation N°4" xr:uid="{C54CF3EC-022F-412D-ACED-C8833751E5F5}"/>
    <hyperlink ref="O27" location="'Élève 1'!R261" display="EP1 Gestion appliquée évaluation N°1" xr:uid="{E55987BC-F4A6-405B-8236-361CEF8E221E}"/>
    <hyperlink ref="O28" location="'Élève 1'!AF261" display="EP1 Gestion appliquée évaluation N°2" xr:uid="{A93A11A6-8FEA-49F2-8E1E-5480898E7D76}"/>
    <hyperlink ref="O29" location="'Élève 1'!AT261" display="EP1 Gestion appliquée évaluation N°3" xr:uid="{B198F17C-151E-42F5-A6CF-8B58F94E9F3D}"/>
    <hyperlink ref="O30" location="'Élève 1'!BG261" display="EP1 Gestion appliquée évaluation N°4" xr:uid="{D1C5998A-7929-4DA3-833A-DF7755A383FE}"/>
    <hyperlink ref="O32" location="'Élève 1'!R212" display="Chef d'œuvre N°1" xr:uid="{7E09EBAD-6CAB-4F69-8D5E-1F4AB0095012}"/>
    <hyperlink ref="R33:R37" location="'Élève 1'!R212" display="Chef d'œuvre N°1" xr:uid="{5423ABDE-71EB-4788-8E88-5B536C3B8CA5}"/>
    <hyperlink ref="O8:V8" location="'CANDIDAT 17'!R64" display="EP2 S1 en établissement de formation" xr:uid="{44260354-6D7E-43B2-83A6-59E7BE88FB7F}"/>
    <hyperlink ref="O9:V9" location="'CANDIDAT 17'!AF64" display="EP2 S2 en établissement de formation" xr:uid="{2A1EB622-B753-4061-A874-E34F46CB04E0}"/>
    <hyperlink ref="O10:V10" location="'CANDIDAT 17'!BG102" display="EP2 S3 en milieu professionnel (PFMP CERTIFICATIVE)" xr:uid="{2CCD6B7A-D235-4DF8-9145-46B9C7317EFC}"/>
    <hyperlink ref="O12:V12" location="'CANDIDAT 17'!R102" display="PFMP FORMATIVE" xr:uid="{023A0E89-B386-4613-B1A2-2ED826FB7233}"/>
    <hyperlink ref="O13:V13" location="'CANDIDAT 17'!AF102" display="PFMP FORMATIVE" xr:uid="{CEB0F506-126D-4F2B-8824-DE694AD06711}"/>
    <hyperlink ref="O14:V14" location="'CANDIDAT 17'!AT102" display="PFMP FORMATIVE" xr:uid="{45CCA21F-1635-4AA3-BED6-6D6DD273B7A0}"/>
    <hyperlink ref="O16:V16" location="'CANDIDAT 17'!R150" display="EP1 Culture professionnel cuisine évaluation N°1" xr:uid="{2973290D-2F56-4C88-B7C5-93FE08BFEAC3}"/>
    <hyperlink ref="O17:V17" location="'CANDIDAT 17'!AF150" display="EP1 Culture professionnel cuisine évaluation N°2" xr:uid="{ECFCBD74-C52A-4020-BAB2-AC41978F176F}"/>
    <hyperlink ref="O18:V18" location="'CANDIDAT 17'!AT150" display="EP1 Culture professionnel cuisine évaluation N°3" xr:uid="{386B76DF-0B07-4A05-B7E8-DDAE4FE13A8F}"/>
    <hyperlink ref="O19:V19" location="'CANDIDAT 17'!BG150" display="EP1 Culture professionnel cuisine évaluation N°4" xr:uid="{33C1C899-887E-4115-B2C3-E545BF684229}"/>
    <hyperlink ref="O20:V20" location="'CANDIDAT 17'!R179" display="EP1 Évaluation orale" xr:uid="{0779680B-703F-4E4F-9408-255B065ED72B}"/>
    <hyperlink ref="R34" location="'Élève 1'!R212" display="Chef d'œuvre N°1" xr:uid="{3E5FC3FC-01BB-45C3-BEC5-A4F21A6601CE}"/>
    <hyperlink ref="O38" location="'Élève 1'!BG102" display="Récapitulatif acquisition compétences en PFMP" xr:uid="{C98C35C5-E797-43A8-BE48-20E58C9A08B9}"/>
    <hyperlink ref="O39" location="'Élève 1'!A59" display="Moyenne des compétences acquises en période de formation" xr:uid="{4EE4966E-9D9D-4B06-A96B-BC7BE7E87445}"/>
    <hyperlink ref="O37" location="'Élève 1'!BG57" display="Récapitulatif acquisition compétences en centre de formation" xr:uid="{B37B5AE9-D419-4B1A-ACD5-8C9455C3E02D}"/>
    <hyperlink ref="O22:V22" location="'CANDIDAT 17'!R219" display="EP1 Sciences appliquées évaluation N°1" xr:uid="{3C3FF504-65ED-4F46-A615-D3B5BF45AB11}"/>
    <hyperlink ref="O23:V23" location="'CANDIDAT 17'!AF219" display="EP1 Sciences appliquées évaluation N°2" xr:uid="{935EAD8F-3AAA-4FC9-B0FD-37938DFE259C}"/>
    <hyperlink ref="O24:V24" location="'CANDIDAT 17'!AT219" display="EP1 Sciences appliquées évaluation N°3" xr:uid="{67FE3353-927E-4428-BB09-10FE46622981}"/>
    <hyperlink ref="O25:V25" location="'CANDIDAT 17'!BG219" display="EP1 Sciences appliquées évaluation N°4" xr:uid="{1A09BB54-27B5-462B-A553-FFF5AB3ADACE}"/>
    <hyperlink ref="O27:V27" location="'CANDIDAT 17'!R244" display="EP1 Gestion appliquée évaluation N°1" xr:uid="{99DB5313-F640-481D-850C-31BB35372026}"/>
    <hyperlink ref="O28:V28" location="'CANDIDAT 17'!AF244" display="EP1 Gestion appliquée évaluation N°2" xr:uid="{4EB23C12-50D5-4292-897C-9C6C000EE3FF}"/>
    <hyperlink ref="O29:V29" location="'CANDIDAT 17'!AT244" display="EP1 Gestion appliquée évaluation N°3" xr:uid="{D809D073-D929-4A95-B7C4-9C713F6361C6}"/>
    <hyperlink ref="O30:V30" location="'CANDIDAT 17'!BG244" display="EP1 Gestion appliquée évaluation N°4" xr:uid="{97789B06-6253-4825-945A-A8E139DD9495}"/>
    <hyperlink ref="O32:V32" location="'CANDIDAT 17'!R199" display="Oral Chef d'œuvre N°1" xr:uid="{ADBED2F1-B10A-4E03-8398-2820F123079B}"/>
    <hyperlink ref="O37:V37" location="'CANDIDAT 17'!BU65" display="Acquisition des compétences en centre de formation" xr:uid="{37BDB494-6A99-438D-A533-90A3A981CF8E}"/>
    <hyperlink ref="O38:V38" location="'CANDIDAT 17'!BU119" display="Acquisition compétences en PFMP" xr:uid="{3910C6CF-0663-4588-BDBA-985DA0D29B96}"/>
    <hyperlink ref="O39:V39" location="'CANDIDAT 17'!R268" display="Moyenne des compétences acquises durant période de formation" xr:uid="{C414DAC0-7985-4E03-B35D-D93EEFBB52E2}"/>
    <hyperlink ref="O87" location="CIP!A1" display="CIP" xr:uid="{9AF7EC75-B3F7-4F05-9A23-31C931726CA4}"/>
    <hyperlink ref="O89" location="'LISTE DES CANDIDATS'!A1" display="LISTE DES CANDIDATS" xr:uid="{61F5031E-25F0-4594-A8D4-8F519A87356A}"/>
    <hyperlink ref="AC87" location="CIP!A1" display="CIP" xr:uid="{7A701A83-5252-4C8F-94AD-9802DA163150}"/>
    <hyperlink ref="AC89" location="'LISTE DES CANDIDATS'!A1" display="LISTE DES CANDIDATS" xr:uid="{A020FB8D-1E3B-40F7-9CBD-655B62BEC8B0}"/>
    <hyperlink ref="O141" location="CIP!A1" display="CIP" xr:uid="{DABBA44E-1E26-40F1-871D-3594596D9546}"/>
    <hyperlink ref="O143" location="'LISTE DES CANDIDATS'!A1" display="LISTE DES CANDIDATS" xr:uid="{BB96173E-F76E-4D40-8438-3F5306B07E39}"/>
    <hyperlink ref="AC141" location="CIP!A1" display="CIP" xr:uid="{A40DE152-A325-4B04-BDE7-922531F6EA0F}"/>
    <hyperlink ref="AC143" location="'LISTE DES CANDIDATS'!A1" display="LISTE DES CANDIDATS" xr:uid="{EE36D35A-BD12-4B43-82FD-0461311D8431}"/>
    <hyperlink ref="AQ141" location="CIP!A1" display="CIP" xr:uid="{5C09E0E6-11DC-41E9-AF49-0DD7BB03FDAD}"/>
    <hyperlink ref="AQ143" location="'LISTE DES CANDIDATS'!A1" display="LISTE DES CANDIDATS" xr:uid="{02D8BD5C-17C7-4D0C-B3EF-F216A1E146AA}"/>
    <hyperlink ref="BD141" location="CIP!A1" display="CIP" xr:uid="{F9F3997C-0A4F-489F-8897-A47EF675B728}"/>
    <hyperlink ref="BD143" location="'LISTE DES CANDIDATS'!A1" display="LISTE DES CANDIDATS" xr:uid="{AE149888-98B8-45F0-B919-EEFC1B2592AB}"/>
    <hyperlink ref="BD166" location="CIP!A1" display="CIP" xr:uid="{EAAA8571-F50B-4CA3-A0D1-78BC8389B183}"/>
    <hyperlink ref="BD168" location="'LISTE DES CANDIDATS'!A1" display="LISTE DES CANDIDATS" xr:uid="{89C91179-5392-465A-BBF0-F70A67A4DB66}"/>
    <hyperlink ref="AQ166" location="CIP!A1" display="CIP" xr:uid="{5DB2E71D-7229-46F0-B4C8-EE9D2923D1EF}"/>
    <hyperlink ref="AQ168" location="'LISTE DES CANDIDATS'!A1" display="LISTE DES CANDIDATS" xr:uid="{F354FAC1-727D-49AB-901D-8F757FED4A67}"/>
    <hyperlink ref="AC166" location="CIP!A1" display="CIP" xr:uid="{B08546A1-68B0-40C5-BE68-36380AA964A6}"/>
    <hyperlink ref="AC168" location="'LISTE DES CANDIDATS'!A1" display="LISTE DES CANDIDATS" xr:uid="{2229DFA5-BBA7-4707-9EA0-750F04C12AE2}"/>
    <hyperlink ref="O166" location="CIP!A1" display="CIP" xr:uid="{6EE78FB6-5CC3-4BD8-AD8F-75B45A100C1C}"/>
    <hyperlink ref="O168" location="'LISTE DES CANDIDATS'!A1" display="LISTE DES CANDIDATS" xr:uid="{E8DF498B-A2E5-423A-B72B-C1D061255A4C}"/>
    <hyperlink ref="O192" location="CIP!A1" display="CIP" xr:uid="{B44BADA4-70CA-4B86-B118-60BC89887BB5}"/>
    <hyperlink ref="O194" location="'LISTE DES CANDIDATS'!A1" display="LISTE DES CANDIDATS" xr:uid="{CAB83091-8B23-40FC-96CE-46E0A6AECB2C}"/>
    <hyperlink ref="O236" location="CIP!A1" display="CIP" xr:uid="{29DB4402-A2CF-410C-8C94-C016C42E5A78}"/>
    <hyperlink ref="O238" location="'LISTE DES CANDIDATS'!A1" display="LISTE DES CANDIDATS" xr:uid="{24A8200D-9DD7-47F3-9274-CAB318A6B66E}"/>
    <hyperlink ref="AC236" location="CIP!A1" display="CIP" xr:uid="{EB6D7489-BF14-48F2-AD93-75B107EC9F2C}"/>
    <hyperlink ref="AC238" location="'LISTE DES CANDIDATS'!A1" display="LISTE DES CANDIDATS" xr:uid="{AFCC4239-D2BC-4203-82B6-E42A1D1F28BE}"/>
    <hyperlink ref="AQ236" location="CIP!A1" display="CIP" xr:uid="{FD721221-C8CA-4F9D-AFB0-5305E4EF149F}"/>
    <hyperlink ref="AQ238" location="'LISTE DES CANDIDATS'!A1" display="LISTE DES CANDIDATS" xr:uid="{A47FB2FC-992A-46FC-AD12-4FD2308D07F5}"/>
    <hyperlink ref="BD236" location="CIP!A1" display="CIP" xr:uid="{4F31D7DA-5922-4F79-AA0E-EACC346103B0}"/>
    <hyperlink ref="BD238" location="'LISTE DES CANDIDATS'!A1" display="LISTE DES CANDIDATS" xr:uid="{37112A26-BBFF-4915-BE70-B2D2C1C948C4}"/>
    <hyperlink ref="BD261" location="CIP!A1" display="CIP" xr:uid="{84877C34-76F3-466A-8417-25C50B471AB4}"/>
    <hyperlink ref="BD263" location="'LISTE DES CANDIDATS'!A1" display="LISTE DES CANDIDATS" xr:uid="{A37F1F83-4AEB-4F70-86A4-29523527F2D4}"/>
    <hyperlink ref="AQ261" location="CIP!A1" display="CIP" xr:uid="{8BA126E1-B8A9-4C1B-91B4-80C049192739}"/>
    <hyperlink ref="AQ263" location="'LISTE DES CANDIDATS'!A1" display="LISTE DES CANDIDATS" xr:uid="{02A5B699-182C-4B2C-B001-F98C32085294}"/>
    <hyperlink ref="AC261" location="CIP!A1" display="CIP" xr:uid="{41D20FA5-F429-42B7-B49B-D0991392F64A}"/>
    <hyperlink ref="AC263" location="'LISTE DES CANDIDATS'!A1" display="LISTE DES CANDIDATS" xr:uid="{E674B841-AFA2-4F11-9957-B07FCEB7BEE8}"/>
    <hyperlink ref="O261" location="CIP!A1" display="CIP" xr:uid="{2387BCE9-4912-44FC-8223-56B4462D189A}"/>
    <hyperlink ref="O263" location="'LISTE DES CANDIDATS'!A1" display="LISTE DES CANDIDATS" xr:uid="{62B880B6-ECA2-4BA3-882C-30FD99F0CFDE}"/>
    <hyperlink ref="O212" location="'LISTE DES CANDIDATS'!A1" display="LISTE DES CANDIDATS" xr:uid="{4C35297D-DA15-4D51-9C44-DD274FD1427E}"/>
    <hyperlink ref="BF261" location="'CANDIDAT 1'!A1" display="↑" xr:uid="{C8B4EC32-6085-4589-8CD7-3526B74077DE}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11" manualBreakCount="11">
    <brk id="47" max="16383" man="1"/>
    <brk id="62" max="16383" man="1"/>
    <brk id="90" max="16383" man="1"/>
    <brk id="117" max="16383" man="1"/>
    <brk id="144" max="16383" man="1"/>
    <brk id="169" max="16383" man="1"/>
    <brk id="195" max="16383" man="1"/>
    <brk id="214" max="16383" man="1"/>
    <brk id="239" max="16383" man="1"/>
    <brk id="264" max="16383" man="1"/>
    <brk id="284" max="16383" man="1"/>
  </rowBreaks>
  <colBreaks count="6" manualBreakCount="6">
    <brk id="13" max="1048575" man="1"/>
    <brk id="26" max="1048575" man="1"/>
    <brk id="40" max="1048575" man="1"/>
    <brk id="53" max="1048575" man="1"/>
    <brk id="67" max="1048575" man="1"/>
    <brk id="82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0" id="{33669BAF-0138-47BC-9A16-5AAB754726DA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Q66:Q85</xm:sqref>
        </x14:conditionalFormatting>
        <x14:conditionalFormatting xmlns:xm="http://schemas.microsoft.com/office/excel/2006/main">
          <x14:cfRule type="iconSet" priority="15" id="{2247BF77-F97E-4FC1-83EF-DAC9823E9F0F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Q120:Q139</xm:sqref>
        </x14:conditionalFormatting>
        <x14:conditionalFormatting xmlns:xm="http://schemas.microsoft.com/office/excel/2006/main">
          <x14:cfRule type="iconSet" priority="42" id="{6C53CB5C-6B37-4244-B840-60278A91A0CF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Q152:Q164</xm:sqref>
        </x14:conditionalFormatting>
        <x14:conditionalFormatting xmlns:xm="http://schemas.microsoft.com/office/excel/2006/main">
          <x14:cfRule type="iconSet" priority="39" id="{F238F9EE-1FB0-43AA-85C8-A2DB6FA7A756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Q183:Q190</xm:sqref>
        </x14:conditionalFormatting>
        <x14:conditionalFormatting xmlns:xm="http://schemas.microsoft.com/office/excel/2006/main">
          <x14:cfRule type="iconSet" priority="41" id="{72B42EA8-7B5E-4C46-A9BE-251C55A81F3B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Q202:Q210</xm:sqref>
        </x14:conditionalFormatting>
        <x14:conditionalFormatting xmlns:xm="http://schemas.microsoft.com/office/excel/2006/main">
          <x14:cfRule type="iconSet" priority="8" id="{91602025-F201-49BB-AF6C-ACC34D65826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Q222:Q234</xm:sqref>
        </x14:conditionalFormatting>
        <x14:conditionalFormatting xmlns:xm="http://schemas.microsoft.com/office/excel/2006/main">
          <x14:cfRule type="iconSet" priority="4" id="{8F6A1E9B-99F5-4C84-AA36-BFCEE8D5AE9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Q247:Q259</xm:sqref>
        </x14:conditionalFormatting>
        <x14:conditionalFormatting xmlns:xm="http://schemas.microsoft.com/office/excel/2006/main">
          <x14:cfRule type="iconSet" priority="20" id="{D33D98D5-D39A-4194-B768-BDEE62E15989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Q271:Q276</xm:sqref>
        </x14:conditionalFormatting>
        <x14:conditionalFormatting xmlns:xm="http://schemas.microsoft.com/office/excel/2006/main">
          <x14:cfRule type="iconSet" priority="19" id="{4315B103-7F4C-4DCF-B774-1F1E35E95F00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Q277:Q283</xm:sqref>
        </x14:conditionalFormatting>
        <x14:conditionalFormatting xmlns:xm="http://schemas.microsoft.com/office/excel/2006/main">
          <x14:cfRule type="iconSet" priority="18" id="{4A55A528-B400-43F1-A968-AD164DF51117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Q291:Q310</xm:sqref>
        </x14:conditionalFormatting>
        <x14:conditionalFormatting xmlns:xm="http://schemas.microsoft.com/office/excel/2006/main">
          <x14:cfRule type="iconSet" priority="16" id="{837C4203-F6AC-4F25-B034-B9451D6556BB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AE66:AE85</xm:sqref>
        </x14:conditionalFormatting>
        <x14:conditionalFormatting xmlns:xm="http://schemas.microsoft.com/office/excel/2006/main">
          <x14:cfRule type="iconSet" priority="14" id="{1999EC2E-E5C5-4127-9858-2447891CC787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AE120:AE139</xm:sqref>
        </x14:conditionalFormatting>
        <x14:conditionalFormatting xmlns:xm="http://schemas.microsoft.com/office/excel/2006/main">
          <x14:cfRule type="iconSet" priority="11" id="{148C2AD7-5B84-442E-A290-CDBC0A3A0A62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AE152:AE164</xm:sqref>
        </x14:conditionalFormatting>
        <x14:conditionalFormatting xmlns:xm="http://schemas.microsoft.com/office/excel/2006/main">
          <x14:cfRule type="iconSet" priority="38" id="{D6286935-C64A-4463-990A-801F58691EF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AE183:AE190</xm:sqref>
        </x14:conditionalFormatting>
        <x14:conditionalFormatting xmlns:xm="http://schemas.microsoft.com/office/excel/2006/main">
          <x14:cfRule type="iconSet" priority="7" id="{E06DC556-B268-43F3-8147-158C5D5CEEB1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AE222:AE234</xm:sqref>
        </x14:conditionalFormatting>
        <x14:conditionalFormatting xmlns:xm="http://schemas.microsoft.com/office/excel/2006/main">
          <x14:cfRule type="iconSet" priority="3" id="{AB224B81-AB8C-43CD-AB8D-ECA7EC7D9600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AE247:AE259</xm:sqref>
        </x14:conditionalFormatting>
        <x14:conditionalFormatting xmlns:xm="http://schemas.microsoft.com/office/excel/2006/main">
          <x14:cfRule type="iconSet" priority="13" id="{B9910478-82CC-4DC8-8796-5DF3C0769D56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AS120:AS139</xm:sqref>
        </x14:conditionalFormatting>
        <x14:conditionalFormatting xmlns:xm="http://schemas.microsoft.com/office/excel/2006/main">
          <x14:cfRule type="iconSet" priority="10" id="{01434A59-696E-463A-BDD4-32198F0CCC4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AS152:AS164</xm:sqref>
        </x14:conditionalFormatting>
        <x14:conditionalFormatting xmlns:xm="http://schemas.microsoft.com/office/excel/2006/main">
          <x14:cfRule type="iconSet" priority="6" id="{8C786F5A-4EB3-4B4E-8618-10ADBB3D36ED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AS222:AS234</xm:sqref>
        </x14:conditionalFormatting>
        <x14:conditionalFormatting xmlns:xm="http://schemas.microsoft.com/office/excel/2006/main">
          <x14:cfRule type="iconSet" priority="2" id="{8D27FE36-127E-46AE-9120-A397F19FC8A1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AS247:AS259</xm:sqref>
        </x14:conditionalFormatting>
        <x14:conditionalFormatting xmlns:xm="http://schemas.microsoft.com/office/excel/2006/main">
          <x14:cfRule type="iconSet" priority="12" id="{26781589-C35C-4B9D-AC88-708D5554FB4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BF120:BF139</xm:sqref>
        </x14:conditionalFormatting>
        <x14:conditionalFormatting xmlns:xm="http://schemas.microsoft.com/office/excel/2006/main">
          <x14:cfRule type="iconSet" priority="9" id="{1F86C6B9-9D9E-4968-A817-C132E79780A0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BF152:BF164</xm:sqref>
        </x14:conditionalFormatting>
        <x14:conditionalFormatting xmlns:xm="http://schemas.microsoft.com/office/excel/2006/main">
          <x14:cfRule type="iconSet" priority="5" id="{5AB272F8-DAA3-47E9-8C10-F33853ABC571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BF222:BF234</xm:sqref>
        </x14:conditionalFormatting>
        <x14:conditionalFormatting xmlns:xm="http://schemas.microsoft.com/office/excel/2006/main">
          <x14:cfRule type="iconSet" priority="1" id="{4AC8AA07-06AB-408D-BB26-6CA1DD22F178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BF247:BF259</xm:sqref>
        </x14:conditionalFormatting>
        <x14:conditionalFormatting xmlns:xm="http://schemas.microsoft.com/office/excel/2006/main">
          <x14:cfRule type="iconSet" priority="33" id="{F501FC97-0968-43AE-91A2-ED54B818E7B6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BT66:BT85</xm:sqref>
        </x14:conditionalFormatting>
        <x14:conditionalFormatting xmlns:xm="http://schemas.microsoft.com/office/excel/2006/main">
          <x14:cfRule type="iconSet" priority="30" id="{E33C06B6-0C87-4A27-B7DE-CEFD01C466B7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BT120:BT139</xm:sqref>
        </x14:conditionalFormatting>
        <x14:conditionalFormatting xmlns:xm="http://schemas.microsoft.com/office/excel/2006/main">
          <x14:cfRule type="iconSet" priority="29" id="{3BD88C49-E430-4EB6-9D45-40C5EB60AC2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BT152:BT157</xm:sqref>
        </x14:conditionalFormatting>
        <x14:conditionalFormatting xmlns:xm="http://schemas.microsoft.com/office/excel/2006/main">
          <x14:cfRule type="iconSet" priority="28" id="{AE79DFBA-E3EC-4F29-B1EC-1396914CC0DE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BT158:BT164</xm:sqref>
        </x14:conditionalFormatting>
        <x14:conditionalFormatting xmlns:xm="http://schemas.microsoft.com/office/excel/2006/main">
          <x14:cfRule type="iconSet" priority="26" id="{DCB9C0A2-7530-4762-B9DB-F6C26B7DD7E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BT222:BT227</xm:sqref>
        </x14:conditionalFormatting>
        <x14:conditionalFormatting xmlns:xm="http://schemas.microsoft.com/office/excel/2006/main">
          <x14:cfRule type="iconSet" priority="25" id="{6129945B-52E7-40BB-AC37-D9B4925A8039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BT228:BT234</xm:sqref>
        </x14:conditionalFormatting>
        <x14:conditionalFormatting xmlns:xm="http://schemas.microsoft.com/office/excel/2006/main">
          <x14:cfRule type="iconSet" priority="23" id="{1334A761-087D-4A01-B55C-9E1BC5FDD2E5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BT247:BT252</xm:sqref>
        </x14:conditionalFormatting>
        <x14:conditionalFormatting xmlns:xm="http://schemas.microsoft.com/office/excel/2006/main">
          <x14:cfRule type="iconSet" priority="22" id="{C4413360-5DB0-4AFF-90A3-4BBCB8B91E2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BT253:BT259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88920-0346-4D42-942E-2760D2D48488}">
  <sheetPr codeName="Feuil1">
    <tabColor rgb="FF00B0F0"/>
  </sheetPr>
  <dimension ref="B1:K44"/>
  <sheetViews>
    <sheetView zoomScale="70" zoomScaleNormal="70" workbookViewId="0">
      <selection activeCell="B7" sqref="B7"/>
    </sheetView>
  </sheetViews>
  <sheetFormatPr baseColWidth="10" defaultRowHeight="14.4" x14ac:dyDescent="0.3"/>
  <cols>
    <col min="2" max="2" width="18.109375" customWidth="1"/>
    <col min="3" max="3" width="34.88671875" customWidth="1"/>
    <col min="6" max="6" width="18.5546875" customWidth="1"/>
  </cols>
  <sheetData>
    <row r="1" spans="2:11" ht="23.4" x14ac:dyDescent="0.45">
      <c r="B1" s="238" t="s">
        <v>86</v>
      </c>
      <c r="C1" s="238"/>
      <c r="D1" s="238"/>
      <c r="E1" s="238"/>
      <c r="F1" s="238"/>
      <c r="G1" s="11"/>
      <c r="H1" s="11"/>
      <c r="I1" s="11"/>
      <c r="J1" s="11"/>
      <c r="K1" s="11"/>
    </row>
    <row r="3" spans="2:11" x14ac:dyDescent="0.3">
      <c r="C3" s="63" t="s">
        <v>88</v>
      </c>
      <c r="D3" s="239"/>
      <c r="E3" s="239"/>
      <c r="F3" s="239"/>
    </row>
    <row r="4" spans="2:11" x14ac:dyDescent="0.3">
      <c r="C4" s="63" t="s">
        <v>89</v>
      </c>
      <c r="D4" s="239"/>
      <c r="E4" s="239"/>
      <c r="F4" s="239"/>
    </row>
    <row r="6" spans="2:11" x14ac:dyDescent="0.3">
      <c r="B6" s="61"/>
      <c r="C6" s="62" t="s">
        <v>87</v>
      </c>
    </row>
    <row r="7" spans="2:11" ht="25.2" customHeight="1" x14ac:dyDescent="0.3">
      <c r="B7" s="149" t="s">
        <v>260</v>
      </c>
      <c r="C7" s="177"/>
    </row>
    <row r="8" spans="2:11" ht="25.2" customHeight="1" x14ac:dyDescent="0.3">
      <c r="B8" s="149" t="s">
        <v>261</v>
      </c>
      <c r="C8" s="177"/>
    </row>
    <row r="9" spans="2:11" ht="25.2" customHeight="1" x14ac:dyDescent="0.3">
      <c r="B9" s="149" t="s">
        <v>262</v>
      </c>
      <c r="C9" s="177"/>
    </row>
    <row r="10" spans="2:11" ht="25.2" customHeight="1" x14ac:dyDescent="0.3">
      <c r="B10" s="149" t="s">
        <v>263</v>
      </c>
      <c r="C10" s="177"/>
    </row>
    <row r="11" spans="2:11" ht="25.2" customHeight="1" x14ac:dyDescent="0.3">
      <c r="B11" s="149" t="s">
        <v>264</v>
      </c>
      <c r="C11" s="177"/>
    </row>
    <row r="12" spans="2:11" ht="25.2" customHeight="1" x14ac:dyDescent="0.3">
      <c r="B12" s="149" t="s">
        <v>265</v>
      </c>
      <c r="C12" s="177"/>
    </row>
    <row r="13" spans="2:11" ht="25.2" customHeight="1" x14ac:dyDescent="0.3">
      <c r="B13" s="149" t="s">
        <v>266</v>
      </c>
      <c r="C13" s="177"/>
    </row>
    <row r="14" spans="2:11" ht="25.2" customHeight="1" x14ac:dyDescent="0.3">
      <c r="B14" s="149" t="s">
        <v>267</v>
      </c>
      <c r="C14" s="177"/>
    </row>
    <row r="15" spans="2:11" ht="25.2" customHeight="1" x14ac:dyDescent="0.3">
      <c r="B15" s="149" t="s">
        <v>268</v>
      </c>
      <c r="C15" s="177"/>
    </row>
    <row r="16" spans="2:11" ht="25.2" customHeight="1" x14ac:dyDescent="0.3">
      <c r="B16" s="149" t="s">
        <v>269</v>
      </c>
      <c r="C16" s="177"/>
    </row>
    <row r="17" spans="2:3" ht="25.2" customHeight="1" x14ac:dyDescent="0.3">
      <c r="B17" s="149" t="s">
        <v>270</v>
      </c>
      <c r="C17" s="177"/>
    </row>
    <row r="18" spans="2:3" ht="25.2" customHeight="1" x14ac:dyDescent="0.3">
      <c r="B18" s="149" t="s">
        <v>271</v>
      </c>
      <c r="C18" s="177"/>
    </row>
    <row r="19" spans="2:3" ht="25.2" customHeight="1" x14ac:dyDescent="0.3">
      <c r="B19" s="149" t="s">
        <v>272</v>
      </c>
      <c r="C19" s="177"/>
    </row>
    <row r="20" spans="2:3" ht="25.2" customHeight="1" x14ac:dyDescent="0.3">
      <c r="B20" s="149" t="s">
        <v>273</v>
      </c>
      <c r="C20" s="177"/>
    </row>
    <row r="21" spans="2:3" ht="25.2" customHeight="1" x14ac:dyDescent="0.3">
      <c r="B21" s="149" t="s">
        <v>274</v>
      </c>
      <c r="C21" s="177"/>
    </row>
    <row r="22" spans="2:3" ht="25.2" customHeight="1" x14ac:dyDescent="0.3">
      <c r="B22" s="149" t="s">
        <v>275</v>
      </c>
      <c r="C22" s="177"/>
    </row>
    <row r="23" spans="2:3" ht="25.2" customHeight="1" x14ac:dyDescent="0.3">
      <c r="B23" s="149" t="s">
        <v>276</v>
      </c>
      <c r="C23" s="177"/>
    </row>
    <row r="24" spans="2:3" ht="25.2" customHeight="1" x14ac:dyDescent="0.3">
      <c r="B24" s="149" t="s">
        <v>277</v>
      </c>
      <c r="C24" s="177"/>
    </row>
    <row r="44" ht="17.399999999999999" customHeight="1" x14ac:dyDescent="0.3"/>
  </sheetData>
  <sheetProtection algorithmName="SHA-512" hashValue="AgNiKG/vOK4zHrDa/kEgkLmjg0bj5acAodIVA8oRnp2gehmED9Nkg6aUoGeyWBQLt4XS9YWqliHzZ4AYjBY/OA==" saltValue="PG4d8nisvoVDRHSAPP0olA==" spinCount="100000" sheet="1" formatCells="0" formatColumns="0" formatRows="0" insertColumns="0" insertRows="0" insertHyperlinks="0" deleteColumns="0" deleteRows="0" sort="0" autoFilter="0" pivotTables="0"/>
  <mergeCells count="3">
    <mergeCell ref="B1:F1"/>
    <mergeCell ref="D3:F3"/>
    <mergeCell ref="D4:F4"/>
  </mergeCells>
  <phoneticPr fontId="5" type="noConversion"/>
  <hyperlinks>
    <hyperlink ref="B7" location="'CANDIDAT 1'!A8" display="Candidat 1" xr:uid="{FEED37B2-9121-426F-8920-38AEB2263785}"/>
    <hyperlink ref="B8:B24" location="'CANDIDAT 1'!A8" display="Candidat 1" xr:uid="{84A26A05-48A4-475C-ACBC-EFAC52A26302}"/>
    <hyperlink ref="B8" location="'CANDIDAT 2'!A8" display="CANDIDAT 2" xr:uid="{E4DA51F6-AC7F-4CC6-A05D-F563A0B501B3}"/>
    <hyperlink ref="B9" location="'CANDIDAT 3'!A8" display="CANDIDAT 3" xr:uid="{69E90DC9-54F5-477F-8E6D-AEB82E7721FC}"/>
    <hyperlink ref="B10" location="'CANDIDAT 4'!A8" display="CANDIDAT 4" xr:uid="{BFB24D70-48C0-4D09-B93A-007BE1060F75}"/>
    <hyperlink ref="B11" location="'CANDIDAT 5'!A8" display="CANDIDAT 5" xr:uid="{FCCD0F5B-447E-49DF-819C-00E740928E13}"/>
    <hyperlink ref="B12" location="'CANDIDAT 6'!A8" display="CANDIDAT 6" xr:uid="{A65E7C9E-E3A5-477A-B6D0-73C8BD882231}"/>
    <hyperlink ref="B13" location="'CANDIDAT 7'!A8" display="CANDIDAT 7" xr:uid="{5D99A635-F435-4298-994F-82E3DD6171B9}"/>
    <hyperlink ref="B14" location="'CANDIDAT 8'!A8" display="CANDIDAT 8" xr:uid="{E34D034C-362B-470D-8F2F-C834DD38B63E}"/>
    <hyperlink ref="B15" location="'CANDIDAT 9'!A8" display="CANDIDAT 9" xr:uid="{6B702574-90F1-423B-A140-56CDD9D3DF36}"/>
    <hyperlink ref="B16" location="'CANDIDAT 10'!A8" display="CANDIDAT 10" xr:uid="{56204B2B-1648-46BF-9C7E-B20481E28FE2}"/>
    <hyperlink ref="B17" location="'CANDIDAT 11'!A8" display="CANDIDAT 11" xr:uid="{5A899B6E-31AC-40FF-80D6-FF4E269F4F25}"/>
    <hyperlink ref="B18" location="'CANDIDAT 12'!A8" display="CANDIDAT 12" xr:uid="{7E79DBB9-ED41-40F5-88F4-7F62A761E4B5}"/>
    <hyperlink ref="B19" location="'CANDIDAT 13'!A8" display="CANDIDAT 13" xr:uid="{AF387098-D6B6-4F39-84FA-07B35AC3F03A}"/>
    <hyperlink ref="B20" location="'CANDIDAT 14'!A8" display="CANDIDAT 14" xr:uid="{4500F81B-3F44-4F04-A9B1-C63290F0CAE8}"/>
    <hyperlink ref="B21" location="'CANDIDAT 15'!A8" display="CANDIDAT 15" xr:uid="{25F064A8-A8A4-4739-AF47-BA947870E96C}"/>
    <hyperlink ref="B22" location="'CANDIDAT 16'!A8" display="CANDIDAT 16" xr:uid="{31CF8A0B-4D27-455E-B3D7-A9A0C5004956}"/>
    <hyperlink ref="B23" location="'CANDIDAT 17'!A8" display="CANDIDAT 17" xr:uid="{07F70004-8707-415D-BBC5-25896BA8F83A}"/>
    <hyperlink ref="B24" location="'CANDIDAT 18'!A8" display="CANDIDAT 18" xr:uid="{2FC40F67-03B2-4862-970B-59AA25A68E7B}"/>
  </hyperlinks>
  <pageMargins left="0.7" right="0.7" top="0.75" bottom="0.75" header="0.3" footer="0.3"/>
  <pageSetup paperSize="9" orientation="portrait" horizontalDpi="0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CE148-2C61-4DDD-AE65-AC26F657E775}">
  <sheetPr codeName="Feuil35">
    <tabColor rgb="FF00B050"/>
  </sheetPr>
  <dimension ref="A1:BZ310"/>
  <sheetViews>
    <sheetView showGridLines="0" showRowColHeaders="0" zoomScale="70" zoomScaleNormal="70" zoomScaleSheetLayoutView="80" workbookViewId="0">
      <selection activeCell="AC32" sqref="AC32"/>
    </sheetView>
  </sheetViews>
  <sheetFormatPr baseColWidth="10" defaultRowHeight="14.4" x14ac:dyDescent="0.3"/>
  <cols>
    <col min="1" max="1" width="13.33203125" customWidth="1"/>
    <col min="2" max="2" width="1.33203125" customWidth="1"/>
    <col min="3" max="3" width="10.6640625" customWidth="1"/>
    <col min="4" max="4" width="1.5546875" customWidth="1"/>
    <col min="5" max="5" width="10.6640625" style="42" customWidth="1"/>
    <col min="6" max="6" width="1.33203125" style="42" customWidth="1"/>
    <col min="7" max="7" width="10.6640625" style="42" customWidth="1"/>
    <col min="8" max="8" width="1.33203125" style="42" customWidth="1"/>
    <col min="9" max="9" width="10.6640625" style="42" customWidth="1"/>
    <col min="10" max="10" width="1.33203125" style="42" customWidth="1"/>
    <col min="11" max="11" width="10.6640625" customWidth="1"/>
    <col min="12" max="12" width="1.5546875" customWidth="1"/>
    <col min="13" max="13" width="10.6640625" customWidth="1"/>
    <col min="14" max="14" width="1.6640625" customWidth="1"/>
    <col min="15" max="15" width="25.6640625" style="1" customWidth="1"/>
    <col min="16" max="16" width="4.6640625" style="111" customWidth="1"/>
    <col min="17" max="17" width="5.33203125" style="1" customWidth="1"/>
    <col min="18" max="18" width="35.6640625" style="42" customWidth="1"/>
    <col min="19" max="22" width="5.6640625" style="1" customWidth="1"/>
    <col min="23" max="26" width="0.44140625" customWidth="1"/>
    <col min="27" max="28" width="0.5546875" customWidth="1"/>
    <col min="29" max="29" width="25.6640625" customWidth="1"/>
    <col min="30" max="30" width="4.6640625" style="108" customWidth="1"/>
    <col min="31" max="31" width="5.33203125" style="1" customWidth="1"/>
    <col min="32" max="32" width="35.6640625" style="42" customWidth="1"/>
    <col min="33" max="36" width="5.6640625" customWidth="1"/>
    <col min="37" max="42" width="0.5546875" customWidth="1"/>
    <col min="43" max="43" width="25.6640625" customWidth="1"/>
    <col min="44" max="44" width="4.6640625" style="108" customWidth="1"/>
    <col min="45" max="45" width="5.33203125" style="1" customWidth="1"/>
    <col min="46" max="46" width="35.6640625" style="42" customWidth="1"/>
    <col min="47" max="50" width="5.6640625" customWidth="1"/>
    <col min="51" max="55" width="0.5546875" customWidth="1"/>
    <col min="56" max="56" width="25.6640625" customWidth="1"/>
    <col min="57" max="57" width="4.6640625" style="108" customWidth="1"/>
    <col min="58" max="58" width="5.5546875" customWidth="1"/>
    <col min="59" max="59" width="35.6640625" style="42" customWidth="1"/>
    <col min="60" max="63" width="5.6640625" customWidth="1"/>
    <col min="64" max="69" width="0.5546875" customWidth="1"/>
    <col min="70" max="70" width="19.88671875" customWidth="1"/>
    <col min="71" max="71" width="4.6640625" style="108" customWidth="1"/>
    <col min="72" max="72" width="2.88671875" customWidth="1"/>
    <col min="73" max="73" width="34.6640625" customWidth="1"/>
    <col min="74" max="78" width="5.6640625" style="5" customWidth="1"/>
    <col min="79" max="84" width="0.5546875" customWidth="1"/>
    <col min="85" max="85" width="25.6640625" customWidth="1"/>
    <col min="86" max="87" width="4.6640625" customWidth="1"/>
    <col min="88" max="88" width="35.6640625" customWidth="1"/>
    <col min="89" max="92" width="4.6640625" customWidth="1"/>
    <col min="93" max="95" width="0.5546875" customWidth="1"/>
  </cols>
  <sheetData>
    <row r="1" spans="1:59" ht="4.2" customHeight="1" x14ac:dyDescent="0.3"/>
    <row r="2" spans="1:59" ht="23.4" x14ac:dyDescent="0.45">
      <c r="A2" s="246" t="s">
        <v>86</v>
      </c>
      <c r="B2" s="246"/>
      <c r="C2" s="246"/>
      <c r="D2" s="246"/>
      <c r="E2" s="246"/>
      <c r="F2" s="246"/>
      <c r="G2" s="246"/>
      <c r="H2" s="246"/>
      <c r="I2" s="246"/>
      <c r="J2" s="246"/>
      <c r="K2" s="246"/>
      <c r="P2" s="238"/>
      <c r="Q2" s="238"/>
      <c r="R2" s="238"/>
      <c r="S2" s="238"/>
      <c r="T2" s="238"/>
      <c r="U2" s="238"/>
      <c r="V2" s="238"/>
      <c r="W2" s="238"/>
      <c r="X2" s="238"/>
    </row>
    <row r="3" spans="1:59" ht="3.6" customHeight="1" x14ac:dyDescent="0.3">
      <c r="P3" s="108"/>
      <c r="Q3"/>
      <c r="S3"/>
      <c r="T3"/>
      <c r="U3"/>
      <c r="V3"/>
    </row>
    <row r="4" spans="1:59" ht="29.25" customHeight="1" x14ac:dyDescent="0.3">
      <c r="A4" s="249" t="s">
        <v>305</v>
      </c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250"/>
      <c r="O4" s="251" t="s">
        <v>308</v>
      </c>
      <c r="P4" s="252"/>
      <c r="Q4" s="252"/>
      <c r="R4" s="252"/>
      <c r="S4" s="252"/>
      <c r="T4" s="252"/>
      <c r="U4" s="252"/>
      <c r="V4" s="252"/>
      <c r="W4" s="252"/>
      <c r="X4" s="252"/>
    </row>
    <row r="5" spans="1:59" x14ac:dyDescent="0.3">
      <c r="A5" s="253" t="s">
        <v>125</v>
      </c>
      <c r="B5" s="253"/>
      <c r="C5" s="253"/>
      <c r="D5" s="253">
        <f>'LISTE DES CANDIDATS'!$D$3</f>
        <v>0</v>
      </c>
      <c r="E5" s="253"/>
      <c r="F5" s="253"/>
      <c r="G5" s="253"/>
      <c r="H5" s="253"/>
      <c r="I5" s="253"/>
      <c r="J5" s="253"/>
      <c r="K5" s="253" t="s">
        <v>89</v>
      </c>
      <c r="L5" s="253"/>
      <c r="O5" s="254"/>
      <c r="P5" s="254"/>
      <c r="Q5" s="254"/>
      <c r="R5" s="255"/>
      <c r="S5" s="255"/>
      <c r="T5" s="255"/>
      <c r="U5" s="255"/>
      <c r="V5" s="255"/>
      <c r="W5" s="255"/>
      <c r="X5" s="255"/>
    </row>
    <row r="6" spans="1:59" x14ac:dyDescent="0.3">
      <c r="A6" s="261" t="s">
        <v>159</v>
      </c>
      <c r="B6" s="253"/>
      <c r="C6" s="253"/>
      <c r="D6" s="262">
        <f>'LISTE DES CANDIDATS'!$C$24</f>
        <v>0</v>
      </c>
      <c r="E6" s="262"/>
      <c r="F6" s="262"/>
      <c r="G6" s="262"/>
      <c r="H6" s="262"/>
      <c r="I6" s="262"/>
      <c r="J6" s="262"/>
      <c r="K6" s="253">
        <f>'LISTE DES CANDIDATS'!$D$4</f>
        <v>0</v>
      </c>
      <c r="L6" s="253"/>
      <c r="O6" s="265" t="s">
        <v>182</v>
      </c>
      <c r="P6" s="265"/>
      <c r="Q6" s="265"/>
      <c r="R6" s="265"/>
      <c r="S6" s="265"/>
      <c r="T6" s="265"/>
      <c r="U6" s="265"/>
      <c r="V6" s="265"/>
      <c r="W6" s="91"/>
      <c r="X6" s="91"/>
    </row>
    <row r="7" spans="1:59" ht="12.6" customHeight="1" x14ac:dyDescent="0.3">
      <c r="A7" s="14"/>
      <c r="B7" s="14"/>
      <c r="C7" s="18"/>
      <c r="D7" s="15"/>
      <c r="E7" s="48"/>
      <c r="F7" s="49"/>
      <c r="G7" s="49"/>
      <c r="H7" s="50"/>
      <c r="I7" s="50"/>
      <c r="J7" s="50"/>
      <c r="K7" s="4"/>
      <c r="L7" s="4"/>
      <c r="M7" s="4"/>
      <c r="O7" s="253"/>
      <c r="P7" s="253"/>
      <c r="Q7" s="253"/>
      <c r="R7" s="253"/>
      <c r="S7" s="253"/>
      <c r="T7" s="253"/>
      <c r="U7" s="253"/>
      <c r="V7" s="253"/>
    </row>
    <row r="8" spans="1:59" ht="20.25" customHeight="1" x14ac:dyDescent="0.3">
      <c r="A8" s="266" t="s">
        <v>105</v>
      </c>
      <c r="B8" s="266"/>
      <c r="C8" s="266"/>
      <c r="D8" s="266"/>
      <c r="E8" s="266"/>
      <c r="F8" s="266"/>
      <c r="G8" s="266"/>
      <c r="H8" s="266"/>
      <c r="I8" s="266"/>
      <c r="J8" s="266"/>
      <c r="K8" s="266"/>
      <c r="L8" s="87"/>
      <c r="M8" s="4"/>
      <c r="O8" s="256" t="s">
        <v>178</v>
      </c>
      <c r="P8" s="256"/>
      <c r="Q8" s="256"/>
      <c r="R8" s="256"/>
      <c r="S8" s="256"/>
      <c r="T8" s="256"/>
      <c r="U8" s="256"/>
      <c r="V8" s="256"/>
      <c r="AE8"/>
      <c r="AF8"/>
      <c r="AJ8" s="1"/>
      <c r="AK8" s="42"/>
      <c r="AS8"/>
      <c r="AT8"/>
      <c r="AX8" s="42"/>
      <c r="BG8"/>
    </row>
    <row r="9" spans="1:59" ht="15" customHeight="1" x14ac:dyDescent="0.3">
      <c r="A9" s="8"/>
      <c r="B9" s="9"/>
      <c r="C9" s="8" t="s">
        <v>93</v>
      </c>
      <c r="D9" s="9"/>
      <c r="E9" s="51" t="s">
        <v>94</v>
      </c>
      <c r="F9" s="52"/>
      <c r="G9" s="51" t="s">
        <v>95</v>
      </c>
      <c r="H9" s="52"/>
      <c r="I9" s="51" t="s">
        <v>96</v>
      </c>
      <c r="J9" s="52"/>
      <c r="K9" s="8" t="s">
        <v>140</v>
      </c>
      <c r="L9" s="88"/>
      <c r="M9" s="4"/>
      <c r="O9" s="256" t="s">
        <v>179</v>
      </c>
      <c r="P9" s="256"/>
      <c r="Q9" s="256"/>
      <c r="R9" s="256"/>
      <c r="S9" s="256"/>
      <c r="T9" s="256"/>
      <c r="U9" s="256"/>
      <c r="V9" s="256"/>
      <c r="AE9"/>
      <c r="AF9"/>
      <c r="AJ9" s="1"/>
      <c r="AK9" s="42"/>
      <c r="AS9"/>
      <c r="AT9"/>
      <c r="AX9" s="42"/>
      <c r="BG9"/>
    </row>
    <row r="10" spans="1:59" ht="21" customHeight="1" x14ac:dyDescent="0.3">
      <c r="A10" s="124" t="s">
        <v>90</v>
      </c>
      <c r="B10" s="101"/>
      <c r="C10" s="142" t="str">
        <f>IF($U$168=0,"",$U$168)</f>
        <v/>
      </c>
      <c r="D10" s="101"/>
      <c r="E10" s="102" t="str">
        <f>IF($AI$168=0,"",$AI$168)</f>
        <v/>
      </c>
      <c r="F10" s="101"/>
      <c r="G10" s="102" t="str">
        <f>IF($AW$168=0,"",$AW$168)</f>
        <v/>
      </c>
      <c r="H10" s="101"/>
      <c r="I10" s="102" t="str">
        <f>IF($BJ$168=0,"",$BJ$168)</f>
        <v/>
      </c>
      <c r="J10" s="101"/>
      <c r="K10" s="102" t="e">
        <f>AVERAGEIF(C10:I10,"&lt;&gt;0")</f>
        <v>#DIV/0!</v>
      </c>
      <c r="L10" s="88"/>
      <c r="M10" s="4"/>
      <c r="O10" s="256" t="s">
        <v>180</v>
      </c>
      <c r="P10" s="256"/>
      <c r="Q10" s="256"/>
      <c r="R10" s="256"/>
      <c r="S10" s="256"/>
      <c r="T10" s="256"/>
      <c r="U10" s="256"/>
      <c r="V10" s="256"/>
      <c r="AE10"/>
      <c r="AF10"/>
      <c r="AJ10" s="1"/>
      <c r="AK10" s="42"/>
      <c r="AS10"/>
      <c r="AT10"/>
      <c r="AX10" s="42"/>
      <c r="BG10"/>
    </row>
    <row r="11" spans="1:59" ht="19.2" customHeight="1" x14ac:dyDescent="0.3">
      <c r="A11" s="124" t="s">
        <v>91</v>
      </c>
      <c r="B11" s="101"/>
      <c r="C11" s="102" t="str">
        <f>IF($U$263=0,"",$U$263)</f>
        <v/>
      </c>
      <c r="D11" s="101"/>
      <c r="E11" s="102" t="str">
        <f>IF($AI$263=0,"",$AI$263)</f>
        <v/>
      </c>
      <c r="F11" s="101"/>
      <c r="G11" s="102" t="str">
        <f>IF($AW$263=0,"",$AW$263)</f>
        <v/>
      </c>
      <c r="H11" s="101"/>
      <c r="I11" s="102" t="str">
        <f>IF($BJ$263=0,"",$BJ$263)</f>
        <v/>
      </c>
      <c r="J11" s="101"/>
      <c r="K11" s="102" t="e">
        <f t="shared" ref="K11:K12" si="0">AVERAGEIF(C11:I11,"&lt;&gt;0")</f>
        <v>#DIV/0!</v>
      </c>
      <c r="M11" s="4"/>
      <c r="O11" s="253"/>
      <c r="P11" s="253"/>
      <c r="Q11" s="253"/>
      <c r="R11" s="253"/>
      <c r="S11" s="253"/>
      <c r="T11" s="253"/>
      <c r="U11" s="253"/>
      <c r="V11" s="253"/>
      <c r="AE11"/>
      <c r="AF11"/>
      <c r="AJ11" s="1"/>
      <c r="AK11" s="42"/>
      <c r="AS11"/>
      <c r="AT11"/>
      <c r="AX11" s="42"/>
      <c r="BG11"/>
    </row>
    <row r="12" spans="1:59" ht="19.2" customHeight="1" x14ac:dyDescent="0.3">
      <c r="A12" s="124" t="s">
        <v>92</v>
      </c>
      <c r="B12" s="101"/>
      <c r="C12" s="102" t="str">
        <f>IF($U$238=0,"",$U$238)</f>
        <v/>
      </c>
      <c r="D12" s="101"/>
      <c r="E12" s="102" t="str">
        <f>IF($AI$238=0,"",$AI$238)</f>
        <v/>
      </c>
      <c r="F12" s="101"/>
      <c r="G12" s="102" t="str">
        <f>IF($AW$238=0,"",$AW$238)</f>
        <v/>
      </c>
      <c r="H12" s="101"/>
      <c r="I12" s="102" t="str">
        <f>IF($BJ$238=0,"",$BJ$238)</f>
        <v/>
      </c>
      <c r="J12" s="101"/>
      <c r="K12" s="102" t="e">
        <f t="shared" si="0"/>
        <v>#DIV/0!</v>
      </c>
      <c r="L12" s="10"/>
      <c r="M12" s="7"/>
      <c r="O12" s="257" t="s">
        <v>165</v>
      </c>
      <c r="P12" s="257"/>
      <c r="Q12" s="257"/>
      <c r="R12" s="257"/>
      <c r="S12" s="257"/>
      <c r="T12" s="257"/>
      <c r="U12" s="257"/>
      <c r="V12" s="257"/>
      <c r="AE12"/>
      <c r="AF12"/>
      <c r="AJ12" s="1"/>
      <c r="AK12" s="42"/>
      <c r="AS12"/>
      <c r="AT12"/>
      <c r="AX12" s="42"/>
      <c r="BG12"/>
    </row>
    <row r="13" spans="1:59" ht="15" customHeight="1" x14ac:dyDescent="0.3">
      <c r="A13" s="258" t="s">
        <v>304</v>
      </c>
      <c r="B13" s="259"/>
      <c r="C13" s="259"/>
      <c r="D13" s="259"/>
      <c r="E13" s="259"/>
      <c r="F13" s="259"/>
      <c r="G13" s="259"/>
      <c r="H13" s="259"/>
      <c r="I13" s="259"/>
      <c r="J13" s="260"/>
      <c r="K13" s="102" t="e">
        <f>AVERAGE(K10:K12)</f>
        <v>#DIV/0!</v>
      </c>
      <c r="L13" s="1"/>
      <c r="M13" s="17"/>
      <c r="O13" s="257" t="s">
        <v>165</v>
      </c>
      <c r="P13" s="257"/>
      <c r="Q13" s="257"/>
      <c r="R13" s="257"/>
      <c r="S13" s="257"/>
      <c r="T13" s="257"/>
      <c r="U13" s="257"/>
      <c r="V13" s="257"/>
      <c r="AE13"/>
      <c r="AF13"/>
      <c r="AJ13" s="1"/>
      <c r="AK13" s="42"/>
      <c r="AS13"/>
      <c r="AT13"/>
      <c r="AX13" s="42"/>
      <c r="BG13"/>
    </row>
    <row r="14" spans="1:59" ht="16.2" customHeight="1" x14ac:dyDescent="0.3">
      <c r="A14" s="267"/>
      <c r="B14" s="267"/>
      <c r="C14" s="267"/>
      <c r="D14" s="267"/>
      <c r="E14" s="267"/>
      <c r="F14" s="267"/>
      <c r="G14" s="267"/>
      <c r="H14" s="267"/>
      <c r="I14" s="267"/>
      <c r="J14" s="267"/>
      <c r="K14" s="267"/>
      <c r="L14" s="1"/>
      <c r="M14" s="17"/>
      <c r="O14" s="257" t="s">
        <v>165</v>
      </c>
      <c r="P14" s="257"/>
      <c r="Q14" s="257"/>
      <c r="R14" s="257"/>
      <c r="S14" s="257"/>
      <c r="T14" s="257"/>
      <c r="U14" s="257"/>
      <c r="V14" s="257"/>
      <c r="AE14"/>
      <c r="AF14"/>
      <c r="AJ14" s="1"/>
      <c r="AK14" s="42"/>
      <c r="AS14"/>
      <c r="AT14"/>
      <c r="AX14" s="42"/>
      <c r="BG14"/>
    </row>
    <row r="15" spans="1:59" ht="15" customHeight="1" x14ac:dyDescent="0.3">
      <c r="A15" s="268" t="s">
        <v>138</v>
      </c>
      <c r="B15" s="268"/>
      <c r="C15" s="268"/>
      <c r="D15" s="268"/>
      <c r="E15" s="268"/>
      <c r="F15" s="268"/>
      <c r="G15" s="268"/>
      <c r="H15" s="268"/>
      <c r="I15" s="268"/>
      <c r="J15" s="268"/>
      <c r="K15" s="268"/>
      <c r="L15" s="1"/>
      <c r="M15" s="17"/>
      <c r="O15" s="253"/>
      <c r="P15" s="253"/>
      <c r="Q15" s="253"/>
      <c r="R15" s="253"/>
      <c r="S15" s="253"/>
      <c r="T15" s="253"/>
      <c r="U15" s="253"/>
      <c r="V15" s="253"/>
      <c r="AE15"/>
      <c r="AF15"/>
      <c r="AJ15" s="1"/>
      <c r="AK15" s="42"/>
      <c r="AS15"/>
      <c r="AT15"/>
      <c r="AX15" s="42"/>
      <c r="BG15"/>
    </row>
    <row r="16" spans="1:59" ht="15" customHeight="1" x14ac:dyDescent="0.3">
      <c r="A16" s="269" t="s">
        <v>175</v>
      </c>
      <c r="B16" s="9"/>
      <c r="C16" s="8" t="s">
        <v>93</v>
      </c>
      <c r="D16" s="9"/>
      <c r="E16" s="8" t="s">
        <v>94</v>
      </c>
      <c r="F16" s="9"/>
      <c r="G16" s="8" t="s">
        <v>95</v>
      </c>
      <c r="H16" s="9"/>
      <c r="I16" s="271" t="s">
        <v>174</v>
      </c>
      <c r="J16" s="272"/>
      <c r="K16" s="273"/>
      <c r="L16" s="1"/>
      <c r="M16" s="7"/>
      <c r="O16" s="274" t="s">
        <v>318</v>
      </c>
      <c r="P16" s="274"/>
      <c r="Q16" s="274"/>
      <c r="R16" s="274"/>
      <c r="S16" s="274"/>
      <c r="T16" s="274"/>
      <c r="U16" s="274"/>
      <c r="V16" s="274"/>
      <c r="AE16"/>
      <c r="AF16"/>
      <c r="AJ16" s="1"/>
      <c r="AK16" s="42"/>
      <c r="AS16"/>
      <c r="AT16"/>
      <c r="AX16" s="42"/>
      <c r="BG16"/>
    </row>
    <row r="17" spans="1:59" ht="15" customHeight="1" thickBot="1" x14ac:dyDescent="0.35">
      <c r="A17" s="270"/>
      <c r="B17" s="98"/>
      <c r="C17" s="165"/>
      <c r="D17" s="103"/>
      <c r="E17" s="165"/>
      <c r="F17" s="103"/>
      <c r="G17" s="165"/>
      <c r="H17" s="103"/>
      <c r="I17" s="275" t="e">
        <f>AVERAGEIF(C17:H17,"&lt;&gt;0")</f>
        <v>#DIV/0!</v>
      </c>
      <c r="J17" s="276"/>
      <c r="K17" s="277"/>
      <c r="L17" s="1"/>
      <c r="M17" s="7"/>
      <c r="O17" s="274" t="s">
        <v>317</v>
      </c>
      <c r="P17" s="274"/>
      <c r="Q17" s="274"/>
      <c r="R17" s="274"/>
      <c r="S17" s="274"/>
      <c r="T17" s="274"/>
      <c r="U17" s="274"/>
      <c r="V17" s="274"/>
      <c r="AE17"/>
      <c r="AF17"/>
      <c r="AJ17" s="1"/>
      <c r="AK17" s="42"/>
      <c r="AS17"/>
      <c r="AT17"/>
      <c r="AX17" s="42"/>
      <c r="BG17"/>
    </row>
    <row r="18" spans="1:59" ht="15" customHeight="1" thickTop="1" x14ac:dyDescent="0.3">
      <c r="A18" s="285" t="s">
        <v>176</v>
      </c>
      <c r="B18" s="99"/>
      <c r="C18" s="100" t="s">
        <v>93</v>
      </c>
      <c r="D18" s="99"/>
      <c r="E18" s="100" t="s">
        <v>94</v>
      </c>
      <c r="F18" s="99"/>
      <c r="G18" s="100" t="s">
        <v>95</v>
      </c>
      <c r="H18" s="99"/>
      <c r="I18" s="287" t="s">
        <v>177</v>
      </c>
      <c r="J18" s="288"/>
      <c r="K18" s="289"/>
      <c r="O18" s="274" t="s">
        <v>316</v>
      </c>
      <c r="P18" s="274"/>
      <c r="Q18" s="274"/>
      <c r="R18" s="274"/>
      <c r="S18" s="274"/>
      <c r="T18" s="274"/>
      <c r="U18" s="274"/>
      <c r="V18" s="274"/>
      <c r="AE18"/>
      <c r="AF18"/>
      <c r="AK18" s="42"/>
      <c r="AS18"/>
      <c r="AT18"/>
      <c r="AX18" s="42"/>
      <c r="BG18"/>
    </row>
    <row r="19" spans="1:59" ht="15" customHeight="1" thickBot="1" x14ac:dyDescent="0.35">
      <c r="A19" s="286"/>
      <c r="B19" s="104"/>
      <c r="C19" s="166"/>
      <c r="D19" s="105"/>
      <c r="E19" s="166"/>
      <c r="F19" s="105"/>
      <c r="G19" s="166"/>
      <c r="H19" s="105"/>
      <c r="I19" s="275" t="e">
        <f>AVERAGEIF(C19:H19,"&lt;&gt;0")</f>
        <v>#DIV/0!</v>
      </c>
      <c r="J19" s="276"/>
      <c r="K19" s="277"/>
      <c r="L19" s="13"/>
      <c r="M19" s="7"/>
      <c r="O19" s="274" t="s">
        <v>315</v>
      </c>
      <c r="P19" s="274"/>
      <c r="Q19" s="274"/>
      <c r="R19" s="274"/>
      <c r="S19" s="274"/>
      <c r="T19" s="274"/>
      <c r="U19" s="274"/>
      <c r="V19" s="274"/>
      <c r="AE19"/>
      <c r="AF19"/>
      <c r="AJ19" s="1"/>
      <c r="AK19" s="42"/>
      <c r="AS19"/>
      <c r="AT19"/>
      <c r="AX19" s="42"/>
      <c r="BG19"/>
    </row>
    <row r="20" spans="1:59" ht="16.95" customHeight="1" thickTop="1" x14ac:dyDescent="0.3">
      <c r="A20" s="290" t="s">
        <v>234</v>
      </c>
      <c r="B20" s="290"/>
      <c r="C20" s="290"/>
      <c r="D20" s="290"/>
      <c r="E20" s="290"/>
      <c r="F20" s="290"/>
      <c r="G20" s="290"/>
      <c r="H20" s="290"/>
      <c r="I20" s="291" t="str">
        <f>IF($U$213=0,"",$U$213)</f>
        <v/>
      </c>
      <c r="J20" s="292"/>
      <c r="K20" s="293"/>
      <c r="M20" s="7"/>
      <c r="O20" s="274" t="s">
        <v>143</v>
      </c>
      <c r="P20" s="274"/>
      <c r="Q20" s="274"/>
      <c r="R20" s="274"/>
      <c r="S20" s="274"/>
      <c r="T20" s="274"/>
      <c r="U20" s="274"/>
      <c r="V20" s="274"/>
      <c r="AE20"/>
      <c r="AF20"/>
      <c r="AJ20" s="1"/>
      <c r="AK20" s="42"/>
      <c r="AS20"/>
      <c r="AT20"/>
      <c r="AX20" s="42"/>
      <c r="BG20"/>
    </row>
    <row r="21" spans="1:59" ht="15" customHeight="1" x14ac:dyDescent="0.3">
      <c r="A21" s="278" t="s">
        <v>233</v>
      </c>
      <c r="B21" s="278"/>
      <c r="C21" s="278"/>
      <c r="D21" s="278"/>
      <c r="E21" s="278"/>
      <c r="F21" s="278"/>
      <c r="G21" s="278"/>
      <c r="H21" s="278"/>
      <c r="I21" s="279" t="e">
        <f>AVERAGE((I17*0.25)+(I19*0.25)+(I20*0.5))</f>
        <v>#DIV/0!</v>
      </c>
      <c r="J21" s="280"/>
      <c r="K21" s="281"/>
      <c r="M21" s="17"/>
      <c r="O21" s="282"/>
      <c r="P21" s="283"/>
      <c r="Q21" s="283"/>
      <c r="R21" s="283"/>
      <c r="S21" s="283"/>
      <c r="T21" s="283"/>
      <c r="U21" s="283"/>
      <c r="V21" s="283"/>
      <c r="AE21"/>
      <c r="AF21"/>
      <c r="AJ21" s="1"/>
      <c r="AK21" s="42"/>
      <c r="AS21"/>
      <c r="AT21"/>
      <c r="AX21" s="42"/>
      <c r="BG21"/>
    </row>
    <row r="22" spans="1:59" ht="15" customHeight="1" x14ac:dyDescent="0.3">
      <c r="A22" s="88"/>
      <c r="B22" s="88"/>
      <c r="C22" s="88"/>
      <c r="D22" s="88"/>
      <c r="E22" s="73"/>
      <c r="F22" s="88"/>
      <c r="G22" s="88"/>
      <c r="H22" s="73"/>
      <c r="I22" s="73"/>
      <c r="J22" s="88"/>
      <c r="K22" s="88"/>
      <c r="M22" s="17"/>
      <c r="O22" s="284" t="s">
        <v>144</v>
      </c>
      <c r="P22" s="284"/>
      <c r="Q22" s="284"/>
      <c r="R22" s="284"/>
      <c r="S22" s="284"/>
      <c r="T22" s="284"/>
      <c r="U22" s="284"/>
      <c r="V22" s="284"/>
      <c r="AE22"/>
      <c r="AF22"/>
      <c r="AJ22" s="1"/>
      <c r="AK22" s="42"/>
      <c r="AS22"/>
      <c r="AT22"/>
      <c r="AX22" s="42"/>
      <c r="BG22"/>
    </row>
    <row r="23" spans="1:59" ht="15" customHeight="1" x14ac:dyDescent="0.3">
      <c r="A23" s="88"/>
      <c r="B23" s="88"/>
      <c r="C23" s="88"/>
      <c r="D23" s="88"/>
      <c r="E23" s="88"/>
      <c r="F23" s="88"/>
      <c r="G23" s="73"/>
      <c r="H23" s="73"/>
      <c r="I23" s="73"/>
      <c r="J23" s="88"/>
      <c r="K23" s="88"/>
      <c r="M23" s="17"/>
      <c r="O23" s="284" t="s">
        <v>145</v>
      </c>
      <c r="P23" s="284"/>
      <c r="Q23" s="284"/>
      <c r="R23" s="284"/>
      <c r="S23" s="284"/>
      <c r="T23" s="284"/>
      <c r="U23" s="284"/>
      <c r="V23" s="284"/>
      <c r="AE23"/>
      <c r="AF23"/>
      <c r="AJ23" s="1"/>
      <c r="AK23" s="42"/>
      <c r="AS23"/>
      <c r="AT23"/>
      <c r="AX23" s="42"/>
      <c r="BG23"/>
    </row>
    <row r="24" spans="1:59" ht="15" customHeight="1" x14ac:dyDescent="0.3">
      <c r="A24" s="88"/>
      <c r="B24" s="88"/>
      <c r="C24" s="88"/>
      <c r="D24" s="88"/>
      <c r="E24" s="88"/>
      <c r="F24" s="88"/>
      <c r="G24" s="88"/>
      <c r="H24" s="88"/>
      <c r="I24" s="73"/>
      <c r="J24" s="88"/>
      <c r="K24" s="88"/>
      <c r="M24" s="7"/>
      <c r="O24" s="284" t="s">
        <v>146</v>
      </c>
      <c r="P24" s="284"/>
      <c r="Q24" s="284"/>
      <c r="R24" s="284"/>
      <c r="S24" s="284"/>
      <c r="T24" s="284"/>
      <c r="U24" s="284"/>
      <c r="V24" s="284"/>
      <c r="AE24"/>
      <c r="AF24"/>
      <c r="AJ24" s="1"/>
      <c r="AK24" s="42"/>
      <c r="AS24"/>
      <c r="AT24"/>
      <c r="AX24" s="42"/>
      <c r="BG24"/>
    </row>
    <row r="25" spans="1:59" ht="15" customHeight="1" x14ac:dyDescent="0.3">
      <c r="A25" s="1"/>
      <c r="B25" s="1"/>
      <c r="C25" s="1"/>
      <c r="D25" s="1"/>
      <c r="K25" s="1"/>
      <c r="M25" s="7"/>
      <c r="O25" s="284" t="s">
        <v>147</v>
      </c>
      <c r="P25" s="284"/>
      <c r="Q25" s="284"/>
      <c r="R25" s="284"/>
      <c r="S25" s="284"/>
      <c r="T25" s="284"/>
      <c r="U25" s="284"/>
      <c r="V25" s="284"/>
      <c r="AE25"/>
      <c r="AF25"/>
      <c r="AJ25" s="1"/>
      <c r="AK25" s="42"/>
      <c r="AS25"/>
      <c r="AT25"/>
      <c r="AX25" s="42"/>
      <c r="BG25"/>
    </row>
    <row r="26" spans="1:59" ht="15" customHeight="1" x14ac:dyDescent="0.3">
      <c r="A26" s="297" t="s">
        <v>127</v>
      </c>
      <c r="B26" s="298"/>
      <c r="C26" s="298"/>
      <c r="D26" s="298"/>
      <c r="E26" s="298"/>
      <c r="F26" s="298"/>
      <c r="G26" s="298"/>
      <c r="H26" s="298"/>
      <c r="I26" s="298"/>
      <c r="J26" s="298"/>
      <c r="K26" s="299"/>
      <c r="M26" s="16"/>
      <c r="O26" s="253"/>
      <c r="P26" s="253"/>
      <c r="Q26" s="253"/>
      <c r="R26" s="253"/>
      <c r="S26" s="253"/>
      <c r="T26" s="253"/>
      <c r="U26" s="253"/>
      <c r="V26" s="253"/>
      <c r="AE26"/>
      <c r="AF26"/>
      <c r="AJ26" s="1"/>
      <c r="AK26" s="42"/>
      <c r="AS26"/>
      <c r="AT26"/>
      <c r="AX26" s="42"/>
      <c r="BG26"/>
    </row>
    <row r="27" spans="1:59" ht="15" customHeight="1" x14ac:dyDescent="0.3">
      <c r="A27" s="271" t="s">
        <v>100</v>
      </c>
      <c r="B27" s="272"/>
      <c r="C27" s="272"/>
      <c r="D27" s="273"/>
      <c r="E27" s="141" t="e">
        <f>K13</f>
        <v>#DIV/0!</v>
      </c>
      <c r="F27" s="271" t="s">
        <v>102</v>
      </c>
      <c r="G27" s="272"/>
      <c r="H27" s="72"/>
      <c r="I27" s="141" t="e">
        <f>SUM(E27*3)</f>
        <v>#DIV/0!</v>
      </c>
      <c r="J27" s="271" t="s">
        <v>103</v>
      </c>
      <c r="K27" s="273"/>
      <c r="M27" s="16"/>
      <c r="O27" s="294" t="s">
        <v>148</v>
      </c>
      <c r="P27" s="294"/>
      <c r="Q27" s="294"/>
      <c r="R27" s="294"/>
      <c r="S27" s="294"/>
      <c r="T27" s="294"/>
      <c r="U27" s="294"/>
      <c r="V27" s="294"/>
      <c r="AE27"/>
      <c r="AF27"/>
      <c r="AJ27" s="1"/>
      <c r="AK27" s="42"/>
      <c r="AS27"/>
      <c r="AT27"/>
      <c r="AX27" s="42"/>
      <c r="BG27"/>
    </row>
    <row r="28" spans="1:59" ht="15" customHeight="1" x14ac:dyDescent="0.3">
      <c r="A28" s="271" t="s">
        <v>99</v>
      </c>
      <c r="B28" s="272"/>
      <c r="C28" s="272"/>
      <c r="D28" s="273"/>
      <c r="E28" s="141">
        <f>$U$194</f>
        <v>0</v>
      </c>
      <c r="F28" s="271" t="s">
        <v>102</v>
      </c>
      <c r="G28" s="272"/>
      <c r="H28" s="72"/>
      <c r="I28" s="141">
        <f>SUM(E28)</f>
        <v>0</v>
      </c>
      <c r="J28" s="271" t="s">
        <v>102</v>
      </c>
      <c r="K28" s="273"/>
      <c r="M28" s="16"/>
      <c r="O28" s="294" t="s">
        <v>149</v>
      </c>
      <c r="P28" s="294"/>
      <c r="Q28" s="294"/>
      <c r="R28" s="294"/>
      <c r="S28" s="294"/>
      <c r="T28" s="294"/>
      <c r="U28" s="294"/>
      <c r="V28" s="294"/>
      <c r="AE28"/>
      <c r="AF28"/>
      <c r="AJ28" s="1"/>
      <c r="AK28" s="42"/>
      <c r="AS28"/>
      <c r="AT28"/>
      <c r="AX28" s="42"/>
      <c r="BG28"/>
    </row>
    <row r="29" spans="1:59" ht="15" customHeight="1" x14ac:dyDescent="0.3">
      <c r="A29" s="295"/>
      <c r="B29" s="295"/>
      <c r="C29" s="295"/>
      <c r="D29" s="295"/>
      <c r="E29" s="295"/>
      <c r="F29" s="296"/>
      <c r="G29" s="178" t="s">
        <v>101</v>
      </c>
      <c r="H29" s="179"/>
      <c r="I29" s="141" t="e">
        <f>SUM(I27:I28)</f>
        <v>#DIV/0!</v>
      </c>
      <c r="J29" s="271" t="s">
        <v>104</v>
      </c>
      <c r="K29" s="273"/>
      <c r="M29" s="7"/>
      <c r="O29" s="294" t="s">
        <v>150</v>
      </c>
      <c r="P29" s="294"/>
      <c r="Q29" s="294"/>
      <c r="R29" s="294"/>
      <c r="S29" s="294"/>
      <c r="T29" s="294"/>
      <c r="U29" s="294"/>
      <c r="V29" s="294"/>
      <c r="AE29"/>
      <c r="AF29"/>
      <c r="AJ29" s="1"/>
      <c r="AK29" s="42"/>
      <c r="AS29"/>
      <c r="AT29"/>
      <c r="AX29" s="42"/>
      <c r="BG29"/>
    </row>
    <row r="30" spans="1:59" ht="15" customHeight="1" x14ac:dyDescent="0.3">
      <c r="A30" s="305" t="s">
        <v>126</v>
      </c>
      <c r="B30" s="305"/>
      <c r="C30" s="305"/>
      <c r="D30" s="305"/>
      <c r="E30" s="305"/>
      <c r="F30" s="305"/>
      <c r="G30" s="305"/>
      <c r="H30" s="305"/>
      <c r="I30" s="180" t="e">
        <f>SUM($I$29/4)</f>
        <v>#DIV/0!</v>
      </c>
      <c r="J30" s="306" t="s">
        <v>102</v>
      </c>
      <c r="K30" s="307"/>
      <c r="M30" s="7"/>
      <c r="O30" s="294" t="s">
        <v>151</v>
      </c>
      <c r="P30" s="294"/>
      <c r="Q30" s="294"/>
      <c r="R30" s="294"/>
      <c r="S30" s="294"/>
      <c r="T30" s="294"/>
      <c r="U30" s="294"/>
      <c r="V30" s="294"/>
      <c r="AE30"/>
      <c r="AF30"/>
      <c r="AJ30" s="1"/>
      <c r="AK30" s="42"/>
      <c r="AS30"/>
      <c r="AT30"/>
      <c r="AX30" s="42"/>
      <c r="BG30"/>
    </row>
    <row r="31" spans="1:59" ht="15" customHeight="1" x14ac:dyDescent="0.3">
      <c r="A31" s="88"/>
      <c r="B31" s="88"/>
      <c r="C31" s="88"/>
      <c r="D31" s="88"/>
      <c r="E31" s="73"/>
      <c r="F31" s="73"/>
      <c r="G31" s="73"/>
      <c r="H31" s="73"/>
      <c r="I31" s="73"/>
      <c r="J31" s="88"/>
      <c r="K31" s="88"/>
      <c r="M31" s="17"/>
      <c r="O31" s="253"/>
      <c r="P31" s="253"/>
      <c r="Q31" s="253"/>
      <c r="R31" s="253"/>
      <c r="S31" s="253"/>
      <c r="T31" s="253"/>
      <c r="U31" s="253"/>
      <c r="V31" s="253"/>
      <c r="AE31"/>
      <c r="AF31"/>
      <c r="AJ31" s="1"/>
      <c r="AK31" s="42"/>
      <c r="AS31"/>
      <c r="AT31"/>
      <c r="AX31" s="42"/>
      <c r="BG31"/>
    </row>
    <row r="32" spans="1:59" ht="15" customHeight="1" x14ac:dyDescent="0.3">
      <c r="A32" s="88"/>
      <c r="B32" s="88"/>
      <c r="C32" s="88"/>
      <c r="D32" s="88"/>
      <c r="E32" s="88"/>
      <c r="F32" s="88"/>
      <c r="G32" s="88"/>
      <c r="H32" s="88"/>
      <c r="I32" s="89"/>
      <c r="J32" s="88"/>
      <c r="K32" s="88"/>
      <c r="M32" s="17"/>
      <c r="O32" s="308" t="s">
        <v>247</v>
      </c>
      <c r="P32" s="308"/>
      <c r="Q32" s="308"/>
      <c r="R32" s="308"/>
      <c r="S32" s="308"/>
      <c r="T32" s="308"/>
      <c r="U32" s="308"/>
      <c r="V32" s="308"/>
      <c r="AC32" t="s">
        <v>86</v>
      </c>
      <c r="AE32"/>
      <c r="AF32"/>
      <c r="AJ32" s="1"/>
      <c r="AK32" s="42"/>
      <c r="AS32"/>
      <c r="AT32"/>
      <c r="AX32" s="42"/>
      <c r="BG32"/>
    </row>
    <row r="33" spans="1:59" ht="15" customHeight="1" x14ac:dyDescent="0.3">
      <c r="A33" s="309" t="s">
        <v>128</v>
      </c>
      <c r="B33" s="309"/>
      <c r="C33" s="309"/>
      <c r="D33" s="309"/>
      <c r="E33" s="309"/>
      <c r="F33" s="309"/>
      <c r="G33" s="309"/>
      <c r="H33" s="309"/>
      <c r="I33" s="309"/>
      <c r="J33" s="309"/>
      <c r="K33" s="309"/>
      <c r="L33" s="7"/>
      <c r="M33" s="17"/>
      <c r="O33" s="303"/>
      <c r="P33" s="303"/>
      <c r="Q33" s="303"/>
      <c r="R33" s="303"/>
      <c r="S33" s="303"/>
      <c r="T33" s="303"/>
      <c r="U33" s="303"/>
      <c r="V33" s="303"/>
      <c r="AE33"/>
      <c r="AF33"/>
      <c r="AJ33" s="1"/>
      <c r="AK33" s="42"/>
      <c r="AS33"/>
      <c r="AT33"/>
      <c r="AX33" s="42"/>
      <c r="BG33"/>
    </row>
    <row r="34" spans="1:59" ht="15" customHeight="1" x14ac:dyDescent="0.3">
      <c r="A34" s="300" t="s">
        <v>141</v>
      </c>
      <c r="B34" s="301"/>
      <c r="C34" s="301"/>
      <c r="D34" s="302"/>
      <c r="E34" s="141" t="str">
        <f>IF($S$89=0,"",$S$89)</f>
        <v/>
      </c>
      <c r="F34" s="271" t="s">
        <v>102</v>
      </c>
      <c r="G34" s="273"/>
      <c r="H34" s="71"/>
      <c r="I34" s="141" t="e">
        <f>SUM($E$34*4)</f>
        <v>#VALUE!</v>
      </c>
      <c r="J34" s="271" t="s">
        <v>104</v>
      </c>
      <c r="K34" s="273"/>
      <c r="O34" s="303"/>
      <c r="P34" s="303"/>
      <c r="Q34" s="303"/>
      <c r="R34" s="303"/>
      <c r="S34" s="303"/>
      <c r="T34" s="303"/>
      <c r="U34" s="303"/>
      <c r="V34" s="303"/>
      <c r="AE34"/>
      <c r="AF34"/>
      <c r="AJ34" s="1"/>
      <c r="AK34" s="42"/>
      <c r="AS34"/>
      <c r="AT34"/>
      <c r="AX34" s="42"/>
      <c r="BG34"/>
    </row>
    <row r="35" spans="1:59" ht="15" customHeight="1" x14ac:dyDescent="0.3">
      <c r="A35" s="300" t="s">
        <v>142</v>
      </c>
      <c r="B35" s="301"/>
      <c r="C35" s="301"/>
      <c r="D35" s="302"/>
      <c r="E35" s="141" t="str">
        <f>IF($AG$89=0,"",$AG$89)</f>
        <v/>
      </c>
      <c r="F35" s="271" t="s">
        <v>102</v>
      </c>
      <c r="G35" s="273"/>
      <c r="H35" s="71"/>
      <c r="I35" s="141" t="e">
        <f>SUM($E$35*5)</f>
        <v>#VALUE!</v>
      </c>
      <c r="J35" s="271" t="s">
        <v>106</v>
      </c>
      <c r="K35" s="273"/>
      <c r="O35" s="304" t="s">
        <v>181</v>
      </c>
      <c r="P35" s="304"/>
      <c r="Q35" s="304"/>
      <c r="R35" s="304"/>
      <c r="S35" s="304"/>
      <c r="T35" s="304"/>
      <c r="U35" s="304"/>
      <c r="V35" s="304"/>
      <c r="AE35"/>
      <c r="AF35"/>
      <c r="AJ35" s="1"/>
      <c r="AK35" s="42"/>
      <c r="AS35"/>
      <c r="AT35"/>
      <c r="AX35" s="42"/>
      <c r="BG35"/>
    </row>
    <row r="36" spans="1:59" ht="15" customHeight="1" x14ac:dyDescent="0.3">
      <c r="A36" s="300" t="s">
        <v>298</v>
      </c>
      <c r="B36" s="301"/>
      <c r="C36" s="301"/>
      <c r="D36" s="302"/>
      <c r="E36" s="141" t="str">
        <f>IF($BH$143=0,"",$BH$143)</f>
        <v/>
      </c>
      <c r="F36" s="271" t="s">
        <v>102</v>
      </c>
      <c r="G36" s="273"/>
      <c r="H36" s="71"/>
      <c r="I36" s="141" t="e">
        <f>SUM($E$36*4)</f>
        <v>#VALUE!</v>
      </c>
      <c r="J36" s="271" t="s">
        <v>104</v>
      </c>
      <c r="K36" s="273"/>
      <c r="O36" s="312"/>
      <c r="P36" s="312"/>
      <c r="Q36" s="312"/>
      <c r="R36" s="312"/>
      <c r="S36" s="312"/>
      <c r="T36" s="312"/>
      <c r="U36" s="312"/>
      <c r="V36" s="312"/>
    </row>
    <row r="37" spans="1:59" ht="15" customHeight="1" x14ac:dyDescent="0.3">
      <c r="A37" s="313"/>
      <c r="B37" s="314"/>
      <c r="C37" s="314"/>
      <c r="D37" s="314"/>
      <c r="E37" s="315"/>
      <c r="F37" s="271" t="s">
        <v>302</v>
      </c>
      <c r="G37" s="273"/>
      <c r="H37" s="71"/>
      <c r="I37" s="181" t="e">
        <f>SUM(I34:I36)/260*240</f>
        <v>#VALUE!</v>
      </c>
      <c r="J37" s="306" t="s">
        <v>303</v>
      </c>
      <c r="K37" s="311"/>
      <c r="M37" s="91"/>
      <c r="N37" s="1"/>
      <c r="O37" s="310" t="s">
        <v>295</v>
      </c>
      <c r="P37" s="310"/>
      <c r="Q37" s="310"/>
      <c r="R37" s="310"/>
      <c r="S37" s="310"/>
      <c r="T37" s="310"/>
      <c r="U37" s="310"/>
      <c r="V37" s="310"/>
      <c r="AD37" s="111"/>
      <c r="AE37"/>
      <c r="AR37" s="111"/>
      <c r="AS37"/>
    </row>
    <row r="38" spans="1:59" ht="15" customHeight="1" x14ac:dyDescent="0.3">
      <c r="A38" s="316"/>
      <c r="B38" s="317"/>
      <c r="C38" s="317"/>
      <c r="D38" s="317"/>
      <c r="E38" s="317"/>
      <c r="F38" s="317"/>
      <c r="G38" s="317"/>
      <c r="H38" s="317"/>
      <c r="I38" s="317"/>
      <c r="J38" s="317"/>
      <c r="K38" s="318"/>
      <c r="M38" s="91"/>
      <c r="N38" s="1"/>
      <c r="O38" s="310" t="s">
        <v>296</v>
      </c>
      <c r="P38" s="310"/>
      <c r="Q38" s="310"/>
      <c r="R38" s="310"/>
      <c r="S38" s="310"/>
      <c r="T38" s="310"/>
      <c r="U38" s="310"/>
      <c r="V38" s="310"/>
      <c r="AD38" s="111"/>
      <c r="AE38"/>
      <c r="AR38" s="111"/>
      <c r="AS38"/>
    </row>
    <row r="39" spans="1:59" ht="15" customHeight="1" x14ac:dyDescent="0.3">
      <c r="A39" s="300" t="s">
        <v>139</v>
      </c>
      <c r="B39" s="301"/>
      <c r="C39" s="301"/>
      <c r="D39" s="302"/>
      <c r="E39" s="141" t="e">
        <f>IF($I$21=0,"",$I$21)</f>
        <v>#DIV/0!</v>
      </c>
      <c r="F39" s="271" t="s">
        <v>102</v>
      </c>
      <c r="G39" s="273"/>
      <c r="H39" s="71"/>
      <c r="I39" s="181" t="e">
        <f>SUM($E$39)</f>
        <v>#DIV/0!</v>
      </c>
      <c r="J39" s="306" t="s">
        <v>102</v>
      </c>
      <c r="K39" s="311"/>
      <c r="N39" s="1"/>
      <c r="O39" s="310" t="s">
        <v>297</v>
      </c>
      <c r="P39" s="310"/>
      <c r="Q39" s="310"/>
      <c r="R39" s="310"/>
      <c r="S39" s="310"/>
      <c r="T39" s="310"/>
      <c r="U39" s="310"/>
      <c r="V39" s="310"/>
      <c r="AD39" s="111"/>
      <c r="AE39"/>
      <c r="AR39" s="111"/>
      <c r="AS39"/>
    </row>
    <row r="40" spans="1:59" ht="15" customHeight="1" x14ac:dyDescent="0.3">
      <c r="A40" s="255"/>
      <c r="B40" s="255"/>
      <c r="C40" s="255"/>
      <c r="D40" s="60"/>
      <c r="E40" s="319"/>
      <c r="F40" s="319"/>
      <c r="G40" s="319"/>
      <c r="H40" s="319"/>
      <c r="I40" s="319"/>
      <c r="J40" s="319"/>
      <c r="K40" s="70"/>
      <c r="N40" s="1"/>
      <c r="O40" s="267"/>
      <c r="P40" s="267"/>
      <c r="Q40" s="267"/>
      <c r="R40" s="267"/>
      <c r="S40" s="267"/>
      <c r="T40" s="267"/>
      <c r="U40" s="267"/>
      <c r="V40" s="267"/>
      <c r="AD40" s="111"/>
      <c r="AE40"/>
      <c r="AR40" s="111"/>
      <c r="AS40"/>
    </row>
    <row r="41" spans="1:59" ht="5.4" customHeight="1" x14ac:dyDescent="0.3">
      <c r="A41" s="255"/>
      <c r="B41" s="255"/>
      <c r="C41" s="255"/>
      <c r="N41" s="1"/>
      <c r="O41" s="320"/>
      <c r="P41" s="320"/>
      <c r="Q41" s="320"/>
      <c r="R41" s="320"/>
      <c r="S41" s="320"/>
      <c r="T41" s="320"/>
      <c r="U41" s="320"/>
      <c r="V41" s="320"/>
      <c r="AD41" s="111"/>
      <c r="AE41"/>
      <c r="AR41" s="111"/>
      <c r="AS41"/>
    </row>
    <row r="42" spans="1:59" ht="15" customHeight="1" x14ac:dyDescent="0.3">
      <c r="A42" s="268" t="s">
        <v>137</v>
      </c>
      <c r="B42" s="268"/>
      <c r="C42" s="268"/>
      <c r="D42" s="268"/>
      <c r="E42" s="268"/>
      <c r="F42" s="268"/>
      <c r="G42" s="268"/>
      <c r="H42" s="268"/>
      <c r="I42" s="268"/>
      <c r="J42" s="268"/>
      <c r="K42" s="268"/>
      <c r="N42" s="1"/>
      <c r="O42" s="320"/>
      <c r="P42" s="320"/>
      <c r="Q42" s="320"/>
      <c r="R42" s="320"/>
      <c r="S42" s="320"/>
      <c r="T42" s="320"/>
      <c r="U42" s="320"/>
      <c r="V42" s="320"/>
      <c r="AD42" s="111"/>
      <c r="AE42"/>
      <c r="AR42" s="111"/>
      <c r="AS42"/>
    </row>
    <row r="43" spans="1:59" ht="15" customHeight="1" x14ac:dyDescent="0.3">
      <c r="A43" s="261" t="s">
        <v>165</v>
      </c>
      <c r="B43" s="261"/>
      <c r="C43" s="261"/>
      <c r="D43" s="261" t="s">
        <v>167</v>
      </c>
      <c r="E43" s="261"/>
      <c r="F43" s="261"/>
      <c r="G43" s="261"/>
      <c r="H43" s="261"/>
      <c r="I43" s="261"/>
      <c r="J43" s="261"/>
      <c r="K43" s="8">
        <f>S96</f>
        <v>0</v>
      </c>
      <c r="L43" s="73"/>
      <c r="M43" s="74"/>
      <c r="N43" s="1"/>
      <c r="O43" s="198"/>
      <c r="P43" s="198"/>
      <c r="Q43" s="199" t="s">
        <v>319</v>
      </c>
      <c r="R43" s="200" t="s">
        <v>320</v>
      </c>
      <c r="S43" s="198"/>
      <c r="T43" s="198"/>
      <c r="U43" s="198"/>
      <c r="V43" s="198"/>
      <c r="AD43" s="111"/>
      <c r="AE43"/>
      <c r="AR43" s="111"/>
      <c r="AS43"/>
    </row>
    <row r="44" spans="1:59" ht="17.399999999999999" customHeight="1" x14ac:dyDescent="0.3">
      <c r="A44" s="261" t="s">
        <v>165</v>
      </c>
      <c r="B44" s="261"/>
      <c r="C44" s="261"/>
      <c r="D44" s="261" t="s">
        <v>167</v>
      </c>
      <c r="E44" s="261"/>
      <c r="F44" s="261"/>
      <c r="G44" s="261"/>
      <c r="H44" s="261"/>
      <c r="I44" s="261"/>
      <c r="J44" s="261"/>
      <c r="K44" s="8">
        <f>AG96</f>
        <v>0</v>
      </c>
      <c r="L44" s="73"/>
      <c r="M44" s="75"/>
      <c r="O44" s="198"/>
      <c r="P44" s="198"/>
      <c r="Q44" s="201" t="s">
        <v>321</v>
      </c>
      <c r="R44" s="200" t="s">
        <v>322</v>
      </c>
      <c r="S44" s="198"/>
      <c r="T44" s="198"/>
      <c r="U44" s="198"/>
      <c r="V44" s="198"/>
    </row>
    <row r="45" spans="1:59" ht="15" customHeight="1" x14ac:dyDescent="0.3">
      <c r="A45" s="261" t="s">
        <v>165</v>
      </c>
      <c r="B45" s="261"/>
      <c r="C45" s="261"/>
      <c r="D45" s="261" t="s">
        <v>167</v>
      </c>
      <c r="E45" s="261"/>
      <c r="F45" s="261"/>
      <c r="G45" s="261"/>
      <c r="H45" s="261"/>
      <c r="I45" s="261"/>
      <c r="J45" s="261"/>
      <c r="K45" s="8">
        <f>AU96</f>
        <v>0</v>
      </c>
      <c r="O45" s="74"/>
      <c r="P45" s="117"/>
      <c r="Q45" s="202" t="s">
        <v>323</v>
      </c>
      <c r="R45" s="203" t="s">
        <v>324</v>
      </c>
      <c r="S45" s="74"/>
      <c r="T45" s="74"/>
      <c r="U45" s="74"/>
      <c r="V45" s="74"/>
    </row>
    <row r="46" spans="1:59" ht="15" customHeight="1" x14ac:dyDescent="0.3">
      <c r="A46" s="327" t="s">
        <v>166</v>
      </c>
      <c r="B46" s="327"/>
      <c r="C46" s="327"/>
      <c r="D46" s="261" t="s">
        <v>167</v>
      </c>
      <c r="E46" s="261"/>
      <c r="F46" s="261"/>
      <c r="G46" s="261"/>
      <c r="H46" s="261"/>
      <c r="I46" s="261"/>
      <c r="J46" s="261"/>
      <c r="K46" s="8">
        <f>BH96</f>
        <v>0</v>
      </c>
      <c r="Q46" s="204" t="s">
        <v>325</v>
      </c>
      <c r="R46" s="203" t="s">
        <v>326</v>
      </c>
    </row>
    <row r="47" spans="1:59" ht="16.95" customHeight="1" x14ac:dyDescent="0.3">
      <c r="A47" s="255"/>
      <c r="B47" s="255"/>
      <c r="C47" s="255"/>
      <c r="D47" s="328" t="s">
        <v>172</v>
      </c>
      <c r="E47" s="328"/>
      <c r="F47" s="328"/>
      <c r="G47" s="328"/>
      <c r="H47" s="328"/>
      <c r="I47" s="328"/>
      <c r="J47" s="329"/>
      <c r="K47" s="182">
        <f>SUM(K43:K46)</f>
        <v>0</v>
      </c>
    </row>
    <row r="48" spans="1:59" ht="6" customHeight="1" thickBot="1" x14ac:dyDescent="0.35">
      <c r="A48" s="90"/>
      <c r="B48" s="91"/>
      <c r="C48" s="91"/>
    </row>
    <row r="49" spans="1:77" ht="18" hidden="1" customHeight="1" thickBot="1" x14ac:dyDescent="0.35">
      <c r="M49">
        <v>0</v>
      </c>
      <c r="O49" s="5"/>
      <c r="Q49" s="20"/>
      <c r="R49" s="43"/>
      <c r="S49" s="20"/>
      <c r="T49" s="20"/>
      <c r="U49" s="20"/>
      <c r="V49" s="20"/>
      <c r="W49" s="5"/>
      <c r="X49" s="5"/>
      <c r="Y49" s="5"/>
      <c r="Z49" s="5"/>
      <c r="AA49" s="5"/>
      <c r="AB49" s="5"/>
      <c r="AC49" s="5"/>
      <c r="AE49" s="20"/>
      <c r="AF49" s="43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S49" s="20"/>
      <c r="AT49" s="43"/>
      <c r="AU49" s="5"/>
      <c r="AV49" s="5"/>
      <c r="AW49" s="5"/>
      <c r="AX49" s="5"/>
      <c r="AY49" s="5"/>
      <c r="AZ49" s="5"/>
      <c r="BA49" s="5"/>
      <c r="BB49" s="5"/>
      <c r="BC49" s="5"/>
      <c r="BD49" s="5"/>
      <c r="BF49" s="5"/>
      <c r="BG49" s="43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</row>
    <row r="50" spans="1:77" ht="9" hidden="1" customHeight="1" thickBot="1" x14ac:dyDescent="0.35">
      <c r="O50" s="5"/>
      <c r="Q50" s="20"/>
      <c r="R50" s="43"/>
      <c r="S50" s="20"/>
      <c r="T50" s="20"/>
      <c r="U50" s="20"/>
      <c r="V50" s="20"/>
      <c r="W50" s="5"/>
      <c r="X50" s="5"/>
      <c r="Y50" s="5"/>
      <c r="Z50" s="5"/>
      <c r="AA50" s="5"/>
      <c r="AB50" s="5"/>
      <c r="AC50" s="5"/>
      <c r="AE50" s="20"/>
      <c r="AF50" s="43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S50" s="20"/>
      <c r="AT50" s="43"/>
      <c r="AU50" s="5"/>
      <c r="AV50" s="5"/>
      <c r="AW50" s="5"/>
      <c r="AX50" s="5"/>
      <c r="AY50" s="5"/>
      <c r="AZ50" s="5"/>
      <c r="BA50" s="5"/>
      <c r="BB50" s="5"/>
      <c r="BC50" s="5"/>
      <c r="BD50" s="5"/>
      <c r="BF50" s="5"/>
      <c r="BG50" s="43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</row>
    <row r="51" spans="1:77" ht="64.5" customHeight="1" thickBot="1" x14ac:dyDescent="0.35">
      <c r="A51" s="332"/>
      <c r="B51" s="332"/>
      <c r="C51" s="332"/>
      <c r="D51" s="332"/>
      <c r="E51" s="332"/>
      <c r="F51" s="332"/>
      <c r="G51" s="332"/>
      <c r="H51" s="332"/>
      <c r="I51" s="332"/>
      <c r="J51" s="332"/>
      <c r="K51" s="332"/>
      <c r="L51" s="332"/>
      <c r="N51" s="5"/>
      <c r="O51" s="333" t="s">
        <v>257</v>
      </c>
      <c r="P51" s="334"/>
      <c r="Q51" s="334"/>
      <c r="R51" s="334"/>
      <c r="S51" s="334"/>
      <c r="T51" s="334"/>
      <c r="U51" s="334"/>
      <c r="V51" s="334"/>
      <c r="W51" s="2"/>
      <c r="X51" s="2"/>
      <c r="Y51" s="2"/>
      <c r="Z51" s="2"/>
      <c r="AA51" s="5"/>
      <c r="AB51" s="5"/>
      <c r="AC51" s="335" t="s">
        <v>258</v>
      </c>
      <c r="AD51" s="336"/>
      <c r="AE51" s="336"/>
      <c r="AF51" s="336"/>
      <c r="AG51" s="336"/>
      <c r="AH51" s="336"/>
      <c r="AI51" s="336"/>
      <c r="AJ51" s="336"/>
      <c r="AK51" s="2"/>
      <c r="AL51" s="2"/>
      <c r="AM51" s="2"/>
      <c r="AN51" s="2"/>
      <c r="AO51" s="5"/>
      <c r="AP51" s="5"/>
      <c r="AQ51" s="2"/>
      <c r="AR51" s="113"/>
      <c r="AS51" s="2"/>
      <c r="AT51" s="2"/>
      <c r="AU51" s="5"/>
      <c r="AV51" s="5"/>
      <c r="AW51" s="5"/>
      <c r="BG51"/>
      <c r="BR51" s="321" t="s">
        <v>295</v>
      </c>
      <c r="BS51" s="322"/>
      <c r="BT51" s="322"/>
      <c r="BU51" s="322"/>
      <c r="BV51" s="322"/>
      <c r="BW51" s="322"/>
      <c r="BX51" s="322"/>
      <c r="BY51" s="323"/>
    </row>
    <row r="52" spans="1:77" ht="18" customHeight="1" x14ac:dyDescent="0.3">
      <c r="A52" s="324"/>
      <c r="B52" s="324"/>
      <c r="C52" s="325"/>
      <c r="D52" s="325"/>
      <c r="E52" s="325"/>
      <c r="F52" s="325"/>
      <c r="G52" s="325"/>
      <c r="H52" s="325"/>
      <c r="I52" s="85"/>
      <c r="J52" s="326"/>
      <c r="K52" s="326"/>
      <c r="L52" s="326"/>
      <c r="N52" s="5"/>
      <c r="O52" s="21" t="s">
        <v>125</v>
      </c>
      <c r="P52" s="247">
        <f>$D$5</f>
        <v>0</v>
      </c>
      <c r="Q52" s="247"/>
      <c r="R52" s="247"/>
      <c r="S52" s="41" t="s">
        <v>152</v>
      </c>
      <c r="T52" s="248"/>
      <c r="U52" s="248"/>
      <c r="V52" s="248"/>
      <c r="W52" s="2"/>
      <c r="X52" s="2"/>
      <c r="Y52" s="2"/>
      <c r="Z52" s="2"/>
      <c r="AA52" s="5"/>
      <c r="AB52" s="5"/>
      <c r="AC52" s="21" t="s">
        <v>125</v>
      </c>
      <c r="AD52" s="247">
        <f>$D$5</f>
        <v>0</v>
      </c>
      <c r="AE52" s="247"/>
      <c r="AF52" s="247"/>
      <c r="AG52" s="41" t="s">
        <v>152</v>
      </c>
      <c r="AH52" s="248"/>
      <c r="AI52" s="248"/>
      <c r="AJ52" s="248"/>
      <c r="AK52" s="2"/>
      <c r="AL52" s="2"/>
      <c r="AM52" s="2"/>
      <c r="AN52" s="2"/>
      <c r="AO52" s="5"/>
      <c r="AP52" s="5"/>
      <c r="AQ52" s="2"/>
      <c r="AR52" s="113"/>
      <c r="AS52" s="2"/>
      <c r="AT52" s="2"/>
      <c r="AU52" s="5"/>
      <c r="AV52" s="5"/>
      <c r="AW52" s="5"/>
      <c r="BG52"/>
      <c r="BR52" s="21" t="s">
        <v>125</v>
      </c>
      <c r="BS52" s="247">
        <f>$D$5</f>
        <v>0</v>
      </c>
      <c r="BT52" s="247"/>
      <c r="BU52" s="247"/>
      <c r="BV52" s="41" t="s">
        <v>152</v>
      </c>
      <c r="BW52" s="338"/>
      <c r="BX52" s="339"/>
      <c r="BY52" s="340"/>
    </row>
    <row r="53" spans="1:77" ht="32.4" customHeight="1" x14ac:dyDescent="0.3">
      <c r="A53" s="330"/>
      <c r="B53" s="330"/>
      <c r="C53" s="331"/>
      <c r="D53" s="331"/>
      <c r="E53" s="331"/>
      <c r="F53" s="331"/>
      <c r="G53" s="331"/>
      <c r="H53" s="331"/>
      <c r="I53" s="86"/>
      <c r="J53" s="331"/>
      <c r="K53" s="331"/>
      <c r="L53" s="331"/>
      <c r="N53" s="5"/>
      <c r="O53" s="21" t="s">
        <v>158</v>
      </c>
      <c r="P53" s="247">
        <f>$D$6</f>
        <v>0</v>
      </c>
      <c r="Q53" s="247"/>
      <c r="R53" s="247"/>
      <c r="S53" s="175" t="s">
        <v>89</v>
      </c>
      <c r="T53" s="247">
        <f>$K$6</f>
        <v>0</v>
      </c>
      <c r="U53" s="247"/>
      <c r="V53" s="247"/>
      <c r="W53" s="2"/>
      <c r="X53" s="2"/>
      <c r="Y53" s="2"/>
      <c r="Z53" s="2"/>
      <c r="AA53" s="5"/>
      <c r="AB53" s="5"/>
      <c r="AC53" s="21" t="s">
        <v>158</v>
      </c>
      <c r="AD53" s="247">
        <f>$D$6</f>
        <v>0</v>
      </c>
      <c r="AE53" s="247"/>
      <c r="AF53" s="247"/>
      <c r="AG53" s="175" t="s">
        <v>89</v>
      </c>
      <c r="AH53" s="247">
        <f>$K$6</f>
        <v>0</v>
      </c>
      <c r="AI53" s="247"/>
      <c r="AJ53" s="247"/>
      <c r="AK53" s="2"/>
      <c r="AL53" s="2"/>
      <c r="AM53" s="2"/>
      <c r="AN53" s="2"/>
      <c r="AO53" s="5"/>
      <c r="AP53" s="5"/>
      <c r="AQ53" s="2"/>
      <c r="AR53" s="113"/>
      <c r="AS53" s="2"/>
      <c r="AT53" s="2"/>
      <c r="AU53" s="5"/>
      <c r="AV53" s="5"/>
      <c r="AW53" s="5"/>
      <c r="BG53"/>
      <c r="BR53" s="21" t="s">
        <v>158</v>
      </c>
      <c r="BS53" s="247">
        <f>$D$6</f>
        <v>0</v>
      </c>
      <c r="BT53" s="247"/>
      <c r="BU53" s="247"/>
      <c r="BV53" s="65" t="s">
        <v>89</v>
      </c>
      <c r="BW53" s="247">
        <f>$K$6</f>
        <v>0</v>
      </c>
      <c r="BX53" s="247"/>
      <c r="BY53" s="247"/>
    </row>
    <row r="54" spans="1:77" ht="42.6" customHeight="1" x14ac:dyDescent="0.3">
      <c r="A54" s="54"/>
      <c r="B54" s="54"/>
      <c r="C54" s="55"/>
      <c r="D54" s="55"/>
      <c r="E54" s="55"/>
      <c r="F54" s="55"/>
      <c r="G54" s="55"/>
      <c r="H54" s="55"/>
      <c r="I54" s="76"/>
      <c r="J54" s="55"/>
      <c r="K54" s="55"/>
      <c r="L54" s="55"/>
      <c r="N54" s="5"/>
      <c r="O54" s="337" t="s">
        <v>169</v>
      </c>
      <c r="P54" s="337"/>
      <c r="Q54" s="337"/>
      <c r="R54" s="337"/>
      <c r="S54" s="337"/>
      <c r="T54" s="337"/>
      <c r="U54" s="337"/>
      <c r="V54" s="337"/>
      <c r="W54" s="2"/>
      <c r="X54" s="2"/>
      <c r="Y54" s="2"/>
      <c r="Z54" s="2"/>
      <c r="AA54" s="5"/>
      <c r="AB54" s="5"/>
      <c r="AC54" s="337" t="s">
        <v>169</v>
      </c>
      <c r="AD54" s="337"/>
      <c r="AE54" s="337"/>
      <c r="AF54" s="337"/>
      <c r="AG54" s="337"/>
      <c r="AH54" s="337"/>
      <c r="AI54" s="337"/>
      <c r="AJ54" s="337"/>
      <c r="AK54" s="2"/>
      <c r="AL54" s="2"/>
      <c r="AM54" s="2"/>
      <c r="AN54" s="2"/>
      <c r="AO54" s="5"/>
      <c r="AP54" s="5"/>
      <c r="AQ54" s="2"/>
      <c r="AR54" s="113"/>
      <c r="AS54" s="2"/>
      <c r="AT54" s="2"/>
      <c r="AU54" s="5"/>
      <c r="AV54" s="5"/>
      <c r="AW54" s="5"/>
      <c r="BG54"/>
    </row>
    <row r="55" spans="1:77" ht="45" customHeight="1" x14ac:dyDescent="0.3">
      <c r="A55" s="54"/>
      <c r="B55" s="54"/>
      <c r="C55" s="55"/>
      <c r="D55" s="55"/>
      <c r="E55" s="55"/>
      <c r="F55" s="55"/>
      <c r="G55" s="55"/>
      <c r="H55" s="55"/>
      <c r="I55" s="76"/>
      <c r="J55" s="55"/>
      <c r="K55" s="55"/>
      <c r="L55" s="55"/>
      <c r="N55" s="5"/>
      <c r="O55" s="337"/>
      <c r="P55" s="337"/>
      <c r="Q55" s="337"/>
      <c r="R55" s="337"/>
      <c r="S55" s="337"/>
      <c r="T55" s="337"/>
      <c r="U55" s="337"/>
      <c r="V55" s="337"/>
      <c r="W55" s="2"/>
      <c r="X55" s="2"/>
      <c r="Y55" s="2"/>
      <c r="Z55" s="2"/>
      <c r="AA55" s="5"/>
      <c r="AB55" s="5"/>
      <c r="AC55" s="337"/>
      <c r="AD55" s="337"/>
      <c r="AE55" s="337"/>
      <c r="AF55" s="337"/>
      <c r="AG55" s="337"/>
      <c r="AH55" s="337"/>
      <c r="AI55" s="337"/>
      <c r="AJ55" s="337"/>
      <c r="AK55" s="2"/>
      <c r="AL55" s="2"/>
      <c r="AM55" s="2"/>
      <c r="AN55" s="2"/>
      <c r="AO55" s="5"/>
      <c r="AP55" s="5"/>
      <c r="AQ55" s="2"/>
      <c r="AR55" s="113"/>
      <c r="AS55" s="2"/>
      <c r="AT55" s="2"/>
      <c r="AU55" s="5"/>
      <c r="AV55" s="5"/>
      <c r="AW55" s="5"/>
      <c r="BG55"/>
    </row>
    <row r="56" spans="1:77" ht="51.6" customHeight="1" x14ac:dyDescent="0.3">
      <c r="A56" s="54"/>
      <c r="B56" s="54"/>
      <c r="C56" s="55"/>
      <c r="D56" s="55"/>
      <c r="E56" s="55"/>
      <c r="F56" s="55"/>
      <c r="G56" s="55"/>
      <c r="H56" s="55"/>
      <c r="I56" s="76"/>
      <c r="J56" s="55"/>
      <c r="K56" s="55"/>
      <c r="L56" s="55"/>
      <c r="N56" s="5"/>
      <c r="O56" s="337"/>
      <c r="P56" s="337"/>
      <c r="Q56" s="337"/>
      <c r="R56" s="337"/>
      <c r="S56" s="337"/>
      <c r="T56" s="337"/>
      <c r="U56" s="337"/>
      <c r="V56" s="337"/>
      <c r="W56" s="2"/>
      <c r="X56" s="2"/>
      <c r="Y56" s="2"/>
      <c r="Z56" s="2"/>
      <c r="AA56" s="5"/>
      <c r="AB56" s="5"/>
      <c r="AC56" s="337"/>
      <c r="AD56" s="337"/>
      <c r="AE56" s="337"/>
      <c r="AF56" s="337"/>
      <c r="AG56" s="337"/>
      <c r="AH56" s="337"/>
      <c r="AI56" s="337"/>
      <c r="AJ56" s="337"/>
      <c r="AK56" s="2"/>
      <c r="AL56" s="2"/>
      <c r="AM56" s="2"/>
      <c r="AN56" s="2"/>
      <c r="AO56" s="5"/>
      <c r="AP56" s="5"/>
      <c r="AQ56" s="2"/>
      <c r="AR56" s="113"/>
      <c r="AS56" s="2"/>
      <c r="AT56" s="2"/>
      <c r="AU56" s="5"/>
      <c r="AV56" s="5"/>
      <c r="AW56" s="5"/>
      <c r="BG56"/>
    </row>
    <row r="57" spans="1:77" ht="32.4" customHeight="1" x14ac:dyDescent="0.3">
      <c r="A57" s="54"/>
      <c r="B57" s="54"/>
      <c r="C57" s="55"/>
      <c r="D57" s="55"/>
      <c r="E57" s="55"/>
      <c r="F57" s="55"/>
      <c r="G57" s="55"/>
      <c r="H57" s="55"/>
      <c r="I57" s="76"/>
      <c r="J57" s="55"/>
      <c r="K57" s="55"/>
      <c r="L57" s="55"/>
      <c r="N57" s="5"/>
      <c r="O57" s="21" t="s">
        <v>163</v>
      </c>
      <c r="P57" s="247" t="s">
        <v>87</v>
      </c>
      <c r="Q57" s="247"/>
      <c r="R57" s="247"/>
      <c r="S57" s="247" t="s">
        <v>164</v>
      </c>
      <c r="T57" s="247"/>
      <c r="U57" s="247"/>
      <c r="V57" s="247"/>
      <c r="W57" s="2"/>
      <c r="X57" s="2"/>
      <c r="Y57" s="2"/>
      <c r="Z57" s="2"/>
      <c r="AA57" s="5"/>
      <c r="AB57" s="5"/>
      <c r="AC57" s="21" t="s">
        <v>163</v>
      </c>
      <c r="AD57" s="247" t="s">
        <v>87</v>
      </c>
      <c r="AE57" s="247"/>
      <c r="AF57" s="247"/>
      <c r="AG57" s="247" t="s">
        <v>164</v>
      </c>
      <c r="AH57" s="247"/>
      <c r="AI57" s="247"/>
      <c r="AJ57" s="247"/>
      <c r="AK57" s="2"/>
      <c r="AL57" s="2"/>
      <c r="AM57" s="2"/>
      <c r="AN57" s="2"/>
      <c r="AO57" s="5"/>
      <c r="AP57" s="5"/>
      <c r="AQ57" s="2"/>
      <c r="AR57" s="113"/>
      <c r="AS57" s="2"/>
      <c r="AT57" s="2"/>
      <c r="AU57" s="5"/>
      <c r="AV57" s="5"/>
      <c r="AW57" s="5"/>
      <c r="BG57"/>
    </row>
    <row r="58" spans="1:77" ht="32.4" customHeight="1" x14ac:dyDescent="0.3">
      <c r="A58" s="54"/>
      <c r="B58" s="54"/>
      <c r="C58" s="55"/>
      <c r="D58" s="55"/>
      <c r="E58" s="55"/>
      <c r="F58" s="55"/>
      <c r="G58" s="55"/>
      <c r="H58" s="55"/>
      <c r="I58" s="76"/>
      <c r="J58" s="55"/>
      <c r="K58" s="55"/>
      <c r="L58" s="55"/>
      <c r="N58" s="5"/>
      <c r="O58" s="21" t="s">
        <v>161</v>
      </c>
      <c r="P58" s="346"/>
      <c r="Q58" s="346"/>
      <c r="R58" s="346"/>
      <c r="S58" s="347"/>
      <c r="T58" s="347"/>
      <c r="U58" s="347"/>
      <c r="V58" s="347"/>
      <c r="W58" s="2"/>
      <c r="X58" s="2"/>
      <c r="Y58" s="2"/>
      <c r="Z58" s="2"/>
      <c r="AA58" s="5"/>
      <c r="AB58" s="5"/>
      <c r="AC58" s="21" t="s">
        <v>161</v>
      </c>
      <c r="AD58" s="346"/>
      <c r="AE58" s="346"/>
      <c r="AF58" s="346"/>
      <c r="AG58" s="347"/>
      <c r="AH58" s="347"/>
      <c r="AI58" s="347"/>
      <c r="AJ58" s="347"/>
      <c r="AK58" s="2"/>
      <c r="AL58" s="2"/>
      <c r="AM58" s="2"/>
      <c r="AN58" s="2"/>
      <c r="AO58" s="5"/>
      <c r="AP58" s="5"/>
      <c r="AQ58" s="2"/>
      <c r="AR58" s="113"/>
      <c r="AS58" s="2"/>
      <c r="AT58" s="2"/>
      <c r="AU58" s="5"/>
      <c r="AV58" s="5"/>
      <c r="AW58" s="5"/>
      <c r="BG58"/>
    </row>
    <row r="59" spans="1:77" ht="32.4" customHeight="1" x14ac:dyDescent="0.3">
      <c r="A59" s="54"/>
      <c r="B59" s="54"/>
      <c r="C59" s="55"/>
      <c r="D59" s="55"/>
      <c r="E59" s="55"/>
      <c r="F59" s="55"/>
      <c r="G59" s="55"/>
      <c r="H59" s="55"/>
      <c r="I59" s="76"/>
      <c r="J59" s="55"/>
      <c r="K59" s="55"/>
      <c r="L59" s="55"/>
      <c r="N59" s="5"/>
      <c r="O59" s="21" t="s">
        <v>162</v>
      </c>
      <c r="P59" s="346"/>
      <c r="Q59" s="346"/>
      <c r="R59" s="346"/>
      <c r="S59" s="347"/>
      <c r="T59" s="347"/>
      <c r="U59" s="347"/>
      <c r="V59" s="347"/>
      <c r="W59" s="2"/>
      <c r="X59" s="2"/>
      <c r="Y59" s="2"/>
      <c r="Z59" s="2"/>
      <c r="AA59" s="5"/>
      <c r="AB59" s="5"/>
      <c r="AC59" s="21" t="s">
        <v>162</v>
      </c>
      <c r="AD59" s="346"/>
      <c r="AE59" s="346"/>
      <c r="AF59" s="346"/>
      <c r="AG59" s="347"/>
      <c r="AH59" s="347"/>
      <c r="AI59" s="347"/>
      <c r="AJ59" s="347"/>
      <c r="AK59" s="2"/>
      <c r="AL59" s="2"/>
      <c r="AM59" s="2"/>
      <c r="AN59" s="2"/>
      <c r="AO59" s="5"/>
      <c r="AP59" s="5"/>
      <c r="AQ59" s="2"/>
      <c r="AR59" s="113"/>
      <c r="AS59" s="2"/>
      <c r="AT59" s="2"/>
      <c r="AU59" s="5"/>
      <c r="AV59" s="5"/>
      <c r="AW59" s="5"/>
      <c r="BG59"/>
    </row>
    <row r="60" spans="1:77" ht="10.95" customHeight="1" x14ac:dyDescent="0.3">
      <c r="A60" s="19"/>
      <c r="B60" s="19"/>
      <c r="C60" s="19"/>
      <c r="D60" s="19"/>
      <c r="E60" s="53"/>
      <c r="F60" s="53"/>
      <c r="G60" s="53"/>
      <c r="H60" s="53"/>
      <c r="I60" s="53"/>
      <c r="J60" s="53"/>
      <c r="K60" s="19"/>
      <c r="L60" s="19"/>
      <c r="N60" s="5"/>
      <c r="O60" s="22"/>
      <c r="P60" s="118"/>
      <c r="Q60" s="23"/>
      <c r="R60" s="44"/>
      <c r="S60" s="22"/>
      <c r="T60" s="22"/>
      <c r="U60" s="22"/>
      <c r="V60" s="22"/>
      <c r="W60" s="24"/>
      <c r="X60" s="24"/>
      <c r="Y60" s="24"/>
      <c r="Z60" s="24"/>
      <c r="AA60" s="5"/>
      <c r="AB60" s="5"/>
      <c r="AC60" s="25"/>
      <c r="AD60" s="112"/>
      <c r="AE60" s="26"/>
      <c r="AF60" s="46"/>
      <c r="AG60" s="25"/>
      <c r="AH60" s="25"/>
      <c r="AI60" s="25"/>
      <c r="AJ60" s="25"/>
      <c r="AK60" s="24"/>
      <c r="AL60" s="24"/>
      <c r="AM60" s="24"/>
      <c r="AN60" s="24"/>
      <c r="AO60" s="5"/>
      <c r="AP60" s="5"/>
      <c r="AQ60" s="24"/>
      <c r="AR60" s="3"/>
      <c r="AS60" s="24"/>
      <c r="AT60" s="24"/>
      <c r="AU60" s="5"/>
      <c r="AV60" s="5"/>
      <c r="AW60" s="5"/>
      <c r="BG60"/>
    </row>
    <row r="61" spans="1:77" ht="15.6" customHeight="1" x14ac:dyDescent="0.3">
      <c r="A61" s="19"/>
      <c r="B61" s="19"/>
      <c r="C61" s="19"/>
      <c r="D61" s="19"/>
      <c r="E61" s="53"/>
      <c r="F61" s="53"/>
      <c r="G61" s="53"/>
      <c r="H61" s="53"/>
      <c r="I61" s="53"/>
      <c r="J61" s="53"/>
      <c r="K61" s="67"/>
      <c r="L61" s="67"/>
      <c r="N61" s="5"/>
      <c r="O61" s="83"/>
      <c r="P61" s="109"/>
      <c r="Q61" s="83"/>
      <c r="R61" s="83"/>
      <c r="S61" s="83"/>
      <c r="T61" s="83"/>
      <c r="U61" s="83"/>
      <c r="V61" s="83"/>
      <c r="W61" s="5"/>
      <c r="X61" s="20"/>
      <c r="Y61" s="5"/>
      <c r="Z61" s="5"/>
      <c r="AA61" s="5"/>
      <c r="AB61" s="5"/>
      <c r="AC61" s="5"/>
      <c r="AE61" s="5"/>
      <c r="AF61" s="43"/>
      <c r="AG61" s="5"/>
      <c r="AH61" s="20"/>
      <c r="AI61" s="5"/>
      <c r="AJ61" s="5"/>
      <c r="AK61" s="5"/>
      <c r="AL61" s="12"/>
      <c r="AM61" s="5"/>
      <c r="AN61" s="12"/>
      <c r="AO61" s="5"/>
      <c r="AP61" s="5"/>
      <c r="AQ61" s="5"/>
      <c r="AR61" s="114"/>
      <c r="AS61" s="5"/>
      <c r="AT61" s="12"/>
      <c r="AU61" s="5"/>
      <c r="AV61" s="5"/>
      <c r="AW61" s="5"/>
      <c r="BG61"/>
    </row>
    <row r="62" spans="1:77" ht="22.95" customHeight="1" x14ac:dyDescent="0.3">
      <c r="A62" s="19"/>
      <c r="B62" s="19"/>
      <c r="C62" s="19"/>
      <c r="D62" s="19"/>
      <c r="E62" s="53"/>
      <c r="F62" s="53"/>
      <c r="G62" s="53"/>
      <c r="H62" s="53"/>
      <c r="I62" s="53"/>
      <c r="J62" s="53"/>
      <c r="K62" s="341"/>
      <c r="L62" s="341"/>
      <c r="N62" s="5"/>
      <c r="O62" s="78"/>
      <c r="P62" s="108"/>
      <c r="Q62" s="5"/>
      <c r="R62" s="43"/>
      <c r="S62" s="342"/>
      <c r="T62" s="342"/>
      <c r="U62" s="342"/>
      <c r="V62" s="20"/>
      <c r="W62" s="5" t="str">
        <f t="shared" ref="W62:W64" si="1">IF(Q62="","",IF(S62="X",0,IF(T62="X",8,IF(U62="X",12,IF(V62="X",16,"")))))</f>
        <v/>
      </c>
      <c r="X62" s="12"/>
      <c r="Y62" s="5" t="str">
        <f t="shared" ref="Y62:Y64" si="2">IF(Q62="","",IF(S62="X",7.5,IF(T62="X",11.5,IF(U62="X",15.5,IF(V62="X",20,"")))))</f>
        <v/>
      </c>
      <c r="Z62" s="12"/>
      <c r="AA62" s="5"/>
      <c r="AB62" s="5"/>
      <c r="AC62" s="5"/>
      <c r="AE62" s="5"/>
      <c r="AF62" s="43"/>
      <c r="AG62" s="5"/>
      <c r="AH62" s="5"/>
      <c r="AI62" s="5"/>
      <c r="AJ62" s="5"/>
      <c r="AK62" s="5" t="str">
        <f t="shared" ref="AK62:AK64" si="3">IF(AE62="","",IF(AG62="X",0,IF(AH62="X",8,IF(AI62="X",12,IF(AJ62="X",16,"")))))</f>
        <v/>
      </c>
      <c r="AL62" s="12"/>
      <c r="AM62" s="5" t="str">
        <f t="shared" ref="AM62:AM64" si="4">IF(AE62="","",IF(AG62="X",7.5,IF(AH62="X",11.5,IF(AI62="X",15.5,IF(AJ62="X",20,"")))))</f>
        <v/>
      </c>
      <c r="AN62" s="12"/>
      <c r="AO62" s="5"/>
      <c r="AP62" s="5"/>
      <c r="AQ62" s="5"/>
      <c r="AR62" s="114"/>
      <c r="AS62" s="5"/>
      <c r="AT62" s="12"/>
      <c r="AU62" s="5"/>
      <c r="AV62" s="5"/>
      <c r="AW62" s="5"/>
      <c r="BG62"/>
    </row>
    <row r="63" spans="1:77" ht="15.6" x14ac:dyDescent="0.3">
      <c r="A63" s="19"/>
      <c r="B63" s="19"/>
      <c r="C63" s="19"/>
      <c r="D63" s="19"/>
      <c r="E63" s="53"/>
      <c r="F63" s="53"/>
      <c r="G63" s="53"/>
      <c r="H63" s="53"/>
      <c r="I63" s="53"/>
      <c r="J63" s="53"/>
      <c r="K63" s="341"/>
      <c r="L63" s="341"/>
      <c r="N63" s="5"/>
      <c r="O63" s="5"/>
      <c r="P63" s="108"/>
      <c r="Q63" s="5"/>
      <c r="R63" s="43"/>
      <c r="S63" s="5"/>
      <c r="T63" s="5"/>
      <c r="U63" s="5"/>
      <c r="V63" s="5"/>
      <c r="W63" s="5" t="str">
        <f t="shared" si="1"/>
        <v/>
      </c>
      <c r="X63" s="5"/>
      <c r="Y63" s="5" t="str">
        <f t="shared" si="2"/>
        <v/>
      </c>
      <c r="Z63" s="5"/>
      <c r="AA63" s="5"/>
      <c r="AB63" s="5"/>
      <c r="AC63" s="5"/>
      <c r="AE63" s="5"/>
      <c r="AF63" s="43"/>
      <c r="AG63" s="5"/>
      <c r="AH63" s="5"/>
      <c r="AI63" s="5"/>
      <c r="AJ63" s="5"/>
      <c r="AK63" s="28" t="str">
        <f t="shared" si="3"/>
        <v/>
      </c>
      <c r="AL63" s="5"/>
      <c r="AM63" s="5" t="str">
        <f t="shared" si="4"/>
        <v/>
      </c>
      <c r="AN63" s="5"/>
      <c r="AO63" s="5"/>
      <c r="AP63" s="5"/>
      <c r="AQ63" s="5"/>
      <c r="AR63" s="114"/>
      <c r="AS63" s="5"/>
      <c r="AT63" s="12"/>
      <c r="AU63" s="5"/>
      <c r="AV63" s="5"/>
      <c r="AW63" s="5"/>
      <c r="BG63"/>
    </row>
    <row r="64" spans="1:77" ht="14.4" customHeight="1" x14ac:dyDescent="0.3">
      <c r="N64" s="5"/>
      <c r="O64" s="343" t="s">
        <v>18</v>
      </c>
      <c r="P64" s="343"/>
      <c r="Q64" s="343"/>
      <c r="R64" s="343"/>
      <c r="S64" s="343"/>
      <c r="T64" s="343"/>
      <c r="U64" s="343"/>
      <c r="V64" s="343"/>
      <c r="W64" s="5" t="str">
        <f t="shared" si="1"/>
        <v/>
      </c>
      <c r="X64" s="27"/>
      <c r="Y64" s="5" t="str">
        <f t="shared" si="2"/>
        <v/>
      </c>
      <c r="Z64" s="27"/>
      <c r="AA64" s="5"/>
      <c r="AB64" s="5"/>
      <c r="AC64" s="344" t="s">
        <v>18</v>
      </c>
      <c r="AD64" s="344"/>
      <c r="AE64" s="344"/>
      <c r="AF64" s="344"/>
      <c r="AG64" s="344"/>
      <c r="AH64" s="344"/>
      <c r="AI64" s="344"/>
      <c r="AJ64" s="344"/>
      <c r="AK64" s="5" t="str">
        <f t="shared" si="3"/>
        <v/>
      </c>
      <c r="AL64" s="27"/>
      <c r="AM64" s="5" t="str">
        <f t="shared" si="4"/>
        <v/>
      </c>
      <c r="AN64" s="27"/>
      <c r="AO64" s="5"/>
      <c r="AP64" s="5"/>
      <c r="AQ64" s="5"/>
      <c r="AR64" s="114"/>
      <c r="AS64" s="5"/>
      <c r="AT64" s="12"/>
      <c r="AU64" s="5"/>
      <c r="AV64" s="5"/>
      <c r="AW64" s="5"/>
      <c r="BG64"/>
      <c r="BR64" s="345" t="s">
        <v>18</v>
      </c>
      <c r="BS64" s="345"/>
      <c r="BT64" s="345"/>
      <c r="BU64" s="345"/>
      <c r="BV64" s="345"/>
      <c r="BW64" s="345"/>
      <c r="BX64" s="345"/>
      <c r="BY64" s="353" t="s">
        <v>253</v>
      </c>
    </row>
    <row r="65" spans="14:77" ht="28.2" customHeight="1" x14ac:dyDescent="0.3">
      <c r="N65" s="5"/>
      <c r="O65" s="77" t="s">
        <v>107</v>
      </c>
      <c r="P65" s="348"/>
      <c r="Q65" s="348"/>
      <c r="R65" s="125" t="s">
        <v>108</v>
      </c>
      <c r="S65" s="79" t="s">
        <v>131</v>
      </c>
      <c r="T65" s="80" t="s">
        <v>132</v>
      </c>
      <c r="U65" s="81" t="s">
        <v>133</v>
      </c>
      <c r="V65" s="82" t="s">
        <v>134</v>
      </c>
      <c r="W65" s="5" t="str">
        <f>IF(Q65="","",IF(S65="X",0,IF(T65="X",5,IF(U65="X",10,IF(V65="X",15,"")))))</f>
        <v/>
      </c>
      <c r="X65" s="24"/>
      <c r="Y65" s="5" t="str">
        <f>IF(Q65="","",IF(S65="X",5,IF(T65="X",10,IF(U65="X",15,IF(V65="X",20,"")))))</f>
        <v/>
      </c>
      <c r="Z65" s="24"/>
      <c r="AA65" s="5"/>
      <c r="AB65" s="5"/>
      <c r="AC65" s="77" t="s">
        <v>107</v>
      </c>
      <c r="AD65" s="354"/>
      <c r="AE65" s="354"/>
      <c r="AF65" s="125" t="s">
        <v>108</v>
      </c>
      <c r="AG65" s="79" t="s">
        <v>131</v>
      </c>
      <c r="AH65" s="80" t="s">
        <v>132</v>
      </c>
      <c r="AI65" s="81" t="s">
        <v>133</v>
      </c>
      <c r="AJ65" s="82" t="s">
        <v>134</v>
      </c>
      <c r="AK65" s="5" t="str">
        <f>IF(AE65="","",IF(AG65="X",0,IF(AH65="X",5,IF(AI65="X",10,IF(AJ65="X",15,"")))))</f>
        <v/>
      </c>
      <c r="AL65" s="24"/>
      <c r="AM65" s="5" t="str">
        <f>IF(AE65="","",IF(AG65="X",5,IF(AH65="X",10,IF(AI65="X",15,IF(AJ65="X",20,"")))))</f>
        <v/>
      </c>
      <c r="AN65" s="24"/>
      <c r="AO65" s="5"/>
      <c r="AP65" s="5"/>
      <c r="AQ65" s="5"/>
      <c r="AR65" s="114"/>
      <c r="AS65" s="5"/>
      <c r="AT65" s="12"/>
      <c r="AU65" s="5"/>
      <c r="AV65" s="5"/>
      <c r="AW65" s="5"/>
      <c r="BG65"/>
      <c r="BR65" s="21" t="s">
        <v>107</v>
      </c>
      <c r="BS65" s="349" t="s">
        <v>70</v>
      </c>
      <c r="BT65" s="349"/>
      <c r="BU65" s="197" t="s">
        <v>108</v>
      </c>
      <c r="BV65" s="121" t="s">
        <v>153</v>
      </c>
      <c r="BW65" s="121" t="s">
        <v>154</v>
      </c>
      <c r="BX65" s="123"/>
      <c r="BY65" s="353"/>
    </row>
    <row r="66" spans="14:77" ht="14.4" customHeight="1" x14ac:dyDescent="0.3">
      <c r="N66" s="5"/>
      <c r="O66" s="348" t="s">
        <v>22</v>
      </c>
      <c r="P66" s="107" t="s">
        <v>23</v>
      </c>
      <c r="Q66" s="209">
        <f>IF(OR(S66="X",T66="X",U66="X",V66="X"),1,0)</f>
        <v>0</v>
      </c>
      <c r="R66" s="125" t="s">
        <v>24</v>
      </c>
      <c r="S66" s="167"/>
      <c r="T66" s="167"/>
      <c r="U66" s="167"/>
      <c r="V66" s="167"/>
      <c r="W66" s="5" t="str">
        <f t="shared" ref="W66:W129" si="5">IF(Q66="","",IF(S66="X",0,IF(T66="X",5,IF(U66="X",10,IF(V66="X",15,"")))))</f>
        <v/>
      </c>
      <c r="X66" s="24"/>
      <c r="Y66" s="5" t="str">
        <f t="shared" ref="Y66:Y129" si="6">IF(Q66="","",IF(S66="X",5,IF(T66="X",10,IF(U66="X",15,IF(V66="X",20,"")))))</f>
        <v/>
      </c>
      <c r="Z66" s="6"/>
      <c r="AA66" s="5"/>
      <c r="AB66" s="5"/>
      <c r="AC66" s="348" t="s">
        <v>22</v>
      </c>
      <c r="AD66" s="208" t="s">
        <v>23</v>
      </c>
      <c r="AE66" s="209">
        <f>IF(OR(AG66="X",AH66="X",AI66="X",AJ66="X"),1,0)</f>
        <v>0</v>
      </c>
      <c r="AF66" s="125" t="s">
        <v>24</v>
      </c>
      <c r="AG66" s="167"/>
      <c r="AH66" s="167"/>
      <c r="AI66" s="167"/>
      <c r="AJ66" s="167"/>
      <c r="AK66" s="5" t="str">
        <f t="shared" ref="AK66:AK129" si="7">IF(AE66="","",IF(AG66="X",0,IF(AH66="X",5,IF(AI66="X",10,IF(AJ66="X",15,"")))))</f>
        <v/>
      </c>
      <c r="AL66" s="24"/>
      <c r="AM66" s="5" t="str">
        <f t="shared" ref="AM66:AM129" si="8">IF(AE66="","",IF(AG66="X",5,IF(AH66="X",10,IF(AI66="X",15,IF(AJ66="X",20,"")))))</f>
        <v/>
      </c>
      <c r="AN66" s="6"/>
      <c r="AO66" s="5"/>
      <c r="AP66" s="5"/>
      <c r="AQ66" s="5"/>
      <c r="AR66" s="114"/>
      <c r="AS66" s="5"/>
      <c r="AT66" s="12"/>
      <c r="AU66" s="5"/>
      <c r="AV66" s="5"/>
      <c r="AW66" s="5"/>
      <c r="BG66"/>
      <c r="BR66" s="349" t="s">
        <v>22</v>
      </c>
      <c r="BS66" s="64" t="s">
        <v>23</v>
      </c>
      <c r="BT66" s="207">
        <v>1</v>
      </c>
      <c r="BU66" s="197" t="s">
        <v>24</v>
      </c>
      <c r="BV66" s="145" t="str">
        <f>IF(Q66="","",IF(S66="X",25%,IF(T66="X",50%,IF(U66="X",75%,IF(V66="X",100%,"")))))</f>
        <v/>
      </c>
      <c r="BW66" s="145" t="str">
        <f>IF(AE66="","",IF(AG66="X",25%,IF(AH66="X",50%,IF(AI66="X",75%,IF(AJ66="X",100%,"")))))</f>
        <v/>
      </c>
      <c r="BX66" s="146" t="str">
        <f>IF(BG66="","",IF(BI66="X",25%,IF(BJ66="X",50%,IF(BK66="X",75%,IF(BL66="X",100%,"")))))</f>
        <v/>
      </c>
      <c r="BY66" s="144" t="str">
        <f>IFERROR(AVERAGE(BV66:BX66),"")</f>
        <v/>
      </c>
    </row>
    <row r="67" spans="14:77" ht="27.6" x14ac:dyDescent="0.3">
      <c r="N67" s="5"/>
      <c r="O67" s="348"/>
      <c r="P67" s="107" t="s">
        <v>25</v>
      </c>
      <c r="Q67" s="209">
        <f t="shared" ref="Q67:Q85" si="9">IF(OR(S67="X",T67="X",U67="X",V67="X"),1,0)</f>
        <v>0</v>
      </c>
      <c r="R67" s="125" t="s">
        <v>26</v>
      </c>
      <c r="S67" s="167"/>
      <c r="T67" s="167"/>
      <c r="U67" s="167"/>
      <c r="V67" s="167"/>
      <c r="W67" s="5" t="str">
        <f t="shared" si="5"/>
        <v/>
      </c>
      <c r="X67" s="24"/>
      <c r="Y67" s="5" t="str">
        <f t="shared" si="6"/>
        <v/>
      </c>
      <c r="Z67" s="6"/>
      <c r="AA67" s="5"/>
      <c r="AB67" s="5"/>
      <c r="AC67" s="348"/>
      <c r="AD67" s="208" t="s">
        <v>25</v>
      </c>
      <c r="AE67" s="209">
        <f t="shared" ref="AE67:AE85" si="10">IF(OR(AG67="X",AH67="X",AI67="X",AJ67="X"),1,0)</f>
        <v>0</v>
      </c>
      <c r="AF67" s="125" t="s">
        <v>26</v>
      </c>
      <c r="AG67" s="167"/>
      <c r="AH67" s="167"/>
      <c r="AI67" s="167"/>
      <c r="AJ67" s="167"/>
      <c r="AK67" s="5" t="str">
        <f t="shared" si="7"/>
        <v/>
      </c>
      <c r="AL67" s="24"/>
      <c r="AM67" s="5" t="str">
        <f t="shared" si="8"/>
        <v/>
      </c>
      <c r="AN67" s="6"/>
      <c r="AO67" s="5"/>
      <c r="AP67" s="5"/>
      <c r="AQ67" s="5"/>
      <c r="AR67" s="114"/>
      <c r="AS67" s="5"/>
      <c r="AT67" s="12"/>
      <c r="AU67" s="5"/>
      <c r="AV67" s="5"/>
      <c r="AW67" s="5"/>
      <c r="BG67"/>
      <c r="BR67" s="349"/>
      <c r="BS67" s="64" t="s">
        <v>25</v>
      </c>
      <c r="BT67" s="207">
        <v>1</v>
      </c>
      <c r="BU67" s="197" t="s">
        <v>26</v>
      </c>
      <c r="BV67" s="145" t="str">
        <f t="shared" ref="BV67:BV85" si="11">IF(Q67="","",IF(S67="X",25%,IF(T67="X",50%,IF(U67="X",75%,IF(V67="X",100%,"")))))</f>
        <v/>
      </c>
      <c r="BW67" s="145" t="str">
        <f t="shared" ref="BW67:BW85" si="12">IF(AE67="","",IF(AG67="X",25%,IF(AH67="X",50%,IF(AI67="X",75%,IF(AJ67="X",100%,"")))))</f>
        <v/>
      </c>
      <c r="BX67" s="146" t="str">
        <f t="shared" ref="BX67:BX85" si="13">IF(BG67="","",IF(BI67="X",25%,IF(BJ67="X",50%,IF(BK67="X",75%,IF(BL67="X",100%,"")))))</f>
        <v/>
      </c>
      <c r="BY67" s="144" t="str">
        <f t="shared" ref="BY67:BY85" si="14">IFERROR(AVERAGE(BV67:BX67),"")</f>
        <v/>
      </c>
    </row>
    <row r="68" spans="14:77" ht="27.6" x14ac:dyDescent="0.3">
      <c r="N68" s="5"/>
      <c r="O68" s="348"/>
      <c r="P68" s="107" t="s">
        <v>27</v>
      </c>
      <c r="Q68" s="209">
        <f t="shared" si="9"/>
        <v>0</v>
      </c>
      <c r="R68" s="125" t="s">
        <v>28</v>
      </c>
      <c r="S68" s="167"/>
      <c r="T68" s="167"/>
      <c r="U68" s="167"/>
      <c r="V68" s="167"/>
      <c r="W68" s="5" t="str">
        <f t="shared" si="5"/>
        <v/>
      </c>
      <c r="X68" s="24"/>
      <c r="Y68" s="5" t="str">
        <f t="shared" si="6"/>
        <v/>
      </c>
      <c r="Z68" s="6"/>
      <c r="AA68" s="5"/>
      <c r="AB68" s="5"/>
      <c r="AC68" s="348"/>
      <c r="AD68" s="208" t="s">
        <v>27</v>
      </c>
      <c r="AE68" s="209">
        <f t="shared" si="10"/>
        <v>0</v>
      </c>
      <c r="AF68" s="125" t="s">
        <v>28</v>
      </c>
      <c r="AG68" s="167"/>
      <c r="AH68" s="167"/>
      <c r="AI68" s="167"/>
      <c r="AJ68" s="167"/>
      <c r="AK68" s="5" t="str">
        <f t="shared" si="7"/>
        <v/>
      </c>
      <c r="AL68" s="24"/>
      <c r="AM68" s="5" t="str">
        <f t="shared" si="8"/>
        <v/>
      </c>
      <c r="AN68" s="6"/>
      <c r="AO68" s="5"/>
      <c r="AP68" s="5"/>
      <c r="AQ68" s="5"/>
      <c r="AR68" s="114"/>
      <c r="AS68" s="5"/>
      <c r="AT68" s="12"/>
      <c r="AU68" s="5"/>
      <c r="AV68" s="5"/>
      <c r="AW68" s="5"/>
      <c r="BG68"/>
      <c r="BR68" s="349"/>
      <c r="BS68" s="64" t="s">
        <v>27</v>
      </c>
      <c r="BT68" s="207">
        <v>1</v>
      </c>
      <c r="BU68" s="197" t="s">
        <v>28</v>
      </c>
      <c r="BV68" s="145" t="str">
        <f t="shared" si="11"/>
        <v/>
      </c>
      <c r="BW68" s="145" t="str">
        <f t="shared" si="12"/>
        <v/>
      </c>
      <c r="BX68" s="146" t="str">
        <f t="shared" si="13"/>
        <v/>
      </c>
      <c r="BY68" s="144" t="str">
        <f t="shared" si="14"/>
        <v/>
      </c>
    </row>
    <row r="69" spans="14:77" ht="27.6" x14ac:dyDescent="0.3">
      <c r="N69" s="5"/>
      <c r="O69" s="348"/>
      <c r="P69" s="107" t="s">
        <v>29</v>
      </c>
      <c r="Q69" s="209">
        <f t="shared" si="9"/>
        <v>0</v>
      </c>
      <c r="R69" s="125" t="s">
        <v>30</v>
      </c>
      <c r="S69" s="167"/>
      <c r="T69" s="167"/>
      <c r="U69" s="167"/>
      <c r="V69" s="167"/>
      <c r="W69" s="5" t="str">
        <f t="shared" si="5"/>
        <v/>
      </c>
      <c r="X69" s="24"/>
      <c r="Y69" s="5" t="str">
        <f t="shared" si="6"/>
        <v/>
      </c>
      <c r="Z69" s="6"/>
      <c r="AA69" s="5"/>
      <c r="AB69" s="5"/>
      <c r="AC69" s="348"/>
      <c r="AD69" s="208" t="s">
        <v>29</v>
      </c>
      <c r="AE69" s="209">
        <f t="shared" si="10"/>
        <v>0</v>
      </c>
      <c r="AF69" s="125" t="s">
        <v>30</v>
      </c>
      <c r="AG69" s="167"/>
      <c r="AH69" s="167"/>
      <c r="AI69" s="167"/>
      <c r="AJ69" s="167"/>
      <c r="AK69" s="5" t="str">
        <f t="shared" si="7"/>
        <v/>
      </c>
      <c r="AL69" s="24"/>
      <c r="AM69" s="5" t="str">
        <f t="shared" si="8"/>
        <v/>
      </c>
      <c r="AN69" s="6"/>
      <c r="AO69" s="5"/>
      <c r="AP69" s="5"/>
      <c r="AQ69" s="5"/>
      <c r="AR69" s="114"/>
      <c r="AS69" s="5"/>
      <c r="AT69" s="12"/>
      <c r="AU69" s="5"/>
      <c r="AV69" s="5"/>
      <c r="AW69" s="5"/>
      <c r="BG69"/>
      <c r="BR69" s="349"/>
      <c r="BS69" s="64" t="s">
        <v>29</v>
      </c>
      <c r="BT69" s="207">
        <v>1</v>
      </c>
      <c r="BU69" s="197" t="s">
        <v>30</v>
      </c>
      <c r="BV69" s="145" t="str">
        <f t="shared" si="11"/>
        <v/>
      </c>
      <c r="BW69" s="145" t="str">
        <f t="shared" si="12"/>
        <v/>
      </c>
      <c r="BX69" s="146" t="str">
        <f t="shared" si="13"/>
        <v/>
      </c>
      <c r="BY69" s="144" t="str">
        <f t="shared" si="14"/>
        <v/>
      </c>
    </row>
    <row r="70" spans="14:77" ht="14.4" customHeight="1" x14ac:dyDescent="0.3">
      <c r="N70" s="5"/>
      <c r="O70" s="348" t="s">
        <v>31</v>
      </c>
      <c r="P70" s="107" t="s">
        <v>32</v>
      </c>
      <c r="Q70" s="209">
        <f t="shared" si="9"/>
        <v>0</v>
      </c>
      <c r="R70" s="125" t="s">
        <v>33</v>
      </c>
      <c r="S70" s="167"/>
      <c r="T70" s="167"/>
      <c r="U70" s="167"/>
      <c r="V70" s="167"/>
      <c r="W70" s="5" t="str">
        <f t="shared" si="5"/>
        <v/>
      </c>
      <c r="X70" s="24"/>
      <c r="Y70" s="5" t="str">
        <f t="shared" si="6"/>
        <v/>
      </c>
      <c r="Z70" s="6"/>
      <c r="AA70" s="5"/>
      <c r="AB70" s="5"/>
      <c r="AC70" s="348" t="s">
        <v>31</v>
      </c>
      <c r="AD70" s="208" t="s">
        <v>32</v>
      </c>
      <c r="AE70" s="209">
        <f t="shared" si="10"/>
        <v>0</v>
      </c>
      <c r="AF70" s="125" t="s">
        <v>33</v>
      </c>
      <c r="AG70" s="167"/>
      <c r="AH70" s="167"/>
      <c r="AI70" s="167"/>
      <c r="AJ70" s="167"/>
      <c r="AK70" s="5" t="str">
        <f t="shared" si="7"/>
        <v/>
      </c>
      <c r="AL70" s="24"/>
      <c r="AM70" s="5" t="str">
        <f t="shared" si="8"/>
        <v/>
      </c>
      <c r="AN70" s="6"/>
      <c r="AO70" s="5"/>
      <c r="AP70" s="5"/>
      <c r="AQ70" s="5"/>
      <c r="AR70" s="114"/>
      <c r="AS70" s="5"/>
      <c r="AT70" s="12"/>
      <c r="AU70" s="5"/>
      <c r="AV70" s="5"/>
      <c r="AW70" s="5"/>
      <c r="BG70"/>
      <c r="BR70" s="349" t="s">
        <v>31</v>
      </c>
      <c r="BS70" s="64" t="s">
        <v>32</v>
      </c>
      <c r="BT70" s="207">
        <v>1</v>
      </c>
      <c r="BU70" s="197" t="s">
        <v>33</v>
      </c>
      <c r="BV70" s="145" t="str">
        <f t="shared" si="11"/>
        <v/>
      </c>
      <c r="BW70" s="145" t="str">
        <f t="shared" si="12"/>
        <v/>
      </c>
      <c r="BX70" s="146" t="str">
        <f t="shared" si="13"/>
        <v/>
      </c>
      <c r="BY70" s="144" t="str">
        <f t="shared" si="14"/>
        <v/>
      </c>
    </row>
    <row r="71" spans="14:77" ht="27.6" customHeight="1" x14ac:dyDescent="0.3">
      <c r="N71" s="5"/>
      <c r="O71" s="348"/>
      <c r="P71" s="350" t="s">
        <v>19</v>
      </c>
      <c r="Q71" s="209">
        <f t="shared" si="9"/>
        <v>0</v>
      </c>
      <c r="R71" s="125" t="s">
        <v>110</v>
      </c>
      <c r="S71" s="167"/>
      <c r="T71" s="167"/>
      <c r="U71" s="167"/>
      <c r="V71" s="167"/>
      <c r="W71" s="5" t="str">
        <f t="shared" si="5"/>
        <v/>
      </c>
      <c r="X71" s="24"/>
      <c r="Y71" s="5" t="str">
        <f t="shared" si="6"/>
        <v/>
      </c>
      <c r="Z71" s="6"/>
      <c r="AA71" s="5"/>
      <c r="AB71" s="5"/>
      <c r="AC71" s="348"/>
      <c r="AD71" s="351" t="s">
        <v>19</v>
      </c>
      <c r="AE71" s="209">
        <f t="shared" si="10"/>
        <v>0</v>
      </c>
      <c r="AF71" s="125" t="s">
        <v>110</v>
      </c>
      <c r="AG71" s="167"/>
      <c r="AH71" s="167"/>
      <c r="AI71" s="167"/>
      <c r="AJ71" s="167"/>
      <c r="AK71" s="5" t="str">
        <f t="shared" si="7"/>
        <v/>
      </c>
      <c r="AL71" s="24"/>
      <c r="AM71" s="5" t="str">
        <f t="shared" si="8"/>
        <v/>
      </c>
      <c r="AN71" s="6"/>
      <c r="AO71" s="5"/>
      <c r="AP71" s="5"/>
      <c r="AQ71" s="5"/>
      <c r="AR71" s="114"/>
      <c r="AS71" s="5"/>
      <c r="AT71" s="12"/>
      <c r="AU71" s="5"/>
      <c r="AV71" s="5"/>
      <c r="AW71" s="5"/>
      <c r="BG71"/>
      <c r="BR71" s="349"/>
      <c r="BS71" s="352" t="s">
        <v>19</v>
      </c>
      <c r="BT71" s="207">
        <v>1</v>
      </c>
      <c r="BU71" s="197" t="s">
        <v>110</v>
      </c>
      <c r="BV71" s="145" t="str">
        <f t="shared" si="11"/>
        <v/>
      </c>
      <c r="BW71" s="145" t="str">
        <f t="shared" si="12"/>
        <v/>
      </c>
      <c r="BX71" s="146" t="str">
        <f t="shared" si="13"/>
        <v/>
      </c>
      <c r="BY71" s="144" t="str">
        <f t="shared" si="14"/>
        <v/>
      </c>
    </row>
    <row r="72" spans="14:77" ht="27.6" x14ac:dyDescent="0.3">
      <c r="N72" s="5"/>
      <c r="O72" s="348"/>
      <c r="P72" s="350"/>
      <c r="Q72" s="209">
        <f t="shared" si="9"/>
        <v>0</v>
      </c>
      <c r="R72" s="125" t="s">
        <v>111</v>
      </c>
      <c r="S72" s="167"/>
      <c r="T72" s="167"/>
      <c r="U72" s="167"/>
      <c r="V72" s="167"/>
      <c r="W72" s="5" t="str">
        <f t="shared" si="5"/>
        <v/>
      </c>
      <c r="X72" s="24"/>
      <c r="Y72" s="5" t="str">
        <f t="shared" si="6"/>
        <v/>
      </c>
      <c r="Z72" s="6"/>
      <c r="AA72" s="5"/>
      <c r="AB72" s="5"/>
      <c r="AC72" s="348"/>
      <c r="AD72" s="351"/>
      <c r="AE72" s="209">
        <f t="shared" si="10"/>
        <v>0</v>
      </c>
      <c r="AF72" s="125" t="s">
        <v>111</v>
      </c>
      <c r="AG72" s="167"/>
      <c r="AH72" s="167"/>
      <c r="AI72" s="167"/>
      <c r="AJ72" s="167"/>
      <c r="AK72" s="5" t="str">
        <f t="shared" si="7"/>
        <v/>
      </c>
      <c r="AL72" s="24"/>
      <c r="AM72" s="5" t="str">
        <f t="shared" si="8"/>
        <v/>
      </c>
      <c r="AN72" s="6"/>
      <c r="AO72" s="5"/>
      <c r="AP72" s="5"/>
      <c r="AQ72" s="5"/>
      <c r="AR72" s="114"/>
      <c r="AS72" s="5"/>
      <c r="AT72" s="12"/>
      <c r="AU72" s="5"/>
      <c r="AV72" s="5"/>
      <c r="AW72" s="5"/>
      <c r="BG72"/>
      <c r="BR72" s="349"/>
      <c r="BS72" s="352"/>
      <c r="BT72" s="207">
        <v>1</v>
      </c>
      <c r="BU72" s="197" t="s">
        <v>111</v>
      </c>
      <c r="BV72" s="145" t="str">
        <f t="shared" si="11"/>
        <v/>
      </c>
      <c r="BW72" s="145" t="str">
        <f t="shared" si="12"/>
        <v/>
      </c>
      <c r="BX72" s="146" t="str">
        <f t="shared" si="13"/>
        <v/>
      </c>
      <c r="BY72" s="144" t="str">
        <f t="shared" si="14"/>
        <v/>
      </c>
    </row>
    <row r="73" spans="14:77" ht="27.6" x14ac:dyDescent="0.3">
      <c r="N73" s="5"/>
      <c r="O73" s="348"/>
      <c r="P73" s="350"/>
      <c r="Q73" s="209">
        <f t="shared" si="9"/>
        <v>0</v>
      </c>
      <c r="R73" s="125" t="s">
        <v>112</v>
      </c>
      <c r="S73" s="167"/>
      <c r="T73" s="167"/>
      <c r="U73" s="167"/>
      <c r="V73" s="167"/>
      <c r="W73" s="5" t="str">
        <f t="shared" si="5"/>
        <v/>
      </c>
      <c r="X73" s="24"/>
      <c r="Y73" s="5" t="str">
        <f t="shared" si="6"/>
        <v/>
      </c>
      <c r="Z73" s="6"/>
      <c r="AA73" s="5"/>
      <c r="AB73" s="5"/>
      <c r="AC73" s="348"/>
      <c r="AD73" s="351"/>
      <c r="AE73" s="209">
        <f t="shared" si="10"/>
        <v>0</v>
      </c>
      <c r="AF73" s="125" t="s">
        <v>112</v>
      </c>
      <c r="AG73" s="167"/>
      <c r="AH73" s="167"/>
      <c r="AI73" s="167"/>
      <c r="AJ73" s="167"/>
      <c r="AK73" s="5" t="str">
        <f t="shared" si="7"/>
        <v/>
      </c>
      <c r="AL73" s="24"/>
      <c r="AM73" s="5" t="str">
        <f t="shared" si="8"/>
        <v/>
      </c>
      <c r="AN73" s="6"/>
      <c r="AO73" s="5"/>
      <c r="AP73" s="5"/>
      <c r="AQ73" s="5"/>
      <c r="AR73" s="114"/>
      <c r="AS73" s="5"/>
      <c r="AT73" s="12"/>
      <c r="AU73" s="5"/>
      <c r="AV73" s="5"/>
      <c r="AW73" s="5"/>
      <c r="BG73"/>
      <c r="BR73" s="349"/>
      <c r="BS73" s="352"/>
      <c r="BT73" s="207">
        <v>1</v>
      </c>
      <c r="BU73" s="197" t="s">
        <v>112</v>
      </c>
      <c r="BV73" s="145" t="str">
        <f t="shared" si="11"/>
        <v/>
      </c>
      <c r="BW73" s="145" t="str">
        <f t="shared" si="12"/>
        <v/>
      </c>
      <c r="BX73" s="146" t="str">
        <f t="shared" si="13"/>
        <v/>
      </c>
      <c r="BY73" s="144" t="str">
        <f t="shared" si="14"/>
        <v/>
      </c>
    </row>
    <row r="74" spans="14:77" ht="41.4" x14ac:dyDescent="0.3">
      <c r="N74" s="5"/>
      <c r="O74" s="348"/>
      <c r="P74" s="350"/>
      <c r="Q74" s="209">
        <f t="shared" si="9"/>
        <v>0</v>
      </c>
      <c r="R74" s="125" t="s">
        <v>113</v>
      </c>
      <c r="S74" s="167"/>
      <c r="T74" s="167"/>
      <c r="U74" s="167"/>
      <c r="V74" s="167"/>
      <c r="W74" s="5" t="str">
        <f t="shared" si="5"/>
        <v/>
      </c>
      <c r="X74" s="24"/>
      <c r="Y74" s="5" t="str">
        <f t="shared" si="6"/>
        <v/>
      </c>
      <c r="Z74" s="6"/>
      <c r="AA74" s="5"/>
      <c r="AB74" s="5"/>
      <c r="AC74" s="348"/>
      <c r="AD74" s="351"/>
      <c r="AE74" s="209">
        <f t="shared" si="10"/>
        <v>0</v>
      </c>
      <c r="AF74" s="125" t="s">
        <v>113</v>
      </c>
      <c r="AG74" s="167"/>
      <c r="AH74" s="167"/>
      <c r="AI74" s="167"/>
      <c r="AJ74" s="167"/>
      <c r="AK74" s="5" t="str">
        <f t="shared" si="7"/>
        <v/>
      </c>
      <c r="AL74" s="24"/>
      <c r="AM74" s="5" t="str">
        <f t="shared" si="8"/>
        <v/>
      </c>
      <c r="AN74" s="6"/>
      <c r="AO74" s="5"/>
      <c r="AP74" s="5"/>
      <c r="AQ74" s="5"/>
      <c r="AR74" s="114"/>
      <c r="AS74" s="5"/>
      <c r="AT74" s="12"/>
      <c r="AU74" s="5"/>
      <c r="AV74" s="5"/>
      <c r="AW74" s="5"/>
      <c r="BG74"/>
      <c r="BR74" s="349"/>
      <c r="BS74" s="352"/>
      <c r="BT74" s="207">
        <v>1</v>
      </c>
      <c r="BU74" s="197" t="s">
        <v>113</v>
      </c>
      <c r="BV74" s="145" t="str">
        <f t="shared" si="11"/>
        <v/>
      </c>
      <c r="BW74" s="145" t="str">
        <f t="shared" si="12"/>
        <v/>
      </c>
      <c r="BX74" s="146" t="str">
        <f t="shared" si="13"/>
        <v/>
      </c>
      <c r="BY74" s="144" t="str">
        <f t="shared" si="14"/>
        <v/>
      </c>
    </row>
    <row r="75" spans="14:77" ht="27.6" x14ac:dyDescent="0.3">
      <c r="N75" s="5"/>
      <c r="O75" s="348"/>
      <c r="P75" s="350"/>
      <c r="Q75" s="209">
        <f t="shared" si="9"/>
        <v>0</v>
      </c>
      <c r="R75" s="125" t="s">
        <v>114</v>
      </c>
      <c r="S75" s="167"/>
      <c r="T75" s="167"/>
      <c r="U75" s="167"/>
      <c r="V75" s="167"/>
      <c r="W75" s="5" t="str">
        <f t="shared" si="5"/>
        <v/>
      </c>
      <c r="X75" s="24"/>
      <c r="Y75" s="5" t="str">
        <f t="shared" si="6"/>
        <v/>
      </c>
      <c r="Z75" s="6"/>
      <c r="AA75" s="5"/>
      <c r="AB75" s="5"/>
      <c r="AC75" s="348"/>
      <c r="AD75" s="351"/>
      <c r="AE75" s="209">
        <f t="shared" si="10"/>
        <v>0</v>
      </c>
      <c r="AF75" s="125" t="s">
        <v>114</v>
      </c>
      <c r="AG75" s="167"/>
      <c r="AH75" s="167"/>
      <c r="AI75" s="167"/>
      <c r="AJ75" s="167"/>
      <c r="AK75" s="5" t="str">
        <f t="shared" si="7"/>
        <v/>
      </c>
      <c r="AL75" s="24"/>
      <c r="AM75" s="5" t="str">
        <f t="shared" si="8"/>
        <v/>
      </c>
      <c r="AN75" s="6"/>
      <c r="AO75" s="5"/>
      <c r="AP75" s="5"/>
      <c r="AQ75" s="5"/>
      <c r="AR75" s="114"/>
      <c r="AS75" s="5"/>
      <c r="AT75" s="12"/>
      <c r="AU75" s="5"/>
      <c r="AV75" s="5"/>
      <c r="AW75" s="5"/>
      <c r="BG75"/>
      <c r="BR75" s="349"/>
      <c r="BS75" s="352"/>
      <c r="BT75" s="207">
        <v>1</v>
      </c>
      <c r="BU75" s="197" t="s">
        <v>114</v>
      </c>
      <c r="BV75" s="145" t="str">
        <f t="shared" si="11"/>
        <v/>
      </c>
      <c r="BW75" s="145" t="str">
        <f t="shared" si="12"/>
        <v/>
      </c>
      <c r="BX75" s="146" t="str">
        <f t="shared" si="13"/>
        <v/>
      </c>
      <c r="BY75" s="144" t="str">
        <f t="shared" si="14"/>
        <v/>
      </c>
    </row>
    <row r="76" spans="14:77" ht="41.4" x14ac:dyDescent="0.3">
      <c r="N76" s="5"/>
      <c r="O76" s="348"/>
      <c r="P76" s="350"/>
      <c r="Q76" s="209">
        <f t="shared" si="9"/>
        <v>0</v>
      </c>
      <c r="R76" s="125" t="s">
        <v>115</v>
      </c>
      <c r="S76" s="167"/>
      <c r="T76" s="167"/>
      <c r="U76" s="167"/>
      <c r="V76" s="167"/>
      <c r="W76" s="5" t="str">
        <f t="shared" si="5"/>
        <v/>
      </c>
      <c r="X76" s="24"/>
      <c r="Y76" s="5" t="str">
        <f t="shared" si="6"/>
        <v/>
      </c>
      <c r="Z76" s="6"/>
      <c r="AA76" s="5"/>
      <c r="AB76" s="5"/>
      <c r="AC76" s="348"/>
      <c r="AD76" s="351"/>
      <c r="AE76" s="209">
        <f t="shared" si="10"/>
        <v>0</v>
      </c>
      <c r="AF76" s="125" t="s">
        <v>115</v>
      </c>
      <c r="AG76" s="167"/>
      <c r="AH76" s="167"/>
      <c r="AI76" s="167"/>
      <c r="AJ76" s="167"/>
      <c r="AK76" s="5" t="str">
        <f t="shared" si="7"/>
        <v/>
      </c>
      <c r="AL76" s="24"/>
      <c r="AM76" s="5" t="str">
        <f t="shared" si="8"/>
        <v/>
      </c>
      <c r="AN76" s="6"/>
      <c r="AO76" s="5"/>
      <c r="AP76" s="5"/>
      <c r="AQ76" s="5"/>
      <c r="AR76" s="114"/>
      <c r="AS76" s="5"/>
      <c r="AT76" s="12"/>
      <c r="AU76" s="5"/>
      <c r="AV76" s="5"/>
      <c r="AW76" s="5"/>
      <c r="BG76"/>
      <c r="BR76" s="349"/>
      <c r="BS76" s="352"/>
      <c r="BT76" s="207">
        <v>1</v>
      </c>
      <c r="BU76" s="197" t="s">
        <v>115</v>
      </c>
      <c r="BV76" s="145" t="str">
        <f t="shared" si="11"/>
        <v/>
      </c>
      <c r="BW76" s="145" t="str">
        <f t="shared" si="12"/>
        <v/>
      </c>
      <c r="BX76" s="146" t="str">
        <f t="shared" si="13"/>
        <v/>
      </c>
      <c r="BY76" s="144" t="str">
        <f t="shared" si="14"/>
        <v/>
      </c>
    </row>
    <row r="77" spans="14:77" ht="27.6" x14ac:dyDescent="0.3">
      <c r="N77" s="5"/>
      <c r="O77" s="348"/>
      <c r="P77" s="350"/>
      <c r="Q77" s="209">
        <f t="shared" si="9"/>
        <v>0</v>
      </c>
      <c r="R77" s="125" t="s">
        <v>116</v>
      </c>
      <c r="S77" s="167"/>
      <c r="T77" s="167"/>
      <c r="U77" s="167"/>
      <c r="V77" s="167"/>
      <c r="W77" s="5" t="str">
        <f t="shared" si="5"/>
        <v/>
      </c>
      <c r="X77" s="24"/>
      <c r="Y77" s="5" t="str">
        <f t="shared" si="6"/>
        <v/>
      </c>
      <c r="Z77" s="6"/>
      <c r="AA77" s="5"/>
      <c r="AB77" s="5"/>
      <c r="AC77" s="348"/>
      <c r="AD77" s="351"/>
      <c r="AE77" s="209">
        <f t="shared" si="10"/>
        <v>0</v>
      </c>
      <c r="AF77" s="125" t="s">
        <v>116</v>
      </c>
      <c r="AG77" s="167"/>
      <c r="AH77" s="167"/>
      <c r="AI77" s="167"/>
      <c r="AJ77" s="167"/>
      <c r="AK77" s="5" t="str">
        <f t="shared" si="7"/>
        <v/>
      </c>
      <c r="AL77" s="24"/>
      <c r="AM77" s="5" t="str">
        <f t="shared" si="8"/>
        <v/>
      </c>
      <c r="AN77" s="6"/>
      <c r="AO77" s="5"/>
      <c r="AP77" s="5"/>
      <c r="AQ77" s="5"/>
      <c r="AR77" s="114"/>
      <c r="AS77" s="5"/>
      <c r="AT77" s="12"/>
      <c r="AU77" s="5"/>
      <c r="AV77" s="5"/>
      <c r="AW77" s="5"/>
      <c r="BG77"/>
      <c r="BR77" s="349"/>
      <c r="BS77" s="352"/>
      <c r="BT77" s="207">
        <v>1</v>
      </c>
      <c r="BU77" s="197" t="s">
        <v>116</v>
      </c>
      <c r="BV77" s="145" t="str">
        <f t="shared" si="11"/>
        <v/>
      </c>
      <c r="BW77" s="145" t="str">
        <f t="shared" si="12"/>
        <v/>
      </c>
      <c r="BX77" s="146" t="str">
        <f t="shared" si="13"/>
        <v/>
      </c>
      <c r="BY77" s="144" t="str">
        <f t="shared" si="14"/>
        <v/>
      </c>
    </row>
    <row r="78" spans="14:77" ht="27.6" x14ac:dyDescent="0.3">
      <c r="N78" s="5"/>
      <c r="O78" s="348"/>
      <c r="P78" s="107" t="s">
        <v>34</v>
      </c>
      <c r="Q78" s="209">
        <f t="shared" si="9"/>
        <v>0</v>
      </c>
      <c r="R78" s="125" t="s">
        <v>35</v>
      </c>
      <c r="S78" s="167"/>
      <c r="T78" s="167"/>
      <c r="U78" s="167"/>
      <c r="V78" s="167"/>
      <c r="W78" s="5" t="str">
        <f t="shared" si="5"/>
        <v/>
      </c>
      <c r="X78" s="24"/>
      <c r="Y78" s="5" t="str">
        <f t="shared" si="6"/>
        <v/>
      </c>
      <c r="Z78" s="6"/>
      <c r="AA78" s="5"/>
      <c r="AB78" s="5"/>
      <c r="AC78" s="348"/>
      <c r="AD78" s="208" t="s">
        <v>34</v>
      </c>
      <c r="AE78" s="209">
        <f t="shared" si="10"/>
        <v>0</v>
      </c>
      <c r="AF78" s="125" t="s">
        <v>35</v>
      </c>
      <c r="AG78" s="167"/>
      <c r="AH78" s="167"/>
      <c r="AI78" s="167"/>
      <c r="AJ78" s="167"/>
      <c r="AK78" s="5" t="str">
        <f t="shared" si="7"/>
        <v/>
      </c>
      <c r="AL78" s="24"/>
      <c r="AM78" s="5" t="str">
        <f t="shared" si="8"/>
        <v/>
      </c>
      <c r="AN78" s="6"/>
      <c r="AO78" s="5"/>
      <c r="AP78" s="5"/>
      <c r="AQ78" s="5"/>
      <c r="AR78" s="114"/>
      <c r="AS78" s="5"/>
      <c r="AT78" s="12"/>
      <c r="AU78" s="5"/>
      <c r="AV78" s="5"/>
      <c r="AW78" s="5"/>
      <c r="BG78"/>
      <c r="BR78" s="349"/>
      <c r="BS78" s="64" t="s">
        <v>34</v>
      </c>
      <c r="BT78" s="207">
        <v>1</v>
      </c>
      <c r="BU78" s="197" t="s">
        <v>35</v>
      </c>
      <c r="BV78" s="145" t="str">
        <f t="shared" si="11"/>
        <v/>
      </c>
      <c r="BW78" s="145" t="str">
        <f t="shared" si="12"/>
        <v/>
      </c>
      <c r="BX78" s="146" t="str">
        <f t="shared" si="13"/>
        <v/>
      </c>
      <c r="BY78" s="144" t="str">
        <f t="shared" si="14"/>
        <v/>
      </c>
    </row>
    <row r="79" spans="14:77" ht="27.6" customHeight="1" x14ac:dyDescent="0.3">
      <c r="N79" s="5"/>
      <c r="O79" s="348" t="s">
        <v>117</v>
      </c>
      <c r="P79" s="107" t="s">
        <v>36</v>
      </c>
      <c r="Q79" s="209">
        <f t="shared" si="9"/>
        <v>0</v>
      </c>
      <c r="R79" s="125" t="s">
        <v>129</v>
      </c>
      <c r="S79" s="167"/>
      <c r="T79" s="167"/>
      <c r="U79" s="167"/>
      <c r="V79" s="167"/>
      <c r="W79" s="5" t="str">
        <f t="shared" si="5"/>
        <v/>
      </c>
      <c r="X79" s="24"/>
      <c r="Y79" s="5" t="str">
        <f t="shared" si="6"/>
        <v/>
      </c>
      <c r="Z79" s="25"/>
      <c r="AA79" s="5"/>
      <c r="AB79" s="5"/>
      <c r="AC79" s="348" t="s">
        <v>117</v>
      </c>
      <c r="AD79" s="208" t="s">
        <v>36</v>
      </c>
      <c r="AE79" s="209">
        <f t="shared" si="10"/>
        <v>0</v>
      </c>
      <c r="AF79" s="125" t="s">
        <v>129</v>
      </c>
      <c r="AG79" s="167"/>
      <c r="AH79" s="167"/>
      <c r="AI79" s="167"/>
      <c r="AJ79" s="167"/>
      <c r="AK79" s="5" t="str">
        <f t="shared" si="7"/>
        <v/>
      </c>
      <c r="AL79" s="24"/>
      <c r="AM79" s="5" t="str">
        <f t="shared" si="8"/>
        <v/>
      </c>
      <c r="AN79" s="25"/>
      <c r="AO79" s="5"/>
      <c r="AP79" s="5"/>
      <c r="AQ79" s="5"/>
      <c r="AR79" s="114"/>
      <c r="AS79" s="5"/>
      <c r="AT79" s="12"/>
      <c r="AU79" s="5"/>
      <c r="AV79" s="5"/>
      <c r="AW79" s="5"/>
      <c r="BG79"/>
      <c r="BR79" s="349" t="s">
        <v>117</v>
      </c>
      <c r="BS79" s="64" t="s">
        <v>36</v>
      </c>
      <c r="BT79" s="207">
        <v>1</v>
      </c>
      <c r="BU79" s="197" t="s">
        <v>129</v>
      </c>
      <c r="BV79" s="145" t="str">
        <f t="shared" si="11"/>
        <v/>
      </c>
      <c r="BW79" s="145" t="str">
        <f t="shared" si="12"/>
        <v/>
      </c>
      <c r="BX79" s="146" t="str">
        <f t="shared" si="13"/>
        <v/>
      </c>
      <c r="BY79" s="144" t="str">
        <f t="shared" si="14"/>
        <v/>
      </c>
    </row>
    <row r="80" spans="14:77" x14ac:dyDescent="0.3">
      <c r="N80" s="5"/>
      <c r="O80" s="348"/>
      <c r="P80" s="107" t="s">
        <v>37</v>
      </c>
      <c r="Q80" s="209">
        <f t="shared" si="9"/>
        <v>0</v>
      </c>
      <c r="R80" s="125" t="s">
        <v>118</v>
      </c>
      <c r="S80" s="167"/>
      <c r="T80" s="167"/>
      <c r="U80" s="167"/>
      <c r="V80" s="167"/>
      <c r="W80" s="5" t="str">
        <f t="shared" si="5"/>
        <v/>
      </c>
      <c r="X80" s="24"/>
      <c r="Y80" s="5" t="str">
        <f t="shared" si="6"/>
        <v/>
      </c>
      <c r="Z80" s="25"/>
      <c r="AA80" s="5"/>
      <c r="AB80" s="5"/>
      <c r="AC80" s="348"/>
      <c r="AD80" s="208" t="s">
        <v>37</v>
      </c>
      <c r="AE80" s="209">
        <f t="shared" si="10"/>
        <v>0</v>
      </c>
      <c r="AF80" s="125" t="s">
        <v>118</v>
      </c>
      <c r="AG80" s="167"/>
      <c r="AH80" s="167"/>
      <c r="AI80" s="167"/>
      <c r="AJ80" s="167"/>
      <c r="AK80" s="5" t="str">
        <f t="shared" si="7"/>
        <v/>
      </c>
      <c r="AL80" s="24"/>
      <c r="AM80" s="5" t="str">
        <f t="shared" si="8"/>
        <v/>
      </c>
      <c r="AN80" s="25"/>
      <c r="AO80" s="5"/>
      <c r="AP80" s="5"/>
      <c r="AQ80" s="5"/>
      <c r="AR80" s="114"/>
      <c r="AS80" s="5"/>
      <c r="AT80" s="12"/>
      <c r="AU80" s="5"/>
      <c r="AV80" s="5"/>
      <c r="AW80" s="5"/>
      <c r="BG80"/>
      <c r="BR80" s="349"/>
      <c r="BS80" s="64" t="s">
        <v>37</v>
      </c>
      <c r="BT80" s="207">
        <v>1</v>
      </c>
      <c r="BU80" s="197" t="s">
        <v>118</v>
      </c>
      <c r="BV80" s="145" t="str">
        <f t="shared" si="11"/>
        <v/>
      </c>
      <c r="BW80" s="145" t="str">
        <f t="shared" si="12"/>
        <v/>
      </c>
      <c r="BX80" s="146" t="str">
        <f t="shared" si="13"/>
        <v/>
      </c>
      <c r="BY80" s="144" t="str">
        <f t="shared" si="14"/>
        <v/>
      </c>
    </row>
    <row r="81" spans="11:77" x14ac:dyDescent="0.3">
      <c r="N81" s="5"/>
      <c r="O81" s="348"/>
      <c r="P81" s="107" t="s">
        <v>38</v>
      </c>
      <c r="Q81" s="209">
        <f t="shared" si="9"/>
        <v>0</v>
      </c>
      <c r="R81" s="125" t="s">
        <v>119</v>
      </c>
      <c r="S81" s="167"/>
      <c r="T81" s="167"/>
      <c r="U81" s="167"/>
      <c r="V81" s="167"/>
      <c r="W81" s="5" t="str">
        <f t="shared" si="5"/>
        <v/>
      </c>
      <c r="X81" s="24"/>
      <c r="Y81" s="5" t="str">
        <f t="shared" si="6"/>
        <v/>
      </c>
      <c r="Z81" s="25"/>
      <c r="AA81" s="5"/>
      <c r="AB81" s="5"/>
      <c r="AC81" s="348"/>
      <c r="AD81" s="208" t="s">
        <v>38</v>
      </c>
      <c r="AE81" s="209">
        <f t="shared" si="10"/>
        <v>0</v>
      </c>
      <c r="AF81" s="125" t="s">
        <v>119</v>
      </c>
      <c r="AG81" s="167"/>
      <c r="AH81" s="167"/>
      <c r="AI81" s="167"/>
      <c r="AJ81" s="167"/>
      <c r="AK81" s="5" t="str">
        <f t="shared" si="7"/>
        <v/>
      </c>
      <c r="AL81" s="24"/>
      <c r="AM81" s="5" t="str">
        <f t="shared" si="8"/>
        <v/>
      </c>
      <c r="AN81" s="25"/>
      <c r="AO81" s="5"/>
      <c r="AP81" s="5"/>
      <c r="AQ81" s="5"/>
      <c r="AR81" s="114"/>
      <c r="AS81" s="5"/>
      <c r="AT81" s="12"/>
      <c r="AU81" s="5"/>
      <c r="AV81" s="5"/>
      <c r="AW81" s="5"/>
      <c r="BG81"/>
      <c r="BR81" s="349"/>
      <c r="BS81" s="64" t="s">
        <v>38</v>
      </c>
      <c r="BT81" s="207">
        <v>1</v>
      </c>
      <c r="BU81" s="197" t="s">
        <v>119</v>
      </c>
      <c r="BV81" s="145" t="str">
        <f t="shared" si="11"/>
        <v/>
      </c>
      <c r="BW81" s="145" t="str">
        <f t="shared" si="12"/>
        <v/>
      </c>
      <c r="BX81" s="146" t="str">
        <f t="shared" si="13"/>
        <v/>
      </c>
      <c r="BY81" s="144" t="str">
        <f t="shared" si="14"/>
        <v/>
      </c>
    </row>
    <row r="82" spans="11:77" ht="27.6" x14ac:dyDescent="0.3">
      <c r="K82" s="183"/>
      <c r="N82" s="5"/>
      <c r="O82" s="348"/>
      <c r="P82" s="107" t="s">
        <v>39</v>
      </c>
      <c r="Q82" s="209">
        <f t="shared" si="9"/>
        <v>0</v>
      </c>
      <c r="R82" s="125" t="s">
        <v>120</v>
      </c>
      <c r="S82" s="167"/>
      <c r="T82" s="167"/>
      <c r="U82" s="167"/>
      <c r="V82" s="167"/>
      <c r="W82" s="5" t="str">
        <f t="shared" si="5"/>
        <v/>
      </c>
      <c r="X82" s="24"/>
      <c r="Y82" s="5" t="str">
        <f t="shared" si="6"/>
        <v/>
      </c>
      <c r="Z82" s="25"/>
      <c r="AA82" s="5"/>
      <c r="AB82" s="5"/>
      <c r="AC82" s="348"/>
      <c r="AD82" s="208" t="s">
        <v>39</v>
      </c>
      <c r="AE82" s="209">
        <f t="shared" si="10"/>
        <v>0</v>
      </c>
      <c r="AF82" s="125" t="s">
        <v>120</v>
      </c>
      <c r="AG82" s="167"/>
      <c r="AH82" s="167"/>
      <c r="AI82" s="167"/>
      <c r="AJ82" s="167"/>
      <c r="AK82" s="5" t="str">
        <f t="shared" si="7"/>
        <v/>
      </c>
      <c r="AL82" s="24"/>
      <c r="AM82" s="5" t="str">
        <f t="shared" si="8"/>
        <v/>
      </c>
      <c r="AN82" s="25"/>
      <c r="AO82" s="5"/>
      <c r="AP82" s="5"/>
      <c r="AQ82" s="5"/>
      <c r="AR82" s="114"/>
      <c r="AS82" s="5"/>
      <c r="AT82" s="12"/>
      <c r="AU82" s="5"/>
      <c r="AV82" s="5"/>
      <c r="AW82" s="5"/>
      <c r="BG82"/>
      <c r="BR82" s="349"/>
      <c r="BS82" s="64" t="s">
        <v>39</v>
      </c>
      <c r="BT82" s="207">
        <v>1</v>
      </c>
      <c r="BU82" s="197" t="s">
        <v>120</v>
      </c>
      <c r="BV82" s="145" t="str">
        <f t="shared" si="11"/>
        <v/>
      </c>
      <c r="BW82" s="145" t="str">
        <f t="shared" si="12"/>
        <v/>
      </c>
      <c r="BX82" s="146" t="str">
        <f t="shared" si="13"/>
        <v/>
      </c>
      <c r="BY82" s="144" t="str">
        <f t="shared" si="14"/>
        <v/>
      </c>
    </row>
    <row r="83" spans="11:77" ht="27.6" customHeight="1" x14ac:dyDescent="0.3">
      <c r="N83" s="5"/>
      <c r="O83" s="348" t="s">
        <v>121</v>
      </c>
      <c r="P83" s="107" t="s">
        <v>40</v>
      </c>
      <c r="Q83" s="209">
        <f t="shared" si="9"/>
        <v>0</v>
      </c>
      <c r="R83" s="125" t="s">
        <v>122</v>
      </c>
      <c r="S83" s="167"/>
      <c r="T83" s="167"/>
      <c r="U83" s="167"/>
      <c r="V83" s="167"/>
      <c r="W83" s="5" t="str">
        <f t="shared" si="5"/>
        <v/>
      </c>
      <c r="X83" s="24"/>
      <c r="Y83" s="5" t="str">
        <f t="shared" si="6"/>
        <v/>
      </c>
      <c r="Z83" s="29"/>
      <c r="AA83" s="5"/>
      <c r="AB83" s="5"/>
      <c r="AC83" s="348" t="s">
        <v>121</v>
      </c>
      <c r="AD83" s="208" t="s">
        <v>40</v>
      </c>
      <c r="AE83" s="209">
        <f t="shared" si="10"/>
        <v>0</v>
      </c>
      <c r="AF83" s="125" t="s">
        <v>122</v>
      </c>
      <c r="AG83" s="167"/>
      <c r="AH83" s="167"/>
      <c r="AI83" s="167"/>
      <c r="AJ83" s="167"/>
      <c r="AK83" s="5" t="str">
        <f t="shared" si="7"/>
        <v/>
      </c>
      <c r="AL83" s="24"/>
      <c r="AM83" s="5" t="str">
        <f t="shared" si="8"/>
        <v/>
      </c>
      <c r="AN83" s="29"/>
      <c r="AO83" s="5"/>
      <c r="AP83" s="5"/>
      <c r="AQ83" s="5"/>
      <c r="AR83" s="114"/>
      <c r="AS83" s="5"/>
      <c r="AT83" s="12"/>
      <c r="AU83" s="5"/>
      <c r="AV83" s="5"/>
      <c r="AW83" s="5"/>
      <c r="BG83"/>
      <c r="BR83" s="349" t="s">
        <v>121</v>
      </c>
      <c r="BS83" s="64" t="s">
        <v>40</v>
      </c>
      <c r="BT83" s="207">
        <v>1</v>
      </c>
      <c r="BU83" s="197" t="s">
        <v>122</v>
      </c>
      <c r="BV83" s="145" t="str">
        <f t="shared" si="11"/>
        <v/>
      </c>
      <c r="BW83" s="145" t="str">
        <f t="shared" si="12"/>
        <v/>
      </c>
      <c r="BX83" s="146" t="str">
        <f t="shared" si="13"/>
        <v/>
      </c>
      <c r="BY83" s="144" t="str">
        <f t="shared" si="14"/>
        <v/>
      </c>
    </row>
    <row r="84" spans="11:77" x14ac:dyDescent="0.3">
      <c r="N84" s="5"/>
      <c r="O84" s="348"/>
      <c r="P84" s="107" t="s">
        <v>41</v>
      </c>
      <c r="Q84" s="209">
        <f t="shared" si="9"/>
        <v>0</v>
      </c>
      <c r="R84" s="125" t="s">
        <v>123</v>
      </c>
      <c r="S84" s="167"/>
      <c r="T84" s="167"/>
      <c r="U84" s="167"/>
      <c r="V84" s="167"/>
      <c r="W84" s="5" t="str">
        <f t="shared" si="5"/>
        <v/>
      </c>
      <c r="X84" s="24"/>
      <c r="Y84" s="5" t="str">
        <f t="shared" si="6"/>
        <v/>
      </c>
      <c r="Z84" s="29"/>
      <c r="AA84" s="5"/>
      <c r="AB84" s="5"/>
      <c r="AC84" s="348"/>
      <c r="AD84" s="208" t="s">
        <v>41</v>
      </c>
      <c r="AE84" s="209">
        <f t="shared" si="10"/>
        <v>0</v>
      </c>
      <c r="AF84" s="125" t="s">
        <v>123</v>
      </c>
      <c r="AG84" s="167"/>
      <c r="AH84" s="167"/>
      <c r="AI84" s="167"/>
      <c r="AJ84" s="167"/>
      <c r="AK84" s="5" t="str">
        <f t="shared" si="7"/>
        <v/>
      </c>
      <c r="AL84" s="24"/>
      <c r="AM84" s="5" t="str">
        <f t="shared" si="8"/>
        <v/>
      </c>
      <c r="AN84" s="29"/>
      <c r="AO84" s="5"/>
      <c r="AP84" s="5"/>
      <c r="AQ84" s="5"/>
      <c r="AR84" s="114"/>
      <c r="AS84" s="5"/>
      <c r="AT84" s="12"/>
      <c r="AU84" s="5"/>
      <c r="AV84" s="185"/>
      <c r="AW84" s="5"/>
      <c r="BG84"/>
      <c r="BR84" s="349"/>
      <c r="BS84" s="64" t="s">
        <v>41</v>
      </c>
      <c r="BT84" s="207">
        <v>1</v>
      </c>
      <c r="BU84" s="197" t="s">
        <v>123</v>
      </c>
      <c r="BV84" s="145" t="str">
        <f t="shared" si="11"/>
        <v/>
      </c>
      <c r="BW84" s="145" t="str">
        <f t="shared" si="12"/>
        <v/>
      </c>
      <c r="BX84" s="146" t="str">
        <f t="shared" si="13"/>
        <v/>
      </c>
      <c r="BY84" s="144" t="str">
        <f t="shared" si="14"/>
        <v/>
      </c>
    </row>
    <row r="85" spans="11:77" ht="27.6" x14ac:dyDescent="0.3">
      <c r="N85" s="5"/>
      <c r="O85" s="348"/>
      <c r="P85" s="107" t="s">
        <v>42</v>
      </c>
      <c r="Q85" s="209">
        <f t="shared" si="9"/>
        <v>0</v>
      </c>
      <c r="R85" s="125" t="s">
        <v>124</v>
      </c>
      <c r="S85" s="167"/>
      <c r="T85" s="167"/>
      <c r="U85" s="167"/>
      <c r="V85" s="167"/>
      <c r="W85" s="5" t="str">
        <f t="shared" si="5"/>
        <v/>
      </c>
      <c r="X85" s="24"/>
      <c r="Y85" s="5" t="str">
        <f t="shared" si="6"/>
        <v/>
      </c>
      <c r="Z85" s="29"/>
      <c r="AA85" s="5"/>
      <c r="AB85" s="5"/>
      <c r="AC85" s="348"/>
      <c r="AD85" s="208" t="s">
        <v>42</v>
      </c>
      <c r="AE85" s="209">
        <f t="shared" si="10"/>
        <v>0</v>
      </c>
      <c r="AF85" s="125" t="s">
        <v>124</v>
      </c>
      <c r="AG85" s="167"/>
      <c r="AH85" s="167"/>
      <c r="AI85" s="167"/>
      <c r="AJ85" s="167"/>
      <c r="AK85" s="5" t="str">
        <f t="shared" si="7"/>
        <v/>
      </c>
      <c r="AL85" s="24"/>
      <c r="AM85" s="5" t="str">
        <f t="shared" si="8"/>
        <v/>
      </c>
      <c r="AN85" s="29"/>
      <c r="AO85" s="5"/>
      <c r="AP85" s="5"/>
      <c r="AQ85" s="5"/>
      <c r="AR85" s="114"/>
      <c r="AS85" s="5"/>
      <c r="AT85" s="12"/>
      <c r="AU85" s="5"/>
      <c r="AV85" s="5"/>
      <c r="AW85" s="5"/>
      <c r="BG85"/>
      <c r="BR85" s="349"/>
      <c r="BS85" s="64" t="s">
        <v>42</v>
      </c>
      <c r="BT85" s="207">
        <v>1</v>
      </c>
      <c r="BU85" s="197" t="s">
        <v>124</v>
      </c>
      <c r="BV85" s="145" t="str">
        <f t="shared" si="11"/>
        <v/>
      </c>
      <c r="BW85" s="145" t="str">
        <f t="shared" si="12"/>
        <v/>
      </c>
      <c r="BX85" s="146" t="str">
        <f t="shared" si="13"/>
        <v/>
      </c>
      <c r="BY85" s="144" t="str">
        <f t="shared" si="14"/>
        <v/>
      </c>
    </row>
    <row r="86" spans="11:77" ht="15" thickBot="1" x14ac:dyDescent="0.35">
      <c r="N86" s="5"/>
      <c r="O86" s="30"/>
      <c r="P86" s="355"/>
      <c r="Q86" s="355"/>
      <c r="R86" s="66" t="s">
        <v>173</v>
      </c>
      <c r="S86" s="26" t="e">
        <f>SUM(W66:W85)/SUM(Q66:Q85)</f>
        <v>#DIV/0!</v>
      </c>
      <c r="T86" s="26" t="s">
        <v>20</v>
      </c>
      <c r="U86" s="26" t="e">
        <f>SUM(Y66:Y85)/SUM(Q66:Q85)</f>
        <v>#DIV/0!</v>
      </c>
      <c r="V86" s="26"/>
      <c r="W86" s="5" t="str">
        <f t="shared" si="5"/>
        <v/>
      </c>
      <c r="X86" s="24"/>
      <c r="Y86" s="5" t="str">
        <f t="shared" si="6"/>
        <v/>
      </c>
      <c r="Z86" s="12"/>
      <c r="AA86" s="5"/>
      <c r="AB86" s="5"/>
      <c r="AC86" s="30"/>
      <c r="AD86" s="355"/>
      <c r="AE86" s="355"/>
      <c r="AF86" s="66" t="s">
        <v>173</v>
      </c>
      <c r="AG86" s="26" t="e">
        <f>SUM(AK66:AK85)/SUM(AE66:AE85)</f>
        <v>#DIV/0!</v>
      </c>
      <c r="AH86" s="26" t="s">
        <v>20</v>
      </c>
      <c r="AI86" s="26" t="e">
        <f>SUM(AM66:AM85)/SUM(AE66:AE85)</f>
        <v>#DIV/0!</v>
      </c>
      <c r="AJ86" s="26"/>
      <c r="AK86" s="5" t="str">
        <f t="shared" si="7"/>
        <v/>
      </c>
      <c r="AL86" s="24"/>
      <c r="AM86" s="5" t="str">
        <f t="shared" si="8"/>
        <v/>
      </c>
      <c r="AN86" s="12"/>
      <c r="AO86" s="5"/>
      <c r="AP86" s="5"/>
      <c r="AQ86" s="5"/>
      <c r="AR86" s="114"/>
      <c r="AS86" s="5"/>
      <c r="AT86" s="12"/>
      <c r="AU86" s="5"/>
      <c r="AV86" s="5"/>
      <c r="AW86" s="5"/>
      <c r="BG86"/>
    </row>
    <row r="87" spans="11:77" ht="15" thickBot="1" x14ac:dyDescent="0.35">
      <c r="N87" s="5"/>
      <c r="O87" s="214" t="s">
        <v>306</v>
      </c>
      <c r="Q87" s="220"/>
      <c r="R87" s="32" t="s">
        <v>301</v>
      </c>
      <c r="S87" s="356"/>
      <c r="T87" s="357"/>
      <c r="U87" s="357"/>
      <c r="V87" s="33" t="s">
        <v>21</v>
      </c>
      <c r="W87" s="5" t="str">
        <f t="shared" si="5"/>
        <v/>
      </c>
      <c r="X87" s="24"/>
      <c r="Y87" s="5" t="str">
        <f t="shared" si="6"/>
        <v/>
      </c>
      <c r="Z87" s="5"/>
      <c r="AA87" s="5"/>
      <c r="AB87" s="5"/>
      <c r="AC87" s="214" t="s">
        <v>306</v>
      </c>
      <c r="AD87" s="111"/>
      <c r="AE87" s="220"/>
      <c r="AF87" s="32" t="s">
        <v>301</v>
      </c>
      <c r="AG87" s="356"/>
      <c r="AH87" s="357"/>
      <c r="AI87" s="357"/>
      <c r="AJ87" s="33" t="s">
        <v>21</v>
      </c>
      <c r="AK87" s="5" t="str">
        <f t="shared" si="7"/>
        <v/>
      </c>
      <c r="AL87" s="24"/>
      <c r="AM87" s="5" t="str">
        <f t="shared" si="8"/>
        <v/>
      </c>
      <c r="AN87" s="5"/>
      <c r="AO87" s="5"/>
      <c r="AP87" s="5"/>
      <c r="AQ87" s="5"/>
      <c r="AR87" s="114"/>
      <c r="AS87" s="5"/>
      <c r="AT87" s="12"/>
      <c r="AU87" s="5"/>
      <c r="AV87" s="5"/>
      <c r="AW87" s="5"/>
      <c r="BG87"/>
    </row>
    <row r="88" spans="11:77" ht="15" thickBot="1" x14ac:dyDescent="0.35">
      <c r="N88" s="5"/>
      <c r="O88" s="20"/>
      <c r="Q88" s="20"/>
      <c r="R88" s="221"/>
      <c r="S88" s="20"/>
      <c r="T88" s="20"/>
      <c r="U88" s="20"/>
      <c r="V88" s="20"/>
      <c r="W88" s="5" t="str">
        <f t="shared" si="5"/>
        <v/>
      </c>
      <c r="X88" s="24"/>
      <c r="Y88" s="5" t="str">
        <f t="shared" si="6"/>
        <v/>
      </c>
      <c r="Z88" s="5"/>
      <c r="AA88" s="5"/>
      <c r="AB88" s="5"/>
      <c r="AC88" s="20"/>
      <c r="AD88" s="111"/>
      <c r="AE88" s="20"/>
      <c r="AF88" s="66"/>
      <c r="AG88" s="20"/>
      <c r="AH88" s="20"/>
      <c r="AI88" s="20"/>
      <c r="AJ88" s="20"/>
      <c r="AK88" s="5" t="str">
        <f t="shared" si="7"/>
        <v/>
      </c>
      <c r="AL88" s="24"/>
      <c r="AM88" s="5" t="str">
        <f t="shared" si="8"/>
        <v/>
      </c>
      <c r="AN88" s="5"/>
      <c r="AO88" s="5"/>
      <c r="AP88" s="5"/>
      <c r="AQ88" s="5"/>
      <c r="AR88" s="114"/>
      <c r="AS88" s="5"/>
      <c r="AT88" s="12"/>
      <c r="AU88" s="5"/>
      <c r="AV88" s="5"/>
      <c r="AW88" s="5"/>
      <c r="BG88"/>
    </row>
    <row r="89" spans="11:77" ht="15.6" thickBot="1" x14ac:dyDescent="0.35">
      <c r="M89" s="2"/>
      <c r="N89" s="2"/>
      <c r="O89" s="213" t="s">
        <v>307</v>
      </c>
      <c r="P89" s="113"/>
      <c r="Q89" s="20"/>
      <c r="R89" s="162" t="s">
        <v>299</v>
      </c>
      <c r="S89" s="358">
        <f>SUM(S87)</f>
        <v>0</v>
      </c>
      <c r="T89" s="359"/>
      <c r="U89" s="359"/>
      <c r="V89" s="161" t="s">
        <v>21</v>
      </c>
      <c r="W89" s="5" t="str">
        <f t="shared" si="5"/>
        <v/>
      </c>
      <c r="X89" s="24"/>
      <c r="Y89" s="5" t="str">
        <f t="shared" si="6"/>
        <v/>
      </c>
      <c r="Z89" s="5"/>
      <c r="AA89" s="5"/>
      <c r="AB89" s="5"/>
      <c r="AC89" s="213" t="s">
        <v>307</v>
      </c>
      <c r="AE89" s="20"/>
      <c r="AF89" s="162" t="s">
        <v>300</v>
      </c>
      <c r="AG89" s="358">
        <f>SUM(AG87)</f>
        <v>0</v>
      </c>
      <c r="AH89" s="359"/>
      <c r="AI89" s="359"/>
      <c r="AJ89" s="161" t="s">
        <v>21</v>
      </c>
      <c r="AK89" s="5" t="str">
        <f t="shared" si="7"/>
        <v/>
      </c>
      <c r="AL89" s="24"/>
      <c r="AM89" s="5" t="str">
        <f t="shared" si="8"/>
        <v/>
      </c>
      <c r="AN89" s="5"/>
      <c r="AO89" s="5"/>
      <c r="AP89" s="5"/>
      <c r="AQ89" s="5"/>
      <c r="AS89" s="5"/>
      <c r="AT89" s="5"/>
      <c r="AU89" s="5"/>
      <c r="AV89" s="5"/>
      <c r="AW89" s="5"/>
      <c r="BG89"/>
    </row>
    <row r="90" spans="11:77" x14ac:dyDescent="0.3">
      <c r="M90" s="3"/>
      <c r="N90" s="24"/>
      <c r="O90" s="24"/>
      <c r="P90" s="3"/>
      <c r="Q90" s="20"/>
      <c r="R90" s="43"/>
      <c r="S90" s="5"/>
      <c r="T90" s="5"/>
      <c r="U90" s="5"/>
      <c r="V90" s="5"/>
      <c r="W90" s="5" t="str">
        <f t="shared" si="5"/>
        <v/>
      </c>
      <c r="X90" s="24"/>
      <c r="Y90" s="5" t="str">
        <f t="shared" si="6"/>
        <v/>
      </c>
      <c r="Z90" s="5"/>
      <c r="AA90" s="5"/>
      <c r="AB90" s="5"/>
      <c r="AC90" s="5"/>
      <c r="AE90" s="20"/>
      <c r="AF90" s="43"/>
      <c r="AG90" s="5"/>
      <c r="AH90" s="5"/>
      <c r="AI90" s="5"/>
      <c r="AJ90" s="5"/>
      <c r="AK90" s="5" t="str">
        <f t="shared" si="7"/>
        <v/>
      </c>
      <c r="AL90" s="24"/>
      <c r="AM90" s="5" t="str">
        <f t="shared" si="8"/>
        <v/>
      </c>
      <c r="AN90" s="5"/>
      <c r="AO90" s="5"/>
      <c r="AP90" s="5"/>
      <c r="AQ90" s="5"/>
      <c r="AS90" s="20"/>
      <c r="AT90" s="43"/>
      <c r="AU90" s="5"/>
      <c r="AV90" s="5"/>
      <c r="AW90" s="5"/>
      <c r="AX90" s="5"/>
      <c r="AY90" s="5"/>
      <c r="AZ90" s="5"/>
      <c r="BA90" s="5"/>
      <c r="BB90" s="5"/>
      <c r="BC90" s="5"/>
      <c r="BD90" s="5"/>
      <c r="BF90" s="5"/>
      <c r="BG90" s="43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</row>
    <row r="91" spans="11:77" ht="7.2" customHeight="1" thickBot="1" x14ac:dyDescent="0.35">
      <c r="N91" s="5"/>
      <c r="O91" s="20"/>
      <c r="Q91" s="20"/>
      <c r="R91" s="43"/>
      <c r="S91" s="20"/>
      <c r="T91" s="20"/>
      <c r="U91" s="20"/>
      <c r="V91" s="20"/>
      <c r="W91" s="5" t="str">
        <f t="shared" si="5"/>
        <v/>
      </c>
      <c r="X91" s="24"/>
      <c r="Y91" s="5" t="str">
        <f t="shared" si="6"/>
        <v/>
      </c>
      <c r="Z91" s="5"/>
      <c r="AA91" s="5"/>
      <c r="AB91" s="5"/>
      <c r="AC91" s="5"/>
      <c r="AE91" s="20"/>
      <c r="AF91" s="43"/>
      <c r="AG91" s="5"/>
      <c r="AH91" s="5"/>
      <c r="AI91" s="5"/>
      <c r="AJ91" s="5"/>
      <c r="AK91" s="5" t="str">
        <f t="shared" si="7"/>
        <v/>
      </c>
      <c r="AL91" s="24"/>
      <c r="AM91" s="5" t="str">
        <f t="shared" si="8"/>
        <v/>
      </c>
      <c r="AN91" s="5"/>
      <c r="AO91" s="5"/>
      <c r="AP91" s="5"/>
      <c r="AQ91" s="5"/>
      <c r="AS91" s="20"/>
      <c r="AT91" s="43"/>
      <c r="AU91" s="5"/>
      <c r="AV91" s="5"/>
      <c r="AW91" s="5"/>
      <c r="AX91" s="5"/>
      <c r="AY91" s="5"/>
      <c r="AZ91" s="5"/>
      <c r="BA91" s="5"/>
      <c r="BB91" s="5"/>
      <c r="BC91" s="5"/>
      <c r="BD91" s="5"/>
      <c r="BF91" s="5"/>
      <c r="BG91" s="43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</row>
    <row r="92" spans="11:77" ht="64.2" customHeight="1" thickBot="1" x14ac:dyDescent="0.35">
      <c r="N92" s="5"/>
      <c r="O92" s="360" t="s">
        <v>170</v>
      </c>
      <c r="P92" s="361"/>
      <c r="Q92" s="361"/>
      <c r="R92" s="361"/>
      <c r="S92" s="361"/>
      <c r="T92" s="361"/>
      <c r="U92" s="361"/>
      <c r="V92" s="361"/>
      <c r="W92" s="5" t="str">
        <f t="shared" si="5"/>
        <v/>
      </c>
      <c r="X92" s="24"/>
      <c r="Y92" s="5" t="str">
        <f t="shared" si="6"/>
        <v/>
      </c>
      <c r="Z92" s="2"/>
      <c r="AA92" s="5"/>
      <c r="AB92" s="5"/>
      <c r="AC92" s="360" t="s">
        <v>170</v>
      </c>
      <c r="AD92" s="361"/>
      <c r="AE92" s="361"/>
      <c r="AF92" s="361"/>
      <c r="AG92" s="361"/>
      <c r="AH92" s="361"/>
      <c r="AI92" s="361"/>
      <c r="AJ92" s="361"/>
      <c r="AK92" s="5" t="str">
        <f t="shared" si="7"/>
        <v/>
      </c>
      <c r="AL92" s="24"/>
      <c r="AM92" s="5" t="str">
        <f t="shared" si="8"/>
        <v/>
      </c>
      <c r="AN92" s="2"/>
      <c r="AO92" s="5"/>
      <c r="AP92" s="5"/>
      <c r="AQ92" s="360" t="s">
        <v>171</v>
      </c>
      <c r="AR92" s="361"/>
      <c r="AS92" s="361"/>
      <c r="AT92" s="361"/>
      <c r="AU92" s="361"/>
      <c r="AV92" s="361"/>
      <c r="AW92" s="361"/>
      <c r="AX92" s="361"/>
      <c r="AY92" s="2"/>
      <c r="AZ92" s="2"/>
      <c r="BA92" s="2"/>
      <c r="BB92" s="2"/>
      <c r="BC92" s="5"/>
      <c r="BD92" s="335" t="s">
        <v>228</v>
      </c>
      <c r="BE92" s="336"/>
      <c r="BF92" s="336"/>
      <c r="BG92" s="336"/>
      <c r="BH92" s="336"/>
      <c r="BI92" s="336"/>
      <c r="BJ92" s="336"/>
      <c r="BK92" s="336"/>
      <c r="BL92" s="2"/>
      <c r="BM92" s="2"/>
      <c r="BN92" s="2"/>
      <c r="BO92" s="2"/>
      <c r="BP92" s="5"/>
      <c r="BQ92" s="5"/>
      <c r="BR92" s="321" t="s">
        <v>296</v>
      </c>
      <c r="BS92" s="322"/>
      <c r="BT92" s="322"/>
      <c r="BU92" s="322"/>
      <c r="BV92" s="322"/>
      <c r="BW92" s="322"/>
      <c r="BX92" s="322"/>
      <c r="BY92" s="323"/>
    </row>
    <row r="93" spans="11:77" ht="18" customHeight="1" x14ac:dyDescent="0.3">
      <c r="N93" s="5"/>
      <c r="O93" s="21" t="s">
        <v>125</v>
      </c>
      <c r="P93" s="247">
        <f>$D$5</f>
        <v>0</v>
      </c>
      <c r="Q93" s="247"/>
      <c r="R93" s="247"/>
      <c r="S93" s="41" t="s">
        <v>152</v>
      </c>
      <c r="T93" s="248"/>
      <c r="U93" s="248"/>
      <c r="V93" s="248"/>
      <c r="W93" s="5" t="str">
        <f t="shared" si="5"/>
        <v/>
      </c>
      <c r="X93" s="24"/>
      <c r="Y93" s="5" t="str">
        <f t="shared" si="6"/>
        <v/>
      </c>
      <c r="Z93" s="2"/>
      <c r="AA93" s="5"/>
      <c r="AB93" s="5"/>
      <c r="AC93" s="21" t="s">
        <v>125</v>
      </c>
      <c r="AD93" s="247">
        <f>$D$5</f>
        <v>0</v>
      </c>
      <c r="AE93" s="247"/>
      <c r="AF93" s="247"/>
      <c r="AG93" s="41" t="s">
        <v>152</v>
      </c>
      <c r="AH93" s="248"/>
      <c r="AI93" s="248"/>
      <c r="AJ93" s="248"/>
      <c r="AK93" s="5" t="str">
        <f t="shared" si="7"/>
        <v/>
      </c>
      <c r="AL93" s="24"/>
      <c r="AM93" s="5" t="str">
        <f t="shared" si="8"/>
        <v/>
      </c>
      <c r="AN93" s="2"/>
      <c r="AO93" s="5"/>
      <c r="AP93" s="5"/>
      <c r="AQ93" s="21" t="s">
        <v>125</v>
      </c>
      <c r="AR93" s="247">
        <f>$D$5</f>
        <v>0</v>
      </c>
      <c r="AS93" s="247"/>
      <c r="AT93" s="247"/>
      <c r="AU93" s="41" t="s">
        <v>152</v>
      </c>
      <c r="AV93" s="248"/>
      <c r="AW93" s="248"/>
      <c r="AX93" s="248"/>
      <c r="AY93" s="2"/>
      <c r="AZ93" s="2"/>
      <c r="BA93" s="2"/>
      <c r="BB93" s="2"/>
      <c r="BC93" s="5"/>
      <c r="BD93" s="21" t="s">
        <v>125</v>
      </c>
      <c r="BE93" s="247">
        <f>$D$5</f>
        <v>0</v>
      </c>
      <c r="BF93" s="247"/>
      <c r="BG93" s="247"/>
      <c r="BH93" s="41" t="s">
        <v>152</v>
      </c>
      <c r="BI93" s="248"/>
      <c r="BJ93" s="248"/>
      <c r="BK93" s="248"/>
      <c r="BL93" s="2"/>
      <c r="BM93" s="2"/>
      <c r="BN93" s="2"/>
      <c r="BO93" s="2"/>
      <c r="BP93" s="5"/>
      <c r="BQ93" s="5"/>
      <c r="BR93" s="21" t="s">
        <v>125</v>
      </c>
      <c r="BS93" s="247">
        <f>$D$5</f>
        <v>0</v>
      </c>
      <c r="BT93" s="247"/>
      <c r="BU93" s="247"/>
      <c r="BV93" s="41" t="s">
        <v>152</v>
      </c>
      <c r="BW93" s="338"/>
      <c r="BX93" s="339"/>
      <c r="BY93" s="340"/>
    </row>
    <row r="94" spans="11:77" ht="35.4" customHeight="1" x14ac:dyDescent="0.3">
      <c r="N94" s="5"/>
      <c r="O94" s="21" t="s">
        <v>158</v>
      </c>
      <c r="P94" s="247">
        <f>$D$6</f>
        <v>0</v>
      </c>
      <c r="Q94" s="247"/>
      <c r="R94" s="247"/>
      <c r="S94" s="175" t="s">
        <v>89</v>
      </c>
      <c r="T94" s="247">
        <f>$K$6</f>
        <v>0</v>
      </c>
      <c r="U94" s="247"/>
      <c r="V94" s="247"/>
      <c r="W94" s="5" t="str">
        <f t="shared" si="5"/>
        <v/>
      </c>
      <c r="X94" s="24"/>
      <c r="Y94" s="5" t="str">
        <f t="shared" si="6"/>
        <v/>
      </c>
      <c r="Z94" s="2"/>
      <c r="AA94" s="5"/>
      <c r="AB94" s="5"/>
      <c r="AC94" s="21" t="s">
        <v>158</v>
      </c>
      <c r="AD94" s="247">
        <f>$D$6</f>
        <v>0</v>
      </c>
      <c r="AE94" s="247"/>
      <c r="AF94" s="247"/>
      <c r="AG94" s="175" t="s">
        <v>89</v>
      </c>
      <c r="AH94" s="247">
        <f>$K$6</f>
        <v>0</v>
      </c>
      <c r="AI94" s="247"/>
      <c r="AJ94" s="247"/>
      <c r="AK94" s="5" t="str">
        <f t="shared" si="7"/>
        <v/>
      </c>
      <c r="AL94" s="24"/>
      <c r="AM94" s="5" t="str">
        <f t="shared" si="8"/>
        <v/>
      </c>
      <c r="AN94" s="2"/>
      <c r="AO94" s="5"/>
      <c r="AP94" s="5"/>
      <c r="AQ94" s="21" t="s">
        <v>158</v>
      </c>
      <c r="AR94" s="247">
        <f>$D$6</f>
        <v>0</v>
      </c>
      <c r="AS94" s="247"/>
      <c r="AT94" s="247"/>
      <c r="AU94" s="175" t="s">
        <v>89</v>
      </c>
      <c r="AV94" s="247">
        <f>$K$6</f>
        <v>0</v>
      </c>
      <c r="AW94" s="247"/>
      <c r="AX94" s="247"/>
      <c r="AY94" s="2"/>
      <c r="AZ94" s="2"/>
      <c r="BA94" s="2"/>
      <c r="BB94" s="2"/>
      <c r="BC94" s="5"/>
      <c r="BD94" s="21" t="s">
        <v>158</v>
      </c>
      <c r="BE94" s="247">
        <f>$D$6</f>
        <v>0</v>
      </c>
      <c r="BF94" s="247"/>
      <c r="BG94" s="247"/>
      <c r="BH94" s="175" t="s">
        <v>89</v>
      </c>
      <c r="BI94" s="247">
        <f>$K$6</f>
        <v>0</v>
      </c>
      <c r="BJ94" s="247"/>
      <c r="BK94" s="247"/>
      <c r="BL94" s="2"/>
      <c r="BM94" s="2"/>
      <c r="BN94" s="2"/>
      <c r="BO94" s="2"/>
      <c r="BP94" s="5"/>
      <c r="BQ94" s="5"/>
      <c r="BR94" s="21" t="s">
        <v>158</v>
      </c>
      <c r="BS94" s="247">
        <f>$D$6</f>
        <v>0</v>
      </c>
      <c r="BT94" s="247"/>
      <c r="BU94" s="247"/>
      <c r="BV94" s="65" t="s">
        <v>89</v>
      </c>
      <c r="BW94" s="247">
        <f>$K$6</f>
        <v>0</v>
      </c>
      <c r="BX94" s="247"/>
      <c r="BY94" s="247"/>
    </row>
    <row r="95" spans="11:77" ht="35.4" customHeight="1" x14ac:dyDescent="0.3">
      <c r="N95" s="5"/>
      <c r="O95" s="349" t="s">
        <v>160</v>
      </c>
      <c r="P95" s="346"/>
      <c r="Q95" s="346"/>
      <c r="R95" s="346"/>
      <c r="S95" s="349" t="s">
        <v>168</v>
      </c>
      <c r="T95" s="247"/>
      <c r="U95" s="247"/>
      <c r="V95" s="247"/>
      <c r="W95" s="5" t="str">
        <f t="shared" si="5"/>
        <v/>
      </c>
      <c r="X95" s="24"/>
      <c r="Y95" s="5" t="str">
        <f t="shared" si="6"/>
        <v/>
      </c>
      <c r="Z95" s="2"/>
      <c r="AA95" s="5"/>
      <c r="AB95" s="5"/>
      <c r="AC95" s="349" t="s">
        <v>160</v>
      </c>
      <c r="AD95" s="346"/>
      <c r="AE95" s="346"/>
      <c r="AF95" s="346"/>
      <c r="AG95" s="349" t="s">
        <v>168</v>
      </c>
      <c r="AH95" s="247"/>
      <c r="AI95" s="247"/>
      <c r="AJ95" s="247"/>
      <c r="AK95" s="5" t="str">
        <f t="shared" si="7"/>
        <v/>
      </c>
      <c r="AL95" s="24"/>
      <c r="AM95" s="5" t="str">
        <f t="shared" si="8"/>
        <v/>
      </c>
      <c r="AN95" s="2"/>
      <c r="AO95" s="5"/>
      <c r="AP95" s="5"/>
      <c r="AQ95" s="349" t="s">
        <v>160</v>
      </c>
      <c r="AR95" s="346"/>
      <c r="AS95" s="346"/>
      <c r="AT95" s="346"/>
      <c r="AU95" s="349" t="s">
        <v>168</v>
      </c>
      <c r="AV95" s="247"/>
      <c r="AW95" s="247"/>
      <c r="AX95" s="247"/>
      <c r="AY95" s="2"/>
      <c r="AZ95" s="2"/>
      <c r="BA95" s="2"/>
      <c r="BB95" s="2"/>
      <c r="BC95" s="5"/>
      <c r="BD95" s="349" t="s">
        <v>160</v>
      </c>
      <c r="BE95" s="346"/>
      <c r="BF95" s="346"/>
      <c r="BG95" s="346"/>
      <c r="BH95" s="349" t="s">
        <v>168</v>
      </c>
      <c r="BI95" s="247"/>
      <c r="BJ95" s="247"/>
      <c r="BK95" s="247"/>
      <c r="BL95" s="2"/>
      <c r="BM95" s="2"/>
      <c r="BN95" s="2"/>
      <c r="BO95" s="2"/>
      <c r="BP95" s="5"/>
      <c r="BQ95" s="5"/>
      <c r="BR95" s="5"/>
    </row>
    <row r="96" spans="11:77" ht="69" customHeight="1" x14ac:dyDescent="0.3">
      <c r="N96" s="5"/>
      <c r="O96" s="349"/>
      <c r="P96" s="346"/>
      <c r="Q96" s="346"/>
      <c r="R96" s="346"/>
      <c r="S96" s="362"/>
      <c r="T96" s="362"/>
      <c r="U96" s="362"/>
      <c r="V96" s="362"/>
      <c r="W96" s="5" t="str">
        <f t="shared" si="5"/>
        <v/>
      </c>
      <c r="X96" s="24"/>
      <c r="Y96" s="5" t="str">
        <f t="shared" si="6"/>
        <v/>
      </c>
      <c r="Z96" s="2"/>
      <c r="AA96" s="5"/>
      <c r="AB96" s="5"/>
      <c r="AC96" s="349"/>
      <c r="AD96" s="346"/>
      <c r="AE96" s="346"/>
      <c r="AF96" s="346"/>
      <c r="AG96" s="362"/>
      <c r="AH96" s="362"/>
      <c r="AI96" s="362"/>
      <c r="AJ96" s="362"/>
      <c r="AK96" s="5" t="str">
        <f t="shared" si="7"/>
        <v/>
      </c>
      <c r="AL96" s="24"/>
      <c r="AM96" s="5" t="str">
        <f t="shared" si="8"/>
        <v/>
      </c>
      <c r="AN96" s="2"/>
      <c r="AO96" s="5"/>
      <c r="AP96" s="5"/>
      <c r="AQ96" s="349"/>
      <c r="AR96" s="346"/>
      <c r="AS96" s="346"/>
      <c r="AT96" s="346"/>
      <c r="AU96" s="362"/>
      <c r="AV96" s="362"/>
      <c r="AW96" s="362"/>
      <c r="AX96" s="362"/>
      <c r="AY96" s="2"/>
      <c r="AZ96" s="2"/>
      <c r="BA96" s="2"/>
      <c r="BB96" s="2"/>
      <c r="BC96" s="5"/>
      <c r="BD96" s="349"/>
      <c r="BE96" s="346"/>
      <c r="BF96" s="346"/>
      <c r="BG96" s="346"/>
      <c r="BH96" s="362"/>
      <c r="BI96" s="362"/>
      <c r="BJ96" s="362"/>
      <c r="BK96" s="362"/>
      <c r="BL96" s="2"/>
      <c r="BM96" s="2"/>
      <c r="BN96" s="2"/>
      <c r="BO96" s="2"/>
      <c r="BP96" s="5"/>
      <c r="BQ96" s="5"/>
      <c r="BR96" s="5"/>
    </row>
    <row r="97" spans="14:70" ht="69" customHeight="1" x14ac:dyDescent="0.3">
      <c r="N97" s="5"/>
      <c r="O97" s="337" t="s">
        <v>169</v>
      </c>
      <c r="P97" s="337"/>
      <c r="Q97" s="337"/>
      <c r="R97" s="337"/>
      <c r="S97" s="337"/>
      <c r="T97" s="337"/>
      <c r="U97" s="337"/>
      <c r="V97" s="337"/>
      <c r="W97" s="5" t="str">
        <f t="shared" si="5"/>
        <v/>
      </c>
      <c r="X97" s="24"/>
      <c r="Y97" s="5" t="str">
        <f t="shared" si="6"/>
        <v/>
      </c>
      <c r="Z97" s="2"/>
      <c r="AA97" s="5"/>
      <c r="AB97" s="5"/>
      <c r="AC97" s="337" t="s">
        <v>169</v>
      </c>
      <c r="AD97" s="337"/>
      <c r="AE97" s="337"/>
      <c r="AF97" s="337"/>
      <c r="AG97" s="337"/>
      <c r="AH97" s="337"/>
      <c r="AI97" s="337"/>
      <c r="AJ97" s="337"/>
      <c r="AK97" s="5" t="str">
        <f t="shared" si="7"/>
        <v/>
      </c>
      <c r="AL97" s="24"/>
      <c r="AM97" s="5" t="str">
        <f t="shared" si="8"/>
        <v/>
      </c>
      <c r="AN97" s="2"/>
      <c r="AO97" s="5"/>
      <c r="AP97" s="5"/>
      <c r="AQ97" s="337" t="s">
        <v>169</v>
      </c>
      <c r="AR97" s="337"/>
      <c r="AS97" s="337"/>
      <c r="AT97" s="337"/>
      <c r="AU97" s="337"/>
      <c r="AV97" s="337"/>
      <c r="AW97" s="337"/>
      <c r="AX97" s="337"/>
      <c r="AY97" s="2"/>
      <c r="AZ97" s="2"/>
      <c r="BA97" s="2"/>
      <c r="BB97" s="2"/>
      <c r="BC97" s="5"/>
      <c r="BD97" s="337" t="s">
        <v>169</v>
      </c>
      <c r="BE97" s="337"/>
      <c r="BF97" s="337"/>
      <c r="BG97" s="337"/>
      <c r="BH97" s="337"/>
      <c r="BI97" s="337"/>
      <c r="BJ97" s="337"/>
      <c r="BK97" s="337"/>
      <c r="BL97" s="2"/>
      <c r="BM97" s="2"/>
      <c r="BN97" s="2"/>
      <c r="BO97" s="2"/>
      <c r="BP97" s="5"/>
      <c r="BQ97" s="5"/>
      <c r="BR97" s="5"/>
    </row>
    <row r="98" spans="14:70" ht="35.4" customHeight="1" x14ac:dyDescent="0.3">
      <c r="N98" s="57"/>
      <c r="O98" s="59" t="s">
        <v>163</v>
      </c>
      <c r="P98" s="247" t="s">
        <v>87</v>
      </c>
      <c r="Q98" s="247"/>
      <c r="R98" s="247"/>
      <c r="S98" s="364" t="s">
        <v>164</v>
      </c>
      <c r="T98" s="247"/>
      <c r="U98" s="247"/>
      <c r="V98" s="247"/>
      <c r="W98" s="5" t="str">
        <f t="shared" si="5"/>
        <v/>
      </c>
      <c r="X98" s="24"/>
      <c r="Y98" s="5" t="str">
        <f t="shared" si="6"/>
        <v/>
      </c>
      <c r="Z98" s="2"/>
      <c r="AA98" s="5"/>
      <c r="AB98" s="5"/>
      <c r="AC98" s="59" t="s">
        <v>163</v>
      </c>
      <c r="AD98" s="247" t="s">
        <v>87</v>
      </c>
      <c r="AE98" s="247"/>
      <c r="AF98" s="247"/>
      <c r="AG98" s="247" t="s">
        <v>164</v>
      </c>
      <c r="AH98" s="247"/>
      <c r="AI98" s="247"/>
      <c r="AJ98" s="247"/>
      <c r="AK98" s="5" t="str">
        <f t="shared" si="7"/>
        <v/>
      </c>
      <c r="AL98" s="24"/>
      <c r="AM98" s="5" t="str">
        <f t="shared" si="8"/>
        <v/>
      </c>
      <c r="AN98" s="2"/>
      <c r="AO98" s="5"/>
      <c r="AP98" s="5"/>
      <c r="AQ98" s="59" t="s">
        <v>163</v>
      </c>
      <c r="AR98" s="247" t="s">
        <v>87</v>
      </c>
      <c r="AS98" s="247"/>
      <c r="AT98" s="247"/>
      <c r="AU98" s="364" t="s">
        <v>164</v>
      </c>
      <c r="AV98" s="247"/>
      <c r="AW98" s="247"/>
      <c r="AX98" s="247"/>
      <c r="AY98" s="2"/>
      <c r="AZ98" s="2"/>
      <c r="BA98" s="2"/>
      <c r="BB98" s="2"/>
      <c r="BC98" s="5"/>
      <c r="BD98" s="59" t="s">
        <v>163</v>
      </c>
      <c r="BE98" s="247" t="s">
        <v>87</v>
      </c>
      <c r="BF98" s="247"/>
      <c r="BG98" s="247"/>
      <c r="BH98" s="247" t="s">
        <v>164</v>
      </c>
      <c r="BI98" s="247"/>
      <c r="BJ98" s="247"/>
      <c r="BK98" s="247"/>
      <c r="BL98" s="2"/>
      <c r="BM98" s="2"/>
      <c r="BN98" s="2"/>
      <c r="BO98" s="2"/>
      <c r="BP98" s="5"/>
      <c r="BQ98" s="5"/>
      <c r="BR98" s="5"/>
    </row>
    <row r="99" spans="14:70" ht="35.4" customHeight="1" x14ac:dyDescent="0.3">
      <c r="N99" s="57"/>
      <c r="O99" s="59" t="s">
        <v>161</v>
      </c>
      <c r="P99" s="346"/>
      <c r="Q99" s="346"/>
      <c r="R99" s="346"/>
      <c r="S99" s="363"/>
      <c r="T99" s="347"/>
      <c r="U99" s="347"/>
      <c r="V99" s="347"/>
      <c r="W99" s="5" t="str">
        <f t="shared" si="5"/>
        <v/>
      </c>
      <c r="X99" s="24"/>
      <c r="Y99" s="5" t="str">
        <f t="shared" si="6"/>
        <v/>
      </c>
      <c r="Z99" s="2"/>
      <c r="AA99" s="5"/>
      <c r="AB99" s="5"/>
      <c r="AC99" s="59" t="s">
        <v>161</v>
      </c>
      <c r="AD99" s="346"/>
      <c r="AE99" s="346"/>
      <c r="AF99" s="346"/>
      <c r="AG99" s="347"/>
      <c r="AH99" s="347"/>
      <c r="AI99" s="347"/>
      <c r="AJ99" s="347"/>
      <c r="AK99" s="5" t="str">
        <f t="shared" si="7"/>
        <v/>
      </c>
      <c r="AL99" s="24"/>
      <c r="AM99" s="5" t="str">
        <f t="shared" si="8"/>
        <v/>
      </c>
      <c r="AN99" s="2"/>
      <c r="AO99" s="5"/>
      <c r="AP99" s="5"/>
      <c r="AQ99" s="59" t="s">
        <v>161</v>
      </c>
      <c r="AR99" s="346"/>
      <c r="AS99" s="346"/>
      <c r="AT99" s="346"/>
      <c r="AU99" s="363"/>
      <c r="AV99" s="347"/>
      <c r="AW99" s="347"/>
      <c r="AX99" s="347"/>
      <c r="AY99" s="2"/>
      <c r="AZ99" s="2"/>
      <c r="BA99" s="2"/>
      <c r="BB99" s="2"/>
      <c r="BC99" s="5"/>
      <c r="BD99" s="59" t="s">
        <v>161</v>
      </c>
      <c r="BE99" s="346"/>
      <c r="BF99" s="346"/>
      <c r="BG99" s="346"/>
      <c r="BH99" s="363"/>
      <c r="BI99" s="347"/>
      <c r="BJ99" s="347"/>
      <c r="BK99" s="347"/>
      <c r="BL99" s="2"/>
      <c r="BM99" s="2"/>
      <c r="BN99" s="2"/>
      <c r="BO99" s="2"/>
      <c r="BP99" s="5"/>
      <c r="BQ99" s="5"/>
      <c r="BR99" s="5"/>
    </row>
    <row r="100" spans="14:70" ht="35.4" customHeight="1" x14ac:dyDescent="0.3">
      <c r="N100" s="58"/>
      <c r="O100" s="59" t="s">
        <v>162</v>
      </c>
      <c r="P100" s="346"/>
      <c r="Q100" s="346"/>
      <c r="R100" s="346"/>
      <c r="S100" s="363"/>
      <c r="T100" s="347"/>
      <c r="U100" s="347"/>
      <c r="V100" s="347"/>
      <c r="W100" s="5" t="str">
        <f t="shared" si="5"/>
        <v/>
      </c>
      <c r="X100" s="24"/>
      <c r="Y100" s="5" t="str">
        <f t="shared" si="6"/>
        <v/>
      </c>
      <c r="Z100" s="2"/>
      <c r="AA100" s="5"/>
      <c r="AB100" s="5"/>
      <c r="AC100" s="59" t="s">
        <v>162</v>
      </c>
      <c r="AD100" s="346"/>
      <c r="AE100" s="346"/>
      <c r="AF100" s="346"/>
      <c r="AG100" s="363"/>
      <c r="AH100" s="347"/>
      <c r="AI100" s="347"/>
      <c r="AJ100" s="347"/>
      <c r="AK100" s="5" t="str">
        <f t="shared" si="7"/>
        <v/>
      </c>
      <c r="AL100" s="24"/>
      <c r="AM100" s="5" t="str">
        <f t="shared" si="8"/>
        <v/>
      </c>
      <c r="AN100" s="2"/>
      <c r="AO100" s="5"/>
      <c r="AP100" s="5"/>
      <c r="AQ100" s="59" t="s">
        <v>162</v>
      </c>
      <c r="AR100" s="346"/>
      <c r="AS100" s="346"/>
      <c r="AT100" s="346"/>
      <c r="AU100" s="363"/>
      <c r="AV100" s="347"/>
      <c r="AW100" s="347"/>
      <c r="AX100" s="347"/>
      <c r="AY100" s="2"/>
      <c r="AZ100" s="2"/>
      <c r="BA100" s="2"/>
      <c r="BB100" s="2"/>
      <c r="BC100" s="5"/>
      <c r="BD100" s="59" t="s">
        <v>162</v>
      </c>
      <c r="BE100" s="346"/>
      <c r="BF100" s="346"/>
      <c r="BG100" s="346"/>
      <c r="BH100" s="363"/>
      <c r="BI100" s="347"/>
      <c r="BJ100" s="347"/>
      <c r="BK100" s="347"/>
      <c r="BL100" s="2"/>
      <c r="BM100" s="2"/>
      <c r="BN100" s="2"/>
      <c r="BO100" s="2"/>
      <c r="BP100" s="5"/>
      <c r="BQ100" s="5"/>
      <c r="BR100" s="5"/>
    </row>
    <row r="101" spans="14:70" ht="21.75" customHeight="1" x14ac:dyDescent="0.3">
      <c r="N101" s="5"/>
      <c r="O101" s="365"/>
      <c r="P101" s="365"/>
      <c r="Q101" s="365"/>
      <c r="R101" s="55"/>
      <c r="S101" s="56"/>
      <c r="T101" s="55"/>
      <c r="U101" s="55"/>
      <c r="V101" s="55"/>
      <c r="W101" s="5" t="str">
        <f t="shared" si="5"/>
        <v/>
      </c>
      <c r="X101" s="24"/>
      <c r="Y101" s="5" t="str">
        <f t="shared" si="6"/>
        <v/>
      </c>
      <c r="Z101" s="2"/>
      <c r="AA101" s="5"/>
      <c r="AB101" s="5"/>
      <c r="AC101" s="54"/>
      <c r="AD101" s="93"/>
      <c r="AE101" s="55"/>
      <c r="AF101" s="55"/>
      <c r="AG101" s="56"/>
      <c r="AH101" s="55"/>
      <c r="AI101" s="55"/>
      <c r="AJ101" s="55"/>
      <c r="AK101" s="5" t="str">
        <f t="shared" si="7"/>
        <v/>
      </c>
      <c r="AL101" s="24"/>
      <c r="AM101" s="5" t="str">
        <f t="shared" si="8"/>
        <v/>
      </c>
      <c r="AN101" s="2"/>
      <c r="AO101" s="5"/>
      <c r="AP101" s="5"/>
      <c r="AQ101" s="54"/>
      <c r="AR101" s="93"/>
      <c r="AS101" s="55"/>
      <c r="AT101" s="55"/>
      <c r="AU101" s="56"/>
      <c r="AV101" s="55"/>
      <c r="AW101" s="55"/>
      <c r="AX101" s="55"/>
      <c r="AY101" s="2"/>
      <c r="AZ101" s="2"/>
      <c r="BA101" s="2"/>
      <c r="BB101" s="2"/>
      <c r="BC101" s="5"/>
      <c r="BD101" s="54"/>
      <c r="BE101" s="93"/>
      <c r="BF101" s="55"/>
      <c r="BG101" s="55"/>
      <c r="BH101" s="56"/>
      <c r="BI101" s="55"/>
      <c r="BJ101" s="55"/>
      <c r="BK101" s="55"/>
      <c r="BL101" s="2"/>
      <c r="BM101" s="2"/>
      <c r="BN101" s="2"/>
      <c r="BO101" s="2"/>
      <c r="BP101" s="5"/>
      <c r="BQ101" s="5"/>
      <c r="BR101" s="5"/>
    </row>
    <row r="102" spans="14:70" ht="15" x14ac:dyDescent="0.3">
      <c r="N102" s="5"/>
      <c r="O102" s="366" t="s">
        <v>183</v>
      </c>
      <c r="P102" s="366"/>
      <c r="Q102" s="366"/>
      <c r="R102" s="366"/>
      <c r="S102" s="366"/>
      <c r="T102" s="366"/>
      <c r="U102" s="366"/>
      <c r="V102" s="366"/>
      <c r="W102" s="5" t="str">
        <f t="shared" si="5"/>
        <v/>
      </c>
      <c r="X102" s="24"/>
      <c r="Y102" s="5" t="str">
        <f t="shared" si="6"/>
        <v/>
      </c>
      <c r="Z102" s="2"/>
      <c r="AA102" s="5"/>
      <c r="AB102" s="5"/>
      <c r="AC102" s="366" t="s">
        <v>183</v>
      </c>
      <c r="AD102" s="366"/>
      <c r="AE102" s="366"/>
      <c r="AF102" s="366"/>
      <c r="AG102" s="366"/>
      <c r="AH102" s="366"/>
      <c r="AI102" s="366"/>
      <c r="AJ102" s="366"/>
      <c r="AK102" s="5" t="str">
        <f t="shared" si="7"/>
        <v/>
      </c>
      <c r="AL102" s="24"/>
      <c r="AM102" s="5" t="str">
        <f t="shared" si="8"/>
        <v/>
      </c>
      <c r="AN102" s="84"/>
      <c r="AO102" s="5"/>
      <c r="AP102" s="5"/>
      <c r="AQ102" s="366" t="s">
        <v>183</v>
      </c>
      <c r="AR102" s="366"/>
      <c r="AS102" s="366"/>
      <c r="AT102" s="366"/>
      <c r="AU102" s="366"/>
      <c r="AV102" s="366"/>
      <c r="AW102" s="366"/>
      <c r="AX102" s="366"/>
      <c r="AY102" s="2"/>
      <c r="AZ102" s="2"/>
      <c r="BA102" s="2"/>
      <c r="BB102" s="2"/>
      <c r="BC102" s="5"/>
      <c r="BD102" s="366" t="s">
        <v>183</v>
      </c>
      <c r="BE102" s="366"/>
      <c r="BF102" s="366"/>
      <c r="BG102" s="366"/>
      <c r="BH102" s="366"/>
      <c r="BI102" s="366"/>
      <c r="BJ102" s="366"/>
      <c r="BK102" s="366"/>
      <c r="BL102" s="2"/>
      <c r="BM102" s="2"/>
      <c r="BN102" s="2"/>
      <c r="BO102" s="2"/>
      <c r="BP102" s="5"/>
      <c r="BQ102" s="5"/>
      <c r="BR102" s="5"/>
    </row>
    <row r="103" spans="14:70" ht="28.2" x14ac:dyDescent="0.3">
      <c r="N103" s="5"/>
      <c r="O103" s="368" t="s">
        <v>184</v>
      </c>
      <c r="P103" s="368"/>
      <c r="Q103" s="368"/>
      <c r="R103" s="368"/>
      <c r="S103" s="79" t="s">
        <v>131</v>
      </c>
      <c r="T103" s="80" t="s">
        <v>132</v>
      </c>
      <c r="U103" s="81" t="s">
        <v>133</v>
      </c>
      <c r="V103" s="82" t="s">
        <v>134</v>
      </c>
      <c r="W103" s="5" t="str">
        <f t="shared" si="5"/>
        <v/>
      </c>
      <c r="X103" s="24"/>
      <c r="Y103" s="5" t="str">
        <f t="shared" si="6"/>
        <v/>
      </c>
      <c r="Z103" s="2"/>
      <c r="AA103" s="5"/>
      <c r="AB103" s="5"/>
      <c r="AC103" s="368" t="s">
        <v>184</v>
      </c>
      <c r="AD103" s="368"/>
      <c r="AE103" s="368"/>
      <c r="AF103" s="368"/>
      <c r="AG103" s="79" t="s">
        <v>131</v>
      </c>
      <c r="AH103" s="80" t="s">
        <v>132</v>
      </c>
      <c r="AI103" s="81" t="s">
        <v>133</v>
      </c>
      <c r="AJ103" s="82" t="s">
        <v>134</v>
      </c>
      <c r="AK103" s="5" t="str">
        <f t="shared" si="7"/>
        <v/>
      </c>
      <c r="AL103" s="24"/>
      <c r="AM103" s="5" t="str">
        <f t="shared" si="8"/>
        <v/>
      </c>
      <c r="AN103" s="2"/>
      <c r="AO103" s="5"/>
      <c r="AP103" s="5"/>
      <c r="AQ103" s="368" t="s">
        <v>184</v>
      </c>
      <c r="AR103" s="368"/>
      <c r="AS103" s="368"/>
      <c r="AT103" s="368"/>
      <c r="AU103" s="79" t="s">
        <v>131</v>
      </c>
      <c r="AV103" s="80" t="s">
        <v>132</v>
      </c>
      <c r="AW103" s="81" t="s">
        <v>133</v>
      </c>
      <c r="AX103" s="82" t="s">
        <v>134</v>
      </c>
      <c r="AY103" s="2"/>
      <c r="AZ103" s="2"/>
      <c r="BA103" s="2"/>
      <c r="BB103" s="2"/>
      <c r="BC103" s="5"/>
      <c r="BD103" s="368" t="s">
        <v>184</v>
      </c>
      <c r="BE103" s="368"/>
      <c r="BF103" s="368"/>
      <c r="BG103" s="368"/>
      <c r="BH103" s="79" t="s">
        <v>131</v>
      </c>
      <c r="BI103" s="80" t="s">
        <v>132</v>
      </c>
      <c r="BJ103" s="81" t="s">
        <v>133</v>
      </c>
      <c r="BK103" s="82" t="s">
        <v>134</v>
      </c>
      <c r="BL103" s="2"/>
      <c r="BM103" s="2"/>
      <c r="BN103" s="2"/>
      <c r="BO103" s="2"/>
      <c r="BP103" s="5"/>
      <c r="BQ103" s="5"/>
      <c r="BR103" s="5"/>
    </row>
    <row r="104" spans="14:70" ht="15" customHeight="1" x14ac:dyDescent="0.3">
      <c r="N104" s="5"/>
      <c r="O104" s="369" t="s">
        <v>186</v>
      </c>
      <c r="P104" s="369"/>
      <c r="Q104" s="369"/>
      <c r="R104" s="369"/>
      <c r="S104" s="168"/>
      <c r="T104" s="168"/>
      <c r="U104" s="168"/>
      <c r="V104" s="168"/>
      <c r="W104" s="5" t="str">
        <f t="shared" si="5"/>
        <v/>
      </c>
      <c r="X104" s="24"/>
      <c r="Y104" s="5" t="str">
        <f t="shared" si="6"/>
        <v/>
      </c>
      <c r="Z104" s="2"/>
      <c r="AA104" s="5"/>
      <c r="AB104" s="5"/>
      <c r="AC104" s="369" t="s">
        <v>186</v>
      </c>
      <c r="AD104" s="369"/>
      <c r="AE104" s="369"/>
      <c r="AF104" s="369"/>
      <c r="AG104" s="168"/>
      <c r="AH104" s="168"/>
      <c r="AI104" s="168"/>
      <c r="AJ104" s="168"/>
      <c r="AK104" s="5" t="str">
        <f t="shared" si="7"/>
        <v/>
      </c>
      <c r="AL104" s="24"/>
      <c r="AM104" s="5" t="str">
        <f t="shared" si="8"/>
        <v/>
      </c>
      <c r="AN104" s="2"/>
      <c r="AO104" s="5"/>
      <c r="AP104" s="5"/>
      <c r="AQ104" s="369" t="s">
        <v>186</v>
      </c>
      <c r="AR104" s="369"/>
      <c r="AS104" s="369"/>
      <c r="AT104" s="369"/>
      <c r="AU104" s="168"/>
      <c r="AV104" s="168"/>
      <c r="AW104" s="168"/>
      <c r="AX104" s="168"/>
      <c r="AY104" s="2"/>
      <c r="AZ104" s="2"/>
      <c r="BA104" s="2"/>
      <c r="BB104" s="2"/>
      <c r="BC104" s="5"/>
      <c r="BD104" s="369" t="s">
        <v>186</v>
      </c>
      <c r="BE104" s="369"/>
      <c r="BF104" s="369"/>
      <c r="BG104" s="369"/>
      <c r="BH104" s="168"/>
      <c r="BI104" s="168"/>
      <c r="BJ104" s="168"/>
      <c r="BK104" s="168"/>
      <c r="BL104" s="2"/>
      <c r="BM104" s="2"/>
      <c r="BN104" s="2"/>
      <c r="BO104" s="2"/>
      <c r="BP104" s="5"/>
      <c r="BQ104" s="5"/>
      <c r="BR104" s="5"/>
    </row>
    <row r="105" spans="14:70" ht="15" customHeight="1" x14ac:dyDescent="0.3">
      <c r="N105" s="5"/>
      <c r="O105" s="367" t="s">
        <v>222</v>
      </c>
      <c r="P105" s="367"/>
      <c r="Q105" s="367"/>
      <c r="R105" s="367"/>
      <c r="S105" s="168"/>
      <c r="T105" s="168"/>
      <c r="U105" s="168"/>
      <c r="V105" s="168"/>
      <c r="W105" s="5" t="str">
        <f t="shared" si="5"/>
        <v/>
      </c>
      <c r="X105" s="24"/>
      <c r="Y105" s="5" t="str">
        <f t="shared" si="6"/>
        <v/>
      </c>
      <c r="Z105" s="2"/>
      <c r="AA105" s="5"/>
      <c r="AB105" s="5"/>
      <c r="AC105" s="367" t="s">
        <v>222</v>
      </c>
      <c r="AD105" s="367"/>
      <c r="AE105" s="367"/>
      <c r="AF105" s="367"/>
      <c r="AG105" s="168"/>
      <c r="AH105" s="168"/>
      <c r="AI105" s="168"/>
      <c r="AJ105" s="168"/>
      <c r="AK105" s="5" t="str">
        <f t="shared" si="7"/>
        <v/>
      </c>
      <c r="AL105" s="24"/>
      <c r="AM105" s="5" t="str">
        <f t="shared" si="8"/>
        <v/>
      </c>
      <c r="AN105" s="2"/>
      <c r="AO105" s="5"/>
      <c r="AP105" s="5"/>
      <c r="AQ105" s="367" t="s">
        <v>222</v>
      </c>
      <c r="AR105" s="367"/>
      <c r="AS105" s="367"/>
      <c r="AT105" s="367"/>
      <c r="AU105" s="168"/>
      <c r="AV105" s="168"/>
      <c r="AW105" s="168"/>
      <c r="AX105" s="168"/>
      <c r="AY105" s="2"/>
      <c r="AZ105" s="2"/>
      <c r="BA105" s="2"/>
      <c r="BB105" s="2"/>
      <c r="BC105" s="5"/>
      <c r="BD105" s="367" t="s">
        <v>222</v>
      </c>
      <c r="BE105" s="367"/>
      <c r="BF105" s="367"/>
      <c r="BG105" s="367"/>
      <c r="BH105" s="168"/>
      <c r="BI105" s="168"/>
      <c r="BJ105" s="168"/>
      <c r="BK105" s="168"/>
      <c r="BL105" s="2"/>
      <c r="BM105" s="2"/>
      <c r="BN105" s="2"/>
      <c r="BO105" s="2"/>
      <c r="BP105" s="5"/>
      <c r="BQ105" s="5"/>
      <c r="BR105" s="5"/>
    </row>
    <row r="106" spans="14:70" ht="14.4" customHeight="1" x14ac:dyDescent="0.3">
      <c r="N106" s="5"/>
      <c r="O106" s="367" t="s">
        <v>223</v>
      </c>
      <c r="P106" s="367"/>
      <c r="Q106" s="367"/>
      <c r="R106" s="367"/>
      <c r="S106" s="168"/>
      <c r="T106" s="168"/>
      <c r="U106" s="168"/>
      <c r="V106" s="168"/>
      <c r="W106" s="5" t="str">
        <f t="shared" si="5"/>
        <v/>
      </c>
      <c r="X106" s="24"/>
      <c r="Y106" s="5" t="str">
        <f t="shared" si="6"/>
        <v/>
      </c>
      <c r="Z106" s="24"/>
      <c r="AA106" s="5"/>
      <c r="AB106" s="5"/>
      <c r="AC106" s="367" t="s">
        <v>223</v>
      </c>
      <c r="AD106" s="367"/>
      <c r="AE106" s="367"/>
      <c r="AF106" s="367"/>
      <c r="AG106" s="168"/>
      <c r="AH106" s="168"/>
      <c r="AI106" s="168"/>
      <c r="AJ106" s="168"/>
      <c r="AK106" s="5" t="str">
        <f t="shared" si="7"/>
        <v/>
      </c>
      <c r="AL106" s="24"/>
      <c r="AM106" s="5" t="str">
        <f t="shared" si="8"/>
        <v/>
      </c>
      <c r="AN106" s="24"/>
      <c r="AO106" s="5"/>
      <c r="AP106" s="5"/>
      <c r="AQ106" s="367" t="s">
        <v>223</v>
      </c>
      <c r="AR106" s="367"/>
      <c r="AS106" s="367"/>
      <c r="AT106" s="367"/>
      <c r="AU106" s="168"/>
      <c r="AV106" s="168"/>
      <c r="AW106" s="168"/>
      <c r="AX106" s="168"/>
      <c r="AY106" s="24"/>
      <c r="AZ106" s="24"/>
      <c r="BA106" s="24"/>
      <c r="BB106" s="24"/>
      <c r="BC106" s="5"/>
      <c r="BD106" s="367" t="s">
        <v>223</v>
      </c>
      <c r="BE106" s="367"/>
      <c r="BF106" s="367"/>
      <c r="BG106" s="367"/>
      <c r="BH106" s="168"/>
      <c r="BI106" s="168"/>
      <c r="BJ106" s="168"/>
      <c r="BK106" s="168"/>
      <c r="BL106" s="24"/>
      <c r="BM106" s="24"/>
      <c r="BN106" s="24"/>
      <c r="BO106" s="24"/>
      <c r="BP106" s="5"/>
      <c r="BQ106" s="5"/>
      <c r="BR106" s="5"/>
    </row>
    <row r="107" spans="14:70" ht="14.4" customHeight="1" x14ac:dyDescent="0.3">
      <c r="N107" s="5"/>
      <c r="O107" s="369" t="s">
        <v>224</v>
      </c>
      <c r="P107" s="369"/>
      <c r="Q107" s="369"/>
      <c r="R107" s="369"/>
      <c r="S107" s="168"/>
      <c r="T107" s="168"/>
      <c r="U107" s="168"/>
      <c r="V107" s="168"/>
      <c r="W107" s="5" t="str">
        <f t="shared" si="5"/>
        <v/>
      </c>
      <c r="X107" s="24"/>
      <c r="Y107" s="5" t="str">
        <f t="shared" si="6"/>
        <v/>
      </c>
      <c r="Z107" s="27"/>
      <c r="AA107" s="5"/>
      <c r="AB107" s="5"/>
      <c r="AC107" s="369" t="s">
        <v>224</v>
      </c>
      <c r="AD107" s="369"/>
      <c r="AE107" s="369"/>
      <c r="AF107" s="369"/>
      <c r="AG107" s="168"/>
      <c r="AH107" s="168"/>
      <c r="AI107" s="168"/>
      <c r="AJ107" s="168"/>
      <c r="AK107" s="5" t="str">
        <f t="shared" si="7"/>
        <v/>
      </c>
      <c r="AL107" s="24"/>
      <c r="AM107" s="5" t="str">
        <f t="shared" si="8"/>
        <v/>
      </c>
      <c r="AN107" s="27"/>
      <c r="AO107" s="5"/>
      <c r="AP107" s="5"/>
      <c r="AQ107" s="369" t="s">
        <v>224</v>
      </c>
      <c r="AR107" s="369"/>
      <c r="AS107" s="369"/>
      <c r="AT107" s="369"/>
      <c r="AU107" s="168"/>
      <c r="AV107" s="168"/>
      <c r="AW107" s="168"/>
      <c r="AX107" s="168"/>
      <c r="AY107" s="27"/>
      <c r="AZ107" s="27"/>
      <c r="BA107" s="27"/>
      <c r="BB107" s="27"/>
      <c r="BC107" s="5"/>
      <c r="BD107" s="369" t="s">
        <v>224</v>
      </c>
      <c r="BE107" s="369"/>
      <c r="BF107" s="369"/>
      <c r="BG107" s="369"/>
      <c r="BH107" s="168"/>
      <c r="BI107" s="168"/>
      <c r="BJ107" s="168"/>
      <c r="BK107" s="168"/>
      <c r="BL107" s="27"/>
      <c r="BM107" s="27"/>
      <c r="BN107" s="27"/>
      <c r="BO107" s="27"/>
      <c r="BP107" s="5"/>
      <c r="BQ107" s="5"/>
      <c r="BR107" s="5"/>
    </row>
    <row r="108" spans="14:70" x14ac:dyDescent="0.3">
      <c r="N108" s="5"/>
      <c r="O108" s="369" t="s">
        <v>225</v>
      </c>
      <c r="P108" s="369"/>
      <c r="Q108" s="369"/>
      <c r="R108" s="369"/>
      <c r="S108" s="168"/>
      <c r="T108" s="168"/>
      <c r="U108" s="168"/>
      <c r="V108" s="168"/>
      <c r="W108" s="5" t="str">
        <f t="shared" si="5"/>
        <v/>
      </c>
      <c r="X108" s="24"/>
      <c r="Y108" s="5" t="str">
        <f t="shared" si="6"/>
        <v/>
      </c>
      <c r="Z108" s="24"/>
      <c r="AA108" s="5"/>
      <c r="AB108" s="5"/>
      <c r="AC108" s="369" t="s">
        <v>225</v>
      </c>
      <c r="AD108" s="369"/>
      <c r="AE108" s="369"/>
      <c r="AF108" s="369"/>
      <c r="AG108" s="168"/>
      <c r="AH108" s="168"/>
      <c r="AI108" s="168"/>
      <c r="AJ108" s="168"/>
      <c r="AK108" s="5" t="str">
        <f t="shared" si="7"/>
        <v/>
      </c>
      <c r="AL108" s="24"/>
      <c r="AM108" s="5" t="str">
        <f t="shared" si="8"/>
        <v/>
      </c>
      <c r="AN108" s="24"/>
      <c r="AO108" s="5"/>
      <c r="AP108" s="5"/>
      <c r="AQ108" s="369" t="s">
        <v>225</v>
      </c>
      <c r="AR108" s="369"/>
      <c r="AS108" s="369"/>
      <c r="AT108" s="369"/>
      <c r="AU108" s="168"/>
      <c r="AV108" s="168"/>
      <c r="AW108" s="168"/>
      <c r="AX108" s="168"/>
      <c r="AY108" s="342"/>
      <c r="AZ108" s="342"/>
      <c r="BA108" s="342"/>
      <c r="BB108" s="342"/>
      <c r="BC108" s="5"/>
      <c r="BD108" s="369" t="s">
        <v>225</v>
      </c>
      <c r="BE108" s="369"/>
      <c r="BF108" s="369"/>
      <c r="BG108" s="369"/>
      <c r="BH108" s="168"/>
      <c r="BI108" s="168"/>
      <c r="BJ108" s="168"/>
      <c r="BK108" s="168"/>
      <c r="BL108" s="342"/>
      <c r="BM108" s="342"/>
      <c r="BN108" s="342"/>
      <c r="BO108" s="342"/>
      <c r="BP108" s="5"/>
      <c r="BQ108" s="5"/>
      <c r="BR108" s="5"/>
    </row>
    <row r="109" spans="14:70" ht="14.4" customHeight="1" x14ac:dyDescent="0.3">
      <c r="N109" s="5"/>
      <c r="O109" s="369" t="s">
        <v>188</v>
      </c>
      <c r="P109" s="369"/>
      <c r="Q109" s="369"/>
      <c r="R109" s="369"/>
      <c r="S109" s="168"/>
      <c r="T109" s="168"/>
      <c r="U109" s="168"/>
      <c r="V109" s="168"/>
      <c r="W109" s="5" t="str">
        <f t="shared" si="5"/>
        <v/>
      </c>
      <c r="X109" s="24"/>
      <c r="Y109" s="5" t="str">
        <f t="shared" si="6"/>
        <v/>
      </c>
      <c r="Z109" s="5"/>
      <c r="AA109" s="5"/>
      <c r="AB109" s="5"/>
      <c r="AC109" s="369" t="s">
        <v>188</v>
      </c>
      <c r="AD109" s="369"/>
      <c r="AE109" s="369"/>
      <c r="AF109" s="369"/>
      <c r="AG109" s="168"/>
      <c r="AH109" s="168"/>
      <c r="AI109" s="168"/>
      <c r="AJ109" s="168"/>
      <c r="AK109" s="5" t="str">
        <f t="shared" si="7"/>
        <v/>
      </c>
      <c r="AL109" s="24"/>
      <c r="AM109" s="5" t="str">
        <f t="shared" si="8"/>
        <v/>
      </c>
      <c r="AN109" s="5"/>
      <c r="AO109" s="5"/>
      <c r="AP109" s="5"/>
      <c r="AQ109" s="369" t="s">
        <v>188</v>
      </c>
      <c r="AR109" s="369"/>
      <c r="AS109" s="369"/>
      <c r="AT109" s="369"/>
      <c r="AU109" s="168"/>
      <c r="AV109" s="168"/>
      <c r="AW109" s="168"/>
      <c r="AX109" s="168"/>
      <c r="AY109" s="5" t="str">
        <f>IF(AS109="","",IF(AU109="X",0,IF(AV109="X",8,IF(AW109="X",12,IF(AX109="X",16,"")))))</f>
        <v/>
      </c>
      <c r="AZ109" s="20"/>
      <c r="BA109" s="5" t="str">
        <f>IF(AS109="","",IF(AU109="X",7.5,IF(AV109="X",11.5,IF(AW109="X",15.5,IF(AX109="X",20,"")))))</f>
        <v/>
      </c>
      <c r="BB109" s="5"/>
      <c r="BC109" s="5"/>
      <c r="BD109" s="369" t="s">
        <v>188</v>
      </c>
      <c r="BE109" s="369"/>
      <c r="BF109" s="369"/>
      <c r="BG109" s="369"/>
      <c r="BH109" s="168"/>
      <c r="BI109" s="168"/>
      <c r="BJ109" s="168"/>
      <c r="BK109" s="168"/>
      <c r="BL109" s="5" t="str">
        <f>IF(BF109="","",IF(BH109="X",0,IF(BI109="X",8,IF(BJ109="X",12,IF(BK109="X",16,"")))))</f>
        <v/>
      </c>
      <c r="BM109" s="20"/>
      <c r="BN109" s="5" t="str">
        <f t="shared" ref="BN109:BN119" si="15">IF(BF109="","",IF(BH109="X",7.5,IF(BI109="X",11.5,IF(BJ109="X",15.5,IF(BK109="X",20,"")))))</f>
        <v/>
      </c>
      <c r="BO109" s="5"/>
      <c r="BP109" s="5"/>
      <c r="BQ109" s="5"/>
      <c r="BR109" s="5"/>
    </row>
    <row r="110" spans="14:70" ht="14.4" customHeight="1" x14ac:dyDescent="0.3">
      <c r="N110" s="5"/>
      <c r="O110" s="369" t="s">
        <v>226</v>
      </c>
      <c r="P110" s="369"/>
      <c r="Q110" s="369"/>
      <c r="R110" s="369"/>
      <c r="S110" s="168"/>
      <c r="T110" s="168"/>
      <c r="U110" s="168"/>
      <c r="V110" s="168"/>
      <c r="W110" s="5" t="str">
        <f t="shared" si="5"/>
        <v/>
      </c>
      <c r="X110" s="24"/>
      <c r="Y110" s="5" t="str">
        <f t="shared" si="6"/>
        <v/>
      </c>
      <c r="Z110" s="5"/>
      <c r="AA110" s="5"/>
      <c r="AB110" s="5"/>
      <c r="AC110" s="369" t="s">
        <v>226</v>
      </c>
      <c r="AD110" s="369"/>
      <c r="AE110" s="369"/>
      <c r="AF110" s="369"/>
      <c r="AG110" s="168"/>
      <c r="AH110" s="168"/>
      <c r="AI110" s="168"/>
      <c r="AJ110" s="168"/>
      <c r="AK110" s="5" t="str">
        <f t="shared" si="7"/>
        <v/>
      </c>
      <c r="AL110" s="24"/>
      <c r="AM110" s="5" t="str">
        <f t="shared" si="8"/>
        <v/>
      </c>
      <c r="AN110" s="5"/>
      <c r="AO110" s="5"/>
      <c r="AP110" s="5"/>
      <c r="AQ110" s="369" t="s">
        <v>226</v>
      </c>
      <c r="AR110" s="369"/>
      <c r="AS110" s="369"/>
      <c r="AT110" s="369"/>
      <c r="AU110" s="168"/>
      <c r="AV110" s="168"/>
      <c r="AW110" s="168"/>
      <c r="AX110" s="168"/>
      <c r="AY110" s="5" t="str">
        <f t="shared" ref="AY110:AY119" si="16">IF(AS110="","",IF(AU110="X",0,IF(AV110="X",8,IF(AW110="X",12,IF(AX110="X",16,"")))))</f>
        <v/>
      </c>
      <c r="AZ110" s="20"/>
      <c r="BA110" s="5" t="str">
        <f t="shared" ref="BA110:BA119" si="17">IF(AS110="","",IF(AU110="X",7.5,IF(AV110="X",11.5,IF(AW110="X",15.5,IF(AX110="X",20,"")))))</f>
        <v/>
      </c>
      <c r="BB110" s="5"/>
      <c r="BC110" s="5"/>
      <c r="BD110" s="369" t="s">
        <v>226</v>
      </c>
      <c r="BE110" s="369"/>
      <c r="BF110" s="369"/>
      <c r="BG110" s="369"/>
      <c r="BH110" s="168"/>
      <c r="BI110" s="168"/>
      <c r="BJ110" s="168"/>
      <c r="BK110" s="168"/>
      <c r="BL110" s="5" t="str">
        <f t="shared" ref="BL110:BL119" si="18">IF(BF110="","",IF(BH110="X",0,IF(BI110="X",8,IF(BJ110="X",12,IF(BK110="X",16,"")))))</f>
        <v/>
      </c>
      <c r="BM110" s="20"/>
      <c r="BN110" s="5" t="str">
        <f t="shared" si="15"/>
        <v/>
      </c>
      <c r="BO110" s="5"/>
      <c r="BP110" s="5"/>
      <c r="BQ110" s="5"/>
      <c r="BR110" s="5"/>
    </row>
    <row r="111" spans="14:70" ht="24" customHeight="1" x14ac:dyDescent="0.3">
      <c r="N111" s="5"/>
      <c r="O111" s="369" t="s">
        <v>187</v>
      </c>
      <c r="P111" s="369"/>
      <c r="Q111" s="369"/>
      <c r="R111" s="369"/>
      <c r="S111" s="168"/>
      <c r="T111" s="168"/>
      <c r="U111" s="168"/>
      <c r="V111" s="168"/>
      <c r="W111" s="5" t="str">
        <f t="shared" si="5"/>
        <v/>
      </c>
      <c r="X111" s="24"/>
      <c r="Y111" s="5" t="str">
        <f t="shared" si="6"/>
        <v/>
      </c>
      <c r="Z111" s="5"/>
      <c r="AA111" s="5"/>
      <c r="AB111" s="5"/>
      <c r="AC111" s="369" t="s">
        <v>187</v>
      </c>
      <c r="AD111" s="369"/>
      <c r="AE111" s="369"/>
      <c r="AF111" s="369"/>
      <c r="AG111" s="168"/>
      <c r="AH111" s="168"/>
      <c r="AI111" s="168"/>
      <c r="AJ111" s="168"/>
      <c r="AK111" s="5" t="str">
        <f t="shared" si="7"/>
        <v/>
      </c>
      <c r="AL111" s="24"/>
      <c r="AM111" s="5" t="str">
        <f t="shared" si="8"/>
        <v/>
      </c>
      <c r="AN111" s="5"/>
      <c r="AO111" s="5"/>
      <c r="AP111" s="5"/>
      <c r="AQ111" s="369" t="s">
        <v>187</v>
      </c>
      <c r="AR111" s="369"/>
      <c r="AS111" s="369"/>
      <c r="AT111" s="369"/>
      <c r="AU111" s="168"/>
      <c r="AV111" s="168"/>
      <c r="AW111" s="168"/>
      <c r="AX111" s="168"/>
      <c r="AY111" s="5" t="str">
        <f t="shared" si="16"/>
        <v/>
      </c>
      <c r="AZ111" s="20"/>
      <c r="BA111" s="5" t="str">
        <f t="shared" si="17"/>
        <v/>
      </c>
      <c r="BB111" s="5"/>
      <c r="BC111" s="5"/>
      <c r="BD111" s="369" t="s">
        <v>187</v>
      </c>
      <c r="BE111" s="369"/>
      <c r="BF111" s="369"/>
      <c r="BG111" s="369"/>
      <c r="BH111" s="168"/>
      <c r="BI111" s="168"/>
      <c r="BJ111" s="168"/>
      <c r="BK111" s="168"/>
      <c r="BL111" s="5" t="str">
        <f t="shared" si="18"/>
        <v/>
      </c>
      <c r="BM111" s="20"/>
      <c r="BN111" s="5" t="str">
        <f t="shared" si="15"/>
        <v/>
      </c>
      <c r="BO111" s="5"/>
      <c r="BP111" s="5"/>
      <c r="BQ111" s="5"/>
      <c r="BR111" s="5"/>
    </row>
    <row r="112" spans="14:70" ht="14.4" customHeight="1" x14ac:dyDescent="0.3">
      <c r="N112" s="5"/>
      <c r="O112" s="369" t="s">
        <v>227</v>
      </c>
      <c r="P112" s="369"/>
      <c r="Q112" s="369"/>
      <c r="R112" s="369"/>
      <c r="S112" s="168"/>
      <c r="T112" s="168"/>
      <c r="U112" s="168"/>
      <c r="V112" s="168"/>
      <c r="W112" s="5" t="str">
        <f t="shared" si="5"/>
        <v/>
      </c>
      <c r="X112" s="24"/>
      <c r="Y112" s="5" t="str">
        <f t="shared" si="6"/>
        <v/>
      </c>
      <c r="Z112" s="5"/>
      <c r="AA112" s="5"/>
      <c r="AB112" s="5"/>
      <c r="AC112" s="369" t="s">
        <v>227</v>
      </c>
      <c r="AD112" s="369"/>
      <c r="AE112" s="369"/>
      <c r="AF112" s="369"/>
      <c r="AG112" s="168"/>
      <c r="AH112" s="168"/>
      <c r="AI112" s="168"/>
      <c r="AJ112" s="168"/>
      <c r="AK112" s="5" t="str">
        <f t="shared" si="7"/>
        <v/>
      </c>
      <c r="AL112" s="24"/>
      <c r="AM112" s="5" t="str">
        <f t="shared" si="8"/>
        <v/>
      </c>
      <c r="AN112" s="5"/>
      <c r="AO112" s="5"/>
      <c r="AP112" s="5"/>
      <c r="AQ112" s="369" t="s">
        <v>227</v>
      </c>
      <c r="AR112" s="369"/>
      <c r="AS112" s="369"/>
      <c r="AT112" s="369"/>
      <c r="AU112" s="168"/>
      <c r="AV112" s="168"/>
      <c r="AW112" s="168"/>
      <c r="AX112" s="168"/>
      <c r="AY112" s="5" t="str">
        <f t="shared" si="16"/>
        <v/>
      </c>
      <c r="AZ112" s="20"/>
      <c r="BA112" s="5" t="str">
        <f t="shared" si="17"/>
        <v/>
      </c>
      <c r="BB112" s="5"/>
      <c r="BC112" s="5"/>
      <c r="BD112" s="369" t="s">
        <v>227</v>
      </c>
      <c r="BE112" s="369"/>
      <c r="BF112" s="369"/>
      <c r="BG112" s="369"/>
      <c r="BH112" s="168"/>
      <c r="BI112" s="168"/>
      <c r="BJ112" s="168"/>
      <c r="BK112" s="168"/>
      <c r="BL112" s="5" t="str">
        <f t="shared" si="18"/>
        <v/>
      </c>
      <c r="BM112" s="20"/>
      <c r="BN112" s="5" t="str">
        <f t="shared" si="15"/>
        <v/>
      </c>
      <c r="BO112" s="5"/>
      <c r="BP112" s="5"/>
      <c r="BQ112" s="5"/>
      <c r="BR112" s="5"/>
    </row>
    <row r="113" spans="14:78" ht="14.4" customHeight="1" x14ac:dyDescent="0.3">
      <c r="N113" s="5"/>
      <c r="O113" s="369" t="s">
        <v>185</v>
      </c>
      <c r="P113" s="369"/>
      <c r="Q113" s="369"/>
      <c r="R113" s="369"/>
      <c r="S113" s="168"/>
      <c r="T113" s="168"/>
      <c r="U113" s="168"/>
      <c r="V113" s="168"/>
      <c r="W113" s="5" t="str">
        <f t="shared" si="5"/>
        <v/>
      </c>
      <c r="X113" s="24"/>
      <c r="Y113" s="5" t="str">
        <f t="shared" si="6"/>
        <v/>
      </c>
      <c r="Z113" s="5"/>
      <c r="AA113" s="5"/>
      <c r="AB113" s="5"/>
      <c r="AC113" s="369" t="s">
        <v>185</v>
      </c>
      <c r="AD113" s="369"/>
      <c r="AE113" s="369"/>
      <c r="AF113" s="369"/>
      <c r="AG113" s="168"/>
      <c r="AH113" s="168"/>
      <c r="AI113" s="168"/>
      <c r="AJ113" s="168"/>
      <c r="AK113" s="5" t="str">
        <f t="shared" si="7"/>
        <v/>
      </c>
      <c r="AL113" s="24"/>
      <c r="AM113" s="5" t="str">
        <f t="shared" si="8"/>
        <v/>
      </c>
      <c r="AN113" s="5"/>
      <c r="AO113" s="5"/>
      <c r="AP113" s="5"/>
      <c r="AQ113" s="369" t="s">
        <v>185</v>
      </c>
      <c r="AR113" s="369"/>
      <c r="AS113" s="369"/>
      <c r="AT113" s="369"/>
      <c r="AU113" s="168"/>
      <c r="AV113" s="168"/>
      <c r="AW113" s="168"/>
      <c r="AX113" s="168"/>
      <c r="AY113" s="5" t="str">
        <f t="shared" si="16"/>
        <v/>
      </c>
      <c r="AZ113" s="20"/>
      <c r="BA113" s="5" t="str">
        <f t="shared" si="17"/>
        <v/>
      </c>
      <c r="BB113" s="5"/>
      <c r="BC113" s="5"/>
      <c r="BD113" s="369" t="s">
        <v>185</v>
      </c>
      <c r="BE113" s="369"/>
      <c r="BF113" s="369"/>
      <c r="BG113" s="369"/>
      <c r="BH113" s="168"/>
      <c r="BI113" s="168"/>
      <c r="BJ113" s="168"/>
      <c r="BK113" s="168"/>
      <c r="BL113" s="5" t="str">
        <f t="shared" si="18"/>
        <v/>
      </c>
      <c r="BM113" s="20"/>
      <c r="BN113" s="5" t="str">
        <f t="shared" si="15"/>
        <v/>
      </c>
      <c r="BO113" s="5"/>
      <c r="BP113" s="5"/>
      <c r="BQ113" s="5"/>
      <c r="BR113" s="5"/>
    </row>
    <row r="114" spans="14:78" ht="14.4" customHeight="1" x14ac:dyDescent="0.3">
      <c r="N114" s="5"/>
      <c r="O114" s="369" t="s">
        <v>189</v>
      </c>
      <c r="P114" s="369"/>
      <c r="Q114" s="369"/>
      <c r="R114" s="369"/>
      <c r="S114" s="168"/>
      <c r="T114" s="168"/>
      <c r="U114" s="168"/>
      <c r="V114" s="168"/>
      <c r="W114" s="5" t="str">
        <f t="shared" si="5"/>
        <v/>
      </c>
      <c r="X114" s="24"/>
      <c r="Y114" s="5" t="str">
        <f t="shared" si="6"/>
        <v/>
      </c>
      <c r="Z114" s="5"/>
      <c r="AA114" s="5"/>
      <c r="AB114" s="5"/>
      <c r="AC114" s="369" t="s">
        <v>189</v>
      </c>
      <c r="AD114" s="369"/>
      <c r="AE114" s="369"/>
      <c r="AF114" s="369"/>
      <c r="AG114" s="168"/>
      <c r="AH114" s="168"/>
      <c r="AI114" s="168"/>
      <c r="AJ114" s="168"/>
      <c r="AK114" s="5" t="str">
        <f t="shared" si="7"/>
        <v/>
      </c>
      <c r="AL114" s="24"/>
      <c r="AM114" s="5" t="str">
        <f t="shared" si="8"/>
        <v/>
      </c>
      <c r="AN114" s="5"/>
      <c r="AO114" s="5"/>
      <c r="AP114" s="5"/>
      <c r="AQ114" s="369" t="s">
        <v>189</v>
      </c>
      <c r="AR114" s="369"/>
      <c r="AS114" s="369"/>
      <c r="AT114" s="369"/>
      <c r="AU114" s="168"/>
      <c r="AV114" s="168"/>
      <c r="AW114" s="168"/>
      <c r="AX114" s="168"/>
      <c r="AY114" s="5" t="str">
        <f t="shared" si="16"/>
        <v/>
      </c>
      <c r="AZ114" s="20"/>
      <c r="BA114" s="5" t="str">
        <f t="shared" si="17"/>
        <v/>
      </c>
      <c r="BB114" s="5"/>
      <c r="BC114" s="5"/>
      <c r="BD114" s="369" t="s">
        <v>189</v>
      </c>
      <c r="BE114" s="369"/>
      <c r="BF114" s="369"/>
      <c r="BG114" s="369"/>
      <c r="BH114" s="168"/>
      <c r="BI114" s="168"/>
      <c r="BJ114" s="168"/>
      <c r="BK114" s="168"/>
      <c r="BL114" s="5" t="str">
        <f t="shared" si="18"/>
        <v/>
      </c>
      <c r="BM114" s="20"/>
      <c r="BN114" s="5" t="str">
        <f t="shared" si="15"/>
        <v/>
      </c>
      <c r="BO114" s="5"/>
      <c r="BP114" s="5"/>
      <c r="BQ114" s="5"/>
      <c r="BR114" s="5"/>
    </row>
    <row r="115" spans="14:78" x14ac:dyDescent="0.3">
      <c r="N115" s="5"/>
      <c r="O115" s="83"/>
      <c r="P115" s="109"/>
      <c r="Q115" s="83"/>
      <c r="R115" s="83"/>
      <c r="S115" s="83"/>
      <c r="T115" s="83"/>
      <c r="U115" s="83"/>
      <c r="V115" s="83"/>
      <c r="W115" s="5" t="str">
        <f t="shared" si="5"/>
        <v/>
      </c>
      <c r="X115" s="24"/>
      <c r="Y115" s="5" t="str">
        <f t="shared" si="6"/>
        <v/>
      </c>
      <c r="Z115" s="5"/>
      <c r="AA115" s="5"/>
      <c r="AB115" s="5"/>
      <c r="AC115" s="83"/>
      <c r="AD115" s="109"/>
      <c r="AE115" s="83"/>
      <c r="AF115" s="83"/>
      <c r="AG115" s="83"/>
      <c r="AH115" s="83"/>
      <c r="AI115" s="83"/>
      <c r="AJ115" s="83"/>
      <c r="AK115" s="5" t="str">
        <f t="shared" si="7"/>
        <v/>
      </c>
      <c r="AL115" s="24"/>
      <c r="AM115" s="5" t="str">
        <f t="shared" si="8"/>
        <v/>
      </c>
      <c r="AN115" s="5"/>
      <c r="AO115" s="5"/>
      <c r="AP115" s="5"/>
      <c r="AQ115" s="83"/>
      <c r="AR115" s="109"/>
      <c r="AS115" s="83"/>
      <c r="AT115" s="83"/>
      <c r="AU115" s="83"/>
      <c r="AV115" s="83"/>
      <c r="AW115" s="83"/>
      <c r="AX115" s="83"/>
      <c r="AY115" s="5" t="str">
        <f t="shared" si="16"/>
        <v/>
      </c>
      <c r="AZ115" s="20"/>
      <c r="BA115" s="5" t="str">
        <f t="shared" si="17"/>
        <v/>
      </c>
      <c r="BB115" s="5"/>
      <c r="BC115" s="5"/>
      <c r="BD115" s="83"/>
      <c r="BE115" s="109"/>
      <c r="BF115" s="83"/>
      <c r="BG115" s="83"/>
      <c r="BH115" s="83"/>
      <c r="BI115" s="83"/>
      <c r="BJ115" s="83"/>
      <c r="BK115" s="83"/>
      <c r="BL115" s="5" t="str">
        <f t="shared" si="18"/>
        <v/>
      </c>
      <c r="BM115" s="20"/>
      <c r="BN115" s="5" t="str">
        <f t="shared" si="15"/>
        <v/>
      </c>
      <c r="BO115" s="5"/>
      <c r="BP115" s="5"/>
      <c r="BQ115" s="5"/>
      <c r="BR115" s="5"/>
    </row>
    <row r="116" spans="14:78" x14ac:dyDescent="0.3">
      <c r="N116" s="5"/>
      <c r="O116" s="31"/>
      <c r="P116" s="110"/>
      <c r="Q116" s="26"/>
      <c r="R116" s="45"/>
      <c r="S116" s="25"/>
      <c r="T116" s="25"/>
      <c r="U116" s="25"/>
      <c r="V116" s="26"/>
      <c r="W116" s="5" t="str">
        <f t="shared" si="5"/>
        <v/>
      </c>
      <c r="X116" s="24"/>
      <c r="Y116" s="5" t="str">
        <f t="shared" si="6"/>
        <v/>
      </c>
      <c r="Z116" s="12"/>
      <c r="AA116" s="5"/>
      <c r="AB116" s="5"/>
      <c r="AC116" s="31"/>
      <c r="AD116" s="110"/>
      <c r="AE116" s="26"/>
      <c r="AF116" s="45"/>
      <c r="AG116" s="25"/>
      <c r="AH116" s="25"/>
      <c r="AI116" s="25"/>
      <c r="AJ116" s="26"/>
      <c r="AK116" s="5" t="str">
        <f t="shared" si="7"/>
        <v/>
      </c>
      <c r="AL116" s="24"/>
      <c r="AM116" s="5" t="str">
        <f t="shared" si="8"/>
        <v/>
      </c>
      <c r="AN116" s="12"/>
      <c r="AO116" s="5"/>
      <c r="AP116" s="5"/>
      <c r="AQ116" s="31"/>
      <c r="AR116" s="110"/>
      <c r="AS116" s="26"/>
      <c r="AT116" s="45"/>
      <c r="AU116" s="25"/>
      <c r="AV116" s="25"/>
      <c r="AW116" s="25"/>
      <c r="AX116" s="26"/>
      <c r="AY116" s="5" t="str">
        <f t="shared" si="16"/>
        <v/>
      </c>
      <c r="AZ116" s="12"/>
      <c r="BA116" s="5" t="str">
        <f t="shared" si="17"/>
        <v/>
      </c>
      <c r="BB116" s="12"/>
      <c r="BC116" s="5"/>
      <c r="BD116" s="31"/>
      <c r="BE116" s="110"/>
      <c r="BF116" s="26"/>
      <c r="BG116" s="45"/>
      <c r="BH116" s="25"/>
      <c r="BI116" s="25"/>
      <c r="BJ116" s="25"/>
      <c r="BK116" s="26"/>
      <c r="BL116" s="5" t="str">
        <f t="shared" si="18"/>
        <v/>
      </c>
      <c r="BM116" s="12"/>
      <c r="BN116" s="5" t="str">
        <f t="shared" si="15"/>
        <v/>
      </c>
      <c r="BO116" s="12"/>
      <c r="BP116" s="5"/>
      <c r="BQ116" s="5"/>
      <c r="BR116" s="5"/>
    </row>
    <row r="117" spans="14:78" ht="18.600000000000001" customHeight="1" x14ac:dyDescent="0.3">
      <c r="N117" s="5"/>
      <c r="O117" s="20"/>
      <c r="Q117" s="20"/>
      <c r="R117" s="43"/>
      <c r="S117" s="20"/>
      <c r="T117" s="20"/>
      <c r="U117" s="20"/>
      <c r="V117" s="20"/>
      <c r="W117" s="5" t="str">
        <f t="shared" si="5"/>
        <v/>
      </c>
      <c r="X117" s="24"/>
      <c r="Y117" s="5" t="str">
        <f t="shared" si="6"/>
        <v/>
      </c>
      <c r="Z117" s="5"/>
      <c r="AA117" s="5"/>
      <c r="AB117" s="5"/>
      <c r="AC117" s="20"/>
      <c r="AD117" s="111"/>
      <c r="AE117" s="20"/>
      <c r="AF117" s="43"/>
      <c r="AG117" s="20"/>
      <c r="AH117" s="20"/>
      <c r="AI117" s="20"/>
      <c r="AJ117" s="20"/>
      <c r="AK117" s="5" t="str">
        <f t="shared" si="7"/>
        <v/>
      </c>
      <c r="AL117" s="24"/>
      <c r="AM117" s="5" t="str">
        <f t="shared" si="8"/>
        <v/>
      </c>
      <c r="AN117" s="5"/>
      <c r="AO117" s="5"/>
      <c r="AP117" s="5"/>
      <c r="AQ117" s="20"/>
      <c r="AR117" s="111"/>
      <c r="AS117" s="20"/>
      <c r="AT117" s="43"/>
      <c r="AU117" s="20"/>
      <c r="AV117" s="20"/>
      <c r="AW117" s="20"/>
      <c r="AX117" s="20"/>
      <c r="AY117" s="5" t="str">
        <f t="shared" si="16"/>
        <v/>
      </c>
      <c r="AZ117" s="5"/>
      <c r="BA117" s="5" t="str">
        <f t="shared" si="17"/>
        <v/>
      </c>
      <c r="BB117" s="5"/>
      <c r="BC117" s="5"/>
      <c r="BD117" s="5"/>
      <c r="BF117" s="5"/>
      <c r="BG117" s="43"/>
      <c r="BH117" s="5"/>
      <c r="BI117" s="5"/>
      <c r="BJ117" s="5"/>
      <c r="BK117" s="174"/>
      <c r="BL117" s="5" t="str">
        <f t="shared" si="18"/>
        <v/>
      </c>
      <c r="BM117" s="5"/>
      <c r="BN117" s="5" t="str">
        <f t="shared" si="15"/>
        <v/>
      </c>
      <c r="BO117" s="5"/>
      <c r="BP117" s="5"/>
      <c r="BQ117" s="5"/>
      <c r="BR117" s="5"/>
    </row>
    <row r="118" spans="14:78" ht="14.4" customHeight="1" x14ac:dyDescent="0.3">
      <c r="N118" s="5"/>
      <c r="O118" s="371" t="s">
        <v>18</v>
      </c>
      <c r="P118" s="371"/>
      <c r="Q118" s="371"/>
      <c r="R118" s="371"/>
      <c r="S118" s="371"/>
      <c r="T118" s="371"/>
      <c r="U118" s="371"/>
      <c r="V118" s="371"/>
      <c r="W118" s="5" t="str">
        <f t="shared" si="5"/>
        <v/>
      </c>
      <c r="X118" s="24"/>
      <c r="Y118" s="5" t="str">
        <f t="shared" si="6"/>
        <v/>
      </c>
      <c r="Z118" s="27"/>
      <c r="AA118" s="5"/>
      <c r="AB118" s="5"/>
      <c r="AC118" s="371" t="s">
        <v>18</v>
      </c>
      <c r="AD118" s="371"/>
      <c r="AE118" s="371"/>
      <c r="AF118" s="371"/>
      <c r="AG118" s="371"/>
      <c r="AH118" s="371"/>
      <c r="AI118" s="371"/>
      <c r="AJ118" s="371"/>
      <c r="AK118" s="5" t="str">
        <f t="shared" si="7"/>
        <v/>
      </c>
      <c r="AL118" s="24"/>
      <c r="AM118" s="5" t="str">
        <f t="shared" si="8"/>
        <v/>
      </c>
      <c r="AN118" s="27"/>
      <c r="AO118" s="5"/>
      <c r="AP118" s="5"/>
      <c r="AQ118" s="371" t="s">
        <v>18</v>
      </c>
      <c r="AR118" s="371"/>
      <c r="AS118" s="371"/>
      <c r="AT118" s="371"/>
      <c r="AU118" s="371"/>
      <c r="AV118" s="371"/>
      <c r="AW118" s="371"/>
      <c r="AX118" s="371"/>
      <c r="AY118" s="5" t="str">
        <f t="shared" si="16"/>
        <v/>
      </c>
      <c r="AZ118" s="27"/>
      <c r="BA118" s="5" t="str">
        <f t="shared" si="17"/>
        <v/>
      </c>
      <c r="BB118" s="27"/>
      <c r="BC118" s="5"/>
      <c r="BD118" s="372" t="s">
        <v>18</v>
      </c>
      <c r="BE118" s="372"/>
      <c r="BF118" s="372"/>
      <c r="BG118" s="372"/>
      <c r="BH118" s="372"/>
      <c r="BI118" s="372"/>
      <c r="BJ118" s="372"/>
      <c r="BK118" s="372"/>
      <c r="BL118" s="5" t="str">
        <f t="shared" si="18"/>
        <v/>
      </c>
      <c r="BM118" s="27"/>
      <c r="BN118" s="5" t="str">
        <f t="shared" si="15"/>
        <v/>
      </c>
      <c r="BO118" s="27"/>
      <c r="BP118" s="5"/>
      <c r="BQ118" s="5"/>
      <c r="BR118" s="345" t="s">
        <v>18</v>
      </c>
      <c r="BS118" s="345"/>
      <c r="BT118" s="345"/>
      <c r="BU118" s="345"/>
      <c r="BV118" s="345"/>
      <c r="BW118" s="345"/>
      <c r="BX118" s="345"/>
      <c r="BY118" s="345"/>
      <c r="BZ118" s="353" t="s">
        <v>254</v>
      </c>
    </row>
    <row r="119" spans="14:78" ht="28.2" customHeight="1" x14ac:dyDescent="0.3">
      <c r="N119" s="5"/>
      <c r="O119" s="127" t="s">
        <v>107</v>
      </c>
      <c r="P119" s="370"/>
      <c r="Q119" s="370"/>
      <c r="R119" s="126" t="s">
        <v>108</v>
      </c>
      <c r="S119" s="133" t="s">
        <v>259</v>
      </c>
      <c r="T119" s="80" t="s">
        <v>132</v>
      </c>
      <c r="U119" s="81" t="s">
        <v>133</v>
      </c>
      <c r="V119" s="82" t="s">
        <v>134</v>
      </c>
      <c r="W119" s="5" t="str">
        <f t="shared" si="5"/>
        <v/>
      </c>
      <c r="X119" s="24"/>
      <c r="Y119" s="5" t="str">
        <f t="shared" si="6"/>
        <v/>
      </c>
      <c r="Z119" s="24"/>
      <c r="AA119" s="5"/>
      <c r="AB119" s="5"/>
      <c r="AC119" s="127" t="s">
        <v>107</v>
      </c>
      <c r="AD119" s="370"/>
      <c r="AE119" s="370"/>
      <c r="AF119" s="126" t="s">
        <v>108</v>
      </c>
      <c r="AG119" s="133" t="s">
        <v>259</v>
      </c>
      <c r="AH119" s="80" t="s">
        <v>132</v>
      </c>
      <c r="AI119" s="81" t="s">
        <v>133</v>
      </c>
      <c r="AJ119" s="82" t="s">
        <v>134</v>
      </c>
      <c r="AK119" s="5" t="str">
        <f t="shared" si="7"/>
        <v/>
      </c>
      <c r="AL119" s="24"/>
      <c r="AM119" s="5" t="str">
        <f t="shared" si="8"/>
        <v/>
      </c>
      <c r="AN119" s="24"/>
      <c r="AO119" s="5"/>
      <c r="AP119" s="5"/>
      <c r="AQ119" s="127" t="s">
        <v>107</v>
      </c>
      <c r="AR119" s="370"/>
      <c r="AS119" s="370"/>
      <c r="AT119" s="126" t="s">
        <v>108</v>
      </c>
      <c r="AU119" s="133" t="s">
        <v>259</v>
      </c>
      <c r="AV119" s="80" t="s">
        <v>132</v>
      </c>
      <c r="AW119" s="81" t="s">
        <v>133</v>
      </c>
      <c r="AX119" s="82" t="s">
        <v>134</v>
      </c>
      <c r="AY119" s="5" t="str">
        <f t="shared" si="16"/>
        <v/>
      </c>
      <c r="AZ119" s="24"/>
      <c r="BA119" s="5" t="str">
        <f t="shared" si="17"/>
        <v/>
      </c>
      <c r="BB119" s="24"/>
      <c r="BC119" s="5"/>
      <c r="BD119" s="77" t="s">
        <v>107</v>
      </c>
      <c r="BE119" s="348"/>
      <c r="BF119" s="348"/>
      <c r="BG119" s="125" t="s">
        <v>108</v>
      </c>
      <c r="BH119" s="133" t="s">
        <v>259</v>
      </c>
      <c r="BI119" s="80" t="s">
        <v>132</v>
      </c>
      <c r="BJ119" s="81" t="s">
        <v>133</v>
      </c>
      <c r="BK119" s="82" t="s">
        <v>134</v>
      </c>
      <c r="BL119" s="5" t="str">
        <f t="shared" si="18"/>
        <v/>
      </c>
      <c r="BM119" s="24"/>
      <c r="BN119" s="5" t="str">
        <f t="shared" si="15"/>
        <v/>
      </c>
      <c r="BO119" s="24"/>
      <c r="BP119" s="5"/>
      <c r="BQ119" s="5"/>
      <c r="BR119" s="77" t="s">
        <v>107</v>
      </c>
      <c r="BS119" s="348" t="s">
        <v>70</v>
      </c>
      <c r="BT119" s="348"/>
      <c r="BU119" s="125" t="s">
        <v>108</v>
      </c>
      <c r="BV119" s="122" t="s">
        <v>155</v>
      </c>
      <c r="BW119" s="122" t="s">
        <v>156</v>
      </c>
      <c r="BX119" s="122" t="s">
        <v>157</v>
      </c>
      <c r="BY119" s="122" t="s">
        <v>248</v>
      </c>
      <c r="BZ119" s="353"/>
    </row>
    <row r="120" spans="14:78" ht="14.4" customHeight="1" x14ac:dyDescent="0.3">
      <c r="N120" s="5"/>
      <c r="O120" s="370" t="s">
        <v>22</v>
      </c>
      <c r="P120" s="107" t="s">
        <v>23</v>
      </c>
      <c r="Q120" s="209">
        <f>IF(OR(S120="X",T120="X",U120="X",V120="X"),1,0)</f>
        <v>0</v>
      </c>
      <c r="R120" s="126" t="s">
        <v>24</v>
      </c>
      <c r="S120" s="169"/>
      <c r="T120" s="169"/>
      <c r="U120" s="169"/>
      <c r="V120" s="169"/>
      <c r="W120" s="5" t="str">
        <f t="shared" si="5"/>
        <v/>
      </c>
      <c r="X120" s="24"/>
      <c r="Y120" s="5" t="str">
        <f t="shared" si="6"/>
        <v/>
      </c>
      <c r="Z120" s="29"/>
      <c r="AA120" s="5"/>
      <c r="AB120" s="5"/>
      <c r="AC120" s="370" t="s">
        <v>22</v>
      </c>
      <c r="AD120" s="107" t="s">
        <v>23</v>
      </c>
      <c r="AE120" s="209">
        <f>IF(OR(AG120="X",AH120="X",AI120="X",AJ120="X"),1,0)</f>
        <v>0</v>
      </c>
      <c r="AF120" s="126" t="s">
        <v>24</v>
      </c>
      <c r="AG120" s="169"/>
      <c r="AH120" s="169"/>
      <c r="AI120" s="169"/>
      <c r="AJ120" s="169"/>
      <c r="AK120" s="5" t="str">
        <f t="shared" si="7"/>
        <v/>
      </c>
      <c r="AL120" s="24"/>
      <c r="AM120" s="5" t="str">
        <f t="shared" si="8"/>
        <v/>
      </c>
      <c r="AN120" s="29"/>
      <c r="AO120" s="5"/>
      <c r="AP120" s="5"/>
      <c r="AQ120" s="370" t="s">
        <v>22</v>
      </c>
      <c r="AR120" s="107" t="s">
        <v>23</v>
      </c>
      <c r="AS120" s="209">
        <f>IF(OR(AU120="X",AV120="X",AW120="X",AX120="X"),1,0)</f>
        <v>0</v>
      </c>
      <c r="AT120" s="126" t="s">
        <v>24</v>
      </c>
      <c r="AU120" s="169"/>
      <c r="AV120" s="169"/>
      <c r="AW120" s="169"/>
      <c r="AX120" s="169"/>
      <c r="AY120" s="5" t="str">
        <f>IF(AS120="","",IF(AU120="X",0,IF(AV120="X",5,IF(AW120="X",10,IF(AX120="X",15,"")))))</f>
        <v/>
      </c>
      <c r="AZ120" s="29"/>
      <c r="BA120" s="5" t="str">
        <f>IF(AS120="","",IF(AU120="X",5,IF(AV120="X",10,IF(AW120="X",15,IF(AX120="X",20,"")))))</f>
        <v/>
      </c>
      <c r="BB120" s="29"/>
      <c r="BC120" s="5"/>
      <c r="BD120" s="348" t="s">
        <v>22</v>
      </c>
      <c r="BE120" s="107" t="s">
        <v>23</v>
      </c>
      <c r="BF120" s="209">
        <f>IF(OR(BH120="X",BI120="X",BJ120="X",BK120="X"),1,0)</f>
        <v>0</v>
      </c>
      <c r="BG120" s="125" t="s">
        <v>24</v>
      </c>
      <c r="BH120" s="167"/>
      <c r="BI120" s="167"/>
      <c r="BJ120" s="167"/>
      <c r="BK120" s="167"/>
      <c r="BL120" s="5" t="str">
        <f>IF(BF120="","",IF(BH120="X",0,IF(BI120="X",5,IF(BJ120="X",10,IF(BK120="X",15,"")))))</f>
        <v/>
      </c>
      <c r="BM120" s="6"/>
      <c r="BN120" s="5" t="str">
        <f>IF(BF120="","",IF(BH120="X",5,IF(BI120="X",10,IF(BJ120="X",15,IF(BK120="X",20,"")))))</f>
        <v/>
      </c>
      <c r="BO120" s="6"/>
      <c r="BP120" s="5"/>
      <c r="BQ120" s="5"/>
      <c r="BR120" s="348" t="s">
        <v>22</v>
      </c>
      <c r="BS120" s="107" t="s">
        <v>23</v>
      </c>
      <c r="BT120" s="209">
        <v>1</v>
      </c>
      <c r="BU120" s="125" t="s">
        <v>24</v>
      </c>
      <c r="BV120" s="143" t="str">
        <f>IF(AE120="","",IF(AG120="X",25%,IF(AH120="X",50%,IF(AI120="X",75%,IF(AJ120="X",100%,"")))))</f>
        <v/>
      </c>
      <c r="BW120" s="143" t="str">
        <f>IF(AS120="","",IF(AU120="X",25%,IF(AV120="X",50%,IF(AW120="X",75%,IF(AX120="X",100%,"")))))</f>
        <v/>
      </c>
      <c r="BX120" s="143" t="str">
        <f>IF(BG120="","",IF(BI120="X",25%,IF(BJ120="X",50%,IF(BK120="X",75%,IF(BL120="X",100%,"")))))</f>
        <v/>
      </c>
      <c r="BY120" s="143" t="str">
        <f>IF(BE120="","",IF(BH120="X",25%,IF(BI120="X",50%,IF(BJ120="X",75%,IF(BK120="X",100%,"")))))</f>
        <v/>
      </c>
      <c r="BZ120" s="144" t="str">
        <f>IFERROR(AVERAGE(BV120:BY120),"")</f>
        <v/>
      </c>
    </row>
    <row r="121" spans="14:78" ht="27.6" x14ac:dyDescent="0.3">
      <c r="N121" s="5"/>
      <c r="O121" s="370"/>
      <c r="P121" s="107" t="s">
        <v>25</v>
      </c>
      <c r="Q121" s="209">
        <f t="shared" ref="Q121:Q139" si="19">IF(OR(S121="X",T121="X",U121="X",V121="X"),1,0)</f>
        <v>0</v>
      </c>
      <c r="R121" s="126" t="s">
        <v>26</v>
      </c>
      <c r="S121" s="169"/>
      <c r="T121" s="169"/>
      <c r="U121" s="169"/>
      <c r="V121" s="169"/>
      <c r="W121" s="5" t="str">
        <f t="shared" si="5"/>
        <v/>
      </c>
      <c r="X121" s="24"/>
      <c r="Y121" s="5" t="str">
        <f t="shared" si="6"/>
        <v/>
      </c>
      <c r="Z121" s="29"/>
      <c r="AA121" s="5"/>
      <c r="AB121" s="5"/>
      <c r="AC121" s="370"/>
      <c r="AD121" s="107" t="s">
        <v>25</v>
      </c>
      <c r="AE121" s="209">
        <f t="shared" ref="AE121:AE139" si="20">IF(OR(AG121="X",AH121="X",AI121="X",AJ121="X"),1,0)</f>
        <v>0</v>
      </c>
      <c r="AF121" s="126" t="s">
        <v>26</v>
      </c>
      <c r="AG121" s="169"/>
      <c r="AH121" s="169"/>
      <c r="AI121" s="169"/>
      <c r="AJ121" s="169"/>
      <c r="AK121" s="5" t="str">
        <f t="shared" si="7"/>
        <v/>
      </c>
      <c r="AL121" s="24"/>
      <c r="AM121" s="5" t="str">
        <f t="shared" si="8"/>
        <v/>
      </c>
      <c r="AN121" s="29"/>
      <c r="AO121" s="5"/>
      <c r="AP121" s="5"/>
      <c r="AQ121" s="370"/>
      <c r="AR121" s="107" t="s">
        <v>25</v>
      </c>
      <c r="AS121" s="209">
        <f t="shared" ref="AS121:AS139" si="21">IF(OR(AU121="X",AV121="X",AW121="X",AX121="X"),1,0)</f>
        <v>0</v>
      </c>
      <c r="AT121" s="126" t="s">
        <v>26</v>
      </c>
      <c r="AU121" s="169"/>
      <c r="AV121" s="169"/>
      <c r="AW121" s="169"/>
      <c r="AX121" s="169"/>
      <c r="AY121" s="5" t="str">
        <f t="shared" ref="AY121:AY184" si="22">IF(AS121="","",IF(AU121="X",0,IF(AV121="X",5,IF(AW121="X",10,IF(AX121="X",15,"")))))</f>
        <v/>
      </c>
      <c r="AZ121" s="29"/>
      <c r="BA121" s="5" t="str">
        <f t="shared" ref="BA121:BA184" si="23">IF(AS121="","",IF(AU121="X",5,IF(AV121="X",10,IF(AW121="X",15,IF(AX121="X",20,"")))))</f>
        <v/>
      </c>
      <c r="BB121" s="29"/>
      <c r="BC121" s="5"/>
      <c r="BD121" s="348"/>
      <c r="BE121" s="107" t="s">
        <v>25</v>
      </c>
      <c r="BF121" s="209">
        <f t="shared" ref="BF121:BF139" si="24">IF(OR(BH121="X",BI121="X",BJ121="X",BK121="X"),1,0)</f>
        <v>0</v>
      </c>
      <c r="BG121" s="125" t="s">
        <v>26</v>
      </c>
      <c r="BH121" s="167"/>
      <c r="BI121" s="167"/>
      <c r="BJ121" s="167"/>
      <c r="BK121" s="167"/>
      <c r="BL121" s="5" t="str">
        <f t="shared" ref="BL121:BL184" si="25">IF(BF121="","",IF(BH121="X",0,IF(BI121="X",5,IF(BJ121="X",10,IF(BK121="X",15,"")))))</f>
        <v/>
      </c>
      <c r="BM121" s="6"/>
      <c r="BN121" s="5" t="str">
        <f t="shared" ref="BN121:BN184" si="26">IF(BF121="","",IF(BH121="X",5,IF(BI121="X",10,IF(BJ121="X",15,IF(BK121="X",20,"")))))</f>
        <v/>
      </c>
      <c r="BO121" s="6"/>
      <c r="BP121" s="5"/>
      <c r="BQ121" s="5"/>
      <c r="BR121" s="348"/>
      <c r="BS121" s="107" t="s">
        <v>25</v>
      </c>
      <c r="BT121" s="209">
        <v>1</v>
      </c>
      <c r="BU121" s="125" t="s">
        <v>26</v>
      </c>
      <c r="BV121" s="143" t="str">
        <f t="shared" ref="BV121:BV139" si="27">IF(AE121="","",IF(AG121="X",25%,IF(AH121="X",50%,IF(AI121="X",75%,IF(AJ121="X",100%,"")))))</f>
        <v/>
      </c>
      <c r="BW121" s="143" t="str">
        <f t="shared" ref="BW121:BW139" si="28">IF(AS121="","",IF(AU121="X",25%,IF(AV121="X",50%,IF(AW121="X",75%,IF(AX121="X",100%,"")))))</f>
        <v/>
      </c>
      <c r="BX121" s="143" t="str">
        <f t="shared" ref="BX121:BX139" si="29">IF(BG121="","",IF(BI121="X",25%,IF(BJ121="X",50%,IF(BK121="X",75%,IF(BL121="X",100%,"")))))</f>
        <v/>
      </c>
      <c r="BY121" s="143" t="str">
        <f t="shared" ref="BY121:BY139" si="30">IF(BE121="","",IF(BH121="X",25%,IF(BI121="X",50%,IF(BJ121="X",75%,IF(BK121="X",100%,"")))))</f>
        <v/>
      </c>
      <c r="BZ121" s="144" t="str">
        <f t="shared" ref="BZ121:BZ139" si="31">IFERROR(AVERAGE(BV121:BY121),"")</f>
        <v/>
      </c>
    </row>
    <row r="122" spans="14:78" ht="27.6" x14ac:dyDescent="0.3">
      <c r="N122" s="5"/>
      <c r="O122" s="370"/>
      <c r="P122" s="107" t="s">
        <v>27</v>
      </c>
      <c r="Q122" s="209">
        <f t="shared" si="19"/>
        <v>0</v>
      </c>
      <c r="R122" s="126" t="s">
        <v>28</v>
      </c>
      <c r="S122" s="169"/>
      <c r="T122" s="169"/>
      <c r="U122" s="169"/>
      <c r="V122" s="169"/>
      <c r="W122" s="5" t="str">
        <f t="shared" si="5"/>
        <v/>
      </c>
      <c r="X122" s="24"/>
      <c r="Y122" s="5" t="str">
        <f t="shared" si="6"/>
        <v/>
      </c>
      <c r="Z122" s="29"/>
      <c r="AA122" s="5"/>
      <c r="AB122" s="5"/>
      <c r="AC122" s="370"/>
      <c r="AD122" s="107" t="s">
        <v>27</v>
      </c>
      <c r="AE122" s="209">
        <f t="shared" si="20"/>
        <v>0</v>
      </c>
      <c r="AF122" s="126" t="s">
        <v>28</v>
      </c>
      <c r="AG122" s="169"/>
      <c r="AH122" s="169"/>
      <c r="AI122" s="169"/>
      <c r="AJ122" s="169"/>
      <c r="AK122" s="5" t="str">
        <f t="shared" si="7"/>
        <v/>
      </c>
      <c r="AL122" s="24"/>
      <c r="AM122" s="5" t="str">
        <f t="shared" si="8"/>
        <v/>
      </c>
      <c r="AN122" s="29"/>
      <c r="AO122" s="5"/>
      <c r="AP122" s="5"/>
      <c r="AQ122" s="370"/>
      <c r="AR122" s="107" t="s">
        <v>27</v>
      </c>
      <c r="AS122" s="209">
        <f t="shared" si="21"/>
        <v>0</v>
      </c>
      <c r="AT122" s="126" t="s">
        <v>28</v>
      </c>
      <c r="AU122" s="169"/>
      <c r="AV122" s="169"/>
      <c r="AW122" s="169"/>
      <c r="AX122" s="169"/>
      <c r="AY122" s="5" t="str">
        <f t="shared" si="22"/>
        <v/>
      </c>
      <c r="AZ122" s="29"/>
      <c r="BA122" s="5" t="str">
        <f t="shared" si="23"/>
        <v/>
      </c>
      <c r="BB122" s="29"/>
      <c r="BC122" s="5"/>
      <c r="BD122" s="348"/>
      <c r="BE122" s="107" t="s">
        <v>27</v>
      </c>
      <c r="BF122" s="209">
        <f t="shared" si="24"/>
        <v>0</v>
      </c>
      <c r="BG122" s="125" t="s">
        <v>28</v>
      </c>
      <c r="BH122" s="167"/>
      <c r="BI122" s="167"/>
      <c r="BJ122" s="167"/>
      <c r="BK122" s="167"/>
      <c r="BL122" s="5" t="str">
        <f t="shared" si="25"/>
        <v/>
      </c>
      <c r="BM122" s="6"/>
      <c r="BN122" s="5" t="str">
        <f t="shared" si="26"/>
        <v/>
      </c>
      <c r="BO122" s="6"/>
      <c r="BP122" s="5"/>
      <c r="BQ122" s="5"/>
      <c r="BR122" s="348"/>
      <c r="BS122" s="107" t="s">
        <v>27</v>
      </c>
      <c r="BT122" s="209">
        <v>1</v>
      </c>
      <c r="BU122" s="125" t="s">
        <v>28</v>
      </c>
      <c r="BV122" s="143" t="str">
        <f t="shared" si="27"/>
        <v/>
      </c>
      <c r="BW122" s="143" t="str">
        <f t="shared" si="28"/>
        <v/>
      </c>
      <c r="BX122" s="143" t="str">
        <f t="shared" si="29"/>
        <v/>
      </c>
      <c r="BY122" s="143" t="str">
        <f t="shared" si="30"/>
        <v/>
      </c>
      <c r="BZ122" s="144" t="str">
        <f t="shared" si="31"/>
        <v/>
      </c>
    </row>
    <row r="123" spans="14:78" ht="27.6" x14ac:dyDescent="0.3">
      <c r="N123" s="5"/>
      <c r="O123" s="370"/>
      <c r="P123" s="107" t="s">
        <v>29</v>
      </c>
      <c r="Q123" s="209">
        <f t="shared" si="19"/>
        <v>0</v>
      </c>
      <c r="R123" s="126" t="s">
        <v>30</v>
      </c>
      <c r="S123" s="169"/>
      <c r="T123" s="169"/>
      <c r="U123" s="169"/>
      <c r="V123" s="169"/>
      <c r="W123" s="5" t="str">
        <f t="shared" si="5"/>
        <v/>
      </c>
      <c r="X123" s="24"/>
      <c r="Y123" s="5" t="str">
        <f t="shared" si="6"/>
        <v/>
      </c>
      <c r="Z123" s="29"/>
      <c r="AA123" s="5"/>
      <c r="AB123" s="5"/>
      <c r="AC123" s="370"/>
      <c r="AD123" s="107" t="s">
        <v>29</v>
      </c>
      <c r="AE123" s="209">
        <f t="shared" si="20"/>
        <v>0</v>
      </c>
      <c r="AF123" s="126" t="s">
        <v>30</v>
      </c>
      <c r="AG123" s="169"/>
      <c r="AH123" s="169"/>
      <c r="AI123" s="169"/>
      <c r="AJ123" s="169"/>
      <c r="AK123" s="5" t="str">
        <f t="shared" si="7"/>
        <v/>
      </c>
      <c r="AL123" s="24"/>
      <c r="AM123" s="5" t="str">
        <f t="shared" si="8"/>
        <v/>
      </c>
      <c r="AN123" s="29"/>
      <c r="AO123" s="5"/>
      <c r="AP123" s="5"/>
      <c r="AQ123" s="370"/>
      <c r="AR123" s="107" t="s">
        <v>29</v>
      </c>
      <c r="AS123" s="209">
        <f t="shared" si="21"/>
        <v>0</v>
      </c>
      <c r="AT123" s="126" t="s">
        <v>30</v>
      </c>
      <c r="AU123" s="169"/>
      <c r="AV123" s="169"/>
      <c r="AW123" s="169"/>
      <c r="AX123" s="169"/>
      <c r="AY123" s="5" t="str">
        <f t="shared" si="22"/>
        <v/>
      </c>
      <c r="AZ123" s="29"/>
      <c r="BA123" s="5" t="str">
        <f t="shared" si="23"/>
        <v/>
      </c>
      <c r="BB123" s="29"/>
      <c r="BC123" s="5"/>
      <c r="BD123" s="348"/>
      <c r="BE123" s="107" t="s">
        <v>29</v>
      </c>
      <c r="BF123" s="209">
        <f t="shared" si="24"/>
        <v>0</v>
      </c>
      <c r="BG123" s="125" t="s">
        <v>30</v>
      </c>
      <c r="BH123" s="167"/>
      <c r="BI123" s="167"/>
      <c r="BJ123" s="167"/>
      <c r="BK123" s="167"/>
      <c r="BL123" s="5" t="str">
        <f t="shared" si="25"/>
        <v/>
      </c>
      <c r="BM123" s="6"/>
      <c r="BN123" s="5" t="str">
        <f t="shared" si="26"/>
        <v/>
      </c>
      <c r="BO123" s="6"/>
      <c r="BP123" s="5"/>
      <c r="BQ123" s="5"/>
      <c r="BR123" s="348"/>
      <c r="BS123" s="107" t="s">
        <v>29</v>
      </c>
      <c r="BT123" s="209">
        <v>1</v>
      </c>
      <c r="BU123" s="125" t="s">
        <v>30</v>
      </c>
      <c r="BV123" s="143" t="str">
        <f t="shared" si="27"/>
        <v/>
      </c>
      <c r="BW123" s="143" t="str">
        <f t="shared" si="28"/>
        <v/>
      </c>
      <c r="BX123" s="143" t="str">
        <f t="shared" si="29"/>
        <v/>
      </c>
      <c r="BY123" s="143" t="str">
        <f t="shared" si="30"/>
        <v/>
      </c>
      <c r="BZ123" s="144" t="str">
        <f t="shared" si="31"/>
        <v/>
      </c>
    </row>
    <row r="124" spans="14:78" ht="14.4" customHeight="1" x14ac:dyDescent="0.3">
      <c r="N124" s="5"/>
      <c r="O124" s="370" t="s">
        <v>31</v>
      </c>
      <c r="P124" s="107" t="s">
        <v>32</v>
      </c>
      <c r="Q124" s="209">
        <f t="shared" si="19"/>
        <v>0</v>
      </c>
      <c r="R124" s="126" t="s">
        <v>33</v>
      </c>
      <c r="S124" s="169"/>
      <c r="T124" s="169"/>
      <c r="U124" s="169"/>
      <c r="V124" s="169"/>
      <c r="W124" s="5" t="str">
        <f t="shared" si="5"/>
        <v/>
      </c>
      <c r="X124" s="24"/>
      <c r="Y124" s="5" t="str">
        <f t="shared" si="6"/>
        <v/>
      </c>
      <c r="Z124" s="29"/>
      <c r="AA124" s="5"/>
      <c r="AB124" s="5"/>
      <c r="AC124" s="370" t="s">
        <v>31</v>
      </c>
      <c r="AD124" s="107" t="s">
        <v>32</v>
      </c>
      <c r="AE124" s="209">
        <f t="shared" si="20"/>
        <v>0</v>
      </c>
      <c r="AF124" s="126" t="s">
        <v>33</v>
      </c>
      <c r="AG124" s="169"/>
      <c r="AH124" s="169"/>
      <c r="AI124" s="169"/>
      <c r="AJ124" s="169"/>
      <c r="AK124" s="5" t="str">
        <f t="shared" si="7"/>
        <v/>
      </c>
      <c r="AL124" s="24"/>
      <c r="AM124" s="5" t="str">
        <f t="shared" si="8"/>
        <v/>
      </c>
      <c r="AN124" s="29"/>
      <c r="AO124" s="5"/>
      <c r="AP124" s="5"/>
      <c r="AQ124" s="370" t="s">
        <v>31</v>
      </c>
      <c r="AR124" s="107" t="s">
        <v>32</v>
      </c>
      <c r="AS124" s="209">
        <f t="shared" si="21"/>
        <v>0</v>
      </c>
      <c r="AT124" s="126" t="s">
        <v>33</v>
      </c>
      <c r="AU124" s="169"/>
      <c r="AV124" s="169"/>
      <c r="AW124" s="169"/>
      <c r="AX124" s="169"/>
      <c r="AY124" s="5" t="str">
        <f t="shared" si="22"/>
        <v/>
      </c>
      <c r="AZ124" s="29"/>
      <c r="BA124" s="5" t="str">
        <f t="shared" si="23"/>
        <v/>
      </c>
      <c r="BB124" s="29"/>
      <c r="BC124" s="5"/>
      <c r="BD124" s="348" t="s">
        <v>31</v>
      </c>
      <c r="BE124" s="107" t="s">
        <v>32</v>
      </c>
      <c r="BF124" s="209">
        <f t="shared" si="24"/>
        <v>0</v>
      </c>
      <c r="BG124" s="125" t="s">
        <v>33</v>
      </c>
      <c r="BH124" s="167"/>
      <c r="BI124" s="167"/>
      <c r="BJ124" s="167"/>
      <c r="BK124" s="167"/>
      <c r="BL124" s="5" t="str">
        <f t="shared" si="25"/>
        <v/>
      </c>
      <c r="BM124" s="6"/>
      <c r="BN124" s="5" t="str">
        <f t="shared" si="26"/>
        <v/>
      </c>
      <c r="BO124" s="6"/>
      <c r="BP124" s="5"/>
      <c r="BQ124" s="5"/>
      <c r="BR124" s="348" t="s">
        <v>31</v>
      </c>
      <c r="BS124" s="107" t="s">
        <v>32</v>
      </c>
      <c r="BT124" s="209">
        <v>1</v>
      </c>
      <c r="BU124" s="125" t="s">
        <v>33</v>
      </c>
      <c r="BV124" s="143" t="str">
        <f t="shared" si="27"/>
        <v/>
      </c>
      <c r="BW124" s="143" t="str">
        <f t="shared" si="28"/>
        <v/>
      </c>
      <c r="BX124" s="143" t="str">
        <f t="shared" si="29"/>
        <v/>
      </c>
      <c r="BY124" s="143" t="str">
        <f t="shared" si="30"/>
        <v/>
      </c>
      <c r="BZ124" s="144" t="str">
        <f t="shared" si="31"/>
        <v/>
      </c>
    </row>
    <row r="125" spans="14:78" ht="27.6" customHeight="1" x14ac:dyDescent="0.3">
      <c r="N125" s="5"/>
      <c r="O125" s="370"/>
      <c r="P125" s="350" t="s">
        <v>19</v>
      </c>
      <c r="Q125" s="209">
        <f t="shared" si="19"/>
        <v>0</v>
      </c>
      <c r="R125" s="126" t="s">
        <v>110</v>
      </c>
      <c r="S125" s="169"/>
      <c r="T125" s="169"/>
      <c r="U125" s="169"/>
      <c r="V125" s="169"/>
      <c r="W125" s="5" t="str">
        <f t="shared" si="5"/>
        <v/>
      </c>
      <c r="X125" s="24"/>
      <c r="Y125" s="5" t="str">
        <f t="shared" si="6"/>
        <v/>
      </c>
      <c r="Z125" s="29"/>
      <c r="AA125" s="5"/>
      <c r="AB125" s="5"/>
      <c r="AC125" s="370"/>
      <c r="AD125" s="350" t="s">
        <v>19</v>
      </c>
      <c r="AE125" s="209">
        <f t="shared" si="20"/>
        <v>0</v>
      </c>
      <c r="AF125" s="126" t="s">
        <v>110</v>
      </c>
      <c r="AG125" s="169"/>
      <c r="AH125" s="169"/>
      <c r="AI125" s="169"/>
      <c r="AJ125" s="169"/>
      <c r="AK125" s="5" t="str">
        <f t="shared" si="7"/>
        <v/>
      </c>
      <c r="AL125" s="24"/>
      <c r="AM125" s="5" t="str">
        <f t="shared" si="8"/>
        <v/>
      </c>
      <c r="AN125" s="29"/>
      <c r="AO125" s="5"/>
      <c r="AP125" s="5"/>
      <c r="AQ125" s="370"/>
      <c r="AR125" s="350" t="s">
        <v>19</v>
      </c>
      <c r="AS125" s="209">
        <f t="shared" si="21"/>
        <v>0</v>
      </c>
      <c r="AT125" s="126" t="s">
        <v>110</v>
      </c>
      <c r="AU125" s="169"/>
      <c r="AV125" s="169"/>
      <c r="AW125" s="169"/>
      <c r="AX125" s="169"/>
      <c r="AY125" s="5" t="str">
        <f t="shared" si="22"/>
        <v/>
      </c>
      <c r="AZ125" s="29"/>
      <c r="BA125" s="5" t="str">
        <f t="shared" si="23"/>
        <v/>
      </c>
      <c r="BB125" s="29"/>
      <c r="BC125" s="5"/>
      <c r="BD125" s="348"/>
      <c r="BE125" s="350" t="s">
        <v>19</v>
      </c>
      <c r="BF125" s="209">
        <f t="shared" si="24"/>
        <v>0</v>
      </c>
      <c r="BG125" s="125" t="s">
        <v>110</v>
      </c>
      <c r="BH125" s="167"/>
      <c r="BI125" s="167"/>
      <c r="BJ125" s="167"/>
      <c r="BK125" s="167"/>
      <c r="BL125" s="5" t="str">
        <f t="shared" si="25"/>
        <v/>
      </c>
      <c r="BM125" s="6"/>
      <c r="BN125" s="5" t="str">
        <f t="shared" si="26"/>
        <v/>
      </c>
      <c r="BO125" s="6"/>
      <c r="BP125" s="5"/>
      <c r="BQ125" s="5"/>
      <c r="BR125" s="348"/>
      <c r="BS125" s="350" t="s">
        <v>19</v>
      </c>
      <c r="BT125" s="209">
        <v>1</v>
      </c>
      <c r="BU125" s="125" t="s">
        <v>110</v>
      </c>
      <c r="BV125" s="143" t="str">
        <f t="shared" si="27"/>
        <v/>
      </c>
      <c r="BW125" s="143" t="str">
        <f t="shared" si="28"/>
        <v/>
      </c>
      <c r="BX125" s="143" t="str">
        <f t="shared" si="29"/>
        <v/>
      </c>
      <c r="BY125" s="143" t="str">
        <f t="shared" si="30"/>
        <v/>
      </c>
      <c r="BZ125" s="144" t="str">
        <f t="shared" si="31"/>
        <v/>
      </c>
    </row>
    <row r="126" spans="14:78" ht="27.6" x14ac:dyDescent="0.3">
      <c r="N126" s="5"/>
      <c r="O126" s="370"/>
      <c r="P126" s="350"/>
      <c r="Q126" s="209">
        <f t="shared" si="19"/>
        <v>0</v>
      </c>
      <c r="R126" s="126" t="s">
        <v>111</v>
      </c>
      <c r="S126" s="169"/>
      <c r="T126" s="169"/>
      <c r="U126" s="169"/>
      <c r="V126" s="169"/>
      <c r="W126" s="5" t="str">
        <f t="shared" si="5"/>
        <v/>
      </c>
      <c r="X126" s="24"/>
      <c r="Y126" s="5" t="str">
        <f t="shared" si="6"/>
        <v/>
      </c>
      <c r="Z126" s="29"/>
      <c r="AA126" s="5"/>
      <c r="AB126" s="5"/>
      <c r="AC126" s="370"/>
      <c r="AD126" s="350"/>
      <c r="AE126" s="209">
        <f t="shared" si="20"/>
        <v>0</v>
      </c>
      <c r="AF126" s="126" t="s">
        <v>111</v>
      </c>
      <c r="AG126" s="169"/>
      <c r="AH126" s="169"/>
      <c r="AI126" s="169"/>
      <c r="AJ126" s="169"/>
      <c r="AK126" s="5" t="str">
        <f t="shared" si="7"/>
        <v/>
      </c>
      <c r="AL126" s="24"/>
      <c r="AM126" s="5" t="str">
        <f t="shared" si="8"/>
        <v/>
      </c>
      <c r="AN126" s="29"/>
      <c r="AO126" s="5"/>
      <c r="AP126" s="5"/>
      <c r="AQ126" s="370"/>
      <c r="AR126" s="350"/>
      <c r="AS126" s="209">
        <f t="shared" si="21"/>
        <v>0</v>
      </c>
      <c r="AT126" s="126" t="s">
        <v>111</v>
      </c>
      <c r="AU126" s="169"/>
      <c r="AV126" s="169"/>
      <c r="AW126" s="169"/>
      <c r="AX126" s="169"/>
      <c r="AY126" s="5" t="str">
        <f t="shared" si="22"/>
        <v/>
      </c>
      <c r="AZ126" s="29"/>
      <c r="BA126" s="5" t="str">
        <f t="shared" si="23"/>
        <v/>
      </c>
      <c r="BB126" s="29"/>
      <c r="BC126" s="5"/>
      <c r="BD126" s="348"/>
      <c r="BE126" s="350"/>
      <c r="BF126" s="209">
        <f t="shared" si="24"/>
        <v>0</v>
      </c>
      <c r="BG126" s="125" t="s">
        <v>111</v>
      </c>
      <c r="BH126" s="167"/>
      <c r="BI126" s="167"/>
      <c r="BJ126" s="167"/>
      <c r="BK126" s="167"/>
      <c r="BL126" s="5" t="str">
        <f t="shared" si="25"/>
        <v/>
      </c>
      <c r="BM126" s="6"/>
      <c r="BN126" s="5" t="str">
        <f t="shared" si="26"/>
        <v/>
      </c>
      <c r="BO126" s="6"/>
      <c r="BP126" s="5"/>
      <c r="BQ126" s="5"/>
      <c r="BR126" s="348"/>
      <c r="BS126" s="350"/>
      <c r="BT126" s="209">
        <v>1</v>
      </c>
      <c r="BU126" s="125" t="s">
        <v>111</v>
      </c>
      <c r="BV126" s="143" t="str">
        <f t="shared" si="27"/>
        <v/>
      </c>
      <c r="BW126" s="143" t="str">
        <f t="shared" si="28"/>
        <v/>
      </c>
      <c r="BX126" s="143" t="str">
        <f t="shared" si="29"/>
        <v/>
      </c>
      <c r="BY126" s="143" t="str">
        <f t="shared" si="30"/>
        <v/>
      </c>
      <c r="BZ126" s="144" t="str">
        <f t="shared" si="31"/>
        <v/>
      </c>
    </row>
    <row r="127" spans="14:78" ht="27.6" x14ac:dyDescent="0.3">
      <c r="N127" s="5"/>
      <c r="O127" s="370"/>
      <c r="P127" s="350"/>
      <c r="Q127" s="209">
        <f t="shared" si="19"/>
        <v>0</v>
      </c>
      <c r="R127" s="126" t="s">
        <v>112</v>
      </c>
      <c r="S127" s="169"/>
      <c r="T127" s="169"/>
      <c r="U127" s="169"/>
      <c r="V127" s="169"/>
      <c r="W127" s="5" t="str">
        <f t="shared" si="5"/>
        <v/>
      </c>
      <c r="X127" s="24"/>
      <c r="Y127" s="5" t="str">
        <f t="shared" si="6"/>
        <v/>
      </c>
      <c r="Z127" s="29"/>
      <c r="AA127" s="5"/>
      <c r="AB127" s="5"/>
      <c r="AC127" s="370"/>
      <c r="AD127" s="350"/>
      <c r="AE127" s="209">
        <f t="shared" si="20"/>
        <v>0</v>
      </c>
      <c r="AF127" s="126" t="s">
        <v>112</v>
      </c>
      <c r="AG127" s="169"/>
      <c r="AH127" s="169"/>
      <c r="AI127" s="169"/>
      <c r="AJ127" s="169"/>
      <c r="AK127" s="5" t="str">
        <f t="shared" si="7"/>
        <v/>
      </c>
      <c r="AL127" s="24"/>
      <c r="AM127" s="5" t="str">
        <f t="shared" si="8"/>
        <v/>
      </c>
      <c r="AN127" s="29"/>
      <c r="AO127" s="5"/>
      <c r="AP127" s="5"/>
      <c r="AQ127" s="370"/>
      <c r="AR127" s="350"/>
      <c r="AS127" s="209">
        <f t="shared" si="21"/>
        <v>0</v>
      </c>
      <c r="AT127" s="126" t="s">
        <v>112</v>
      </c>
      <c r="AU127" s="169"/>
      <c r="AV127" s="169"/>
      <c r="AW127" s="169"/>
      <c r="AX127" s="169"/>
      <c r="AY127" s="5" t="str">
        <f t="shared" si="22"/>
        <v/>
      </c>
      <c r="AZ127" s="29"/>
      <c r="BA127" s="5" t="str">
        <f t="shared" si="23"/>
        <v/>
      </c>
      <c r="BB127" s="29"/>
      <c r="BC127" s="5"/>
      <c r="BD127" s="348"/>
      <c r="BE127" s="350"/>
      <c r="BF127" s="209">
        <f t="shared" si="24"/>
        <v>0</v>
      </c>
      <c r="BG127" s="125" t="s">
        <v>112</v>
      </c>
      <c r="BH127" s="167"/>
      <c r="BI127" s="167"/>
      <c r="BJ127" s="167"/>
      <c r="BK127" s="167"/>
      <c r="BL127" s="5" t="str">
        <f t="shared" si="25"/>
        <v/>
      </c>
      <c r="BM127" s="6"/>
      <c r="BN127" s="5" t="str">
        <f t="shared" si="26"/>
        <v/>
      </c>
      <c r="BO127" s="6"/>
      <c r="BP127" s="5"/>
      <c r="BQ127" s="5"/>
      <c r="BR127" s="348"/>
      <c r="BS127" s="350"/>
      <c r="BT127" s="209">
        <v>1</v>
      </c>
      <c r="BU127" s="125" t="s">
        <v>112</v>
      </c>
      <c r="BV127" s="143" t="str">
        <f t="shared" si="27"/>
        <v/>
      </c>
      <c r="BW127" s="143" t="str">
        <f t="shared" si="28"/>
        <v/>
      </c>
      <c r="BX127" s="143" t="str">
        <f t="shared" si="29"/>
        <v/>
      </c>
      <c r="BY127" s="143" t="str">
        <f t="shared" si="30"/>
        <v/>
      </c>
      <c r="BZ127" s="144" t="str">
        <f t="shared" si="31"/>
        <v/>
      </c>
    </row>
    <row r="128" spans="14:78" ht="41.4" x14ac:dyDescent="0.3">
      <c r="N128" s="5"/>
      <c r="O128" s="370"/>
      <c r="P128" s="350"/>
      <c r="Q128" s="209">
        <f t="shared" si="19"/>
        <v>0</v>
      </c>
      <c r="R128" s="126" t="s">
        <v>113</v>
      </c>
      <c r="S128" s="169"/>
      <c r="T128" s="169"/>
      <c r="U128" s="169"/>
      <c r="V128" s="169"/>
      <c r="W128" s="5" t="str">
        <f t="shared" si="5"/>
        <v/>
      </c>
      <c r="X128" s="24"/>
      <c r="Y128" s="5" t="str">
        <f t="shared" si="6"/>
        <v/>
      </c>
      <c r="Z128" s="29"/>
      <c r="AA128" s="5"/>
      <c r="AB128" s="5"/>
      <c r="AC128" s="370"/>
      <c r="AD128" s="350"/>
      <c r="AE128" s="209">
        <f t="shared" si="20"/>
        <v>0</v>
      </c>
      <c r="AF128" s="126" t="s">
        <v>113</v>
      </c>
      <c r="AG128" s="169"/>
      <c r="AH128" s="169"/>
      <c r="AI128" s="169"/>
      <c r="AJ128" s="169"/>
      <c r="AK128" s="5" t="str">
        <f t="shared" si="7"/>
        <v/>
      </c>
      <c r="AL128" s="24"/>
      <c r="AM128" s="5" t="str">
        <f t="shared" si="8"/>
        <v/>
      </c>
      <c r="AN128" s="29"/>
      <c r="AO128" s="5"/>
      <c r="AP128" s="5"/>
      <c r="AQ128" s="370"/>
      <c r="AR128" s="350"/>
      <c r="AS128" s="209">
        <f t="shared" si="21"/>
        <v>0</v>
      </c>
      <c r="AT128" s="126" t="s">
        <v>113</v>
      </c>
      <c r="AU128" s="169"/>
      <c r="AV128" s="169"/>
      <c r="AW128" s="169"/>
      <c r="AX128" s="169"/>
      <c r="AY128" s="5" t="str">
        <f t="shared" si="22"/>
        <v/>
      </c>
      <c r="AZ128" s="29"/>
      <c r="BA128" s="5" t="str">
        <f t="shared" si="23"/>
        <v/>
      </c>
      <c r="BB128" s="29"/>
      <c r="BC128" s="5"/>
      <c r="BD128" s="348"/>
      <c r="BE128" s="350"/>
      <c r="BF128" s="209">
        <f t="shared" si="24"/>
        <v>0</v>
      </c>
      <c r="BG128" s="125" t="s">
        <v>113</v>
      </c>
      <c r="BH128" s="167"/>
      <c r="BI128" s="167"/>
      <c r="BJ128" s="167"/>
      <c r="BK128" s="167"/>
      <c r="BL128" s="5" t="str">
        <f t="shared" si="25"/>
        <v/>
      </c>
      <c r="BM128" s="6"/>
      <c r="BN128" s="5" t="str">
        <f t="shared" si="26"/>
        <v/>
      </c>
      <c r="BO128" s="6"/>
      <c r="BP128" s="5"/>
      <c r="BQ128" s="5"/>
      <c r="BR128" s="348"/>
      <c r="BS128" s="350"/>
      <c r="BT128" s="209">
        <v>1</v>
      </c>
      <c r="BU128" s="125" t="s">
        <v>113</v>
      </c>
      <c r="BV128" s="143" t="str">
        <f t="shared" si="27"/>
        <v/>
      </c>
      <c r="BW128" s="143" t="str">
        <f t="shared" si="28"/>
        <v/>
      </c>
      <c r="BX128" s="143" t="str">
        <f t="shared" si="29"/>
        <v/>
      </c>
      <c r="BY128" s="143" t="str">
        <f t="shared" si="30"/>
        <v/>
      </c>
      <c r="BZ128" s="144" t="str">
        <f t="shared" si="31"/>
        <v/>
      </c>
    </row>
    <row r="129" spans="5:78" ht="27.6" x14ac:dyDescent="0.3">
      <c r="N129" s="5"/>
      <c r="O129" s="370"/>
      <c r="P129" s="350"/>
      <c r="Q129" s="209">
        <f t="shared" si="19"/>
        <v>0</v>
      </c>
      <c r="R129" s="126" t="s">
        <v>114</v>
      </c>
      <c r="S129" s="169"/>
      <c r="T129" s="169"/>
      <c r="U129" s="169"/>
      <c r="V129" s="169"/>
      <c r="W129" s="5" t="str">
        <f t="shared" si="5"/>
        <v/>
      </c>
      <c r="X129" s="24"/>
      <c r="Y129" s="5" t="str">
        <f t="shared" si="6"/>
        <v/>
      </c>
      <c r="Z129" s="29"/>
      <c r="AA129" s="5"/>
      <c r="AB129" s="5"/>
      <c r="AC129" s="370"/>
      <c r="AD129" s="350"/>
      <c r="AE129" s="209">
        <f t="shared" si="20"/>
        <v>0</v>
      </c>
      <c r="AF129" s="126" t="s">
        <v>114</v>
      </c>
      <c r="AG129" s="169"/>
      <c r="AH129" s="169"/>
      <c r="AI129" s="169"/>
      <c r="AJ129" s="169"/>
      <c r="AK129" s="5" t="str">
        <f t="shared" si="7"/>
        <v/>
      </c>
      <c r="AL129" s="24"/>
      <c r="AM129" s="5" t="str">
        <f t="shared" si="8"/>
        <v/>
      </c>
      <c r="AN129" s="29"/>
      <c r="AO129" s="5"/>
      <c r="AP129" s="5"/>
      <c r="AQ129" s="370"/>
      <c r="AR129" s="350"/>
      <c r="AS129" s="209">
        <f t="shared" si="21"/>
        <v>0</v>
      </c>
      <c r="AT129" s="126" t="s">
        <v>114</v>
      </c>
      <c r="AU129" s="169"/>
      <c r="AV129" s="169"/>
      <c r="AW129" s="169"/>
      <c r="AX129" s="169"/>
      <c r="AY129" s="5" t="str">
        <f t="shared" si="22"/>
        <v/>
      </c>
      <c r="AZ129" s="29"/>
      <c r="BA129" s="5" t="str">
        <f t="shared" si="23"/>
        <v/>
      </c>
      <c r="BB129" s="29"/>
      <c r="BC129" s="5"/>
      <c r="BD129" s="348"/>
      <c r="BE129" s="350"/>
      <c r="BF129" s="209">
        <f t="shared" si="24"/>
        <v>0</v>
      </c>
      <c r="BG129" s="125" t="s">
        <v>114</v>
      </c>
      <c r="BH129" s="167"/>
      <c r="BI129" s="167"/>
      <c r="BJ129" s="167"/>
      <c r="BK129" s="167"/>
      <c r="BL129" s="5" t="str">
        <f t="shared" si="25"/>
        <v/>
      </c>
      <c r="BM129" s="6"/>
      <c r="BN129" s="5" t="str">
        <f t="shared" si="26"/>
        <v/>
      </c>
      <c r="BO129" s="6"/>
      <c r="BP129" s="5"/>
      <c r="BQ129" s="5"/>
      <c r="BR129" s="348"/>
      <c r="BS129" s="350"/>
      <c r="BT129" s="209">
        <v>1</v>
      </c>
      <c r="BU129" s="125" t="s">
        <v>114</v>
      </c>
      <c r="BV129" s="143" t="str">
        <f t="shared" si="27"/>
        <v/>
      </c>
      <c r="BW129" s="143" t="str">
        <f t="shared" si="28"/>
        <v/>
      </c>
      <c r="BX129" s="143" t="str">
        <f t="shared" si="29"/>
        <v/>
      </c>
      <c r="BY129" s="143" t="str">
        <f t="shared" si="30"/>
        <v/>
      </c>
      <c r="BZ129" s="144" t="str">
        <f t="shared" si="31"/>
        <v/>
      </c>
    </row>
    <row r="130" spans="5:78" ht="41.4" x14ac:dyDescent="0.3">
      <c r="N130" s="5"/>
      <c r="O130" s="370"/>
      <c r="P130" s="350"/>
      <c r="Q130" s="209">
        <f t="shared" si="19"/>
        <v>0</v>
      </c>
      <c r="R130" s="126" t="s">
        <v>115</v>
      </c>
      <c r="S130" s="169"/>
      <c r="T130" s="169"/>
      <c r="U130" s="169"/>
      <c r="V130" s="169"/>
      <c r="W130" s="5" t="str">
        <f t="shared" ref="W130:W193" si="32">IF(Q130="","",IF(S130="X",0,IF(T130="X",5,IF(U130="X",10,IF(V130="X",15,"")))))</f>
        <v/>
      </c>
      <c r="X130" s="24"/>
      <c r="Y130" s="5" t="str">
        <f t="shared" ref="Y130:Y193" si="33">IF(Q130="","",IF(S130="X",5,IF(T130="X",10,IF(U130="X",15,IF(V130="X",20,"")))))</f>
        <v/>
      </c>
      <c r="Z130" s="29"/>
      <c r="AA130" s="5"/>
      <c r="AB130" s="5"/>
      <c r="AC130" s="370"/>
      <c r="AD130" s="350"/>
      <c r="AE130" s="209">
        <f t="shared" si="20"/>
        <v>0</v>
      </c>
      <c r="AF130" s="126" t="s">
        <v>115</v>
      </c>
      <c r="AG130" s="169"/>
      <c r="AH130" s="169"/>
      <c r="AI130" s="169"/>
      <c r="AJ130" s="169"/>
      <c r="AK130" s="5" t="str">
        <f t="shared" ref="AK130:AK139" si="34">IF(AE130="","",IF(AG130="X",0,IF(AH130="X",5,IF(AI130="X",10,IF(AJ130="X",15,"")))))</f>
        <v/>
      </c>
      <c r="AL130" s="24"/>
      <c r="AM130" s="5" t="str">
        <f t="shared" ref="AM130:AM139" si="35">IF(AE130="","",IF(AG130="X",5,IF(AH130="X",10,IF(AI130="X",15,IF(AJ130="X",20,"")))))</f>
        <v/>
      </c>
      <c r="AN130" s="29"/>
      <c r="AO130" s="5"/>
      <c r="AP130" s="5"/>
      <c r="AQ130" s="370"/>
      <c r="AR130" s="350"/>
      <c r="AS130" s="209">
        <f t="shared" si="21"/>
        <v>0</v>
      </c>
      <c r="AT130" s="126" t="s">
        <v>115</v>
      </c>
      <c r="AU130" s="169"/>
      <c r="AV130" s="169"/>
      <c r="AW130" s="169"/>
      <c r="AX130" s="169"/>
      <c r="AY130" s="5" t="str">
        <f t="shared" si="22"/>
        <v/>
      </c>
      <c r="AZ130" s="29"/>
      <c r="BA130" s="5" t="str">
        <f t="shared" si="23"/>
        <v/>
      </c>
      <c r="BB130" s="29"/>
      <c r="BC130" s="5"/>
      <c r="BD130" s="348"/>
      <c r="BE130" s="350"/>
      <c r="BF130" s="209">
        <f t="shared" si="24"/>
        <v>0</v>
      </c>
      <c r="BG130" s="125" t="s">
        <v>115</v>
      </c>
      <c r="BH130" s="167"/>
      <c r="BI130" s="167"/>
      <c r="BJ130" s="167"/>
      <c r="BK130" s="167"/>
      <c r="BL130" s="5" t="str">
        <f t="shared" si="25"/>
        <v/>
      </c>
      <c r="BM130" s="6"/>
      <c r="BN130" s="5" t="str">
        <f t="shared" si="26"/>
        <v/>
      </c>
      <c r="BO130" s="6"/>
      <c r="BP130" s="5"/>
      <c r="BQ130" s="5"/>
      <c r="BR130" s="348"/>
      <c r="BS130" s="350"/>
      <c r="BT130" s="209">
        <v>1</v>
      </c>
      <c r="BU130" s="125" t="s">
        <v>115</v>
      </c>
      <c r="BV130" s="143" t="str">
        <f t="shared" si="27"/>
        <v/>
      </c>
      <c r="BW130" s="143" t="str">
        <f t="shared" si="28"/>
        <v/>
      </c>
      <c r="BX130" s="143" t="str">
        <f t="shared" si="29"/>
        <v/>
      </c>
      <c r="BY130" s="143" t="str">
        <f t="shared" si="30"/>
        <v/>
      </c>
      <c r="BZ130" s="144" t="str">
        <f t="shared" si="31"/>
        <v/>
      </c>
    </row>
    <row r="131" spans="5:78" ht="27.6" x14ac:dyDescent="0.3">
      <c r="N131" s="5"/>
      <c r="O131" s="370"/>
      <c r="P131" s="350"/>
      <c r="Q131" s="209">
        <f t="shared" si="19"/>
        <v>0</v>
      </c>
      <c r="R131" s="126" t="s">
        <v>116</v>
      </c>
      <c r="S131" s="169"/>
      <c r="T131" s="169"/>
      <c r="U131" s="169"/>
      <c r="V131" s="169"/>
      <c r="W131" s="5" t="str">
        <f t="shared" si="32"/>
        <v/>
      </c>
      <c r="X131" s="24"/>
      <c r="Y131" s="5" t="str">
        <f t="shared" si="33"/>
        <v/>
      </c>
      <c r="Z131" s="29"/>
      <c r="AA131" s="5"/>
      <c r="AB131" s="5"/>
      <c r="AC131" s="370"/>
      <c r="AD131" s="350"/>
      <c r="AE131" s="209">
        <f t="shared" si="20"/>
        <v>0</v>
      </c>
      <c r="AF131" s="126" t="s">
        <v>116</v>
      </c>
      <c r="AG131" s="169"/>
      <c r="AH131" s="169"/>
      <c r="AI131" s="169"/>
      <c r="AJ131" s="169"/>
      <c r="AK131" s="5" t="str">
        <f t="shared" si="34"/>
        <v/>
      </c>
      <c r="AL131" s="24"/>
      <c r="AM131" s="5" t="str">
        <f t="shared" si="35"/>
        <v/>
      </c>
      <c r="AN131" s="29"/>
      <c r="AO131" s="5"/>
      <c r="AP131" s="5"/>
      <c r="AQ131" s="370"/>
      <c r="AR131" s="350"/>
      <c r="AS131" s="209">
        <f t="shared" si="21"/>
        <v>0</v>
      </c>
      <c r="AT131" s="126" t="s">
        <v>116</v>
      </c>
      <c r="AU131" s="169"/>
      <c r="AV131" s="169"/>
      <c r="AW131" s="169"/>
      <c r="AX131" s="169"/>
      <c r="AY131" s="5" t="str">
        <f t="shared" si="22"/>
        <v/>
      </c>
      <c r="AZ131" s="29"/>
      <c r="BA131" s="5" t="str">
        <f t="shared" si="23"/>
        <v/>
      </c>
      <c r="BB131" s="29"/>
      <c r="BC131" s="5"/>
      <c r="BD131" s="348"/>
      <c r="BE131" s="350"/>
      <c r="BF131" s="209">
        <f t="shared" si="24"/>
        <v>0</v>
      </c>
      <c r="BG131" s="125" t="s">
        <v>116</v>
      </c>
      <c r="BH131" s="167"/>
      <c r="BI131" s="167"/>
      <c r="BJ131" s="167"/>
      <c r="BK131" s="167"/>
      <c r="BL131" s="5" t="str">
        <f t="shared" si="25"/>
        <v/>
      </c>
      <c r="BM131" s="6"/>
      <c r="BN131" s="5" t="str">
        <f t="shared" si="26"/>
        <v/>
      </c>
      <c r="BO131" s="6"/>
      <c r="BP131" s="5"/>
      <c r="BQ131" s="5"/>
      <c r="BR131" s="348"/>
      <c r="BS131" s="350"/>
      <c r="BT131" s="209">
        <v>1</v>
      </c>
      <c r="BU131" s="125" t="s">
        <v>116</v>
      </c>
      <c r="BV131" s="143" t="str">
        <f t="shared" si="27"/>
        <v/>
      </c>
      <c r="BW131" s="143" t="str">
        <f t="shared" si="28"/>
        <v/>
      </c>
      <c r="BX131" s="143" t="str">
        <f t="shared" si="29"/>
        <v/>
      </c>
      <c r="BY131" s="143" t="str">
        <f t="shared" si="30"/>
        <v/>
      </c>
      <c r="BZ131" s="144" t="str">
        <f t="shared" si="31"/>
        <v/>
      </c>
    </row>
    <row r="132" spans="5:78" ht="27.6" x14ac:dyDescent="0.3">
      <c r="N132" s="5"/>
      <c r="O132" s="370"/>
      <c r="P132" s="107" t="s">
        <v>34</v>
      </c>
      <c r="Q132" s="209">
        <f t="shared" si="19"/>
        <v>0</v>
      </c>
      <c r="R132" s="126" t="s">
        <v>35</v>
      </c>
      <c r="S132" s="169"/>
      <c r="T132" s="169"/>
      <c r="U132" s="169"/>
      <c r="V132" s="169"/>
      <c r="W132" s="5" t="str">
        <f t="shared" si="32"/>
        <v/>
      </c>
      <c r="X132" s="24"/>
      <c r="Y132" s="5" t="str">
        <f t="shared" si="33"/>
        <v/>
      </c>
      <c r="Z132" s="29"/>
      <c r="AA132" s="5"/>
      <c r="AB132" s="5"/>
      <c r="AC132" s="370"/>
      <c r="AD132" s="107" t="s">
        <v>34</v>
      </c>
      <c r="AE132" s="209">
        <f t="shared" si="20"/>
        <v>0</v>
      </c>
      <c r="AF132" s="126" t="s">
        <v>35</v>
      </c>
      <c r="AG132" s="169"/>
      <c r="AH132" s="169"/>
      <c r="AI132" s="169"/>
      <c r="AJ132" s="169"/>
      <c r="AK132" s="5" t="str">
        <f t="shared" si="34"/>
        <v/>
      </c>
      <c r="AL132" s="24"/>
      <c r="AM132" s="5" t="str">
        <f t="shared" si="35"/>
        <v/>
      </c>
      <c r="AN132" s="29"/>
      <c r="AO132" s="5"/>
      <c r="AP132" s="5"/>
      <c r="AQ132" s="370"/>
      <c r="AR132" s="107" t="s">
        <v>34</v>
      </c>
      <c r="AS132" s="209">
        <f t="shared" si="21"/>
        <v>0</v>
      </c>
      <c r="AT132" s="126" t="s">
        <v>35</v>
      </c>
      <c r="AU132" s="169"/>
      <c r="AV132" s="169"/>
      <c r="AW132" s="169"/>
      <c r="AX132" s="169"/>
      <c r="AY132" s="5" t="str">
        <f t="shared" si="22"/>
        <v/>
      </c>
      <c r="AZ132" s="29"/>
      <c r="BA132" s="5" t="str">
        <f t="shared" si="23"/>
        <v/>
      </c>
      <c r="BB132" s="29"/>
      <c r="BC132" s="5"/>
      <c r="BD132" s="348"/>
      <c r="BE132" s="107" t="s">
        <v>34</v>
      </c>
      <c r="BF132" s="209">
        <f t="shared" si="24"/>
        <v>0</v>
      </c>
      <c r="BG132" s="125" t="s">
        <v>35</v>
      </c>
      <c r="BH132" s="167"/>
      <c r="BI132" s="167"/>
      <c r="BJ132" s="167"/>
      <c r="BK132" s="167"/>
      <c r="BL132" s="5" t="str">
        <f t="shared" si="25"/>
        <v/>
      </c>
      <c r="BM132" s="6"/>
      <c r="BN132" s="5" t="str">
        <f t="shared" si="26"/>
        <v/>
      </c>
      <c r="BO132" s="6"/>
      <c r="BP132" s="5"/>
      <c r="BQ132" s="5"/>
      <c r="BR132" s="348"/>
      <c r="BS132" s="107" t="s">
        <v>34</v>
      </c>
      <c r="BT132" s="209">
        <v>1</v>
      </c>
      <c r="BU132" s="125" t="s">
        <v>35</v>
      </c>
      <c r="BV132" s="143" t="str">
        <f t="shared" si="27"/>
        <v/>
      </c>
      <c r="BW132" s="143" t="str">
        <f t="shared" si="28"/>
        <v/>
      </c>
      <c r="BX132" s="143" t="str">
        <f t="shared" si="29"/>
        <v/>
      </c>
      <c r="BY132" s="143" t="str">
        <f t="shared" si="30"/>
        <v/>
      </c>
      <c r="BZ132" s="144" t="str">
        <f t="shared" si="31"/>
        <v/>
      </c>
    </row>
    <row r="133" spans="5:78" ht="27.6" customHeight="1" x14ac:dyDescent="0.3">
      <c r="N133" s="5"/>
      <c r="O133" s="370" t="s">
        <v>117</v>
      </c>
      <c r="P133" s="107" t="s">
        <v>36</v>
      </c>
      <c r="Q133" s="209">
        <f t="shared" si="19"/>
        <v>0</v>
      </c>
      <c r="R133" s="126" t="s">
        <v>129</v>
      </c>
      <c r="S133" s="169"/>
      <c r="T133" s="169"/>
      <c r="U133" s="169"/>
      <c r="V133" s="169"/>
      <c r="W133" s="5" t="str">
        <f t="shared" si="32"/>
        <v/>
      </c>
      <c r="X133" s="24"/>
      <c r="Y133" s="5" t="str">
        <f t="shared" si="33"/>
        <v/>
      </c>
      <c r="Z133" s="25"/>
      <c r="AA133" s="5"/>
      <c r="AB133" s="5"/>
      <c r="AC133" s="370" t="s">
        <v>117</v>
      </c>
      <c r="AD133" s="107" t="s">
        <v>36</v>
      </c>
      <c r="AE133" s="209">
        <f t="shared" si="20"/>
        <v>0</v>
      </c>
      <c r="AF133" s="126" t="s">
        <v>129</v>
      </c>
      <c r="AG133" s="169"/>
      <c r="AH133" s="169"/>
      <c r="AI133" s="169"/>
      <c r="AJ133" s="169"/>
      <c r="AK133" s="5" t="str">
        <f t="shared" si="34"/>
        <v/>
      </c>
      <c r="AL133" s="24"/>
      <c r="AM133" s="5" t="str">
        <f t="shared" si="35"/>
        <v/>
      </c>
      <c r="AN133" s="25"/>
      <c r="AO133" s="5"/>
      <c r="AP133" s="5"/>
      <c r="AQ133" s="370" t="s">
        <v>117</v>
      </c>
      <c r="AR133" s="107" t="s">
        <v>36</v>
      </c>
      <c r="AS133" s="209">
        <f t="shared" si="21"/>
        <v>0</v>
      </c>
      <c r="AT133" s="126" t="s">
        <v>129</v>
      </c>
      <c r="AU133" s="169"/>
      <c r="AV133" s="169"/>
      <c r="AW133" s="169"/>
      <c r="AX133" s="169"/>
      <c r="AY133" s="5" t="str">
        <f t="shared" si="22"/>
        <v/>
      </c>
      <c r="AZ133" s="29"/>
      <c r="BA133" s="5" t="str">
        <f t="shared" si="23"/>
        <v/>
      </c>
      <c r="BB133" s="25"/>
      <c r="BC133" s="5"/>
      <c r="BD133" s="348" t="s">
        <v>117</v>
      </c>
      <c r="BE133" s="107" t="s">
        <v>36</v>
      </c>
      <c r="BF133" s="209">
        <f t="shared" si="24"/>
        <v>0</v>
      </c>
      <c r="BG133" s="125" t="s">
        <v>129</v>
      </c>
      <c r="BH133" s="167"/>
      <c r="BI133" s="167"/>
      <c r="BJ133" s="167"/>
      <c r="BK133" s="167"/>
      <c r="BL133" s="5" t="str">
        <f t="shared" si="25"/>
        <v/>
      </c>
      <c r="BM133" s="6"/>
      <c r="BN133" s="5" t="str">
        <f t="shared" si="26"/>
        <v/>
      </c>
      <c r="BO133" s="25"/>
      <c r="BP133" s="5"/>
      <c r="BQ133" s="5"/>
      <c r="BR133" s="348" t="s">
        <v>117</v>
      </c>
      <c r="BS133" s="107" t="s">
        <v>36</v>
      </c>
      <c r="BT133" s="209">
        <v>1</v>
      </c>
      <c r="BU133" s="125" t="s">
        <v>129</v>
      </c>
      <c r="BV133" s="143" t="str">
        <f t="shared" si="27"/>
        <v/>
      </c>
      <c r="BW133" s="143" t="str">
        <f t="shared" si="28"/>
        <v/>
      </c>
      <c r="BX133" s="143" t="str">
        <f t="shared" si="29"/>
        <v/>
      </c>
      <c r="BY133" s="143" t="str">
        <f t="shared" si="30"/>
        <v/>
      </c>
      <c r="BZ133" s="144" t="str">
        <f t="shared" si="31"/>
        <v/>
      </c>
    </row>
    <row r="134" spans="5:78" x14ac:dyDescent="0.3">
      <c r="N134" s="5"/>
      <c r="O134" s="370"/>
      <c r="P134" s="107" t="s">
        <v>37</v>
      </c>
      <c r="Q134" s="209">
        <f t="shared" si="19"/>
        <v>0</v>
      </c>
      <c r="R134" s="126" t="s">
        <v>118</v>
      </c>
      <c r="S134" s="169"/>
      <c r="T134" s="169"/>
      <c r="U134" s="169"/>
      <c r="V134" s="169"/>
      <c r="W134" s="5" t="str">
        <f t="shared" si="32"/>
        <v/>
      </c>
      <c r="X134" s="24"/>
      <c r="Y134" s="5" t="str">
        <f t="shared" si="33"/>
        <v/>
      </c>
      <c r="Z134" s="25"/>
      <c r="AA134" s="5"/>
      <c r="AB134" s="5"/>
      <c r="AC134" s="370"/>
      <c r="AD134" s="107" t="s">
        <v>37</v>
      </c>
      <c r="AE134" s="209">
        <f t="shared" si="20"/>
        <v>0</v>
      </c>
      <c r="AF134" s="126" t="s">
        <v>118</v>
      </c>
      <c r="AG134" s="169"/>
      <c r="AH134" s="169"/>
      <c r="AI134" s="169"/>
      <c r="AJ134" s="169"/>
      <c r="AK134" s="5" t="str">
        <f t="shared" si="34"/>
        <v/>
      </c>
      <c r="AL134" s="24"/>
      <c r="AM134" s="5" t="str">
        <f t="shared" si="35"/>
        <v/>
      </c>
      <c r="AN134" s="25"/>
      <c r="AO134" s="5"/>
      <c r="AP134" s="5"/>
      <c r="AQ134" s="370"/>
      <c r="AR134" s="107" t="s">
        <v>37</v>
      </c>
      <c r="AS134" s="209">
        <f t="shared" si="21"/>
        <v>0</v>
      </c>
      <c r="AT134" s="126" t="s">
        <v>118</v>
      </c>
      <c r="AU134" s="169"/>
      <c r="AV134" s="169"/>
      <c r="AW134" s="169"/>
      <c r="AX134" s="169"/>
      <c r="AY134" s="5" t="str">
        <f t="shared" si="22"/>
        <v/>
      </c>
      <c r="AZ134" s="29"/>
      <c r="BA134" s="5" t="str">
        <f t="shared" si="23"/>
        <v/>
      </c>
      <c r="BB134" s="25"/>
      <c r="BC134" s="5"/>
      <c r="BD134" s="348"/>
      <c r="BE134" s="107" t="s">
        <v>37</v>
      </c>
      <c r="BF134" s="209">
        <f t="shared" si="24"/>
        <v>0</v>
      </c>
      <c r="BG134" s="125" t="s">
        <v>118</v>
      </c>
      <c r="BH134" s="167"/>
      <c r="BI134" s="167"/>
      <c r="BJ134" s="167"/>
      <c r="BK134" s="167"/>
      <c r="BL134" s="5" t="str">
        <f t="shared" si="25"/>
        <v/>
      </c>
      <c r="BM134" s="6"/>
      <c r="BN134" s="5" t="str">
        <f t="shared" si="26"/>
        <v/>
      </c>
      <c r="BO134" s="25"/>
      <c r="BP134" s="5"/>
      <c r="BQ134" s="5"/>
      <c r="BR134" s="348"/>
      <c r="BS134" s="107" t="s">
        <v>37</v>
      </c>
      <c r="BT134" s="209">
        <v>1</v>
      </c>
      <c r="BU134" s="125" t="s">
        <v>118</v>
      </c>
      <c r="BV134" s="143" t="str">
        <f t="shared" si="27"/>
        <v/>
      </c>
      <c r="BW134" s="143" t="str">
        <f t="shared" si="28"/>
        <v/>
      </c>
      <c r="BX134" s="143" t="str">
        <f t="shared" si="29"/>
        <v/>
      </c>
      <c r="BY134" s="143" t="str">
        <f t="shared" si="30"/>
        <v/>
      </c>
      <c r="BZ134" s="144" t="str">
        <f t="shared" si="31"/>
        <v/>
      </c>
    </row>
    <row r="135" spans="5:78" x14ac:dyDescent="0.3">
      <c r="N135" s="5"/>
      <c r="O135" s="370"/>
      <c r="P135" s="107" t="s">
        <v>38</v>
      </c>
      <c r="Q135" s="209">
        <f t="shared" si="19"/>
        <v>0</v>
      </c>
      <c r="R135" s="126" t="s">
        <v>119</v>
      </c>
      <c r="S135" s="169"/>
      <c r="T135" s="169"/>
      <c r="U135" s="169"/>
      <c r="V135" s="169"/>
      <c r="W135" s="5" t="str">
        <f t="shared" si="32"/>
        <v/>
      </c>
      <c r="X135" s="24"/>
      <c r="Y135" s="5" t="str">
        <f t="shared" si="33"/>
        <v/>
      </c>
      <c r="Z135" s="25"/>
      <c r="AA135" s="5"/>
      <c r="AB135" s="5"/>
      <c r="AC135" s="370"/>
      <c r="AD135" s="107" t="s">
        <v>38</v>
      </c>
      <c r="AE135" s="209">
        <f t="shared" si="20"/>
        <v>0</v>
      </c>
      <c r="AF135" s="126" t="s">
        <v>119</v>
      </c>
      <c r="AG135" s="169"/>
      <c r="AH135" s="169"/>
      <c r="AI135" s="169"/>
      <c r="AJ135" s="169"/>
      <c r="AK135" s="5" t="str">
        <f t="shared" si="34"/>
        <v/>
      </c>
      <c r="AL135" s="24"/>
      <c r="AM135" s="5" t="str">
        <f t="shared" si="35"/>
        <v/>
      </c>
      <c r="AN135" s="25"/>
      <c r="AO135" s="5"/>
      <c r="AP135" s="5"/>
      <c r="AQ135" s="370"/>
      <c r="AR135" s="107" t="s">
        <v>38</v>
      </c>
      <c r="AS135" s="209">
        <f t="shared" si="21"/>
        <v>0</v>
      </c>
      <c r="AT135" s="126" t="s">
        <v>119</v>
      </c>
      <c r="AU135" s="169"/>
      <c r="AV135" s="169"/>
      <c r="AW135" s="169"/>
      <c r="AX135" s="169"/>
      <c r="AY135" s="5" t="str">
        <f t="shared" si="22"/>
        <v/>
      </c>
      <c r="AZ135" s="29"/>
      <c r="BA135" s="5" t="str">
        <f t="shared" si="23"/>
        <v/>
      </c>
      <c r="BB135" s="25"/>
      <c r="BC135" s="5"/>
      <c r="BD135" s="348"/>
      <c r="BE135" s="107" t="s">
        <v>38</v>
      </c>
      <c r="BF135" s="209">
        <f t="shared" si="24"/>
        <v>0</v>
      </c>
      <c r="BG135" s="125" t="s">
        <v>119</v>
      </c>
      <c r="BH135" s="167"/>
      <c r="BI135" s="167"/>
      <c r="BJ135" s="167"/>
      <c r="BK135" s="167"/>
      <c r="BL135" s="5" t="str">
        <f t="shared" si="25"/>
        <v/>
      </c>
      <c r="BM135" s="6"/>
      <c r="BN135" s="5" t="str">
        <f t="shared" si="26"/>
        <v/>
      </c>
      <c r="BO135" s="25"/>
      <c r="BP135" s="5"/>
      <c r="BQ135" s="5"/>
      <c r="BR135" s="348"/>
      <c r="BS135" s="107" t="s">
        <v>38</v>
      </c>
      <c r="BT135" s="209">
        <v>1</v>
      </c>
      <c r="BU135" s="125" t="s">
        <v>119</v>
      </c>
      <c r="BV135" s="143" t="str">
        <f t="shared" si="27"/>
        <v/>
      </c>
      <c r="BW135" s="143" t="str">
        <f t="shared" si="28"/>
        <v/>
      </c>
      <c r="BX135" s="143" t="str">
        <f t="shared" si="29"/>
        <v/>
      </c>
      <c r="BY135" s="143" t="str">
        <f t="shared" si="30"/>
        <v/>
      </c>
      <c r="BZ135" s="144" t="str">
        <f t="shared" si="31"/>
        <v/>
      </c>
    </row>
    <row r="136" spans="5:78" ht="27.6" x14ac:dyDescent="0.3">
      <c r="N136" s="5"/>
      <c r="O136" s="370"/>
      <c r="P136" s="107" t="s">
        <v>39</v>
      </c>
      <c r="Q136" s="209">
        <f t="shared" si="19"/>
        <v>0</v>
      </c>
      <c r="R136" s="126" t="s">
        <v>120</v>
      </c>
      <c r="S136" s="169"/>
      <c r="T136" s="169"/>
      <c r="U136" s="169"/>
      <c r="V136" s="169"/>
      <c r="W136" s="5" t="str">
        <f t="shared" si="32"/>
        <v/>
      </c>
      <c r="X136" s="24"/>
      <c r="Y136" s="5" t="str">
        <f t="shared" si="33"/>
        <v/>
      </c>
      <c r="Z136" s="25"/>
      <c r="AA136" s="5"/>
      <c r="AB136" s="5"/>
      <c r="AC136" s="370"/>
      <c r="AD136" s="107" t="s">
        <v>39</v>
      </c>
      <c r="AE136" s="209">
        <f t="shared" si="20"/>
        <v>0</v>
      </c>
      <c r="AF136" s="126" t="s">
        <v>120</v>
      </c>
      <c r="AG136" s="169"/>
      <c r="AH136" s="169"/>
      <c r="AI136" s="169"/>
      <c r="AJ136" s="169"/>
      <c r="AK136" s="5" t="str">
        <f t="shared" si="34"/>
        <v/>
      </c>
      <c r="AL136" s="24"/>
      <c r="AM136" s="5" t="str">
        <f t="shared" si="35"/>
        <v/>
      </c>
      <c r="AN136" s="25"/>
      <c r="AO136" s="5"/>
      <c r="AP136" s="5"/>
      <c r="AQ136" s="370"/>
      <c r="AR136" s="107" t="s">
        <v>39</v>
      </c>
      <c r="AS136" s="209">
        <f t="shared" si="21"/>
        <v>0</v>
      </c>
      <c r="AT136" s="126" t="s">
        <v>120</v>
      </c>
      <c r="AU136" s="169"/>
      <c r="AV136" s="169"/>
      <c r="AW136" s="169"/>
      <c r="AX136" s="169"/>
      <c r="AY136" s="5" t="str">
        <f t="shared" si="22"/>
        <v/>
      </c>
      <c r="AZ136" s="29"/>
      <c r="BA136" s="5" t="str">
        <f t="shared" si="23"/>
        <v/>
      </c>
      <c r="BB136" s="25"/>
      <c r="BC136" s="5"/>
      <c r="BD136" s="348"/>
      <c r="BE136" s="107" t="s">
        <v>39</v>
      </c>
      <c r="BF136" s="209">
        <f t="shared" si="24"/>
        <v>0</v>
      </c>
      <c r="BG136" s="125" t="s">
        <v>120</v>
      </c>
      <c r="BH136" s="167"/>
      <c r="BI136" s="167"/>
      <c r="BJ136" s="167"/>
      <c r="BK136" s="167"/>
      <c r="BL136" s="5" t="str">
        <f t="shared" si="25"/>
        <v/>
      </c>
      <c r="BM136" s="6"/>
      <c r="BN136" s="5" t="str">
        <f t="shared" si="26"/>
        <v/>
      </c>
      <c r="BO136" s="25"/>
      <c r="BP136" s="5"/>
      <c r="BQ136" s="5"/>
      <c r="BR136" s="348"/>
      <c r="BS136" s="107" t="s">
        <v>39</v>
      </c>
      <c r="BT136" s="209">
        <v>1</v>
      </c>
      <c r="BU136" s="125" t="s">
        <v>120</v>
      </c>
      <c r="BV136" s="143" t="str">
        <f t="shared" si="27"/>
        <v/>
      </c>
      <c r="BW136" s="143" t="str">
        <f t="shared" si="28"/>
        <v/>
      </c>
      <c r="BX136" s="143" t="str">
        <f t="shared" si="29"/>
        <v/>
      </c>
      <c r="BY136" s="143" t="str">
        <f t="shared" si="30"/>
        <v/>
      </c>
      <c r="BZ136" s="144" t="str">
        <f t="shared" si="31"/>
        <v/>
      </c>
    </row>
    <row r="137" spans="5:78" ht="24" customHeight="1" x14ac:dyDescent="0.3">
      <c r="N137" s="5"/>
      <c r="O137" s="370" t="s">
        <v>121</v>
      </c>
      <c r="P137" s="107" t="s">
        <v>40</v>
      </c>
      <c r="Q137" s="209">
        <f t="shared" si="19"/>
        <v>0</v>
      </c>
      <c r="R137" s="126" t="s">
        <v>122</v>
      </c>
      <c r="S137" s="169"/>
      <c r="T137" s="169"/>
      <c r="U137" s="169"/>
      <c r="V137" s="169"/>
      <c r="W137" s="5" t="str">
        <f t="shared" si="32"/>
        <v/>
      </c>
      <c r="X137" s="24"/>
      <c r="Y137" s="5" t="str">
        <f t="shared" si="33"/>
        <v/>
      </c>
      <c r="Z137" s="29"/>
      <c r="AA137" s="5"/>
      <c r="AB137" s="5"/>
      <c r="AC137" s="370" t="s">
        <v>121</v>
      </c>
      <c r="AD137" s="107" t="s">
        <v>40</v>
      </c>
      <c r="AE137" s="209">
        <f t="shared" si="20"/>
        <v>0</v>
      </c>
      <c r="AF137" s="126" t="s">
        <v>122</v>
      </c>
      <c r="AG137" s="169"/>
      <c r="AH137" s="169"/>
      <c r="AI137" s="169"/>
      <c r="AJ137" s="169"/>
      <c r="AK137" s="5" t="str">
        <f t="shared" si="34"/>
        <v/>
      </c>
      <c r="AL137" s="24"/>
      <c r="AM137" s="5" t="str">
        <f t="shared" si="35"/>
        <v/>
      </c>
      <c r="AN137" s="29"/>
      <c r="AO137" s="5"/>
      <c r="AP137" s="5"/>
      <c r="AQ137" s="370" t="s">
        <v>121</v>
      </c>
      <c r="AR137" s="107" t="s">
        <v>40</v>
      </c>
      <c r="AS137" s="209">
        <f t="shared" si="21"/>
        <v>0</v>
      </c>
      <c r="AT137" s="126" t="s">
        <v>122</v>
      </c>
      <c r="AU137" s="169"/>
      <c r="AV137" s="169"/>
      <c r="AW137" s="169"/>
      <c r="AX137" s="169"/>
      <c r="AY137" s="5" t="str">
        <f t="shared" si="22"/>
        <v/>
      </c>
      <c r="AZ137" s="29"/>
      <c r="BA137" s="5" t="str">
        <f t="shared" si="23"/>
        <v/>
      </c>
      <c r="BB137" s="29"/>
      <c r="BC137" s="5"/>
      <c r="BD137" s="348" t="s">
        <v>121</v>
      </c>
      <c r="BE137" s="107" t="s">
        <v>40</v>
      </c>
      <c r="BF137" s="209">
        <f t="shared" si="24"/>
        <v>0</v>
      </c>
      <c r="BG137" s="125" t="s">
        <v>122</v>
      </c>
      <c r="BH137" s="167"/>
      <c r="BI137" s="167"/>
      <c r="BJ137" s="167"/>
      <c r="BK137" s="167"/>
      <c r="BL137" s="5" t="str">
        <f t="shared" si="25"/>
        <v/>
      </c>
      <c r="BM137" s="6"/>
      <c r="BN137" s="5" t="str">
        <f t="shared" si="26"/>
        <v/>
      </c>
      <c r="BO137" s="29"/>
      <c r="BP137" s="5"/>
      <c r="BQ137" s="5"/>
      <c r="BR137" s="348" t="s">
        <v>121</v>
      </c>
      <c r="BS137" s="107" t="s">
        <v>40</v>
      </c>
      <c r="BT137" s="209">
        <v>1</v>
      </c>
      <c r="BU137" s="125" t="s">
        <v>122</v>
      </c>
      <c r="BV137" s="143" t="str">
        <f t="shared" si="27"/>
        <v/>
      </c>
      <c r="BW137" s="143" t="str">
        <f t="shared" si="28"/>
        <v/>
      </c>
      <c r="BX137" s="143" t="str">
        <f t="shared" si="29"/>
        <v/>
      </c>
      <c r="BY137" s="143" t="str">
        <f t="shared" si="30"/>
        <v/>
      </c>
      <c r="BZ137" s="144" t="str">
        <f t="shared" si="31"/>
        <v/>
      </c>
    </row>
    <row r="138" spans="5:78" x14ac:dyDescent="0.3">
      <c r="N138" s="5"/>
      <c r="O138" s="370"/>
      <c r="P138" s="107" t="s">
        <v>41</v>
      </c>
      <c r="Q138" s="209">
        <f t="shared" si="19"/>
        <v>0</v>
      </c>
      <c r="R138" s="126" t="s">
        <v>123</v>
      </c>
      <c r="S138" s="169"/>
      <c r="T138" s="169"/>
      <c r="U138" s="169"/>
      <c r="V138" s="169"/>
      <c r="W138" s="5" t="str">
        <f t="shared" si="32"/>
        <v/>
      </c>
      <c r="X138" s="24"/>
      <c r="Y138" s="5" t="str">
        <f t="shared" si="33"/>
        <v/>
      </c>
      <c r="Z138" s="29"/>
      <c r="AA138" s="5"/>
      <c r="AB138" s="5"/>
      <c r="AC138" s="370"/>
      <c r="AD138" s="107" t="s">
        <v>41</v>
      </c>
      <c r="AE138" s="209">
        <f t="shared" si="20"/>
        <v>0</v>
      </c>
      <c r="AF138" s="126" t="s">
        <v>123</v>
      </c>
      <c r="AG138" s="169"/>
      <c r="AH138" s="169"/>
      <c r="AI138" s="169"/>
      <c r="AJ138" s="169"/>
      <c r="AK138" s="5" t="str">
        <f t="shared" si="34"/>
        <v/>
      </c>
      <c r="AL138" s="24"/>
      <c r="AM138" s="5" t="str">
        <f t="shared" si="35"/>
        <v/>
      </c>
      <c r="AN138" s="29"/>
      <c r="AO138" s="5"/>
      <c r="AP138" s="5"/>
      <c r="AQ138" s="370"/>
      <c r="AR138" s="107" t="s">
        <v>41</v>
      </c>
      <c r="AS138" s="209">
        <f t="shared" si="21"/>
        <v>0</v>
      </c>
      <c r="AT138" s="126" t="s">
        <v>123</v>
      </c>
      <c r="AU138" s="169"/>
      <c r="AV138" s="169"/>
      <c r="AW138" s="169"/>
      <c r="AX138" s="169"/>
      <c r="AY138" s="5" t="str">
        <f t="shared" si="22"/>
        <v/>
      </c>
      <c r="AZ138" s="29"/>
      <c r="BA138" s="5" t="str">
        <f t="shared" si="23"/>
        <v/>
      </c>
      <c r="BB138" s="29"/>
      <c r="BC138" s="5"/>
      <c r="BD138" s="348"/>
      <c r="BE138" s="107" t="s">
        <v>41</v>
      </c>
      <c r="BF138" s="209">
        <f t="shared" si="24"/>
        <v>0</v>
      </c>
      <c r="BG138" s="125" t="s">
        <v>123</v>
      </c>
      <c r="BH138" s="167"/>
      <c r="BI138" s="167"/>
      <c r="BJ138" s="167"/>
      <c r="BK138" s="167"/>
      <c r="BL138" s="5" t="str">
        <f t="shared" si="25"/>
        <v/>
      </c>
      <c r="BM138" s="6"/>
      <c r="BN138" s="5" t="str">
        <f t="shared" si="26"/>
        <v/>
      </c>
      <c r="BO138" s="29"/>
      <c r="BP138" s="5"/>
      <c r="BQ138" s="5"/>
      <c r="BR138" s="348"/>
      <c r="BS138" s="107" t="s">
        <v>41</v>
      </c>
      <c r="BT138" s="209">
        <v>1</v>
      </c>
      <c r="BU138" s="125" t="s">
        <v>123</v>
      </c>
      <c r="BV138" s="143" t="str">
        <f t="shared" si="27"/>
        <v/>
      </c>
      <c r="BW138" s="143" t="str">
        <f t="shared" si="28"/>
        <v/>
      </c>
      <c r="BX138" s="143" t="str">
        <f t="shared" si="29"/>
        <v/>
      </c>
      <c r="BY138" s="143" t="str">
        <f t="shared" si="30"/>
        <v/>
      </c>
      <c r="BZ138" s="144" t="str">
        <f t="shared" si="31"/>
        <v/>
      </c>
    </row>
    <row r="139" spans="5:78" ht="27.6" x14ac:dyDescent="0.3">
      <c r="N139" s="5"/>
      <c r="O139" s="370"/>
      <c r="P139" s="107" t="s">
        <v>42</v>
      </c>
      <c r="Q139" s="209">
        <f t="shared" si="19"/>
        <v>0</v>
      </c>
      <c r="R139" s="126" t="s">
        <v>124</v>
      </c>
      <c r="S139" s="169"/>
      <c r="T139" s="169"/>
      <c r="U139" s="169"/>
      <c r="V139" s="169"/>
      <c r="W139" s="5" t="str">
        <f t="shared" si="32"/>
        <v/>
      </c>
      <c r="X139" s="24"/>
      <c r="Y139" s="5" t="str">
        <f t="shared" si="33"/>
        <v/>
      </c>
      <c r="Z139" s="29"/>
      <c r="AA139" s="5"/>
      <c r="AB139" s="5"/>
      <c r="AC139" s="370"/>
      <c r="AD139" s="107" t="s">
        <v>42</v>
      </c>
      <c r="AE139" s="209">
        <f t="shared" si="20"/>
        <v>0</v>
      </c>
      <c r="AF139" s="126" t="s">
        <v>124</v>
      </c>
      <c r="AG139" s="169"/>
      <c r="AH139" s="169"/>
      <c r="AI139" s="169"/>
      <c r="AJ139" s="169"/>
      <c r="AK139" s="5" t="str">
        <f t="shared" si="34"/>
        <v/>
      </c>
      <c r="AL139" s="24"/>
      <c r="AM139" s="5" t="str">
        <f t="shared" si="35"/>
        <v/>
      </c>
      <c r="AN139" s="29"/>
      <c r="AO139" s="5"/>
      <c r="AP139" s="5"/>
      <c r="AQ139" s="370"/>
      <c r="AR139" s="107" t="s">
        <v>42</v>
      </c>
      <c r="AS139" s="209">
        <f t="shared" si="21"/>
        <v>0</v>
      </c>
      <c r="AT139" s="126" t="s">
        <v>124</v>
      </c>
      <c r="AU139" s="169"/>
      <c r="AV139" s="169"/>
      <c r="AW139" s="169"/>
      <c r="AX139" s="169"/>
      <c r="AY139" s="5" t="str">
        <f t="shared" si="22"/>
        <v/>
      </c>
      <c r="AZ139" s="29"/>
      <c r="BA139" s="5" t="str">
        <f t="shared" si="23"/>
        <v/>
      </c>
      <c r="BB139" s="29"/>
      <c r="BC139" s="5"/>
      <c r="BD139" s="348"/>
      <c r="BE139" s="107" t="s">
        <v>42</v>
      </c>
      <c r="BF139" s="209">
        <f t="shared" si="24"/>
        <v>0</v>
      </c>
      <c r="BG139" s="125" t="s">
        <v>124</v>
      </c>
      <c r="BH139" s="167"/>
      <c r="BI139" s="167"/>
      <c r="BJ139" s="167"/>
      <c r="BK139" s="167"/>
      <c r="BL139" s="5" t="str">
        <f t="shared" si="25"/>
        <v/>
      </c>
      <c r="BM139" s="6"/>
      <c r="BN139" s="5" t="str">
        <f t="shared" si="26"/>
        <v/>
      </c>
      <c r="BO139" s="29"/>
      <c r="BP139" s="5"/>
      <c r="BQ139" s="5"/>
      <c r="BR139" s="348"/>
      <c r="BS139" s="107" t="s">
        <v>42</v>
      </c>
      <c r="BT139" s="209">
        <v>1</v>
      </c>
      <c r="BU139" s="125" t="s">
        <v>124</v>
      </c>
      <c r="BV139" s="143" t="str">
        <f t="shared" si="27"/>
        <v/>
      </c>
      <c r="BW139" s="143" t="str">
        <f t="shared" si="28"/>
        <v/>
      </c>
      <c r="BX139" s="143" t="str">
        <f t="shared" si="29"/>
        <v/>
      </c>
      <c r="BY139" s="143" t="str">
        <f t="shared" si="30"/>
        <v/>
      </c>
      <c r="BZ139" s="144" t="str">
        <f t="shared" si="31"/>
        <v/>
      </c>
    </row>
    <row r="140" spans="5:78" ht="15" thickBot="1" x14ac:dyDescent="0.35">
      <c r="N140" s="5"/>
      <c r="O140" s="30"/>
      <c r="P140" s="355"/>
      <c r="Q140" s="355"/>
      <c r="R140" s="128" t="s">
        <v>173</v>
      </c>
      <c r="S140" s="129" t="e">
        <f>SUM(W120:W139)/SUM(Q120:Q139)</f>
        <v>#DIV/0!</v>
      </c>
      <c r="T140" s="129" t="s">
        <v>20</v>
      </c>
      <c r="U140" s="129" t="e">
        <f>SUM(Y120:Y139)/SUM(Q120:Q139)</f>
        <v>#DIV/0!</v>
      </c>
      <c r="V140" s="129"/>
      <c r="W140" s="5" t="str">
        <f t="shared" si="32"/>
        <v/>
      </c>
      <c r="X140" s="24"/>
      <c r="Y140" s="5" t="str">
        <f t="shared" si="33"/>
        <v/>
      </c>
      <c r="Z140" s="12"/>
      <c r="AA140" s="5"/>
      <c r="AB140" s="5"/>
      <c r="AC140" s="30"/>
      <c r="AD140" s="355"/>
      <c r="AE140" s="355"/>
      <c r="AF140" s="66" t="s">
        <v>173</v>
      </c>
      <c r="AG140" s="26" t="e">
        <f>SUM(AK120:AK139)/SUM(AE120:AE139)</f>
        <v>#DIV/0!</v>
      </c>
      <c r="AH140" s="26" t="s">
        <v>20</v>
      </c>
      <c r="AI140" s="26" t="e">
        <f>SUM(AM120:AM139)/SUM(AE120:AE139)</f>
        <v>#DIV/0!</v>
      </c>
      <c r="AJ140" s="26"/>
      <c r="AK140" s="5" t="str">
        <f>IF(AE140="","",IF(AG140="X",0,IF(AH140="X",5,IF(AI140="X",10,IF(AJ140="X",15,"")))))</f>
        <v/>
      </c>
      <c r="AL140" s="24"/>
      <c r="AM140" s="5" t="str">
        <f>IF(AE140="","",IF(AG140="X",5,IF(AH140="X",10,IF(AI140="X",15,IF(AJ140="X",20,"")))))</f>
        <v/>
      </c>
      <c r="AN140" s="12"/>
      <c r="AO140" s="5"/>
      <c r="AP140" s="5"/>
      <c r="AQ140" s="30"/>
      <c r="AR140" s="355"/>
      <c r="AS140" s="355"/>
      <c r="AT140" s="66" t="s">
        <v>173</v>
      </c>
      <c r="AU140" s="26" t="e">
        <f>SUM(AY120:AY139)/SUM(AS120:AS139)</f>
        <v>#DIV/0!</v>
      </c>
      <c r="AV140" s="26" t="s">
        <v>20</v>
      </c>
      <c r="AW140" s="26" t="e">
        <f>SUM(BA120:BA139)/SUM(AS120:AS139)</f>
        <v>#DIV/0!</v>
      </c>
      <c r="AX140" s="26"/>
      <c r="AY140" s="5" t="str">
        <f t="shared" si="22"/>
        <v/>
      </c>
      <c r="AZ140" s="29"/>
      <c r="BA140" s="5" t="str">
        <f t="shared" si="23"/>
        <v/>
      </c>
      <c r="BB140" s="12"/>
      <c r="BC140" s="5"/>
      <c r="BD140" s="30"/>
      <c r="BE140" s="355"/>
      <c r="BF140" s="355"/>
      <c r="BG140" s="163" t="s">
        <v>173</v>
      </c>
      <c r="BH140" s="26" t="e">
        <f>SUM(BL120:BL139)/SUM(BF120:BF139)</f>
        <v>#DIV/0!</v>
      </c>
      <c r="BI140" s="26" t="s">
        <v>20</v>
      </c>
      <c r="BJ140" s="26" t="e">
        <f>SUM(BN120:BN139)/SUM(BF120:BF139)</f>
        <v>#DIV/0!</v>
      </c>
      <c r="BK140" s="26"/>
      <c r="BL140" s="5" t="str">
        <f t="shared" si="25"/>
        <v/>
      </c>
      <c r="BM140" s="6"/>
      <c r="BN140" s="5" t="str">
        <f t="shared" si="26"/>
        <v/>
      </c>
      <c r="BO140" s="12"/>
      <c r="BP140" s="5"/>
      <c r="BQ140" s="5"/>
      <c r="BR140" s="5"/>
    </row>
    <row r="141" spans="5:78" ht="15" thickBot="1" x14ac:dyDescent="0.35">
      <c r="N141" s="5"/>
      <c r="O141" s="214" t="s">
        <v>306</v>
      </c>
      <c r="P141" s="130"/>
      <c r="Q141" s="220"/>
      <c r="R141" s="32" t="s">
        <v>301</v>
      </c>
      <c r="S141" s="373"/>
      <c r="T141" s="374"/>
      <c r="U141" s="374"/>
      <c r="V141" s="132" t="s">
        <v>21</v>
      </c>
      <c r="W141" s="5" t="str">
        <f t="shared" si="32"/>
        <v/>
      </c>
      <c r="X141" s="24"/>
      <c r="Y141" s="5" t="str">
        <f t="shared" si="33"/>
        <v/>
      </c>
      <c r="Z141" s="5"/>
      <c r="AA141" s="5"/>
      <c r="AB141" s="5"/>
      <c r="AC141" s="214" t="s">
        <v>306</v>
      </c>
      <c r="AD141" s="111"/>
      <c r="AE141" s="220"/>
      <c r="AF141" s="32" t="s">
        <v>301</v>
      </c>
      <c r="AG141" s="356"/>
      <c r="AH141" s="357"/>
      <c r="AI141" s="357"/>
      <c r="AJ141" s="33" t="s">
        <v>21</v>
      </c>
      <c r="AK141" s="5" t="str">
        <f t="shared" ref="AK141:AK204" si="36">IF(AE141="","",IF(AG141="X",0,IF(AH141="X",5,IF(AI141="X",10,IF(AJ141="X",15,"")))))</f>
        <v/>
      </c>
      <c r="AL141" s="24"/>
      <c r="AM141" s="5" t="str">
        <f t="shared" ref="AM141:AM204" si="37">IF(AE141="","",IF(AG141="X",5,IF(AH141="X",10,IF(AI141="X",15,IF(AJ141="X",20,"")))))</f>
        <v/>
      </c>
      <c r="AN141" s="5"/>
      <c r="AO141" s="5"/>
      <c r="AP141" s="5"/>
      <c r="AQ141" s="214" t="s">
        <v>306</v>
      </c>
      <c r="AR141" s="111"/>
      <c r="AS141" s="20"/>
      <c r="AT141" s="32" t="s">
        <v>301</v>
      </c>
      <c r="AU141" s="356"/>
      <c r="AV141" s="357"/>
      <c r="AW141" s="357"/>
      <c r="AX141" s="33" t="s">
        <v>21</v>
      </c>
      <c r="AY141" s="5" t="str">
        <f t="shared" si="22"/>
        <v/>
      </c>
      <c r="AZ141" s="29"/>
      <c r="BA141" s="5" t="str">
        <f t="shared" si="23"/>
        <v/>
      </c>
      <c r="BB141" s="5"/>
      <c r="BC141" s="5"/>
      <c r="BD141" s="214" t="s">
        <v>306</v>
      </c>
      <c r="BE141" s="111"/>
      <c r="BF141" s="20"/>
      <c r="BG141" s="164" t="s">
        <v>301</v>
      </c>
      <c r="BH141" s="356"/>
      <c r="BI141" s="357"/>
      <c r="BJ141" s="357"/>
      <c r="BK141" s="33" t="s">
        <v>21</v>
      </c>
      <c r="BL141" s="5" t="str">
        <f t="shared" si="25"/>
        <v/>
      </c>
      <c r="BM141" s="6"/>
      <c r="BN141" s="5" t="str">
        <f t="shared" si="26"/>
        <v/>
      </c>
      <c r="BO141" s="5"/>
      <c r="BP141" s="5"/>
      <c r="BQ141" s="5"/>
      <c r="BR141" s="5"/>
    </row>
    <row r="142" spans="5:78" ht="15" thickBot="1" x14ac:dyDescent="0.35">
      <c r="N142" s="5"/>
      <c r="O142" s="20"/>
      <c r="P142" s="130"/>
      <c r="Q142" s="131"/>
      <c r="R142" s="128"/>
      <c r="S142" s="131"/>
      <c r="T142" s="131"/>
      <c r="U142" s="131"/>
      <c r="V142" s="131"/>
      <c r="W142" s="5" t="str">
        <f t="shared" si="32"/>
        <v/>
      </c>
      <c r="X142" s="24"/>
      <c r="Y142" s="5" t="str">
        <f t="shared" si="33"/>
        <v/>
      </c>
      <c r="Z142" s="5"/>
      <c r="AA142" s="5"/>
      <c r="AB142" s="5"/>
      <c r="AC142" s="20"/>
      <c r="AE142" s="20"/>
      <c r="AF142" s="66"/>
      <c r="AG142" s="5"/>
      <c r="AH142" s="5"/>
      <c r="AI142" s="5"/>
      <c r="AJ142" s="5"/>
      <c r="AK142" s="5" t="str">
        <f t="shared" si="36"/>
        <v/>
      </c>
      <c r="AL142" s="24"/>
      <c r="AM142" s="5" t="str">
        <f t="shared" si="37"/>
        <v/>
      </c>
      <c r="AN142" s="5"/>
      <c r="AO142" s="5"/>
      <c r="AP142" s="5"/>
      <c r="AQ142" s="20"/>
      <c r="AS142" s="20"/>
      <c r="AT142" s="43"/>
      <c r="AU142" s="5"/>
      <c r="AV142" s="5"/>
      <c r="AW142" s="5"/>
      <c r="AX142" s="5"/>
      <c r="AY142" s="5" t="str">
        <f t="shared" si="22"/>
        <v/>
      </c>
      <c r="AZ142" s="29"/>
      <c r="BA142" s="5" t="str">
        <f t="shared" si="23"/>
        <v/>
      </c>
      <c r="BB142" s="5"/>
      <c r="BC142" s="5"/>
      <c r="BD142" s="20"/>
      <c r="BE142" s="111"/>
      <c r="BF142" s="20"/>
      <c r="BG142" s="66"/>
      <c r="BH142" s="20"/>
      <c r="BI142" s="20"/>
      <c r="BJ142" s="20"/>
      <c r="BK142" s="20"/>
      <c r="BL142" s="5" t="str">
        <f t="shared" si="25"/>
        <v/>
      </c>
      <c r="BM142" s="6"/>
      <c r="BN142" s="5" t="str">
        <f t="shared" si="26"/>
        <v/>
      </c>
      <c r="BO142" s="5"/>
      <c r="BP142" s="5"/>
      <c r="BQ142" s="5"/>
      <c r="BR142" s="5"/>
    </row>
    <row r="143" spans="5:78" ht="15" thickBot="1" x14ac:dyDescent="0.35">
      <c r="N143" s="5"/>
      <c r="O143" s="213" t="s">
        <v>307</v>
      </c>
      <c r="P143" s="130"/>
      <c r="Q143" s="131"/>
      <c r="R143" s="375" t="s">
        <v>232</v>
      </c>
      <c r="S143" s="375"/>
      <c r="T143" s="376"/>
      <c r="U143" s="134">
        <f>SUM(S141)</f>
        <v>0</v>
      </c>
      <c r="V143" s="135" t="s">
        <v>21</v>
      </c>
      <c r="W143" s="5" t="str">
        <f t="shared" si="32"/>
        <v/>
      </c>
      <c r="X143" s="24"/>
      <c r="Y143" s="5" t="str">
        <f t="shared" si="33"/>
        <v/>
      </c>
      <c r="Z143" s="5"/>
      <c r="AA143" s="5"/>
      <c r="AB143" s="5"/>
      <c r="AC143" s="213" t="s">
        <v>307</v>
      </c>
      <c r="AE143" s="20"/>
      <c r="AF143" s="377" t="s">
        <v>231</v>
      </c>
      <c r="AG143" s="377"/>
      <c r="AH143" s="378"/>
      <c r="AI143" s="134">
        <f>SUM(AG141)</f>
        <v>0</v>
      </c>
      <c r="AJ143" s="135" t="s">
        <v>21</v>
      </c>
      <c r="AK143" s="5" t="str">
        <f t="shared" si="36"/>
        <v/>
      </c>
      <c r="AL143" s="24"/>
      <c r="AM143" s="5" t="str">
        <f t="shared" si="37"/>
        <v/>
      </c>
      <c r="AN143" s="5"/>
      <c r="AO143" s="5"/>
      <c r="AP143" s="5"/>
      <c r="AQ143" s="213" t="s">
        <v>307</v>
      </c>
      <c r="AS143" s="20"/>
      <c r="AT143" s="377" t="s">
        <v>230</v>
      </c>
      <c r="AU143" s="377"/>
      <c r="AV143" s="378"/>
      <c r="AW143" s="134">
        <f>SUM(AU141)</f>
        <v>0</v>
      </c>
      <c r="AX143" s="135" t="s">
        <v>21</v>
      </c>
      <c r="AY143" s="5" t="str">
        <f t="shared" si="22"/>
        <v/>
      </c>
      <c r="AZ143" s="29"/>
      <c r="BA143" s="5" t="str">
        <f t="shared" si="23"/>
        <v/>
      </c>
      <c r="BB143" s="5"/>
      <c r="BC143" s="5"/>
      <c r="BD143" s="213" t="s">
        <v>307</v>
      </c>
      <c r="BF143" s="20"/>
      <c r="BG143" s="162" t="s">
        <v>229</v>
      </c>
      <c r="BH143" s="358">
        <f>SUM(BH141)</f>
        <v>0</v>
      </c>
      <c r="BI143" s="359"/>
      <c r="BJ143" s="359"/>
      <c r="BK143" s="161" t="s">
        <v>21</v>
      </c>
      <c r="BL143" s="5" t="str">
        <f t="shared" si="25"/>
        <v/>
      </c>
      <c r="BM143" s="6"/>
      <c r="BN143" s="5" t="str">
        <f t="shared" si="26"/>
        <v/>
      </c>
      <c r="BO143" s="5"/>
      <c r="BP143" s="5"/>
      <c r="BQ143" s="5"/>
      <c r="BR143" s="5"/>
    </row>
    <row r="144" spans="5:78" s="91" customFormat="1" ht="5.4" customHeight="1" x14ac:dyDescent="0.3">
      <c r="E144" s="73"/>
      <c r="F144" s="73"/>
      <c r="G144" s="73"/>
      <c r="H144" s="73"/>
      <c r="I144" s="73"/>
      <c r="J144" s="73"/>
      <c r="N144" s="185"/>
      <c r="O144" s="184"/>
      <c r="P144" s="186"/>
      <c r="Q144" s="187"/>
      <c r="R144" s="188"/>
      <c r="S144" s="188"/>
      <c r="T144" s="188"/>
      <c r="U144" s="189"/>
      <c r="V144" s="190"/>
      <c r="W144" s="5" t="str">
        <f t="shared" si="32"/>
        <v/>
      </c>
      <c r="X144" s="24"/>
      <c r="Y144" s="5" t="str">
        <f t="shared" si="33"/>
        <v/>
      </c>
      <c r="Z144" s="185"/>
      <c r="AA144" s="185"/>
      <c r="AB144" s="185"/>
      <c r="AC144" s="184"/>
      <c r="AD144" s="191"/>
      <c r="AE144" s="192"/>
      <c r="AF144" s="193"/>
      <c r="AG144" s="193"/>
      <c r="AH144" s="193"/>
      <c r="AI144" s="189"/>
      <c r="AJ144" s="190"/>
      <c r="AK144" s="5" t="str">
        <f t="shared" si="36"/>
        <v/>
      </c>
      <c r="AL144" s="24"/>
      <c r="AM144" s="5" t="str">
        <f t="shared" si="37"/>
        <v/>
      </c>
      <c r="AN144" s="185"/>
      <c r="AO144" s="185"/>
      <c r="AP144" s="185"/>
      <c r="AQ144" s="184"/>
      <c r="AR144" s="191"/>
      <c r="AS144" s="192"/>
      <c r="AT144" s="193"/>
      <c r="AU144" s="193"/>
      <c r="AV144" s="193"/>
      <c r="AW144" s="189"/>
      <c r="AX144" s="190"/>
      <c r="AY144" s="5" t="str">
        <f t="shared" si="22"/>
        <v/>
      </c>
      <c r="AZ144" s="29"/>
      <c r="BA144" s="5" t="str">
        <f t="shared" si="23"/>
        <v/>
      </c>
      <c r="BB144" s="185"/>
      <c r="BC144" s="185"/>
      <c r="BD144" s="184"/>
      <c r="BE144" s="191"/>
      <c r="BF144" s="192"/>
      <c r="BG144" s="193"/>
      <c r="BH144" s="194"/>
      <c r="BI144" s="194"/>
      <c r="BJ144" s="194"/>
      <c r="BK144" s="194"/>
      <c r="BL144" s="5" t="str">
        <f t="shared" si="25"/>
        <v/>
      </c>
      <c r="BM144" s="6"/>
      <c r="BN144" s="5" t="str">
        <f t="shared" si="26"/>
        <v/>
      </c>
      <c r="BO144" s="185"/>
      <c r="BP144" s="185"/>
      <c r="BQ144" s="185"/>
      <c r="BR144" s="185"/>
      <c r="BS144" s="191"/>
      <c r="BV144" s="185"/>
      <c r="BW144" s="185"/>
      <c r="BX144" s="185"/>
      <c r="BY144" s="185"/>
      <c r="BZ144" s="185"/>
    </row>
    <row r="145" spans="14:78" ht="6.6" customHeight="1" x14ac:dyDescent="0.3">
      <c r="N145" s="5"/>
      <c r="O145" s="20"/>
      <c r="Q145" s="20"/>
      <c r="R145" s="43"/>
      <c r="S145" s="20"/>
      <c r="T145" s="20"/>
      <c r="U145" s="20"/>
      <c r="V145" s="20"/>
      <c r="W145" s="5" t="str">
        <f t="shared" si="32"/>
        <v/>
      </c>
      <c r="X145" s="24"/>
      <c r="Y145" s="5" t="str">
        <f t="shared" si="33"/>
        <v/>
      </c>
      <c r="Z145" s="5"/>
      <c r="AA145" s="5"/>
      <c r="AB145" s="5"/>
      <c r="AC145" s="5"/>
      <c r="AE145" s="20"/>
      <c r="AF145" s="43"/>
      <c r="AG145" s="5"/>
      <c r="AH145" s="5"/>
      <c r="AI145" s="5"/>
      <c r="AJ145" s="5"/>
      <c r="AK145" s="5" t="str">
        <f t="shared" si="36"/>
        <v/>
      </c>
      <c r="AL145" s="24"/>
      <c r="AM145" s="5" t="str">
        <f t="shared" si="37"/>
        <v/>
      </c>
      <c r="AN145" s="5"/>
      <c r="AO145" s="5"/>
      <c r="AP145" s="5"/>
      <c r="AQ145" s="5"/>
      <c r="AS145" s="20"/>
      <c r="AT145" s="43"/>
      <c r="AU145" s="5"/>
      <c r="AV145" s="5"/>
      <c r="AW145" s="5"/>
      <c r="AX145" s="5"/>
      <c r="AY145" s="5" t="str">
        <f t="shared" si="22"/>
        <v/>
      </c>
      <c r="AZ145" s="29"/>
      <c r="BA145" s="5" t="str">
        <f t="shared" si="23"/>
        <v/>
      </c>
      <c r="BB145" s="5"/>
      <c r="BC145" s="5"/>
      <c r="BD145" s="5"/>
      <c r="BF145" s="20"/>
      <c r="BG145" s="43"/>
      <c r="BH145" s="5"/>
      <c r="BI145" s="5"/>
      <c r="BJ145" s="5"/>
      <c r="BK145" s="5"/>
      <c r="BL145" s="5" t="str">
        <f t="shared" si="25"/>
        <v/>
      </c>
      <c r="BM145" s="6"/>
      <c r="BN145" s="5" t="str">
        <f t="shared" si="26"/>
        <v/>
      </c>
      <c r="BO145" s="5"/>
      <c r="BP145" s="5"/>
      <c r="BQ145" s="5"/>
      <c r="BR145" s="5"/>
    </row>
    <row r="146" spans="14:78" ht="72.599999999999994" customHeight="1" x14ac:dyDescent="0.3">
      <c r="N146" s="5"/>
      <c r="O146" s="379" t="s">
        <v>314</v>
      </c>
      <c r="P146" s="380"/>
      <c r="Q146" s="380"/>
      <c r="R146" s="380"/>
      <c r="S146" s="380"/>
      <c r="T146" s="380"/>
      <c r="U146" s="380"/>
      <c r="V146" s="380"/>
      <c r="W146" s="5" t="str">
        <f t="shared" si="32"/>
        <v/>
      </c>
      <c r="X146" s="24"/>
      <c r="Y146" s="5" t="str">
        <f t="shared" si="33"/>
        <v/>
      </c>
      <c r="Z146" s="5"/>
      <c r="AA146" s="5"/>
      <c r="AB146" s="5"/>
      <c r="AC146" s="379" t="s">
        <v>311</v>
      </c>
      <c r="AD146" s="380"/>
      <c r="AE146" s="380"/>
      <c r="AF146" s="380"/>
      <c r="AG146" s="380"/>
      <c r="AH146" s="380"/>
      <c r="AI146" s="380"/>
      <c r="AJ146" s="380"/>
      <c r="AK146" s="5" t="str">
        <f t="shared" si="36"/>
        <v/>
      </c>
      <c r="AL146" s="24"/>
      <c r="AM146" s="5" t="str">
        <f t="shared" si="37"/>
        <v/>
      </c>
      <c r="AN146" s="5"/>
      <c r="AO146" s="5"/>
      <c r="AP146" s="5"/>
      <c r="AQ146" s="379" t="s">
        <v>312</v>
      </c>
      <c r="AR146" s="380"/>
      <c r="AS146" s="380"/>
      <c r="AT146" s="380"/>
      <c r="AU146" s="380"/>
      <c r="AV146" s="380"/>
      <c r="AW146" s="380"/>
      <c r="AX146" s="380"/>
      <c r="AY146" s="5" t="str">
        <f t="shared" si="22"/>
        <v/>
      </c>
      <c r="AZ146" s="29"/>
      <c r="BA146" s="5" t="str">
        <f t="shared" si="23"/>
        <v/>
      </c>
      <c r="BB146" s="5"/>
      <c r="BC146" s="5"/>
      <c r="BD146" s="379" t="s">
        <v>313</v>
      </c>
      <c r="BE146" s="380"/>
      <c r="BF146" s="380"/>
      <c r="BG146" s="380"/>
      <c r="BH146" s="380"/>
      <c r="BI146" s="380"/>
      <c r="BJ146" s="380"/>
      <c r="BK146" s="380"/>
      <c r="BL146" s="5" t="str">
        <f t="shared" si="25"/>
        <v/>
      </c>
      <c r="BM146" s="6"/>
      <c r="BN146" s="5" t="str">
        <f t="shared" si="26"/>
        <v/>
      </c>
      <c r="BO146" s="5"/>
      <c r="BP146" s="5"/>
      <c r="BQ146" s="5"/>
      <c r="BR146" s="5"/>
    </row>
    <row r="147" spans="14:78" ht="24.6" customHeight="1" x14ac:dyDescent="0.3">
      <c r="N147" s="5"/>
      <c r="O147" s="21" t="s">
        <v>125</v>
      </c>
      <c r="P147" s="247">
        <f>$D$5</f>
        <v>0</v>
      </c>
      <c r="Q147" s="247"/>
      <c r="R147" s="247"/>
      <c r="S147" s="41" t="s">
        <v>152</v>
      </c>
      <c r="T147" s="248"/>
      <c r="U147" s="248"/>
      <c r="V147" s="248"/>
      <c r="W147" s="5" t="str">
        <f t="shared" si="32"/>
        <v/>
      </c>
      <c r="X147" s="24"/>
      <c r="Y147" s="5" t="str">
        <f t="shared" si="33"/>
        <v/>
      </c>
      <c r="Z147" s="5"/>
      <c r="AA147" s="5"/>
      <c r="AB147" s="5"/>
      <c r="AC147" s="21" t="s">
        <v>125</v>
      </c>
      <c r="AD147" s="247">
        <f>$D$5</f>
        <v>0</v>
      </c>
      <c r="AE147" s="247"/>
      <c r="AF147" s="247"/>
      <c r="AG147" s="41" t="s">
        <v>152</v>
      </c>
      <c r="AH147" s="248"/>
      <c r="AI147" s="248"/>
      <c r="AJ147" s="248"/>
      <c r="AK147" s="5" t="str">
        <f t="shared" si="36"/>
        <v/>
      </c>
      <c r="AL147" s="24"/>
      <c r="AM147" s="5" t="str">
        <f t="shared" si="37"/>
        <v/>
      </c>
      <c r="AN147" s="5"/>
      <c r="AO147" s="5"/>
      <c r="AP147" s="5"/>
      <c r="AQ147" s="21" t="s">
        <v>125</v>
      </c>
      <c r="AR147" s="247">
        <f>$D$5</f>
        <v>0</v>
      </c>
      <c r="AS147" s="247"/>
      <c r="AT147" s="247"/>
      <c r="AU147" s="41" t="s">
        <v>152</v>
      </c>
      <c r="AV147" s="248"/>
      <c r="AW147" s="248"/>
      <c r="AX147" s="248"/>
      <c r="AY147" s="5" t="str">
        <f t="shared" si="22"/>
        <v/>
      </c>
      <c r="AZ147" s="29"/>
      <c r="BA147" s="5" t="str">
        <f t="shared" si="23"/>
        <v/>
      </c>
      <c r="BB147" s="5"/>
      <c r="BC147" s="5"/>
      <c r="BD147" s="21" t="s">
        <v>125</v>
      </c>
      <c r="BE147" s="247">
        <f>$D$5</f>
        <v>0</v>
      </c>
      <c r="BF147" s="247"/>
      <c r="BG147" s="247"/>
      <c r="BH147" s="41" t="s">
        <v>152</v>
      </c>
      <c r="BI147" s="248"/>
      <c r="BJ147" s="248"/>
      <c r="BK147" s="248"/>
      <c r="BL147" s="5" t="str">
        <f t="shared" si="25"/>
        <v/>
      </c>
      <c r="BM147" s="6"/>
      <c r="BN147" s="5" t="str">
        <f t="shared" si="26"/>
        <v/>
      </c>
      <c r="BO147" s="5"/>
      <c r="BP147" s="5"/>
      <c r="BQ147" s="5"/>
      <c r="BR147" s="5"/>
    </row>
    <row r="148" spans="14:78" ht="28.2" customHeight="1" x14ac:dyDescent="0.3">
      <c r="N148" s="5"/>
      <c r="O148" s="21" t="s">
        <v>158</v>
      </c>
      <c r="P148" s="247">
        <f>$D$6</f>
        <v>0</v>
      </c>
      <c r="Q148" s="247"/>
      <c r="R148" s="247"/>
      <c r="S148" s="175" t="s">
        <v>89</v>
      </c>
      <c r="T148" s="247">
        <f>$K$6</f>
        <v>0</v>
      </c>
      <c r="U148" s="247"/>
      <c r="V148" s="247"/>
      <c r="W148" s="5" t="str">
        <f t="shared" si="32"/>
        <v/>
      </c>
      <c r="X148" s="24"/>
      <c r="Y148" s="5" t="str">
        <f t="shared" si="33"/>
        <v/>
      </c>
      <c r="Z148" s="5"/>
      <c r="AA148" s="5"/>
      <c r="AB148" s="5"/>
      <c r="AC148" s="21" t="s">
        <v>158</v>
      </c>
      <c r="AD148" s="247">
        <f>$D$6</f>
        <v>0</v>
      </c>
      <c r="AE148" s="247"/>
      <c r="AF148" s="247"/>
      <c r="AG148" s="175" t="s">
        <v>89</v>
      </c>
      <c r="AH148" s="247">
        <f>$K$6</f>
        <v>0</v>
      </c>
      <c r="AI148" s="247"/>
      <c r="AJ148" s="247"/>
      <c r="AK148" s="5" t="str">
        <f t="shared" si="36"/>
        <v/>
      </c>
      <c r="AL148" s="24"/>
      <c r="AM148" s="5" t="str">
        <f t="shared" si="37"/>
        <v/>
      </c>
      <c r="AN148" s="5"/>
      <c r="AO148" s="5"/>
      <c r="AP148" s="5"/>
      <c r="AQ148" s="21" t="s">
        <v>158</v>
      </c>
      <c r="AR148" s="247">
        <f>$D$6</f>
        <v>0</v>
      </c>
      <c r="AS148" s="247"/>
      <c r="AT148" s="247"/>
      <c r="AU148" s="175" t="s">
        <v>89</v>
      </c>
      <c r="AV148" s="247">
        <f>$K$6</f>
        <v>0</v>
      </c>
      <c r="AW148" s="247"/>
      <c r="AX148" s="247"/>
      <c r="AY148" s="5" t="str">
        <f t="shared" si="22"/>
        <v/>
      </c>
      <c r="AZ148" s="29"/>
      <c r="BA148" s="5" t="str">
        <f t="shared" si="23"/>
        <v/>
      </c>
      <c r="BB148" s="5"/>
      <c r="BC148" s="5"/>
      <c r="BD148" s="21" t="s">
        <v>158</v>
      </c>
      <c r="BE148" s="247">
        <f>$D$6</f>
        <v>0</v>
      </c>
      <c r="BF148" s="247"/>
      <c r="BG148" s="247"/>
      <c r="BH148" s="175" t="s">
        <v>89</v>
      </c>
      <c r="BI148" s="247">
        <f>$K$6</f>
        <v>0</v>
      </c>
      <c r="BJ148" s="247"/>
      <c r="BK148" s="247"/>
      <c r="BL148" s="5" t="str">
        <f t="shared" si="25"/>
        <v/>
      </c>
      <c r="BM148" s="6"/>
      <c r="BN148" s="5" t="str">
        <f t="shared" si="26"/>
        <v/>
      </c>
      <c r="BO148" s="5"/>
      <c r="BP148" s="5"/>
      <c r="BQ148" s="5"/>
      <c r="BR148" s="5"/>
    </row>
    <row r="149" spans="14:78" ht="4.95" customHeight="1" x14ac:dyDescent="0.3">
      <c r="N149" s="5"/>
      <c r="O149" s="25"/>
      <c r="P149" s="112"/>
      <c r="Q149" s="26"/>
      <c r="R149" s="46"/>
      <c r="S149" s="25"/>
      <c r="T149" s="25"/>
      <c r="U149" s="25"/>
      <c r="V149" s="25"/>
      <c r="W149" s="5" t="str">
        <f t="shared" si="32"/>
        <v/>
      </c>
      <c r="X149" s="24"/>
      <c r="Y149" s="5" t="str">
        <f t="shared" si="33"/>
        <v/>
      </c>
      <c r="Z149" s="5"/>
      <c r="AA149" s="5"/>
      <c r="AB149" s="5"/>
      <c r="AC149" s="25"/>
      <c r="AD149" s="112"/>
      <c r="AE149" s="26"/>
      <c r="AF149" s="46"/>
      <c r="AG149" s="25"/>
      <c r="AH149" s="25"/>
      <c r="AI149" s="25"/>
      <c r="AJ149" s="25"/>
      <c r="AK149" s="5" t="str">
        <f t="shared" si="36"/>
        <v/>
      </c>
      <c r="AL149" s="24"/>
      <c r="AM149" s="5" t="str">
        <f t="shared" si="37"/>
        <v/>
      </c>
      <c r="AN149" s="5"/>
      <c r="AO149" s="5"/>
      <c r="AP149" s="5"/>
      <c r="AQ149" s="25"/>
      <c r="AR149" s="112"/>
      <c r="AS149" s="26"/>
      <c r="AT149" s="46"/>
      <c r="AU149" s="25"/>
      <c r="AV149" s="25"/>
      <c r="AW149" s="25"/>
      <c r="AX149" s="25"/>
      <c r="AY149" s="5" t="str">
        <f t="shared" si="22"/>
        <v/>
      </c>
      <c r="AZ149" s="29"/>
      <c r="BA149" s="5" t="str">
        <f t="shared" si="23"/>
        <v/>
      </c>
      <c r="BB149" s="5"/>
      <c r="BC149" s="5"/>
      <c r="BD149" s="25"/>
      <c r="BE149" s="112"/>
      <c r="BF149" s="26"/>
      <c r="BG149" s="46"/>
      <c r="BH149" s="25"/>
      <c r="BI149" s="25"/>
      <c r="BJ149" s="25"/>
      <c r="BK149" s="25"/>
      <c r="BL149" s="5" t="str">
        <f t="shared" si="25"/>
        <v/>
      </c>
      <c r="BM149" s="6"/>
      <c r="BN149" s="5" t="str">
        <f t="shared" si="26"/>
        <v/>
      </c>
      <c r="BO149" s="5"/>
      <c r="BP149" s="5"/>
      <c r="BQ149" s="5"/>
      <c r="BR149" s="5"/>
    </row>
    <row r="150" spans="14:78" ht="15" customHeight="1" x14ac:dyDescent="0.3">
      <c r="N150" s="5"/>
      <c r="O150" s="381" t="s">
        <v>17</v>
      </c>
      <c r="P150" s="381"/>
      <c r="Q150" s="381"/>
      <c r="R150" s="381"/>
      <c r="S150" s="381"/>
      <c r="T150" s="381"/>
      <c r="U150" s="381"/>
      <c r="V150" s="381"/>
      <c r="W150" s="5" t="str">
        <f t="shared" si="32"/>
        <v/>
      </c>
      <c r="X150" s="24"/>
      <c r="Y150" s="5" t="str">
        <f t="shared" si="33"/>
        <v/>
      </c>
      <c r="Z150" s="5"/>
      <c r="AA150" s="5"/>
      <c r="AB150" s="5"/>
      <c r="AC150" s="381" t="s">
        <v>17</v>
      </c>
      <c r="AD150" s="381"/>
      <c r="AE150" s="381"/>
      <c r="AF150" s="381"/>
      <c r="AG150" s="381"/>
      <c r="AH150" s="381"/>
      <c r="AI150" s="381"/>
      <c r="AJ150" s="381"/>
      <c r="AK150" s="5" t="str">
        <f t="shared" si="36"/>
        <v/>
      </c>
      <c r="AL150" s="24"/>
      <c r="AM150" s="5" t="str">
        <f t="shared" si="37"/>
        <v/>
      </c>
      <c r="AN150" s="5"/>
      <c r="AO150" s="5"/>
      <c r="AP150" s="5"/>
      <c r="AQ150" s="381" t="s">
        <v>17</v>
      </c>
      <c r="AR150" s="381"/>
      <c r="AS150" s="381"/>
      <c r="AT150" s="381"/>
      <c r="AU150" s="381"/>
      <c r="AV150" s="381"/>
      <c r="AW150" s="381"/>
      <c r="AX150" s="381"/>
      <c r="AY150" s="5" t="str">
        <f t="shared" si="22"/>
        <v/>
      </c>
      <c r="AZ150" s="29"/>
      <c r="BA150" s="5" t="str">
        <f t="shared" si="23"/>
        <v/>
      </c>
      <c r="BB150" s="5"/>
      <c r="BC150" s="5"/>
      <c r="BD150" s="381" t="s">
        <v>17</v>
      </c>
      <c r="BE150" s="381"/>
      <c r="BF150" s="381"/>
      <c r="BG150" s="381"/>
      <c r="BH150" s="381"/>
      <c r="BI150" s="381"/>
      <c r="BJ150" s="381"/>
      <c r="BK150" s="381"/>
      <c r="BL150" s="5" t="str">
        <f t="shared" si="25"/>
        <v/>
      </c>
      <c r="BM150" s="6"/>
      <c r="BN150" s="5" t="str">
        <f t="shared" si="26"/>
        <v/>
      </c>
      <c r="BO150" s="5"/>
      <c r="BP150" s="5"/>
      <c r="BQ150" s="5"/>
      <c r="BR150" s="345" t="s">
        <v>17</v>
      </c>
      <c r="BS150" s="345"/>
      <c r="BT150" s="345"/>
      <c r="BU150" s="345"/>
      <c r="BV150" s="381" t="s">
        <v>249</v>
      </c>
      <c r="BW150" s="381" t="s">
        <v>250</v>
      </c>
      <c r="BX150" s="381" t="s">
        <v>251</v>
      </c>
      <c r="BY150" s="381" t="s">
        <v>252</v>
      </c>
      <c r="BZ150" s="382" t="s">
        <v>255</v>
      </c>
    </row>
    <row r="151" spans="14:78" ht="28.2" customHeight="1" x14ac:dyDescent="0.3">
      <c r="N151" s="5"/>
      <c r="O151" s="240" t="s">
        <v>107</v>
      </c>
      <c r="P151" s="241"/>
      <c r="Q151" s="240" t="s">
        <v>294</v>
      </c>
      <c r="R151" s="241"/>
      <c r="S151" s="133" t="s">
        <v>259</v>
      </c>
      <c r="T151" s="80" t="s">
        <v>132</v>
      </c>
      <c r="U151" s="81" t="s">
        <v>133</v>
      </c>
      <c r="V151" s="82" t="s">
        <v>134</v>
      </c>
      <c r="W151" s="5" t="str">
        <f t="shared" si="32"/>
        <v/>
      </c>
      <c r="X151" s="24"/>
      <c r="Y151" s="5" t="str">
        <f t="shared" si="33"/>
        <v/>
      </c>
      <c r="Z151" s="5"/>
      <c r="AA151" s="5"/>
      <c r="AB151" s="5"/>
      <c r="AC151" s="240" t="s">
        <v>107</v>
      </c>
      <c r="AD151" s="241"/>
      <c r="AE151" s="240" t="s">
        <v>294</v>
      </c>
      <c r="AF151" s="241"/>
      <c r="AG151" s="133" t="s">
        <v>259</v>
      </c>
      <c r="AH151" s="80" t="s">
        <v>132</v>
      </c>
      <c r="AI151" s="81" t="s">
        <v>133</v>
      </c>
      <c r="AJ151" s="82" t="s">
        <v>134</v>
      </c>
      <c r="AK151" s="5" t="str">
        <f t="shared" si="36"/>
        <v/>
      </c>
      <c r="AL151" s="24"/>
      <c r="AM151" s="5" t="str">
        <f t="shared" si="37"/>
        <v/>
      </c>
      <c r="AN151" s="5"/>
      <c r="AO151" s="5"/>
      <c r="AP151" s="5"/>
      <c r="AQ151" s="240" t="s">
        <v>107</v>
      </c>
      <c r="AR151" s="241"/>
      <c r="AS151" s="240" t="s">
        <v>294</v>
      </c>
      <c r="AT151" s="241"/>
      <c r="AU151" s="133" t="s">
        <v>259</v>
      </c>
      <c r="AV151" s="80" t="s">
        <v>132</v>
      </c>
      <c r="AW151" s="81" t="s">
        <v>133</v>
      </c>
      <c r="AX151" s="82" t="s">
        <v>134</v>
      </c>
      <c r="AY151" s="5" t="str">
        <f t="shared" si="22"/>
        <v/>
      </c>
      <c r="AZ151" s="29"/>
      <c r="BA151" s="5" t="str">
        <f t="shared" si="23"/>
        <v/>
      </c>
      <c r="BB151" s="5"/>
      <c r="BC151" s="5"/>
      <c r="BD151" s="240" t="s">
        <v>107</v>
      </c>
      <c r="BE151" s="241"/>
      <c r="BF151" s="240" t="s">
        <v>294</v>
      </c>
      <c r="BG151" s="241"/>
      <c r="BH151" s="133" t="s">
        <v>259</v>
      </c>
      <c r="BI151" s="80" t="s">
        <v>132</v>
      </c>
      <c r="BJ151" s="81" t="s">
        <v>133</v>
      </c>
      <c r="BK151" s="82" t="s">
        <v>134</v>
      </c>
      <c r="BL151" s="5" t="str">
        <f t="shared" si="25"/>
        <v/>
      </c>
      <c r="BM151" s="6"/>
      <c r="BN151" s="5" t="str">
        <f t="shared" si="26"/>
        <v/>
      </c>
      <c r="BO151" s="5"/>
      <c r="BP151" s="5"/>
      <c r="BQ151" s="5"/>
      <c r="BR151" s="119" t="s">
        <v>107</v>
      </c>
      <c r="BS151" s="384" t="s">
        <v>70</v>
      </c>
      <c r="BT151" s="384"/>
      <c r="BU151" s="119" t="s">
        <v>294</v>
      </c>
      <c r="BV151" s="381"/>
      <c r="BW151" s="381"/>
      <c r="BX151" s="381"/>
      <c r="BY151" s="381"/>
      <c r="BZ151" s="383"/>
    </row>
    <row r="152" spans="14:78" ht="27.6" customHeight="1" x14ac:dyDescent="0.3">
      <c r="N152" s="5"/>
      <c r="O152" s="242" t="s">
        <v>43</v>
      </c>
      <c r="P152" s="243"/>
      <c r="Q152" s="210">
        <f>IF(OR(S152="X",T152="X",U152="X",V152="X"),1,0)</f>
        <v>0</v>
      </c>
      <c r="R152" s="120" t="s">
        <v>44</v>
      </c>
      <c r="S152" s="170"/>
      <c r="T152" s="170"/>
      <c r="U152" s="170"/>
      <c r="V152" s="170"/>
      <c r="W152" s="5" t="str">
        <f t="shared" si="32"/>
        <v/>
      </c>
      <c r="X152" s="24"/>
      <c r="Y152" s="5" t="str">
        <f t="shared" si="33"/>
        <v/>
      </c>
      <c r="Z152" s="29"/>
      <c r="AA152" s="5"/>
      <c r="AB152" s="5"/>
      <c r="AC152" s="242" t="s">
        <v>43</v>
      </c>
      <c r="AD152" s="243"/>
      <c r="AE152" s="210">
        <f>IF(OR(AG152="X",AH152="X",AI152="X",AJ152="X"),1,0)</f>
        <v>0</v>
      </c>
      <c r="AF152" s="120" t="s">
        <v>44</v>
      </c>
      <c r="AG152" s="170"/>
      <c r="AH152" s="170"/>
      <c r="AI152" s="170"/>
      <c r="AJ152" s="170"/>
      <c r="AK152" s="5" t="str">
        <f t="shared" si="36"/>
        <v/>
      </c>
      <c r="AL152" s="24"/>
      <c r="AM152" s="5" t="str">
        <f t="shared" si="37"/>
        <v/>
      </c>
      <c r="AN152" s="29"/>
      <c r="AO152" s="5"/>
      <c r="AP152" s="5"/>
      <c r="AQ152" s="242" t="s">
        <v>43</v>
      </c>
      <c r="AR152" s="243"/>
      <c r="AS152" s="210">
        <f>IF(OR(AU152="X",AV152="X",AW152="X",AX152="X"),1,0)</f>
        <v>0</v>
      </c>
      <c r="AT152" s="120" t="s">
        <v>44</v>
      </c>
      <c r="AU152" s="170"/>
      <c r="AV152" s="170"/>
      <c r="AW152" s="170"/>
      <c r="AX152" s="170"/>
      <c r="AY152" s="5" t="str">
        <f t="shared" si="22"/>
        <v/>
      </c>
      <c r="AZ152" s="29"/>
      <c r="BA152" s="5" t="str">
        <f t="shared" si="23"/>
        <v/>
      </c>
      <c r="BB152" s="5"/>
      <c r="BC152" s="5"/>
      <c r="BD152" s="242" t="s">
        <v>43</v>
      </c>
      <c r="BE152" s="243"/>
      <c r="BF152" s="210">
        <f>IF(OR(BH152="X",BI152="X",BJ152="X",BK152="X"),1,0)</f>
        <v>0</v>
      </c>
      <c r="BG152" s="120" t="s">
        <v>44</v>
      </c>
      <c r="BH152" s="170"/>
      <c r="BI152" s="170"/>
      <c r="BJ152" s="170"/>
      <c r="BK152" s="170"/>
      <c r="BL152" s="5" t="str">
        <f t="shared" si="25"/>
        <v/>
      </c>
      <c r="BM152" s="6"/>
      <c r="BN152" s="5" t="str">
        <f t="shared" si="26"/>
        <v/>
      </c>
      <c r="BO152" s="29"/>
      <c r="BP152" s="5"/>
      <c r="BQ152" s="5"/>
      <c r="BR152" s="384" t="s">
        <v>43</v>
      </c>
      <c r="BS152" s="435"/>
      <c r="BT152" s="210">
        <v>1</v>
      </c>
      <c r="BU152" s="120" t="s">
        <v>44</v>
      </c>
      <c r="BV152" s="147" t="str">
        <f>IF(Q152="","",IF(S152="X",25%,IF(T152="X",50%,IF(U152="X",75%,IF(V152="X",100%,"")))))</f>
        <v/>
      </c>
      <c r="BW152" s="147" t="str">
        <f>IF(AE152="","",IF(AG152="X",25%,IF(AH152="X",50%,IF(AI152="X",75%,IF(AJ152="X",100%,"")))))</f>
        <v/>
      </c>
      <c r="BX152" s="147" t="str">
        <f>IF(AS152="","",IF(AU152="X",25%,IF(AV152="X",50%,IF(AW152="X",75%,IF(AX152="X",100%,"")))))</f>
        <v/>
      </c>
      <c r="BY152" s="147" t="str">
        <f>IF(BF152="","",IF(BH152="X",25%,IF(BI152="X",50%,IF(BJ152="X",75%,IF(BK152="X",100%,"")))))</f>
        <v/>
      </c>
      <c r="BZ152" s="148" t="str">
        <f>IFERROR(AVERAGE(BV152:BY152),"")</f>
        <v/>
      </c>
    </row>
    <row r="153" spans="14:78" x14ac:dyDescent="0.3">
      <c r="N153" s="5"/>
      <c r="O153" s="263"/>
      <c r="P153" s="264"/>
      <c r="Q153" s="210">
        <f t="shared" ref="Q153:Q164" si="38">IF(OR(S153="X",T153="X",U153="X",V153="X"),1,0)</f>
        <v>0</v>
      </c>
      <c r="R153" s="120" t="s">
        <v>45</v>
      </c>
      <c r="S153" s="170"/>
      <c r="T153" s="170"/>
      <c r="U153" s="170"/>
      <c r="V153" s="170"/>
      <c r="W153" s="5" t="str">
        <f t="shared" si="32"/>
        <v/>
      </c>
      <c r="X153" s="24"/>
      <c r="Y153" s="5" t="str">
        <f t="shared" si="33"/>
        <v/>
      </c>
      <c r="Z153" s="29"/>
      <c r="AA153" s="5"/>
      <c r="AB153" s="5"/>
      <c r="AC153" s="263"/>
      <c r="AD153" s="264"/>
      <c r="AE153" s="210">
        <f t="shared" ref="AE153:AE164" si="39">IF(OR(AG153="X",AH153="X",AI153="X",AJ153="X"),1,0)</f>
        <v>0</v>
      </c>
      <c r="AF153" s="120" t="s">
        <v>45</v>
      </c>
      <c r="AG153" s="170"/>
      <c r="AH153" s="170"/>
      <c r="AI153" s="170"/>
      <c r="AJ153" s="170"/>
      <c r="AK153" s="5" t="str">
        <f t="shared" si="36"/>
        <v/>
      </c>
      <c r="AL153" s="24"/>
      <c r="AM153" s="5" t="str">
        <f t="shared" si="37"/>
        <v/>
      </c>
      <c r="AN153" s="29"/>
      <c r="AO153" s="5"/>
      <c r="AP153" s="5"/>
      <c r="AQ153" s="263"/>
      <c r="AR153" s="264"/>
      <c r="AS153" s="210">
        <f t="shared" ref="AS153:AS164" si="40">IF(OR(AU153="X",AV153="X",AW153="X",AX153="X"),1,0)</f>
        <v>0</v>
      </c>
      <c r="AT153" s="120" t="s">
        <v>45</v>
      </c>
      <c r="AU153" s="170"/>
      <c r="AV153" s="170"/>
      <c r="AW153" s="170"/>
      <c r="AX153" s="170"/>
      <c r="AY153" s="5" t="str">
        <f t="shared" si="22"/>
        <v/>
      </c>
      <c r="AZ153" s="29"/>
      <c r="BA153" s="5" t="str">
        <f t="shared" si="23"/>
        <v/>
      </c>
      <c r="BB153" s="5"/>
      <c r="BC153" s="5"/>
      <c r="BD153" s="263"/>
      <c r="BE153" s="264"/>
      <c r="BF153" s="210">
        <f t="shared" ref="BF153:BF164" si="41">IF(OR(BH153="X",BI153="X",BJ153="X",BK153="X"),1,0)</f>
        <v>0</v>
      </c>
      <c r="BG153" s="120" t="s">
        <v>45</v>
      </c>
      <c r="BH153" s="170"/>
      <c r="BI153" s="170"/>
      <c r="BJ153" s="170"/>
      <c r="BK153" s="170"/>
      <c r="BL153" s="5" t="str">
        <f t="shared" si="25"/>
        <v/>
      </c>
      <c r="BM153" s="6"/>
      <c r="BN153" s="5" t="str">
        <f t="shared" si="26"/>
        <v/>
      </c>
      <c r="BO153" s="29"/>
      <c r="BP153" s="5"/>
      <c r="BQ153" s="5"/>
      <c r="BR153" s="384"/>
      <c r="BS153" s="436"/>
      <c r="BT153" s="210">
        <v>1</v>
      </c>
      <c r="BU153" s="120" t="s">
        <v>45</v>
      </c>
      <c r="BV153" s="147" t="str">
        <f t="shared" ref="BV153:BV164" si="42">IF(Q153="","",IF(S153="X",25%,IF(T153="X",50%,IF(U153="X",75%,IF(V153="X",100%,"")))))</f>
        <v/>
      </c>
      <c r="BW153" s="147" t="str">
        <f t="shared" ref="BW153:BW164" si="43">IF(AE153="","",IF(AG153="X",25%,IF(AH153="X",50%,IF(AI153="X",75%,IF(AJ153="X",100%,"")))))</f>
        <v/>
      </c>
      <c r="BX153" s="147" t="str">
        <f t="shared" ref="BX153:BX164" si="44">IF(AS153="","",IF(AU153="X",25%,IF(AV153="X",50%,IF(AW153="X",75%,IF(AX153="X",100%,"")))))</f>
        <v/>
      </c>
      <c r="BY153" s="147" t="str">
        <f t="shared" ref="BY153:BY164" si="45">IF(BF153="","",IF(BH153="X",25%,IF(BI153="X",50%,IF(BJ153="X",75%,IF(BK153="X",100%,"")))))</f>
        <v/>
      </c>
      <c r="BZ153" s="148" t="str">
        <f t="shared" ref="BZ153:BZ164" si="46">IFERROR(AVERAGE(BV153:BY153),"")</f>
        <v/>
      </c>
    </row>
    <row r="154" spans="14:78" ht="27.6" x14ac:dyDescent="0.3">
      <c r="N154" s="5"/>
      <c r="O154" s="244"/>
      <c r="P154" s="245"/>
      <c r="Q154" s="210">
        <f t="shared" si="38"/>
        <v>0</v>
      </c>
      <c r="R154" s="120" t="s">
        <v>46</v>
      </c>
      <c r="S154" s="170"/>
      <c r="T154" s="170"/>
      <c r="U154" s="170"/>
      <c r="V154" s="170"/>
      <c r="W154" s="5" t="str">
        <f t="shared" si="32"/>
        <v/>
      </c>
      <c r="X154" s="24"/>
      <c r="Y154" s="5" t="str">
        <f t="shared" si="33"/>
        <v/>
      </c>
      <c r="Z154" s="29"/>
      <c r="AA154" s="5"/>
      <c r="AB154" s="5"/>
      <c r="AC154" s="244"/>
      <c r="AD154" s="245"/>
      <c r="AE154" s="210">
        <f t="shared" si="39"/>
        <v>0</v>
      </c>
      <c r="AF154" s="120" t="s">
        <v>46</v>
      </c>
      <c r="AG154" s="170"/>
      <c r="AH154" s="170"/>
      <c r="AI154" s="170"/>
      <c r="AJ154" s="170"/>
      <c r="AK154" s="5" t="str">
        <f t="shared" si="36"/>
        <v/>
      </c>
      <c r="AL154" s="24"/>
      <c r="AM154" s="5" t="str">
        <f t="shared" si="37"/>
        <v/>
      </c>
      <c r="AN154" s="29"/>
      <c r="AO154" s="5"/>
      <c r="AP154" s="5"/>
      <c r="AQ154" s="244"/>
      <c r="AR154" s="245"/>
      <c r="AS154" s="210">
        <f t="shared" si="40"/>
        <v>0</v>
      </c>
      <c r="AT154" s="120" t="s">
        <v>46</v>
      </c>
      <c r="AU154" s="170"/>
      <c r="AV154" s="170"/>
      <c r="AW154" s="170"/>
      <c r="AX154" s="170"/>
      <c r="AY154" s="5" t="str">
        <f t="shared" si="22"/>
        <v/>
      </c>
      <c r="AZ154" s="29"/>
      <c r="BA154" s="5" t="str">
        <f t="shared" si="23"/>
        <v/>
      </c>
      <c r="BB154" s="5"/>
      <c r="BC154" s="5"/>
      <c r="BD154" s="244"/>
      <c r="BE154" s="245"/>
      <c r="BF154" s="210">
        <f t="shared" si="41"/>
        <v>0</v>
      </c>
      <c r="BG154" s="120" t="s">
        <v>46</v>
      </c>
      <c r="BH154" s="170"/>
      <c r="BI154" s="170"/>
      <c r="BJ154" s="170"/>
      <c r="BK154" s="170"/>
      <c r="BL154" s="5" t="str">
        <f t="shared" si="25"/>
        <v/>
      </c>
      <c r="BM154" s="6"/>
      <c r="BN154" s="5" t="str">
        <f t="shared" si="26"/>
        <v/>
      </c>
      <c r="BO154" s="29"/>
      <c r="BP154" s="5"/>
      <c r="BQ154" s="5"/>
      <c r="BR154" s="384"/>
      <c r="BS154" s="437"/>
      <c r="BT154" s="210">
        <v>1</v>
      </c>
      <c r="BU154" s="120" t="s">
        <v>46</v>
      </c>
      <c r="BV154" s="147" t="str">
        <f t="shared" si="42"/>
        <v/>
      </c>
      <c r="BW154" s="147" t="str">
        <f t="shared" si="43"/>
        <v/>
      </c>
      <c r="BX154" s="147" t="str">
        <f t="shared" si="44"/>
        <v/>
      </c>
      <c r="BY154" s="147" t="str">
        <f t="shared" si="45"/>
        <v/>
      </c>
      <c r="BZ154" s="148" t="str">
        <f t="shared" si="46"/>
        <v/>
      </c>
    </row>
    <row r="155" spans="14:78" ht="27.6" x14ac:dyDescent="0.3">
      <c r="N155" s="5"/>
      <c r="O155" s="240" t="s">
        <v>47</v>
      </c>
      <c r="P155" s="241"/>
      <c r="Q155" s="210">
        <f t="shared" si="38"/>
        <v>0</v>
      </c>
      <c r="R155" s="120" t="s">
        <v>49</v>
      </c>
      <c r="S155" s="170"/>
      <c r="T155" s="170"/>
      <c r="U155" s="170"/>
      <c r="V155" s="170"/>
      <c r="W155" s="5" t="str">
        <f t="shared" si="32"/>
        <v/>
      </c>
      <c r="X155" s="24"/>
      <c r="Y155" s="5" t="str">
        <f t="shared" si="33"/>
        <v/>
      </c>
      <c r="Z155" s="29"/>
      <c r="AA155" s="5"/>
      <c r="AB155" s="5"/>
      <c r="AC155" s="240" t="s">
        <v>47</v>
      </c>
      <c r="AD155" s="241"/>
      <c r="AE155" s="210">
        <f t="shared" si="39"/>
        <v>0</v>
      </c>
      <c r="AF155" s="120" t="s">
        <v>49</v>
      </c>
      <c r="AG155" s="170"/>
      <c r="AH155" s="170"/>
      <c r="AI155" s="170"/>
      <c r="AJ155" s="170"/>
      <c r="AK155" s="5" t="str">
        <f t="shared" si="36"/>
        <v/>
      </c>
      <c r="AL155" s="24"/>
      <c r="AM155" s="5" t="str">
        <f t="shared" si="37"/>
        <v/>
      </c>
      <c r="AN155" s="29"/>
      <c r="AO155" s="5"/>
      <c r="AP155" s="5"/>
      <c r="AQ155" s="240" t="s">
        <v>47</v>
      </c>
      <c r="AR155" s="241"/>
      <c r="AS155" s="210">
        <f t="shared" si="40"/>
        <v>0</v>
      </c>
      <c r="AT155" s="120" t="s">
        <v>49</v>
      </c>
      <c r="AU155" s="170"/>
      <c r="AV155" s="170"/>
      <c r="AW155" s="170"/>
      <c r="AX155" s="170"/>
      <c r="AY155" s="5" t="str">
        <f t="shared" si="22"/>
        <v/>
      </c>
      <c r="AZ155" s="29"/>
      <c r="BA155" s="5" t="str">
        <f t="shared" si="23"/>
        <v/>
      </c>
      <c r="BB155" s="5"/>
      <c r="BC155" s="5"/>
      <c r="BD155" s="240" t="s">
        <v>47</v>
      </c>
      <c r="BE155" s="241"/>
      <c r="BF155" s="210">
        <f t="shared" si="41"/>
        <v>0</v>
      </c>
      <c r="BG155" s="120" t="s">
        <v>49</v>
      </c>
      <c r="BH155" s="170"/>
      <c r="BI155" s="170"/>
      <c r="BJ155" s="170"/>
      <c r="BK155" s="170"/>
      <c r="BL155" s="5" t="str">
        <f t="shared" si="25"/>
        <v/>
      </c>
      <c r="BM155" s="6"/>
      <c r="BN155" s="5" t="str">
        <f t="shared" si="26"/>
        <v/>
      </c>
      <c r="BO155" s="29"/>
      <c r="BP155" s="5"/>
      <c r="BQ155" s="5"/>
      <c r="BR155" s="119" t="s">
        <v>47</v>
      </c>
      <c r="BS155" s="205"/>
      <c r="BT155" s="210">
        <v>1</v>
      </c>
      <c r="BU155" s="120" t="s">
        <v>49</v>
      </c>
      <c r="BV155" s="147" t="str">
        <f t="shared" si="42"/>
        <v/>
      </c>
      <c r="BW155" s="147" t="str">
        <f t="shared" si="43"/>
        <v/>
      </c>
      <c r="BX155" s="147" t="str">
        <f t="shared" si="44"/>
        <v/>
      </c>
      <c r="BY155" s="147" t="str">
        <f t="shared" si="45"/>
        <v/>
      </c>
      <c r="BZ155" s="148" t="str">
        <f t="shared" si="46"/>
        <v/>
      </c>
    </row>
    <row r="156" spans="14:78" ht="55.2" x14ac:dyDescent="0.3">
      <c r="N156" s="5"/>
      <c r="O156" s="240" t="s">
        <v>71</v>
      </c>
      <c r="P156" s="241"/>
      <c r="Q156" s="210">
        <f t="shared" si="38"/>
        <v>0</v>
      </c>
      <c r="R156" s="120" t="s">
        <v>49</v>
      </c>
      <c r="S156" s="170"/>
      <c r="T156" s="170"/>
      <c r="U156" s="170"/>
      <c r="V156" s="170"/>
      <c r="W156" s="5" t="str">
        <f t="shared" si="32"/>
        <v/>
      </c>
      <c r="X156" s="24"/>
      <c r="Y156" s="5" t="str">
        <f t="shared" si="33"/>
        <v/>
      </c>
      <c r="Z156" s="29"/>
      <c r="AA156" s="5"/>
      <c r="AB156" s="5"/>
      <c r="AC156" s="240" t="s">
        <v>71</v>
      </c>
      <c r="AD156" s="241"/>
      <c r="AE156" s="210">
        <f t="shared" si="39"/>
        <v>0</v>
      </c>
      <c r="AF156" s="120" t="s">
        <v>49</v>
      </c>
      <c r="AG156" s="170"/>
      <c r="AH156" s="170"/>
      <c r="AI156" s="170"/>
      <c r="AJ156" s="170"/>
      <c r="AK156" s="5" t="str">
        <f t="shared" si="36"/>
        <v/>
      </c>
      <c r="AL156" s="24"/>
      <c r="AM156" s="5" t="str">
        <f t="shared" si="37"/>
        <v/>
      </c>
      <c r="AN156" s="29"/>
      <c r="AO156" s="5"/>
      <c r="AP156" s="5"/>
      <c r="AQ156" s="240" t="s">
        <v>71</v>
      </c>
      <c r="AR156" s="241"/>
      <c r="AS156" s="210">
        <f t="shared" si="40"/>
        <v>0</v>
      </c>
      <c r="AT156" s="120" t="s">
        <v>49</v>
      </c>
      <c r="AU156" s="170"/>
      <c r="AV156" s="170"/>
      <c r="AW156" s="170"/>
      <c r="AX156" s="170"/>
      <c r="AY156" s="5" t="str">
        <f t="shared" si="22"/>
        <v/>
      </c>
      <c r="AZ156" s="29"/>
      <c r="BA156" s="5" t="str">
        <f t="shared" si="23"/>
        <v/>
      </c>
      <c r="BB156" s="5"/>
      <c r="BC156" s="5"/>
      <c r="BD156" s="240" t="s">
        <v>71</v>
      </c>
      <c r="BE156" s="241"/>
      <c r="BF156" s="210">
        <f t="shared" si="41"/>
        <v>0</v>
      </c>
      <c r="BG156" s="120" t="s">
        <v>49</v>
      </c>
      <c r="BH156" s="170"/>
      <c r="BI156" s="170"/>
      <c r="BJ156" s="170"/>
      <c r="BK156" s="170"/>
      <c r="BL156" s="5" t="str">
        <f t="shared" si="25"/>
        <v/>
      </c>
      <c r="BM156" s="6"/>
      <c r="BN156" s="5" t="str">
        <f t="shared" si="26"/>
        <v/>
      </c>
      <c r="BO156" s="29"/>
      <c r="BP156" s="5"/>
      <c r="BQ156" s="5"/>
      <c r="BR156" s="119" t="s">
        <v>71</v>
      </c>
      <c r="BS156" s="205"/>
      <c r="BT156" s="210">
        <v>1</v>
      </c>
      <c r="BU156" s="120" t="s">
        <v>49</v>
      </c>
      <c r="BV156" s="147" t="str">
        <f t="shared" si="42"/>
        <v/>
      </c>
      <c r="BW156" s="147" t="str">
        <f t="shared" si="43"/>
        <v/>
      </c>
      <c r="BX156" s="147" t="str">
        <f t="shared" si="44"/>
        <v/>
      </c>
      <c r="BY156" s="147" t="str">
        <f t="shared" si="45"/>
        <v/>
      </c>
      <c r="BZ156" s="148" t="str">
        <f t="shared" si="46"/>
        <v/>
      </c>
    </row>
    <row r="157" spans="14:78" ht="51" customHeight="1" x14ac:dyDescent="0.3">
      <c r="N157" s="5"/>
      <c r="O157" s="240" t="s">
        <v>48</v>
      </c>
      <c r="P157" s="241"/>
      <c r="Q157" s="210">
        <f t="shared" si="38"/>
        <v>0</v>
      </c>
      <c r="R157" s="120" t="s">
        <v>49</v>
      </c>
      <c r="S157" s="170"/>
      <c r="T157" s="170"/>
      <c r="U157" s="170"/>
      <c r="V157" s="170"/>
      <c r="W157" s="5" t="str">
        <f t="shared" si="32"/>
        <v/>
      </c>
      <c r="X157" s="24"/>
      <c r="Y157" s="5" t="str">
        <f t="shared" si="33"/>
        <v/>
      </c>
      <c r="Z157" s="29"/>
      <c r="AA157" s="5"/>
      <c r="AB157" s="5"/>
      <c r="AC157" s="240" t="s">
        <v>48</v>
      </c>
      <c r="AD157" s="241"/>
      <c r="AE157" s="210">
        <f t="shared" si="39"/>
        <v>0</v>
      </c>
      <c r="AF157" s="120" t="s">
        <v>49</v>
      </c>
      <c r="AG157" s="170"/>
      <c r="AH157" s="170"/>
      <c r="AI157" s="170"/>
      <c r="AJ157" s="170"/>
      <c r="AK157" s="5" t="str">
        <f t="shared" si="36"/>
        <v/>
      </c>
      <c r="AL157" s="24"/>
      <c r="AM157" s="5" t="str">
        <f t="shared" si="37"/>
        <v/>
      </c>
      <c r="AN157" s="29"/>
      <c r="AO157" s="5"/>
      <c r="AP157" s="5"/>
      <c r="AQ157" s="240" t="s">
        <v>48</v>
      </c>
      <c r="AR157" s="241"/>
      <c r="AS157" s="210">
        <f t="shared" si="40"/>
        <v>0</v>
      </c>
      <c r="AT157" s="120" t="s">
        <v>49</v>
      </c>
      <c r="AU157" s="170"/>
      <c r="AV157" s="170"/>
      <c r="AW157" s="170"/>
      <c r="AX157" s="170"/>
      <c r="AY157" s="5" t="str">
        <f t="shared" si="22"/>
        <v/>
      </c>
      <c r="AZ157" s="29"/>
      <c r="BA157" s="5" t="str">
        <f t="shared" si="23"/>
        <v/>
      </c>
      <c r="BB157" s="5"/>
      <c r="BC157" s="5"/>
      <c r="BD157" s="240" t="s">
        <v>48</v>
      </c>
      <c r="BE157" s="241"/>
      <c r="BF157" s="210">
        <f t="shared" si="41"/>
        <v>0</v>
      </c>
      <c r="BG157" s="120" t="s">
        <v>49</v>
      </c>
      <c r="BH157" s="170"/>
      <c r="BI157" s="170"/>
      <c r="BJ157" s="170"/>
      <c r="BK157" s="170"/>
      <c r="BL157" s="5" t="str">
        <f t="shared" si="25"/>
        <v/>
      </c>
      <c r="BM157" s="6"/>
      <c r="BN157" s="5" t="str">
        <f t="shared" si="26"/>
        <v/>
      </c>
      <c r="BO157" s="29"/>
      <c r="BP157" s="5"/>
      <c r="BQ157" s="5"/>
      <c r="BR157" s="119" t="s">
        <v>48</v>
      </c>
      <c r="BS157" s="205"/>
      <c r="BT157" s="210">
        <v>1</v>
      </c>
      <c r="BU157" s="120" t="s">
        <v>49</v>
      </c>
      <c r="BV157" s="147" t="str">
        <f t="shared" si="42"/>
        <v/>
      </c>
      <c r="BW157" s="147" t="str">
        <f t="shared" si="43"/>
        <v/>
      </c>
      <c r="BX157" s="147" t="str">
        <f t="shared" si="44"/>
        <v/>
      </c>
      <c r="BY157" s="147" t="str">
        <f t="shared" si="45"/>
        <v/>
      </c>
      <c r="BZ157" s="148" t="str">
        <f t="shared" si="46"/>
        <v/>
      </c>
    </row>
    <row r="158" spans="14:78" ht="18" customHeight="1" x14ac:dyDescent="0.3">
      <c r="N158" s="5"/>
      <c r="O158" s="242" t="s">
        <v>50</v>
      </c>
      <c r="P158" s="243"/>
      <c r="Q158" s="210">
        <f t="shared" si="38"/>
        <v>0</v>
      </c>
      <c r="R158" s="120" t="s">
        <v>51</v>
      </c>
      <c r="S158" s="170"/>
      <c r="T158" s="170"/>
      <c r="U158" s="170"/>
      <c r="V158" s="170"/>
      <c r="W158" s="5" t="str">
        <f t="shared" si="32"/>
        <v/>
      </c>
      <c r="X158" s="24"/>
      <c r="Y158" s="5" t="str">
        <f t="shared" si="33"/>
        <v/>
      </c>
      <c r="Z158" s="29"/>
      <c r="AA158" s="5"/>
      <c r="AB158" s="5"/>
      <c r="AC158" s="242" t="s">
        <v>50</v>
      </c>
      <c r="AD158" s="243"/>
      <c r="AE158" s="210">
        <f t="shared" si="39"/>
        <v>0</v>
      </c>
      <c r="AF158" s="120" t="s">
        <v>51</v>
      </c>
      <c r="AG158" s="170"/>
      <c r="AH158" s="170"/>
      <c r="AI158" s="170"/>
      <c r="AJ158" s="170"/>
      <c r="AK158" s="5" t="str">
        <f t="shared" si="36"/>
        <v/>
      </c>
      <c r="AL158" s="24"/>
      <c r="AM158" s="5" t="str">
        <f t="shared" si="37"/>
        <v/>
      </c>
      <c r="AN158" s="29"/>
      <c r="AO158" s="5"/>
      <c r="AP158" s="5"/>
      <c r="AQ158" s="242" t="s">
        <v>50</v>
      </c>
      <c r="AR158" s="243"/>
      <c r="AS158" s="210">
        <f t="shared" si="40"/>
        <v>0</v>
      </c>
      <c r="AT158" s="120" t="s">
        <v>51</v>
      </c>
      <c r="AU158" s="170"/>
      <c r="AV158" s="170"/>
      <c r="AW158" s="170"/>
      <c r="AX158" s="170"/>
      <c r="AY158" s="5" t="str">
        <f t="shared" si="22"/>
        <v/>
      </c>
      <c r="AZ158" s="29"/>
      <c r="BA158" s="5" t="str">
        <f t="shared" si="23"/>
        <v/>
      </c>
      <c r="BB158" s="5"/>
      <c r="BC158" s="5"/>
      <c r="BD158" s="242" t="s">
        <v>50</v>
      </c>
      <c r="BE158" s="243"/>
      <c r="BF158" s="210">
        <f t="shared" si="41"/>
        <v>0</v>
      </c>
      <c r="BG158" s="120" t="s">
        <v>51</v>
      </c>
      <c r="BH158" s="170"/>
      <c r="BI158" s="170"/>
      <c r="BJ158" s="170"/>
      <c r="BK158" s="170"/>
      <c r="BL158" s="5" t="str">
        <f t="shared" si="25"/>
        <v/>
      </c>
      <c r="BM158" s="6"/>
      <c r="BN158" s="5" t="str">
        <f t="shared" si="26"/>
        <v/>
      </c>
      <c r="BO158" s="29"/>
      <c r="BP158" s="5"/>
      <c r="BQ158" s="5"/>
      <c r="BR158" s="384" t="s">
        <v>50</v>
      </c>
      <c r="BS158" s="433"/>
      <c r="BT158" s="210">
        <v>1</v>
      </c>
      <c r="BU158" s="120" t="s">
        <v>51</v>
      </c>
      <c r="BV158" s="147" t="str">
        <f t="shared" si="42"/>
        <v/>
      </c>
      <c r="BW158" s="147" t="str">
        <f t="shared" si="43"/>
        <v/>
      </c>
      <c r="BX158" s="147" t="str">
        <f t="shared" si="44"/>
        <v/>
      </c>
      <c r="BY158" s="147" t="str">
        <f t="shared" si="45"/>
        <v/>
      </c>
      <c r="BZ158" s="148" t="str">
        <f t="shared" si="46"/>
        <v/>
      </c>
    </row>
    <row r="159" spans="14:78" ht="21" customHeight="1" x14ac:dyDescent="0.3">
      <c r="N159" s="5"/>
      <c r="O159" s="244"/>
      <c r="P159" s="245"/>
      <c r="Q159" s="210">
        <f t="shared" si="38"/>
        <v>0</v>
      </c>
      <c r="R159" s="120" t="s">
        <v>52</v>
      </c>
      <c r="S159" s="170"/>
      <c r="T159" s="170"/>
      <c r="U159" s="170"/>
      <c r="V159" s="170"/>
      <c r="W159" s="5" t="str">
        <f t="shared" si="32"/>
        <v/>
      </c>
      <c r="X159" s="24"/>
      <c r="Y159" s="5" t="str">
        <f t="shared" si="33"/>
        <v/>
      </c>
      <c r="Z159" s="29"/>
      <c r="AA159" s="5"/>
      <c r="AB159" s="5"/>
      <c r="AC159" s="244"/>
      <c r="AD159" s="245"/>
      <c r="AE159" s="210">
        <f t="shared" si="39"/>
        <v>0</v>
      </c>
      <c r="AF159" s="120" t="s">
        <v>52</v>
      </c>
      <c r="AG159" s="170"/>
      <c r="AH159" s="170"/>
      <c r="AI159" s="170"/>
      <c r="AJ159" s="170"/>
      <c r="AK159" s="5" t="str">
        <f t="shared" si="36"/>
        <v/>
      </c>
      <c r="AL159" s="24"/>
      <c r="AM159" s="5" t="str">
        <f t="shared" si="37"/>
        <v/>
      </c>
      <c r="AN159" s="29"/>
      <c r="AO159" s="5"/>
      <c r="AP159" s="5"/>
      <c r="AQ159" s="244"/>
      <c r="AR159" s="245"/>
      <c r="AS159" s="210">
        <f t="shared" si="40"/>
        <v>0</v>
      </c>
      <c r="AT159" s="120" t="s">
        <v>52</v>
      </c>
      <c r="AU159" s="170"/>
      <c r="AV159" s="170"/>
      <c r="AW159" s="170"/>
      <c r="AX159" s="170"/>
      <c r="AY159" s="5" t="str">
        <f t="shared" si="22"/>
        <v/>
      </c>
      <c r="AZ159" s="29"/>
      <c r="BA159" s="5" t="str">
        <f t="shared" si="23"/>
        <v/>
      </c>
      <c r="BB159" s="5"/>
      <c r="BC159" s="5"/>
      <c r="BD159" s="244"/>
      <c r="BE159" s="245"/>
      <c r="BF159" s="210">
        <f t="shared" si="41"/>
        <v>0</v>
      </c>
      <c r="BG159" s="120" t="s">
        <v>52</v>
      </c>
      <c r="BH159" s="170"/>
      <c r="BI159" s="170"/>
      <c r="BJ159" s="170"/>
      <c r="BK159" s="170"/>
      <c r="BL159" s="5" t="str">
        <f t="shared" si="25"/>
        <v/>
      </c>
      <c r="BM159" s="6"/>
      <c r="BN159" s="5" t="str">
        <f t="shared" si="26"/>
        <v/>
      </c>
      <c r="BO159" s="29"/>
      <c r="BP159" s="5"/>
      <c r="BQ159" s="5"/>
      <c r="BR159" s="384"/>
      <c r="BS159" s="434"/>
      <c r="BT159" s="210">
        <v>1</v>
      </c>
      <c r="BU159" s="120" t="s">
        <v>52</v>
      </c>
      <c r="BV159" s="147" t="str">
        <f t="shared" si="42"/>
        <v/>
      </c>
      <c r="BW159" s="147" t="str">
        <f t="shared" si="43"/>
        <v/>
      </c>
      <c r="BX159" s="147" t="str">
        <f t="shared" si="44"/>
        <v/>
      </c>
      <c r="BY159" s="147" t="str">
        <f t="shared" si="45"/>
        <v/>
      </c>
      <c r="BZ159" s="148" t="str">
        <f t="shared" si="46"/>
        <v/>
      </c>
    </row>
    <row r="160" spans="14:78" ht="27.6" customHeight="1" x14ac:dyDescent="0.3">
      <c r="N160" s="5"/>
      <c r="O160" s="242" t="s">
        <v>53</v>
      </c>
      <c r="P160" s="243"/>
      <c r="Q160" s="210">
        <f t="shared" si="38"/>
        <v>0</v>
      </c>
      <c r="R160" s="120" t="s">
        <v>54</v>
      </c>
      <c r="S160" s="170"/>
      <c r="T160" s="170"/>
      <c r="U160" s="170"/>
      <c r="V160" s="170"/>
      <c r="W160" s="5" t="str">
        <f t="shared" si="32"/>
        <v/>
      </c>
      <c r="X160" s="24"/>
      <c r="Y160" s="5" t="str">
        <f t="shared" si="33"/>
        <v/>
      </c>
      <c r="Z160" s="29"/>
      <c r="AA160" s="5"/>
      <c r="AB160" s="5"/>
      <c r="AC160" s="242" t="s">
        <v>53</v>
      </c>
      <c r="AD160" s="243"/>
      <c r="AE160" s="210">
        <f t="shared" si="39"/>
        <v>0</v>
      </c>
      <c r="AF160" s="120" t="s">
        <v>54</v>
      </c>
      <c r="AG160" s="170"/>
      <c r="AH160" s="170"/>
      <c r="AI160" s="170"/>
      <c r="AJ160" s="170"/>
      <c r="AK160" s="5" t="str">
        <f t="shared" si="36"/>
        <v/>
      </c>
      <c r="AL160" s="24"/>
      <c r="AM160" s="5" t="str">
        <f t="shared" si="37"/>
        <v/>
      </c>
      <c r="AN160" s="29"/>
      <c r="AO160" s="5"/>
      <c r="AP160" s="5"/>
      <c r="AQ160" s="242" t="s">
        <v>53</v>
      </c>
      <c r="AR160" s="243"/>
      <c r="AS160" s="210">
        <f t="shared" si="40"/>
        <v>0</v>
      </c>
      <c r="AT160" s="120" t="s">
        <v>54</v>
      </c>
      <c r="AU160" s="170"/>
      <c r="AV160" s="170"/>
      <c r="AW160" s="170"/>
      <c r="AX160" s="170"/>
      <c r="AY160" s="5" t="str">
        <f t="shared" si="22"/>
        <v/>
      </c>
      <c r="AZ160" s="29"/>
      <c r="BA160" s="5" t="str">
        <f t="shared" si="23"/>
        <v/>
      </c>
      <c r="BB160" s="5"/>
      <c r="BC160" s="5"/>
      <c r="BD160" s="242" t="s">
        <v>53</v>
      </c>
      <c r="BE160" s="243"/>
      <c r="BF160" s="210">
        <f t="shared" si="41"/>
        <v>0</v>
      </c>
      <c r="BG160" s="120" t="s">
        <v>54</v>
      </c>
      <c r="BH160" s="170"/>
      <c r="BI160" s="170"/>
      <c r="BJ160" s="170"/>
      <c r="BK160" s="170"/>
      <c r="BL160" s="5" t="str">
        <f t="shared" si="25"/>
        <v/>
      </c>
      <c r="BM160" s="6"/>
      <c r="BN160" s="5" t="str">
        <f t="shared" si="26"/>
        <v/>
      </c>
      <c r="BO160" s="29"/>
      <c r="BP160" s="5"/>
      <c r="BQ160" s="5"/>
      <c r="BR160" s="384" t="s">
        <v>53</v>
      </c>
      <c r="BS160" s="433"/>
      <c r="BT160" s="210">
        <v>1</v>
      </c>
      <c r="BU160" s="120" t="s">
        <v>54</v>
      </c>
      <c r="BV160" s="147" t="str">
        <f t="shared" si="42"/>
        <v/>
      </c>
      <c r="BW160" s="147" t="str">
        <f t="shared" si="43"/>
        <v/>
      </c>
      <c r="BX160" s="147" t="str">
        <f t="shared" si="44"/>
        <v/>
      </c>
      <c r="BY160" s="147" t="str">
        <f t="shared" si="45"/>
        <v/>
      </c>
      <c r="BZ160" s="148" t="str">
        <f t="shared" si="46"/>
        <v/>
      </c>
    </row>
    <row r="161" spans="5:78" ht="27.6" x14ac:dyDescent="0.3">
      <c r="N161" s="5"/>
      <c r="O161" s="244"/>
      <c r="P161" s="245"/>
      <c r="Q161" s="210">
        <f t="shared" si="38"/>
        <v>0</v>
      </c>
      <c r="R161" s="120" t="s">
        <v>55</v>
      </c>
      <c r="S161" s="170"/>
      <c r="T161" s="170"/>
      <c r="U161" s="170"/>
      <c r="V161" s="170"/>
      <c r="W161" s="5" t="str">
        <f t="shared" si="32"/>
        <v/>
      </c>
      <c r="X161" s="24"/>
      <c r="Y161" s="5" t="str">
        <f t="shared" si="33"/>
        <v/>
      </c>
      <c r="Z161" s="29"/>
      <c r="AA161" s="5"/>
      <c r="AB161" s="5"/>
      <c r="AC161" s="244"/>
      <c r="AD161" s="245"/>
      <c r="AE161" s="210">
        <f t="shared" si="39"/>
        <v>0</v>
      </c>
      <c r="AF161" s="120" t="s">
        <v>55</v>
      </c>
      <c r="AG161" s="170"/>
      <c r="AH161" s="170"/>
      <c r="AI161" s="170"/>
      <c r="AJ161" s="170"/>
      <c r="AK161" s="5" t="str">
        <f t="shared" si="36"/>
        <v/>
      </c>
      <c r="AL161" s="24"/>
      <c r="AM161" s="5" t="str">
        <f t="shared" si="37"/>
        <v/>
      </c>
      <c r="AN161" s="29"/>
      <c r="AO161" s="5"/>
      <c r="AP161" s="5"/>
      <c r="AQ161" s="244"/>
      <c r="AR161" s="245"/>
      <c r="AS161" s="210">
        <f t="shared" si="40"/>
        <v>0</v>
      </c>
      <c r="AT161" s="120" t="s">
        <v>55</v>
      </c>
      <c r="AU161" s="170"/>
      <c r="AV161" s="170"/>
      <c r="AW161" s="170"/>
      <c r="AX161" s="170"/>
      <c r="AY161" s="5" t="str">
        <f t="shared" si="22"/>
        <v/>
      </c>
      <c r="AZ161" s="29"/>
      <c r="BA161" s="5" t="str">
        <f t="shared" si="23"/>
        <v/>
      </c>
      <c r="BB161" s="5"/>
      <c r="BC161" s="5"/>
      <c r="BD161" s="244"/>
      <c r="BE161" s="245"/>
      <c r="BF161" s="210">
        <f t="shared" si="41"/>
        <v>0</v>
      </c>
      <c r="BG161" s="120" t="s">
        <v>55</v>
      </c>
      <c r="BH161" s="170"/>
      <c r="BI161" s="170"/>
      <c r="BJ161" s="170"/>
      <c r="BK161" s="170"/>
      <c r="BL161" s="5" t="str">
        <f t="shared" si="25"/>
        <v/>
      </c>
      <c r="BM161" s="6"/>
      <c r="BN161" s="5" t="str">
        <f t="shared" si="26"/>
        <v/>
      </c>
      <c r="BO161" s="29"/>
      <c r="BP161" s="5"/>
      <c r="BQ161" s="5"/>
      <c r="BR161" s="384"/>
      <c r="BS161" s="434"/>
      <c r="BT161" s="210">
        <v>1</v>
      </c>
      <c r="BU161" s="120" t="s">
        <v>55</v>
      </c>
      <c r="BV161" s="147" t="str">
        <f t="shared" si="42"/>
        <v/>
      </c>
      <c r="BW161" s="147" t="str">
        <f t="shared" si="43"/>
        <v/>
      </c>
      <c r="BX161" s="147" t="str">
        <f t="shared" si="44"/>
        <v/>
      </c>
      <c r="BY161" s="147" t="str">
        <f t="shared" si="45"/>
        <v/>
      </c>
      <c r="BZ161" s="148" t="str">
        <f t="shared" si="46"/>
        <v/>
      </c>
    </row>
    <row r="162" spans="5:78" ht="55.2" x14ac:dyDescent="0.3">
      <c r="N162" s="5"/>
      <c r="O162" s="240" t="s">
        <v>56</v>
      </c>
      <c r="P162" s="241"/>
      <c r="Q162" s="210">
        <f t="shared" si="38"/>
        <v>0</v>
      </c>
      <c r="R162" s="120" t="s">
        <v>55</v>
      </c>
      <c r="S162" s="170"/>
      <c r="T162" s="170"/>
      <c r="U162" s="170"/>
      <c r="V162" s="170"/>
      <c r="W162" s="5" t="str">
        <f t="shared" si="32"/>
        <v/>
      </c>
      <c r="X162" s="24"/>
      <c r="Y162" s="5" t="str">
        <f t="shared" si="33"/>
        <v/>
      </c>
      <c r="Z162" s="29"/>
      <c r="AA162" s="5"/>
      <c r="AB162" s="5"/>
      <c r="AC162" s="240" t="s">
        <v>56</v>
      </c>
      <c r="AD162" s="241"/>
      <c r="AE162" s="210">
        <f t="shared" si="39"/>
        <v>0</v>
      </c>
      <c r="AF162" s="120" t="s">
        <v>55</v>
      </c>
      <c r="AG162" s="170"/>
      <c r="AH162" s="170"/>
      <c r="AI162" s="170"/>
      <c r="AJ162" s="170"/>
      <c r="AK162" s="5" t="str">
        <f t="shared" si="36"/>
        <v/>
      </c>
      <c r="AL162" s="24"/>
      <c r="AM162" s="5" t="str">
        <f t="shared" si="37"/>
        <v/>
      </c>
      <c r="AN162" s="29"/>
      <c r="AO162" s="5"/>
      <c r="AP162" s="5"/>
      <c r="AQ162" s="240" t="s">
        <v>56</v>
      </c>
      <c r="AR162" s="241"/>
      <c r="AS162" s="210">
        <f t="shared" si="40"/>
        <v>0</v>
      </c>
      <c r="AT162" s="120" t="s">
        <v>55</v>
      </c>
      <c r="AU162" s="170"/>
      <c r="AV162" s="170"/>
      <c r="AW162" s="170"/>
      <c r="AX162" s="170"/>
      <c r="AY162" s="5" t="str">
        <f t="shared" si="22"/>
        <v/>
      </c>
      <c r="AZ162" s="29"/>
      <c r="BA162" s="5" t="str">
        <f t="shared" si="23"/>
        <v/>
      </c>
      <c r="BB162" s="5"/>
      <c r="BC162" s="5"/>
      <c r="BD162" s="240" t="s">
        <v>56</v>
      </c>
      <c r="BE162" s="241"/>
      <c r="BF162" s="210">
        <f t="shared" si="41"/>
        <v>0</v>
      </c>
      <c r="BG162" s="120" t="s">
        <v>55</v>
      </c>
      <c r="BH162" s="170"/>
      <c r="BI162" s="170"/>
      <c r="BJ162" s="170"/>
      <c r="BK162" s="170"/>
      <c r="BL162" s="5" t="str">
        <f t="shared" si="25"/>
        <v/>
      </c>
      <c r="BM162" s="6"/>
      <c r="BN162" s="5" t="str">
        <f t="shared" si="26"/>
        <v/>
      </c>
      <c r="BO162" s="29"/>
      <c r="BP162" s="5"/>
      <c r="BQ162" s="5"/>
      <c r="BR162" s="119" t="s">
        <v>56</v>
      </c>
      <c r="BS162" s="206"/>
      <c r="BT162" s="210">
        <v>1</v>
      </c>
      <c r="BU162" s="120" t="s">
        <v>55</v>
      </c>
      <c r="BV162" s="147" t="str">
        <f t="shared" si="42"/>
        <v/>
      </c>
      <c r="BW162" s="147" t="str">
        <f t="shared" si="43"/>
        <v/>
      </c>
      <c r="BX162" s="147" t="str">
        <f t="shared" si="44"/>
        <v/>
      </c>
      <c r="BY162" s="147" t="str">
        <f t="shared" si="45"/>
        <v/>
      </c>
      <c r="BZ162" s="148" t="str">
        <f t="shared" si="46"/>
        <v/>
      </c>
    </row>
    <row r="163" spans="5:78" ht="27.6" x14ac:dyDescent="0.3">
      <c r="N163" s="5"/>
      <c r="O163" s="242" t="s">
        <v>57</v>
      </c>
      <c r="P163" s="243"/>
      <c r="Q163" s="210">
        <f t="shared" si="38"/>
        <v>0</v>
      </c>
      <c r="R163" s="120" t="s">
        <v>130</v>
      </c>
      <c r="S163" s="170"/>
      <c r="T163" s="170"/>
      <c r="U163" s="170"/>
      <c r="V163" s="170"/>
      <c r="W163" s="5" t="str">
        <f t="shared" si="32"/>
        <v/>
      </c>
      <c r="X163" s="24"/>
      <c r="Y163" s="5" t="str">
        <f t="shared" si="33"/>
        <v/>
      </c>
      <c r="Z163" s="29"/>
      <c r="AA163" s="5"/>
      <c r="AB163" s="5"/>
      <c r="AC163" s="242" t="s">
        <v>57</v>
      </c>
      <c r="AD163" s="243"/>
      <c r="AE163" s="210">
        <f t="shared" si="39"/>
        <v>0</v>
      </c>
      <c r="AF163" s="120" t="s">
        <v>130</v>
      </c>
      <c r="AG163" s="170"/>
      <c r="AH163" s="170"/>
      <c r="AI163" s="170"/>
      <c r="AJ163" s="170"/>
      <c r="AK163" s="5" t="str">
        <f t="shared" si="36"/>
        <v/>
      </c>
      <c r="AL163" s="24"/>
      <c r="AM163" s="5" t="str">
        <f t="shared" si="37"/>
        <v/>
      </c>
      <c r="AN163" s="29"/>
      <c r="AO163" s="5"/>
      <c r="AP163" s="5"/>
      <c r="AQ163" s="242" t="s">
        <v>57</v>
      </c>
      <c r="AR163" s="243"/>
      <c r="AS163" s="210">
        <f t="shared" si="40"/>
        <v>0</v>
      </c>
      <c r="AT163" s="120" t="s">
        <v>130</v>
      </c>
      <c r="AU163" s="170"/>
      <c r="AV163" s="170"/>
      <c r="AW163" s="170"/>
      <c r="AX163" s="170"/>
      <c r="AY163" s="5" t="str">
        <f t="shared" si="22"/>
        <v/>
      </c>
      <c r="AZ163" s="29"/>
      <c r="BA163" s="5" t="str">
        <f t="shared" si="23"/>
        <v/>
      </c>
      <c r="BB163" s="5"/>
      <c r="BC163" s="5"/>
      <c r="BD163" s="242" t="s">
        <v>57</v>
      </c>
      <c r="BE163" s="243"/>
      <c r="BF163" s="210">
        <f t="shared" si="41"/>
        <v>0</v>
      </c>
      <c r="BG163" s="120" t="s">
        <v>130</v>
      </c>
      <c r="BH163" s="170"/>
      <c r="BI163" s="170"/>
      <c r="BJ163" s="170"/>
      <c r="BK163" s="170"/>
      <c r="BL163" s="5" t="str">
        <f t="shared" si="25"/>
        <v/>
      </c>
      <c r="BM163" s="6"/>
      <c r="BN163" s="5" t="str">
        <f t="shared" si="26"/>
        <v/>
      </c>
      <c r="BO163" s="29"/>
      <c r="BP163" s="5"/>
      <c r="BQ163" s="5"/>
      <c r="BR163" s="384" t="s">
        <v>57</v>
      </c>
      <c r="BS163" s="433"/>
      <c r="BT163" s="210">
        <v>1</v>
      </c>
      <c r="BU163" s="120" t="s">
        <v>130</v>
      </c>
      <c r="BV163" s="147" t="str">
        <f t="shared" si="42"/>
        <v/>
      </c>
      <c r="BW163" s="147" t="str">
        <f t="shared" si="43"/>
        <v/>
      </c>
      <c r="BX163" s="147" t="str">
        <f t="shared" si="44"/>
        <v/>
      </c>
      <c r="BY163" s="147" t="str">
        <f t="shared" si="45"/>
        <v/>
      </c>
      <c r="BZ163" s="148" t="str">
        <f t="shared" si="46"/>
        <v/>
      </c>
    </row>
    <row r="164" spans="5:78" ht="27.6" x14ac:dyDescent="0.3">
      <c r="N164" s="5"/>
      <c r="O164" s="244"/>
      <c r="P164" s="245"/>
      <c r="Q164" s="210">
        <f t="shared" si="38"/>
        <v>0</v>
      </c>
      <c r="R164" s="120" t="s">
        <v>58</v>
      </c>
      <c r="S164" s="170"/>
      <c r="T164" s="170"/>
      <c r="U164" s="170"/>
      <c r="V164" s="170"/>
      <c r="W164" s="5" t="str">
        <f t="shared" si="32"/>
        <v/>
      </c>
      <c r="X164" s="24"/>
      <c r="Y164" s="5" t="str">
        <f t="shared" si="33"/>
        <v/>
      </c>
      <c r="Z164" s="29"/>
      <c r="AA164" s="5"/>
      <c r="AB164" s="5"/>
      <c r="AC164" s="244"/>
      <c r="AD164" s="245"/>
      <c r="AE164" s="210">
        <f t="shared" si="39"/>
        <v>0</v>
      </c>
      <c r="AF164" s="120" t="s">
        <v>58</v>
      </c>
      <c r="AG164" s="170"/>
      <c r="AH164" s="170"/>
      <c r="AI164" s="170"/>
      <c r="AJ164" s="170"/>
      <c r="AK164" s="5" t="str">
        <f t="shared" si="36"/>
        <v/>
      </c>
      <c r="AL164" s="24"/>
      <c r="AM164" s="5" t="str">
        <f t="shared" si="37"/>
        <v/>
      </c>
      <c r="AN164" s="29"/>
      <c r="AO164" s="5"/>
      <c r="AP164" s="5"/>
      <c r="AQ164" s="244"/>
      <c r="AR164" s="245"/>
      <c r="AS164" s="210">
        <f t="shared" si="40"/>
        <v>0</v>
      </c>
      <c r="AT164" s="120" t="s">
        <v>58</v>
      </c>
      <c r="AU164" s="170"/>
      <c r="AV164" s="170"/>
      <c r="AW164" s="170"/>
      <c r="AX164" s="170"/>
      <c r="AY164" s="5" t="str">
        <f t="shared" si="22"/>
        <v/>
      </c>
      <c r="AZ164" s="29"/>
      <c r="BA164" s="5" t="str">
        <f t="shared" si="23"/>
        <v/>
      </c>
      <c r="BB164" s="5"/>
      <c r="BC164" s="5"/>
      <c r="BD164" s="244"/>
      <c r="BE164" s="245"/>
      <c r="BF164" s="210">
        <f t="shared" si="41"/>
        <v>0</v>
      </c>
      <c r="BG164" s="120" t="s">
        <v>58</v>
      </c>
      <c r="BH164" s="170"/>
      <c r="BI164" s="170"/>
      <c r="BJ164" s="170"/>
      <c r="BK164" s="170"/>
      <c r="BL164" s="5" t="str">
        <f t="shared" si="25"/>
        <v/>
      </c>
      <c r="BM164" s="6"/>
      <c r="BN164" s="5" t="str">
        <f t="shared" si="26"/>
        <v/>
      </c>
      <c r="BO164" s="29"/>
      <c r="BP164" s="5"/>
      <c r="BQ164" s="5"/>
      <c r="BR164" s="384"/>
      <c r="BS164" s="434"/>
      <c r="BT164" s="210">
        <v>1</v>
      </c>
      <c r="BU164" s="120" t="s">
        <v>58</v>
      </c>
      <c r="BV164" s="147" t="str">
        <f t="shared" si="42"/>
        <v/>
      </c>
      <c r="BW164" s="147" t="str">
        <f t="shared" si="43"/>
        <v/>
      </c>
      <c r="BX164" s="147" t="str">
        <f t="shared" si="44"/>
        <v/>
      </c>
      <c r="BY164" s="147" t="str">
        <f t="shared" si="45"/>
        <v/>
      </c>
      <c r="BZ164" s="148" t="str">
        <f t="shared" si="46"/>
        <v/>
      </c>
    </row>
    <row r="165" spans="5:78" ht="15" thickBot="1" x14ac:dyDescent="0.35">
      <c r="N165" s="5"/>
      <c r="O165" s="30"/>
      <c r="P165" s="355"/>
      <c r="Q165" s="355"/>
      <c r="R165" s="66" t="s">
        <v>173</v>
      </c>
      <c r="S165" s="26" t="e">
        <f>SUM(W152:W164)/SUM(Q152:Q164)</f>
        <v>#DIV/0!</v>
      </c>
      <c r="T165" s="26" t="s">
        <v>20</v>
      </c>
      <c r="U165" s="26" t="e">
        <f>SUM(Y152:Y164)/SUM(Q152:Q164)</f>
        <v>#DIV/0!</v>
      </c>
      <c r="V165" s="26"/>
      <c r="W165" s="5" t="str">
        <f t="shared" si="32"/>
        <v/>
      </c>
      <c r="X165" s="24"/>
      <c r="Y165" s="5" t="str">
        <f t="shared" si="33"/>
        <v/>
      </c>
      <c r="Z165" s="29"/>
      <c r="AA165" s="5"/>
      <c r="AB165" s="5"/>
      <c r="AC165" s="30"/>
      <c r="AD165" s="355"/>
      <c r="AE165" s="355"/>
      <c r="AF165" s="66" t="s">
        <v>173</v>
      </c>
      <c r="AG165" s="26" t="e">
        <f>SUM(AK152:AK164)/SUM(AE152:AE164)</f>
        <v>#DIV/0!</v>
      </c>
      <c r="AH165" s="26" t="s">
        <v>20</v>
      </c>
      <c r="AI165" s="26" t="e">
        <f>SUM(AM152:AM164)/SUM(AE152:AE164)</f>
        <v>#DIV/0!</v>
      </c>
      <c r="AJ165" s="26"/>
      <c r="AK165" s="5" t="str">
        <f t="shared" si="36"/>
        <v/>
      </c>
      <c r="AL165" s="24"/>
      <c r="AM165" s="5" t="str">
        <f t="shared" si="37"/>
        <v/>
      </c>
      <c r="AN165" s="29"/>
      <c r="AO165" s="5"/>
      <c r="AP165" s="5"/>
      <c r="AQ165" s="30"/>
      <c r="AR165" s="355"/>
      <c r="AS165" s="355"/>
      <c r="AT165" s="66" t="s">
        <v>173</v>
      </c>
      <c r="AU165" s="26" t="e">
        <f>SUM(AY152:AY164)/SUM(AS152:AS164)</f>
        <v>#DIV/0!</v>
      </c>
      <c r="AV165" s="26" t="s">
        <v>20</v>
      </c>
      <c r="AW165" s="26" t="e">
        <f>SUM(BA152:BA164)/SUM(AS152:AS164)</f>
        <v>#DIV/0!</v>
      </c>
      <c r="AX165" s="26"/>
      <c r="AY165" s="5" t="str">
        <f t="shared" si="22"/>
        <v/>
      </c>
      <c r="AZ165" s="29"/>
      <c r="BA165" s="5" t="str">
        <f t="shared" si="23"/>
        <v/>
      </c>
      <c r="BB165" s="5"/>
      <c r="BC165" s="5"/>
      <c r="BD165" s="30"/>
      <c r="BE165" s="355"/>
      <c r="BF165" s="355"/>
      <c r="BG165" s="66" t="s">
        <v>173</v>
      </c>
      <c r="BH165" s="26" t="e">
        <f>SUM(BL152:BL164)/SUM(BF152:BF164)</f>
        <v>#DIV/0!</v>
      </c>
      <c r="BI165" s="26" t="s">
        <v>20</v>
      </c>
      <c r="BJ165" s="26" t="e">
        <f>SUM(BN152:BN164)/SUM(BF152:BF164)</f>
        <v>#DIV/0!</v>
      </c>
      <c r="BK165" s="26"/>
      <c r="BL165" s="5" t="str">
        <f t="shared" si="25"/>
        <v/>
      </c>
      <c r="BM165" s="6"/>
      <c r="BN165" s="5" t="str">
        <f t="shared" si="26"/>
        <v/>
      </c>
      <c r="BO165" s="29"/>
      <c r="BP165" s="5"/>
      <c r="BQ165" s="5"/>
      <c r="BR165" s="5"/>
    </row>
    <row r="166" spans="5:78" ht="15" thickBot="1" x14ac:dyDescent="0.35">
      <c r="N166" s="5"/>
      <c r="O166" s="214" t="s">
        <v>306</v>
      </c>
      <c r="P166" s="110"/>
      <c r="Q166" s="220"/>
      <c r="R166" s="32" t="s">
        <v>301</v>
      </c>
      <c r="S166" s="356"/>
      <c r="T166" s="357"/>
      <c r="U166" s="357"/>
      <c r="V166" s="33" t="s">
        <v>21</v>
      </c>
      <c r="W166" s="5" t="str">
        <f t="shared" si="32"/>
        <v/>
      </c>
      <c r="X166" s="24"/>
      <c r="Y166" s="5" t="str">
        <f t="shared" si="33"/>
        <v/>
      </c>
      <c r="Z166" s="29"/>
      <c r="AA166" s="5"/>
      <c r="AB166" s="5"/>
      <c r="AC166" s="214" t="s">
        <v>306</v>
      </c>
      <c r="AD166" s="110"/>
      <c r="AE166" s="220"/>
      <c r="AF166" s="32" t="s">
        <v>301</v>
      </c>
      <c r="AG166" s="356"/>
      <c r="AH166" s="357"/>
      <c r="AI166" s="357"/>
      <c r="AJ166" s="33" t="s">
        <v>21</v>
      </c>
      <c r="AK166" s="5" t="str">
        <f t="shared" si="36"/>
        <v/>
      </c>
      <c r="AL166" s="24"/>
      <c r="AM166" s="5" t="str">
        <f t="shared" si="37"/>
        <v/>
      </c>
      <c r="AN166" s="29"/>
      <c r="AO166" s="5"/>
      <c r="AP166" s="5"/>
      <c r="AQ166" s="214" t="s">
        <v>306</v>
      </c>
      <c r="AR166" s="110"/>
      <c r="AS166" s="26"/>
      <c r="AT166" s="32" t="s">
        <v>301</v>
      </c>
      <c r="AU166" s="356"/>
      <c r="AV166" s="357"/>
      <c r="AW166" s="357"/>
      <c r="AX166" s="33" t="s">
        <v>21</v>
      </c>
      <c r="AY166" s="5" t="str">
        <f t="shared" si="22"/>
        <v/>
      </c>
      <c r="AZ166" s="29"/>
      <c r="BA166" s="5" t="str">
        <f t="shared" si="23"/>
        <v/>
      </c>
      <c r="BB166" s="5"/>
      <c r="BC166" s="5"/>
      <c r="BD166" s="214" t="s">
        <v>306</v>
      </c>
      <c r="BE166" s="110"/>
      <c r="BF166" s="26"/>
      <c r="BG166" s="32" t="s">
        <v>301</v>
      </c>
      <c r="BH166" s="356"/>
      <c r="BI166" s="357"/>
      <c r="BJ166" s="357"/>
      <c r="BK166" s="33" t="s">
        <v>21</v>
      </c>
      <c r="BL166" s="5" t="str">
        <f t="shared" si="25"/>
        <v/>
      </c>
      <c r="BM166" s="6"/>
      <c r="BN166" s="5" t="str">
        <f t="shared" si="26"/>
        <v/>
      </c>
      <c r="BO166" s="29"/>
      <c r="BP166" s="5"/>
      <c r="BQ166" s="5"/>
      <c r="BR166" s="5"/>
    </row>
    <row r="167" spans="5:78" ht="15" thickBot="1" x14ac:dyDescent="0.35">
      <c r="N167" s="5"/>
      <c r="O167" s="20"/>
      <c r="Q167" s="20"/>
      <c r="R167" s="43"/>
      <c r="S167" s="20"/>
      <c r="T167" s="20"/>
      <c r="U167" s="20"/>
      <c r="V167" s="20"/>
      <c r="W167" s="5" t="str">
        <f t="shared" si="32"/>
        <v/>
      </c>
      <c r="X167" s="24"/>
      <c r="Y167" s="5" t="str">
        <f t="shared" si="33"/>
        <v/>
      </c>
      <c r="Z167" s="29"/>
      <c r="AA167" s="5"/>
      <c r="AB167" s="5"/>
      <c r="AC167" s="20"/>
      <c r="AD167" s="111"/>
      <c r="AE167" s="20"/>
      <c r="AF167" s="43"/>
      <c r="AG167" s="20"/>
      <c r="AH167" s="20"/>
      <c r="AI167" s="20"/>
      <c r="AJ167" s="20"/>
      <c r="AK167" s="5" t="str">
        <f t="shared" si="36"/>
        <v/>
      </c>
      <c r="AL167" s="24"/>
      <c r="AM167" s="5" t="str">
        <f t="shared" si="37"/>
        <v/>
      </c>
      <c r="AN167" s="29"/>
      <c r="AO167" s="5"/>
      <c r="AP167" s="5"/>
      <c r="AQ167" s="20"/>
      <c r="AR167" s="111"/>
      <c r="AS167" s="20"/>
      <c r="AT167" s="43"/>
      <c r="AU167" s="20"/>
      <c r="AV167" s="20"/>
      <c r="AW167" s="20"/>
      <c r="AX167" s="20"/>
      <c r="AY167" s="5" t="str">
        <f t="shared" si="22"/>
        <v/>
      </c>
      <c r="AZ167" s="29"/>
      <c r="BA167" s="5" t="str">
        <f t="shared" si="23"/>
        <v/>
      </c>
      <c r="BB167" s="5"/>
      <c r="BC167" s="5"/>
      <c r="BD167" s="20"/>
      <c r="BE167" s="111"/>
      <c r="BF167" s="20"/>
      <c r="BG167" s="43"/>
      <c r="BH167" s="20"/>
      <c r="BI167" s="20"/>
      <c r="BJ167" s="20"/>
      <c r="BK167" s="20"/>
      <c r="BL167" s="5" t="str">
        <f t="shared" si="25"/>
        <v/>
      </c>
      <c r="BM167" s="6"/>
      <c r="BN167" s="5" t="str">
        <f t="shared" si="26"/>
        <v/>
      </c>
      <c r="BO167" s="29"/>
      <c r="BP167" s="5"/>
      <c r="BQ167" s="5"/>
      <c r="BR167" s="5"/>
    </row>
    <row r="168" spans="5:78" ht="19.95" customHeight="1" thickBot="1" x14ac:dyDescent="0.35">
      <c r="N168" s="5"/>
      <c r="O168" s="213" t="s">
        <v>307</v>
      </c>
      <c r="P168" s="387" t="s">
        <v>72</v>
      </c>
      <c r="Q168" s="377"/>
      <c r="R168" s="377"/>
      <c r="S168" s="377"/>
      <c r="T168" s="378"/>
      <c r="U168" s="139">
        <f>SUM(S166)</f>
        <v>0</v>
      </c>
      <c r="V168" s="140" t="s">
        <v>21</v>
      </c>
      <c r="W168" s="5" t="str">
        <f t="shared" si="32"/>
        <v/>
      </c>
      <c r="X168" s="24"/>
      <c r="Y168" s="5" t="str">
        <f t="shared" si="33"/>
        <v/>
      </c>
      <c r="Z168" s="5"/>
      <c r="AA168" s="5"/>
      <c r="AB168" s="5"/>
      <c r="AC168" s="213" t="s">
        <v>307</v>
      </c>
      <c r="AD168" s="387" t="s">
        <v>97</v>
      </c>
      <c r="AE168" s="377"/>
      <c r="AF168" s="377"/>
      <c r="AG168" s="377"/>
      <c r="AH168" s="378"/>
      <c r="AI168" s="139">
        <f>SUM(AG166)</f>
        <v>0</v>
      </c>
      <c r="AJ168" s="140" t="s">
        <v>21</v>
      </c>
      <c r="AK168" s="5" t="str">
        <f t="shared" si="36"/>
        <v/>
      </c>
      <c r="AL168" s="24"/>
      <c r="AM168" s="5" t="str">
        <f t="shared" si="37"/>
        <v/>
      </c>
      <c r="AN168" s="5"/>
      <c r="AO168" s="5"/>
      <c r="AP168" s="5"/>
      <c r="AQ168" s="213" t="s">
        <v>307</v>
      </c>
      <c r="AR168" s="387" t="s">
        <v>98</v>
      </c>
      <c r="AS168" s="377"/>
      <c r="AT168" s="377"/>
      <c r="AU168" s="377"/>
      <c r="AV168" s="378"/>
      <c r="AW168" s="139">
        <f>SUM(AU166)</f>
        <v>0</v>
      </c>
      <c r="AX168" s="140" t="s">
        <v>21</v>
      </c>
      <c r="AY168" s="5" t="str">
        <f t="shared" si="22"/>
        <v/>
      </c>
      <c r="AZ168" s="29"/>
      <c r="BA168" s="5" t="str">
        <f t="shared" si="23"/>
        <v/>
      </c>
      <c r="BB168" s="5"/>
      <c r="BC168" s="5"/>
      <c r="BD168" s="213" t="s">
        <v>307</v>
      </c>
      <c r="BE168" s="387" t="s">
        <v>235</v>
      </c>
      <c r="BF168" s="377"/>
      <c r="BG168" s="377"/>
      <c r="BH168" s="377"/>
      <c r="BI168" s="378"/>
      <c r="BJ168" s="139">
        <f>SUM(BH166)</f>
        <v>0</v>
      </c>
      <c r="BK168" s="140" t="s">
        <v>21</v>
      </c>
      <c r="BL168" s="5" t="str">
        <f t="shared" si="25"/>
        <v/>
      </c>
      <c r="BM168" s="6"/>
      <c r="BN168" s="5" t="str">
        <f t="shared" si="26"/>
        <v/>
      </c>
      <c r="BO168" s="5"/>
      <c r="BP168" s="5"/>
      <c r="BQ168" s="5"/>
      <c r="BR168" s="5"/>
    </row>
    <row r="169" spans="5:78" s="91" customFormat="1" ht="4.95" customHeight="1" x14ac:dyDescent="0.3">
      <c r="E169" s="73"/>
      <c r="F169" s="73"/>
      <c r="G169" s="73"/>
      <c r="H169" s="73"/>
      <c r="I169" s="73"/>
      <c r="J169" s="73"/>
      <c r="N169" s="185"/>
      <c r="O169" s="184"/>
      <c r="P169" s="117"/>
      <c r="Q169" s="193"/>
      <c r="R169" s="193"/>
      <c r="S169" s="193"/>
      <c r="T169" s="193"/>
      <c r="U169" s="195"/>
      <c r="V169" s="195"/>
      <c r="W169" s="5" t="str">
        <f t="shared" si="32"/>
        <v/>
      </c>
      <c r="X169" s="24"/>
      <c r="Y169" s="5" t="str">
        <f t="shared" si="33"/>
        <v/>
      </c>
      <c r="Z169" s="185"/>
      <c r="AA169" s="185"/>
      <c r="AB169" s="185"/>
      <c r="AC169" s="184"/>
      <c r="AD169" s="191"/>
      <c r="AE169" s="193"/>
      <c r="AF169" s="193"/>
      <c r="AG169" s="193"/>
      <c r="AH169" s="193"/>
      <c r="AI169" s="195"/>
      <c r="AJ169" s="195"/>
      <c r="AK169" s="5" t="str">
        <f t="shared" si="36"/>
        <v/>
      </c>
      <c r="AL169" s="24"/>
      <c r="AM169" s="5" t="str">
        <f t="shared" si="37"/>
        <v/>
      </c>
      <c r="AN169" s="185"/>
      <c r="AO169" s="185"/>
      <c r="AP169" s="185"/>
      <c r="AQ169" s="184"/>
      <c r="AR169" s="191"/>
      <c r="AS169" s="193"/>
      <c r="AT169" s="193"/>
      <c r="AU169" s="193"/>
      <c r="AV169" s="193"/>
      <c r="AW169" s="195"/>
      <c r="AX169" s="195"/>
      <c r="AY169" s="5" t="str">
        <f t="shared" si="22"/>
        <v/>
      </c>
      <c r="AZ169" s="29"/>
      <c r="BA169" s="5" t="str">
        <f t="shared" si="23"/>
        <v/>
      </c>
      <c r="BB169" s="185"/>
      <c r="BC169" s="185"/>
      <c r="BD169" s="184"/>
      <c r="BE169" s="117"/>
      <c r="BF169" s="193"/>
      <c r="BG169" s="193"/>
      <c r="BH169" s="193"/>
      <c r="BI169" s="193"/>
      <c r="BJ169" s="195"/>
      <c r="BK169" s="195"/>
      <c r="BL169" s="5" t="str">
        <f t="shared" si="25"/>
        <v/>
      </c>
      <c r="BM169" s="6"/>
      <c r="BN169" s="5" t="str">
        <f t="shared" si="26"/>
        <v/>
      </c>
      <c r="BO169" s="185"/>
      <c r="BP169" s="185"/>
      <c r="BQ169" s="185"/>
      <c r="BR169" s="185"/>
      <c r="BS169" s="191"/>
      <c r="BV169" s="185"/>
      <c r="BW169" s="185"/>
      <c r="BX169" s="185"/>
      <c r="BY169" s="185"/>
      <c r="BZ169" s="185"/>
    </row>
    <row r="170" spans="5:78" ht="8.4" customHeight="1" x14ac:dyDescent="0.3">
      <c r="N170" s="5"/>
      <c r="O170" s="20"/>
      <c r="Q170" s="20"/>
      <c r="R170" s="43"/>
      <c r="S170" s="20"/>
      <c r="T170" s="20"/>
      <c r="U170" s="20"/>
      <c r="V170" s="20"/>
      <c r="W170" s="5" t="str">
        <f t="shared" si="32"/>
        <v/>
      </c>
      <c r="X170" s="24"/>
      <c r="Y170" s="5" t="str">
        <f t="shared" si="33"/>
        <v/>
      </c>
      <c r="Z170" s="5"/>
      <c r="AA170" s="5"/>
      <c r="AB170" s="5"/>
      <c r="AC170" s="5"/>
      <c r="AE170" s="20"/>
      <c r="AF170" s="43"/>
      <c r="AG170" s="5"/>
      <c r="AH170" s="5"/>
      <c r="AI170" s="5"/>
      <c r="AJ170" s="5"/>
      <c r="AK170" s="5" t="str">
        <f t="shared" si="36"/>
        <v/>
      </c>
      <c r="AL170" s="24"/>
      <c r="AM170" s="5" t="str">
        <f t="shared" si="37"/>
        <v/>
      </c>
      <c r="AN170" s="5"/>
      <c r="AO170" s="5"/>
      <c r="AP170" s="5"/>
      <c r="AQ170" s="5"/>
      <c r="AS170" s="20"/>
      <c r="AT170" s="43"/>
      <c r="AU170" s="5"/>
      <c r="AV170" s="5"/>
      <c r="AW170" s="5"/>
      <c r="AX170" s="5"/>
      <c r="AY170" s="5" t="str">
        <f t="shared" si="22"/>
        <v/>
      </c>
      <c r="AZ170" s="29"/>
      <c r="BA170" s="5" t="str">
        <f t="shared" si="23"/>
        <v/>
      </c>
      <c r="BB170" s="5"/>
      <c r="BC170" s="5"/>
      <c r="BD170" s="20"/>
      <c r="BE170" s="111"/>
      <c r="BF170" s="20"/>
      <c r="BG170" s="43"/>
      <c r="BH170" s="20"/>
      <c r="BI170" s="20"/>
      <c r="BJ170" s="20"/>
      <c r="BK170" s="20"/>
      <c r="BL170" s="5" t="str">
        <f t="shared" si="25"/>
        <v/>
      </c>
      <c r="BM170" s="6"/>
      <c r="BN170" s="5" t="str">
        <f t="shared" si="26"/>
        <v/>
      </c>
      <c r="BO170" s="5"/>
      <c r="BP170" s="5"/>
      <c r="BQ170" s="5"/>
      <c r="BR170" s="5"/>
    </row>
    <row r="171" spans="5:78" ht="42" customHeight="1" x14ac:dyDescent="0.3">
      <c r="N171" s="5"/>
      <c r="O171" s="385" t="s">
        <v>309</v>
      </c>
      <c r="P171" s="386"/>
      <c r="Q171" s="386"/>
      <c r="R171" s="386"/>
      <c r="S171" s="386"/>
      <c r="T171" s="386"/>
      <c r="U171" s="386"/>
      <c r="V171" s="386"/>
      <c r="W171" s="5" t="str">
        <f t="shared" si="32"/>
        <v/>
      </c>
      <c r="X171" s="24"/>
      <c r="Y171" s="5" t="str">
        <f t="shared" si="33"/>
        <v/>
      </c>
      <c r="Z171" s="2"/>
      <c r="AA171" s="5"/>
      <c r="AB171" s="5"/>
      <c r="AC171" s="254"/>
      <c r="AD171" s="254"/>
      <c r="AE171" s="254"/>
      <c r="AF171" s="254"/>
      <c r="AG171" s="254"/>
      <c r="AH171" s="254"/>
      <c r="AI171" s="254"/>
      <c r="AJ171" s="254"/>
      <c r="AK171" s="5" t="str">
        <f t="shared" si="36"/>
        <v/>
      </c>
      <c r="AL171" s="24"/>
      <c r="AM171" s="5" t="str">
        <f t="shared" si="37"/>
        <v/>
      </c>
      <c r="AN171" s="2"/>
      <c r="AO171" s="5"/>
      <c r="AP171" s="5"/>
      <c r="AQ171" s="5"/>
      <c r="AS171" s="20"/>
      <c r="AT171" s="43"/>
      <c r="AU171" s="5"/>
      <c r="AV171" s="5"/>
      <c r="AW171" s="5"/>
      <c r="AX171" s="5"/>
      <c r="AY171" s="5" t="str">
        <f t="shared" si="22"/>
        <v/>
      </c>
      <c r="AZ171" s="29"/>
      <c r="BA171" s="5" t="str">
        <f t="shared" si="23"/>
        <v/>
      </c>
      <c r="BB171" s="5"/>
      <c r="BC171" s="5"/>
      <c r="BD171" s="20"/>
      <c r="BE171" s="111"/>
      <c r="BF171" s="20"/>
      <c r="BG171" s="43"/>
      <c r="BH171" s="20"/>
      <c r="BI171" s="20"/>
      <c r="BJ171" s="20"/>
      <c r="BK171" s="20"/>
      <c r="BL171" s="5" t="str">
        <f t="shared" si="25"/>
        <v/>
      </c>
      <c r="BM171" s="6"/>
      <c r="BN171" s="5" t="str">
        <f t="shared" si="26"/>
        <v/>
      </c>
      <c r="BO171" s="5"/>
      <c r="BP171" s="5"/>
      <c r="BQ171" s="5"/>
      <c r="BR171" s="5"/>
    </row>
    <row r="172" spans="5:78" ht="27" customHeight="1" x14ac:dyDescent="0.3">
      <c r="N172" s="5"/>
      <c r="O172" s="21" t="s">
        <v>125</v>
      </c>
      <c r="P172" s="247">
        <f>$D$5</f>
        <v>0</v>
      </c>
      <c r="Q172" s="247"/>
      <c r="R172" s="247"/>
      <c r="S172" s="41" t="s">
        <v>152</v>
      </c>
      <c r="T172" s="248"/>
      <c r="U172" s="248"/>
      <c r="V172" s="248"/>
      <c r="W172" s="5" t="str">
        <f t="shared" si="32"/>
        <v/>
      </c>
      <c r="X172" s="24"/>
      <c r="Y172" s="5" t="str">
        <f t="shared" si="33"/>
        <v/>
      </c>
      <c r="Z172" s="2"/>
      <c r="AA172" s="5"/>
      <c r="AB172" s="5"/>
      <c r="AC172" s="12"/>
      <c r="AD172" s="114"/>
      <c r="AE172" s="219"/>
      <c r="AF172" s="43"/>
      <c r="AG172" s="12"/>
      <c r="AH172" s="12"/>
      <c r="AI172" s="12"/>
      <c r="AJ172" s="12"/>
      <c r="AK172" s="5" t="str">
        <f t="shared" si="36"/>
        <v/>
      </c>
      <c r="AL172" s="24"/>
      <c r="AM172" s="5" t="str">
        <f t="shared" si="37"/>
        <v/>
      </c>
      <c r="AN172" s="2"/>
      <c r="AO172" s="5"/>
      <c r="AP172" s="5"/>
      <c r="AQ172" s="5"/>
      <c r="AS172" s="20"/>
      <c r="AT172" s="43"/>
      <c r="AU172" s="5"/>
      <c r="AV172" s="5"/>
      <c r="AW172" s="5"/>
      <c r="AX172" s="5"/>
      <c r="AY172" s="5" t="str">
        <f t="shared" si="22"/>
        <v/>
      </c>
      <c r="AZ172" s="29"/>
      <c r="BA172" s="5" t="str">
        <f t="shared" si="23"/>
        <v/>
      </c>
      <c r="BB172" s="5"/>
      <c r="BC172" s="5"/>
      <c r="BD172" s="20"/>
      <c r="BE172" s="111"/>
      <c r="BF172" s="20"/>
      <c r="BG172" s="43"/>
      <c r="BH172" s="20"/>
      <c r="BI172" s="20"/>
      <c r="BJ172" s="20"/>
      <c r="BK172" s="20"/>
      <c r="BL172" s="5" t="str">
        <f t="shared" si="25"/>
        <v/>
      </c>
      <c r="BM172" s="6"/>
      <c r="BN172" s="5" t="str">
        <f t="shared" si="26"/>
        <v/>
      </c>
      <c r="BO172" s="5"/>
      <c r="BP172" s="5"/>
      <c r="BQ172" s="5"/>
      <c r="BR172" s="5"/>
    </row>
    <row r="173" spans="5:78" ht="30.6" customHeight="1" x14ac:dyDescent="0.3">
      <c r="N173" s="5"/>
      <c r="O173" s="21" t="s">
        <v>158</v>
      </c>
      <c r="P173" s="247">
        <f>$D$6</f>
        <v>0</v>
      </c>
      <c r="Q173" s="247"/>
      <c r="R173" s="247"/>
      <c r="S173" s="175" t="s">
        <v>89</v>
      </c>
      <c r="T173" s="247">
        <f>$K$6</f>
        <v>0</v>
      </c>
      <c r="U173" s="247"/>
      <c r="V173" s="247"/>
      <c r="W173" s="5" t="str">
        <f t="shared" si="32"/>
        <v/>
      </c>
      <c r="X173" s="24"/>
      <c r="Y173" s="5" t="str">
        <f t="shared" si="33"/>
        <v/>
      </c>
      <c r="Z173" s="2"/>
      <c r="AA173" s="5"/>
      <c r="AB173" s="5"/>
      <c r="AC173" s="12"/>
      <c r="AD173" s="114"/>
      <c r="AE173" s="12"/>
      <c r="AF173" s="43"/>
      <c r="AG173" s="12"/>
      <c r="AH173" s="12"/>
      <c r="AI173" s="12"/>
      <c r="AJ173" s="12"/>
      <c r="AK173" s="5" t="str">
        <f t="shared" si="36"/>
        <v/>
      </c>
      <c r="AL173" s="24"/>
      <c r="AM173" s="5" t="str">
        <f t="shared" si="37"/>
        <v/>
      </c>
      <c r="AN173" s="2"/>
      <c r="AO173" s="5"/>
      <c r="AP173" s="5"/>
      <c r="AQ173" s="5"/>
      <c r="AS173" s="20"/>
      <c r="AT173" s="43"/>
      <c r="AU173" s="5"/>
      <c r="AV173" s="5"/>
      <c r="AW173" s="5"/>
      <c r="AX173" s="5"/>
      <c r="AY173" s="5" t="str">
        <f t="shared" si="22"/>
        <v/>
      </c>
      <c r="AZ173" s="29"/>
      <c r="BA173" s="5" t="str">
        <f t="shared" si="23"/>
        <v/>
      </c>
      <c r="BB173" s="5"/>
      <c r="BC173" s="5"/>
      <c r="BD173" s="20"/>
      <c r="BE173" s="111"/>
      <c r="BF173" s="20"/>
      <c r="BG173" s="43"/>
      <c r="BH173" s="20"/>
      <c r="BI173" s="20"/>
      <c r="BJ173" s="20"/>
      <c r="BK173" s="20"/>
      <c r="BL173" s="5" t="str">
        <f t="shared" si="25"/>
        <v/>
      </c>
      <c r="BM173" s="6"/>
      <c r="BN173" s="5" t="str">
        <f t="shared" si="26"/>
        <v/>
      </c>
      <c r="BO173" s="5"/>
      <c r="BP173" s="5"/>
      <c r="BQ173" s="5"/>
      <c r="BR173" s="5"/>
    </row>
    <row r="174" spans="5:78" ht="30.6" customHeight="1" x14ac:dyDescent="0.3">
      <c r="N174" s="5"/>
      <c r="O174" s="337" t="s">
        <v>169</v>
      </c>
      <c r="P174" s="337"/>
      <c r="Q174" s="337"/>
      <c r="R174" s="337"/>
      <c r="S174" s="337"/>
      <c r="T174" s="337"/>
      <c r="U174" s="337"/>
      <c r="V174" s="337"/>
      <c r="W174" s="5" t="str">
        <f t="shared" si="32"/>
        <v/>
      </c>
      <c r="X174" s="24"/>
      <c r="Y174" s="5" t="str">
        <f t="shared" si="33"/>
        <v/>
      </c>
      <c r="Z174" s="2"/>
      <c r="AA174" s="5"/>
      <c r="AB174" s="5"/>
      <c r="AC174" s="12"/>
      <c r="AD174" s="114"/>
      <c r="AE174" s="12"/>
      <c r="AF174" s="43"/>
      <c r="AG174" s="12"/>
      <c r="AH174" s="12"/>
      <c r="AI174" s="12"/>
      <c r="AJ174" s="12"/>
      <c r="AK174" s="5" t="str">
        <f t="shared" si="36"/>
        <v/>
      </c>
      <c r="AL174" s="24"/>
      <c r="AM174" s="5" t="str">
        <f t="shared" si="37"/>
        <v/>
      </c>
      <c r="AN174" s="2"/>
      <c r="AO174" s="5"/>
      <c r="AP174" s="5"/>
      <c r="AQ174" s="5"/>
      <c r="AS174" s="20"/>
      <c r="AT174" s="43"/>
      <c r="AU174" s="5"/>
      <c r="AV174" s="5"/>
      <c r="AW174" s="5"/>
      <c r="AX174" s="5"/>
      <c r="AY174" s="5" t="str">
        <f t="shared" si="22"/>
        <v/>
      </c>
      <c r="AZ174" s="29"/>
      <c r="BA174" s="5" t="str">
        <f t="shared" si="23"/>
        <v/>
      </c>
      <c r="BB174" s="5"/>
      <c r="BC174" s="5"/>
      <c r="BD174" s="20"/>
      <c r="BE174" s="111"/>
      <c r="BF174" s="20"/>
      <c r="BG174" s="43"/>
      <c r="BH174" s="20"/>
      <c r="BI174" s="20"/>
      <c r="BJ174" s="20"/>
      <c r="BK174" s="20"/>
      <c r="BL174" s="5" t="str">
        <f t="shared" si="25"/>
        <v/>
      </c>
      <c r="BM174" s="6"/>
      <c r="BN174" s="5" t="str">
        <f t="shared" si="26"/>
        <v/>
      </c>
      <c r="BO174" s="5"/>
      <c r="BP174" s="5"/>
      <c r="BQ174" s="5"/>
      <c r="BR174" s="5"/>
    </row>
    <row r="175" spans="5:78" ht="30.6" customHeight="1" x14ac:dyDescent="0.3">
      <c r="N175" s="5"/>
      <c r="O175" s="337"/>
      <c r="P175" s="337"/>
      <c r="Q175" s="337"/>
      <c r="R175" s="337"/>
      <c r="S175" s="337"/>
      <c r="T175" s="337"/>
      <c r="U175" s="337"/>
      <c r="V175" s="337"/>
      <c r="W175" s="5" t="str">
        <f t="shared" si="32"/>
        <v/>
      </c>
      <c r="X175" s="24"/>
      <c r="Y175" s="5" t="str">
        <f t="shared" si="33"/>
        <v/>
      </c>
      <c r="Z175" s="2"/>
      <c r="AA175" s="5"/>
      <c r="AB175" s="5"/>
      <c r="AC175" s="12"/>
      <c r="AD175" s="114"/>
      <c r="AE175" s="12"/>
      <c r="AF175" s="43"/>
      <c r="AG175" s="12"/>
      <c r="AH175" s="12"/>
      <c r="AI175" s="12"/>
      <c r="AJ175" s="12"/>
      <c r="AK175" s="5" t="str">
        <f t="shared" si="36"/>
        <v/>
      </c>
      <c r="AL175" s="24"/>
      <c r="AM175" s="5" t="str">
        <f t="shared" si="37"/>
        <v/>
      </c>
      <c r="AN175" s="2"/>
      <c r="AO175" s="5"/>
      <c r="AP175" s="5"/>
      <c r="AQ175" s="5"/>
      <c r="AS175" s="20"/>
      <c r="AT175" s="43"/>
      <c r="AU175" s="5"/>
      <c r="AV175" s="5"/>
      <c r="AW175" s="5"/>
      <c r="AX175" s="5"/>
      <c r="AY175" s="5" t="str">
        <f t="shared" si="22"/>
        <v/>
      </c>
      <c r="AZ175" s="29"/>
      <c r="BA175" s="5" t="str">
        <f t="shared" si="23"/>
        <v/>
      </c>
      <c r="BB175" s="5"/>
      <c r="BC175" s="5"/>
      <c r="BD175" s="20"/>
      <c r="BE175" s="111"/>
      <c r="BF175" s="20"/>
      <c r="BG175" s="43"/>
      <c r="BH175" s="20"/>
      <c r="BI175" s="20"/>
      <c r="BJ175" s="20"/>
      <c r="BK175" s="20"/>
      <c r="BL175" s="5" t="str">
        <f t="shared" si="25"/>
        <v/>
      </c>
      <c r="BM175" s="6"/>
      <c r="BN175" s="5" t="str">
        <f t="shared" si="26"/>
        <v/>
      </c>
      <c r="BO175" s="5"/>
      <c r="BP175" s="5"/>
      <c r="BQ175" s="5"/>
      <c r="BR175" s="5"/>
    </row>
    <row r="176" spans="5:78" ht="30.6" customHeight="1" x14ac:dyDescent="0.3">
      <c r="N176" s="5"/>
      <c r="O176" s="337"/>
      <c r="P176" s="337"/>
      <c r="Q176" s="337"/>
      <c r="R176" s="337"/>
      <c r="S176" s="337"/>
      <c r="T176" s="337"/>
      <c r="U176" s="337"/>
      <c r="V176" s="337"/>
      <c r="W176" s="5" t="str">
        <f t="shared" si="32"/>
        <v/>
      </c>
      <c r="X176" s="24"/>
      <c r="Y176" s="5" t="str">
        <f t="shared" si="33"/>
        <v/>
      </c>
      <c r="Z176" s="2"/>
      <c r="AA176" s="5"/>
      <c r="AB176" s="5"/>
      <c r="AC176" s="12"/>
      <c r="AD176" s="114"/>
      <c r="AE176" s="12"/>
      <c r="AF176" s="43"/>
      <c r="AG176" s="12"/>
      <c r="AH176" s="12"/>
      <c r="AI176" s="12"/>
      <c r="AJ176" s="12"/>
      <c r="AK176" s="5" t="str">
        <f t="shared" si="36"/>
        <v/>
      </c>
      <c r="AL176" s="24"/>
      <c r="AM176" s="5" t="str">
        <f t="shared" si="37"/>
        <v/>
      </c>
      <c r="AN176" s="2"/>
      <c r="AO176" s="5"/>
      <c r="AP176" s="5"/>
      <c r="AQ176" s="5"/>
      <c r="AS176" s="20"/>
      <c r="AT176" s="43"/>
      <c r="AU176" s="5"/>
      <c r="AV176" s="5"/>
      <c r="AW176" s="5"/>
      <c r="AX176" s="5"/>
      <c r="AY176" s="5" t="str">
        <f t="shared" si="22"/>
        <v/>
      </c>
      <c r="AZ176" s="29"/>
      <c r="BA176" s="5" t="str">
        <f t="shared" si="23"/>
        <v/>
      </c>
      <c r="BB176" s="5"/>
      <c r="BC176" s="5"/>
      <c r="BD176" s="20"/>
      <c r="BE176" s="111"/>
      <c r="BF176" s="20"/>
      <c r="BG176" s="43"/>
      <c r="BH176" s="20"/>
      <c r="BI176" s="20"/>
      <c r="BJ176" s="20"/>
      <c r="BK176" s="20"/>
      <c r="BL176" s="5" t="str">
        <f t="shared" si="25"/>
        <v/>
      </c>
      <c r="BM176" s="6"/>
      <c r="BN176" s="5" t="str">
        <f t="shared" si="26"/>
        <v/>
      </c>
      <c r="BO176" s="5"/>
      <c r="BP176" s="5"/>
      <c r="BQ176" s="5"/>
      <c r="BR176" s="5"/>
    </row>
    <row r="177" spans="1:78" ht="30.6" customHeight="1" x14ac:dyDescent="0.3">
      <c r="N177" s="5"/>
      <c r="O177" s="21" t="s">
        <v>163</v>
      </c>
      <c r="P177" s="247" t="s">
        <v>87</v>
      </c>
      <c r="Q177" s="247"/>
      <c r="R177" s="247"/>
      <c r="S177" s="247" t="s">
        <v>164</v>
      </c>
      <c r="T177" s="247"/>
      <c r="U177" s="247"/>
      <c r="V177" s="247"/>
      <c r="W177" s="5" t="str">
        <f t="shared" si="32"/>
        <v/>
      </c>
      <c r="X177" s="24"/>
      <c r="Y177" s="5" t="str">
        <f t="shared" si="33"/>
        <v/>
      </c>
      <c r="Z177" s="2"/>
      <c r="AA177" s="5"/>
      <c r="AB177" s="5"/>
      <c r="AC177" s="12"/>
      <c r="AD177" s="114"/>
      <c r="AE177" s="12"/>
      <c r="AF177" s="43"/>
      <c r="AG177" s="12"/>
      <c r="AH177" s="12"/>
      <c r="AI177" s="12"/>
      <c r="AJ177" s="12"/>
      <c r="AK177" s="5" t="str">
        <f t="shared" si="36"/>
        <v/>
      </c>
      <c r="AL177" s="24"/>
      <c r="AM177" s="5" t="str">
        <f t="shared" si="37"/>
        <v/>
      </c>
      <c r="AN177" s="2"/>
      <c r="AO177" s="5"/>
      <c r="AP177" s="5"/>
      <c r="AQ177" s="5"/>
      <c r="AS177" s="20"/>
      <c r="AT177" s="43"/>
      <c r="AU177" s="5"/>
      <c r="AV177" s="5"/>
      <c r="AW177" s="5"/>
      <c r="AX177" s="5"/>
      <c r="AY177" s="5" t="str">
        <f t="shared" si="22"/>
        <v/>
      </c>
      <c r="AZ177" s="29"/>
      <c r="BA177" s="5" t="str">
        <f t="shared" si="23"/>
        <v/>
      </c>
      <c r="BB177" s="5"/>
      <c r="BC177" s="5"/>
      <c r="BD177" s="20"/>
      <c r="BE177" s="111"/>
      <c r="BF177" s="20"/>
      <c r="BG177" s="43"/>
      <c r="BH177" s="20"/>
      <c r="BI177" s="20"/>
      <c r="BJ177" s="20"/>
      <c r="BK177" s="20"/>
      <c r="BL177" s="5" t="str">
        <f t="shared" si="25"/>
        <v/>
      </c>
      <c r="BM177" s="6"/>
      <c r="BN177" s="5" t="str">
        <f t="shared" si="26"/>
        <v/>
      </c>
      <c r="BO177" s="5"/>
      <c r="BP177" s="5"/>
      <c r="BQ177" s="5"/>
      <c r="BR177" s="5"/>
    </row>
    <row r="178" spans="1:78" s="108" customFormat="1" ht="30.6" customHeight="1" x14ac:dyDescent="0.3">
      <c r="A178"/>
      <c r="B178"/>
      <c r="C178"/>
      <c r="D178"/>
      <c r="E178" s="42"/>
      <c r="F178" s="42"/>
      <c r="G178" s="42"/>
      <c r="H178" s="42"/>
      <c r="I178" s="42"/>
      <c r="J178" s="42"/>
      <c r="K178"/>
      <c r="L178"/>
      <c r="M178"/>
      <c r="N178" s="5"/>
      <c r="O178" s="21" t="s">
        <v>161</v>
      </c>
      <c r="P178" s="346"/>
      <c r="Q178" s="346"/>
      <c r="R178" s="346"/>
      <c r="S178" s="347"/>
      <c r="T178" s="347"/>
      <c r="U178" s="347"/>
      <c r="V178" s="347"/>
      <c r="W178" s="5" t="str">
        <f t="shared" si="32"/>
        <v/>
      </c>
      <c r="X178" s="24"/>
      <c r="Y178" s="5" t="str">
        <f t="shared" si="33"/>
        <v/>
      </c>
      <c r="Z178" s="2"/>
      <c r="AA178" s="5"/>
      <c r="AB178" s="5"/>
      <c r="AC178" s="219"/>
      <c r="AD178" s="114"/>
      <c r="AE178" s="12"/>
      <c r="AF178" s="43"/>
      <c r="AG178" s="12"/>
      <c r="AH178" s="12"/>
      <c r="AI178" s="12"/>
      <c r="AJ178" s="12"/>
      <c r="AK178" s="5" t="str">
        <f t="shared" si="36"/>
        <v/>
      </c>
      <c r="AL178" s="24"/>
      <c r="AM178" s="5" t="str">
        <f t="shared" si="37"/>
        <v/>
      </c>
      <c r="AN178" s="2"/>
      <c r="AO178" s="5"/>
      <c r="AP178" s="5"/>
      <c r="AQ178" s="5"/>
      <c r="AS178" s="20"/>
      <c r="AT178" s="43"/>
      <c r="AU178" s="5"/>
      <c r="AV178" s="5"/>
      <c r="AW178" s="5"/>
      <c r="AX178" s="5"/>
      <c r="AY178" s="5" t="str">
        <f t="shared" si="22"/>
        <v/>
      </c>
      <c r="AZ178" s="29"/>
      <c r="BA178" s="5" t="str">
        <f t="shared" si="23"/>
        <v/>
      </c>
      <c r="BB178" s="5"/>
      <c r="BC178" s="5"/>
      <c r="BD178" s="20"/>
      <c r="BE178" s="111"/>
      <c r="BF178" s="20"/>
      <c r="BG178" s="43"/>
      <c r="BH178" s="20"/>
      <c r="BI178" s="20"/>
      <c r="BJ178" s="20"/>
      <c r="BK178" s="20"/>
      <c r="BL178" s="5" t="str">
        <f t="shared" si="25"/>
        <v/>
      </c>
      <c r="BM178" s="6"/>
      <c r="BN178" s="5" t="str">
        <f t="shared" si="26"/>
        <v/>
      </c>
      <c r="BO178" s="5"/>
      <c r="BP178" s="5"/>
      <c r="BQ178" s="5"/>
      <c r="BR178" s="5"/>
      <c r="BT178"/>
      <c r="BU178"/>
      <c r="BV178" s="5"/>
      <c r="BW178" s="5"/>
      <c r="BX178" s="5"/>
      <c r="BY178" s="5"/>
      <c r="BZ178" s="5"/>
    </row>
    <row r="179" spans="1:78" s="108" customFormat="1" ht="30.6" customHeight="1" x14ac:dyDescent="0.3">
      <c r="A179"/>
      <c r="B179"/>
      <c r="C179"/>
      <c r="D179"/>
      <c r="E179" s="42"/>
      <c r="F179" s="42"/>
      <c r="G179" s="42"/>
      <c r="H179" s="42"/>
      <c r="I179" s="42"/>
      <c r="J179" s="42"/>
      <c r="K179"/>
      <c r="L179"/>
      <c r="M179"/>
      <c r="N179" s="5"/>
      <c r="O179" s="21" t="s">
        <v>162</v>
      </c>
      <c r="P179" s="346"/>
      <c r="Q179" s="346"/>
      <c r="R179" s="346"/>
      <c r="S179" s="347"/>
      <c r="T179" s="347"/>
      <c r="U179" s="347"/>
      <c r="V179" s="347"/>
      <c r="W179" s="5" t="str">
        <f t="shared" si="32"/>
        <v/>
      </c>
      <c r="X179" s="24"/>
      <c r="Y179" s="5" t="str">
        <f t="shared" si="33"/>
        <v/>
      </c>
      <c r="Z179" s="2"/>
      <c r="AA179" s="5"/>
      <c r="AB179" s="5"/>
      <c r="AC179" s="12"/>
      <c r="AD179" s="114"/>
      <c r="AE179" s="12"/>
      <c r="AF179" s="43"/>
      <c r="AG179" s="12"/>
      <c r="AH179" s="12"/>
      <c r="AI179" s="12"/>
      <c r="AJ179" s="12"/>
      <c r="AK179" s="5" t="str">
        <f t="shared" si="36"/>
        <v/>
      </c>
      <c r="AL179" s="24"/>
      <c r="AM179" s="5" t="str">
        <f t="shared" si="37"/>
        <v/>
      </c>
      <c r="AN179" s="2"/>
      <c r="AO179" s="5"/>
      <c r="AP179" s="5"/>
      <c r="AQ179" s="5"/>
      <c r="AS179" s="20"/>
      <c r="AT179" s="43"/>
      <c r="AU179" s="5"/>
      <c r="AV179" s="5"/>
      <c r="AW179" s="5"/>
      <c r="AX179" s="5"/>
      <c r="AY179" s="5" t="str">
        <f t="shared" si="22"/>
        <v/>
      </c>
      <c r="AZ179" s="29"/>
      <c r="BA179" s="5" t="str">
        <f t="shared" si="23"/>
        <v/>
      </c>
      <c r="BB179" s="5"/>
      <c r="BC179" s="5"/>
      <c r="BD179" s="20"/>
      <c r="BE179" s="111"/>
      <c r="BF179" s="20"/>
      <c r="BG179" s="43"/>
      <c r="BH179" s="20"/>
      <c r="BI179" s="20"/>
      <c r="BJ179" s="20"/>
      <c r="BK179" s="20"/>
      <c r="BL179" s="5" t="str">
        <f t="shared" si="25"/>
        <v/>
      </c>
      <c r="BM179" s="6"/>
      <c r="BN179" s="5" t="str">
        <f t="shared" si="26"/>
        <v/>
      </c>
      <c r="BO179" s="5"/>
      <c r="BP179" s="5"/>
      <c r="BQ179" s="5"/>
      <c r="BR179" s="5"/>
      <c r="BT179"/>
      <c r="BU179"/>
      <c r="BV179" s="5"/>
      <c r="BW179" s="5"/>
      <c r="BX179" s="5"/>
      <c r="BY179" s="5"/>
      <c r="BZ179" s="5"/>
    </row>
    <row r="180" spans="1:78" s="108" customFormat="1" ht="11.4" customHeight="1" x14ac:dyDescent="0.3">
      <c r="A180"/>
      <c r="B180"/>
      <c r="C180"/>
      <c r="D180"/>
      <c r="E180" s="42"/>
      <c r="F180" s="42"/>
      <c r="G180" s="42"/>
      <c r="H180" s="42"/>
      <c r="I180" s="42"/>
      <c r="J180" s="42"/>
      <c r="K180"/>
      <c r="L180"/>
      <c r="M180"/>
      <c r="N180" s="5"/>
      <c r="O180" s="25"/>
      <c r="P180" s="112"/>
      <c r="Q180" s="26"/>
      <c r="R180" s="46"/>
      <c r="S180" s="25"/>
      <c r="T180" s="25"/>
      <c r="U180" s="25"/>
      <c r="V180" s="25"/>
      <c r="W180" s="5" t="str">
        <f t="shared" si="32"/>
        <v/>
      </c>
      <c r="X180" s="24"/>
      <c r="Y180" s="5" t="str">
        <f t="shared" si="33"/>
        <v/>
      </c>
      <c r="Z180" s="24"/>
      <c r="AA180" s="5"/>
      <c r="AB180" s="5"/>
      <c r="AC180" s="25"/>
      <c r="AD180" s="112"/>
      <c r="AE180" s="26"/>
      <c r="AF180" s="46"/>
      <c r="AG180" s="25"/>
      <c r="AH180" s="25"/>
      <c r="AI180" s="25"/>
      <c r="AJ180" s="25"/>
      <c r="AK180" s="5" t="str">
        <f t="shared" si="36"/>
        <v/>
      </c>
      <c r="AL180" s="24"/>
      <c r="AM180" s="5" t="str">
        <f t="shared" si="37"/>
        <v/>
      </c>
      <c r="AN180" s="24"/>
      <c r="AO180" s="5"/>
      <c r="AP180" s="5"/>
      <c r="AQ180" s="5"/>
      <c r="AS180" s="20"/>
      <c r="AT180" s="43"/>
      <c r="AU180" s="5"/>
      <c r="AV180" s="5"/>
      <c r="AW180" s="5"/>
      <c r="AX180" s="5"/>
      <c r="AY180" s="5" t="str">
        <f t="shared" si="22"/>
        <v/>
      </c>
      <c r="AZ180" s="29"/>
      <c r="BA180" s="5" t="str">
        <f t="shared" si="23"/>
        <v/>
      </c>
      <c r="BB180" s="5"/>
      <c r="BC180" s="5"/>
      <c r="BD180" s="20"/>
      <c r="BE180" s="111"/>
      <c r="BF180" s="20"/>
      <c r="BG180" s="43"/>
      <c r="BH180" s="20"/>
      <c r="BI180" s="20"/>
      <c r="BJ180" s="20"/>
      <c r="BK180" s="20"/>
      <c r="BL180" s="5" t="str">
        <f t="shared" si="25"/>
        <v/>
      </c>
      <c r="BM180" s="6"/>
      <c r="BN180" s="5" t="str">
        <f t="shared" si="26"/>
        <v/>
      </c>
      <c r="BO180" s="5"/>
      <c r="BP180" s="5"/>
      <c r="BQ180" s="5"/>
      <c r="BR180" s="5"/>
      <c r="BT180"/>
      <c r="BU180"/>
      <c r="BV180" s="5"/>
      <c r="BW180" s="5"/>
      <c r="BX180" s="5"/>
      <c r="BY180" s="5"/>
      <c r="BZ180" s="5"/>
    </row>
    <row r="181" spans="1:78" s="108" customFormat="1" x14ac:dyDescent="0.3">
      <c r="A181"/>
      <c r="B181"/>
      <c r="C181"/>
      <c r="D181"/>
      <c r="E181" s="42"/>
      <c r="F181" s="42"/>
      <c r="G181" s="42"/>
      <c r="H181" s="42"/>
      <c r="I181" s="42"/>
      <c r="J181" s="42"/>
      <c r="K181"/>
      <c r="L181"/>
      <c r="M181"/>
      <c r="N181" s="5"/>
      <c r="O181" s="392" t="s">
        <v>17</v>
      </c>
      <c r="P181" s="392"/>
      <c r="Q181" s="392"/>
      <c r="R181" s="392"/>
      <c r="S181" s="392"/>
      <c r="T181" s="392"/>
      <c r="U181" s="392"/>
      <c r="V181" s="392"/>
      <c r="W181" s="5" t="str">
        <f t="shared" si="32"/>
        <v/>
      </c>
      <c r="X181" s="24"/>
      <c r="Y181" s="5" t="str">
        <f t="shared" si="33"/>
        <v/>
      </c>
      <c r="Z181" s="27"/>
      <c r="AA181" s="5"/>
      <c r="AB181" s="5"/>
      <c r="AC181" s="393"/>
      <c r="AD181" s="393"/>
      <c r="AE181" s="393"/>
      <c r="AF181" s="393"/>
      <c r="AG181" s="393"/>
      <c r="AH181" s="393"/>
      <c r="AI181" s="393"/>
      <c r="AJ181" s="393"/>
      <c r="AK181" s="5" t="str">
        <f t="shared" si="36"/>
        <v/>
      </c>
      <c r="AL181" s="24"/>
      <c r="AM181" s="5" t="str">
        <f t="shared" si="37"/>
        <v/>
      </c>
      <c r="AN181" s="27"/>
      <c r="AO181" s="5"/>
      <c r="AP181" s="5"/>
      <c r="AQ181" s="5"/>
      <c r="AS181" s="20"/>
      <c r="AT181" s="43"/>
      <c r="AU181" s="5"/>
      <c r="AV181" s="5"/>
      <c r="AW181" s="5"/>
      <c r="AX181" s="5"/>
      <c r="AY181" s="5" t="str">
        <f t="shared" si="22"/>
        <v/>
      </c>
      <c r="AZ181" s="29"/>
      <c r="BA181" s="5" t="str">
        <f t="shared" si="23"/>
        <v/>
      </c>
      <c r="BB181" s="5"/>
      <c r="BC181" s="5"/>
      <c r="BD181" s="20"/>
      <c r="BE181" s="111"/>
      <c r="BF181" s="20"/>
      <c r="BG181" s="43"/>
      <c r="BH181" s="20"/>
      <c r="BI181" s="20"/>
      <c r="BJ181" s="20"/>
      <c r="BK181" s="20"/>
      <c r="BL181" s="5" t="str">
        <f t="shared" si="25"/>
        <v/>
      </c>
      <c r="BM181" s="6"/>
      <c r="BN181" s="5" t="str">
        <f t="shared" si="26"/>
        <v/>
      </c>
      <c r="BO181" s="5"/>
      <c r="BP181" s="5"/>
      <c r="BQ181" s="5"/>
      <c r="BR181" s="5"/>
      <c r="BT181"/>
      <c r="BU181"/>
      <c r="BV181" s="5"/>
      <c r="BW181" s="5"/>
      <c r="BX181" s="5"/>
      <c r="BY181" s="5"/>
      <c r="BZ181" s="5"/>
    </row>
    <row r="182" spans="1:78" s="108" customFormat="1" ht="28.2" customHeight="1" x14ac:dyDescent="0.3">
      <c r="A182"/>
      <c r="B182"/>
      <c r="C182"/>
      <c r="D182"/>
      <c r="E182" s="42"/>
      <c r="F182" s="42"/>
      <c r="G182" s="42"/>
      <c r="H182" s="42"/>
      <c r="I182" s="42"/>
      <c r="J182" s="42"/>
      <c r="K182"/>
      <c r="L182"/>
      <c r="M182"/>
      <c r="N182" s="5"/>
      <c r="O182" s="136" t="s">
        <v>107</v>
      </c>
      <c r="P182" s="389"/>
      <c r="Q182" s="389"/>
      <c r="R182" s="196" t="s">
        <v>108</v>
      </c>
      <c r="S182" s="133" t="s">
        <v>259</v>
      </c>
      <c r="T182" s="80" t="s">
        <v>132</v>
      </c>
      <c r="U182" s="81" t="s">
        <v>133</v>
      </c>
      <c r="V182" s="82" t="s">
        <v>134</v>
      </c>
      <c r="W182" s="5" t="str">
        <f t="shared" si="32"/>
        <v/>
      </c>
      <c r="X182" s="24"/>
      <c r="Y182" s="5" t="str">
        <f t="shared" si="33"/>
        <v/>
      </c>
      <c r="Z182" s="24"/>
      <c r="AA182" s="5"/>
      <c r="AB182" s="5"/>
      <c r="AC182" s="34"/>
      <c r="AD182" s="390"/>
      <c r="AE182" s="390"/>
      <c r="AF182" s="47"/>
      <c r="AG182" s="35"/>
      <c r="AH182" s="36"/>
      <c r="AI182" s="36"/>
      <c r="AJ182" s="36"/>
      <c r="AK182" s="5" t="str">
        <f t="shared" si="36"/>
        <v/>
      </c>
      <c r="AL182" s="24"/>
      <c r="AM182" s="5" t="str">
        <f t="shared" si="37"/>
        <v/>
      </c>
      <c r="AN182" s="24"/>
      <c r="AO182" s="5"/>
      <c r="AP182" s="5"/>
      <c r="AQ182" s="5"/>
      <c r="AS182" s="20"/>
      <c r="AT182" s="43"/>
      <c r="AU182" s="5"/>
      <c r="AV182" s="5"/>
      <c r="AW182" s="5"/>
      <c r="AX182" s="5"/>
      <c r="AY182" s="5" t="str">
        <f t="shared" si="22"/>
        <v/>
      </c>
      <c r="AZ182" s="29"/>
      <c r="BA182" s="5" t="str">
        <f t="shared" si="23"/>
        <v/>
      </c>
      <c r="BB182" s="5"/>
      <c r="BC182" s="5"/>
      <c r="BD182" s="20"/>
      <c r="BE182" s="111"/>
      <c r="BF182" s="20"/>
      <c r="BG182" s="43"/>
      <c r="BH182" s="20"/>
      <c r="BI182" s="20"/>
      <c r="BJ182" s="20"/>
      <c r="BK182" s="20"/>
      <c r="BL182" s="5" t="str">
        <f t="shared" si="25"/>
        <v/>
      </c>
      <c r="BM182" s="6"/>
      <c r="BN182" s="5" t="str">
        <f t="shared" si="26"/>
        <v/>
      </c>
      <c r="BO182" s="5"/>
      <c r="BP182" s="5"/>
      <c r="BQ182" s="5"/>
      <c r="BR182" s="5"/>
      <c r="BT182"/>
      <c r="BU182"/>
      <c r="BV182" s="5"/>
      <c r="BW182" s="5"/>
      <c r="BX182" s="5"/>
      <c r="BY182" s="5"/>
      <c r="BZ182" s="5"/>
    </row>
    <row r="183" spans="1:78" s="108" customFormat="1" ht="27.6" customHeight="1" x14ac:dyDescent="0.3">
      <c r="A183"/>
      <c r="B183"/>
      <c r="C183"/>
      <c r="D183"/>
      <c r="E183" s="42"/>
      <c r="F183" s="42"/>
      <c r="G183" s="42"/>
      <c r="H183" s="42"/>
      <c r="I183" s="42"/>
      <c r="J183" s="42"/>
      <c r="K183"/>
      <c r="L183"/>
      <c r="M183"/>
      <c r="N183" s="5"/>
      <c r="O183" s="391" t="s">
        <v>109</v>
      </c>
      <c r="P183" s="137" t="s">
        <v>0</v>
      </c>
      <c r="Q183" s="211">
        <f>IF(OR(S183="X",T183="X",U183="X",V183="X"),1,0)</f>
        <v>0</v>
      </c>
      <c r="R183" s="196" t="s">
        <v>1</v>
      </c>
      <c r="S183" s="171"/>
      <c r="T183" s="171"/>
      <c r="U183" s="171"/>
      <c r="V183" s="171"/>
      <c r="W183" s="5" t="str">
        <f t="shared" si="32"/>
        <v/>
      </c>
      <c r="X183" s="24"/>
      <c r="Y183" s="5" t="str">
        <f t="shared" si="33"/>
        <v/>
      </c>
      <c r="Z183" s="5"/>
      <c r="AA183" s="5"/>
      <c r="AB183" s="5"/>
      <c r="AC183" s="390"/>
      <c r="AD183" s="115"/>
      <c r="AE183" s="37"/>
      <c r="AF183" s="47"/>
      <c r="AG183" s="34"/>
      <c r="AH183" s="34"/>
      <c r="AI183" s="34"/>
      <c r="AJ183" s="34"/>
      <c r="AK183" s="5" t="str">
        <f t="shared" si="36"/>
        <v/>
      </c>
      <c r="AL183" s="24"/>
      <c r="AM183" s="5" t="str">
        <f t="shared" si="37"/>
        <v/>
      </c>
      <c r="AN183" s="5"/>
      <c r="AO183" s="5"/>
      <c r="AP183" s="5"/>
      <c r="AQ183" s="5"/>
      <c r="AS183" s="20"/>
      <c r="AT183" s="43"/>
      <c r="AU183" s="5"/>
      <c r="AV183" s="5"/>
      <c r="AW183" s="5"/>
      <c r="AX183" s="5"/>
      <c r="AY183" s="5" t="str">
        <f t="shared" si="22"/>
        <v/>
      </c>
      <c r="AZ183" s="29"/>
      <c r="BA183" s="5" t="str">
        <f t="shared" si="23"/>
        <v/>
      </c>
      <c r="BB183" s="5"/>
      <c r="BC183" s="5"/>
      <c r="BD183" s="20"/>
      <c r="BE183" s="111"/>
      <c r="BF183" s="20"/>
      <c r="BG183" s="43"/>
      <c r="BH183" s="20"/>
      <c r="BI183" s="20"/>
      <c r="BJ183" s="20"/>
      <c r="BK183" s="20"/>
      <c r="BL183" s="5" t="str">
        <f t="shared" si="25"/>
        <v/>
      </c>
      <c r="BM183" s="6"/>
      <c r="BN183" s="5" t="str">
        <f t="shared" si="26"/>
        <v/>
      </c>
      <c r="BO183" s="5"/>
      <c r="BP183" s="5"/>
      <c r="BQ183" s="5"/>
      <c r="BR183" s="5"/>
      <c r="BT183"/>
      <c r="BU183"/>
      <c r="BV183" s="5"/>
      <c r="BW183" s="5"/>
      <c r="BX183" s="5"/>
      <c r="BY183" s="5"/>
      <c r="BZ183" s="5"/>
    </row>
    <row r="184" spans="1:78" s="108" customFormat="1" x14ac:dyDescent="0.3">
      <c r="A184"/>
      <c r="B184"/>
      <c r="C184"/>
      <c r="D184"/>
      <c r="E184" s="42"/>
      <c r="F184" s="42"/>
      <c r="G184" s="42"/>
      <c r="H184" s="42"/>
      <c r="I184" s="42"/>
      <c r="J184" s="42"/>
      <c r="K184"/>
      <c r="L184"/>
      <c r="M184"/>
      <c r="N184" s="5"/>
      <c r="O184" s="391"/>
      <c r="P184" s="137" t="s">
        <v>2</v>
      </c>
      <c r="Q184" s="211">
        <f t="shared" ref="Q184:Q190" si="47">IF(OR(S184="X",T184="X",U184="X",V184="X"),1,0)</f>
        <v>0</v>
      </c>
      <c r="R184" s="196" t="s">
        <v>3</v>
      </c>
      <c r="S184" s="171"/>
      <c r="T184" s="171"/>
      <c r="U184" s="171"/>
      <c r="V184" s="171"/>
      <c r="W184" s="5" t="str">
        <f t="shared" si="32"/>
        <v/>
      </c>
      <c r="X184" s="24"/>
      <c r="Y184" s="5" t="str">
        <f t="shared" si="33"/>
        <v/>
      </c>
      <c r="Z184" s="5"/>
      <c r="AA184" s="5"/>
      <c r="AB184" s="5"/>
      <c r="AC184" s="390"/>
      <c r="AD184" s="115"/>
      <c r="AE184" s="37"/>
      <c r="AF184" s="47"/>
      <c r="AG184" s="34"/>
      <c r="AH184" s="34"/>
      <c r="AI184" s="34"/>
      <c r="AJ184" s="34"/>
      <c r="AK184" s="5" t="str">
        <f t="shared" si="36"/>
        <v/>
      </c>
      <c r="AL184" s="24"/>
      <c r="AM184" s="5" t="str">
        <f t="shared" si="37"/>
        <v/>
      </c>
      <c r="AN184" s="5"/>
      <c r="AO184" s="5"/>
      <c r="AP184" s="5"/>
      <c r="AQ184" s="5"/>
      <c r="AS184" s="20"/>
      <c r="AT184" s="43"/>
      <c r="AU184" s="5"/>
      <c r="AV184" s="5"/>
      <c r="AW184" s="5"/>
      <c r="AX184" s="5"/>
      <c r="AY184" s="5" t="str">
        <f t="shared" si="22"/>
        <v/>
      </c>
      <c r="AZ184" s="29"/>
      <c r="BA184" s="5" t="str">
        <f t="shared" si="23"/>
        <v/>
      </c>
      <c r="BB184" s="5"/>
      <c r="BC184" s="5"/>
      <c r="BD184" s="20"/>
      <c r="BE184" s="111"/>
      <c r="BF184" s="20"/>
      <c r="BG184" s="43"/>
      <c r="BH184" s="20"/>
      <c r="BI184" s="20"/>
      <c r="BJ184" s="20"/>
      <c r="BK184" s="20"/>
      <c r="BL184" s="5" t="str">
        <f t="shared" si="25"/>
        <v/>
      </c>
      <c r="BM184" s="6"/>
      <c r="BN184" s="5" t="str">
        <f t="shared" si="26"/>
        <v/>
      </c>
      <c r="BO184" s="5"/>
      <c r="BP184" s="5"/>
      <c r="BQ184" s="5"/>
      <c r="BR184" s="5"/>
      <c r="BT184"/>
      <c r="BU184"/>
      <c r="BV184" s="5"/>
      <c r="BW184" s="5"/>
      <c r="BX184" s="5"/>
      <c r="BY184" s="5"/>
      <c r="BZ184" s="5"/>
    </row>
    <row r="185" spans="1:78" s="108" customFormat="1" ht="27.6" x14ac:dyDescent="0.3">
      <c r="A185"/>
      <c r="B185"/>
      <c r="C185"/>
      <c r="D185"/>
      <c r="E185" s="42"/>
      <c r="F185" s="42"/>
      <c r="G185" s="42"/>
      <c r="H185" s="42"/>
      <c r="I185" s="42"/>
      <c r="J185" s="42"/>
      <c r="K185"/>
      <c r="L185"/>
      <c r="M185"/>
      <c r="N185" s="5"/>
      <c r="O185" s="391"/>
      <c r="P185" s="137" t="s">
        <v>4</v>
      </c>
      <c r="Q185" s="211">
        <f t="shared" si="47"/>
        <v>0</v>
      </c>
      <c r="R185" s="196" t="s">
        <v>5</v>
      </c>
      <c r="S185" s="171"/>
      <c r="T185" s="171"/>
      <c r="U185" s="171"/>
      <c r="V185" s="171"/>
      <c r="W185" s="5" t="str">
        <f t="shared" si="32"/>
        <v/>
      </c>
      <c r="X185" s="24"/>
      <c r="Y185" s="5" t="str">
        <f t="shared" si="33"/>
        <v/>
      </c>
      <c r="Z185" s="5"/>
      <c r="AA185" s="5"/>
      <c r="AB185" s="5"/>
      <c r="AC185" s="390"/>
      <c r="AD185" s="115"/>
      <c r="AE185" s="37"/>
      <c r="AF185" s="47"/>
      <c r="AG185" s="34"/>
      <c r="AH185" s="34"/>
      <c r="AI185" s="34"/>
      <c r="AJ185" s="34"/>
      <c r="AK185" s="5" t="str">
        <f t="shared" si="36"/>
        <v/>
      </c>
      <c r="AL185" s="24"/>
      <c r="AM185" s="5" t="str">
        <f t="shared" si="37"/>
        <v/>
      </c>
      <c r="AN185" s="5"/>
      <c r="AO185" s="5"/>
      <c r="AP185" s="5"/>
      <c r="AQ185" s="5"/>
      <c r="AS185" s="20"/>
      <c r="AT185" s="43"/>
      <c r="AU185" s="5"/>
      <c r="AV185" s="5"/>
      <c r="AW185" s="5"/>
      <c r="AX185" s="5"/>
      <c r="AY185" s="5" t="str">
        <f t="shared" ref="AY185:AY214" si="48">IF(AS185="","",IF(AU185="X",0,IF(AV185="X",5,IF(AW185="X",10,IF(AX185="X",15,"")))))</f>
        <v/>
      </c>
      <c r="AZ185" s="29"/>
      <c r="BA185" s="5" t="str">
        <f t="shared" ref="BA185:BA214" si="49">IF(AS185="","",IF(AU185="X",5,IF(AV185="X",10,IF(AW185="X",15,IF(AX185="X",20,"")))))</f>
        <v/>
      </c>
      <c r="BB185" s="5"/>
      <c r="BC185" s="5"/>
      <c r="BD185" s="20"/>
      <c r="BE185" s="111"/>
      <c r="BF185" s="20"/>
      <c r="BG185" s="43"/>
      <c r="BH185" s="20"/>
      <c r="BI185" s="20"/>
      <c r="BJ185" s="20"/>
      <c r="BK185" s="20"/>
      <c r="BL185" s="5" t="str">
        <f t="shared" ref="BL185:BL248" si="50">IF(BF185="","",IF(BH185="X",0,IF(BI185="X",5,IF(BJ185="X",10,IF(BK185="X",15,"")))))</f>
        <v/>
      </c>
      <c r="BM185" s="6"/>
      <c r="BN185" s="5" t="str">
        <f t="shared" ref="BN185:BN248" si="51">IF(BF185="","",IF(BH185="X",5,IF(BI185="X",10,IF(BJ185="X",15,IF(BK185="X",20,"")))))</f>
        <v/>
      </c>
      <c r="BO185" s="5"/>
      <c r="BP185" s="5"/>
      <c r="BQ185" s="5"/>
      <c r="BR185" s="5"/>
      <c r="BT185"/>
      <c r="BU185"/>
      <c r="BV185" s="5"/>
      <c r="BW185" s="5"/>
      <c r="BX185" s="5"/>
      <c r="BY185" s="5"/>
      <c r="BZ185" s="5"/>
    </row>
    <row r="186" spans="1:78" s="108" customFormat="1" x14ac:dyDescent="0.3">
      <c r="A186"/>
      <c r="B186"/>
      <c r="C186"/>
      <c r="D186"/>
      <c r="E186" s="42"/>
      <c r="F186" s="42"/>
      <c r="G186" s="42"/>
      <c r="H186" s="42"/>
      <c r="I186" s="42"/>
      <c r="J186" s="42"/>
      <c r="K186"/>
      <c r="L186"/>
      <c r="M186"/>
      <c r="N186" s="5"/>
      <c r="O186" s="391"/>
      <c r="P186" s="137" t="s">
        <v>6</v>
      </c>
      <c r="Q186" s="211">
        <f t="shared" si="47"/>
        <v>0</v>
      </c>
      <c r="R186" s="196" t="s">
        <v>7</v>
      </c>
      <c r="S186" s="171"/>
      <c r="T186" s="171"/>
      <c r="U186" s="171"/>
      <c r="V186" s="171"/>
      <c r="W186" s="5" t="str">
        <f t="shared" si="32"/>
        <v/>
      </c>
      <c r="X186" s="24"/>
      <c r="Y186" s="5" t="str">
        <f t="shared" si="33"/>
        <v/>
      </c>
      <c r="Z186" s="5"/>
      <c r="AA186" s="5"/>
      <c r="AB186" s="5"/>
      <c r="AC186" s="390"/>
      <c r="AD186" s="115"/>
      <c r="AE186" s="37"/>
      <c r="AF186" s="47"/>
      <c r="AG186" s="34"/>
      <c r="AH186" s="34"/>
      <c r="AI186" s="34"/>
      <c r="AJ186" s="34"/>
      <c r="AK186" s="5" t="str">
        <f t="shared" si="36"/>
        <v/>
      </c>
      <c r="AL186" s="24"/>
      <c r="AM186" s="5" t="str">
        <f t="shared" si="37"/>
        <v/>
      </c>
      <c r="AN186" s="5"/>
      <c r="AO186" s="5"/>
      <c r="AP186" s="5"/>
      <c r="AQ186" s="5"/>
      <c r="AS186" s="20"/>
      <c r="AT186" s="43"/>
      <c r="AU186" s="5"/>
      <c r="AV186" s="5"/>
      <c r="AW186" s="5"/>
      <c r="AX186" s="5"/>
      <c r="AY186" s="5" t="str">
        <f t="shared" si="48"/>
        <v/>
      </c>
      <c r="AZ186" s="29"/>
      <c r="BA186" s="5" t="str">
        <f t="shared" si="49"/>
        <v/>
      </c>
      <c r="BB186" s="5"/>
      <c r="BC186" s="5"/>
      <c r="BD186" s="20"/>
      <c r="BE186" s="111"/>
      <c r="BF186" s="20"/>
      <c r="BG186" s="43"/>
      <c r="BH186" s="20"/>
      <c r="BI186" s="20"/>
      <c r="BJ186" s="20"/>
      <c r="BK186" s="20"/>
      <c r="BL186" s="5" t="str">
        <f t="shared" si="50"/>
        <v/>
      </c>
      <c r="BM186" s="6"/>
      <c r="BN186" s="5" t="str">
        <f t="shared" si="51"/>
        <v/>
      </c>
      <c r="BO186" s="5"/>
      <c r="BP186" s="5"/>
      <c r="BQ186" s="5"/>
      <c r="BR186" s="5"/>
      <c r="BT186"/>
      <c r="BU186"/>
      <c r="BV186" s="5"/>
      <c r="BW186" s="5"/>
      <c r="BX186" s="5"/>
      <c r="BY186" s="5"/>
      <c r="BZ186" s="5"/>
    </row>
    <row r="187" spans="1:78" s="108" customFormat="1" ht="27.6" customHeight="1" x14ac:dyDescent="0.3">
      <c r="A187"/>
      <c r="B187"/>
      <c r="C187"/>
      <c r="D187"/>
      <c r="E187" s="42"/>
      <c r="F187" s="42"/>
      <c r="G187" s="42"/>
      <c r="H187" s="42"/>
      <c r="I187" s="42"/>
      <c r="J187" s="42"/>
      <c r="K187"/>
      <c r="L187"/>
      <c r="M187"/>
      <c r="N187" s="5"/>
      <c r="O187" s="391" t="s">
        <v>8</v>
      </c>
      <c r="P187" s="137" t="s">
        <v>9</v>
      </c>
      <c r="Q187" s="211">
        <f t="shared" si="47"/>
        <v>0</v>
      </c>
      <c r="R187" s="196" t="s">
        <v>10</v>
      </c>
      <c r="S187" s="171"/>
      <c r="T187" s="171"/>
      <c r="U187" s="171"/>
      <c r="V187" s="171"/>
      <c r="W187" s="5" t="str">
        <f t="shared" si="32"/>
        <v/>
      </c>
      <c r="X187" s="24"/>
      <c r="Y187" s="5" t="str">
        <f t="shared" si="33"/>
        <v/>
      </c>
      <c r="Z187" s="5"/>
      <c r="AA187" s="5"/>
      <c r="AB187" s="5"/>
      <c r="AC187" s="390"/>
      <c r="AD187" s="115"/>
      <c r="AE187" s="37"/>
      <c r="AF187" s="47"/>
      <c r="AG187" s="34"/>
      <c r="AH187" s="34"/>
      <c r="AI187" s="34"/>
      <c r="AJ187" s="34"/>
      <c r="AK187" s="5" t="str">
        <f t="shared" si="36"/>
        <v/>
      </c>
      <c r="AL187" s="24"/>
      <c r="AM187" s="5" t="str">
        <f t="shared" si="37"/>
        <v/>
      </c>
      <c r="AN187" s="5"/>
      <c r="AO187" s="5"/>
      <c r="AP187" s="5"/>
      <c r="AQ187" s="5"/>
      <c r="AS187" s="20"/>
      <c r="AT187" s="43"/>
      <c r="AU187" s="5"/>
      <c r="AV187" s="5"/>
      <c r="AW187" s="5"/>
      <c r="AX187" s="5"/>
      <c r="AY187" s="5" t="str">
        <f t="shared" si="48"/>
        <v/>
      </c>
      <c r="AZ187" s="29"/>
      <c r="BA187" s="5" t="str">
        <f t="shared" si="49"/>
        <v/>
      </c>
      <c r="BB187" s="5"/>
      <c r="BC187" s="5"/>
      <c r="BD187" s="20"/>
      <c r="BE187" s="111"/>
      <c r="BF187" s="20"/>
      <c r="BG187" s="43"/>
      <c r="BH187" s="20"/>
      <c r="BI187" s="20"/>
      <c r="BJ187" s="20"/>
      <c r="BK187" s="20"/>
      <c r="BL187" s="5" t="str">
        <f t="shared" si="50"/>
        <v/>
      </c>
      <c r="BM187" s="6"/>
      <c r="BN187" s="5" t="str">
        <f t="shared" si="51"/>
        <v/>
      </c>
      <c r="BO187" s="5"/>
      <c r="BP187" s="5"/>
      <c r="BQ187" s="5"/>
      <c r="BR187" s="5"/>
      <c r="BT187"/>
      <c r="BU187"/>
      <c r="BV187" s="5"/>
      <c r="BW187" s="5"/>
      <c r="BX187" s="5"/>
      <c r="BY187" s="5"/>
      <c r="BZ187" s="5"/>
    </row>
    <row r="188" spans="1:78" s="108" customFormat="1" ht="27.6" x14ac:dyDescent="0.3">
      <c r="A188"/>
      <c r="B188"/>
      <c r="C188"/>
      <c r="D188"/>
      <c r="E188" s="42"/>
      <c r="F188" s="42"/>
      <c r="G188" s="42"/>
      <c r="H188" s="42"/>
      <c r="I188" s="42"/>
      <c r="J188" s="42"/>
      <c r="K188"/>
      <c r="L188"/>
      <c r="M188"/>
      <c r="N188" s="5"/>
      <c r="O188" s="391"/>
      <c r="P188" s="137" t="s">
        <v>11</v>
      </c>
      <c r="Q188" s="211">
        <f t="shared" si="47"/>
        <v>0</v>
      </c>
      <c r="R188" s="196" t="s">
        <v>12</v>
      </c>
      <c r="S188" s="171"/>
      <c r="T188" s="171"/>
      <c r="U188" s="171"/>
      <c r="V188" s="171"/>
      <c r="W188" s="5" t="str">
        <f t="shared" si="32"/>
        <v/>
      </c>
      <c r="X188" s="24"/>
      <c r="Y188" s="5" t="str">
        <f t="shared" si="33"/>
        <v/>
      </c>
      <c r="Z188" s="5"/>
      <c r="AA188" s="5"/>
      <c r="AB188" s="5"/>
      <c r="AC188" s="390"/>
      <c r="AD188" s="115"/>
      <c r="AE188" s="37"/>
      <c r="AF188" s="222"/>
      <c r="AG188" s="34"/>
      <c r="AH188" s="34"/>
      <c r="AI188" s="34"/>
      <c r="AJ188" s="34"/>
      <c r="AK188" s="5" t="str">
        <f t="shared" si="36"/>
        <v/>
      </c>
      <c r="AL188" s="24"/>
      <c r="AM188" s="5" t="str">
        <f t="shared" si="37"/>
        <v/>
      </c>
      <c r="AN188" s="5"/>
      <c r="AO188" s="5"/>
      <c r="AP188" s="5"/>
      <c r="AQ188" s="5"/>
      <c r="AS188" s="20"/>
      <c r="AT188" s="43"/>
      <c r="AU188" s="5"/>
      <c r="AV188" s="5"/>
      <c r="AW188" s="5"/>
      <c r="AX188" s="5"/>
      <c r="AY188" s="5" t="str">
        <f t="shared" si="48"/>
        <v/>
      </c>
      <c r="AZ188" s="29"/>
      <c r="BA188" s="5" t="str">
        <f t="shared" si="49"/>
        <v/>
      </c>
      <c r="BB188" s="5"/>
      <c r="BC188" s="5"/>
      <c r="BD188" s="20"/>
      <c r="BE188" s="111"/>
      <c r="BF188" s="20"/>
      <c r="BG188" s="43"/>
      <c r="BH188" s="20"/>
      <c r="BI188" s="20"/>
      <c r="BJ188" s="20"/>
      <c r="BK188" s="20"/>
      <c r="BL188" s="5" t="str">
        <f t="shared" si="50"/>
        <v/>
      </c>
      <c r="BM188" s="6"/>
      <c r="BN188" s="5" t="str">
        <f t="shared" si="51"/>
        <v/>
      </c>
      <c r="BO188" s="5"/>
      <c r="BP188" s="5"/>
      <c r="BQ188" s="5"/>
      <c r="BR188" s="5"/>
      <c r="BT188"/>
      <c r="BU188"/>
      <c r="BV188" s="5"/>
      <c r="BW188" s="5"/>
      <c r="BX188" s="5"/>
      <c r="BY188" s="5"/>
      <c r="BZ188" s="5"/>
    </row>
    <row r="189" spans="1:78" s="108" customFormat="1" ht="27.6" x14ac:dyDescent="0.3">
      <c r="A189"/>
      <c r="B189"/>
      <c r="C189"/>
      <c r="D189"/>
      <c r="E189" s="42"/>
      <c r="F189" s="42"/>
      <c r="G189" s="42"/>
      <c r="H189" s="42"/>
      <c r="I189" s="42"/>
      <c r="J189" s="42"/>
      <c r="K189"/>
      <c r="L189"/>
      <c r="M189"/>
      <c r="N189" s="5"/>
      <c r="O189" s="391"/>
      <c r="P189" s="137" t="s">
        <v>13</v>
      </c>
      <c r="Q189" s="211">
        <f t="shared" si="47"/>
        <v>0</v>
      </c>
      <c r="R189" s="196" t="s">
        <v>14</v>
      </c>
      <c r="S189" s="171"/>
      <c r="T189" s="171"/>
      <c r="U189" s="171"/>
      <c r="V189" s="171"/>
      <c r="W189" s="5" t="str">
        <f t="shared" si="32"/>
        <v/>
      </c>
      <c r="X189" s="24"/>
      <c r="Y189" s="5" t="str">
        <f t="shared" si="33"/>
        <v/>
      </c>
      <c r="Z189" s="5"/>
      <c r="AA189" s="5"/>
      <c r="AB189" s="5"/>
      <c r="AC189" s="390"/>
      <c r="AD189" s="115"/>
      <c r="AE189" s="37"/>
      <c r="AF189" s="47"/>
      <c r="AG189" s="34"/>
      <c r="AH189" s="34"/>
      <c r="AI189" s="34"/>
      <c r="AJ189" s="34"/>
      <c r="AK189" s="5" t="str">
        <f t="shared" si="36"/>
        <v/>
      </c>
      <c r="AL189" s="24"/>
      <c r="AM189" s="5" t="str">
        <f t="shared" si="37"/>
        <v/>
      </c>
      <c r="AN189" s="5"/>
      <c r="AO189" s="5"/>
      <c r="AP189" s="5"/>
      <c r="AQ189" s="5"/>
      <c r="AS189" s="20"/>
      <c r="AT189" s="43"/>
      <c r="AU189" s="5"/>
      <c r="AV189" s="5"/>
      <c r="AW189" s="5"/>
      <c r="AX189" s="5"/>
      <c r="AY189" s="5" t="str">
        <f t="shared" si="48"/>
        <v/>
      </c>
      <c r="AZ189" s="29"/>
      <c r="BA189" s="5" t="str">
        <f t="shared" si="49"/>
        <v/>
      </c>
      <c r="BB189" s="5"/>
      <c r="BC189" s="5"/>
      <c r="BD189" s="20"/>
      <c r="BE189" s="111"/>
      <c r="BF189" s="20"/>
      <c r="BG189" s="43"/>
      <c r="BH189" s="20"/>
      <c r="BI189" s="20"/>
      <c r="BJ189" s="20"/>
      <c r="BK189" s="20"/>
      <c r="BL189" s="5" t="str">
        <f t="shared" si="50"/>
        <v/>
      </c>
      <c r="BM189" s="6"/>
      <c r="BN189" s="5" t="str">
        <f t="shared" si="51"/>
        <v/>
      </c>
      <c r="BO189" s="5"/>
      <c r="BP189" s="5"/>
      <c r="BQ189" s="5"/>
      <c r="BR189" s="5"/>
      <c r="BT189"/>
      <c r="BU189"/>
      <c r="BV189" s="5"/>
      <c r="BW189" s="5"/>
      <c r="BX189" s="5"/>
      <c r="BY189" s="5"/>
      <c r="BZ189" s="5"/>
    </row>
    <row r="190" spans="1:78" s="108" customFormat="1" x14ac:dyDescent="0.3">
      <c r="A190"/>
      <c r="B190"/>
      <c r="C190"/>
      <c r="D190"/>
      <c r="E190" s="42"/>
      <c r="F190" s="42"/>
      <c r="G190" s="42"/>
      <c r="H190" s="42"/>
      <c r="I190" s="42"/>
      <c r="J190" s="42"/>
      <c r="K190"/>
      <c r="L190"/>
      <c r="M190"/>
      <c r="N190" s="5"/>
      <c r="O190" s="391"/>
      <c r="P190" s="137" t="s">
        <v>15</v>
      </c>
      <c r="Q190" s="211">
        <f t="shared" si="47"/>
        <v>0</v>
      </c>
      <c r="R190" s="196" t="s">
        <v>16</v>
      </c>
      <c r="S190" s="171"/>
      <c r="T190" s="171"/>
      <c r="U190" s="171"/>
      <c r="V190" s="171"/>
      <c r="W190" s="5" t="str">
        <f t="shared" si="32"/>
        <v/>
      </c>
      <c r="X190" s="24"/>
      <c r="Y190" s="5" t="str">
        <f t="shared" si="33"/>
        <v/>
      </c>
      <c r="Z190" s="5"/>
      <c r="AA190" s="5"/>
      <c r="AB190" s="5"/>
      <c r="AC190" s="390"/>
      <c r="AD190" s="115"/>
      <c r="AE190" s="37"/>
      <c r="AF190" s="47"/>
      <c r="AG190" s="34"/>
      <c r="AH190" s="34"/>
      <c r="AI190" s="34"/>
      <c r="AJ190" s="34"/>
      <c r="AK190" s="5" t="str">
        <f t="shared" si="36"/>
        <v/>
      </c>
      <c r="AL190" s="24"/>
      <c r="AM190" s="5" t="str">
        <f t="shared" si="37"/>
        <v/>
      </c>
      <c r="AN190" s="5"/>
      <c r="AO190" s="5"/>
      <c r="AP190" s="5"/>
      <c r="AQ190" s="5"/>
      <c r="AS190" s="20"/>
      <c r="AT190" s="43"/>
      <c r="AU190" s="5"/>
      <c r="AV190" s="5"/>
      <c r="AW190" s="5"/>
      <c r="AX190" s="5"/>
      <c r="AY190" s="5" t="str">
        <f t="shared" si="48"/>
        <v/>
      </c>
      <c r="AZ190" s="29"/>
      <c r="BA190" s="5" t="str">
        <f t="shared" si="49"/>
        <v/>
      </c>
      <c r="BB190" s="5"/>
      <c r="BC190" s="5"/>
      <c r="BD190" s="20"/>
      <c r="BE190" s="111"/>
      <c r="BF190" s="20"/>
      <c r="BG190" s="43"/>
      <c r="BH190" s="20"/>
      <c r="BI190" s="20"/>
      <c r="BJ190" s="20"/>
      <c r="BK190" s="20"/>
      <c r="BL190" s="5" t="str">
        <f t="shared" si="50"/>
        <v/>
      </c>
      <c r="BM190" s="6"/>
      <c r="BN190" s="5" t="str">
        <f t="shared" si="51"/>
        <v/>
      </c>
      <c r="BO190" s="5"/>
      <c r="BP190" s="5"/>
      <c r="BQ190" s="5"/>
      <c r="BR190" s="5"/>
      <c r="BT190"/>
      <c r="BU190"/>
      <c r="BV190" s="5"/>
      <c r="BW190" s="5"/>
      <c r="BX190" s="5"/>
      <c r="BY190" s="5"/>
      <c r="BZ190" s="5"/>
    </row>
    <row r="191" spans="1:78" s="108" customFormat="1" ht="15" thickBot="1" x14ac:dyDescent="0.35">
      <c r="A191"/>
      <c r="B191"/>
      <c r="C191"/>
      <c r="D191"/>
      <c r="E191" s="42"/>
      <c r="F191" s="42"/>
      <c r="G191" s="42"/>
      <c r="H191" s="42"/>
      <c r="I191" s="42"/>
      <c r="J191" s="42"/>
      <c r="K191"/>
      <c r="L191"/>
      <c r="M191"/>
      <c r="N191" s="5"/>
      <c r="O191" s="30"/>
      <c r="P191" s="355"/>
      <c r="Q191" s="355"/>
      <c r="R191" s="66" t="s">
        <v>173</v>
      </c>
      <c r="S191" s="26" t="e">
        <f>SUM(W183:W190)/SUM(Q183:Q190)</f>
        <v>#DIV/0!</v>
      </c>
      <c r="T191" s="26" t="s">
        <v>20</v>
      </c>
      <c r="U191" s="26" t="e">
        <f>SUM(Y183:Y190)/SUM(Q183:Q190)</f>
        <v>#DIV/0!</v>
      </c>
      <c r="V191" s="26"/>
      <c r="W191" s="5" t="str">
        <f t="shared" si="32"/>
        <v/>
      </c>
      <c r="X191" s="24"/>
      <c r="Y191" s="5" t="str">
        <f t="shared" si="33"/>
        <v/>
      </c>
      <c r="Z191" s="12"/>
      <c r="AA191" s="5"/>
      <c r="AB191" s="5"/>
      <c r="AC191" s="30"/>
      <c r="AD191" s="355"/>
      <c r="AE191" s="355"/>
      <c r="AF191" s="45"/>
      <c r="AG191" s="26"/>
      <c r="AH191" s="26"/>
      <c r="AI191" s="26"/>
      <c r="AJ191" s="26"/>
      <c r="AK191" s="5" t="str">
        <f t="shared" si="36"/>
        <v/>
      </c>
      <c r="AL191" s="24"/>
      <c r="AM191" s="5" t="str">
        <f t="shared" si="37"/>
        <v/>
      </c>
      <c r="AN191" s="12"/>
      <c r="AO191" s="5"/>
      <c r="AP191" s="5"/>
      <c r="AQ191" s="5"/>
      <c r="AS191" s="20"/>
      <c r="AT191" s="43"/>
      <c r="AU191" s="5"/>
      <c r="AV191" s="5"/>
      <c r="AW191" s="5"/>
      <c r="AX191" s="5"/>
      <c r="AY191" s="5" t="str">
        <f t="shared" si="48"/>
        <v/>
      </c>
      <c r="AZ191" s="29"/>
      <c r="BA191" s="5" t="str">
        <f t="shared" si="49"/>
        <v/>
      </c>
      <c r="BB191" s="5"/>
      <c r="BC191" s="5"/>
      <c r="BD191" s="20"/>
      <c r="BE191" s="111"/>
      <c r="BF191" s="20"/>
      <c r="BG191" s="43"/>
      <c r="BH191" s="20"/>
      <c r="BI191" s="20"/>
      <c r="BJ191" s="20"/>
      <c r="BK191" s="20"/>
      <c r="BL191" s="5" t="str">
        <f t="shared" si="50"/>
        <v/>
      </c>
      <c r="BM191" s="6"/>
      <c r="BN191" s="5" t="str">
        <f t="shared" si="51"/>
        <v/>
      </c>
      <c r="BO191" s="5"/>
      <c r="BP191" s="5"/>
      <c r="BQ191" s="5"/>
      <c r="BR191" s="5"/>
      <c r="BT191"/>
      <c r="BU191"/>
      <c r="BV191" s="5"/>
      <c r="BW191" s="5"/>
      <c r="BX191" s="5"/>
      <c r="BY191" s="5"/>
      <c r="BZ191" s="5"/>
    </row>
    <row r="192" spans="1:78" s="108" customFormat="1" ht="15" thickBot="1" x14ac:dyDescent="0.35">
      <c r="A192"/>
      <c r="B192"/>
      <c r="C192"/>
      <c r="D192"/>
      <c r="E192" s="42"/>
      <c r="F192" s="42"/>
      <c r="G192" s="42"/>
      <c r="H192" s="42"/>
      <c r="I192" s="42"/>
      <c r="J192" s="42"/>
      <c r="K192"/>
      <c r="L192"/>
      <c r="M192"/>
      <c r="N192" s="5"/>
      <c r="O192" s="214" t="s">
        <v>306</v>
      </c>
      <c r="P192" s="110"/>
      <c r="Q192" s="220"/>
      <c r="R192" s="32" t="s">
        <v>301</v>
      </c>
      <c r="S192" s="356"/>
      <c r="T192" s="357"/>
      <c r="U192" s="357"/>
      <c r="V192" s="33" t="s">
        <v>21</v>
      </c>
      <c r="W192" s="5" t="str">
        <f t="shared" si="32"/>
        <v/>
      </c>
      <c r="X192" s="24"/>
      <c r="Y192" s="5" t="str">
        <f t="shared" si="33"/>
        <v/>
      </c>
      <c r="Z192" s="12"/>
      <c r="AA192" s="5"/>
      <c r="AB192" s="5"/>
      <c r="AC192" s="31"/>
      <c r="AD192" s="110"/>
      <c r="AE192" s="26"/>
      <c r="AF192" s="45"/>
      <c r="AG192" s="388"/>
      <c r="AH192" s="388"/>
      <c r="AI192" s="388"/>
      <c r="AJ192" s="25"/>
      <c r="AK192" s="5" t="str">
        <f t="shared" si="36"/>
        <v/>
      </c>
      <c r="AL192" s="24"/>
      <c r="AM192" s="5" t="str">
        <f t="shared" si="37"/>
        <v/>
      </c>
      <c r="AN192" s="12"/>
      <c r="AO192" s="5"/>
      <c r="AP192" s="5"/>
      <c r="AQ192" s="5"/>
      <c r="AS192" s="20"/>
      <c r="AT192" s="43"/>
      <c r="AU192" s="5"/>
      <c r="AV192" s="5"/>
      <c r="AW192" s="5"/>
      <c r="AX192" s="5"/>
      <c r="AY192" s="5" t="str">
        <f t="shared" si="48"/>
        <v/>
      </c>
      <c r="AZ192" s="29"/>
      <c r="BA192" s="5" t="str">
        <f t="shared" si="49"/>
        <v/>
      </c>
      <c r="BB192" s="5"/>
      <c r="BC192" s="5"/>
      <c r="BD192" s="20"/>
      <c r="BE192" s="111"/>
      <c r="BF192" s="20"/>
      <c r="BG192" s="43"/>
      <c r="BH192" s="20"/>
      <c r="BI192" s="20"/>
      <c r="BJ192" s="20"/>
      <c r="BK192" s="20"/>
      <c r="BL192" s="5" t="str">
        <f t="shared" si="50"/>
        <v/>
      </c>
      <c r="BM192" s="6"/>
      <c r="BN192" s="5" t="str">
        <f t="shared" si="51"/>
        <v/>
      </c>
      <c r="BO192" s="5"/>
      <c r="BP192" s="5"/>
      <c r="BQ192" s="5"/>
      <c r="BR192" s="5"/>
      <c r="BT192"/>
      <c r="BU192"/>
      <c r="BV192" s="5"/>
      <c r="BW192" s="5"/>
      <c r="BX192" s="5"/>
      <c r="BY192" s="5"/>
      <c r="BZ192" s="5"/>
    </row>
    <row r="193" spans="1:78" s="108" customFormat="1" ht="15" thickBot="1" x14ac:dyDescent="0.35">
      <c r="A193"/>
      <c r="B193"/>
      <c r="C193"/>
      <c r="D193"/>
      <c r="E193" s="42"/>
      <c r="F193" s="42"/>
      <c r="G193" s="42"/>
      <c r="H193" s="42"/>
      <c r="I193" s="42"/>
      <c r="J193" s="42"/>
      <c r="K193"/>
      <c r="L193"/>
      <c r="M193"/>
      <c r="N193" s="5"/>
      <c r="O193" s="20"/>
      <c r="P193" s="110"/>
      <c r="Q193" s="26"/>
      <c r="R193" s="45"/>
      <c r="S193" s="25"/>
      <c r="T193" s="25"/>
      <c r="U193" s="25"/>
      <c r="V193" s="25"/>
      <c r="W193" s="5" t="str">
        <f t="shared" si="32"/>
        <v/>
      </c>
      <c r="X193" s="24"/>
      <c r="Y193" s="5" t="str">
        <f t="shared" si="33"/>
        <v/>
      </c>
      <c r="Z193" s="12"/>
      <c r="AA193" s="5"/>
      <c r="AB193" s="5"/>
      <c r="AC193" s="31"/>
      <c r="AD193" s="110"/>
      <c r="AE193" s="26"/>
      <c r="AF193" s="45"/>
      <c r="AG193" s="26"/>
      <c r="AH193" s="26"/>
      <c r="AI193" s="26"/>
      <c r="AJ193" s="25"/>
      <c r="AK193" s="5" t="str">
        <f t="shared" si="36"/>
        <v/>
      </c>
      <c r="AL193" s="24"/>
      <c r="AM193" s="5" t="str">
        <f t="shared" si="37"/>
        <v/>
      </c>
      <c r="AN193" s="12"/>
      <c r="AO193" s="5"/>
      <c r="AP193" s="5"/>
      <c r="AQ193" s="5"/>
      <c r="AS193" s="20"/>
      <c r="AT193" s="43"/>
      <c r="AU193" s="5"/>
      <c r="AV193" s="5"/>
      <c r="AW193" s="5"/>
      <c r="AX193" s="5"/>
      <c r="AY193" s="5" t="str">
        <f t="shared" si="48"/>
        <v/>
      </c>
      <c r="AZ193" s="29"/>
      <c r="BA193" s="5" t="str">
        <f t="shared" si="49"/>
        <v/>
      </c>
      <c r="BB193" s="5"/>
      <c r="BC193" s="5"/>
      <c r="BD193" s="20"/>
      <c r="BE193" s="111"/>
      <c r="BF193" s="20"/>
      <c r="BG193" s="43"/>
      <c r="BH193" s="20"/>
      <c r="BI193" s="20"/>
      <c r="BJ193" s="20"/>
      <c r="BK193" s="20"/>
      <c r="BL193" s="5" t="str">
        <f t="shared" si="50"/>
        <v/>
      </c>
      <c r="BM193" s="6"/>
      <c r="BN193" s="5" t="str">
        <f t="shared" si="51"/>
        <v/>
      </c>
      <c r="BO193" s="5"/>
      <c r="BP193" s="5"/>
      <c r="BQ193" s="5"/>
      <c r="BR193" s="5"/>
      <c r="BT193"/>
      <c r="BU193"/>
      <c r="BV193" s="5"/>
      <c r="BW193" s="5"/>
      <c r="BX193" s="5"/>
      <c r="BY193" s="5"/>
      <c r="BZ193" s="5"/>
    </row>
    <row r="194" spans="1:78" s="108" customFormat="1" ht="15" thickBot="1" x14ac:dyDescent="0.35">
      <c r="A194"/>
      <c r="B194"/>
      <c r="C194"/>
      <c r="D194"/>
      <c r="E194" s="42"/>
      <c r="F194" s="42"/>
      <c r="G194" s="42"/>
      <c r="H194" s="42"/>
      <c r="I194" s="42"/>
      <c r="J194" s="42"/>
      <c r="K194"/>
      <c r="L194"/>
      <c r="M194"/>
      <c r="N194" s="5"/>
      <c r="O194" s="213" t="s">
        <v>307</v>
      </c>
      <c r="P194" s="111"/>
      <c r="Q194" s="20"/>
      <c r="R194" s="377" t="s">
        <v>135</v>
      </c>
      <c r="S194" s="377"/>
      <c r="T194" s="377"/>
      <c r="U194" s="215">
        <f>SUM(S192)</f>
        <v>0</v>
      </c>
      <c r="V194" s="216" t="s">
        <v>21</v>
      </c>
      <c r="W194" s="5" t="str">
        <f t="shared" ref="W194:W257" si="52">IF(Q194="","",IF(S194="X",0,IF(T194="X",5,IF(U194="X",10,IF(V194="X",15,"")))))</f>
        <v/>
      </c>
      <c r="X194" s="24"/>
      <c r="Y194" s="5" t="str">
        <f t="shared" ref="Y194:Y257" si="53">IF(Q194="","",IF(S194="X",5,IF(T194="X",10,IF(U194="X",15,IF(V194="X",20,"")))))</f>
        <v/>
      </c>
      <c r="Z194" s="5"/>
      <c r="AA194" s="5"/>
      <c r="AB194" s="5"/>
      <c r="AC194" s="5"/>
      <c r="AE194" s="20"/>
      <c r="AF194" s="43"/>
      <c r="AG194" s="5"/>
      <c r="AH194" s="5"/>
      <c r="AI194" s="5"/>
      <c r="AJ194" s="5"/>
      <c r="AK194" s="5" t="str">
        <f t="shared" si="36"/>
        <v/>
      </c>
      <c r="AL194" s="24"/>
      <c r="AM194" s="5" t="str">
        <f t="shared" si="37"/>
        <v/>
      </c>
      <c r="AN194" s="5"/>
      <c r="AO194" s="5"/>
      <c r="AP194" s="5"/>
      <c r="AQ194" s="5"/>
      <c r="AS194" s="20"/>
      <c r="AT194" s="43"/>
      <c r="AU194" s="5"/>
      <c r="AV194" s="5"/>
      <c r="AW194" s="5"/>
      <c r="AX194" s="5"/>
      <c r="AY194" s="5" t="str">
        <f t="shared" si="48"/>
        <v/>
      </c>
      <c r="AZ194" s="29"/>
      <c r="BA194" s="5" t="str">
        <f t="shared" si="49"/>
        <v/>
      </c>
      <c r="BB194" s="5"/>
      <c r="BC194" s="5"/>
      <c r="BD194" s="20"/>
      <c r="BE194" s="111"/>
      <c r="BF194" s="20"/>
      <c r="BG194" s="43"/>
      <c r="BH194" s="20"/>
      <c r="BI194" s="20"/>
      <c r="BJ194" s="20"/>
      <c r="BK194" s="20"/>
      <c r="BL194" s="5" t="str">
        <f t="shared" si="50"/>
        <v/>
      </c>
      <c r="BM194" s="6"/>
      <c r="BN194" s="5" t="str">
        <f t="shared" si="51"/>
        <v/>
      </c>
      <c r="BO194" s="5"/>
      <c r="BP194" s="5"/>
      <c r="BQ194" s="5"/>
      <c r="BR194" s="5"/>
      <c r="BT194"/>
      <c r="BU194"/>
      <c r="BV194" s="5"/>
      <c r="BW194" s="5"/>
      <c r="BX194" s="5"/>
      <c r="BY194" s="5"/>
      <c r="BZ194" s="5"/>
    </row>
    <row r="195" spans="1:78" s="108" customFormat="1" ht="6" customHeight="1" x14ac:dyDescent="0.3">
      <c r="A195"/>
      <c r="B195"/>
      <c r="C195"/>
      <c r="D195"/>
      <c r="E195" s="42"/>
      <c r="F195" s="42"/>
      <c r="G195" s="42"/>
      <c r="H195" s="42"/>
      <c r="I195" s="42"/>
      <c r="J195" s="42"/>
      <c r="K195"/>
      <c r="L195"/>
      <c r="M195"/>
      <c r="N195" s="5"/>
      <c r="O195" s="20"/>
      <c r="P195" s="111"/>
      <c r="Q195" s="20"/>
      <c r="R195" s="66"/>
      <c r="S195" s="66"/>
      <c r="T195" s="66"/>
      <c r="U195" s="94"/>
      <c r="V195" s="95"/>
      <c r="W195" s="5" t="str">
        <f t="shared" si="52"/>
        <v/>
      </c>
      <c r="X195" s="24"/>
      <c r="Y195" s="5" t="str">
        <f t="shared" si="53"/>
        <v/>
      </c>
      <c r="Z195" s="5"/>
      <c r="AA195" s="5"/>
      <c r="AB195" s="5"/>
      <c r="AC195" s="5"/>
      <c r="AE195" s="20"/>
      <c r="AF195" s="43"/>
      <c r="AG195" s="5"/>
      <c r="AH195" s="5"/>
      <c r="AI195" s="5"/>
      <c r="AJ195" s="5"/>
      <c r="AK195" s="5" t="str">
        <f t="shared" si="36"/>
        <v/>
      </c>
      <c r="AL195" s="24"/>
      <c r="AM195" s="5" t="str">
        <f t="shared" si="37"/>
        <v/>
      </c>
      <c r="AN195" s="5"/>
      <c r="AO195" s="5"/>
      <c r="AP195" s="5"/>
      <c r="AQ195" s="5"/>
      <c r="AS195" s="20"/>
      <c r="AT195" s="43"/>
      <c r="AU195" s="5"/>
      <c r="AV195" s="5"/>
      <c r="AW195" s="5"/>
      <c r="AX195" s="5"/>
      <c r="AY195" s="5" t="str">
        <f t="shared" si="48"/>
        <v/>
      </c>
      <c r="AZ195" s="29"/>
      <c r="BA195" s="5" t="str">
        <f t="shared" si="49"/>
        <v/>
      </c>
      <c r="BB195" s="5"/>
      <c r="BC195" s="5"/>
      <c r="BD195" s="20"/>
      <c r="BE195" s="111"/>
      <c r="BF195" s="20"/>
      <c r="BG195" s="43"/>
      <c r="BH195" s="20"/>
      <c r="BI195" s="20"/>
      <c r="BJ195" s="20"/>
      <c r="BK195" s="20"/>
      <c r="BL195" s="5" t="str">
        <f t="shared" si="50"/>
        <v/>
      </c>
      <c r="BM195" s="6"/>
      <c r="BN195" s="5" t="str">
        <f t="shared" si="51"/>
        <v/>
      </c>
      <c r="BO195" s="5"/>
      <c r="BP195" s="5"/>
      <c r="BQ195" s="5"/>
      <c r="BR195" s="5"/>
      <c r="BT195"/>
      <c r="BU195"/>
      <c r="BV195" s="5"/>
      <c r="BW195" s="5"/>
      <c r="BX195" s="5"/>
      <c r="BY195" s="5"/>
      <c r="BZ195" s="5"/>
    </row>
    <row r="196" spans="1:78" s="108" customFormat="1" ht="48.6" customHeight="1" x14ac:dyDescent="0.3">
      <c r="A196"/>
      <c r="B196"/>
      <c r="C196"/>
      <c r="D196"/>
      <c r="E196" s="42"/>
      <c r="F196" s="42"/>
      <c r="G196" s="42"/>
      <c r="H196" s="42"/>
      <c r="I196" s="42"/>
      <c r="J196" s="42"/>
      <c r="K196"/>
      <c r="L196"/>
      <c r="M196"/>
      <c r="N196" s="5"/>
      <c r="O196" s="394" t="s">
        <v>310</v>
      </c>
      <c r="P196" s="395"/>
      <c r="Q196" s="395"/>
      <c r="R196" s="395"/>
      <c r="S196" s="395"/>
      <c r="T196" s="395"/>
      <c r="U196" s="395"/>
      <c r="V196" s="395"/>
      <c r="W196" s="5" t="str">
        <f t="shared" si="52"/>
        <v/>
      </c>
      <c r="X196" s="24"/>
      <c r="Y196" s="5" t="str">
        <f t="shared" si="53"/>
        <v/>
      </c>
      <c r="Z196" s="5"/>
      <c r="AA196" s="5"/>
      <c r="AB196" s="5"/>
      <c r="AC196"/>
      <c r="AE196"/>
      <c r="AF196"/>
      <c r="AG196"/>
      <c r="AH196"/>
      <c r="AI196"/>
      <c r="AJ196"/>
      <c r="AK196" s="5" t="str">
        <f t="shared" si="36"/>
        <v/>
      </c>
      <c r="AL196" s="24"/>
      <c r="AM196" s="5" t="str">
        <f t="shared" si="37"/>
        <v/>
      </c>
      <c r="AN196"/>
      <c r="AO196"/>
      <c r="AP196"/>
      <c r="AQ196"/>
      <c r="AS196"/>
      <c r="AT196"/>
      <c r="AU196"/>
      <c r="AV196"/>
      <c r="AW196"/>
      <c r="AX196"/>
      <c r="AY196" s="5" t="str">
        <f t="shared" si="48"/>
        <v/>
      </c>
      <c r="AZ196" s="29"/>
      <c r="BA196" s="5" t="str">
        <f t="shared" si="49"/>
        <v/>
      </c>
      <c r="BB196"/>
      <c r="BC196"/>
      <c r="BD196"/>
      <c r="BF196"/>
      <c r="BG196"/>
      <c r="BH196"/>
      <c r="BI196"/>
      <c r="BJ196"/>
      <c r="BK196"/>
      <c r="BL196" s="5" t="str">
        <f t="shared" si="50"/>
        <v/>
      </c>
      <c r="BM196" s="6"/>
      <c r="BN196" s="5" t="str">
        <f t="shared" si="51"/>
        <v/>
      </c>
      <c r="BO196"/>
      <c r="BP196"/>
      <c r="BQ196"/>
      <c r="BR196"/>
      <c r="BT196"/>
      <c r="BU196"/>
      <c r="BV196" s="5"/>
      <c r="BW196" s="5"/>
      <c r="BX196" s="5"/>
      <c r="BY196" s="5"/>
      <c r="BZ196" s="5"/>
    </row>
    <row r="197" spans="1:78" s="108" customFormat="1" x14ac:dyDescent="0.3">
      <c r="A197"/>
      <c r="B197"/>
      <c r="C197"/>
      <c r="D197"/>
      <c r="E197" s="42"/>
      <c r="F197" s="42"/>
      <c r="G197" s="42"/>
      <c r="H197" s="42"/>
      <c r="I197" s="42"/>
      <c r="J197" s="42"/>
      <c r="K197"/>
      <c r="L197"/>
      <c r="M197"/>
      <c r="N197" s="5"/>
      <c r="O197" s="21" t="s">
        <v>125</v>
      </c>
      <c r="P197" s="247">
        <f>$D$5</f>
        <v>0</v>
      </c>
      <c r="Q197" s="247"/>
      <c r="R197" s="247"/>
      <c r="S197" s="41" t="s">
        <v>152</v>
      </c>
      <c r="T197" s="248"/>
      <c r="U197" s="248"/>
      <c r="V197" s="248"/>
      <c r="W197" s="5" t="str">
        <f t="shared" si="52"/>
        <v/>
      </c>
      <c r="X197" s="24"/>
      <c r="Y197" s="5" t="str">
        <f t="shared" si="53"/>
        <v/>
      </c>
      <c r="Z197" s="5"/>
      <c r="AA197" s="5"/>
      <c r="AB197" s="5"/>
      <c r="AC197"/>
      <c r="AE197"/>
      <c r="AF197"/>
      <c r="AG197"/>
      <c r="AH197"/>
      <c r="AI197"/>
      <c r="AJ197"/>
      <c r="AK197" s="5" t="str">
        <f t="shared" si="36"/>
        <v/>
      </c>
      <c r="AL197" s="24"/>
      <c r="AM197" s="5" t="str">
        <f t="shared" si="37"/>
        <v/>
      </c>
      <c r="AN197"/>
      <c r="AO197"/>
      <c r="AP197"/>
      <c r="AQ197"/>
      <c r="AS197"/>
      <c r="AT197"/>
      <c r="AU197"/>
      <c r="AV197"/>
      <c r="AW197"/>
      <c r="AX197"/>
      <c r="AY197" s="5" t="str">
        <f t="shared" si="48"/>
        <v/>
      </c>
      <c r="AZ197" s="29"/>
      <c r="BA197" s="5" t="str">
        <f t="shared" si="49"/>
        <v/>
      </c>
      <c r="BB197"/>
      <c r="BC197"/>
      <c r="BD197"/>
      <c r="BF197"/>
      <c r="BG197"/>
      <c r="BH197"/>
      <c r="BI197"/>
      <c r="BJ197"/>
      <c r="BK197"/>
      <c r="BL197" s="5" t="str">
        <f t="shared" si="50"/>
        <v/>
      </c>
      <c r="BM197" s="6"/>
      <c r="BN197" s="5" t="str">
        <f t="shared" si="51"/>
        <v/>
      </c>
      <c r="BO197"/>
      <c r="BP197"/>
      <c r="BQ197"/>
      <c r="BR197"/>
      <c r="BT197"/>
      <c r="BU197"/>
      <c r="BV197" s="5"/>
      <c r="BW197" s="5"/>
      <c r="BX197" s="5"/>
      <c r="BY197" s="5"/>
      <c r="BZ197" s="5"/>
    </row>
    <row r="198" spans="1:78" s="108" customFormat="1" ht="21" customHeight="1" x14ac:dyDescent="0.3">
      <c r="A198"/>
      <c r="B198"/>
      <c r="C198"/>
      <c r="D198"/>
      <c r="E198" s="42"/>
      <c r="F198" s="42"/>
      <c r="G198" s="42"/>
      <c r="H198" s="42"/>
      <c r="I198" s="42"/>
      <c r="J198" s="42"/>
      <c r="K198"/>
      <c r="L198"/>
      <c r="M198"/>
      <c r="N198" s="5"/>
      <c r="O198" s="21" t="s">
        <v>158</v>
      </c>
      <c r="P198" s="247">
        <f>$D$6</f>
        <v>0</v>
      </c>
      <c r="Q198" s="247"/>
      <c r="R198" s="247"/>
      <c r="S198" s="175" t="s">
        <v>89</v>
      </c>
      <c r="T198" s="247">
        <f>$K$6</f>
        <v>0</v>
      </c>
      <c r="U198" s="247"/>
      <c r="V198" s="247"/>
      <c r="W198" s="5" t="str">
        <f t="shared" si="52"/>
        <v/>
      </c>
      <c r="X198" s="24"/>
      <c r="Y198" s="5" t="str">
        <f t="shared" si="53"/>
        <v/>
      </c>
      <c r="Z198" s="5"/>
      <c r="AA198" s="5"/>
      <c r="AB198" s="5"/>
      <c r="AC198"/>
      <c r="AE198"/>
      <c r="AF198"/>
      <c r="AG198"/>
      <c r="AH198"/>
      <c r="AI198"/>
      <c r="AJ198"/>
      <c r="AK198" s="5" t="str">
        <f t="shared" si="36"/>
        <v/>
      </c>
      <c r="AL198" s="24"/>
      <c r="AM198" s="5" t="str">
        <f t="shared" si="37"/>
        <v/>
      </c>
      <c r="AN198"/>
      <c r="AO198"/>
      <c r="AP198"/>
      <c r="AQ198"/>
      <c r="AS198"/>
      <c r="AT198"/>
      <c r="AU198"/>
      <c r="AV198"/>
      <c r="AW198"/>
      <c r="AX198"/>
      <c r="AY198" s="5" t="str">
        <f t="shared" si="48"/>
        <v/>
      </c>
      <c r="AZ198" s="29"/>
      <c r="BA198" s="5" t="str">
        <f t="shared" si="49"/>
        <v/>
      </c>
      <c r="BB198"/>
      <c r="BC198"/>
      <c r="BD198"/>
      <c r="BF198"/>
      <c r="BG198"/>
      <c r="BH198"/>
      <c r="BI198"/>
      <c r="BJ198"/>
      <c r="BK198"/>
      <c r="BL198" s="5" t="str">
        <f t="shared" si="50"/>
        <v/>
      </c>
      <c r="BM198" s="6"/>
      <c r="BN198" s="5" t="str">
        <f t="shared" si="51"/>
        <v/>
      </c>
      <c r="BO198"/>
      <c r="BP198"/>
      <c r="BQ198"/>
      <c r="BR198"/>
      <c r="BT198"/>
      <c r="BU198"/>
      <c r="BV198" s="5"/>
      <c r="BW198" s="5"/>
      <c r="BX198" s="5"/>
      <c r="BY198" s="5"/>
      <c r="BZ198" s="5"/>
    </row>
    <row r="199" spans="1:78" s="108" customFormat="1" x14ac:dyDescent="0.3">
      <c r="A199"/>
      <c r="B199"/>
      <c r="C199"/>
      <c r="D199"/>
      <c r="E199" s="42"/>
      <c r="F199" s="42"/>
      <c r="G199" s="42"/>
      <c r="H199" s="42"/>
      <c r="I199" s="42"/>
      <c r="J199" s="42"/>
      <c r="K199"/>
      <c r="L199"/>
      <c r="M199"/>
      <c r="N199" s="5"/>
      <c r="O199" s="25"/>
      <c r="P199" s="112"/>
      <c r="Q199" s="26"/>
      <c r="R199" s="46"/>
      <c r="S199" s="25"/>
      <c r="T199" s="25"/>
      <c r="U199" s="25"/>
      <c r="V199" s="25"/>
      <c r="W199" s="5" t="str">
        <f t="shared" si="52"/>
        <v/>
      </c>
      <c r="X199" s="24"/>
      <c r="Y199" s="5" t="str">
        <f t="shared" si="53"/>
        <v/>
      </c>
      <c r="Z199" s="5"/>
      <c r="AA199" s="5"/>
      <c r="AB199" s="5"/>
      <c r="AC199"/>
      <c r="AE199"/>
      <c r="AF199"/>
      <c r="AG199"/>
      <c r="AH199"/>
      <c r="AI199"/>
      <c r="AJ199"/>
      <c r="AK199" s="5" t="str">
        <f t="shared" si="36"/>
        <v/>
      </c>
      <c r="AL199" s="24"/>
      <c r="AM199" s="5" t="str">
        <f t="shared" si="37"/>
        <v/>
      </c>
      <c r="AN199"/>
      <c r="AO199"/>
      <c r="AP199"/>
      <c r="AQ199"/>
      <c r="AS199"/>
      <c r="AT199"/>
      <c r="AU199"/>
      <c r="AV199"/>
      <c r="AW199"/>
      <c r="AX199"/>
      <c r="AY199" s="5" t="str">
        <f t="shared" si="48"/>
        <v/>
      </c>
      <c r="AZ199" s="29"/>
      <c r="BA199" s="5" t="str">
        <f t="shared" si="49"/>
        <v/>
      </c>
      <c r="BB199"/>
      <c r="BC199"/>
      <c r="BD199"/>
      <c r="BF199"/>
      <c r="BG199"/>
      <c r="BH199"/>
      <c r="BI199"/>
      <c r="BJ199"/>
      <c r="BK199"/>
      <c r="BL199" s="5" t="str">
        <f t="shared" si="50"/>
        <v/>
      </c>
      <c r="BM199" s="6"/>
      <c r="BN199" s="5" t="str">
        <f t="shared" si="51"/>
        <v/>
      </c>
      <c r="BO199"/>
      <c r="BP199"/>
      <c r="BQ199"/>
      <c r="BR199"/>
      <c r="BT199"/>
      <c r="BU199"/>
      <c r="BV199" s="5"/>
      <c r="BW199" s="5"/>
      <c r="BX199" s="5"/>
      <c r="BY199" s="5"/>
      <c r="BZ199" s="5"/>
    </row>
    <row r="200" spans="1:78" s="108" customFormat="1" x14ac:dyDescent="0.3">
      <c r="A200"/>
      <c r="B200"/>
      <c r="C200"/>
      <c r="D200"/>
      <c r="E200" s="42"/>
      <c r="F200" s="42"/>
      <c r="G200" s="42"/>
      <c r="H200" s="42"/>
      <c r="I200" s="42"/>
      <c r="J200" s="42"/>
      <c r="K200"/>
      <c r="L200"/>
      <c r="M200"/>
      <c r="N200" s="5"/>
      <c r="O200" s="398" t="s">
        <v>17</v>
      </c>
      <c r="P200" s="398"/>
      <c r="Q200" s="398"/>
      <c r="R200" s="398"/>
      <c r="S200" s="398"/>
      <c r="T200" s="398"/>
      <c r="U200" s="398"/>
      <c r="V200" s="398"/>
      <c r="W200" s="5" t="str">
        <f t="shared" si="52"/>
        <v/>
      </c>
      <c r="X200" s="24"/>
      <c r="Y200" s="5" t="str">
        <f t="shared" si="53"/>
        <v/>
      </c>
      <c r="Z200" s="5"/>
      <c r="AA200" s="5"/>
      <c r="AB200" s="5"/>
      <c r="AC200"/>
      <c r="AE200"/>
      <c r="AF200"/>
      <c r="AG200"/>
      <c r="AH200"/>
      <c r="AI200"/>
      <c r="AJ200"/>
      <c r="AK200" s="5" t="str">
        <f t="shared" si="36"/>
        <v/>
      </c>
      <c r="AL200" s="24"/>
      <c r="AM200" s="5" t="str">
        <f t="shared" si="37"/>
        <v/>
      </c>
      <c r="AN200"/>
      <c r="AO200"/>
      <c r="AP200"/>
      <c r="AQ200"/>
      <c r="AS200"/>
      <c r="AT200"/>
      <c r="AU200"/>
      <c r="AV200"/>
      <c r="AW200"/>
      <c r="AX200"/>
      <c r="AY200" s="5" t="str">
        <f t="shared" si="48"/>
        <v/>
      </c>
      <c r="AZ200" s="29"/>
      <c r="BA200" s="5" t="str">
        <f t="shared" si="49"/>
        <v/>
      </c>
      <c r="BB200"/>
      <c r="BC200"/>
      <c r="BD200"/>
      <c r="BF200"/>
      <c r="BG200"/>
      <c r="BH200"/>
      <c r="BI200"/>
      <c r="BJ200"/>
      <c r="BK200"/>
      <c r="BL200" s="5" t="str">
        <f t="shared" si="50"/>
        <v/>
      </c>
      <c r="BM200" s="6"/>
      <c r="BN200" s="5" t="str">
        <f t="shared" si="51"/>
        <v/>
      </c>
      <c r="BO200"/>
      <c r="BP200"/>
      <c r="BQ200"/>
      <c r="BR200"/>
      <c r="BT200"/>
      <c r="BU200"/>
      <c r="BV200" s="5"/>
      <c r="BW200" s="5"/>
      <c r="BX200" s="5"/>
      <c r="BY200" s="5"/>
      <c r="BZ200" s="5"/>
    </row>
    <row r="201" spans="1:78" s="108" customFormat="1" ht="28.2" customHeight="1" x14ac:dyDescent="0.3">
      <c r="A201"/>
      <c r="B201"/>
      <c r="C201"/>
      <c r="D201"/>
      <c r="E201" s="42"/>
      <c r="F201" s="42"/>
      <c r="G201" s="42"/>
      <c r="H201" s="42"/>
      <c r="I201" s="42"/>
      <c r="J201" s="42"/>
      <c r="K201"/>
      <c r="L201"/>
      <c r="M201"/>
      <c r="N201" s="5"/>
      <c r="O201" s="399" t="s">
        <v>191</v>
      </c>
      <c r="P201" s="400"/>
      <c r="Q201" s="240" t="s">
        <v>294</v>
      </c>
      <c r="R201" s="241"/>
      <c r="S201" s="133" t="s">
        <v>259</v>
      </c>
      <c r="T201" s="80" t="s">
        <v>132</v>
      </c>
      <c r="U201" s="81" t="s">
        <v>133</v>
      </c>
      <c r="V201" s="82" t="s">
        <v>134</v>
      </c>
      <c r="W201" s="5" t="str">
        <f t="shared" si="52"/>
        <v/>
      </c>
      <c r="X201" s="24"/>
      <c r="Y201" s="5" t="str">
        <f t="shared" si="53"/>
        <v/>
      </c>
      <c r="Z201" s="5"/>
      <c r="AA201" s="5"/>
      <c r="AB201" s="5"/>
      <c r="AC201"/>
      <c r="AE201"/>
      <c r="AF201"/>
      <c r="AG201"/>
      <c r="AH201"/>
      <c r="AI201"/>
      <c r="AJ201"/>
      <c r="AK201" s="5" t="str">
        <f t="shared" si="36"/>
        <v/>
      </c>
      <c r="AL201" s="24"/>
      <c r="AM201" s="5" t="str">
        <f t="shared" si="37"/>
        <v/>
      </c>
      <c r="AN201"/>
      <c r="AO201"/>
      <c r="AP201"/>
      <c r="AQ201"/>
      <c r="AS201"/>
      <c r="AT201"/>
      <c r="AU201"/>
      <c r="AV201"/>
      <c r="AW201"/>
      <c r="AX201"/>
      <c r="AY201" s="5" t="str">
        <f t="shared" si="48"/>
        <v/>
      </c>
      <c r="AZ201" s="29"/>
      <c r="BA201" s="5" t="str">
        <f t="shared" si="49"/>
        <v/>
      </c>
      <c r="BB201"/>
      <c r="BC201"/>
      <c r="BD201"/>
      <c r="BF201"/>
      <c r="BG201"/>
      <c r="BH201"/>
      <c r="BI201"/>
      <c r="BJ201"/>
      <c r="BK201"/>
      <c r="BL201" s="5" t="str">
        <f t="shared" si="50"/>
        <v/>
      </c>
      <c r="BM201" s="6"/>
      <c r="BN201" s="5" t="str">
        <f t="shared" si="51"/>
        <v/>
      </c>
      <c r="BO201"/>
      <c r="BP201"/>
      <c r="BQ201"/>
      <c r="BR201"/>
      <c r="BT201"/>
      <c r="BU201"/>
      <c r="BV201" s="5"/>
      <c r="BW201" s="5"/>
      <c r="BX201" s="5"/>
      <c r="BY201" s="5"/>
      <c r="BZ201" s="5"/>
    </row>
    <row r="202" spans="1:78" s="108" customFormat="1" ht="27.6" customHeight="1" x14ac:dyDescent="0.3">
      <c r="A202"/>
      <c r="B202"/>
      <c r="C202"/>
      <c r="D202"/>
      <c r="E202" s="42"/>
      <c r="F202" s="42"/>
      <c r="G202" s="42"/>
      <c r="H202" s="42"/>
      <c r="I202" s="42"/>
      <c r="J202" s="42"/>
      <c r="K202"/>
      <c r="L202"/>
      <c r="M202"/>
      <c r="N202" s="5"/>
      <c r="O202" s="401" t="s">
        <v>73</v>
      </c>
      <c r="P202" s="402"/>
      <c r="Q202" s="212">
        <f>IF(OR(S202="X",T202="X",U202="X",V202="X"),1,0)</f>
        <v>0</v>
      </c>
      <c r="R202" s="138" t="s">
        <v>74</v>
      </c>
      <c r="S202" s="172"/>
      <c r="T202" s="172"/>
      <c r="U202" s="172"/>
      <c r="V202" s="172"/>
      <c r="W202" s="5" t="str">
        <f t="shared" si="52"/>
        <v/>
      </c>
      <c r="X202" s="24"/>
      <c r="Y202" s="5" t="str">
        <f t="shared" si="53"/>
        <v/>
      </c>
      <c r="Z202" s="29"/>
      <c r="AA202" s="5"/>
      <c r="AB202" s="5"/>
      <c r="AC202"/>
      <c r="AE202"/>
      <c r="AF202"/>
      <c r="AG202"/>
      <c r="AH202"/>
      <c r="AI202"/>
      <c r="AJ202"/>
      <c r="AK202" s="5" t="str">
        <f t="shared" si="36"/>
        <v/>
      </c>
      <c r="AL202" s="24"/>
      <c r="AM202" s="5" t="str">
        <f t="shared" si="37"/>
        <v/>
      </c>
      <c r="AN202"/>
      <c r="AO202"/>
      <c r="AP202"/>
      <c r="AQ202"/>
      <c r="AS202"/>
      <c r="AT202"/>
      <c r="AU202"/>
      <c r="AV202"/>
      <c r="AW202"/>
      <c r="AX202"/>
      <c r="AY202" s="5" t="str">
        <f t="shared" si="48"/>
        <v/>
      </c>
      <c r="AZ202" s="29"/>
      <c r="BA202" s="5" t="str">
        <f t="shared" si="49"/>
        <v/>
      </c>
      <c r="BB202"/>
      <c r="BC202"/>
      <c r="BD202"/>
      <c r="BF202"/>
      <c r="BG202"/>
      <c r="BH202"/>
      <c r="BI202"/>
      <c r="BJ202"/>
      <c r="BK202"/>
      <c r="BL202" s="5" t="str">
        <f t="shared" si="50"/>
        <v/>
      </c>
      <c r="BM202" s="6"/>
      <c r="BN202" s="5" t="str">
        <f t="shared" si="51"/>
        <v/>
      </c>
      <c r="BO202"/>
      <c r="BP202"/>
      <c r="BQ202"/>
      <c r="BR202"/>
      <c r="BT202"/>
      <c r="BU202"/>
      <c r="BV202" s="5"/>
      <c r="BW202" s="5"/>
      <c r="BX202" s="5"/>
      <c r="BY202" s="5"/>
      <c r="BZ202" s="5"/>
    </row>
    <row r="203" spans="1:78" s="108" customFormat="1" ht="27.6" x14ac:dyDescent="0.3">
      <c r="A203"/>
      <c r="B203"/>
      <c r="C203"/>
      <c r="D203"/>
      <c r="E203" s="42"/>
      <c r="F203" s="42"/>
      <c r="G203" s="42"/>
      <c r="H203" s="42"/>
      <c r="I203" s="42"/>
      <c r="J203" s="42"/>
      <c r="K203"/>
      <c r="L203"/>
      <c r="M203"/>
      <c r="N203" s="5"/>
      <c r="O203" s="403"/>
      <c r="P203" s="404"/>
      <c r="Q203" s="212">
        <f t="shared" ref="Q203:Q210" si="54">IF(OR(S203="X",T203="X",U203="X",V203="X"),1,0)</f>
        <v>0</v>
      </c>
      <c r="R203" s="138" t="s">
        <v>75</v>
      </c>
      <c r="S203" s="172"/>
      <c r="T203" s="172"/>
      <c r="U203" s="172"/>
      <c r="V203" s="172"/>
      <c r="W203" s="5" t="str">
        <f t="shared" si="52"/>
        <v/>
      </c>
      <c r="X203" s="24"/>
      <c r="Y203" s="5" t="str">
        <f t="shared" si="53"/>
        <v/>
      </c>
      <c r="Z203" s="29"/>
      <c r="AA203" s="5"/>
      <c r="AB203" s="5"/>
      <c r="AC203"/>
      <c r="AE203"/>
      <c r="AF203"/>
      <c r="AG203"/>
      <c r="AH203"/>
      <c r="AI203"/>
      <c r="AJ203"/>
      <c r="AK203" s="5" t="str">
        <f t="shared" si="36"/>
        <v/>
      </c>
      <c r="AL203" s="24"/>
      <c r="AM203" s="5" t="str">
        <f t="shared" si="37"/>
        <v/>
      </c>
      <c r="AN203"/>
      <c r="AO203"/>
      <c r="AP203"/>
      <c r="AQ203"/>
      <c r="AS203"/>
      <c r="AT203"/>
      <c r="AU203"/>
      <c r="AV203"/>
      <c r="AW203"/>
      <c r="AX203"/>
      <c r="AY203" s="5" t="str">
        <f t="shared" si="48"/>
        <v/>
      </c>
      <c r="AZ203" s="29"/>
      <c r="BA203" s="5" t="str">
        <f t="shared" si="49"/>
        <v/>
      </c>
      <c r="BB203"/>
      <c r="BC203"/>
      <c r="BD203"/>
      <c r="BF203"/>
      <c r="BG203"/>
      <c r="BH203"/>
      <c r="BI203"/>
      <c r="BJ203"/>
      <c r="BK203"/>
      <c r="BL203" s="5" t="str">
        <f t="shared" si="50"/>
        <v/>
      </c>
      <c r="BM203" s="6"/>
      <c r="BN203" s="5" t="str">
        <f t="shared" si="51"/>
        <v/>
      </c>
      <c r="BO203"/>
      <c r="BP203"/>
      <c r="BQ203"/>
      <c r="BR203"/>
      <c r="BT203"/>
      <c r="BU203"/>
      <c r="BV203" s="5"/>
      <c r="BW203" s="5"/>
      <c r="BX203" s="5"/>
      <c r="BY203" s="5"/>
      <c r="BZ203" s="5"/>
    </row>
    <row r="204" spans="1:78" s="108" customFormat="1" ht="27.6" x14ac:dyDescent="0.3">
      <c r="A204"/>
      <c r="B204"/>
      <c r="C204"/>
      <c r="D204"/>
      <c r="E204" s="42"/>
      <c r="F204" s="42"/>
      <c r="G204" s="42"/>
      <c r="H204" s="42"/>
      <c r="I204" s="42"/>
      <c r="J204" s="42"/>
      <c r="K204"/>
      <c r="L204"/>
      <c r="M204"/>
      <c r="N204" s="5"/>
      <c r="O204" s="403"/>
      <c r="P204" s="404"/>
      <c r="Q204" s="212">
        <f t="shared" si="54"/>
        <v>0</v>
      </c>
      <c r="R204" s="138" t="s">
        <v>76</v>
      </c>
      <c r="S204" s="172"/>
      <c r="T204" s="172"/>
      <c r="U204" s="172"/>
      <c r="V204" s="172"/>
      <c r="W204" s="5" t="str">
        <f t="shared" si="52"/>
        <v/>
      </c>
      <c r="X204" s="24"/>
      <c r="Y204" s="5" t="str">
        <f t="shared" si="53"/>
        <v/>
      </c>
      <c r="Z204" s="29"/>
      <c r="AA204" s="5"/>
      <c r="AB204" s="5"/>
      <c r="AC204"/>
      <c r="AE204"/>
      <c r="AF204"/>
      <c r="AG204"/>
      <c r="AH204"/>
      <c r="AI204"/>
      <c r="AJ204"/>
      <c r="AK204" s="5" t="str">
        <f t="shared" si="36"/>
        <v/>
      </c>
      <c r="AL204" s="24"/>
      <c r="AM204" s="5" t="str">
        <f t="shared" si="37"/>
        <v/>
      </c>
      <c r="AN204"/>
      <c r="AO204"/>
      <c r="AP204"/>
      <c r="AQ204"/>
      <c r="AS204"/>
      <c r="AT204"/>
      <c r="AU204"/>
      <c r="AV204"/>
      <c r="AW204"/>
      <c r="AX204"/>
      <c r="AY204" s="5" t="str">
        <f t="shared" si="48"/>
        <v/>
      </c>
      <c r="AZ204" s="29"/>
      <c r="BA204" s="5" t="str">
        <f t="shared" si="49"/>
        <v/>
      </c>
      <c r="BB204"/>
      <c r="BC204"/>
      <c r="BD204"/>
      <c r="BF204"/>
      <c r="BG204"/>
      <c r="BH204"/>
      <c r="BI204"/>
      <c r="BJ204"/>
      <c r="BK204"/>
      <c r="BL204" s="5" t="str">
        <f t="shared" si="50"/>
        <v/>
      </c>
      <c r="BM204" s="6"/>
      <c r="BN204" s="5" t="str">
        <f t="shared" si="51"/>
        <v/>
      </c>
      <c r="BO204"/>
      <c r="BP204"/>
      <c r="BQ204"/>
      <c r="BR204"/>
      <c r="BT204"/>
      <c r="BU204"/>
      <c r="BV204" s="5"/>
      <c r="BW204" s="5"/>
      <c r="BX204" s="5"/>
      <c r="BY204" s="5"/>
      <c r="BZ204" s="5"/>
    </row>
    <row r="205" spans="1:78" s="108" customFormat="1" ht="55.2" x14ac:dyDescent="0.3">
      <c r="A205"/>
      <c r="B205"/>
      <c r="C205"/>
      <c r="D205"/>
      <c r="E205" s="42"/>
      <c r="F205" s="42"/>
      <c r="G205" s="42"/>
      <c r="H205" s="42"/>
      <c r="I205" s="42"/>
      <c r="J205" s="42"/>
      <c r="K205"/>
      <c r="L205"/>
      <c r="M205"/>
      <c r="N205" s="5"/>
      <c r="O205" s="405"/>
      <c r="P205" s="406"/>
      <c r="Q205" s="212">
        <f t="shared" si="54"/>
        <v>0</v>
      </c>
      <c r="R205" s="138" t="s">
        <v>77</v>
      </c>
      <c r="S205" s="172"/>
      <c r="T205" s="172"/>
      <c r="U205" s="172"/>
      <c r="V205" s="172"/>
      <c r="W205" s="5" t="str">
        <f t="shared" si="52"/>
        <v/>
      </c>
      <c r="X205" s="24"/>
      <c r="Y205" s="5" t="str">
        <f t="shared" si="53"/>
        <v/>
      </c>
      <c r="Z205" s="29"/>
      <c r="AA205" s="5"/>
      <c r="AB205" s="5"/>
      <c r="AC205"/>
      <c r="AE205"/>
      <c r="AF205"/>
      <c r="AG205"/>
      <c r="AH205"/>
      <c r="AI205"/>
      <c r="AJ205"/>
      <c r="AK205" s="5" t="str">
        <f t="shared" ref="AK205:AK259" si="55">IF(AE205="","",IF(AG205="X",0,IF(AH205="X",5,IF(AI205="X",10,IF(AJ205="X",15,"")))))</f>
        <v/>
      </c>
      <c r="AL205" s="24"/>
      <c r="AM205" s="5" t="str">
        <f t="shared" ref="AM205:AM259" si="56">IF(AE205="","",IF(AG205="X",5,IF(AH205="X",10,IF(AI205="X",15,IF(AJ205="X",20,"")))))</f>
        <v/>
      </c>
      <c r="AN205"/>
      <c r="AO205"/>
      <c r="AP205"/>
      <c r="AQ205"/>
      <c r="AS205"/>
      <c r="AT205"/>
      <c r="AU205"/>
      <c r="AV205"/>
      <c r="AW205"/>
      <c r="AX205"/>
      <c r="AY205" s="5" t="str">
        <f t="shared" si="48"/>
        <v/>
      </c>
      <c r="AZ205" s="29"/>
      <c r="BA205" s="5" t="str">
        <f t="shared" si="49"/>
        <v/>
      </c>
      <c r="BB205"/>
      <c r="BC205"/>
      <c r="BD205"/>
      <c r="BF205"/>
      <c r="BG205"/>
      <c r="BH205"/>
      <c r="BI205"/>
      <c r="BJ205"/>
      <c r="BK205"/>
      <c r="BL205" s="5" t="str">
        <f t="shared" si="50"/>
        <v/>
      </c>
      <c r="BM205" s="6"/>
      <c r="BN205" s="5" t="str">
        <f t="shared" si="51"/>
        <v/>
      </c>
      <c r="BO205"/>
      <c r="BP205"/>
      <c r="BQ205"/>
      <c r="BR205"/>
      <c r="BT205"/>
      <c r="BU205"/>
      <c r="BV205" s="5"/>
      <c r="BW205" s="5"/>
      <c r="BX205" s="5"/>
      <c r="BY205" s="5"/>
      <c r="BZ205" s="5"/>
    </row>
    <row r="206" spans="1:78" s="108" customFormat="1" ht="41.4" customHeight="1" x14ac:dyDescent="0.3">
      <c r="A206"/>
      <c r="B206"/>
      <c r="C206"/>
      <c r="D206"/>
      <c r="E206" s="42"/>
      <c r="F206" s="42"/>
      <c r="G206" s="42"/>
      <c r="H206" s="42"/>
      <c r="I206" s="42"/>
      <c r="J206" s="42"/>
      <c r="K206"/>
      <c r="L206"/>
      <c r="M206"/>
      <c r="N206" s="5"/>
      <c r="O206" s="401" t="s">
        <v>78</v>
      </c>
      <c r="P206" s="402"/>
      <c r="Q206" s="212">
        <f t="shared" si="54"/>
        <v>0</v>
      </c>
      <c r="R206" s="138" t="s">
        <v>79</v>
      </c>
      <c r="S206" s="172"/>
      <c r="T206" s="172"/>
      <c r="U206" s="172"/>
      <c r="V206" s="172"/>
      <c r="W206" s="5" t="str">
        <f t="shared" si="52"/>
        <v/>
      </c>
      <c r="X206" s="24"/>
      <c r="Y206" s="5" t="str">
        <f t="shared" si="53"/>
        <v/>
      </c>
      <c r="Z206" s="29"/>
      <c r="AA206" s="5"/>
      <c r="AB206" s="5"/>
      <c r="AC206"/>
      <c r="AE206"/>
      <c r="AF206"/>
      <c r="AG206"/>
      <c r="AH206"/>
      <c r="AI206"/>
      <c r="AJ206"/>
      <c r="AK206" s="5" t="str">
        <f t="shared" si="55"/>
        <v/>
      </c>
      <c r="AL206" s="24"/>
      <c r="AM206" s="5" t="str">
        <f t="shared" si="56"/>
        <v/>
      </c>
      <c r="AN206"/>
      <c r="AO206"/>
      <c r="AP206"/>
      <c r="AQ206"/>
      <c r="AS206"/>
      <c r="AT206"/>
      <c r="AU206"/>
      <c r="AV206"/>
      <c r="AW206"/>
      <c r="AX206"/>
      <c r="AY206" s="5" t="str">
        <f t="shared" si="48"/>
        <v/>
      </c>
      <c r="AZ206" s="29"/>
      <c r="BA206" s="5" t="str">
        <f t="shared" si="49"/>
        <v/>
      </c>
      <c r="BB206"/>
      <c r="BC206"/>
      <c r="BD206"/>
      <c r="BF206"/>
      <c r="BG206"/>
      <c r="BH206"/>
      <c r="BI206"/>
      <c r="BJ206"/>
      <c r="BK206"/>
      <c r="BL206" s="5" t="str">
        <f t="shared" si="50"/>
        <v/>
      </c>
      <c r="BM206" s="6"/>
      <c r="BN206" s="5" t="str">
        <f t="shared" si="51"/>
        <v/>
      </c>
      <c r="BO206"/>
      <c r="BP206"/>
      <c r="BQ206"/>
      <c r="BR206"/>
      <c r="BT206"/>
      <c r="BU206"/>
      <c r="BV206" s="5"/>
      <c r="BW206" s="5"/>
      <c r="BX206" s="5"/>
      <c r="BY206" s="5"/>
      <c r="BZ206" s="5"/>
    </row>
    <row r="207" spans="1:78" s="108" customFormat="1" ht="41.4" x14ac:dyDescent="0.3">
      <c r="A207"/>
      <c r="B207"/>
      <c r="C207"/>
      <c r="D207"/>
      <c r="E207" s="42"/>
      <c r="F207" s="42"/>
      <c r="G207" s="42"/>
      <c r="H207" s="42"/>
      <c r="I207" s="42"/>
      <c r="J207" s="42"/>
      <c r="K207"/>
      <c r="L207"/>
      <c r="M207"/>
      <c r="N207" s="5"/>
      <c r="O207" s="405"/>
      <c r="P207" s="406"/>
      <c r="Q207" s="212">
        <f t="shared" si="54"/>
        <v>0</v>
      </c>
      <c r="R207" s="138" t="s">
        <v>80</v>
      </c>
      <c r="S207" s="172"/>
      <c r="T207" s="172"/>
      <c r="U207" s="172"/>
      <c r="V207" s="172"/>
      <c r="W207" s="5" t="str">
        <f t="shared" si="52"/>
        <v/>
      </c>
      <c r="X207" s="24"/>
      <c r="Y207" s="5" t="str">
        <f t="shared" si="53"/>
        <v/>
      </c>
      <c r="Z207" s="29"/>
      <c r="AA207" s="5"/>
      <c r="AB207" s="5"/>
      <c r="AC207"/>
      <c r="AE207"/>
      <c r="AF207"/>
      <c r="AG207"/>
      <c r="AH207"/>
      <c r="AI207"/>
      <c r="AJ207"/>
      <c r="AK207" s="5" t="str">
        <f t="shared" si="55"/>
        <v/>
      </c>
      <c r="AL207" s="24"/>
      <c r="AM207" s="5" t="str">
        <f t="shared" si="56"/>
        <v/>
      </c>
      <c r="AN207"/>
      <c r="AO207"/>
      <c r="AP207"/>
      <c r="AQ207"/>
      <c r="AS207"/>
      <c r="AT207"/>
      <c r="AU207"/>
      <c r="AV207"/>
      <c r="AW207"/>
      <c r="AX207"/>
      <c r="AY207" s="5" t="str">
        <f t="shared" si="48"/>
        <v/>
      </c>
      <c r="AZ207" s="29"/>
      <c r="BA207" s="5" t="str">
        <f t="shared" si="49"/>
        <v/>
      </c>
      <c r="BB207"/>
      <c r="BC207"/>
      <c r="BD207"/>
      <c r="BF207"/>
      <c r="BG207"/>
      <c r="BH207"/>
      <c r="BI207"/>
      <c r="BJ207"/>
      <c r="BK207"/>
      <c r="BL207" s="5" t="str">
        <f t="shared" si="50"/>
        <v/>
      </c>
      <c r="BM207" s="6"/>
      <c r="BN207" s="5" t="str">
        <f t="shared" si="51"/>
        <v/>
      </c>
      <c r="BO207"/>
      <c r="BP207"/>
      <c r="BQ207"/>
      <c r="BR207"/>
      <c r="BT207"/>
      <c r="BU207"/>
      <c r="BV207" s="5"/>
      <c r="BW207" s="5"/>
      <c r="BX207" s="5"/>
      <c r="BY207" s="5"/>
      <c r="BZ207" s="5"/>
    </row>
    <row r="208" spans="1:78" s="108" customFormat="1" ht="27.6" customHeight="1" x14ac:dyDescent="0.3">
      <c r="A208"/>
      <c r="B208"/>
      <c r="C208"/>
      <c r="D208"/>
      <c r="E208" s="42"/>
      <c r="F208" s="42"/>
      <c r="G208" s="42"/>
      <c r="H208" s="42"/>
      <c r="I208" s="42"/>
      <c r="J208" s="42"/>
      <c r="K208"/>
      <c r="L208"/>
      <c r="M208"/>
      <c r="N208" s="5"/>
      <c r="O208" s="401" t="s">
        <v>81</v>
      </c>
      <c r="P208" s="402"/>
      <c r="Q208" s="212">
        <f t="shared" si="54"/>
        <v>0</v>
      </c>
      <c r="R208" s="138" t="s">
        <v>82</v>
      </c>
      <c r="S208" s="172"/>
      <c r="T208" s="172"/>
      <c r="U208" s="172"/>
      <c r="V208" s="172"/>
      <c r="W208" s="5" t="str">
        <f t="shared" si="52"/>
        <v/>
      </c>
      <c r="X208" s="24"/>
      <c r="Y208" s="5" t="str">
        <f t="shared" si="53"/>
        <v/>
      </c>
      <c r="Z208" s="29"/>
      <c r="AA208" s="5"/>
      <c r="AB208" s="5"/>
      <c r="AC208" s="173"/>
      <c r="AE208"/>
      <c r="AF208"/>
      <c r="AG208"/>
      <c r="AH208"/>
      <c r="AI208"/>
      <c r="AJ208"/>
      <c r="AK208" s="5" t="str">
        <f t="shared" si="55"/>
        <v/>
      </c>
      <c r="AL208" s="24"/>
      <c r="AM208" s="5" t="str">
        <f t="shared" si="56"/>
        <v/>
      </c>
      <c r="AN208"/>
      <c r="AO208"/>
      <c r="AP208"/>
      <c r="AQ208"/>
      <c r="AS208"/>
      <c r="AT208"/>
      <c r="AU208"/>
      <c r="AV208"/>
      <c r="AW208"/>
      <c r="AX208"/>
      <c r="AY208" s="5" t="str">
        <f t="shared" si="48"/>
        <v/>
      </c>
      <c r="AZ208" s="29"/>
      <c r="BA208" s="5" t="str">
        <f t="shared" si="49"/>
        <v/>
      </c>
      <c r="BB208"/>
      <c r="BC208"/>
      <c r="BD208"/>
      <c r="BF208"/>
      <c r="BG208"/>
      <c r="BH208"/>
      <c r="BI208"/>
      <c r="BJ208"/>
      <c r="BK208"/>
      <c r="BL208" s="5" t="str">
        <f t="shared" si="50"/>
        <v/>
      </c>
      <c r="BM208" s="6"/>
      <c r="BN208" s="5" t="str">
        <f t="shared" si="51"/>
        <v/>
      </c>
      <c r="BO208"/>
      <c r="BP208"/>
      <c r="BQ208"/>
      <c r="BR208"/>
      <c r="BT208"/>
      <c r="BU208"/>
      <c r="BV208" s="5"/>
      <c r="BW208" s="5"/>
      <c r="BX208" s="5"/>
      <c r="BY208" s="5"/>
      <c r="BZ208" s="5"/>
    </row>
    <row r="209" spans="1:78" s="108" customFormat="1" ht="41.4" x14ac:dyDescent="0.3">
      <c r="A209"/>
      <c r="B209"/>
      <c r="C209"/>
      <c r="D209"/>
      <c r="E209" s="42"/>
      <c r="F209" s="42"/>
      <c r="G209" s="42"/>
      <c r="H209" s="42"/>
      <c r="I209" s="42"/>
      <c r="J209" s="42"/>
      <c r="K209"/>
      <c r="L209"/>
      <c r="M209"/>
      <c r="N209" s="5"/>
      <c r="O209" s="405"/>
      <c r="P209" s="406"/>
      <c r="Q209" s="212">
        <f t="shared" si="54"/>
        <v>0</v>
      </c>
      <c r="R209" s="138" t="s">
        <v>83</v>
      </c>
      <c r="S209" s="172"/>
      <c r="T209" s="172"/>
      <c r="U209" s="172"/>
      <c r="V209" s="172"/>
      <c r="W209" s="5" t="str">
        <f t="shared" si="52"/>
        <v/>
      </c>
      <c r="X209" s="24"/>
      <c r="Y209" s="5" t="str">
        <f t="shared" si="53"/>
        <v/>
      </c>
      <c r="Z209" s="29"/>
      <c r="AA209" s="5"/>
      <c r="AB209" s="5"/>
      <c r="AC209"/>
      <c r="AE209"/>
      <c r="AF209"/>
      <c r="AG209"/>
      <c r="AH209"/>
      <c r="AI209"/>
      <c r="AJ209"/>
      <c r="AK209" s="5" t="str">
        <f t="shared" si="55"/>
        <v/>
      </c>
      <c r="AL209" s="24"/>
      <c r="AM209" s="5" t="str">
        <f t="shared" si="56"/>
        <v/>
      </c>
      <c r="AN209"/>
      <c r="AO209"/>
      <c r="AP209"/>
      <c r="AQ209"/>
      <c r="AS209"/>
      <c r="AT209"/>
      <c r="AU209"/>
      <c r="AV209"/>
      <c r="AW209"/>
      <c r="AX209"/>
      <c r="AY209" s="5" t="str">
        <f t="shared" si="48"/>
        <v/>
      </c>
      <c r="AZ209" s="29"/>
      <c r="BA209" s="5" t="str">
        <f t="shared" si="49"/>
        <v/>
      </c>
      <c r="BB209"/>
      <c r="BC209"/>
      <c r="BD209"/>
      <c r="BF209"/>
      <c r="BG209"/>
      <c r="BH209"/>
      <c r="BI209"/>
      <c r="BJ209"/>
      <c r="BK209"/>
      <c r="BL209" s="5" t="str">
        <f t="shared" si="50"/>
        <v/>
      </c>
      <c r="BM209" s="6"/>
      <c r="BN209" s="5" t="str">
        <f t="shared" si="51"/>
        <v/>
      </c>
      <c r="BO209"/>
      <c r="BP209"/>
      <c r="BQ209"/>
      <c r="BR209"/>
      <c r="BT209"/>
      <c r="BU209"/>
      <c r="BV209" s="5"/>
      <c r="BW209" s="5"/>
      <c r="BX209" s="5"/>
      <c r="BY209" s="5"/>
      <c r="BZ209" s="5"/>
    </row>
    <row r="210" spans="1:78" ht="38.25" customHeight="1" x14ac:dyDescent="0.3">
      <c r="N210" s="5"/>
      <c r="O210" s="399" t="s">
        <v>190</v>
      </c>
      <c r="P210" s="400"/>
      <c r="Q210" s="212">
        <f t="shared" si="54"/>
        <v>0</v>
      </c>
      <c r="R210" s="138" t="s">
        <v>84</v>
      </c>
      <c r="S210" s="172"/>
      <c r="T210" s="172"/>
      <c r="U210" s="172"/>
      <c r="V210" s="172"/>
      <c r="W210" s="5" t="str">
        <f t="shared" si="52"/>
        <v/>
      </c>
      <c r="X210" s="24"/>
      <c r="Y210" s="5" t="str">
        <f t="shared" si="53"/>
        <v/>
      </c>
      <c r="Z210" s="29"/>
      <c r="AA210" s="5"/>
      <c r="AB210" s="5"/>
      <c r="AE210"/>
      <c r="AF210"/>
      <c r="AK210" s="5" t="str">
        <f t="shared" si="55"/>
        <v/>
      </c>
      <c r="AL210" s="24"/>
      <c r="AM210" s="5" t="str">
        <f t="shared" si="56"/>
        <v/>
      </c>
      <c r="AS210"/>
      <c r="AT210"/>
      <c r="AY210" s="5" t="str">
        <f t="shared" si="48"/>
        <v/>
      </c>
      <c r="AZ210" s="29"/>
      <c r="BA210" s="5" t="str">
        <f t="shared" si="49"/>
        <v/>
      </c>
      <c r="BG210"/>
      <c r="BL210" s="5" t="str">
        <f t="shared" si="50"/>
        <v/>
      </c>
      <c r="BM210" s="6"/>
      <c r="BN210" s="5" t="str">
        <f t="shared" si="51"/>
        <v/>
      </c>
    </row>
    <row r="211" spans="1:78" ht="15" thickBot="1" x14ac:dyDescent="0.35">
      <c r="N211" s="5"/>
      <c r="O211" s="30"/>
      <c r="P211" s="355"/>
      <c r="Q211" s="355"/>
      <c r="R211" s="66" t="s">
        <v>173</v>
      </c>
      <c r="S211" s="38" t="e">
        <f>SUM(W202:W210)/SUM(Q202:Q210)</f>
        <v>#DIV/0!</v>
      </c>
      <c r="T211" s="26" t="s">
        <v>20</v>
      </c>
      <c r="U211" s="38" t="e">
        <f>SUM(Y202:Y210)/SUM(Q202:Q210)</f>
        <v>#DIV/0!</v>
      </c>
      <c r="V211" s="26"/>
      <c r="W211" s="5" t="str">
        <f t="shared" si="52"/>
        <v/>
      </c>
      <c r="X211" s="24"/>
      <c r="Y211" s="5" t="str">
        <f t="shared" si="53"/>
        <v/>
      </c>
      <c r="Z211" s="29"/>
      <c r="AA211" s="5"/>
      <c r="AB211" s="5"/>
      <c r="AE211"/>
      <c r="AF211"/>
      <c r="AK211" s="5" t="str">
        <f t="shared" si="55"/>
        <v/>
      </c>
      <c r="AL211" s="24"/>
      <c r="AM211" s="5" t="str">
        <f t="shared" si="56"/>
        <v/>
      </c>
      <c r="AS211"/>
      <c r="AT211"/>
      <c r="AY211" s="5" t="str">
        <f t="shared" si="48"/>
        <v/>
      </c>
      <c r="AZ211" s="29"/>
      <c r="BA211" s="5" t="str">
        <f t="shared" si="49"/>
        <v/>
      </c>
      <c r="BG211"/>
      <c r="BL211" s="5" t="str">
        <f t="shared" si="50"/>
        <v/>
      </c>
      <c r="BM211" s="6"/>
      <c r="BN211" s="5" t="str">
        <f t="shared" si="51"/>
        <v/>
      </c>
    </row>
    <row r="212" spans="1:78" ht="15" thickBot="1" x14ac:dyDescent="0.35">
      <c r="N212" s="5"/>
      <c r="O212" s="213" t="s">
        <v>307</v>
      </c>
      <c r="P212" s="110"/>
      <c r="Q212" s="220"/>
      <c r="R212" s="32" t="s">
        <v>301</v>
      </c>
      <c r="S212" s="356"/>
      <c r="T212" s="357"/>
      <c r="U212" s="357"/>
      <c r="V212" s="33" t="s">
        <v>21</v>
      </c>
      <c r="W212" s="5" t="str">
        <f t="shared" si="52"/>
        <v/>
      </c>
      <c r="X212" s="24"/>
      <c r="Y212" s="5" t="str">
        <f t="shared" si="53"/>
        <v/>
      </c>
      <c r="Z212" s="29"/>
      <c r="AA212" s="5"/>
      <c r="AB212" s="5"/>
      <c r="AE212"/>
      <c r="AF212"/>
      <c r="AK212" s="5" t="str">
        <f t="shared" si="55"/>
        <v/>
      </c>
      <c r="AL212" s="24"/>
      <c r="AM212" s="5" t="str">
        <f t="shared" si="56"/>
        <v/>
      </c>
      <c r="AS212"/>
      <c r="AT212"/>
      <c r="AY212" s="5" t="str">
        <f t="shared" si="48"/>
        <v/>
      </c>
      <c r="AZ212" s="29"/>
      <c r="BA212" s="5" t="str">
        <f t="shared" si="49"/>
        <v/>
      </c>
      <c r="BG212"/>
      <c r="BL212" s="5" t="str">
        <f t="shared" si="50"/>
        <v/>
      </c>
      <c r="BM212" s="6"/>
      <c r="BN212" s="5" t="str">
        <f t="shared" si="51"/>
        <v/>
      </c>
    </row>
    <row r="213" spans="1:78" ht="15" thickBot="1" x14ac:dyDescent="0.35">
      <c r="N213" s="5"/>
      <c r="O213" s="20"/>
      <c r="P213" s="110"/>
      <c r="Q213" s="26"/>
      <c r="R213" s="396" t="s">
        <v>85</v>
      </c>
      <c r="S213" s="396"/>
      <c r="T213" s="396"/>
      <c r="U213" s="40">
        <f>SUM(S212)</f>
        <v>0</v>
      </c>
      <c r="V213" s="39" t="s">
        <v>21</v>
      </c>
      <c r="W213" s="5" t="str">
        <f t="shared" si="52"/>
        <v/>
      </c>
      <c r="X213" s="24"/>
      <c r="Y213" s="5" t="str">
        <f t="shared" si="53"/>
        <v/>
      </c>
      <c r="Z213" s="29"/>
      <c r="AA213" s="5"/>
      <c r="AB213" s="5"/>
      <c r="AE213"/>
      <c r="AF213"/>
      <c r="AK213" s="5" t="str">
        <f t="shared" si="55"/>
        <v/>
      </c>
      <c r="AL213" s="24"/>
      <c r="AM213" s="5" t="str">
        <f t="shared" si="56"/>
        <v/>
      </c>
      <c r="AS213"/>
      <c r="AT213"/>
      <c r="AY213" s="5" t="str">
        <f t="shared" si="48"/>
        <v/>
      </c>
      <c r="AZ213" s="29"/>
      <c r="BA213" s="5" t="str">
        <f t="shared" si="49"/>
        <v/>
      </c>
      <c r="BG213"/>
      <c r="BL213" s="5" t="str">
        <f t="shared" si="50"/>
        <v/>
      </c>
      <c r="BM213" s="6"/>
      <c r="BN213" s="5" t="str">
        <f t="shared" si="51"/>
        <v/>
      </c>
    </row>
    <row r="214" spans="1:78" ht="9.6" customHeight="1" x14ac:dyDescent="0.3">
      <c r="N214" s="5"/>
      <c r="O214" s="184"/>
      <c r="Q214" s="20"/>
      <c r="R214" s="43"/>
      <c r="S214" s="20"/>
      <c r="T214" s="20"/>
      <c r="U214" s="20"/>
      <c r="V214" s="20"/>
      <c r="W214" s="5" t="str">
        <f t="shared" si="52"/>
        <v/>
      </c>
      <c r="X214" s="24"/>
      <c r="Y214" s="5" t="str">
        <f t="shared" si="53"/>
        <v/>
      </c>
      <c r="Z214" s="5"/>
      <c r="AA214" s="5"/>
      <c r="AB214" s="5"/>
      <c r="AE214"/>
      <c r="AF214"/>
      <c r="AK214" s="5" t="str">
        <f t="shared" si="55"/>
        <v/>
      </c>
      <c r="AL214" s="24"/>
      <c r="AM214" s="5" t="str">
        <f t="shared" si="56"/>
        <v/>
      </c>
      <c r="AS214"/>
      <c r="AT214"/>
      <c r="AY214" s="5" t="str">
        <f t="shared" si="48"/>
        <v/>
      </c>
      <c r="AZ214" s="29"/>
      <c r="BA214" s="5" t="str">
        <f t="shared" si="49"/>
        <v/>
      </c>
      <c r="BG214"/>
      <c r="BL214" s="5" t="str">
        <f t="shared" si="50"/>
        <v/>
      </c>
      <c r="BM214" s="6"/>
      <c r="BN214" s="5" t="str">
        <f t="shared" si="51"/>
        <v/>
      </c>
    </row>
    <row r="215" spans="1:78" ht="4.95" customHeight="1" x14ac:dyDescent="0.3">
      <c r="N215" s="5"/>
      <c r="O215" s="20"/>
      <c r="Q215" s="20"/>
      <c r="R215" s="43"/>
      <c r="S215" s="20"/>
      <c r="T215" s="20"/>
      <c r="U215" s="20"/>
      <c r="V215" s="20"/>
      <c r="W215" s="5" t="str">
        <f t="shared" si="52"/>
        <v/>
      </c>
      <c r="X215" s="24"/>
      <c r="Y215" s="5" t="str">
        <f t="shared" si="53"/>
        <v/>
      </c>
      <c r="Z215" s="5"/>
      <c r="AA215" s="5"/>
      <c r="AB215" s="5"/>
      <c r="AC215" s="5"/>
      <c r="AD215" s="116"/>
      <c r="AE215" s="5"/>
      <c r="AF215" s="5"/>
      <c r="AG215" s="5"/>
      <c r="AH215" s="5"/>
      <c r="AI215" s="5"/>
      <c r="AK215" s="5" t="str">
        <f t="shared" si="55"/>
        <v/>
      </c>
      <c r="AL215" s="24"/>
      <c r="AM215" s="5" t="str">
        <f t="shared" si="56"/>
        <v/>
      </c>
      <c r="AS215"/>
      <c r="AT215"/>
      <c r="AY215" s="5" t="str">
        <f>IF(AS215="","",IF(AU215="X",0,IF(AV215="X",5,IF(AW215="X",10,IF(AX215="X",15,"")))))</f>
        <v/>
      </c>
      <c r="AZ215" s="29"/>
      <c r="BA215" s="5" t="str">
        <f>IF(AS215="","",IF(AU215="X",5,IF(AV215="X",10,IF(AW215="X",15,IF(AX215="X",20,"")))))</f>
        <v/>
      </c>
      <c r="BG215"/>
      <c r="BL215" s="5" t="str">
        <f t="shared" si="50"/>
        <v/>
      </c>
      <c r="BM215" s="6"/>
      <c r="BN215" s="5" t="str">
        <f t="shared" si="51"/>
        <v/>
      </c>
      <c r="BP215" s="5"/>
      <c r="BQ215" s="5"/>
      <c r="BR215" s="5"/>
    </row>
    <row r="216" spans="1:78" ht="54.6" customHeight="1" x14ac:dyDescent="0.3">
      <c r="N216" s="5"/>
      <c r="O216" s="397" t="s">
        <v>236</v>
      </c>
      <c r="P216" s="397"/>
      <c r="Q216" s="397"/>
      <c r="R216" s="397"/>
      <c r="S216" s="397"/>
      <c r="T216" s="397"/>
      <c r="U216" s="397"/>
      <c r="V216" s="397"/>
      <c r="W216" s="5" t="str">
        <f t="shared" si="52"/>
        <v/>
      </c>
      <c r="X216" s="24"/>
      <c r="Y216" s="5" t="str">
        <f t="shared" si="53"/>
        <v/>
      </c>
      <c r="Z216" s="5"/>
      <c r="AA216" s="5"/>
      <c r="AB216" s="5"/>
      <c r="AC216" s="397" t="s">
        <v>239</v>
      </c>
      <c r="AD216" s="397"/>
      <c r="AE216" s="397"/>
      <c r="AF216" s="397"/>
      <c r="AG216" s="397"/>
      <c r="AH216" s="397"/>
      <c r="AI216" s="397"/>
      <c r="AJ216" s="397"/>
      <c r="AK216" s="5" t="str">
        <f t="shared" si="55"/>
        <v/>
      </c>
      <c r="AL216" s="24"/>
      <c r="AM216" s="5" t="str">
        <f t="shared" si="56"/>
        <v/>
      </c>
      <c r="AQ216" s="397" t="s">
        <v>238</v>
      </c>
      <c r="AR216" s="397"/>
      <c r="AS216" s="397"/>
      <c r="AT216" s="397"/>
      <c r="AU216" s="397"/>
      <c r="AV216" s="397"/>
      <c r="AW216" s="397"/>
      <c r="AX216" s="397"/>
      <c r="AY216" s="5" t="str">
        <f t="shared" ref="AY216:AY259" si="57">IF(AS216="","",IF(AU216="X",0,IF(AV216="X",5,IF(AW216="X",10,IF(AX216="X",15,"")))))</f>
        <v/>
      </c>
      <c r="AZ216" s="29"/>
      <c r="BA216" s="5" t="str">
        <f t="shared" ref="BA216:BA259" si="58">IF(AS216="","",IF(AU216="X",5,IF(AV216="X",10,IF(AW216="X",15,IF(AX216="X",20,"")))))</f>
        <v/>
      </c>
      <c r="BD216" s="397" t="s">
        <v>237</v>
      </c>
      <c r="BE216" s="397"/>
      <c r="BF216" s="397"/>
      <c r="BG216" s="397"/>
      <c r="BH216" s="397"/>
      <c r="BI216" s="397"/>
      <c r="BJ216" s="397"/>
      <c r="BK216" s="397"/>
      <c r="BL216" s="5" t="str">
        <f t="shared" si="50"/>
        <v/>
      </c>
      <c r="BM216" s="6"/>
      <c r="BN216" s="5" t="str">
        <f t="shared" si="51"/>
        <v/>
      </c>
    </row>
    <row r="217" spans="1:78" ht="18.600000000000001" customHeight="1" x14ac:dyDescent="0.3">
      <c r="N217" s="5"/>
      <c r="O217" s="21" t="s">
        <v>125</v>
      </c>
      <c r="P217" s="247">
        <f>$D$5</f>
        <v>0</v>
      </c>
      <c r="Q217" s="247"/>
      <c r="R217" s="247"/>
      <c r="S217" s="41" t="s">
        <v>152</v>
      </c>
      <c r="T217" s="248"/>
      <c r="U217" s="248"/>
      <c r="V217" s="248"/>
      <c r="W217" s="5" t="str">
        <f t="shared" si="52"/>
        <v/>
      </c>
      <c r="X217" s="24"/>
      <c r="Y217" s="5" t="str">
        <f t="shared" si="53"/>
        <v/>
      </c>
      <c r="Z217" s="5"/>
      <c r="AA217" s="5"/>
      <c r="AB217" s="5"/>
      <c r="AC217" s="21" t="s">
        <v>125</v>
      </c>
      <c r="AD217" s="247">
        <f>$D$5</f>
        <v>0</v>
      </c>
      <c r="AE217" s="247"/>
      <c r="AF217" s="247"/>
      <c r="AG217" s="41" t="s">
        <v>152</v>
      </c>
      <c r="AH217" s="248"/>
      <c r="AI217" s="248"/>
      <c r="AJ217" s="248"/>
      <c r="AK217" s="5" t="str">
        <f t="shared" si="55"/>
        <v/>
      </c>
      <c r="AL217" s="24"/>
      <c r="AM217" s="5" t="str">
        <f t="shared" si="56"/>
        <v/>
      </c>
      <c r="AQ217" s="21" t="s">
        <v>125</v>
      </c>
      <c r="AR217" s="247">
        <f>$D$5</f>
        <v>0</v>
      </c>
      <c r="AS217" s="247"/>
      <c r="AT217" s="247"/>
      <c r="AU217" s="41" t="s">
        <v>152</v>
      </c>
      <c r="AV217" s="248"/>
      <c r="AW217" s="248"/>
      <c r="AX217" s="248"/>
      <c r="AY217" s="5" t="str">
        <f t="shared" si="57"/>
        <v/>
      </c>
      <c r="AZ217" s="29"/>
      <c r="BA217" s="5" t="str">
        <f t="shared" si="58"/>
        <v/>
      </c>
      <c r="BD217" s="21" t="s">
        <v>125</v>
      </c>
      <c r="BE217" s="247">
        <f>$D$5</f>
        <v>0</v>
      </c>
      <c r="BF217" s="247"/>
      <c r="BG217" s="247"/>
      <c r="BH217" s="41" t="s">
        <v>152</v>
      </c>
      <c r="BI217" s="248"/>
      <c r="BJ217" s="248"/>
      <c r="BK217" s="248"/>
      <c r="BL217" s="5" t="str">
        <f t="shared" si="50"/>
        <v/>
      </c>
      <c r="BM217" s="6"/>
      <c r="BN217" s="5" t="str">
        <f t="shared" si="51"/>
        <v/>
      </c>
    </row>
    <row r="218" spans="1:78" ht="16.95" customHeight="1" x14ac:dyDescent="0.3">
      <c r="N218" s="5"/>
      <c r="O218" s="21" t="s">
        <v>158</v>
      </c>
      <c r="P218" s="247">
        <f>$D$6</f>
        <v>0</v>
      </c>
      <c r="Q218" s="247"/>
      <c r="R218" s="247"/>
      <c r="S218" s="175" t="s">
        <v>89</v>
      </c>
      <c r="T218" s="247">
        <f>$K$6</f>
        <v>0</v>
      </c>
      <c r="U218" s="247"/>
      <c r="V218" s="247"/>
      <c r="W218" s="5" t="str">
        <f t="shared" si="52"/>
        <v/>
      </c>
      <c r="X218" s="24"/>
      <c r="Y218" s="5" t="str">
        <f t="shared" si="53"/>
        <v/>
      </c>
      <c r="Z218" s="5"/>
      <c r="AA218" s="5"/>
      <c r="AB218" s="5"/>
      <c r="AC218" s="21" t="s">
        <v>158</v>
      </c>
      <c r="AD218" s="247">
        <f>$D$6</f>
        <v>0</v>
      </c>
      <c r="AE218" s="247"/>
      <c r="AF218" s="247"/>
      <c r="AG218" s="175" t="s">
        <v>89</v>
      </c>
      <c r="AH218" s="247">
        <f>$K$6</f>
        <v>0</v>
      </c>
      <c r="AI218" s="247"/>
      <c r="AJ218" s="247"/>
      <c r="AK218" s="5" t="str">
        <f t="shared" si="55"/>
        <v/>
      </c>
      <c r="AL218" s="24"/>
      <c r="AM218" s="5" t="str">
        <f t="shared" si="56"/>
        <v/>
      </c>
      <c r="AQ218" s="21" t="s">
        <v>158</v>
      </c>
      <c r="AR218" s="247">
        <f>$D$6</f>
        <v>0</v>
      </c>
      <c r="AS218" s="247"/>
      <c r="AT218" s="247"/>
      <c r="AU218" s="175" t="s">
        <v>89</v>
      </c>
      <c r="AV218" s="247">
        <f>$K$6</f>
        <v>0</v>
      </c>
      <c r="AW218" s="247"/>
      <c r="AX218" s="247"/>
      <c r="AY218" s="5" t="str">
        <f t="shared" si="57"/>
        <v/>
      </c>
      <c r="AZ218" s="29"/>
      <c r="BA218" s="5" t="str">
        <f t="shared" si="58"/>
        <v/>
      </c>
      <c r="BD218" s="21" t="s">
        <v>158</v>
      </c>
      <c r="BE218" s="247">
        <f>$D$6</f>
        <v>0</v>
      </c>
      <c r="BF218" s="247"/>
      <c r="BG218" s="247"/>
      <c r="BH218" s="175" t="s">
        <v>89</v>
      </c>
      <c r="BI218" s="247">
        <f>$K$6</f>
        <v>0</v>
      </c>
      <c r="BJ218" s="247"/>
      <c r="BK218" s="247"/>
      <c r="BL218" s="5" t="str">
        <f t="shared" si="50"/>
        <v/>
      </c>
      <c r="BM218" s="6"/>
      <c r="BN218" s="5" t="str">
        <f t="shared" si="51"/>
        <v/>
      </c>
    </row>
    <row r="219" spans="1:78" ht="8.4" customHeight="1" x14ac:dyDescent="0.3">
      <c r="N219" s="5"/>
      <c r="O219" s="25"/>
      <c r="P219" s="112"/>
      <c r="Q219" s="26"/>
      <c r="R219" s="46"/>
      <c r="S219" s="25"/>
      <c r="T219" s="25"/>
      <c r="U219" s="25"/>
      <c r="V219" s="25"/>
      <c r="W219" s="5" t="str">
        <f t="shared" si="52"/>
        <v/>
      </c>
      <c r="X219" s="24"/>
      <c r="Y219" s="5" t="str">
        <f t="shared" si="53"/>
        <v/>
      </c>
      <c r="Z219" s="5"/>
      <c r="AA219" s="5"/>
      <c r="AB219" s="5"/>
      <c r="AC219" s="5"/>
      <c r="AE219" s="5"/>
      <c r="AF219" s="5"/>
      <c r="AG219" s="5"/>
      <c r="AH219" s="5"/>
      <c r="AI219" s="5"/>
      <c r="AK219" s="5" t="str">
        <f t="shared" si="55"/>
        <v/>
      </c>
      <c r="AL219" s="24"/>
      <c r="AM219" s="5" t="str">
        <f t="shared" si="56"/>
        <v/>
      </c>
      <c r="AS219"/>
      <c r="AT219"/>
      <c r="AY219" s="5" t="str">
        <f t="shared" si="57"/>
        <v/>
      </c>
      <c r="AZ219" s="29"/>
      <c r="BA219" s="5" t="str">
        <f t="shared" si="58"/>
        <v/>
      </c>
      <c r="BG219"/>
      <c r="BL219" s="5" t="str">
        <f t="shared" si="50"/>
        <v/>
      </c>
      <c r="BM219" s="6"/>
      <c r="BN219" s="5" t="str">
        <f t="shared" si="51"/>
        <v/>
      </c>
    </row>
    <row r="220" spans="1:78" ht="14.4" customHeight="1" x14ac:dyDescent="0.3">
      <c r="N220" s="5"/>
      <c r="O220" s="408" t="s">
        <v>17</v>
      </c>
      <c r="P220" s="408"/>
      <c r="Q220" s="408"/>
      <c r="R220" s="408"/>
      <c r="S220" s="408"/>
      <c r="T220" s="408"/>
      <c r="U220" s="408"/>
      <c r="V220" s="408"/>
      <c r="W220" s="5" t="str">
        <f t="shared" si="52"/>
        <v/>
      </c>
      <c r="X220" s="24"/>
      <c r="Y220" s="5" t="str">
        <f t="shared" si="53"/>
        <v/>
      </c>
      <c r="Z220" s="5"/>
      <c r="AA220" s="5"/>
      <c r="AB220" s="5"/>
      <c r="AC220" s="408" t="s">
        <v>17</v>
      </c>
      <c r="AD220" s="408"/>
      <c r="AE220" s="408"/>
      <c r="AF220" s="408"/>
      <c r="AG220" s="408"/>
      <c r="AH220" s="408"/>
      <c r="AI220" s="408"/>
      <c r="AJ220" s="408"/>
      <c r="AK220" s="5" t="str">
        <f t="shared" si="55"/>
        <v/>
      </c>
      <c r="AL220" s="24"/>
      <c r="AM220" s="5" t="str">
        <f t="shared" si="56"/>
        <v/>
      </c>
      <c r="AN220" s="5"/>
      <c r="AO220" s="5"/>
      <c r="AP220" s="5"/>
      <c r="AQ220" s="408" t="s">
        <v>17</v>
      </c>
      <c r="AR220" s="408"/>
      <c r="AS220" s="408"/>
      <c r="AT220" s="408"/>
      <c r="AU220" s="408"/>
      <c r="AV220" s="408"/>
      <c r="AW220" s="408"/>
      <c r="AX220" s="408"/>
      <c r="AY220" s="5" t="str">
        <f t="shared" si="57"/>
        <v/>
      </c>
      <c r="AZ220" s="29"/>
      <c r="BA220" s="5" t="str">
        <f t="shared" si="58"/>
        <v/>
      </c>
      <c r="BB220" s="5"/>
      <c r="BC220" s="5"/>
      <c r="BD220" s="408" t="s">
        <v>17</v>
      </c>
      <c r="BE220" s="408"/>
      <c r="BF220" s="408"/>
      <c r="BG220" s="408"/>
      <c r="BH220" s="408"/>
      <c r="BI220" s="408"/>
      <c r="BJ220" s="408"/>
      <c r="BK220" s="408"/>
      <c r="BL220" s="5" t="str">
        <f t="shared" si="50"/>
        <v/>
      </c>
      <c r="BM220" s="6"/>
      <c r="BN220" s="5" t="str">
        <f t="shared" si="51"/>
        <v/>
      </c>
      <c r="BO220" s="5"/>
      <c r="BR220" s="345" t="s">
        <v>17</v>
      </c>
      <c r="BS220" s="345"/>
      <c r="BT220" s="345"/>
      <c r="BU220" s="345"/>
      <c r="BV220" s="407" t="s">
        <v>249</v>
      </c>
      <c r="BW220" s="407" t="s">
        <v>250</v>
      </c>
      <c r="BX220" s="407" t="s">
        <v>251</v>
      </c>
      <c r="BY220" s="407" t="s">
        <v>252</v>
      </c>
      <c r="BZ220" s="382" t="s">
        <v>256</v>
      </c>
    </row>
    <row r="221" spans="1:78" ht="28.2" customHeight="1" x14ac:dyDescent="0.3">
      <c r="N221" s="5"/>
      <c r="O221" s="240" t="s">
        <v>107</v>
      </c>
      <c r="P221" s="241"/>
      <c r="Q221" s="240" t="s">
        <v>294</v>
      </c>
      <c r="R221" s="241"/>
      <c r="S221" s="133" t="s">
        <v>259</v>
      </c>
      <c r="T221" s="80" t="s">
        <v>132</v>
      </c>
      <c r="U221" s="81" t="s">
        <v>133</v>
      </c>
      <c r="V221" s="82" t="s">
        <v>134</v>
      </c>
      <c r="W221" s="5" t="str">
        <f t="shared" si="52"/>
        <v/>
      </c>
      <c r="X221" s="24"/>
      <c r="Y221" s="5" t="str">
        <f t="shared" si="53"/>
        <v/>
      </c>
      <c r="Z221" s="5"/>
      <c r="AA221" s="5"/>
      <c r="AB221" s="5"/>
      <c r="AC221" s="240" t="s">
        <v>107</v>
      </c>
      <c r="AD221" s="241"/>
      <c r="AE221" s="240" t="s">
        <v>294</v>
      </c>
      <c r="AF221" s="241"/>
      <c r="AG221" s="133" t="s">
        <v>259</v>
      </c>
      <c r="AH221" s="80" t="s">
        <v>132</v>
      </c>
      <c r="AI221" s="81" t="s">
        <v>133</v>
      </c>
      <c r="AJ221" s="82" t="s">
        <v>134</v>
      </c>
      <c r="AK221" s="5" t="str">
        <f t="shared" si="55"/>
        <v/>
      </c>
      <c r="AL221" s="24"/>
      <c r="AM221" s="5" t="str">
        <f t="shared" si="56"/>
        <v/>
      </c>
      <c r="AN221" s="5"/>
      <c r="AO221" s="5"/>
      <c r="AP221" s="5"/>
      <c r="AQ221" s="240" t="s">
        <v>107</v>
      </c>
      <c r="AR221" s="241"/>
      <c r="AS221" s="240" t="s">
        <v>294</v>
      </c>
      <c r="AT221" s="241"/>
      <c r="AU221" s="133" t="s">
        <v>259</v>
      </c>
      <c r="AV221" s="80" t="s">
        <v>132</v>
      </c>
      <c r="AW221" s="81" t="s">
        <v>133</v>
      </c>
      <c r="AX221" s="82" t="s">
        <v>134</v>
      </c>
      <c r="AY221" s="5" t="str">
        <f t="shared" si="57"/>
        <v/>
      </c>
      <c r="AZ221" s="29"/>
      <c r="BA221" s="5" t="str">
        <f t="shared" si="58"/>
        <v/>
      </c>
      <c r="BB221" s="5"/>
      <c r="BC221" s="5"/>
      <c r="BD221" s="240" t="s">
        <v>107</v>
      </c>
      <c r="BE221" s="241"/>
      <c r="BF221" s="240" t="s">
        <v>294</v>
      </c>
      <c r="BG221" s="241"/>
      <c r="BH221" s="133" t="s">
        <v>259</v>
      </c>
      <c r="BI221" s="80" t="s">
        <v>132</v>
      </c>
      <c r="BJ221" s="81" t="s">
        <v>133</v>
      </c>
      <c r="BK221" s="82" t="s">
        <v>134</v>
      </c>
      <c r="BL221" s="5" t="str">
        <f t="shared" si="50"/>
        <v/>
      </c>
      <c r="BM221" s="6"/>
      <c r="BN221" s="5" t="str">
        <f t="shared" si="51"/>
        <v/>
      </c>
      <c r="BO221" s="5"/>
      <c r="BR221" s="119" t="s">
        <v>107</v>
      </c>
      <c r="BS221" s="384" t="s">
        <v>70</v>
      </c>
      <c r="BT221" s="384"/>
      <c r="BU221" s="119" t="s">
        <v>294</v>
      </c>
      <c r="BV221" s="407"/>
      <c r="BW221" s="407"/>
      <c r="BX221" s="407"/>
      <c r="BY221" s="407"/>
      <c r="BZ221" s="383"/>
    </row>
    <row r="222" spans="1:78" ht="28.95" customHeight="1" x14ac:dyDescent="0.3">
      <c r="N222" s="5"/>
      <c r="O222" s="242" t="s">
        <v>43</v>
      </c>
      <c r="P222" s="243"/>
      <c r="Q222" s="210">
        <f>IF(OR(S222="X",T222="X",U222="X",V222="X"),1,0)</f>
        <v>0</v>
      </c>
      <c r="R222" s="120" t="s">
        <v>44</v>
      </c>
      <c r="S222" s="170"/>
      <c r="T222" s="170"/>
      <c r="U222" s="170"/>
      <c r="V222" s="170"/>
      <c r="W222" s="5" t="str">
        <f t="shared" si="52"/>
        <v/>
      </c>
      <c r="X222" s="24"/>
      <c r="Y222" s="5" t="str">
        <f t="shared" si="53"/>
        <v/>
      </c>
      <c r="Z222" s="29"/>
      <c r="AA222" s="5"/>
      <c r="AB222" s="5"/>
      <c r="AC222" s="242" t="s">
        <v>43</v>
      </c>
      <c r="AD222" s="243"/>
      <c r="AE222" s="210">
        <f>IF(OR(AG222="X",AH222="X",AI222="X",AJ222="X"),1,0)</f>
        <v>0</v>
      </c>
      <c r="AF222" s="120" t="s">
        <v>44</v>
      </c>
      <c r="AG222" s="170"/>
      <c r="AH222" s="170"/>
      <c r="AI222" s="170"/>
      <c r="AJ222" s="170"/>
      <c r="AK222" s="5" t="str">
        <f t="shared" si="55"/>
        <v/>
      </c>
      <c r="AL222" s="24"/>
      <c r="AM222" s="5" t="str">
        <f t="shared" si="56"/>
        <v/>
      </c>
      <c r="AN222" s="29"/>
      <c r="AO222" s="5"/>
      <c r="AP222" s="5"/>
      <c r="AQ222" s="242" t="s">
        <v>43</v>
      </c>
      <c r="AR222" s="243"/>
      <c r="AS222" s="210">
        <f>IF(OR(AU222="X",AV222="X",AW222="X",AX222="X"),1,0)</f>
        <v>0</v>
      </c>
      <c r="AT222" s="120" t="s">
        <v>44</v>
      </c>
      <c r="AU222" s="170"/>
      <c r="AV222" s="170"/>
      <c r="AW222" s="170"/>
      <c r="AX222" s="170"/>
      <c r="AY222" s="5" t="str">
        <f t="shared" si="57"/>
        <v/>
      </c>
      <c r="AZ222" s="29"/>
      <c r="BA222" s="5" t="str">
        <f t="shared" si="58"/>
        <v/>
      </c>
      <c r="BB222" s="29"/>
      <c r="BC222" s="5"/>
      <c r="BD222" s="242" t="s">
        <v>43</v>
      </c>
      <c r="BE222" s="243"/>
      <c r="BF222" s="210">
        <f>IF(OR(BH222="X",BI222="X",BJ222="X",BK222="X"),1,0)</f>
        <v>0</v>
      </c>
      <c r="BG222" s="120" t="s">
        <v>44</v>
      </c>
      <c r="BH222" s="170"/>
      <c r="BI222" s="170"/>
      <c r="BJ222" s="170"/>
      <c r="BK222" s="170"/>
      <c r="BL222" s="5" t="str">
        <f t="shared" si="50"/>
        <v/>
      </c>
      <c r="BM222" s="6"/>
      <c r="BN222" s="5" t="str">
        <f t="shared" si="51"/>
        <v/>
      </c>
      <c r="BO222" s="29"/>
      <c r="BR222" s="384" t="s">
        <v>43</v>
      </c>
      <c r="BS222" s="435"/>
      <c r="BT222" s="210">
        <v>1</v>
      </c>
      <c r="BU222" s="120" t="s">
        <v>44</v>
      </c>
      <c r="BV222" s="147" t="str">
        <f>IF(Q222="","",IF(S222="X",25%,IF(T222="X",50%,IF(U222="X",75%,IF(V222="X",100%,"")))))</f>
        <v/>
      </c>
      <c r="BW222" s="147" t="str">
        <f>IF(AE222="","",IF(AG222="X",25%,IF(AH222="X",50%,IF(AI222="X",75%,IF(AJ222="X",100%,"")))))</f>
        <v/>
      </c>
      <c r="BX222" s="147" t="str">
        <f>IF(AS222="","",IF(AU222="X",25%,IF(AV222="X",50%,IF(AW222="X",75%,IF(AX222="X",100%,"")))))</f>
        <v/>
      </c>
      <c r="BY222" s="147" t="str">
        <f>IF(BF222="","",IF(BH222="X",25%,IF(BI222="X",50%,IF(BJ222="X",75%,IF(BK222="X",100%,"")))))</f>
        <v/>
      </c>
      <c r="BZ222" s="148" t="str">
        <f>IFERROR(AVERAGE(BV222:BY222),"")</f>
        <v/>
      </c>
    </row>
    <row r="223" spans="1:78" x14ac:dyDescent="0.3">
      <c r="N223" s="5"/>
      <c r="O223" s="263"/>
      <c r="P223" s="264"/>
      <c r="Q223" s="210">
        <f t="shared" ref="Q223:Q234" si="59">IF(OR(S223="X",T223="X",U223="X",V223="X"),1,0)</f>
        <v>0</v>
      </c>
      <c r="R223" s="120" t="s">
        <v>45</v>
      </c>
      <c r="S223" s="170"/>
      <c r="T223" s="170"/>
      <c r="U223" s="170"/>
      <c r="V223" s="170"/>
      <c r="W223" s="5" t="str">
        <f t="shared" si="52"/>
        <v/>
      </c>
      <c r="X223" s="24"/>
      <c r="Y223" s="5" t="str">
        <f t="shared" si="53"/>
        <v/>
      </c>
      <c r="Z223" s="29"/>
      <c r="AA223" s="5"/>
      <c r="AB223" s="5"/>
      <c r="AC223" s="263"/>
      <c r="AD223" s="264"/>
      <c r="AE223" s="210">
        <f t="shared" ref="AE223:AE234" si="60">IF(OR(AG223="X",AH223="X",AI223="X",AJ223="X"),1,0)</f>
        <v>0</v>
      </c>
      <c r="AF223" s="120" t="s">
        <v>45</v>
      </c>
      <c r="AG223" s="170"/>
      <c r="AH223" s="170"/>
      <c r="AI223" s="170"/>
      <c r="AJ223" s="170"/>
      <c r="AK223" s="5" t="str">
        <f t="shared" si="55"/>
        <v/>
      </c>
      <c r="AL223" s="24"/>
      <c r="AM223" s="5" t="str">
        <f t="shared" si="56"/>
        <v/>
      </c>
      <c r="AN223" s="29"/>
      <c r="AO223" s="5"/>
      <c r="AP223" s="5"/>
      <c r="AQ223" s="263"/>
      <c r="AR223" s="264"/>
      <c r="AS223" s="210">
        <f t="shared" ref="AS223:AS234" si="61">IF(OR(AU223="X",AV223="X",AW223="X",AX223="X"),1,0)</f>
        <v>0</v>
      </c>
      <c r="AT223" s="120" t="s">
        <v>45</v>
      </c>
      <c r="AU223" s="170"/>
      <c r="AV223" s="170"/>
      <c r="AW223" s="170"/>
      <c r="AX223" s="170"/>
      <c r="AY223" s="5" t="str">
        <f t="shared" si="57"/>
        <v/>
      </c>
      <c r="AZ223" s="29"/>
      <c r="BA223" s="5" t="str">
        <f t="shared" si="58"/>
        <v/>
      </c>
      <c r="BB223" s="29"/>
      <c r="BC223" s="5"/>
      <c r="BD223" s="263"/>
      <c r="BE223" s="264"/>
      <c r="BF223" s="210">
        <f t="shared" ref="BF223:BF234" si="62">IF(OR(BH223="X",BI223="X",BJ223="X",BK223="X"),1,0)</f>
        <v>0</v>
      </c>
      <c r="BG223" s="120" t="s">
        <v>45</v>
      </c>
      <c r="BH223" s="170"/>
      <c r="BI223" s="170"/>
      <c r="BJ223" s="170"/>
      <c r="BK223" s="170"/>
      <c r="BL223" s="5" t="str">
        <f t="shared" si="50"/>
        <v/>
      </c>
      <c r="BM223" s="6"/>
      <c r="BN223" s="5" t="str">
        <f t="shared" si="51"/>
        <v/>
      </c>
      <c r="BO223" s="29"/>
      <c r="BR223" s="384"/>
      <c r="BS223" s="436"/>
      <c r="BT223" s="210">
        <v>1</v>
      </c>
      <c r="BU223" s="120" t="s">
        <v>45</v>
      </c>
      <c r="BV223" s="147" t="str">
        <f t="shared" ref="BV223:BV234" si="63">IF(Q223="","",IF(S223="X",25%,IF(T223="X",50%,IF(U223="X",75%,IF(V223="X",100%,"")))))</f>
        <v/>
      </c>
      <c r="BW223" s="147" t="str">
        <f t="shared" ref="BW223:BW234" si="64">IF(AE223="","",IF(AG223="X",25%,IF(AH223="X",50%,IF(AI223="X",75%,IF(AJ223="X",100%,"")))))</f>
        <v/>
      </c>
      <c r="BX223" s="147" t="str">
        <f t="shared" ref="BX223:BX234" si="65">IF(AS223="","",IF(AU223="X",25%,IF(AV223="X",50%,IF(AW223="X",75%,IF(AX223="X",100%,"")))))</f>
        <v/>
      </c>
      <c r="BY223" s="147" t="str">
        <f t="shared" ref="BY223:BY234" si="66">IF(BF223="","",IF(BH223="X",25%,IF(BI223="X",50%,IF(BJ223="X",75%,IF(BK223="X",100%,"")))))</f>
        <v/>
      </c>
      <c r="BZ223" s="148" t="str">
        <f t="shared" ref="BZ223:BZ234" si="67">IFERROR(AVERAGE(BV223:BY223),"")</f>
        <v/>
      </c>
    </row>
    <row r="224" spans="1:78" ht="27.6" x14ac:dyDescent="0.3">
      <c r="N224" s="5"/>
      <c r="O224" s="244"/>
      <c r="P224" s="245"/>
      <c r="Q224" s="210">
        <f t="shared" si="59"/>
        <v>0</v>
      </c>
      <c r="R224" s="120" t="s">
        <v>46</v>
      </c>
      <c r="S224" s="170"/>
      <c r="T224" s="170"/>
      <c r="U224" s="170"/>
      <c r="V224" s="170"/>
      <c r="W224" s="5" t="str">
        <f t="shared" si="52"/>
        <v/>
      </c>
      <c r="X224" s="24"/>
      <c r="Y224" s="5" t="str">
        <f t="shared" si="53"/>
        <v/>
      </c>
      <c r="Z224" s="29"/>
      <c r="AA224" s="5"/>
      <c r="AB224" s="5"/>
      <c r="AC224" s="244"/>
      <c r="AD224" s="245"/>
      <c r="AE224" s="210">
        <f t="shared" si="60"/>
        <v>0</v>
      </c>
      <c r="AF224" s="120" t="s">
        <v>46</v>
      </c>
      <c r="AG224" s="170"/>
      <c r="AH224" s="170"/>
      <c r="AI224" s="170"/>
      <c r="AJ224" s="170"/>
      <c r="AK224" s="5" t="str">
        <f t="shared" si="55"/>
        <v/>
      </c>
      <c r="AL224" s="24"/>
      <c r="AM224" s="5" t="str">
        <f t="shared" si="56"/>
        <v/>
      </c>
      <c r="AN224" s="29"/>
      <c r="AO224" s="5"/>
      <c r="AP224" s="5"/>
      <c r="AQ224" s="244"/>
      <c r="AR224" s="245"/>
      <c r="AS224" s="210">
        <f t="shared" si="61"/>
        <v>0</v>
      </c>
      <c r="AT224" s="120" t="s">
        <v>46</v>
      </c>
      <c r="AU224" s="170"/>
      <c r="AV224" s="170"/>
      <c r="AW224" s="170"/>
      <c r="AX224" s="170"/>
      <c r="AY224" s="5" t="str">
        <f t="shared" si="57"/>
        <v/>
      </c>
      <c r="AZ224" s="29"/>
      <c r="BA224" s="5" t="str">
        <f t="shared" si="58"/>
        <v/>
      </c>
      <c r="BB224" s="29"/>
      <c r="BC224" s="5"/>
      <c r="BD224" s="244"/>
      <c r="BE224" s="245"/>
      <c r="BF224" s="210">
        <f t="shared" si="62"/>
        <v>0</v>
      </c>
      <c r="BG224" s="120" t="s">
        <v>46</v>
      </c>
      <c r="BH224" s="170"/>
      <c r="BI224" s="170"/>
      <c r="BJ224" s="170"/>
      <c r="BK224" s="170"/>
      <c r="BL224" s="5" t="str">
        <f t="shared" si="50"/>
        <v/>
      </c>
      <c r="BM224" s="6"/>
      <c r="BN224" s="5" t="str">
        <f t="shared" si="51"/>
        <v/>
      </c>
      <c r="BO224" s="29"/>
      <c r="BR224" s="384"/>
      <c r="BS224" s="437"/>
      <c r="BT224" s="210">
        <v>1</v>
      </c>
      <c r="BU224" s="120" t="s">
        <v>46</v>
      </c>
      <c r="BV224" s="147" t="str">
        <f t="shared" si="63"/>
        <v/>
      </c>
      <c r="BW224" s="147" t="str">
        <f t="shared" si="64"/>
        <v/>
      </c>
      <c r="BX224" s="147" t="str">
        <f t="shared" si="65"/>
        <v/>
      </c>
      <c r="BY224" s="147" t="str">
        <f t="shared" si="66"/>
        <v/>
      </c>
      <c r="BZ224" s="148" t="str">
        <f t="shared" si="67"/>
        <v/>
      </c>
    </row>
    <row r="225" spans="1:78" ht="27.6" x14ac:dyDescent="0.3">
      <c r="N225" s="5"/>
      <c r="O225" s="240" t="s">
        <v>47</v>
      </c>
      <c r="P225" s="241"/>
      <c r="Q225" s="210">
        <f t="shared" si="59"/>
        <v>0</v>
      </c>
      <c r="R225" s="120" t="s">
        <v>49</v>
      </c>
      <c r="S225" s="170"/>
      <c r="T225" s="170"/>
      <c r="U225" s="170"/>
      <c r="V225" s="170"/>
      <c r="W225" s="5" t="str">
        <f t="shared" si="52"/>
        <v/>
      </c>
      <c r="X225" s="24"/>
      <c r="Y225" s="5" t="str">
        <f t="shared" si="53"/>
        <v/>
      </c>
      <c r="Z225" s="29"/>
      <c r="AA225" s="5"/>
      <c r="AB225" s="5"/>
      <c r="AC225" s="240" t="s">
        <v>47</v>
      </c>
      <c r="AD225" s="241"/>
      <c r="AE225" s="210">
        <f t="shared" si="60"/>
        <v>0</v>
      </c>
      <c r="AF225" s="120" t="s">
        <v>49</v>
      </c>
      <c r="AG225" s="170"/>
      <c r="AH225" s="170"/>
      <c r="AI225" s="170"/>
      <c r="AJ225" s="170"/>
      <c r="AK225" s="5" t="str">
        <f t="shared" si="55"/>
        <v/>
      </c>
      <c r="AL225" s="24"/>
      <c r="AM225" s="5" t="str">
        <f t="shared" si="56"/>
        <v/>
      </c>
      <c r="AN225" s="29"/>
      <c r="AO225" s="5"/>
      <c r="AP225" s="5"/>
      <c r="AQ225" s="240" t="s">
        <v>47</v>
      </c>
      <c r="AR225" s="241"/>
      <c r="AS225" s="210">
        <f t="shared" si="61"/>
        <v>0</v>
      </c>
      <c r="AT225" s="120" t="s">
        <v>49</v>
      </c>
      <c r="AU225" s="170"/>
      <c r="AV225" s="170"/>
      <c r="AW225" s="170"/>
      <c r="AX225" s="170"/>
      <c r="AY225" s="5" t="str">
        <f t="shared" si="57"/>
        <v/>
      </c>
      <c r="AZ225" s="29"/>
      <c r="BA225" s="5" t="str">
        <f t="shared" si="58"/>
        <v/>
      </c>
      <c r="BB225" s="29"/>
      <c r="BC225" s="5"/>
      <c r="BD225" s="240" t="s">
        <v>47</v>
      </c>
      <c r="BE225" s="241"/>
      <c r="BF225" s="210">
        <f t="shared" si="62"/>
        <v>0</v>
      </c>
      <c r="BG225" s="120" t="s">
        <v>49</v>
      </c>
      <c r="BH225" s="170"/>
      <c r="BI225" s="170"/>
      <c r="BJ225" s="170"/>
      <c r="BK225" s="170"/>
      <c r="BL225" s="5" t="str">
        <f t="shared" si="50"/>
        <v/>
      </c>
      <c r="BM225" s="6"/>
      <c r="BN225" s="5" t="str">
        <f t="shared" si="51"/>
        <v/>
      </c>
      <c r="BO225" s="29"/>
      <c r="BR225" s="119" t="s">
        <v>47</v>
      </c>
      <c r="BS225" s="205"/>
      <c r="BT225" s="210">
        <v>1</v>
      </c>
      <c r="BU225" s="120" t="s">
        <v>49</v>
      </c>
      <c r="BV225" s="147" t="str">
        <f t="shared" si="63"/>
        <v/>
      </c>
      <c r="BW225" s="147" t="str">
        <f t="shared" si="64"/>
        <v/>
      </c>
      <c r="BX225" s="147" t="str">
        <f t="shared" si="65"/>
        <v/>
      </c>
      <c r="BY225" s="147" t="str">
        <f t="shared" si="66"/>
        <v/>
      </c>
      <c r="BZ225" s="148" t="str">
        <f t="shared" si="67"/>
        <v/>
      </c>
    </row>
    <row r="226" spans="1:78" ht="55.2" x14ac:dyDescent="0.3">
      <c r="N226" s="5"/>
      <c r="O226" s="240" t="s">
        <v>71</v>
      </c>
      <c r="P226" s="241"/>
      <c r="Q226" s="210">
        <f t="shared" si="59"/>
        <v>0</v>
      </c>
      <c r="R226" s="120" t="s">
        <v>49</v>
      </c>
      <c r="S226" s="170"/>
      <c r="T226" s="170"/>
      <c r="U226" s="170"/>
      <c r="V226" s="170"/>
      <c r="W226" s="5" t="str">
        <f t="shared" si="52"/>
        <v/>
      </c>
      <c r="X226" s="24"/>
      <c r="Y226" s="5" t="str">
        <f t="shared" si="53"/>
        <v/>
      </c>
      <c r="Z226" s="29"/>
      <c r="AA226" s="5"/>
      <c r="AB226" s="5"/>
      <c r="AC226" s="240" t="s">
        <v>71</v>
      </c>
      <c r="AD226" s="241"/>
      <c r="AE226" s="210">
        <f t="shared" si="60"/>
        <v>0</v>
      </c>
      <c r="AF226" s="120" t="s">
        <v>49</v>
      </c>
      <c r="AG226" s="170"/>
      <c r="AH226" s="170"/>
      <c r="AI226" s="170"/>
      <c r="AJ226" s="170"/>
      <c r="AK226" s="5" t="str">
        <f t="shared" si="55"/>
        <v/>
      </c>
      <c r="AL226" s="24"/>
      <c r="AM226" s="5" t="str">
        <f t="shared" si="56"/>
        <v/>
      </c>
      <c r="AN226" s="29"/>
      <c r="AO226" s="5"/>
      <c r="AP226" s="5"/>
      <c r="AQ226" s="240" t="s">
        <v>71</v>
      </c>
      <c r="AR226" s="241"/>
      <c r="AS226" s="210">
        <f t="shared" si="61"/>
        <v>0</v>
      </c>
      <c r="AT226" s="120" t="s">
        <v>49</v>
      </c>
      <c r="AU226" s="170"/>
      <c r="AV226" s="170"/>
      <c r="AW226" s="170"/>
      <c r="AX226" s="170"/>
      <c r="AY226" s="5" t="str">
        <f t="shared" si="57"/>
        <v/>
      </c>
      <c r="AZ226" s="29"/>
      <c r="BA226" s="5" t="str">
        <f t="shared" si="58"/>
        <v/>
      </c>
      <c r="BB226" s="29"/>
      <c r="BC226" s="5"/>
      <c r="BD226" s="240" t="s">
        <v>71</v>
      </c>
      <c r="BE226" s="241"/>
      <c r="BF226" s="210">
        <f t="shared" si="62"/>
        <v>0</v>
      </c>
      <c r="BG226" s="120" t="s">
        <v>49</v>
      </c>
      <c r="BH226" s="170"/>
      <c r="BI226" s="170"/>
      <c r="BJ226" s="170"/>
      <c r="BK226" s="170"/>
      <c r="BL226" s="5" t="str">
        <f t="shared" si="50"/>
        <v/>
      </c>
      <c r="BM226" s="6"/>
      <c r="BN226" s="5" t="str">
        <f t="shared" si="51"/>
        <v/>
      </c>
      <c r="BO226" s="29"/>
      <c r="BR226" s="119" t="s">
        <v>71</v>
      </c>
      <c r="BS226" s="205"/>
      <c r="BT226" s="210">
        <v>1</v>
      </c>
      <c r="BU226" s="120" t="s">
        <v>49</v>
      </c>
      <c r="BV226" s="147" t="str">
        <f t="shared" si="63"/>
        <v/>
      </c>
      <c r="BW226" s="147" t="str">
        <f t="shared" si="64"/>
        <v/>
      </c>
      <c r="BX226" s="147" t="str">
        <f t="shared" si="65"/>
        <v/>
      </c>
      <c r="BY226" s="147" t="str">
        <f t="shared" si="66"/>
        <v/>
      </c>
      <c r="BZ226" s="148" t="str">
        <f t="shared" si="67"/>
        <v/>
      </c>
    </row>
    <row r="227" spans="1:78" ht="41.4" x14ac:dyDescent="0.3">
      <c r="N227" s="5"/>
      <c r="O227" s="240" t="s">
        <v>48</v>
      </c>
      <c r="P227" s="241"/>
      <c r="Q227" s="210">
        <f t="shared" si="59"/>
        <v>0</v>
      </c>
      <c r="R227" s="120" t="s">
        <v>49</v>
      </c>
      <c r="S227" s="170"/>
      <c r="T227" s="170"/>
      <c r="U227" s="170"/>
      <c r="V227" s="170"/>
      <c r="W227" s="5" t="str">
        <f t="shared" si="52"/>
        <v/>
      </c>
      <c r="X227" s="24"/>
      <c r="Y227" s="5" t="str">
        <f t="shared" si="53"/>
        <v/>
      </c>
      <c r="Z227" s="29"/>
      <c r="AA227" s="5"/>
      <c r="AB227" s="5"/>
      <c r="AC227" s="240" t="s">
        <v>48</v>
      </c>
      <c r="AD227" s="241"/>
      <c r="AE227" s="210">
        <f t="shared" si="60"/>
        <v>0</v>
      </c>
      <c r="AF227" s="120" t="s">
        <v>49</v>
      </c>
      <c r="AG227" s="170"/>
      <c r="AH227" s="170"/>
      <c r="AI227" s="170"/>
      <c r="AJ227" s="170"/>
      <c r="AK227" s="5" t="str">
        <f t="shared" si="55"/>
        <v/>
      </c>
      <c r="AL227" s="24"/>
      <c r="AM227" s="5" t="str">
        <f t="shared" si="56"/>
        <v/>
      </c>
      <c r="AN227" s="29"/>
      <c r="AO227" s="5"/>
      <c r="AP227" s="5"/>
      <c r="AQ227" s="240" t="s">
        <v>48</v>
      </c>
      <c r="AR227" s="241"/>
      <c r="AS227" s="210">
        <f t="shared" si="61"/>
        <v>0</v>
      </c>
      <c r="AT227" s="120" t="s">
        <v>49</v>
      </c>
      <c r="AU227" s="170"/>
      <c r="AV227" s="170"/>
      <c r="AW227" s="170"/>
      <c r="AX227" s="170"/>
      <c r="AY227" s="5" t="str">
        <f t="shared" si="57"/>
        <v/>
      </c>
      <c r="AZ227" s="29"/>
      <c r="BA227" s="5" t="str">
        <f t="shared" si="58"/>
        <v/>
      </c>
      <c r="BB227" s="29"/>
      <c r="BC227" s="5"/>
      <c r="BD227" s="240" t="s">
        <v>48</v>
      </c>
      <c r="BE227" s="241"/>
      <c r="BF227" s="210">
        <f t="shared" si="62"/>
        <v>0</v>
      </c>
      <c r="BG227" s="120" t="s">
        <v>49</v>
      </c>
      <c r="BH227" s="170"/>
      <c r="BI227" s="170"/>
      <c r="BJ227" s="170"/>
      <c r="BK227" s="170"/>
      <c r="BL227" s="5" t="str">
        <f t="shared" si="50"/>
        <v/>
      </c>
      <c r="BM227" s="6"/>
      <c r="BN227" s="5" t="str">
        <f t="shared" si="51"/>
        <v/>
      </c>
      <c r="BO227" s="29"/>
      <c r="BR227" s="119" t="s">
        <v>48</v>
      </c>
      <c r="BS227" s="205"/>
      <c r="BT227" s="210">
        <v>1</v>
      </c>
      <c r="BU227" s="120" t="s">
        <v>49</v>
      </c>
      <c r="BV227" s="147" t="str">
        <f t="shared" si="63"/>
        <v/>
      </c>
      <c r="BW227" s="147" t="str">
        <f t="shared" si="64"/>
        <v/>
      </c>
      <c r="BX227" s="147" t="str">
        <f t="shared" si="65"/>
        <v/>
      </c>
      <c r="BY227" s="147" t="str">
        <f t="shared" si="66"/>
        <v/>
      </c>
      <c r="BZ227" s="148" t="str">
        <f t="shared" si="67"/>
        <v/>
      </c>
    </row>
    <row r="228" spans="1:78" ht="14.4" customHeight="1" x14ac:dyDescent="0.3">
      <c r="N228" s="5"/>
      <c r="O228" s="242" t="s">
        <v>50</v>
      </c>
      <c r="P228" s="243"/>
      <c r="Q228" s="210">
        <f t="shared" si="59"/>
        <v>0</v>
      </c>
      <c r="R228" s="120" t="s">
        <v>51</v>
      </c>
      <c r="S228" s="170"/>
      <c r="T228" s="170"/>
      <c r="U228" s="170"/>
      <c r="V228" s="170"/>
      <c r="W228" s="5" t="str">
        <f t="shared" si="52"/>
        <v/>
      </c>
      <c r="X228" s="24"/>
      <c r="Y228" s="5" t="str">
        <f t="shared" si="53"/>
        <v/>
      </c>
      <c r="Z228" s="29"/>
      <c r="AA228" s="5"/>
      <c r="AB228" s="5"/>
      <c r="AC228" s="242" t="s">
        <v>50</v>
      </c>
      <c r="AD228" s="243"/>
      <c r="AE228" s="210">
        <f t="shared" si="60"/>
        <v>0</v>
      </c>
      <c r="AF228" s="120" t="s">
        <v>51</v>
      </c>
      <c r="AG228" s="170"/>
      <c r="AH228" s="170"/>
      <c r="AI228" s="170"/>
      <c r="AJ228" s="170"/>
      <c r="AK228" s="5" t="str">
        <f t="shared" si="55"/>
        <v/>
      </c>
      <c r="AL228" s="24"/>
      <c r="AM228" s="5" t="str">
        <f t="shared" si="56"/>
        <v/>
      </c>
      <c r="AN228" s="29"/>
      <c r="AO228" s="5"/>
      <c r="AP228" s="5"/>
      <c r="AQ228" s="242" t="s">
        <v>50</v>
      </c>
      <c r="AR228" s="243"/>
      <c r="AS228" s="210">
        <f t="shared" si="61"/>
        <v>0</v>
      </c>
      <c r="AT228" s="120" t="s">
        <v>51</v>
      </c>
      <c r="AU228" s="170"/>
      <c r="AV228" s="170"/>
      <c r="AW228" s="170"/>
      <c r="AX228" s="170"/>
      <c r="AY228" s="5" t="str">
        <f t="shared" si="57"/>
        <v/>
      </c>
      <c r="AZ228" s="29"/>
      <c r="BA228" s="5" t="str">
        <f t="shared" si="58"/>
        <v/>
      </c>
      <c r="BB228" s="29"/>
      <c r="BC228" s="5"/>
      <c r="BD228" s="242" t="s">
        <v>50</v>
      </c>
      <c r="BE228" s="243"/>
      <c r="BF228" s="210">
        <f t="shared" si="62"/>
        <v>0</v>
      </c>
      <c r="BG228" s="120" t="s">
        <v>51</v>
      </c>
      <c r="BH228" s="170"/>
      <c r="BI228" s="170"/>
      <c r="BJ228" s="170"/>
      <c r="BK228" s="170"/>
      <c r="BL228" s="5" t="str">
        <f t="shared" si="50"/>
        <v/>
      </c>
      <c r="BM228" s="6"/>
      <c r="BN228" s="5" t="str">
        <f t="shared" si="51"/>
        <v/>
      </c>
      <c r="BO228" s="29"/>
      <c r="BR228" s="384" t="s">
        <v>50</v>
      </c>
      <c r="BS228" s="433"/>
      <c r="BT228" s="210">
        <v>1</v>
      </c>
      <c r="BU228" s="120" t="s">
        <v>51</v>
      </c>
      <c r="BV228" s="147" t="str">
        <f t="shared" si="63"/>
        <v/>
      </c>
      <c r="BW228" s="147" t="str">
        <f t="shared" si="64"/>
        <v/>
      </c>
      <c r="BX228" s="147" t="str">
        <f t="shared" si="65"/>
        <v/>
      </c>
      <c r="BY228" s="147" t="str">
        <f t="shared" si="66"/>
        <v/>
      </c>
      <c r="BZ228" s="148" t="str">
        <f t="shared" si="67"/>
        <v/>
      </c>
    </row>
    <row r="229" spans="1:78" x14ac:dyDescent="0.3">
      <c r="N229" s="5"/>
      <c r="O229" s="244"/>
      <c r="P229" s="245"/>
      <c r="Q229" s="210">
        <f t="shared" si="59"/>
        <v>0</v>
      </c>
      <c r="R229" s="120" t="s">
        <v>52</v>
      </c>
      <c r="S229" s="170"/>
      <c r="T229" s="170"/>
      <c r="U229" s="170"/>
      <c r="V229" s="170"/>
      <c r="W229" s="5" t="str">
        <f t="shared" si="52"/>
        <v/>
      </c>
      <c r="X229" s="24"/>
      <c r="Y229" s="5" t="str">
        <f t="shared" si="53"/>
        <v/>
      </c>
      <c r="Z229" s="29"/>
      <c r="AA229" s="5"/>
      <c r="AB229" s="5"/>
      <c r="AC229" s="244"/>
      <c r="AD229" s="245"/>
      <c r="AE229" s="210">
        <f t="shared" si="60"/>
        <v>0</v>
      </c>
      <c r="AF229" s="120" t="s">
        <v>52</v>
      </c>
      <c r="AG229" s="170"/>
      <c r="AH229" s="170"/>
      <c r="AI229" s="170"/>
      <c r="AJ229" s="170"/>
      <c r="AK229" s="5" t="str">
        <f t="shared" si="55"/>
        <v/>
      </c>
      <c r="AL229" s="24"/>
      <c r="AM229" s="5" t="str">
        <f t="shared" si="56"/>
        <v/>
      </c>
      <c r="AN229" s="29"/>
      <c r="AO229" s="5"/>
      <c r="AP229" s="5"/>
      <c r="AQ229" s="244"/>
      <c r="AR229" s="245"/>
      <c r="AS229" s="210">
        <f t="shared" si="61"/>
        <v>0</v>
      </c>
      <c r="AT229" s="120" t="s">
        <v>52</v>
      </c>
      <c r="AU229" s="170"/>
      <c r="AV229" s="170"/>
      <c r="AW229" s="170"/>
      <c r="AX229" s="170"/>
      <c r="AY229" s="5" t="str">
        <f t="shared" si="57"/>
        <v/>
      </c>
      <c r="AZ229" s="29"/>
      <c r="BA229" s="5" t="str">
        <f t="shared" si="58"/>
        <v/>
      </c>
      <c r="BB229" s="29"/>
      <c r="BC229" s="5"/>
      <c r="BD229" s="244"/>
      <c r="BE229" s="245"/>
      <c r="BF229" s="210">
        <f t="shared" si="62"/>
        <v>0</v>
      </c>
      <c r="BG229" s="120" t="s">
        <v>52</v>
      </c>
      <c r="BH229" s="170"/>
      <c r="BI229" s="170"/>
      <c r="BJ229" s="170"/>
      <c r="BK229" s="170"/>
      <c r="BL229" s="5" t="str">
        <f t="shared" si="50"/>
        <v/>
      </c>
      <c r="BM229" s="6"/>
      <c r="BN229" s="5" t="str">
        <f t="shared" si="51"/>
        <v/>
      </c>
      <c r="BO229" s="29"/>
      <c r="BR229" s="384"/>
      <c r="BS229" s="434"/>
      <c r="BT229" s="210">
        <v>1</v>
      </c>
      <c r="BU229" s="120" t="s">
        <v>52</v>
      </c>
      <c r="BV229" s="147" t="str">
        <f t="shared" si="63"/>
        <v/>
      </c>
      <c r="BW229" s="147" t="str">
        <f t="shared" si="64"/>
        <v/>
      </c>
      <c r="BX229" s="147" t="str">
        <f t="shared" si="65"/>
        <v/>
      </c>
      <c r="BY229" s="147" t="str">
        <f t="shared" si="66"/>
        <v/>
      </c>
      <c r="BZ229" s="148" t="str">
        <f t="shared" si="67"/>
        <v/>
      </c>
    </row>
    <row r="230" spans="1:78" ht="28.95" customHeight="1" x14ac:dyDescent="0.3">
      <c r="N230" s="5"/>
      <c r="O230" s="242" t="s">
        <v>53</v>
      </c>
      <c r="P230" s="243"/>
      <c r="Q230" s="210">
        <f t="shared" si="59"/>
        <v>0</v>
      </c>
      <c r="R230" s="120" t="s">
        <v>54</v>
      </c>
      <c r="S230" s="170"/>
      <c r="T230" s="170"/>
      <c r="U230" s="170"/>
      <c r="V230" s="170"/>
      <c r="W230" s="5" t="str">
        <f t="shared" si="52"/>
        <v/>
      </c>
      <c r="X230" s="24"/>
      <c r="Y230" s="5" t="str">
        <f t="shared" si="53"/>
        <v/>
      </c>
      <c r="Z230" s="29"/>
      <c r="AA230" s="5"/>
      <c r="AB230" s="5"/>
      <c r="AC230" s="242" t="s">
        <v>53</v>
      </c>
      <c r="AD230" s="243"/>
      <c r="AE230" s="210">
        <f t="shared" si="60"/>
        <v>0</v>
      </c>
      <c r="AF230" s="120" t="s">
        <v>54</v>
      </c>
      <c r="AG230" s="170"/>
      <c r="AH230" s="170"/>
      <c r="AI230" s="170"/>
      <c r="AJ230" s="170"/>
      <c r="AK230" s="5" t="str">
        <f t="shared" si="55"/>
        <v/>
      </c>
      <c r="AL230" s="24"/>
      <c r="AM230" s="5" t="str">
        <f t="shared" si="56"/>
        <v/>
      </c>
      <c r="AN230" s="29"/>
      <c r="AO230" s="5"/>
      <c r="AP230" s="5"/>
      <c r="AQ230" s="242" t="s">
        <v>53</v>
      </c>
      <c r="AR230" s="243"/>
      <c r="AS230" s="210">
        <f t="shared" si="61"/>
        <v>0</v>
      </c>
      <c r="AT230" s="120" t="s">
        <v>54</v>
      </c>
      <c r="AU230" s="170"/>
      <c r="AV230" s="170"/>
      <c r="AW230" s="170"/>
      <c r="AX230" s="170"/>
      <c r="AY230" s="5" t="str">
        <f t="shared" si="57"/>
        <v/>
      </c>
      <c r="AZ230" s="29"/>
      <c r="BA230" s="5" t="str">
        <f t="shared" si="58"/>
        <v/>
      </c>
      <c r="BB230" s="29"/>
      <c r="BC230" s="5"/>
      <c r="BD230" s="242" t="s">
        <v>53</v>
      </c>
      <c r="BE230" s="243"/>
      <c r="BF230" s="210">
        <f t="shared" si="62"/>
        <v>0</v>
      </c>
      <c r="BG230" s="120" t="s">
        <v>54</v>
      </c>
      <c r="BH230" s="170"/>
      <c r="BI230" s="170"/>
      <c r="BJ230" s="170"/>
      <c r="BK230" s="170"/>
      <c r="BL230" s="5" t="str">
        <f t="shared" si="50"/>
        <v/>
      </c>
      <c r="BM230" s="6"/>
      <c r="BN230" s="5" t="str">
        <f t="shared" si="51"/>
        <v/>
      </c>
      <c r="BO230" s="29"/>
      <c r="BR230" s="384" t="s">
        <v>53</v>
      </c>
      <c r="BS230" s="433"/>
      <c r="BT230" s="210">
        <v>1</v>
      </c>
      <c r="BU230" s="120" t="s">
        <v>54</v>
      </c>
      <c r="BV230" s="147" t="str">
        <f t="shared" si="63"/>
        <v/>
      </c>
      <c r="BW230" s="147" t="str">
        <f t="shared" si="64"/>
        <v/>
      </c>
      <c r="BX230" s="147" t="str">
        <f t="shared" si="65"/>
        <v/>
      </c>
      <c r="BY230" s="147" t="str">
        <f t="shared" si="66"/>
        <v/>
      </c>
      <c r="BZ230" s="148" t="str">
        <f t="shared" si="67"/>
        <v/>
      </c>
    </row>
    <row r="231" spans="1:78" ht="27.6" x14ac:dyDescent="0.3">
      <c r="N231" s="5"/>
      <c r="O231" s="244"/>
      <c r="P231" s="245"/>
      <c r="Q231" s="210">
        <f t="shared" si="59"/>
        <v>0</v>
      </c>
      <c r="R231" s="120" t="s">
        <v>55</v>
      </c>
      <c r="S231" s="170"/>
      <c r="T231" s="170"/>
      <c r="U231" s="170"/>
      <c r="V231" s="170"/>
      <c r="W231" s="5" t="str">
        <f t="shared" si="52"/>
        <v/>
      </c>
      <c r="X231" s="24"/>
      <c r="Y231" s="5" t="str">
        <f t="shared" si="53"/>
        <v/>
      </c>
      <c r="Z231" s="29"/>
      <c r="AA231" s="5"/>
      <c r="AB231" s="5"/>
      <c r="AC231" s="244"/>
      <c r="AD231" s="245"/>
      <c r="AE231" s="210">
        <f t="shared" si="60"/>
        <v>0</v>
      </c>
      <c r="AF231" s="120" t="s">
        <v>55</v>
      </c>
      <c r="AG231" s="170"/>
      <c r="AH231" s="170"/>
      <c r="AI231" s="170"/>
      <c r="AJ231" s="170"/>
      <c r="AK231" s="5" t="str">
        <f t="shared" si="55"/>
        <v/>
      </c>
      <c r="AL231" s="24"/>
      <c r="AM231" s="5" t="str">
        <f t="shared" si="56"/>
        <v/>
      </c>
      <c r="AN231" s="29"/>
      <c r="AO231" s="5"/>
      <c r="AP231" s="5"/>
      <c r="AQ231" s="244"/>
      <c r="AR231" s="245"/>
      <c r="AS231" s="210">
        <f t="shared" si="61"/>
        <v>0</v>
      </c>
      <c r="AT231" s="120" t="s">
        <v>55</v>
      </c>
      <c r="AU231" s="170"/>
      <c r="AV231" s="170"/>
      <c r="AW231" s="170"/>
      <c r="AX231" s="170"/>
      <c r="AY231" s="5" t="str">
        <f t="shared" si="57"/>
        <v/>
      </c>
      <c r="AZ231" s="29"/>
      <c r="BA231" s="5" t="str">
        <f t="shared" si="58"/>
        <v/>
      </c>
      <c r="BB231" s="29"/>
      <c r="BC231" s="5"/>
      <c r="BD231" s="244"/>
      <c r="BE231" s="245"/>
      <c r="BF231" s="210">
        <f t="shared" si="62"/>
        <v>0</v>
      </c>
      <c r="BG231" s="120" t="s">
        <v>55</v>
      </c>
      <c r="BH231" s="170"/>
      <c r="BI231" s="170"/>
      <c r="BJ231" s="170"/>
      <c r="BK231" s="170"/>
      <c r="BL231" s="5" t="str">
        <f t="shared" si="50"/>
        <v/>
      </c>
      <c r="BM231" s="6"/>
      <c r="BN231" s="5" t="str">
        <f t="shared" si="51"/>
        <v/>
      </c>
      <c r="BO231" s="29"/>
      <c r="BR231" s="384"/>
      <c r="BS231" s="434"/>
      <c r="BT231" s="210">
        <v>1</v>
      </c>
      <c r="BU231" s="120" t="s">
        <v>55</v>
      </c>
      <c r="BV231" s="147" t="str">
        <f t="shared" si="63"/>
        <v/>
      </c>
      <c r="BW231" s="147" t="str">
        <f t="shared" si="64"/>
        <v/>
      </c>
      <c r="BX231" s="147" t="str">
        <f t="shared" si="65"/>
        <v/>
      </c>
      <c r="BY231" s="147" t="str">
        <f t="shared" si="66"/>
        <v/>
      </c>
      <c r="BZ231" s="148" t="str">
        <f t="shared" si="67"/>
        <v/>
      </c>
    </row>
    <row r="232" spans="1:78" ht="55.2" x14ac:dyDescent="0.3">
      <c r="N232" s="5"/>
      <c r="O232" s="240" t="s">
        <v>56</v>
      </c>
      <c r="P232" s="241"/>
      <c r="Q232" s="210">
        <f t="shared" si="59"/>
        <v>0</v>
      </c>
      <c r="R232" s="120" t="s">
        <v>55</v>
      </c>
      <c r="S232" s="170"/>
      <c r="T232" s="170"/>
      <c r="U232" s="170"/>
      <c r="V232" s="170"/>
      <c r="W232" s="5" t="str">
        <f t="shared" si="52"/>
        <v/>
      </c>
      <c r="X232" s="24"/>
      <c r="Y232" s="5" t="str">
        <f t="shared" si="53"/>
        <v/>
      </c>
      <c r="Z232" s="29"/>
      <c r="AA232" s="5"/>
      <c r="AB232" s="5"/>
      <c r="AC232" s="240" t="s">
        <v>56</v>
      </c>
      <c r="AD232" s="241"/>
      <c r="AE232" s="210">
        <f t="shared" si="60"/>
        <v>0</v>
      </c>
      <c r="AF232" s="120" t="s">
        <v>55</v>
      </c>
      <c r="AG232" s="170"/>
      <c r="AH232" s="170"/>
      <c r="AI232" s="170"/>
      <c r="AJ232" s="170"/>
      <c r="AK232" s="5" t="str">
        <f t="shared" si="55"/>
        <v/>
      </c>
      <c r="AL232" s="24"/>
      <c r="AM232" s="5" t="str">
        <f t="shared" si="56"/>
        <v/>
      </c>
      <c r="AN232" s="29"/>
      <c r="AO232" s="5"/>
      <c r="AP232" s="5"/>
      <c r="AQ232" s="240" t="s">
        <v>56</v>
      </c>
      <c r="AR232" s="241"/>
      <c r="AS232" s="210">
        <f t="shared" si="61"/>
        <v>0</v>
      </c>
      <c r="AT232" s="120" t="s">
        <v>55</v>
      </c>
      <c r="AU232" s="170"/>
      <c r="AV232" s="170"/>
      <c r="AW232" s="170"/>
      <c r="AX232" s="170"/>
      <c r="AY232" s="5" t="str">
        <f t="shared" si="57"/>
        <v/>
      </c>
      <c r="AZ232" s="29"/>
      <c r="BA232" s="5" t="str">
        <f t="shared" si="58"/>
        <v/>
      </c>
      <c r="BB232" s="29"/>
      <c r="BC232" s="5"/>
      <c r="BD232" s="240" t="s">
        <v>56</v>
      </c>
      <c r="BE232" s="241"/>
      <c r="BF232" s="210">
        <f t="shared" si="62"/>
        <v>0</v>
      </c>
      <c r="BG232" s="120" t="s">
        <v>55</v>
      </c>
      <c r="BH232" s="170"/>
      <c r="BI232" s="170"/>
      <c r="BJ232" s="170"/>
      <c r="BK232" s="170"/>
      <c r="BL232" s="5" t="str">
        <f t="shared" si="50"/>
        <v/>
      </c>
      <c r="BM232" s="6"/>
      <c r="BN232" s="5" t="str">
        <f t="shared" si="51"/>
        <v/>
      </c>
      <c r="BO232" s="29"/>
      <c r="BR232" s="119" t="s">
        <v>56</v>
      </c>
      <c r="BS232" s="206"/>
      <c r="BT232" s="210">
        <v>1</v>
      </c>
      <c r="BU232" s="120" t="s">
        <v>55</v>
      </c>
      <c r="BV232" s="147" t="str">
        <f t="shared" si="63"/>
        <v/>
      </c>
      <c r="BW232" s="147" t="str">
        <f t="shared" si="64"/>
        <v/>
      </c>
      <c r="BX232" s="147" t="str">
        <f t="shared" si="65"/>
        <v/>
      </c>
      <c r="BY232" s="147" t="str">
        <f t="shared" si="66"/>
        <v/>
      </c>
      <c r="BZ232" s="148" t="str">
        <f t="shared" si="67"/>
        <v/>
      </c>
    </row>
    <row r="233" spans="1:78" ht="27.6" x14ac:dyDescent="0.3">
      <c r="A233" s="1"/>
      <c r="B233" s="1"/>
      <c r="C233" s="1"/>
      <c r="D233" s="1"/>
      <c r="K233" s="1"/>
      <c r="L233" s="1"/>
      <c r="N233" s="5"/>
      <c r="O233" s="242" t="s">
        <v>57</v>
      </c>
      <c r="P233" s="243"/>
      <c r="Q233" s="210">
        <f t="shared" si="59"/>
        <v>0</v>
      </c>
      <c r="R233" s="120" t="s">
        <v>130</v>
      </c>
      <c r="S233" s="170"/>
      <c r="T233" s="170"/>
      <c r="U233" s="170"/>
      <c r="V233" s="170"/>
      <c r="W233" s="5" t="str">
        <f t="shared" si="52"/>
        <v/>
      </c>
      <c r="X233" s="24"/>
      <c r="Y233" s="5" t="str">
        <f t="shared" si="53"/>
        <v/>
      </c>
      <c r="Z233" s="29"/>
      <c r="AA233" s="5"/>
      <c r="AB233" s="5"/>
      <c r="AC233" s="242" t="s">
        <v>57</v>
      </c>
      <c r="AD233" s="243"/>
      <c r="AE233" s="210">
        <f t="shared" si="60"/>
        <v>0</v>
      </c>
      <c r="AF233" s="120" t="s">
        <v>130</v>
      </c>
      <c r="AG233" s="170"/>
      <c r="AH233" s="170"/>
      <c r="AI233" s="170"/>
      <c r="AJ233" s="170"/>
      <c r="AK233" s="5" t="str">
        <f t="shared" si="55"/>
        <v/>
      </c>
      <c r="AL233" s="24"/>
      <c r="AM233" s="5" t="str">
        <f t="shared" si="56"/>
        <v/>
      </c>
      <c r="AN233" s="29"/>
      <c r="AO233" s="5"/>
      <c r="AP233" s="5"/>
      <c r="AQ233" s="242" t="s">
        <v>57</v>
      </c>
      <c r="AR233" s="243"/>
      <c r="AS233" s="210">
        <f t="shared" si="61"/>
        <v>0</v>
      </c>
      <c r="AT233" s="120" t="s">
        <v>130</v>
      </c>
      <c r="AU233" s="170"/>
      <c r="AV233" s="170"/>
      <c r="AW233" s="170"/>
      <c r="AX233" s="170"/>
      <c r="AY233" s="5" t="str">
        <f t="shared" si="57"/>
        <v/>
      </c>
      <c r="AZ233" s="29"/>
      <c r="BA233" s="5" t="str">
        <f t="shared" si="58"/>
        <v/>
      </c>
      <c r="BB233" s="29"/>
      <c r="BC233" s="5"/>
      <c r="BD233" s="242" t="s">
        <v>57</v>
      </c>
      <c r="BE233" s="243"/>
      <c r="BF233" s="210">
        <f t="shared" si="62"/>
        <v>0</v>
      </c>
      <c r="BG233" s="120" t="s">
        <v>130</v>
      </c>
      <c r="BH233" s="170"/>
      <c r="BI233" s="170"/>
      <c r="BJ233" s="170"/>
      <c r="BK233" s="170"/>
      <c r="BL233" s="5" t="str">
        <f t="shared" si="50"/>
        <v/>
      </c>
      <c r="BM233" s="6"/>
      <c r="BN233" s="5" t="str">
        <f t="shared" si="51"/>
        <v/>
      </c>
      <c r="BO233" s="29"/>
      <c r="BR233" s="384" t="s">
        <v>57</v>
      </c>
      <c r="BS233" s="433"/>
      <c r="BT233" s="210">
        <v>1</v>
      </c>
      <c r="BU233" s="120" t="s">
        <v>130</v>
      </c>
      <c r="BV233" s="147" t="str">
        <f t="shared" si="63"/>
        <v/>
      </c>
      <c r="BW233" s="147" t="str">
        <f t="shared" si="64"/>
        <v/>
      </c>
      <c r="BX233" s="147" t="str">
        <f t="shared" si="65"/>
        <v/>
      </c>
      <c r="BY233" s="147" t="str">
        <f t="shared" si="66"/>
        <v/>
      </c>
      <c r="BZ233" s="148" t="str">
        <f t="shared" si="67"/>
        <v/>
      </c>
    </row>
    <row r="234" spans="1:78" ht="43.95" customHeight="1" x14ac:dyDescent="0.3">
      <c r="N234" s="5"/>
      <c r="O234" s="244"/>
      <c r="P234" s="245"/>
      <c r="Q234" s="210">
        <f t="shared" si="59"/>
        <v>0</v>
      </c>
      <c r="R234" s="120" t="s">
        <v>58</v>
      </c>
      <c r="S234" s="170"/>
      <c r="T234" s="170"/>
      <c r="U234" s="170"/>
      <c r="V234" s="170"/>
      <c r="W234" s="5" t="str">
        <f t="shared" si="52"/>
        <v/>
      </c>
      <c r="X234" s="24"/>
      <c r="Y234" s="5" t="str">
        <f t="shared" si="53"/>
        <v/>
      </c>
      <c r="Z234" s="29"/>
      <c r="AA234" s="5"/>
      <c r="AB234" s="5"/>
      <c r="AC234" s="244"/>
      <c r="AD234" s="245"/>
      <c r="AE234" s="210">
        <f t="shared" si="60"/>
        <v>0</v>
      </c>
      <c r="AF234" s="120" t="s">
        <v>58</v>
      </c>
      <c r="AG234" s="170"/>
      <c r="AH234" s="170"/>
      <c r="AI234" s="170"/>
      <c r="AJ234" s="170"/>
      <c r="AK234" s="5" t="str">
        <f t="shared" si="55"/>
        <v/>
      </c>
      <c r="AL234" s="24"/>
      <c r="AM234" s="5" t="str">
        <f t="shared" si="56"/>
        <v/>
      </c>
      <c r="AN234" s="29"/>
      <c r="AO234" s="5"/>
      <c r="AP234" s="5"/>
      <c r="AQ234" s="244"/>
      <c r="AR234" s="245"/>
      <c r="AS234" s="210">
        <f t="shared" si="61"/>
        <v>0</v>
      </c>
      <c r="AT234" s="120" t="s">
        <v>58</v>
      </c>
      <c r="AU234" s="170"/>
      <c r="AV234" s="170"/>
      <c r="AW234" s="170"/>
      <c r="AX234" s="170"/>
      <c r="AY234" s="5" t="str">
        <f t="shared" si="57"/>
        <v/>
      </c>
      <c r="AZ234" s="29"/>
      <c r="BA234" s="5" t="str">
        <f t="shared" si="58"/>
        <v/>
      </c>
      <c r="BB234" s="29"/>
      <c r="BC234" s="5"/>
      <c r="BD234" s="244"/>
      <c r="BE234" s="245"/>
      <c r="BF234" s="210">
        <f t="shared" si="62"/>
        <v>0</v>
      </c>
      <c r="BG234" s="120" t="s">
        <v>58</v>
      </c>
      <c r="BH234" s="170"/>
      <c r="BI234" s="170"/>
      <c r="BJ234" s="170"/>
      <c r="BK234" s="170"/>
      <c r="BL234" s="5" t="str">
        <f t="shared" si="50"/>
        <v/>
      </c>
      <c r="BM234" s="6"/>
      <c r="BN234" s="5" t="str">
        <f t="shared" si="51"/>
        <v/>
      </c>
      <c r="BO234" s="29"/>
      <c r="BR234" s="384"/>
      <c r="BS234" s="434"/>
      <c r="BT234" s="210">
        <v>1</v>
      </c>
      <c r="BU234" s="120" t="s">
        <v>58</v>
      </c>
      <c r="BV234" s="147" t="str">
        <f t="shared" si="63"/>
        <v/>
      </c>
      <c r="BW234" s="147" t="str">
        <f t="shared" si="64"/>
        <v/>
      </c>
      <c r="BX234" s="147" t="str">
        <f t="shared" si="65"/>
        <v/>
      </c>
      <c r="BY234" s="147" t="str">
        <f t="shared" si="66"/>
        <v/>
      </c>
      <c r="BZ234" s="148" t="str">
        <f t="shared" si="67"/>
        <v/>
      </c>
    </row>
    <row r="235" spans="1:78" ht="15" thickBot="1" x14ac:dyDescent="0.35">
      <c r="N235" s="5"/>
      <c r="O235" s="30"/>
      <c r="P235" s="355"/>
      <c r="Q235" s="355"/>
      <c r="R235" s="66" t="s">
        <v>173</v>
      </c>
      <c r="S235" s="26" t="e">
        <f>SUM(W222:W234)/SUM(Q222:Q234)</f>
        <v>#DIV/0!</v>
      </c>
      <c r="T235" s="26" t="s">
        <v>20</v>
      </c>
      <c r="U235" s="26" t="e">
        <f>SUM(Y222:Y234)/SUM(Q222:Q234)</f>
        <v>#DIV/0!</v>
      </c>
      <c r="V235" s="26"/>
      <c r="W235" s="5" t="str">
        <f t="shared" si="52"/>
        <v/>
      </c>
      <c r="X235" s="24"/>
      <c r="Y235" s="5" t="str">
        <f t="shared" si="53"/>
        <v/>
      </c>
      <c r="Z235" s="29"/>
      <c r="AA235" s="5"/>
      <c r="AB235" s="5"/>
      <c r="AC235" s="30"/>
      <c r="AD235" s="355"/>
      <c r="AE235" s="355"/>
      <c r="AF235" s="66" t="s">
        <v>173</v>
      </c>
      <c r="AG235" s="26" t="e">
        <f>SUM(AK222:AK234)/SUM(AE222:AE234)</f>
        <v>#DIV/0!</v>
      </c>
      <c r="AH235" s="26" t="s">
        <v>20</v>
      </c>
      <c r="AI235" s="26" t="e">
        <f>SUM(AM222:AM234)/SUM(AE222:AE234)</f>
        <v>#DIV/0!</v>
      </c>
      <c r="AJ235" s="26"/>
      <c r="AK235" s="5" t="str">
        <f t="shared" si="55"/>
        <v/>
      </c>
      <c r="AL235" s="24"/>
      <c r="AM235" s="5" t="str">
        <f t="shared" si="56"/>
        <v/>
      </c>
      <c r="AN235" s="29"/>
      <c r="AO235" s="5"/>
      <c r="AP235" s="5"/>
      <c r="AQ235" s="30"/>
      <c r="AR235" s="355"/>
      <c r="AS235" s="355"/>
      <c r="AT235" s="66" t="s">
        <v>173</v>
      </c>
      <c r="AU235" s="26" t="e">
        <f>SUM(AY222:AY234)/SUM(AS222:AS234)</f>
        <v>#DIV/0!</v>
      </c>
      <c r="AV235" s="26" t="s">
        <v>20</v>
      </c>
      <c r="AW235" s="26" t="e">
        <f>SUM(BA222:BA234)/SUM(AS222:AS234)</f>
        <v>#DIV/0!</v>
      </c>
      <c r="AX235" s="26"/>
      <c r="AY235" s="5" t="str">
        <f t="shared" si="57"/>
        <v/>
      </c>
      <c r="AZ235" s="29"/>
      <c r="BA235" s="5" t="str">
        <f t="shared" si="58"/>
        <v/>
      </c>
      <c r="BB235" s="29"/>
      <c r="BC235" s="5"/>
      <c r="BD235" s="30"/>
      <c r="BE235" s="355"/>
      <c r="BF235" s="355"/>
      <c r="BG235" s="66" t="s">
        <v>173</v>
      </c>
      <c r="BH235" s="26" t="e">
        <f>SUM(BL222:BL234)/SUM(BF222:BF234)</f>
        <v>#DIV/0!</v>
      </c>
      <c r="BI235" s="26" t="s">
        <v>20</v>
      </c>
      <c r="BJ235" s="26" t="e">
        <f>SUM(BN222:BN234)/SUM(BF222:BF234)</f>
        <v>#DIV/0!</v>
      </c>
      <c r="BK235" s="26"/>
      <c r="BL235" s="5" t="str">
        <f t="shared" si="50"/>
        <v/>
      </c>
      <c r="BM235" s="6"/>
      <c r="BN235" s="5" t="str">
        <f t="shared" si="51"/>
        <v/>
      </c>
      <c r="BO235" s="29"/>
    </row>
    <row r="236" spans="1:78" ht="15" thickBot="1" x14ac:dyDescent="0.35">
      <c r="N236" s="5"/>
      <c r="O236" s="214" t="s">
        <v>306</v>
      </c>
      <c r="P236" s="110"/>
      <c r="Q236" s="220"/>
      <c r="R236" s="223" t="s">
        <v>301</v>
      </c>
      <c r="S236" s="357"/>
      <c r="T236" s="357"/>
      <c r="U236" s="357"/>
      <c r="V236" s="33" t="s">
        <v>21</v>
      </c>
      <c r="W236" s="5" t="str">
        <f t="shared" si="52"/>
        <v/>
      </c>
      <c r="X236" s="24"/>
      <c r="Y236" s="5" t="str">
        <f t="shared" si="53"/>
        <v/>
      </c>
      <c r="Z236" s="29"/>
      <c r="AA236" s="5"/>
      <c r="AB236" s="5"/>
      <c r="AC236" s="214" t="s">
        <v>306</v>
      </c>
      <c r="AD236" s="110"/>
      <c r="AE236" s="220"/>
      <c r="AF236" s="32" t="s">
        <v>301</v>
      </c>
      <c r="AG236" s="356"/>
      <c r="AH236" s="357"/>
      <c r="AI236" s="357"/>
      <c r="AJ236" s="33" t="s">
        <v>21</v>
      </c>
      <c r="AK236" s="5" t="str">
        <f t="shared" si="55"/>
        <v/>
      </c>
      <c r="AL236" s="24"/>
      <c r="AM236" s="5" t="str">
        <f t="shared" si="56"/>
        <v/>
      </c>
      <c r="AN236" s="29"/>
      <c r="AO236" s="5"/>
      <c r="AP236" s="5"/>
      <c r="AQ236" s="214" t="s">
        <v>306</v>
      </c>
      <c r="AR236" s="110"/>
      <c r="AS236" s="220"/>
      <c r="AT236" s="32" t="s">
        <v>301</v>
      </c>
      <c r="AU236" s="356"/>
      <c r="AV236" s="357"/>
      <c r="AW236" s="357"/>
      <c r="AX236" s="33" t="s">
        <v>21</v>
      </c>
      <c r="AY236" s="5" t="str">
        <f t="shared" si="57"/>
        <v/>
      </c>
      <c r="AZ236" s="29"/>
      <c r="BA236" s="5" t="str">
        <f t="shared" si="58"/>
        <v/>
      </c>
      <c r="BB236" s="29"/>
      <c r="BC236" s="5"/>
      <c r="BD236" s="214" t="s">
        <v>306</v>
      </c>
      <c r="BE236" s="110"/>
      <c r="BF236" s="220"/>
      <c r="BG236" s="32" t="s">
        <v>301</v>
      </c>
      <c r="BH236" s="356"/>
      <c r="BI236" s="357"/>
      <c r="BJ236" s="357"/>
      <c r="BK236" s="33" t="s">
        <v>21</v>
      </c>
      <c r="BL236" s="5" t="str">
        <f t="shared" si="50"/>
        <v/>
      </c>
      <c r="BM236" s="6"/>
      <c r="BN236" s="5" t="str">
        <f t="shared" si="51"/>
        <v/>
      </c>
      <c r="BO236" s="29"/>
    </row>
    <row r="237" spans="1:78" ht="15" thickBot="1" x14ac:dyDescent="0.35">
      <c r="N237" s="5"/>
      <c r="O237" s="20"/>
      <c r="Q237" s="20"/>
      <c r="R237" s="43"/>
      <c r="S237" s="20"/>
      <c r="T237" s="20"/>
      <c r="U237" s="20"/>
      <c r="V237" s="20"/>
      <c r="W237" s="5" t="str">
        <f t="shared" si="52"/>
        <v/>
      </c>
      <c r="X237" s="24"/>
      <c r="Y237" s="5" t="str">
        <f t="shared" si="53"/>
        <v/>
      </c>
      <c r="Z237" s="29"/>
      <c r="AA237" s="5"/>
      <c r="AB237" s="5"/>
      <c r="AC237" s="20"/>
      <c r="AD237" s="111"/>
      <c r="AE237" s="20"/>
      <c r="AF237" s="43"/>
      <c r="AG237" s="20"/>
      <c r="AH237" s="20"/>
      <c r="AI237" s="20"/>
      <c r="AJ237" s="20"/>
      <c r="AK237" s="5" t="str">
        <f t="shared" si="55"/>
        <v/>
      </c>
      <c r="AL237" s="24"/>
      <c r="AM237" s="5" t="str">
        <f t="shared" si="56"/>
        <v/>
      </c>
      <c r="AN237" s="29"/>
      <c r="AO237" s="5"/>
      <c r="AP237" s="5"/>
      <c r="AQ237" s="20"/>
      <c r="AR237" s="111"/>
      <c r="AS237" s="20"/>
      <c r="AT237" s="43"/>
      <c r="AU237" s="20"/>
      <c r="AV237" s="20"/>
      <c r="AW237" s="20"/>
      <c r="AX237" s="20"/>
      <c r="AY237" s="5" t="str">
        <f t="shared" si="57"/>
        <v/>
      </c>
      <c r="AZ237" s="29"/>
      <c r="BA237" s="5" t="str">
        <f t="shared" si="58"/>
        <v/>
      </c>
      <c r="BB237" s="5"/>
      <c r="BC237" s="5"/>
      <c r="BD237" s="20"/>
      <c r="BE237" s="111"/>
      <c r="BF237" s="20"/>
      <c r="BG237" s="43"/>
      <c r="BH237" s="20"/>
      <c r="BI237" s="20"/>
      <c r="BJ237" s="20"/>
      <c r="BK237" s="20"/>
      <c r="BL237" s="5" t="str">
        <f t="shared" si="50"/>
        <v/>
      </c>
      <c r="BM237" s="6"/>
      <c r="BN237" s="5" t="str">
        <f t="shared" si="51"/>
        <v/>
      </c>
      <c r="BO237" s="29"/>
    </row>
    <row r="238" spans="1:78" ht="15" thickBot="1" x14ac:dyDescent="0.35">
      <c r="N238" s="5"/>
      <c r="O238" s="213" t="s">
        <v>307</v>
      </c>
      <c r="Q238" s="377" t="s">
        <v>136</v>
      </c>
      <c r="R238" s="377"/>
      <c r="S238" s="377"/>
      <c r="T238" s="378"/>
      <c r="U238" s="96">
        <f>SUM(S236)</f>
        <v>0</v>
      </c>
      <c r="V238" s="97" t="s">
        <v>21</v>
      </c>
      <c r="W238" s="5" t="str">
        <f t="shared" si="52"/>
        <v/>
      </c>
      <c r="X238" s="24"/>
      <c r="Y238" s="5" t="str">
        <f t="shared" si="53"/>
        <v/>
      </c>
      <c r="Z238" s="5"/>
      <c r="AA238" s="5"/>
      <c r="AB238" s="5"/>
      <c r="AC238" s="213" t="s">
        <v>307</v>
      </c>
      <c r="AE238" s="377" t="s">
        <v>240</v>
      </c>
      <c r="AF238" s="377"/>
      <c r="AG238" s="377"/>
      <c r="AH238" s="377"/>
      <c r="AI238" s="96">
        <f>SUM(AG236)</f>
        <v>0</v>
      </c>
      <c r="AJ238" s="97" t="s">
        <v>21</v>
      </c>
      <c r="AK238" s="5" t="str">
        <f t="shared" si="55"/>
        <v/>
      </c>
      <c r="AL238" s="24"/>
      <c r="AM238" s="5" t="str">
        <f t="shared" si="56"/>
        <v/>
      </c>
      <c r="AN238" s="5"/>
      <c r="AO238" s="5"/>
      <c r="AP238" s="5"/>
      <c r="AQ238" s="213" t="s">
        <v>307</v>
      </c>
      <c r="AS238" s="377" t="s">
        <v>241</v>
      </c>
      <c r="AT238" s="377"/>
      <c r="AU238" s="377"/>
      <c r="AV238" s="377"/>
      <c r="AW238" s="96">
        <f>SUM(AU236)</f>
        <v>0</v>
      </c>
      <c r="AX238" s="97" t="s">
        <v>21</v>
      </c>
      <c r="AY238" s="5" t="str">
        <f t="shared" si="57"/>
        <v/>
      </c>
      <c r="AZ238" s="29"/>
      <c r="BA238" s="5" t="str">
        <f t="shared" si="58"/>
        <v/>
      </c>
      <c r="BB238" s="5"/>
      <c r="BC238" s="5"/>
      <c r="BD238" s="213" t="s">
        <v>307</v>
      </c>
      <c r="BE238" s="111"/>
      <c r="BF238" s="377" t="s">
        <v>242</v>
      </c>
      <c r="BG238" s="377"/>
      <c r="BH238" s="377"/>
      <c r="BI238" s="377"/>
      <c r="BJ238" s="96">
        <f>SUM(BH236)</f>
        <v>0</v>
      </c>
      <c r="BK238" s="97" t="s">
        <v>21</v>
      </c>
      <c r="BL238" s="5" t="str">
        <f t="shared" si="50"/>
        <v/>
      </c>
      <c r="BM238" s="6"/>
      <c r="BN238" s="5" t="str">
        <f t="shared" si="51"/>
        <v/>
      </c>
      <c r="BO238" s="5"/>
    </row>
    <row r="239" spans="1:78" ht="9" customHeight="1" x14ac:dyDescent="0.3">
      <c r="N239" s="5"/>
      <c r="O239" s="20"/>
      <c r="Q239" s="377"/>
      <c r="R239" s="377"/>
      <c r="S239" s="20"/>
      <c r="T239" s="20"/>
      <c r="U239" s="20"/>
      <c r="V239" s="20"/>
      <c r="W239" s="5" t="str">
        <f t="shared" si="52"/>
        <v/>
      </c>
      <c r="X239" s="24"/>
      <c r="Y239" s="5" t="str">
        <f t="shared" si="53"/>
        <v/>
      </c>
      <c r="Z239" s="5"/>
      <c r="AA239" s="5"/>
      <c r="AB239" s="5"/>
      <c r="AC239" s="20"/>
      <c r="AD239" s="111"/>
      <c r="AE239" s="377"/>
      <c r="AF239" s="377"/>
      <c r="AG239" s="20"/>
      <c r="AH239" s="20"/>
      <c r="AI239" s="20"/>
      <c r="AJ239" s="20"/>
      <c r="AK239" s="5" t="str">
        <f t="shared" si="55"/>
        <v/>
      </c>
      <c r="AL239" s="24"/>
      <c r="AM239" s="5" t="str">
        <f t="shared" si="56"/>
        <v/>
      </c>
      <c r="AN239" s="5"/>
      <c r="AO239" s="5"/>
      <c r="AP239" s="5"/>
      <c r="AQ239" s="20"/>
      <c r="AR239" s="111"/>
      <c r="AS239" s="377"/>
      <c r="AT239" s="377"/>
      <c r="AU239" s="20"/>
      <c r="AV239" s="20"/>
      <c r="AW239" s="20"/>
      <c r="AX239" s="20"/>
      <c r="AY239" s="5" t="str">
        <f t="shared" si="57"/>
        <v/>
      </c>
      <c r="AZ239" s="29"/>
      <c r="BA239" s="5" t="str">
        <f t="shared" si="58"/>
        <v/>
      </c>
      <c r="BB239" s="5"/>
      <c r="BC239" s="5"/>
      <c r="BD239" s="20"/>
      <c r="BE239" s="111"/>
      <c r="BF239" s="377"/>
      <c r="BG239" s="377"/>
      <c r="BH239" s="20"/>
      <c r="BI239" s="20"/>
      <c r="BJ239" s="20"/>
      <c r="BK239" s="20"/>
      <c r="BL239" s="5" t="str">
        <f t="shared" si="50"/>
        <v/>
      </c>
      <c r="BM239" s="6"/>
      <c r="BN239" s="5" t="str">
        <f t="shared" si="51"/>
        <v/>
      </c>
      <c r="BO239" s="5"/>
    </row>
    <row r="240" spans="1:78" x14ac:dyDescent="0.3">
      <c r="N240" s="5"/>
      <c r="O240" s="20"/>
      <c r="Q240" s="20"/>
      <c r="R240" s="43"/>
      <c r="S240" s="20"/>
      <c r="T240" s="20"/>
      <c r="U240" s="20"/>
      <c r="V240" s="20"/>
      <c r="W240" s="5" t="str">
        <f t="shared" si="52"/>
        <v/>
      </c>
      <c r="X240" s="24"/>
      <c r="Y240" s="5" t="str">
        <f t="shared" si="53"/>
        <v/>
      </c>
      <c r="Z240" s="5"/>
      <c r="AA240" s="5"/>
      <c r="AB240" s="5"/>
      <c r="AC240" s="20"/>
      <c r="AD240" s="111"/>
      <c r="AE240" s="20"/>
      <c r="AF240" s="43"/>
      <c r="AG240" s="20"/>
      <c r="AH240" s="20"/>
      <c r="AI240" s="20"/>
      <c r="AJ240" s="20"/>
      <c r="AK240" s="5" t="str">
        <f t="shared" si="55"/>
        <v/>
      </c>
      <c r="AL240" s="24"/>
      <c r="AM240" s="5" t="str">
        <f t="shared" si="56"/>
        <v/>
      </c>
      <c r="AN240" s="5"/>
      <c r="AO240" s="5"/>
      <c r="AP240" s="5"/>
      <c r="AQ240" s="20"/>
      <c r="AR240" s="111"/>
      <c r="AS240" s="20"/>
      <c r="AT240" s="43"/>
      <c r="AU240" s="20"/>
      <c r="AV240" s="20"/>
      <c r="AW240" s="20"/>
      <c r="AX240" s="20"/>
      <c r="AY240" s="5" t="str">
        <f t="shared" si="57"/>
        <v/>
      </c>
      <c r="AZ240" s="29"/>
      <c r="BA240" s="5" t="str">
        <f t="shared" si="58"/>
        <v/>
      </c>
      <c r="BB240" s="5"/>
      <c r="BC240" s="5"/>
      <c r="BD240" s="20"/>
      <c r="BE240" s="111"/>
      <c r="BF240" s="20"/>
      <c r="BG240" s="43"/>
      <c r="BH240" s="20"/>
      <c r="BI240" s="20"/>
      <c r="BJ240" s="20"/>
      <c r="BK240" s="20"/>
      <c r="BL240" s="5" t="str">
        <f t="shared" si="50"/>
        <v/>
      </c>
      <c r="BM240" s="6"/>
      <c r="BN240" s="5" t="str">
        <f t="shared" si="51"/>
        <v/>
      </c>
      <c r="BO240" s="5"/>
    </row>
    <row r="241" spans="1:78" ht="63" customHeight="1" x14ac:dyDescent="0.3">
      <c r="N241" s="5"/>
      <c r="O241" s="409" t="s">
        <v>243</v>
      </c>
      <c r="P241" s="410"/>
      <c r="Q241" s="410"/>
      <c r="R241" s="410"/>
      <c r="S241" s="410"/>
      <c r="T241" s="410"/>
      <c r="U241" s="410"/>
      <c r="V241" s="410"/>
      <c r="W241" s="5" t="str">
        <f t="shared" si="52"/>
        <v/>
      </c>
      <c r="X241" s="24"/>
      <c r="Y241" s="5" t="str">
        <f t="shared" si="53"/>
        <v/>
      </c>
      <c r="Z241" s="5"/>
      <c r="AA241" s="5"/>
      <c r="AB241" s="5"/>
      <c r="AC241" s="409" t="s">
        <v>244</v>
      </c>
      <c r="AD241" s="410"/>
      <c r="AE241" s="410"/>
      <c r="AF241" s="410"/>
      <c r="AG241" s="410"/>
      <c r="AH241" s="410"/>
      <c r="AI241" s="410"/>
      <c r="AJ241" s="410"/>
      <c r="AK241" s="5" t="str">
        <f t="shared" si="55"/>
        <v/>
      </c>
      <c r="AL241" s="24"/>
      <c r="AM241" s="5" t="str">
        <f t="shared" si="56"/>
        <v/>
      </c>
      <c r="AN241" s="5"/>
      <c r="AO241" s="5"/>
      <c r="AP241" s="5"/>
      <c r="AQ241" s="409" t="s">
        <v>245</v>
      </c>
      <c r="AR241" s="410"/>
      <c r="AS241" s="410"/>
      <c r="AT241" s="410"/>
      <c r="AU241" s="410"/>
      <c r="AV241" s="410"/>
      <c r="AW241" s="410"/>
      <c r="AX241" s="410"/>
      <c r="AY241" s="5" t="str">
        <f t="shared" si="57"/>
        <v/>
      </c>
      <c r="AZ241" s="29"/>
      <c r="BA241" s="5" t="str">
        <f t="shared" si="58"/>
        <v/>
      </c>
      <c r="BB241" s="5"/>
      <c r="BC241" s="5"/>
      <c r="BD241" s="409" t="s">
        <v>246</v>
      </c>
      <c r="BE241" s="410"/>
      <c r="BF241" s="410"/>
      <c r="BG241" s="410"/>
      <c r="BH241" s="410"/>
      <c r="BI241" s="410"/>
      <c r="BJ241" s="410"/>
      <c r="BK241" s="410"/>
      <c r="BL241" s="5" t="str">
        <f t="shared" si="50"/>
        <v/>
      </c>
      <c r="BM241" s="6"/>
      <c r="BN241" s="5" t="str">
        <f t="shared" si="51"/>
        <v/>
      </c>
      <c r="BO241" s="5"/>
    </row>
    <row r="242" spans="1:78" ht="19.95" customHeight="1" x14ac:dyDescent="0.3">
      <c r="N242" s="5"/>
      <c r="O242" s="21" t="s">
        <v>125</v>
      </c>
      <c r="P242" s="247">
        <f>$D$5</f>
        <v>0</v>
      </c>
      <c r="Q242" s="247"/>
      <c r="R242" s="247"/>
      <c r="S242" s="41" t="s">
        <v>152</v>
      </c>
      <c r="T242" s="248"/>
      <c r="U242" s="248"/>
      <c r="V242" s="248"/>
      <c r="W242" s="5" t="str">
        <f t="shared" si="52"/>
        <v/>
      </c>
      <c r="X242" s="24"/>
      <c r="Y242" s="5" t="str">
        <f t="shared" si="53"/>
        <v/>
      </c>
      <c r="Z242" s="5"/>
      <c r="AA242" s="5"/>
      <c r="AB242" s="5"/>
      <c r="AC242" s="21" t="s">
        <v>125</v>
      </c>
      <c r="AD242" s="247">
        <f>$D$9</f>
        <v>0</v>
      </c>
      <c r="AE242" s="247"/>
      <c r="AF242" s="247"/>
      <c r="AG242" s="41" t="s">
        <v>152</v>
      </c>
      <c r="AH242" s="248"/>
      <c r="AI242" s="248"/>
      <c r="AJ242" s="248"/>
      <c r="AK242" s="5" t="str">
        <f t="shared" si="55"/>
        <v/>
      </c>
      <c r="AL242" s="24"/>
      <c r="AM242" s="5" t="str">
        <f t="shared" si="56"/>
        <v/>
      </c>
      <c r="AN242" s="5"/>
      <c r="AO242" s="5"/>
      <c r="AP242" s="5"/>
      <c r="AQ242" s="21" t="s">
        <v>125</v>
      </c>
      <c r="AR242" s="247">
        <f>$D$9</f>
        <v>0</v>
      </c>
      <c r="AS242" s="247"/>
      <c r="AT242" s="247"/>
      <c r="AU242" s="41" t="s">
        <v>152</v>
      </c>
      <c r="AV242" s="248"/>
      <c r="AW242" s="248"/>
      <c r="AX242" s="248"/>
      <c r="AY242" s="5" t="str">
        <f t="shared" si="57"/>
        <v/>
      </c>
      <c r="AZ242" s="29"/>
      <c r="BA242" s="5" t="str">
        <f t="shared" si="58"/>
        <v/>
      </c>
      <c r="BB242" s="5"/>
      <c r="BC242" s="5"/>
      <c r="BD242" s="21" t="s">
        <v>125</v>
      </c>
      <c r="BE242" s="247">
        <f>$D$9</f>
        <v>0</v>
      </c>
      <c r="BF242" s="247"/>
      <c r="BG242" s="247"/>
      <c r="BH242" s="41" t="s">
        <v>152</v>
      </c>
      <c r="BI242" s="248"/>
      <c r="BJ242" s="248"/>
      <c r="BK242" s="248"/>
      <c r="BL242" s="5" t="str">
        <f t="shared" si="50"/>
        <v/>
      </c>
      <c r="BM242" s="6"/>
      <c r="BN242" s="5" t="str">
        <f t="shared" si="51"/>
        <v/>
      </c>
      <c r="BO242" s="5"/>
    </row>
    <row r="243" spans="1:78" ht="18" customHeight="1" x14ac:dyDescent="0.3">
      <c r="N243" s="5"/>
      <c r="O243" s="21" t="s">
        <v>158</v>
      </c>
      <c r="P243" s="247">
        <f>$D$6</f>
        <v>0</v>
      </c>
      <c r="Q243" s="247"/>
      <c r="R243" s="247"/>
      <c r="S243" s="175" t="s">
        <v>89</v>
      </c>
      <c r="T243" s="247">
        <f>$K$6</f>
        <v>0</v>
      </c>
      <c r="U243" s="247"/>
      <c r="V243" s="247"/>
      <c r="W243" s="5" t="str">
        <f t="shared" si="52"/>
        <v/>
      </c>
      <c r="X243" s="24"/>
      <c r="Y243" s="5" t="str">
        <f t="shared" si="53"/>
        <v/>
      </c>
      <c r="Z243" s="5"/>
      <c r="AA243" s="5"/>
      <c r="AB243" s="5"/>
      <c r="AC243" s="21" t="s">
        <v>158</v>
      </c>
      <c r="AD243" s="247">
        <f>$D$10</f>
        <v>0</v>
      </c>
      <c r="AE243" s="247"/>
      <c r="AF243" s="247"/>
      <c r="AG243" s="176" t="s">
        <v>89</v>
      </c>
      <c r="AH243" s="247" t="e">
        <f>$K$10</f>
        <v>#DIV/0!</v>
      </c>
      <c r="AI243" s="247"/>
      <c r="AJ243" s="247"/>
      <c r="AK243" s="5" t="str">
        <f t="shared" si="55"/>
        <v/>
      </c>
      <c r="AL243" s="24"/>
      <c r="AM243" s="5" t="str">
        <f t="shared" si="56"/>
        <v/>
      </c>
      <c r="AN243" s="5"/>
      <c r="AO243" s="5"/>
      <c r="AP243" s="5"/>
      <c r="AQ243" s="21" t="s">
        <v>158</v>
      </c>
      <c r="AR243" s="247">
        <f>$D$10</f>
        <v>0</v>
      </c>
      <c r="AS243" s="247"/>
      <c r="AT243" s="247"/>
      <c r="AU243" s="176" t="s">
        <v>89</v>
      </c>
      <c r="AV243" s="247" t="e">
        <f>$K$10</f>
        <v>#DIV/0!</v>
      </c>
      <c r="AW243" s="247"/>
      <c r="AX243" s="247"/>
      <c r="AY243" s="5" t="str">
        <f t="shared" si="57"/>
        <v/>
      </c>
      <c r="AZ243" s="29"/>
      <c r="BA243" s="5" t="str">
        <f t="shared" si="58"/>
        <v/>
      </c>
      <c r="BB243" s="5"/>
      <c r="BC243" s="5"/>
      <c r="BD243" s="21" t="s">
        <v>158</v>
      </c>
      <c r="BE243" s="247">
        <f>$D$10</f>
        <v>0</v>
      </c>
      <c r="BF243" s="247"/>
      <c r="BG243" s="247"/>
      <c r="BH243" s="176" t="s">
        <v>89</v>
      </c>
      <c r="BI243" s="247" t="e">
        <f>$K$10</f>
        <v>#DIV/0!</v>
      </c>
      <c r="BJ243" s="247"/>
      <c r="BK243" s="247"/>
      <c r="BL243" s="5" t="str">
        <f t="shared" si="50"/>
        <v/>
      </c>
      <c r="BM243" s="6"/>
      <c r="BN243" s="5" t="str">
        <f t="shared" si="51"/>
        <v/>
      </c>
      <c r="BO243" s="5"/>
    </row>
    <row r="244" spans="1:78" ht="8.4" customHeight="1" x14ac:dyDescent="0.3">
      <c r="N244" s="5"/>
      <c r="O244" s="25"/>
      <c r="P244" s="112"/>
      <c r="Q244" s="26"/>
      <c r="R244" s="46"/>
      <c r="S244" s="25"/>
      <c r="T244" s="25"/>
      <c r="U244" s="25"/>
      <c r="V244" s="25"/>
      <c r="W244" s="5" t="str">
        <f t="shared" si="52"/>
        <v/>
      </c>
      <c r="X244" s="24"/>
      <c r="Y244" s="5" t="str">
        <f t="shared" si="53"/>
        <v/>
      </c>
      <c r="Z244" s="5"/>
      <c r="AA244" s="5"/>
      <c r="AB244" s="5"/>
      <c r="AC244" s="25"/>
      <c r="AD244" s="112"/>
      <c r="AE244" s="26"/>
      <c r="AF244" s="46"/>
      <c r="AG244" s="25"/>
      <c r="AH244" s="25"/>
      <c r="AI244" s="25"/>
      <c r="AJ244" s="25"/>
      <c r="AK244" s="5" t="str">
        <f t="shared" si="55"/>
        <v/>
      </c>
      <c r="AL244" s="24"/>
      <c r="AM244" s="5" t="str">
        <f t="shared" si="56"/>
        <v/>
      </c>
      <c r="AN244" s="5"/>
      <c r="AO244" s="5"/>
      <c r="AP244" s="5"/>
      <c r="AQ244" s="25"/>
      <c r="AR244" s="112"/>
      <c r="AS244" s="26"/>
      <c r="AT244" s="46"/>
      <c r="AU244" s="25"/>
      <c r="AV244" s="25"/>
      <c r="AW244" s="25"/>
      <c r="AX244" s="25"/>
      <c r="AY244" s="5" t="str">
        <f t="shared" si="57"/>
        <v/>
      </c>
      <c r="AZ244" s="29"/>
      <c r="BA244" s="5" t="str">
        <f t="shared" si="58"/>
        <v/>
      </c>
      <c r="BB244" s="5"/>
      <c r="BC244" s="5"/>
      <c r="BD244" s="25"/>
      <c r="BE244" s="112"/>
      <c r="BF244" s="26"/>
      <c r="BG244" s="46"/>
      <c r="BH244" s="25"/>
      <c r="BI244" s="25"/>
      <c r="BJ244" s="25"/>
      <c r="BK244" s="25"/>
      <c r="BL244" s="5" t="str">
        <f t="shared" si="50"/>
        <v/>
      </c>
      <c r="BM244" s="6"/>
      <c r="BN244" s="5" t="str">
        <f t="shared" si="51"/>
        <v/>
      </c>
      <c r="BO244" s="5"/>
    </row>
    <row r="245" spans="1:78" ht="14.4" customHeight="1" x14ac:dyDescent="0.3">
      <c r="N245" s="5"/>
      <c r="O245" s="411" t="s">
        <v>17</v>
      </c>
      <c r="P245" s="411"/>
      <c r="Q245" s="411"/>
      <c r="R245" s="411"/>
      <c r="S245" s="411"/>
      <c r="T245" s="411"/>
      <c r="U245" s="411"/>
      <c r="V245" s="411"/>
      <c r="W245" s="5" t="str">
        <f t="shared" si="52"/>
        <v/>
      </c>
      <c r="X245" s="24"/>
      <c r="Y245" s="5" t="str">
        <f t="shared" si="53"/>
        <v/>
      </c>
      <c r="Z245" s="5"/>
      <c r="AA245" s="5"/>
      <c r="AB245" s="5"/>
      <c r="AC245" s="411" t="s">
        <v>17</v>
      </c>
      <c r="AD245" s="411"/>
      <c r="AE245" s="411"/>
      <c r="AF245" s="411"/>
      <c r="AG245" s="411"/>
      <c r="AH245" s="411"/>
      <c r="AI245" s="411"/>
      <c r="AJ245" s="411"/>
      <c r="AK245" s="5" t="str">
        <f t="shared" si="55"/>
        <v/>
      </c>
      <c r="AL245" s="24"/>
      <c r="AM245" s="5" t="str">
        <f t="shared" si="56"/>
        <v/>
      </c>
      <c r="AN245" s="5"/>
      <c r="AO245" s="5"/>
      <c r="AP245" s="5"/>
      <c r="AQ245" s="411" t="s">
        <v>17</v>
      </c>
      <c r="AR245" s="411"/>
      <c r="AS245" s="411"/>
      <c r="AT245" s="411"/>
      <c r="AU245" s="411"/>
      <c r="AV245" s="411"/>
      <c r="AW245" s="411"/>
      <c r="AX245" s="411"/>
      <c r="AY245" s="5" t="str">
        <f t="shared" si="57"/>
        <v/>
      </c>
      <c r="AZ245" s="29"/>
      <c r="BA245" s="5" t="str">
        <f t="shared" si="58"/>
        <v/>
      </c>
      <c r="BB245" s="5"/>
      <c r="BC245" s="5"/>
      <c r="BD245" s="411" t="s">
        <v>17</v>
      </c>
      <c r="BE245" s="411"/>
      <c r="BF245" s="411"/>
      <c r="BG245" s="411"/>
      <c r="BH245" s="411"/>
      <c r="BI245" s="411"/>
      <c r="BJ245" s="411"/>
      <c r="BK245" s="411"/>
      <c r="BL245" s="5" t="str">
        <f t="shared" si="50"/>
        <v/>
      </c>
      <c r="BM245" s="6"/>
      <c r="BN245" s="5" t="str">
        <f t="shared" si="51"/>
        <v/>
      </c>
      <c r="BO245" s="5"/>
      <c r="BR245" s="345" t="s">
        <v>17</v>
      </c>
      <c r="BS245" s="345"/>
      <c r="BT245" s="345"/>
      <c r="BU245" s="345"/>
      <c r="BV245" s="412" t="s">
        <v>249</v>
      </c>
      <c r="BW245" s="412" t="s">
        <v>250</v>
      </c>
      <c r="BX245" s="412" t="s">
        <v>251</v>
      </c>
      <c r="BY245" s="412" t="s">
        <v>252</v>
      </c>
      <c r="BZ245" s="382" t="s">
        <v>256</v>
      </c>
    </row>
    <row r="246" spans="1:78" ht="28.2" customHeight="1" x14ac:dyDescent="0.3">
      <c r="N246" s="5"/>
      <c r="O246" s="240" t="s">
        <v>107</v>
      </c>
      <c r="P246" s="241"/>
      <c r="Q246" s="240" t="s">
        <v>294</v>
      </c>
      <c r="R246" s="241"/>
      <c r="S246" s="133" t="s">
        <v>259</v>
      </c>
      <c r="T246" s="80" t="s">
        <v>132</v>
      </c>
      <c r="U246" s="81" t="s">
        <v>133</v>
      </c>
      <c r="V246" s="82" t="s">
        <v>134</v>
      </c>
      <c r="W246" s="5" t="str">
        <f t="shared" si="52"/>
        <v/>
      </c>
      <c r="X246" s="24"/>
      <c r="Y246" s="5" t="str">
        <f t="shared" si="53"/>
        <v/>
      </c>
      <c r="Z246" s="5"/>
      <c r="AA246" s="5"/>
      <c r="AB246" s="5"/>
      <c r="AC246" s="240" t="s">
        <v>107</v>
      </c>
      <c r="AD246" s="241"/>
      <c r="AE246" s="240" t="s">
        <v>294</v>
      </c>
      <c r="AF246" s="241"/>
      <c r="AG246" s="133" t="s">
        <v>259</v>
      </c>
      <c r="AH246" s="80" t="s">
        <v>132</v>
      </c>
      <c r="AI246" s="81" t="s">
        <v>133</v>
      </c>
      <c r="AJ246" s="82" t="s">
        <v>134</v>
      </c>
      <c r="AK246" s="5" t="str">
        <f t="shared" si="55"/>
        <v/>
      </c>
      <c r="AL246" s="24"/>
      <c r="AM246" s="5" t="str">
        <f t="shared" si="56"/>
        <v/>
      </c>
      <c r="AN246" s="5"/>
      <c r="AO246" s="5"/>
      <c r="AP246" s="5"/>
      <c r="AQ246" s="240" t="s">
        <v>107</v>
      </c>
      <c r="AR246" s="241"/>
      <c r="AS246" s="240" t="s">
        <v>294</v>
      </c>
      <c r="AT246" s="241"/>
      <c r="AU246" s="133" t="s">
        <v>259</v>
      </c>
      <c r="AV246" s="80" t="s">
        <v>132</v>
      </c>
      <c r="AW246" s="81" t="s">
        <v>133</v>
      </c>
      <c r="AX246" s="82" t="s">
        <v>134</v>
      </c>
      <c r="AY246" s="5" t="str">
        <f t="shared" si="57"/>
        <v/>
      </c>
      <c r="AZ246" s="29"/>
      <c r="BA246" s="5" t="str">
        <f t="shared" si="58"/>
        <v/>
      </c>
      <c r="BB246" s="5"/>
      <c r="BC246" s="5"/>
      <c r="BD246" s="240" t="s">
        <v>107</v>
      </c>
      <c r="BE246" s="241"/>
      <c r="BF246" s="240" t="s">
        <v>294</v>
      </c>
      <c r="BG246" s="241"/>
      <c r="BH246" s="133" t="s">
        <v>259</v>
      </c>
      <c r="BI246" s="80" t="s">
        <v>132</v>
      </c>
      <c r="BJ246" s="81" t="s">
        <v>133</v>
      </c>
      <c r="BK246" s="82" t="s">
        <v>134</v>
      </c>
      <c r="BL246" s="5" t="str">
        <f t="shared" si="50"/>
        <v/>
      </c>
      <c r="BM246" s="6"/>
      <c r="BN246" s="5" t="str">
        <f t="shared" si="51"/>
        <v/>
      </c>
      <c r="BO246" s="5"/>
      <c r="BR246" s="119" t="s">
        <v>107</v>
      </c>
      <c r="BS246" s="384" t="s">
        <v>70</v>
      </c>
      <c r="BT246" s="384"/>
      <c r="BU246" s="119" t="s">
        <v>294</v>
      </c>
      <c r="BV246" s="412"/>
      <c r="BW246" s="412"/>
      <c r="BX246" s="412"/>
      <c r="BY246" s="412"/>
      <c r="BZ246" s="383"/>
    </row>
    <row r="247" spans="1:78" ht="28.95" customHeight="1" x14ac:dyDescent="0.3">
      <c r="N247" s="5"/>
      <c r="O247" s="242" t="s">
        <v>43</v>
      </c>
      <c r="P247" s="243"/>
      <c r="Q247" s="210">
        <f>IF(OR(S247="X",T247="X",U247="X",V247="X"),1,0)</f>
        <v>0</v>
      </c>
      <c r="R247" s="120" t="s">
        <v>44</v>
      </c>
      <c r="S247" s="170"/>
      <c r="T247" s="170"/>
      <c r="U247" s="170"/>
      <c r="V247" s="170"/>
      <c r="W247" s="5" t="str">
        <f t="shared" si="52"/>
        <v/>
      </c>
      <c r="X247" s="24"/>
      <c r="Y247" s="5" t="str">
        <f t="shared" si="53"/>
        <v/>
      </c>
      <c r="Z247" s="29"/>
      <c r="AA247" s="5"/>
      <c r="AB247" s="5"/>
      <c r="AC247" s="242" t="s">
        <v>43</v>
      </c>
      <c r="AD247" s="243"/>
      <c r="AE247" s="210">
        <f>IF(OR(AG247="X",AH247="X",AI247="X",AJ247="X"),1,0)</f>
        <v>0</v>
      </c>
      <c r="AF247" s="120" t="s">
        <v>44</v>
      </c>
      <c r="AG247" s="170"/>
      <c r="AH247" s="170"/>
      <c r="AI247" s="170"/>
      <c r="AJ247" s="170"/>
      <c r="AK247" s="5" t="str">
        <f t="shared" si="55"/>
        <v/>
      </c>
      <c r="AL247" s="24"/>
      <c r="AM247" s="5" t="str">
        <f t="shared" si="56"/>
        <v/>
      </c>
      <c r="AN247" s="29"/>
      <c r="AO247" s="5"/>
      <c r="AP247" s="5"/>
      <c r="AQ247" s="242" t="s">
        <v>43</v>
      </c>
      <c r="AR247" s="243"/>
      <c r="AS247" s="210">
        <f>IF(OR(AU247="X",AV247="X",AW247="X",AX247="X"),1,0)</f>
        <v>0</v>
      </c>
      <c r="AT247" s="120" t="s">
        <v>44</v>
      </c>
      <c r="AU247" s="170"/>
      <c r="AV247" s="170"/>
      <c r="AW247" s="170"/>
      <c r="AX247" s="170"/>
      <c r="AY247" s="5" t="str">
        <f t="shared" si="57"/>
        <v/>
      </c>
      <c r="AZ247" s="29"/>
      <c r="BA247" s="5" t="str">
        <f t="shared" si="58"/>
        <v/>
      </c>
      <c r="BB247" s="5"/>
      <c r="BC247" s="5"/>
      <c r="BD247" s="242" t="s">
        <v>43</v>
      </c>
      <c r="BE247" s="243"/>
      <c r="BF247" s="210">
        <f>IF(OR(BH247="X",BI247="X",BJ247="X",BK247="X"),1,0)</f>
        <v>0</v>
      </c>
      <c r="BG247" s="120" t="s">
        <v>44</v>
      </c>
      <c r="BH247" s="170"/>
      <c r="BI247" s="170"/>
      <c r="BJ247" s="170"/>
      <c r="BK247" s="170"/>
      <c r="BL247" s="5" t="str">
        <f t="shared" si="50"/>
        <v/>
      </c>
      <c r="BM247" s="6"/>
      <c r="BN247" s="5" t="str">
        <f t="shared" si="51"/>
        <v/>
      </c>
      <c r="BO247" s="29"/>
      <c r="BR247" s="384" t="s">
        <v>43</v>
      </c>
      <c r="BS247" s="435"/>
      <c r="BT247" s="210">
        <v>1</v>
      </c>
      <c r="BU247" s="120" t="s">
        <v>44</v>
      </c>
      <c r="BV247" s="147" t="str">
        <f>IF(Q247="","",IF(S247="X",25%,IF(T247="X",50%,IF(U247="X",75%,IF(V247="X",100%,"")))))</f>
        <v/>
      </c>
      <c r="BW247" s="147" t="str">
        <f>IF(AE247="","",IF(AG247="X",25%,IF(AH247="X",50%,IF(AI247="X",75%,IF(AJ247="X",100%,"")))))</f>
        <v/>
      </c>
      <c r="BX247" s="147" t="str">
        <f>IF(AS247="","",IF(AU247="X",25%,IF(AV247="X",50%,IF(AW247="X",75%,IF(AX247="X",100%,"")))))</f>
        <v/>
      </c>
      <c r="BY247" s="147" t="str">
        <f>IF(BF247="","",IF(BH247="X",25%,IF(BI247="X",50%,IF(BJ247="X",75%,IF(BK247="X",100%,"")))))</f>
        <v/>
      </c>
      <c r="BZ247" s="148" t="str">
        <f>IFERROR(AVERAGE(BV247:BY247),"")</f>
        <v/>
      </c>
    </row>
    <row r="248" spans="1:78" x14ac:dyDescent="0.3">
      <c r="N248" s="5"/>
      <c r="O248" s="263"/>
      <c r="P248" s="264"/>
      <c r="Q248" s="210">
        <f t="shared" ref="Q248:Q259" si="68">IF(OR(S248="X",T248="X",U248="X",V248="X"),1,0)</f>
        <v>0</v>
      </c>
      <c r="R248" s="120" t="s">
        <v>45</v>
      </c>
      <c r="S248" s="170"/>
      <c r="T248" s="170"/>
      <c r="U248" s="170"/>
      <c r="V248" s="170"/>
      <c r="W248" s="5" t="str">
        <f t="shared" si="52"/>
        <v/>
      </c>
      <c r="X248" s="24"/>
      <c r="Y248" s="5" t="str">
        <f t="shared" si="53"/>
        <v/>
      </c>
      <c r="Z248" s="29"/>
      <c r="AA248" s="5"/>
      <c r="AB248" s="5"/>
      <c r="AC248" s="263"/>
      <c r="AD248" s="264"/>
      <c r="AE248" s="210">
        <f t="shared" ref="AE248:AE259" si="69">IF(OR(AG248="X",AH248="X",AI248="X",AJ248="X"),1,0)</f>
        <v>0</v>
      </c>
      <c r="AF248" s="120" t="s">
        <v>45</v>
      </c>
      <c r="AG248" s="170"/>
      <c r="AH248" s="170"/>
      <c r="AI248" s="170"/>
      <c r="AJ248" s="170"/>
      <c r="AK248" s="5" t="str">
        <f t="shared" si="55"/>
        <v/>
      </c>
      <c r="AL248" s="24"/>
      <c r="AM248" s="5" t="str">
        <f t="shared" si="56"/>
        <v/>
      </c>
      <c r="AN248" s="29"/>
      <c r="AO248" s="5"/>
      <c r="AP248" s="5"/>
      <c r="AQ248" s="263"/>
      <c r="AR248" s="264"/>
      <c r="AS248" s="210">
        <f t="shared" ref="AS248:AS259" si="70">IF(OR(AU248="X",AV248="X",AW248="X",AX248="X"),1,0)</f>
        <v>0</v>
      </c>
      <c r="AT248" s="120" t="s">
        <v>45</v>
      </c>
      <c r="AU248" s="170"/>
      <c r="AV248" s="170"/>
      <c r="AW248" s="170"/>
      <c r="AX248" s="170"/>
      <c r="AY248" s="5" t="str">
        <f t="shared" si="57"/>
        <v/>
      </c>
      <c r="AZ248" s="29"/>
      <c r="BA248" s="5" t="str">
        <f t="shared" si="58"/>
        <v/>
      </c>
      <c r="BB248" s="5"/>
      <c r="BC248" s="5"/>
      <c r="BD248" s="263"/>
      <c r="BE248" s="264"/>
      <c r="BF248" s="210">
        <f t="shared" ref="BF248:BF259" si="71">IF(OR(BH248="X",BI248="X",BJ248="X",BK248="X"),1,0)</f>
        <v>0</v>
      </c>
      <c r="BG248" s="120" t="s">
        <v>45</v>
      </c>
      <c r="BH248" s="170"/>
      <c r="BI248" s="170"/>
      <c r="BJ248" s="170"/>
      <c r="BK248" s="170"/>
      <c r="BL248" s="5" t="str">
        <f t="shared" si="50"/>
        <v/>
      </c>
      <c r="BM248" s="6"/>
      <c r="BN248" s="5" t="str">
        <f t="shared" si="51"/>
        <v/>
      </c>
      <c r="BO248" s="29"/>
      <c r="BR248" s="384"/>
      <c r="BS248" s="436"/>
      <c r="BT248" s="210">
        <v>1</v>
      </c>
      <c r="BU248" s="120" t="s">
        <v>45</v>
      </c>
      <c r="BV248" s="147" t="str">
        <f t="shared" ref="BV248:BV259" si="72">IF(Q248="","",IF(S248="X",25%,IF(T248="X",50%,IF(U248="X",75%,IF(V248="X",100%,"")))))</f>
        <v/>
      </c>
      <c r="BW248" s="147" t="str">
        <f t="shared" ref="BW248:BW259" si="73">IF(AE248="","",IF(AG248="X",25%,IF(AH248="X",50%,IF(AI248="X",75%,IF(AJ248="X",100%,"")))))</f>
        <v/>
      </c>
      <c r="BX248" s="147" t="str">
        <f t="shared" ref="BX248:BX259" si="74">IF(AS248="","",IF(AU248="X",25%,IF(AV248="X",50%,IF(AW248="X",75%,IF(AX248="X",100%,"")))))</f>
        <v/>
      </c>
      <c r="BY248" s="147" t="str">
        <f t="shared" ref="BY248:BY259" si="75">IF(BF248="","",IF(BH248="X",25%,IF(BI248="X",50%,IF(BJ248="X",75%,IF(BK248="X",100%,"")))))</f>
        <v/>
      </c>
      <c r="BZ248" s="148" t="str">
        <f t="shared" ref="BZ248:BZ259" si="76">IFERROR(AVERAGE(BV248:BY248),"")</f>
        <v/>
      </c>
    </row>
    <row r="249" spans="1:78" ht="41.4" customHeight="1" x14ac:dyDescent="0.3">
      <c r="N249" s="5"/>
      <c r="O249" s="244"/>
      <c r="P249" s="245"/>
      <c r="Q249" s="210">
        <f t="shared" si="68"/>
        <v>0</v>
      </c>
      <c r="R249" s="120" t="s">
        <v>46</v>
      </c>
      <c r="S249" s="170"/>
      <c r="T249" s="170"/>
      <c r="U249" s="170"/>
      <c r="V249" s="170"/>
      <c r="W249" s="5" t="str">
        <f t="shared" si="52"/>
        <v/>
      </c>
      <c r="X249" s="24"/>
      <c r="Y249" s="5" t="str">
        <f t="shared" si="53"/>
        <v/>
      </c>
      <c r="Z249" s="29"/>
      <c r="AA249" s="5"/>
      <c r="AB249" s="5"/>
      <c r="AC249" s="244"/>
      <c r="AD249" s="245"/>
      <c r="AE249" s="210">
        <f t="shared" si="69"/>
        <v>0</v>
      </c>
      <c r="AF249" s="120" t="s">
        <v>46</v>
      </c>
      <c r="AG249" s="170"/>
      <c r="AH249" s="170"/>
      <c r="AI249" s="170"/>
      <c r="AJ249" s="170"/>
      <c r="AK249" s="5" t="str">
        <f t="shared" si="55"/>
        <v/>
      </c>
      <c r="AL249" s="24"/>
      <c r="AM249" s="5" t="str">
        <f t="shared" si="56"/>
        <v/>
      </c>
      <c r="AN249" s="29"/>
      <c r="AO249" s="5"/>
      <c r="AP249" s="5"/>
      <c r="AQ249" s="244"/>
      <c r="AR249" s="245"/>
      <c r="AS249" s="210">
        <f t="shared" si="70"/>
        <v>0</v>
      </c>
      <c r="AT249" s="120" t="s">
        <v>46</v>
      </c>
      <c r="AU249" s="170"/>
      <c r="AV249" s="170"/>
      <c r="AW249" s="170"/>
      <c r="AX249" s="170"/>
      <c r="AY249" s="5" t="str">
        <f t="shared" si="57"/>
        <v/>
      </c>
      <c r="AZ249" s="29"/>
      <c r="BA249" s="5" t="str">
        <f t="shared" si="58"/>
        <v/>
      </c>
      <c r="BB249" s="5"/>
      <c r="BC249" s="5"/>
      <c r="BD249" s="244"/>
      <c r="BE249" s="245"/>
      <c r="BF249" s="210">
        <f t="shared" si="71"/>
        <v>0</v>
      </c>
      <c r="BG249" s="120" t="s">
        <v>46</v>
      </c>
      <c r="BH249" s="170"/>
      <c r="BI249" s="170"/>
      <c r="BJ249" s="170"/>
      <c r="BK249" s="170"/>
      <c r="BL249" s="5" t="str">
        <f t="shared" ref="BL249:BL259" si="77">IF(BF249="","",IF(BH249="X",0,IF(BI249="X",5,IF(BJ249="X",10,IF(BK249="X",15,"")))))</f>
        <v/>
      </c>
      <c r="BM249" s="6"/>
      <c r="BN249" s="5" t="str">
        <f t="shared" ref="BN249:BN259" si="78">IF(BF249="","",IF(BH249="X",5,IF(BI249="X",10,IF(BJ249="X",15,IF(BK249="X",20,"")))))</f>
        <v/>
      </c>
      <c r="BO249" s="29"/>
      <c r="BR249" s="384"/>
      <c r="BS249" s="437"/>
      <c r="BT249" s="210">
        <v>1</v>
      </c>
      <c r="BU249" s="120" t="s">
        <v>46</v>
      </c>
      <c r="BV249" s="147" t="str">
        <f t="shared" si="72"/>
        <v/>
      </c>
      <c r="BW249" s="147" t="str">
        <f t="shared" si="73"/>
        <v/>
      </c>
      <c r="BX249" s="147" t="str">
        <f t="shared" si="74"/>
        <v/>
      </c>
      <c r="BY249" s="147" t="str">
        <f t="shared" si="75"/>
        <v/>
      </c>
      <c r="BZ249" s="148" t="str">
        <f t="shared" si="76"/>
        <v/>
      </c>
    </row>
    <row r="250" spans="1:78" ht="27.6" x14ac:dyDescent="0.3">
      <c r="N250" s="5"/>
      <c r="O250" s="240" t="s">
        <v>47</v>
      </c>
      <c r="P250" s="241"/>
      <c r="Q250" s="210">
        <f t="shared" si="68"/>
        <v>0</v>
      </c>
      <c r="R250" s="120" t="s">
        <v>49</v>
      </c>
      <c r="S250" s="170"/>
      <c r="T250" s="170"/>
      <c r="U250" s="170"/>
      <c r="V250" s="170"/>
      <c r="W250" s="5" t="str">
        <f t="shared" si="52"/>
        <v/>
      </c>
      <c r="X250" s="24"/>
      <c r="Y250" s="5" t="str">
        <f t="shared" si="53"/>
        <v/>
      </c>
      <c r="Z250" s="29"/>
      <c r="AA250" s="5"/>
      <c r="AB250" s="5"/>
      <c r="AC250" s="240" t="s">
        <v>47</v>
      </c>
      <c r="AD250" s="241"/>
      <c r="AE250" s="210">
        <f t="shared" si="69"/>
        <v>0</v>
      </c>
      <c r="AF250" s="120" t="s">
        <v>49</v>
      </c>
      <c r="AG250" s="170"/>
      <c r="AH250" s="170"/>
      <c r="AI250" s="170"/>
      <c r="AJ250" s="170"/>
      <c r="AK250" s="5" t="str">
        <f t="shared" si="55"/>
        <v/>
      </c>
      <c r="AL250" s="24"/>
      <c r="AM250" s="5" t="str">
        <f t="shared" si="56"/>
        <v/>
      </c>
      <c r="AN250" s="29"/>
      <c r="AO250" s="5"/>
      <c r="AP250" s="5"/>
      <c r="AQ250" s="240" t="s">
        <v>47</v>
      </c>
      <c r="AR250" s="241"/>
      <c r="AS250" s="210">
        <f t="shared" si="70"/>
        <v>0</v>
      </c>
      <c r="AT250" s="120" t="s">
        <v>49</v>
      </c>
      <c r="AU250" s="170"/>
      <c r="AV250" s="170"/>
      <c r="AW250" s="170"/>
      <c r="AX250" s="170"/>
      <c r="AY250" s="5" t="str">
        <f t="shared" si="57"/>
        <v/>
      </c>
      <c r="AZ250" s="29"/>
      <c r="BA250" s="5" t="str">
        <f t="shared" si="58"/>
        <v/>
      </c>
      <c r="BB250" s="5"/>
      <c r="BC250" s="5"/>
      <c r="BD250" s="240" t="s">
        <v>47</v>
      </c>
      <c r="BE250" s="241"/>
      <c r="BF250" s="210">
        <f t="shared" si="71"/>
        <v>0</v>
      </c>
      <c r="BG250" s="120" t="s">
        <v>49</v>
      </c>
      <c r="BH250" s="170"/>
      <c r="BI250" s="170"/>
      <c r="BJ250" s="170"/>
      <c r="BK250" s="170"/>
      <c r="BL250" s="5" t="str">
        <f t="shared" si="77"/>
        <v/>
      </c>
      <c r="BM250" s="6"/>
      <c r="BN250" s="5" t="str">
        <f t="shared" si="78"/>
        <v/>
      </c>
      <c r="BO250" s="29"/>
      <c r="BR250" s="119" t="s">
        <v>47</v>
      </c>
      <c r="BS250" s="205"/>
      <c r="BT250" s="210">
        <v>1</v>
      </c>
      <c r="BU250" s="120" t="s">
        <v>49</v>
      </c>
      <c r="BV250" s="147" t="str">
        <f t="shared" si="72"/>
        <v/>
      </c>
      <c r="BW250" s="147" t="str">
        <f t="shared" si="73"/>
        <v/>
      </c>
      <c r="BX250" s="147" t="str">
        <f t="shared" si="74"/>
        <v/>
      </c>
      <c r="BY250" s="147" t="str">
        <f t="shared" si="75"/>
        <v/>
      </c>
      <c r="BZ250" s="148" t="str">
        <f t="shared" si="76"/>
        <v/>
      </c>
    </row>
    <row r="251" spans="1:78" ht="55.2" x14ac:dyDescent="0.3">
      <c r="N251" s="5"/>
      <c r="O251" s="240" t="s">
        <v>71</v>
      </c>
      <c r="P251" s="241"/>
      <c r="Q251" s="210">
        <f t="shared" si="68"/>
        <v>0</v>
      </c>
      <c r="R251" s="120" t="s">
        <v>49</v>
      </c>
      <c r="S251" s="170"/>
      <c r="T251" s="170"/>
      <c r="U251" s="170"/>
      <c r="V251" s="170"/>
      <c r="W251" s="5" t="str">
        <f t="shared" si="52"/>
        <v/>
      </c>
      <c r="X251" s="24"/>
      <c r="Y251" s="5" t="str">
        <f t="shared" si="53"/>
        <v/>
      </c>
      <c r="Z251" s="29"/>
      <c r="AA251" s="5"/>
      <c r="AB251" s="5"/>
      <c r="AC251" s="240" t="s">
        <v>71</v>
      </c>
      <c r="AD251" s="241"/>
      <c r="AE251" s="210">
        <f t="shared" si="69"/>
        <v>0</v>
      </c>
      <c r="AF251" s="120" t="s">
        <v>49</v>
      </c>
      <c r="AG251" s="170"/>
      <c r="AH251" s="170"/>
      <c r="AI251" s="170"/>
      <c r="AJ251" s="170"/>
      <c r="AK251" s="5" t="str">
        <f t="shared" si="55"/>
        <v/>
      </c>
      <c r="AL251" s="24"/>
      <c r="AM251" s="5" t="str">
        <f t="shared" si="56"/>
        <v/>
      </c>
      <c r="AN251" s="29"/>
      <c r="AO251" s="5"/>
      <c r="AP251" s="5"/>
      <c r="AQ251" s="240" t="s">
        <v>71</v>
      </c>
      <c r="AR251" s="241"/>
      <c r="AS251" s="210">
        <f t="shared" si="70"/>
        <v>0</v>
      </c>
      <c r="AT251" s="120" t="s">
        <v>49</v>
      </c>
      <c r="AU251" s="170"/>
      <c r="AV251" s="170"/>
      <c r="AW251" s="170"/>
      <c r="AX251" s="170"/>
      <c r="AY251" s="5" t="str">
        <f t="shared" si="57"/>
        <v/>
      </c>
      <c r="AZ251" s="29"/>
      <c r="BA251" s="5" t="str">
        <f t="shared" si="58"/>
        <v/>
      </c>
      <c r="BB251" s="5"/>
      <c r="BC251" s="5"/>
      <c r="BD251" s="240" t="s">
        <v>71</v>
      </c>
      <c r="BE251" s="241"/>
      <c r="BF251" s="210">
        <f t="shared" si="71"/>
        <v>0</v>
      </c>
      <c r="BG251" s="120" t="s">
        <v>49</v>
      </c>
      <c r="BH251" s="170"/>
      <c r="BI251" s="170"/>
      <c r="BJ251" s="170"/>
      <c r="BK251" s="170"/>
      <c r="BL251" s="5" t="str">
        <f t="shared" si="77"/>
        <v/>
      </c>
      <c r="BM251" s="6"/>
      <c r="BN251" s="5" t="str">
        <f t="shared" si="78"/>
        <v/>
      </c>
      <c r="BO251" s="29"/>
      <c r="BR251" s="119" t="s">
        <v>71</v>
      </c>
      <c r="BS251" s="205"/>
      <c r="BT251" s="210">
        <v>1</v>
      </c>
      <c r="BU251" s="120" t="s">
        <v>49</v>
      </c>
      <c r="BV251" s="147" t="str">
        <f t="shared" si="72"/>
        <v/>
      </c>
      <c r="BW251" s="147" t="str">
        <f t="shared" si="73"/>
        <v/>
      </c>
      <c r="BX251" s="147" t="str">
        <f t="shared" si="74"/>
        <v/>
      </c>
      <c r="BY251" s="147" t="str">
        <f t="shared" si="75"/>
        <v/>
      </c>
      <c r="BZ251" s="148" t="str">
        <f t="shared" si="76"/>
        <v/>
      </c>
    </row>
    <row r="252" spans="1:78" ht="41.4" x14ac:dyDescent="0.3">
      <c r="N252" s="5"/>
      <c r="O252" s="240" t="s">
        <v>48</v>
      </c>
      <c r="P252" s="241"/>
      <c r="Q252" s="210">
        <f t="shared" si="68"/>
        <v>0</v>
      </c>
      <c r="R252" s="120" t="s">
        <v>49</v>
      </c>
      <c r="S252" s="170"/>
      <c r="T252" s="170"/>
      <c r="U252" s="170"/>
      <c r="V252" s="170"/>
      <c r="W252" s="5" t="str">
        <f t="shared" si="52"/>
        <v/>
      </c>
      <c r="X252" s="24"/>
      <c r="Y252" s="5" t="str">
        <f t="shared" si="53"/>
        <v/>
      </c>
      <c r="Z252" s="29"/>
      <c r="AA252" s="5"/>
      <c r="AB252" s="5"/>
      <c r="AC252" s="240" t="s">
        <v>48</v>
      </c>
      <c r="AD252" s="241"/>
      <c r="AE252" s="210">
        <f t="shared" si="69"/>
        <v>0</v>
      </c>
      <c r="AF252" s="120" t="s">
        <v>49</v>
      </c>
      <c r="AG252" s="170"/>
      <c r="AH252" s="170"/>
      <c r="AI252" s="170"/>
      <c r="AJ252" s="170"/>
      <c r="AK252" s="5" t="str">
        <f t="shared" si="55"/>
        <v/>
      </c>
      <c r="AL252" s="24"/>
      <c r="AM252" s="5" t="str">
        <f t="shared" si="56"/>
        <v/>
      </c>
      <c r="AN252" s="29"/>
      <c r="AO252" s="5"/>
      <c r="AP252" s="5"/>
      <c r="AQ252" s="240" t="s">
        <v>48</v>
      </c>
      <c r="AR252" s="241"/>
      <c r="AS252" s="210">
        <f t="shared" si="70"/>
        <v>0</v>
      </c>
      <c r="AT252" s="120" t="s">
        <v>49</v>
      </c>
      <c r="AU252" s="170"/>
      <c r="AV252" s="170"/>
      <c r="AW252" s="170"/>
      <c r="AX252" s="170"/>
      <c r="AY252" s="5" t="str">
        <f t="shared" si="57"/>
        <v/>
      </c>
      <c r="AZ252" s="29"/>
      <c r="BA252" s="5" t="str">
        <f t="shared" si="58"/>
        <v/>
      </c>
      <c r="BB252" s="5"/>
      <c r="BC252" s="5"/>
      <c r="BD252" s="240" t="s">
        <v>48</v>
      </c>
      <c r="BE252" s="241"/>
      <c r="BF252" s="210">
        <f t="shared" si="71"/>
        <v>0</v>
      </c>
      <c r="BG252" s="120" t="s">
        <v>49</v>
      </c>
      <c r="BH252" s="170"/>
      <c r="BI252" s="170"/>
      <c r="BJ252" s="170"/>
      <c r="BK252" s="170"/>
      <c r="BL252" s="5" t="str">
        <f t="shared" si="77"/>
        <v/>
      </c>
      <c r="BM252" s="6"/>
      <c r="BN252" s="5" t="str">
        <f t="shared" si="78"/>
        <v/>
      </c>
      <c r="BO252" s="29"/>
      <c r="BR252" s="119" t="s">
        <v>48</v>
      </c>
      <c r="BS252" s="205"/>
      <c r="BT252" s="210">
        <v>1</v>
      </c>
      <c r="BU252" s="120" t="s">
        <v>49</v>
      </c>
      <c r="BV252" s="147" t="str">
        <f t="shared" si="72"/>
        <v/>
      </c>
      <c r="BW252" s="147" t="str">
        <f t="shared" si="73"/>
        <v/>
      </c>
      <c r="BX252" s="147" t="str">
        <f t="shared" si="74"/>
        <v/>
      </c>
      <c r="BY252" s="147" t="str">
        <f t="shared" si="75"/>
        <v/>
      </c>
      <c r="BZ252" s="148" t="str">
        <f t="shared" si="76"/>
        <v/>
      </c>
    </row>
    <row r="253" spans="1:78" s="1" customFormat="1" ht="14.4" customHeight="1" x14ac:dyDescent="0.3">
      <c r="A253"/>
      <c r="B253"/>
      <c r="C253"/>
      <c r="D253"/>
      <c r="E253" s="42"/>
      <c r="F253" s="42"/>
      <c r="G253" s="42"/>
      <c r="H253" s="42"/>
      <c r="I253" s="42"/>
      <c r="J253" s="42"/>
      <c r="K253"/>
      <c r="L253"/>
      <c r="N253" s="20"/>
      <c r="O253" s="242" t="s">
        <v>50</v>
      </c>
      <c r="P253" s="243"/>
      <c r="Q253" s="210">
        <f t="shared" si="68"/>
        <v>0</v>
      </c>
      <c r="R253" s="120" t="s">
        <v>51</v>
      </c>
      <c r="S253" s="170"/>
      <c r="T253" s="170"/>
      <c r="U253" s="170"/>
      <c r="V253" s="170"/>
      <c r="W253" s="5" t="str">
        <f t="shared" si="52"/>
        <v/>
      </c>
      <c r="X253" s="24"/>
      <c r="Y253" s="5" t="str">
        <f t="shared" si="53"/>
        <v/>
      </c>
      <c r="Z253" s="29"/>
      <c r="AA253" s="5"/>
      <c r="AB253" s="5"/>
      <c r="AC253" s="242" t="s">
        <v>50</v>
      </c>
      <c r="AD253" s="243"/>
      <c r="AE253" s="210">
        <f t="shared" si="69"/>
        <v>0</v>
      </c>
      <c r="AF253" s="120" t="s">
        <v>51</v>
      </c>
      <c r="AG253" s="170"/>
      <c r="AH253" s="170"/>
      <c r="AI253" s="170"/>
      <c r="AJ253" s="170"/>
      <c r="AK253" s="5" t="str">
        <f t="shared" si="55"/>
        <v/>
      </c>
      <c r="AL253" s="24"/>
      <c r="AM253" s="5" t="str">
        <f t="shared" si="56"/>
        <v/>
      </c>
      <c r="AN253" s="29"/>
      <c r="AO253" s="5"/>
      <c r="AP253" s="5"/>
      <c r="AQ253" s="242" t="s">
        <v>50</v>
      </c>
      <c r="AR253" s="243"/>
      <c r="AS253" s="210">
        <f t="shared" si="70"/>
        <v>0</v>
      </c>
      <c r="AT253" s="120" t="s">
        <v>51</v>
      </c>
      <c r="AU253" s="170"/>
      <c r="AV253" s="170"/>
      <c r="AW253" s="170"/>
      <c r="AX253" s="170"/>
      <c r="AY253" s="5" t="str">
        <f t="shared" si="57"/>
        <v/>
      </c>
      <c r="AZ253" s="29"/>
      <c r="BA253" s="5" t="str">
        <f t="shared" si="58"/>
        <v/>
      </c>
      <c r="BB253" s="5"/>
      <c r="BC253" s="5"/>
      <c r="BD253" s="242" t="s">
        <v>50</v>
      </c>
      <c r="BE253" s="243"/>
      <c r="BF253" s="210">
        <f t="shared" si="71"/>
        <v>0</v>
      </c>
      <c r="BG253" s="120" t="s">
        <v>51</v>
      </c>
      <c r="BH253" s="170"/>
      <c r="BI253" s="170"/>
      <c r="BJ253" s="170"/>
      <c r="BK253" s="170"/>
      <c r="BL253" s="5" t="str">
        <f t="shared" si="77"/>
        <v/>
      </c>
      <c r="BM253" s="6"/>
      <c r="BN253" s="5" t="str">
        <f t="shared" si="78"/>
        <v/>
      </c>
      <c r="BO253" s="29"/>
      <c r="BR253" s="384" t="s">
        <v>50</v>
      </c>
      <c r="BS253" s="433"/>
      <c r="BT253" s="210">
        <v>1</v>
      </c>
      <c r="BU253" s="120" t="s">
        <v>51</v>
      </c>
      <c r="BV253" s="147" t="str">
        <f t="shared" si="72"/>
        <v/>
      </c>
      <c r="BW253" s="147" t="str">
        <f t="shared" si="73"/>
        <v/>
      </c>
      <c r="BX253" s="147" t="str">
        <f t="shared" si="74"/>
        <v/>
      </c>
      <c r="BY253" s="147" t="str">
        <f t="shared" si="75"/>
        <v/>
      </c>
      <c r="BZ253" s="148" t="str">
        <f t="shared" si="76"/>
        <v/>
      </c>
    </row>
    <row r="254" spans="1:78" x14ac:dyDescent="0.3">
      <c r="N254" s="5"/>
      <c r="O254" s="244"/>
      <c r="P254" s="245"/>
      <c r="Q254" s="210">
        <f t="shared" si="68"/>
        <v>0</v>
      </c>
      <c r="R254" s="120" t="s">
        <v>52</v>
      </c>
      <c r="S254" s="170"/>
      <c r="T254" s="170"/>
      <c r="U254" s="170"/>
      <c r="V254" s="170"/>
      <c r="W254" s="5" t="str">
        <f t="shared" si="52"/>
        <v/>
      </c>
      <c r="X254" s="24"/>
      <c r="Y254" s="5" t="str">
        <f t="shared" si="53"/>
        <v/>
      </c>
      <c r="Z254" s="29"/>
      <c r="AA254" s="5"/>
      <c r="AB254" s="5"/>
      <c r="AC254" s="244"/>
      <c r="AD254" s="245"/>
      <c r="AE254" s="210">
        <f t="shared" si="69"/>
        <v>0</v>
      </c>
      <c r="AF254" s="120" t="s">
        <v>52</v>
      </c>
      <c r="AG254" s="170"/>
      <c r="AH254" s="170"/>
      <c r="AI254" s="170"/>
      <c r="AJ254" s="170"/>
      <c r="AK254" s="5" t="str">
        <f t="shared" si="55"/>
        <v/>
      </c>
      <c r="AL254" s="24"/>
      <c r="AM254" s="5" t="str">
        <f t="shared" si="56"/>
        <v/>
      </c>
      <c r="AN254" s="29"/>
      <c r="AO254" s="5"/>
      <c r="AP254" s="5"/>
      <c r="AQ254" s="244"/>
      <c r="AR254" s="245"/>
      <c r="AS254" s="210">
        <f t="shared" si="70"/>
        <v>0</v>
      </c>
      <c r="AT254" s="120" t="s">
        <v>52</v>
      </c>
      <c r="AU254" s="170"/>
      <c r="AV254" s="170"/>
      <c r="AW254" s="170"/>
      <c r="AX254" s="170"/>
      <c r="AY254" s="5" t="str">
        <f t="shared" si="57"/>
        <v/>
      </c>
      <c r="AZ254" s="29"/>
      <c r="BA254" s="5" t="str">
        <f t="shared" si="58"/>
        <v/>
      </c>
      <c r="BB254" s="5"/>
      <c r="BC254" s="5"/>
      <c r="BD254" s="244"/>
      <c r="BE254" s="245"/>
      <c r="BF254" s="210">
        <f t="shared" si="71"/>
        <v>0</v>
      </c>
      <c r="BG254" s="120" t="s">
        <v>52</v>
      </c>
      <c r="BH254" s="170"/>
      <c r="BI254" s="170"/>
      <c r="BJ254" s="170"/>
      <c r="BK254" s="170"/>
      <c r="BL254" s="5" t="str">
        <f t="shared" si="77"/>
        <v/>
      </c>
      <c r="BM254" s="6"/>
      <c r="BN254" s="5" t="str">
        <f t="shared" si="78"/>
        <v/>
      </c>
      <c r="BO254" s="29"/>
      <c r="BR254" s="384"/>
      <c r="BS254" s="434"/>
      <c r="BT254" s="210">
        <v>1</v>
      </c>
      <c r="BU254" s="120" t="s">
        <v>52</v>
      </c>
      <c r="BV254" s="147" t="str">
        <f t="shared" si="72"/>
        <v/>
      </c>
      <c r="BW254" s="147" t="str">
        <f t="shared" si="73"/>
        <v/>
      </c>
      <c r="BX254" s="147" t="str">
        <f t="shared" si="74"/>
        <v/>
      </c>
      <c r="BY254" s="147" t="str">
        <f t="shared" si="75"/>
        <v/>
      </c>
      <c r="BZ254" s="148" t="str">
        <f t="shared" si="76"/>
        <v/>
      </c>
    </row>
    <row r="255" spans="1:78" ht="28.95" customHeight="1" x14ac:dyDescent="0.3">
      <c r="N255" s="5"/>
      <c r="O255" s="242" t="s">
        <v>53</v>
      </c>
      <c r="P255" s="243"/>
      <c r="Q255" s="210">
        <f t="shared" si="68"/>
        <v>0</v>
      </c>
      <c r="R255" s="120" t="s">
        <v>54</v>
      </c>
      <c r="S255" s="170"/>
      <c r="T255" s="170"/>
      <c r="U255" s="170"/>
      <c r="V255" s="170"/>
      <c r="W255" s="5" t="str">
        <f t="shared" si="52"/>
        <v/>
      </c>
      <c r="X255" s="24"/>
      <c r="Y255" s="5" t="str">
        <f t="shared" si="53"/>
        <v/>
      </c>
      <c r="Z255" s="29"/>
      <c r="AA255" s="5"/>
      <c r="AB255" s="5"/>
      <c r="AC255" s="242" t="s">
        <v>53</v>
      </c>
      <c r="AD255" s="243"/>
      <c r="AE255" s="210">
        <f t="shared" si="69"/>
        <v>0</v>
      </c>
      <c r="AF255" s="120" t="s">
        <v>54</v>
      </c>
      <c r="AG255" s="170"/>
      <c r="AH255" s="170"/>
      <c r="AI255" s="170"/>
      <c r="AJ255" s="170"/>
      <c r="AK255" s="5" t="str">
        <f t="shared" si="55"/>
        <v/>
      </c>
      <c r="AL255" s="24"/>
      <c r="AM255" s="5" t="str">
        <f t="shared" si="56"/>
        <v/>
      </c>
      <c r="AN255" s="29"/>
      <c r="AO255" s="5"/>
      <c r="AP255" s="5"/>
      <c r="AQ255" s="242" t="s">
        <v>53</v>
      </c>
      <c r="AR255" s="243"/>
      <c r="AS255" s="210">
        <f t="shared" si="70"/>
        <v>0</v>
      </c>
      <c r="AT255" s="120" t="s">
        <v>54</v>
      </c>
      <c r="AU255" s="170"/>
      <c r="AV255" s="170"/>
      <c r="AW255" s="170"/>
      <c r="AX255" s="170"/>
      <c r="AY255" s="5" t="str">
        <f t="shared" si="57"/>
        <v/>
      </c>
      <c r="AZ255" s="29"/>
      <c r="BA255" s="5" t="str">
        <f t="shared" si="58"/>
        <v/>
      </c>
      <c r="BB255" s="5"/>
      <c r="BC255" s="5"/>
      <c r="BD255" s="242" t="s">
        <v>53</v>
      </c>
      <c r="BE255" s="243"/>
      <c r="BF255" s="210">
        <f t="shared" si="71"/>
        <v>0</v>
      </c>
      <c r="BG255" s="120" t="s">
        <v>54</v>
      </c>
      <c r="BH255" s="170"/>
      <c r="BI255" s="170"/>
      <c r="BJ255" s="170"/>
      <c r="BK255" s="170"/>
      <c r="BL255" s="5" t="str">
        <f t="shared" si="77"/>
        <v/>
      </c>
      <c r="BM255" s="6"/>
      <c r="BN255" s="5" t="str">
        <f t="shared" si="78"/>
        <v/>
      </c>
      <c r="BO255" s="29"/>
      <c r="BR255" s="384" t="s">
        <v>53</v>
      </c>
      <c r="BS255" s="433"/>
      <c r="BT255" s="210">
        <v>1</v>
      </c>
      <c r="BU255" s="120" t="s">
        <v>54</v>
      </c>
      <c r="BV255" s="147" t="str">
        <f t="shared" si="72"/>
        <v/>
      </c>
      <c r="BW255" s="147" t="str">
        <f t="shared" si="73"/>
        <v/>
      </c>
      <c r="BX255" s="147" t="str">
        <f t="shared" si="74"/>
        <v/>
      </c>
      <c r="BY255" s="147" t="str">
        <f t="shared" si="75"/>
        <v/>
      </c>
      <c r="BZ255" s="148" t="str">
        <f t="shared" si="76"/>
        <v/>
      </c>
    </row>
    <row r="256" spans="1:78" ht="27.6" x14ac:dyDescent="0.3">
      <c r="N256" s="5"/>
      <c r="O256" s="244"/>
      <c r="P256" s="245"/>
      <c r="Q256" s="210">
        <f t="shared" si="68"/>
        <v>0</v>
      </c>
      <c r="R256" s="120" t="s">
        <v>55</v>
      </c>
      <c r="S256" s="170"/>
      <c r="T256" s="170"/>
      <c r="U256" s="170"/>
      <c r="V256" s="170"/>
      <c r="W256" s="5" t="str">
        <f t="shared" si="52"/>
        <v/>
      </c>
      <c r="X256" s="24"/>
      <c r="Y256" s="5" t="str">
        <f t="shared" si="53"/>
        <v/>
      </c>
      <c r="Z256" s="29"/>
      <c r="AA256" s="5"/>
      <c r="AB256" s="5"/>
      <c r="AC256" s="244"/>
      <c r="AD256" s="245"/>
      <c r="AE256" s="210">
        <f t="shared" si="69"/>
        <v>0</v>
      </c>
      <c r="AF256" s="120" t="s">
        <v>55</v>
      </c>
      <c r="AG256" s="170"/>
      <c r="AH256" s="170"/>
      <c r="AI256" s="170"/>
      <c r="AJ256" s="170"/>
      <c r="AK256" s="5" t="str">
        <f t="shared" si="55"/>
        <v/>
      </c>
      <c r="AL256" s="24"/>
      <c r="AM256" s="5" t="str">
        <f t="shared" si="56"/>
        <v/>
      </c>
      <c r="AN256" s="29"/>
      <c r="AO256" s="5"/>
      <c r="AP256" s="5"/>
      <c r="AQ256" s="244"/>
      <c r="AR256" s="245"/>
      <c r="AS256" s="210">
        <f t="shared" si="70"/>
        <v>0</v>
      </c>
      <c r="AT256" s="120" t="s">
        <v>55</v>
      </c>
      <c r="AU256" s="170"/>
      <c r="AV256" s="170"/>
      <c r="AW256" s="170"/>
      <c r="AX256" s="170"/>
      <c r="AY256" s="5" t="str">
        <f t="shared" si="57"/>
        <v/>
      </c>
      <c r="AZ256" s="29"/>
      <c r="BA256" s="5" t="str">
        <f t="shared" si="58"/>
        <v/>
      </c>
      <c r="BB256" s="5"/>
      <c r="BC256" s="5"/>
      <c r="BD256" s="244"/>
      <c r="BE256" s="245"/>
      <c r="BF256" s="210">
        <f t="shared" si="71"/>
        <v>0</v>
      </c>
      <c r="BG256" s="120" t="s">
        <v>55</v>
      </c>
      <c r="BH256" s="170"/>
      <c r="BI256" s="170"/>
      <c r="BJ256" s="170"/>
      <c r="BK256" s="170"/>
      <c r="BL256" s="5" t="str">
        <f t="shared" si="77"/>
        <v/>
      </c>
      <c r="BM256" s="6"/>
      <c r="BN256" s="5" t="str">
        <f t="shared" si="78"/>
        <v/>
      </c>
      <c r="BO256" s="29"/>
      <c r="BR256" s="384"/>
      <c r="BS256" s="434"/>
      <c r="BT256" s="210">
        <v>1</v>
      </c>
      <c r="BU256" s="120" t="s">
        <v>55</v>
      </c>
      <c r="BV256" s="147" t="str">
        <f t="shared" si="72"/>
        <v/>
      </c>
      <c r="BW256" s="147" t="str">
        <f t="shared" si="73"/>
        <v/>
      </c>
      <c r="BX256" s="147" t="str">
        <f t="shared" si="74"/>
        <v/>
      </c>
      <c r="BY256" s="147" t="str">
        <f t="shared" si="75"/>
        <v/>
      </c>
      <c r="BZ256" s="148" t="str">
        <f t="shared" si="76"/>
        <v/>
      </c>
    </row>
    <row r="257" spans="14:78" ht="55.2" x14ac:dyDescent="0.3">
      <c r="N257" s="5"/>
      <c r="O257" s="240" t="s">
        <v>56</v>
      </c>
      <c r="P257" s="241"/>
      <c r="Q257" s="210">
        <f t="shared" si="68"/>
        <v>0</v>
      </c>
      <c r="R257" s="120" t="s">
        <v>55</v>
      </c>
      <c r="S257" s="170"/>
      <c r="T257" s="170"/>
      <c r="U257" s="170"/>
      <c r="V257" s="170"/>
      <c r="W257" s="5" t="str">
        <f t="shared" si="52"/>
        <v/>
      </c>
      <c r="X257" s="24"/>
      <c r="Y257" s="5" t="str">
        <f t="shared" si="53"/>
        <v/>
      </c>
      <c r="Z257" s="29"/>
      <c r="AA257" s="5"/>
      <c r="AB257" s="5"/>
      <c r="AC257" s="240" t="s">
        <v>56</v>
      </c>
      <c r="AD257" s="241"/>
      <c r="AE257" s="210">
        <f t="shared" si="69"/>
        <v>0</v>
      </c>
      <c r="AF257" s="120" t="s">
        <v>55</v>
      </c>
      <c r="AG257" s="170"/>
      <c r="AH257" s="170"/>
      <c r="AI257" s="170"/>
      <c r="AJ257" s="170"/>
      <c r="AK257" s="5" t="str">
        <f t="shared" si="55"/>
        <v/>
      </c>
      <c r="AL257" s="24"/>
      <c r="AM257" s="5" t="str">
        <f t="shared" si="56"/>
        <v/>
      </c>
      <c r="AN257" s="29"/>
      <c r="AO257" s="5"/>
      <c r="AP257" s="5"/>
      <c r="AQ257" s="240" t="s">
        <v>56</v>
      </c>
      <c r="AR257" s="241"/>
      <c r="AS257" s="210">
        <f t="shared" si="70"/>
        <v>0</v>
      </c>
      <c r="AT257" s="120" t="s">
        <v>55</v>
      </c>
      <c r="AU257" s="170"/>
      <c r="AV257" s="170"/>
      <c r="AW257" s="170"/>
      <c r="AX257" s="170"/>
      <c r="AY257" s="5" t="str">
        <f t="shared" si="57"/>
        <v/>
      </c>
      <c r="AZ257" s="29"/>
      <c r="BA257" s="5" t="str">
        <f t="shared" si="58"/>
        <v/>
      </c>
      <c r="BB257" s="5"/>
      <c r="BC257" s="5"/>
      <c r="BD257" s="240" t="s">
        <v>56</v>
      </c>
      <c r="BE257" s="241"/>
      <c r="BF257" s="210">
        <f t="shared" si="71"/>
        <v>0</v>
      </c>
      <c r="BG257" s="120" t="s">
        <v>55</v>
      </c>
      <c r="BH257" s="170"/>
      <c r="BI257" s="170"/>
      <c r="BJ257" s="170"/>
      <c r="BK257" s="170"/>
      <c r="BL257" s="5" t="str">
        <f t="shared" si="77"/>
        <v/>
      </c>
      <c r="BM257" s="6"/>
      <c r="BN257" s="5" t="str">
        <f t="shared" si="78"/>
        <v/>
      </c>
      <c r="BO257" s="29"/>
      <c r="BR257" s="119" t="s">
        <v>56</v>
      </c>
      <c r="BS257" s="206"/>
      <c r="BT257" s="210">
        <v>1</v>
      </c>
      <c r="BU257" s="120" t="s">
        <v>55</v>
      </c>
      <c r="BV257" s="147" t="str">
        <f t="shared" si="72"/>
        <v/>
      </c>
      <c r="BW257" s="147" t="str">
        <f t="shared" si="73"/>
        <v/>
      </c>
      <c r="BX257" s="147" t="str">
        <f t="shared" si="74"/>
        <v/>
      </c>
      <c r="BY257" s="147" t="str">
        <f t="shared" si="75"/>
        <v/>
      </c>
      <c r="BZ257" s="148" t="str">
        <f t="shared" si="76"/>
        <v/>
      </c>
    </row>
    <row r="258" spans="14:78" ht="27.6" x14ac:dyDescent="0.3">
      <c r="N258" s="5"/>
      <c r="O258" s="242" t="s">
        <v>57</v>
      </c>
      <c r="P258" s="243"/>
      <c r="Q258" s="210">
        <f t="shared" si="68"/>
        <v>0</v>
      </c>
      <c r="R258" s="120" t="s">
        <v>130</v>
      </c>
      <c r="S258" s="170"/>
      <c r="T258" s="170"/>
      <c r="U258" s="170"/>
      <c r="V258" s="170"/>
      <c r="W258" s="5" t="str">
        <f t="shared" ref="W258:W259" si="79">IF(Q258="","",IF(S258="X",0,IF(T258="X",5,IF(U258="X",10,IF(V258="X",15,"")))))</f>
        <v/>
      </c>
      <c r="X258" s="24"/>
      <c r="Y258" s="5" t="str">
        <f t="shared" ref="Y258:Y259" si="80">IF(Q258="","",IF(S258="X",5,IF(T258="X",10,IF(U258="X",15,IF(V258="X",20,"")))))</f>
        <v/>
      </c>
      <c r="Z258" s="29"/>
      <c r="AA258" s="5"/>
      <c r="AB258" s="5"/>
      <c r="AC258" s="242" t="s">
        <v>57</v>
      </c>
      <c r="AD258" s="243"/>
      <c r="AE258" s="210">
        <f t="shared" si="69"/>
        <v>0</v>
      </c>
      <c r="AF258" s="120" t="s">
        <v>130</v>
      </c>
      <c r="AG258" s="170"/>
      <c r="AH258" s="170"/>
      <c r="AI258" s="170"/>
      <c r="AJ258" s="170"/>
      <c r="AK258" s="5" t="str">
        <f t="shared" si="55"/>
        <v/>
      </c>
      <c r="AL258" s="24"/>
      <c r="AM258" s="5" t="str">
        <f t="shared" si="56"/>
        <v/>
      </c>
      <c r="AN258" s="29"/>
      <c r="AO258" s="5"/>
      <c r="AP258" s="5"/>
      <c r="AQ258" s="242" t="s">
        <v>57</v>
      </c>
      <c r="AR258" s="243"/>
      <c r="AS258" s="210">
        <f t="shared" si="70"/>
        <v>0</v>
      </c>
      <c r="AT258" s="120" t="s">
        <v>130</v>
      </c>
      <c r="AU258" s="170"/>
      <c r="AV258" s="170"/>
      <c r="AW258" s="170"/>
      <c r="AX258" s="170"/>
      <c r="AY258" s="5" t="str">
        <f t="shared" si="57"/>
        <v/>
      </c>
      <c r="AZ258" s="29"/>
      <c r="BA258" s="5" t="str">
        <f t="shared" si="58"/>
        <v/>
      </c>
      <c r="BB258" s="5"/>
      <c r="BC258" s="5"/>
      <c r="BD258" s="242" t="s">
        <v>57</v>
      </c>
      <c r="BE258" s="243"/>
      <c r="BF258" s="210">
        <f t="shared" si="71"/>
        <v>0</v>
      </c>
      <c r="BG258" s="120" t="s">
        <v>130</v>
      </c>
      <c r="BH258" s="170"/>
      <c r="BI258" s="170"/>
      <c r="BJ258" s="170"/>
      <c r="BK258" s="170"/>
      <c r="BL258" s="5" t="str">
        <f t="shared" si="77"/>
        <v/>
      </c>
      <c r="BM258" s="6"/>
      <c r="BN258" s="5" t="str">
        <f t="shared" si="78"/>
        <v/>
      </c>
      <c r="BO258" s="29"/>
      <c r="BR258" s="384" t="s">
        <v>57</v>
      </c>
      <c r="BS258" s="433"/>
      <c r="BT258" s="210">
        <v>1</v>
      </c>
      <c r="BU258" s="120" t="s">
        <v>130</v>
      </c>
      <c r="BV258" s="147" t="str">
        <f t="shared" si="72"/>
        <v/>
      </c>
      <c r="BW258" s="147" t="str">
        <f t="shared" si="73"/>
        <v/>
      </c>
      <c r="BX258" s="147" t="str">
        <f t="shared" si="74"/>
        <v/>
      </c>
      <c r="BY258" s="147" t="str">
        <f t="shared" si="75"/>
        <v/>
      </c>
      <c r="BZ258" s="148" t="str">
        <f t="shared" si="76"/>
        <v/>
      </c>
    </row>
    <row r="259" spans="14:78" ht="43.95" customHeight="1" x14ac:dyDescent="0.3">
      <c r="N259" s="5"/>
      <c r="O259" s="244"/>
      <c r="P259" s="245"/>
      <c r="Q259" s="210">
        <f t="shared" si="68"/>
        <v>0</v>
      </c>
      <c r="R259" s="120" t="s">
        <v>58</v>
      </c>
      <c r="S259" s="170"/>
      <c r="T259" s="170"/>
      <c r="U259" s="170"/>
      <c r="V259" s="170"/>
      <c r="W259" s="5" t="str">
        <f t="shared" si="79"/>
        <v/>
      </c>
      <c r="X259" s="24"/>
      <c r="Y259" s="5" t="str">
        <f t="shared" si="80"/>
        <v/>
      </c>
      <c r="Z259" s="5"/>
      <c r="AA259" s="5"/>
      <c r="AB259" s="5"/>
      <c r="AC259" s="244"/>
      <c r="AD259" s="245"/>
      <c r="AE259" s="210">
        <f t="shared" si="69"/>
        <v>0</v>
      </c>
      <c r="AF259" s="120" t="s">
        <v>58</v>
      </c>
      <c r="AG259" s="170"/>
      <c r="AH259" s="170"/>
      <c r="AI259" s="170"/>
      <c r="AJ259" s="170"/>
      <c r="AK259" s="5" t="str">
        <f t="shared" si="55"/>
        <v/>
      </c>
      <c r="AL259" s="24"/>
      <c r="AM259" s="5" t="str">
        <f t="shared" si="56"/>
        <v/>
      </c>
      <c r="AN259" s="5"/>
      <c r="AO259" s="5"/>
      <c r="AP259" s="5"/>
      <c r="AQ259" s="244"/>
      <c r="AR259" s="245"/>
      <c r="AS259" s="210">
        <f t="shared" si="70"/>
        <v>0</v>
      </c>
      <c r="AT259" s="120" t="s">
        <v>58</v>
      </c>
      <c r="AU259" s="170"/>
      <c r="AV259" s="170"/>
      <c r="AW259" s="170"/>
      <c r="AX259" s="170"/>
      <c r="AY259" s="5" t="str">
        <f t="shared" si="57"/>
        <v/>
      </c>
      <c r="AZ259" s="29"/>
      <c r="BA259" s="5" t="str">
        <f t="shared" si="58"/>
        <v/>
      </c>
      <c r="BB259" s="5"/>
      <c r="BC259" s="5"/>
      <c r="BD259" s="244"/>
      <c r="BE259" s="245"/>
      <c r="BF259" s="210">
        <f t="shared" si="71"/>
        <v>0</v>
      </c>
      <c r="BG259" s="120" t="s">
        <v>58</v>
      </c>
      <c r="BH259" s="170"/>
      <c r="BI259" s="170"/>
      <c r="BJ259" s="170"/>
      <c r="BK259" s="170"/>
      <c r="BL259" s="5" t="str">
        <f t="shared" si="77"/>
        <v/>
      </c>
      <c r="BM259" s="6"/>
      <c r="BN259" s="5" t="str">
        <f t="shared" si="78"/>
        <v/>
      </c>
      <c r="BO259" s="5"/>
      <c r="BP259" s="5"/>
      <c r="BQ259" s="5"/>
      <c r="BR259" s="384"/>
      <c r="BS259" s="434"/>
      <c r="BT259" s="210">
        <v>1</v>
      </c>
      <c r="BU259" s="120" t="s">
        <v>58</v>
      </c>
      <c r="BV259" s="147" t="str">
        <f t="shared" si="72"/>
        <v/>
      </c>
      <c r="BW259" s="147" t="str">
        <f t="shared" si="73"/>
        <v/>
      </c>
      <c r="BX259" s="147" t="str">
        <f t="shared" si="74"/>
        <v/>
      </c>
      <c r="BY259" s="147" t="str">
        <f t="shared" si="75"/>
        <v/>
      </c>
      <c r="BZ259" s="148" t="str">
        <f t="shared" si="76"/>
        <v/>
      </c>
    </row>
    <row r="260" spans="14:78" ht="15" thickBot="1" x14ac:dyDescent="0.35">
      <c r="N260" s="5"/>
      <c r="O260" s="30"/>
      <c r="P260" s="355"/>
      <c r="Q260" s="355"/>
      <c r="R260" s="66" t="s">
        <v>173</v>
      </c>
      <c r="S260" s="26" t="e">
        <f>SUM(W247:W259)/SUM(Q247:Q259)</f>
        <v>#DIV/0!</v>
      </c>
      <c r="T260" s="26" t="s">
        <v>20</v>
      </c>
      <c r="U260" s="26" t="e">
        <f>SUM(Y247:Y259)/SUM(Q247:Q259)</f>
        <v>#DIV/0!</v>
      </c>
      <c r="V260" s="26"/>
      <c r="W260" s="5"/>
      <c r="X260" s="5"/>
      <c r="Y260" s="5"/>
      <c r="Z260" s="5"/>
      <c r="AA260" s="5"/>
      <c r="AB260" s="5"/>
      <c r="AC260" s="30"/>
      <c r="AD260" s="355"/>
      <c r="AE260" s="355"/>
      <c r="AF260" s="66" t="s">
        <v>173</v>
      </c>
      <c r="AG260" s="26" t="e">
        <f>SUM(AK247:AK259)/SUM(AE247:AE259)</f>
        <v>#DIV/0!</v>
      </c>
      <c r="AH260" s="26" t="s">
        <v>20</v>
      </c>
      <c r="AI260" s="26" t="e">
        <f>SUM(AM247:AM259)/SUM(AE247:AE259)</f>
        <v>#DIV/0!</v>
      </c>
      <c r="AJ260" s="26"/>
      <c r="AK260" s="5"/>
      <c r="AL260" s="5"/>
      <c r="AM260" s="5"/>
      <c r="AN260" s="5"/>
      <c r="AO260" s="5"/>
      <c r="AP260" s="5"/>
      <c r="AQ260" s="30"/>
      <c r="AR260" s="355"/>
      <c r="AS260" s="355"/>
      <c r="AT260" s="66" t="s">
        <v>173</v>
      </c>
      <c r="AU260" s="26" t="e">
        <f>SUM(AY247:AY259)/SUM(AS247:AS259)</f>
        <v>#DIV/0!</v>
      </c>
      <c r="AV260" s="26" t="s">
        <v>20</v>
      </c>
      <c r="AW260" s="26" t="e">
        <f>SUM(BA247:BA259)/SUM(AS247:AS259)</f>
        <v>#DIV/0!</v>
      </c>
      <c r="AX260" s="26"/>
      <c r="AY260" s="5"/>
      <c r="AZ260" s="5"/>
      <c r="BA260" s="5"/>
      <c r="BB260" s="5"/>
      <c r="BC260" s="5"/>
      <c r="BD260" s="30"/>
      <c r="BE260" s="355"/>
      <c r="BF260" s="355"/>
      <c r="BG260" s="66" t="s">
        <v>173</v>
      </c>
      <c r="BH260" s="26" t="e">
        <f>SUM(BL247:BL259)/SUM(BF247:BF259)</f>
        <v>#DIV/0!</v>
      </c>
      <c r="BI260" s="26" t="s">
        <v>20</v>
      </c>
      <c r="BJ260" s="26" t="e">
        <f>SUM(BN247:BN259)/SUM(BF247:BF259)</f>
        <v>#DIV/0!</v>
      </c>
      <c r="BK260" s="26"/>
      <c r="BL260" s="5"/>
      <c r="BM260" s="5"/>
      <c r="BN260" s="5"/>
      <c r="BO260" s="5"/>
      <c r="BP260" s="5"/>
      <c r="BQ260" s="5"/>
      <c r="BR260" s="5"/>
    </row>
    <row r="261" spans="14:78" ht="15" thickBot="1" x14ac:dyDescent="0.35">
      <c r="N261" s="5"/>
      <c r="O261" s="214" t="s">
        <v>306</v>
      </c>
      <c r="P261" s="110"/>
      <c r="Q261" s="220"/>
      <c r="R261" s="32" t="s">
        <v>301</v>
      </c>
      <c r="S261" s="356"/>
      <c r="T261" s="357"/>
      <c r="U261" s="357"/>
      <c r="V261" s="33" t="s">
        <v>21</v>
      </c>
      <c r="W261" s="5"/>
      <c r="X261" s="5"/>
      <c r="Y261" s="5"/>
      <c r="Z261" s="5"/>
      <c r="AA261" s="5"/>
      <c r="AB261" s="5"/>
      <c r="AC261" s="214" t="s">
        <v>306</v>
      </c>
      <c r="AD261" s="110"/>
      <c r="AE261" s="220"/>
      <c r="AF261" s="32" t="s">
        <v>301</v>
      </c>
      <c r="AG261" s="356"/>
      <c r="AH261" s="357"/>
      <c r="AI261" s="357"/>
      <c r="AJ261" s="33" t="s">
        <v>21</v>
      </c>
      <c r="AK261" s="5"/>
      <c r="AL261" s="5"/>
      <c r="AM261" s="5"/>
      <c r="AN261" s="5"/>
      <c r="AO261" s="5"/>
      <c r="AP261" s="5"/>
      <c r="AQ261" s="214" t="s">
        <v>306</v>
      </c>
      <c r="AR261" s="110"/>
      <c r="AS261" s="220"/>
      <c r="AT261" s="32" t="s">
        <v>301</v>
      </c>
      <c r="AU261" s="356"/>
      <c r="AV261" s="357"/>
      <c r="AW261" s="357"/>
      <c r="AX261" s="33" t="s">
        <v>21</v>
      </c>
      <c r="AY261" s="5"/>
      <c r="AZ261" s="5"/>
      <c r="BA261" s="5"/>
      <c r="BB261" s="5"/>
      <c r="BC261" s="5"/>
      <c r="BD261" s="214" t="s">
        <v>306</v>
      </c>
      <c r="BE261" s="110"/>
      <c r="BF261" s="220" t="s">
        <v>327</v>
      </c>
      <c r="BG261" s="32" t="s">
        <v>301</v>
      </c>
      <c r="BH261" s="356"/>
      <c r="BI261" s="357"/>
      <c r="BJ261" s="357"/>
      <c r="BK261" s="33" t="s">
        <v>21</v>
      </c>
      <c r="BL261" s="5"/>
      <c r="BM261" s="5"/>
      <c r="BN261" s="5"/>
      <c r="BO261" s="5"/>
      <c r="BP261" s="5"/>
      <c r="BQ261" s="5"/>
      <c r="BR261" s="5"/>
    </row>
    <row r="262" spans="14:78" ht="15" thickBot="1" x14ac:dyDescent="0.35">
      <c r="N262" s="5"/>
      <c r="O262" s="20"/>
      <c r="Q262" s="20"/>
      <c r="R262" s="43"/>
      <c r="S262" s="20"/>
      <c r="T262" s="20"/>
      <c r="U262" s="20"/>
      <c r="V262" s="20"/>
      <c r="W262" s="5"/>
      <c r="X262" s="5"/>
      <c r="Y262" s="5"/>
      <c r="Z262" s="5"/>
      <c r="AA262" s="5"/>
      <c r="AB262" s="5"/>
      <c r="AC262" s="20"/>
      <c r="AD262" s="111"/>
      <c r="AE262" s="192"/>
      <c r="AF262" s="43"/>
      <c r="AG262" s="20"/>
      <c r="AH262" s="20"/>
      <c r="AI262" s="20"/>
      <c r="AJ262" s="20"/>
      <c r="AK262" s="5"/>
      <c r="AL262" s="5"/>
      <c r="AM262" s="5"/>
      <c r="AN262" s="5"/>
      <c r="AO262" s="5"/>
      <c r="AP262" s="5"/>
      <c r="AQ262" s="20"/>
      <c r="AR262" s="111"/>
      <c r="AS262" s="20"/>
      <c r="AT262" s="43"/>
      <c r="AU262" s="20"/>
      <c r="AV262" s="20"/>
      <c r="AW262" s="20"/>
      <c r="AX262" s="20"/>
      <c r="AY262" s="5"/>
      <c r="AZ262" s="5"/>
      <c r="BA262" s="5"/>
      <c r="BB262" s="5"/>
      <c r="BC262" s="5"/>
      <c r="BD262" s="20"/>
      <c r="BE262" s="111"/>
      <c r="BF262" s="20"/>
      <c r="BG262" s="43"/>
      <c r="BH262" s="20"/>
      <c r="BI262" s="20"/>
      <c r="BJ262" s="20"/>
      <c r="BK262" s="20"/>
      <c r="BL262" s="5"/>
      <c r="BM262" s="5"/>
      <c r="BN262" s="5"/>
      <c r="BO262" s="5"/>
      <c r="BP262" s="5"/>
      <c r="BQ262" s="5"/>
      <c r="BR262" s="5"/>
    </row>
    <row r="263" spans="14:78" ht="15" thickBot="1" x14ac:dyDescent="0.35">
      <c r="N263" s="5"/>
      <c r="O263" s="213" t="s">
        <v>307</v>
      </c>
      <c r="Q263" s="377" t="s">
        <v>335</v>
      </c>
      <c r="R263" s="377"/>
      <c r="S263" s="377"/>
      <c r="T263" s="378"/>
      <c r="U263" s="217">
        <f>SUM(S261)</f>
        <v>0</v>
      </c>
      <c r="V263" s="218" t="s">
        <v>21</v>
      </c>
      <c r="W263" s="5"/>
      <c r="X263" s="5"/>
      <c r="Y263" s="5"/>
      <c r="Z263" s="5"/>
      <c r="AA263" s="5"/>
      <c r="AB263" s="5"/>
      <c r="AC263" s="213" t="s">
        <v>307</v>
      </c>
      <c r="AD263" s="111"/>
      <c r="AE263" s="377" t="s">
        <v>334</v>
      </c>
      <c r="AF263" s="377"/>
      <c r="AG263" s="377"/>
      <c r="AH263" s="378"/>
      <c r="AI263" s="217">
        <f>SUM(AG261)</f>
        <v>0</v>
      </c>
      <c r="AJ263" s="218" t="s">
        <v>21</v>
      </c>
      <c r="AK263" s="5"/>
      <c r="AL263" s="5"/>
      <c r="AM263" s="5"/>
      <c r="AN263" s="5"/>
      <c r="AO263" s="5"/>
      <c r="AP263" s="5"/>
      <c r="AQ263" s="213" t="s">
        <v>307</v>
      </c>
      <c r="AR263" s="111"/>
      <c r="AS263" s="377" t="s">
        <v>332</v>
      </c>
      <c r="AT263" s="377"/>
      <c r="AU263" s="377"/>
      <c r="AV263" s="378"/>
      <c r="AW263" s="217">
        <f>SUM(AU261)</f>
        <v>0</v>
      </c>
      <c r="AX263" s="218" t="s">
        <v>21</v>
      </c>
      <c r="AY263" s="5"/>
      <c r="AZ263" s="5"/>
      <c r="BA263" s="5"/>
      <c r="BB263" s="5"/>
      <c r="BC263" s="5"/>
      <c r="BD263" s="213" t="s">
        <v>307</v>
      </c>
      <c r="BE263" s="111"/>
      <c r="BF263" s="377" t="s">
        <v>333</v>
      </c>
      <c r="BG263" s="377"/>
      <c r="BH263" s="377"/>
      <c r="BI263" s="378"/>
      <c r="BJ263" s="217">
        <f>SUM(BH261)</f>
        <v>0</v>
      </c>
      <c r="BK263" s="218" t="s">
        <v>21</v>
      </c>
      <c r="BL263" s="5"/>
      <c r="BM263" s="5"/>
      <c r="BN263" s="5"/>
      <c r="BO263" s="5"/>
      <c r="BP263" s="5"/>
      <c r="BQ263" s="5"/>
      <c r="BR263" s="5"/>
    </row>
    <row r="264" spans="14:78" ht="30" customHeight="1" thickBot="1" x14ac:dyDescent="0.35">
      <c r="N264" s="5"/>
      <c r="O264" s="20"/>
      <c r="Q264" s="20"/>
      <c r="R264" s="43"/>
      <c r="S264" s="20"/>
      <c r="T264" s="20"/>
      <c r="U264" s="20"/>
      <c r="V264" s="20"/>
      <c r="W264" s="5"/>
      <c r="X264" s="5"/>
      <c r="Y264" s="5"/>
      <c r="Z264" s="5"/>
      <c r="AA264" s="5"/>
      <c r="AB264" s="5"/>
      <c r="AC264" s="5"/>
      <c r="AE264" s="20"/>
      <c r="AF264" s="43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S264" s="20"/>
      <c r="AT264" s="43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F264" s="5"/>
      <c r="BG264" s="43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</row>
    <row r="265" spans="14:78" ht="42" customHeight="1" thickBot="1" x14ac:dyDescent="0.35">
      <c r="N265" s="5"/>
      <c r="O265" s="321" t="s">
        <v>297</v>
      </c>
      <c r="P265" s="322"/>
      <c r="Q265" s="322"/>
      <c r="R265" s="322"/>
      <c r="S265" s="322"/>
      <c r="T265" s="322"/>
      <c r="U265" s="322"/>
      <c r="V265" s="323"/>
      <c r="W265" s="5"/>
      <c r="X265" s="5"/>
      <c r="Y265" s="5"/>
      <c r="Z265" s="5"/>
      <c r="AA265" s="5"/>
      <c r="AB265" s="5"/>
      <c r="AC265" s="5"/>
      <c r="AE265" s="20"/>
      <c r="AF265" s="43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S265" s="20"/>
      <c r="AT265" s="43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F265" s="5"/>
      <c r="BG265" s="43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</row>
    <row r="266" spans="14:78" ht="21.6" customHeight="1" x14ac:dyDescent="0.3">
      <c r="N266" s="5"/>
      <c r="O266" s="21" t="s">
        <v>125</v>
      </c>
      <c r="P266" s="247">
        <f>$D$5</f>
        <v>0</v>
      </c>
      <c r="Q266" s="247"/>
      <c r="R266" s="247"/>
      <c r="S266" s="41" t="s">
        <v>152</v>
      </c>
      <c r="T266" s="338"/>
      <c r="U266" s="339"/>
      <c r="V266" s="340"/>
      <c r="W266" s="5"/>
      <c r="X266" s="5"/>
      <c r="Y266" s="5"/>
      <c r="Z266" s="5"/>
      <c r="AA266" s="5"/>
      <c r="AB266" s="5"/>
      <c r="AC266" s="5"/>
      <c r="AE266" s="20"/>
      <c r="AF266" s="43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S266" s="20"/>
      <c r="AT266" s="43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F266" s="5"/>
      <c r="BG266" s="43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</row>
    <row r="267" spans="14:78" ht="24" customHeight="1" x14ac:dyDescent="0.3">
      <c r="N267" s="5"/>
      <c r="O267" s="21" t="s">
        <v>158</v>
      </c>
      <c r="P267" s="247">
        <f>$D$6</f>
        <v>0</v>
      </c>
      <c r="Q267" s="247"/>
      <c r="R267" s="247"/>
      <c r="S267" s="92" t="s">
        <v>89</v>
      </c>
      <c r="T267" s="247">
        <f>$K$6</f>
        <v>0</v>
      </c>
      <c r="U267" s="247"/>
      <c r="V267" s="247"/>
      <c r="AB267" s="108"/>
      <c r="AD267" s="42"/>
      <c r="AE267"/>
      <c r="AF267"/>
      <c r="AM267" s="5"/>
      <c r="AN267" s="5"/>
      <c r="AO267" s="5"/>
      <c r="AP267" s="108"/>
      <c r="AR267"/>
      <c r="AS267" s="5"/>
      <c r="AT267" s="5"/>
      <c r="AU267" s="5"/>
      <c r="AV267" s="5"/>
      <c r="AW267" s="5"/>
      <c r="BE267"/>
      <c r="BG267"/>
      <c r="BS267"/>
      <c r="BV267"/>
      <c r="BW267"/>
      <c r="BX267"/>
      <c r="BY267"/>
      <c r="BZ267"/>
    </row>
    <row r="268" spans="14:78" x14ac:dyDescent="0.3">
      <c r="N268" s="5"/>
      <c r="O268" s="108"/>
      <c r="P268" s="1"/>
      <c r="Q268" s="42"/>
      <c r="R268"/>
      <c r="S268"/>
      <c r="T268"/>
      <c r="U268"/>
      <c r="V268"/>
      <c r="AB268" s="108"/>
      <c r="AD268" s="42"/>
      <c r="AE268"/>
      <c r="AF268"/>
      <c r="AM268" s="5"/>
      <c r="AN268" s="5"/>
      <c r="AO268" s="5"/>
      <c r="AP268" s="108"/>
      <c r="AR268"/>
      <c r="AS268" s="5"/>
      <c r="AT268" s="5"/>
      <c r="AU268" s="5"/>
      <c r="AV268" s="5"/>
      <c r="AW268" s="5"/>
      <c r="BE268"/>
      <c r="BG268"/>
      <c r="BS268"/>
      <c r="BV268"/>
      <c r="BW268"/>
      <c r="BX268"/>
      <c r="BY268"/>
      <c r="BZ268"/>
    </row>
    <row r="269" spans="14:78" x14ac:dyDescent="0.3">
      <c r="N269" s="5"/>
      <c r="O269" s="345" t="s">
        <v>17</v>
      </c>
      <c r="P269" s="345"/>
      <c r="Q269" s="345"/>
      <c r="R269" s="345"/>
      <c r="S269" s="416" t="s">
        <v>256</v>
      </c>
      <c r="T269" s="417"/>
      <c r="U269" s="417"/>
      <c r="V269" s="418"/>
      <c r="AA269" s="108"/>
      <c r="AC269" s="42"/>
      <c r="AD269"/>
      <c r="AE269"/>
      <c r="AF269"/>
      <c r="AL269" s="5"/>
      <c r="AM269" s="5"/>
      <c r="AN269" s="5"/>
      <c r="AO269" s="108"/>
      <c r="AR269" s="5"/>
      <c r="AS269" s="5"/>
      <c r="AT269" s="5"/>
      <c r="AU269" s="5"/>
      <c r="AV269" s="5"/>
      <c r="BE269"/>
      <c r="BG269"/>
      <c r="BS269"/>
      <c r="BV269"/>
      <c r="BW269"/>
      <c r="BX269"/>
      <c r="BY269"/>
      <c r="BZ269"/>
    </row>
    <row r="270" spans="14:78" x14ac:dyDescent="0.3">
      <c r="N270" s="5"/>
      <c r="O270" s="422" t="s">
        <v>107</v>
      </c>
      <c r="P270" s="423"/>
      <c r="Q270" s="424"/>
      <c r="R270" s="106" t="s">
        <v>294</v>
      </c>
      <c r="S270" s="419"/>
      <c r="T270" s="420"/>
      <c r="U270" s="420"/>
      <c r="V270" s="421"/>
      <c r="AA270" s="108"/>
      <c r="AC270" s="42"/>
      <c r="AD270"/>
      <c r="AE270"/>
      <c r="AF270"/>
      <c r="AL270" s="5"/>
      <c r="AM270" s="5"/>
      <c r="AN270" s="5"/>
      <c r="AO270" s="108"/>
      <c r="AR270" s="5"/>
      <c r="AS270" s="5"/>
      <c r="AT270" s="5"/>
      <c r="AU270" s="5"/>
      <c r="AV270" s="5"/>
      <c r="BE270"/>
      <c r="BG270"/>
      <c r="BS270"/>
      <c r="BV270"/>
      <c r="BW270"/>
      <c r="BX270"/>
      <c r="BY270"/>
      <c r="BZ270"/>
    </row>
    <row r="271" spans="14:78" ht="27.6" customHeight="1" x14ac:dyDescent="0.3">
      <c r="N271" s="5"/>
      <c r="O271" s="384" t="s">
        <v>43</v>
      </c>
      <c r="P271" s="435"/>
      <c r="Q271" s="210">
        <v>1</v>
      </c>
      <c r="R271" s="120" t="s">
        <v>44</v>
      </c>
      <c r="S271" s="413" t="str">
        <f>IFERROR(AVERAGE(BZ152,BZ222,BZ247),"")</f>
        <v/>
      </c>
      <c r="T271" s="414"/>
      <c r="U271" s="414"/>
      <c r="V271" s="415"/>
      <c r="AA271" s="108"/>
      <c r="AC271" s="42"/>
      <c r="AD271"/>
      <c r="AE271"/>
      <c r="AF271"/>
      <c r="AL271" s="5"/>
      <c r="AM271" s="5"/>
      <c r="AN271" s="5"/>
      <c r="AO271" s="108"/>
      <c r="AR271" s="5"/>
      <c r="AS271" s="5"/>
      <c r="AT271" s="5"/>
      <c r="AU271" s="5"/>
      <c r="AV271" s="5"/>
      <c r="BE271"/>
      <c r="BG271"/>
      <c r="BS271"/>
      <c r="BV271"/>
      <c r="BW271"/>
      <c r="BX271"/>
      <c r="BY271"/>
      <c r="BZ271"/>
    </row>
    <row r="272" spans="14:78" x14ac:dyDescent="0.3">
      <c r="N272" s="5"/>
      <c r="O272" s="384"/>
      <c r="P272" s="436"/>
      <c r="Q272" s="210">
        <v>1</v>
      </c>
      <c r="R272" s="120" t="s">
        <v>45</v>
      </c>
      <c r="S272" s="413" t="str">
        <f t="shared" ref="S272:S283" si="81">IFERROR(AVERAGE(BZ153,BZ223,BZ248),"")</f>
        <v/>
      </c>
      <c r="T272" s="414"/>
      <c r="U272" s="414"/>
      <c r="V272" s="415"/>
      <c r="AA272" s="108"/>
      <c r="AC272" s="42"/>
      <c r="AD272"/>
      <c r="AE272"/>
      <c r="AF272"/>
      <c r="AL272" s="5"/>
      <c r="AM272" s="5"/>
      <c r="AN272" s="5"/>
      <c r="AO272" s="108"/>
      <c r="AR272" s="5"/>
      <c r="AS272" s="5"/>
      <c r="AT272" s="5"/>
      <c r="AU272" s="5"/>
      <c r="AV272" s="5"/>
      <c r="BE272"/>
      <c r="BG272"/>
      <c r="BS272"/>
      <c r="BV272"/>
      <c r="BW272"/>
      <c r="BX272"/>
      <c r="BY272"/>
      <c r="BZ272"/>
    </row>
    <row r="273" spans="14:78" ht="27.6" x14ac:dyDescent="0.3">
      <c r="N273" s="5"/>
      <c r="O273" s="384"/>
      <c r="P273" s="437"/>
      <c r="Q273" s="210">
        <v>1</v>
      </c>
      <c r="R273" s="120" t="s">
        <v>46</v>
      </c>
      <c r="S273" s="413" t="str">
        <f t="shared" si="81"/>
        <v/>
      </c>
      <c r="T273" s="414"/>
      <c r="U273" s="414"/>
      <c r="V273" s="415"/>
      <c r="AA273" s="108"/>
      <c r="AC273" s="42"/>
      <c r="AD273"/>
      <c r="AE273"/>
      <c r="AF273"/>
      <c r="AL273" s="5"/>
      <c r="AM273" s="5"/>
      <c r="AN273" s="5"/>
      <c r="AO273" s="108"/>
      <c r="AR273" s="5"/>
      <c r="AS273" s="5"/>
      <c r="AT273" s="5"/>
      <c r="AU273" s="5"/>
      <c r="AV273" s="5"/>
      <c r="BE273"/>
      <c r="BG273"/>
      <c r="BS273"/>
      <c r="BV273"/>
      <c r="BW273"/>
      <c r="BX273"/>
      <c r="BY273"/>
      <c r="BZ273"/>
    </row>
    <row r="274" spans="14:78" ht="27.6" x14ac:dyDescent="0.3">
      <c r="N274" s="5"/>
      <c r="O274" s="119" t="s">
        <v>47</v>
      </c>
      <c r="P274" s="205"/>
      <c r="Q274" s="210">
        <v>1</v>
      </c>
      <c r="R274" s="120" t="s">
        <v>49</v>
      </c>
      <c r="S274" s="413" t="str">
        <f t="shared" si="81"/>
        <v/>
      </c>
      <c r="T274" s="414"/>
      <c r="U274" s="414"/>
      <c r="V274" s="415"/>
      <c r="AA274" s="108"/>
      <c r="AC274" s="42"/>
      <c r="AD274"/>
      <c r="AE274"/>
      <c r="AF274"/>
      <c r="AL274" s="5"/>
      <c r="AM274" s="5"/>
      <c r="AN274" s="5"/>
      <c r="AO274" s="108"/>
      <c r="AR274" s="5"/>
      <c r="AS274" s="5"/>
      <c r="AT274" s="5"/>
      <c r="AU274" s="5"/>
      <c r="AV274" s="5"/>
      <c r="BE274"/>
      <c r="BG274"/>
      <c r="BS274"/>
      <c r="BV274"/>
      <c r="BW274"/>
      <c r="BX274"/>
      <c r="BY274"/>
      <c r="BZ274"/>
    </row>
    <row r="275" spans="14:78" ht="41.4" x14ac:dyDescent="0.3">
      <c r="N275" s="5"/>
      <c r="O275" s="119" t="s">
        <v>71</v>
      </c>
      <c r="P275" s="205"/>
      <c r="Q275" s="210">
        <v>1</v>
      </c>
      <c r="R275" s="120" t="s">
        <v>49</v>
      </c>
      <c r="S275" s="413" t="str">
        <f t="shared" si="81"/>
        <v/>
      </c>
      <c r="T275" s="414"/>
      <c r="U275" s="414"/>
      <c r="V275" s="415"/>
      <c r="AA275" s="108"/>
      <c r="AC275" s="42"/>
      <c r="AD275"/>
      <c r="AE275"/>
      <c r="AF275"/>
      <c r="AL275" s="5"/>
      <c r="AM275" s="5"/>
      <c r="AN275" s="5"/>
      <c r="AO275" s="108"/>
      <c r="AR275" s="5"/>
      <c r="AS275" s="5"/>
      <c r="AT275" s="5"/>
      <c r="AU275" s="5"/>
      <c r="AV275" s="5"/>
      <c r="BE275"/>
      <c r="BG275"/>
      <c r="BS275"/>
      <c r="BV275"/>
      <c r="BW275"/>
      <c r="BX275"/>
      <c r="BY275"/>
      <c r="BZ275"/>
    </row>
    <row r="276" spans="14:78" ht="41.4" x14ac:dyDescent="0.3">
      <c r="N276" s="5"/>
      <c r="O276" s="119" t="s">
        <v>48</v>
      </c>
      <c r="P276" s="205"/>
      <c r="Q276" s="210">
        <v>1</v>
      </c>
      <c r="R276" s="120" t="s">
        <v>49</v>
      </c>
      <c r="S276" s="413" t="str">
        <f t="shared" si="81"/>
        <v/>
      </c>
      <c r="T276" s="414"/>
      <c r="U276" s="414"/>
      <c r="V276" s="415"/>
      <c r="AA276" s="108"/>
      <c r="AC276" s="42"/>
      <c r="AD276"/>
      <c r="AE276"/>
      <c r="AF276"/>
      <c r="AL276" s="5"/>
      <c r="AM276" s="5"/>
      <c r="AN276" s="5"/>
      <c r="AO276" s="108"/>
      <c r="AR276" s="5"/>
      <c r="AS276" s="5"/>
      <c r="AT276" s="5"/>
      <c r="AU276" s="5"/>
      <c r="AV276" s="5"/>
      <c r="BE276"/>
      <c r="BG276"/>
      <c r="BS276"/>
      <c r="BV276"/>
      <c r="BW276"/>
      <c r="BX276"/>
      <c r="BY276"/>
      <c r="BZ276"/>
    </row>
    <row r="277" spans="14:78" ht="24" customHeight="1" x14ac:dyDescent="0.3">
      <c r="N277" s="5"/>
      <c r="O277" s="384" t="s">
        <v>50</v>
      </c>
      <c r="P277" s="433"/>
      <c r="Q277" s="210">
        <v>1</v>
      </c>
      <c r="R277" s="120" t="s">
        <v>51</v>
      </c>
      <c r="S277" s="413" t="str">
        <f t="shared" si="81"/>
        <v/>
      </c>
      <c r="T277" s="414"/>
      <c r="U277" s="414"/>
      <c r="V277" s="415"/>
      <c r="AA277" s="108"/>
      <c r="AC277" s="42"/>
      <c r="AD277"/>
      <c r="AE277"/>
      <c r="AF277"/>
      <c r="AL277" s="5"/>
      <c r="AM277" s="5"/>
      <c r="AN277" s="5"/>
      <c r="AO277" s="108"/>
      <c r="AR277" s="5"/>
      <c r="AS277" s="5"/>
      <c r="AT277" s="5"/>
      <c r="AU277" s="5"/>
      <c r="AV277" s="5"/>
      <c r="BE277"/>
      <c r="BG277"/>
      <c r="BS277"/>
      <c r="BV277"/>
      <c r="BW277"/>
      <c r="BX277"/>
      <c r="BY277"/>
      <c r="BZ277"/>
    </row>
    <row r="278" spans="14:78" ht="25.2" customHeight="1" x14ac:dyDescent="0.3">
      <c r="N278" s="5"/>
      <c r="O278" s="384"/>
      <c r="P278" s="434"/>
      <c r="Q278" s="210">
        <v>1</v>
      </c>
      <c r="R278" s="120" t="s">
        <v>52</v>
      </c>
      <c r="S278" s="413" t="str">
        <f t="shared" si="81"/>
        <v/>
      </c>
      <c r="T278" s="414"/>
      <c r="U278" s="414"/>
      <c r="V278" s="415"/>
      <c r="AA278" s="108"/>
      <c r="AC278" s="42"/>
      <c r="AD278"/>
      <c r="AE278"/>
      <c r="AF278"/>
      <c r="AL278" s="5"/>
      <c r="AM278" s="5"/>
      <c r="AN278" s="5"/>
      <c r="AO278" s="108"/>
      <c r="AR278" s="5"/>
      <c r="AS278" s="5"/>
      <c r="AT278" s="5"/>
      <c r="AU278" s="5"/>
      <c r="AV278" s="5"/>
      <c r="BE278"/>
      <c r="BG278"/>
      <c r="BS278"/>
      <c r="BV278"/>
      <c r="BW278"/>
      <c r="BX278"/>
      <c r="BY278"/>
      <c r="BZ278"/>
    </row>
    <row r="279" spans="14:78" ht="27.6" customHeight="1" x14ac:dyDescent="0.3">
      <c r="N279" s="5"/>
      <c r="O279" s="384" t="s">
        <v>53</v>
      </c>
      <c r="P279" s="433"/>
      <c r="Q279" s="210">
        <v>1</v>
      </c>
      <c r="R279" s="120" t="s">
        <v>54</v>
      </c>
      <c r="S279" s="413" t="str">
        <f t="shared" si="81"/>
        <v/>
      </c>
      <c r="T279" s="414"/>
      <c r="U279" s="414"/>
      <c r="V279" s="415"/>
      <c r="AA279" s="108"/>
      <c r="AC279" s="42"/>
      <c r="AD279"/>
      <c r="AE279"/>
      <c r="AF279"/>
      <c r="AL279" s="5"/>
      <c r="AM279" s="5"/>
      <c r="AN279" s="5"/>
      <c r="AO279" s="108"/>
      <c r="AR279" s="5"/>
      <c r="AS279" s="5"/>
      <c r="AT279" s="5"/>
      <c r="AU279" s="5"/>
      <c r="AV279" s="5"/>
      <c r="BE279"/>
      <c r="BG279"/>
      <c r="BS279"/>
      <c r="BV279"/>
      <c r="BW279"/>
      <c r="BX279"/>
      <c r="BY279"/>
      <c r="BZ279"/>
    </row>
    <row r="280" spans="14:78" ht="27.6" x14ac:dyDescent="0.3">
      <c r="N280" s="5"/>
      <c r="O280" s="384"/>
      <c r="P280" s="434"/>
      <c r="Q280" s="210">
        <v>1</v>
      </c>
      <c r="R280" s="120" t="s">
        <v>55</v>
      </c>
      <c r="S280" s="413" t="str">
        <f t="shared" si="81"/>
        <v/>
      </c>
      <c r="T280" s="414"/>
      <c r="U280" s="414"/>
      <c r="V280" s="415"/>
      <c r="AA280" s="108"/>
      <c r="AC280" s="42"/>
      <c r="AD280"/>
      <c r="AE280"/>
      <c r="AF280"/>
      <c r="AL280" s="5"/>
      <c r="AM280" s="5"/>
      <c r="AN280" s="5"/>
      <c r="AO280" s="108"/>
      <c r="AR280" s="5"/>
      <c r="AS280" s="5"/>
      <c r="AT280" s="5"/>
      <c r="AU280" s="5"/>
      <c r="AV280" s="5"/>
      <c r="BE280"/>
      <c r="BG280"/>
      <c r="BS280"/>
      <c r="BV280"/>
      <c r="BW280"/>
      <c r="BX280"/>
      <c r="BY280"/>
      <c r="BZ280"/>
    </row>
    <row r="281" spans="14:78" ht="41.4" x14ac:dyDescent="0.3">
      <c r="N281" s="5"/>
      <c r="O281" s="119" t="s">
        <v>56</v>
      </c>
      <c r="P281" s="206"/>
      <c r="Q281" s="210">
        <v>1</v>
      </c>
      <c r="R281" s="120" t="s">
        <v>55</v>
      </c>
      <c r="S281" s="413" t="str">
        <f t="shared" si="81"/>
        <v/>
      </c>
      <c r="T281" s="414"/>
      <c r="U281" s="414"/>
      <c r="V281" s="415"/>
      <c r="AA281" s="108"/>
      <c r="AC281" s="42"/>
      <c r="AD281"/>
      <c r="AE281"/>
      <c r="AF281"/>
      <c r="AL281" s="5"/>
      <c r="AM281" s="5"/>
      <c r="AN281" s="5"/>
      <c r="AO281" s="108"/>
      <c r="AR281" s="5"/>
      <c r="AS281" s="5"/>
      <c r="AT281" s="5"/>
      <c r="AU281" s="5"/>
      <c r="AV281" s="5"/>
      <c r="BE281"/>
      <c r="BG281"/>
      <c r="BS281"/>
      <c r="BV281"/>
      <c r="BW281"/>
      <c r="BX281"/>
      <c r="BY281"/>
      <c r="BZ281"/>
    </row>
    <row r="282" spans="14:78" ht="27.6" x14ac:dyDescent="0.3">
      <c r="N282" s="5"/>
      <c r="O282" s="384" t="s">
        <v>57</v>
      </c>
      <c r="P282" s="433"/>
      <c r="Q282" s="210">
        <v>1</v>
      </c>
      <c r="R282" s="120" t="s">
        <v>130</v>
      </c>
      <c r="S282" s="413" t="str">
        <f t="shared" si="81"/>
        <v/>
      </c>
      <c r="T282" s="414"/>
      <c r="U282" s="414"/>
      <c r="V282" s="415"/>
      <c r="AA282" s="108"/>
      <c r="AC282" s="42"/>
      <c r="AD282"/>
      <c r="AE282"/>
      <c r="AF282"/>
      <c r="AL282" s="5"/>
      <c r="AM282" s="5"/>
      <c r="AN282" s="5"/>
      <c r="AO282" s="108"/>
      <c r="AR282" s="5"/>
      <c r="AS282" s="5"/>
      <c r="AT282" s="5"/>
      <c r="AU282" s="5"/>
      <c r="AV282" s="5"/>
      <c r="BE282"/>
      <c r="BG282"/>
      <c r="BS282"/>
      <c r="BV282"/>
      <c r="BW282"/>
      <c r="BX282"/>
      <c r="BY282"/>
      <c r="BZ282"/>
    </row>
    <row r="283" spans="14:78" ht="27.6" x14ac:dyDescent="0.3">
      <c r="N283" s="5"/>
      <c r="O283" s="384"/>
      <c r="P283" s="434"/>
      <c r="Q283" s="210">
        <v>1</v>
      </c>
      <c r="R283" s="120" t="s">
        <v>58</v>
      </c>
      <c r="S283" s="413" t="str">
        <f t="shared" si="81"/>
        <v/>
      </c>
      <c r="T283" s="414"/>
      <c r="U283" s="414"/>
      <c r="V283" s="415"/>
      <c r="AA283" s="108"/>
      <c r="AC283" s="42"/>
      <c r="AD283"/>
      <c r="AE283"/>
      <c r="AF283"/>
      <c r="AL283" s="5"/>
      <c r="AM283" s="5"/>
      <c r="AN283" s="5"/>
      <c r="AO283" s="108"/>
      <c r="AR283" s="5"/>
      <c r="AS283" s="5"/>
      <c r="AT283" s="5"/>
      <c r="AU283" s="5"/>
      <c r="AV283" s="5"/>
      <c r="BE283"/>
      <c r="BG283"/>
      <c r="BS283"/>
      <c r="BV283"/>
      <c r="BW283"/>
      <c r="BX283"/>
      <c r="BY283"/>
      <c r="BZ283"/>
    </row>
    <row r="284" spans="14:78" ht="15" thickBot="1" x14ac:dyDescent="0.35">
      <c r="N284" s="5"/>
      <c r="O284" s="108"/>
      <c r="P284" s="1"/>
      <c r="Q284" s="42"/>
      <c r="R284"/>
      <c r="S284"/>
      <c r="T284"/>
      <c r="U284"/>
      <c r="V284"/>
      <c r="AB284" s="108"/>
      <c r="AD284" s="42"/>
      <c r="AE284"/>
      <c r="AF284"/>
      <c r="AM284" s="5"/>
      <c r="AN284" s="5"/>
      <c r="AO284" s="5"/>
      <c r="AP284" s="108"/>
      <c r="AR284"/>
      <c r="AS284" s="5"/>
      <c r="AT284" s="5"/>
      <c r="AU284" s="5"/>
      <c r="AV284" s="5"/>
      <c r="AW284" s="5"/>
      <c r="BE284"/>
      <c r="BG284"/>
      <c r="BS284"/>
      <c r="BV284"/>
      <c r="BW284"/>
      <c r="BX284"/>
      <c r="BY284"/>
      <c r="BZ284"/>
    </row>
    <row r="285" spans="14:78" ht="20.399999999999999" customHeight="1" thickBot="1" x14ac:dyDescent="0.35">
      <c r="N285" s="5"/>
      <c r="O285" s="321" t="s">
        <v>297</v>
      </c>
      <c r="P285" s="425"/>
      <c r="Q285" s="425"/>
      <c r="R285" s="425"/>
      <c r="S285" s="425"/>
      <c r="T285" s="425"/>
      <c r="U285" s="425"/>
      <c r="V285" s="426"/>
      <c r="AB285" s="108"/>
      <c r="AD285" s="42"/>
      <c r="AE285"/>
      <c r="AF285"/>
      <c r="AM285" s="5"/>
      <c r="AN285" s="5"/>
      <c r="AO285" s="5"/>
      <c r="AP285" s="108"/>
      <c r="AR285"/>
      <c r="AS285" s="5"/>
      <c r="AT285" s="5"/>
      <c r="AU285" s="5"/>
      <c r="AV285" s="5"/>
      <c r="AW285" s="5"/>
      <c r="BE285"/>
      <c r="BG285"/>
      <c r="BS285"/>
      <c r="BV285"/>
      <c r="BW285"/>
      <c r="BX285"/>
      <c r="BY285"/>
      <c r="BZ285"/>
    </row>
    <row r="286" spans="14:78" x14ac:dyDescent="0.3">
      <c r="N286" s="5"/>
      <c r="O286" s="21" t="s">
        <v>125</v>
      </c>
      <c r="P286" s="247">
        <f>$D$5</f>
        <v>0</v>
      </c>
      <c r="Q286" s="247"/>
      <c r="R286" s="247"/>
      <c r="S286" s="41" t="s">
        <v>152</v>
      </c>
      <c r="T286" s="338"/>
      <c r="U286" s="339"/>
      <c r="V286" s="340"/>
      <c r="Z286" s="108"/>
      <c r="AB286" s="42"/>
      <c r="AD286"/>
      <c r="AE286"/>
      <c r="AF286"/>
      <c r="AK286" s="5"/>
      <c r="AL286" s="5"/>
      <c r="AM286" s="5"/>
      <c r="AN286" s="108"/>
      <c r="AQ286" s="5"/>
      <c r="AR286" s="5"/>
      <c r="AS286" s="5"/>
      <c r="AT286" s="5"/>
      <c r="AU286" s="5"/>
      <c r="BE286"/>
      <c r="BG286"/>
      <c r="BS286"/>
      <c r="BV286"/>
      <c r="BW286"/>
      <c r="BX286"/>
      <c r="BY286"/>
      <c r="BZ286"/>
    </row>
    <row r="287" spans="14:78" ht="39.6" customHeight="1" x14ac:dyDescent="0.3">
      <c r="N287" s="5"/>
      <c r="O287" s="21" t="s">
        <v>158</v>
      </c>
      <c r="P287" s="247">
        <f>$D$6</f>
        <v>0</v>
      </c>
      <c r="Q287" s="247"/>
      <c r="R287" s="247"/>
      <c r="S287" s="92" t="s">
        <v>89</v>
      </c>
      <c r="T287" s="247">
        <f>$K$6</f>
        <v>0</v>
      </c>
      <c r="U287" s="247"/>
      <c r="V287" s="247"/>
      <c r="Z287" s="108"/>
      <c r="AB287" s="42"/>
      <c r="AD287"/>
      <c r="AE287"/>
      <c r="AF287"/>
      <c r="AK287" s="5"/>
      <c r="AL287" s="5"/>
      <c r="AM287" s="5"/>
      <c r="AN287" s="108"/>
      <c r="AQ287" s="5"/>
      <c r="AR287" s="5"/>
      <c r="AS287" s="5"/>
      <c r="AT287" s="5"/>
      <c r="AU287" s="5"/>
      <c r="BE287"/>
      <c r="BG287"/>
      <c r="BS287"/>
      <c r="BV287"/>
      <c r="BW287"/>
      <c r="BX287"/>
      <c r="BY287"/>
      <c r="BZ287"/>
    </row>
    <row r="288" spans="14:78" ht="7.2" customHeight="1" x14ac:dyDescent="0.3">
      <c r="O288" s="108"/>
      <c r="P288" s="1"/>
      <c r="Q288" s="42"/>
      <c r="R288"/>
      <c r="S288"/>
      <c r="T288"/>
      <c r="U288"/>
      <c r="V288"/>
      <c r="Z288" s="108"/>
      <c r="AB288" s="42"/>
      <c r="AD288"/>
      <c r="AE288"/>
      <c r="AF288"/>
      <c r="AN288" s="108"/>
      <c r="AQ288" s="5"/>
      <c r="AR288" s="5"/>
      <c r="AS288" s="5"/>
      <c r="AT288" s="5"/>
      <c r="AU288" s="5"/>
      <c r="BE288"/>
      <c r="BG288"/>
      <c r="BS288"/>
      <c r="BV288"/>
      <c r="BW288"/>
      <c r="BX288"/>
      <c r="BY288"/>
      <c r="BZ288"/>
    </row>
    <row r="289" spans="15:78" x14ac:dyDescent="0.3">
      <c r="O289" s="427" t="s">
        <v>18</v>
      </c>
      <c r="P289" s="428"/>
      <c r="Q289" s="428"/>
      <c r="R289" s="428"/>
      <c r="S289" s="428"/>
      <c r="T289" s="428"/>
      <c r="U289" s="428"/>
      <c r="V289" s="429"/>
      <c r="Z289" s="108"/>
      <c r="AB289" s="42"/>
      <c r="AD289"/>
      <c r="AE289"/>
      <c r="AF289"/>
      <c r="AN289" s="108"/>
      <c r="AQ289" s="5"/>
      <c r="AR289" s="5"/>
      <c r="AS289" s="5"/>
      <c r="AT289" s="5"/>
      <c r="AU289" s="5"/>
      <c r="BE289"/>
      <c r="BG289"/>
      <c r="BS289"/>
      <c r="BV289"/>
      <c r="BW289"/>
      <c r="BX289"/>
      <c r="BY289"/>
      <c r="BZ289"/>
    </row>
    <row r="290" spans="15:78" ht="14.4" customHeight="1" x14ac:dyDescent="0.3">
      <c r="O290" s="422" t="s">
        <v>107</v>
      </c>
      <c r="P290" s="423"/>
      <c r="Q290" s="424"/>
      <c r="R290" s="106" t="s">
        <v>108</v>
      </c>
      <c r="S290" s="422" t="s">
        <v>155</v>
      </c>
      <c r="T290" s="423"/>
      <c r="U290" s="423"/>
      <c r="V290" s="424"/>
      <c r="Z290" s="108"/>
      <c r="AB290" s="42"/>
      <c r="AD290"/>
      <c r="AE290"/>
      <c r="AF290"/>
      <c r="AN290" s="108"/>
      <c r="AQ290" s="5"/>
      <c r="AR290" s="5"/>
      <c r="AS290" s="5"/>
      <c r="AT290" s="5"/>
      <c r="AU290" s="5"/>
      <c r="BE290"/>
      <c r="BG290"/>
      <c r="BS290"/>
      <c r="BV290"/>
      <c r="BW290"/>
      <c r="BX290"/>
      <c r="BY290"/>
      <c r="BZ290"/>
    </row>
    <row r="291" spans="15:78" ht="14.4" customHeight="1" x14ac:dyDescent="0.3">
      <c r="O291" s="348" t="s">
        <v>22</v>
      </c>
      <c r="P291" s="107" t="s">
        <v>23</v>
      </c>
      <c r="Q291" s="209">
        <v>1</v>
      </c>
      <c r="R291" s="125" t="s">
        <v>24</v>
      </c>
      <c r="S291" s="430" t="str">
        <f>IFERROR(AVERAGE(BY66,BZ120),"")</f>
        <v/>
      </c>
      <c r="T291" s="431"/>
      <c r="U291" s="431"/>
      <c r="V291" s="432"/>
      <c r="Z291" s="108"/>
      <c r="AB291" s="42"/>
      <c r="AD291"/>
      <c r="AE291"/>
      <c r="AF291"/>
      <c r="AN291" s="108"/>
      <c r="AQ291" s="5"/>
      <c r="AR291" s="5"/>
      <c r="AS291" s="5"/>
      <c r="AT291" s="5"/>
      <c r="AU291" s="5"/>
      <c r="BE291"/>
      <c r="BG291"/>
      <c r="BS291"/>
      <c r="BV291"/>
      <c r="BW291"/>
      <c r="BX291"/>
      <c r="BY291"/>
      <c r="BZ291"/>
    </row>
    <row r="292" spans="15:78" ht="27.6" x14ac:dyDescent="0.3">
      <c r="O292" s="348"/>
      <c r="P292" s="107" t="s">
        <v>25</v>
      </c>
      <c r="Q292" s="209">
        <v>1</v>
      </c>
      <c r="R292" s="125" t="s">
        <v>26</v>
      </c>
      <c r="S292" s="430" t="str">
        <f t="shared" ref="S292:S310" si="82">IFERROR(AVERAGE(BY67,BZ121),"")</f>
        <v/>
      </c>
      <c r="T292" s="431"/>
      <c r="U292" s="431"/>
      <c r="V292" s="432"/>
      <c r="Z292" s="108"/>
      <c r="AB292" s="42"/>
      <c r="AD292"/>
      <c r="AE292"/>
      <c r="AF292"/>
      <c r="AN292" s="108"/>
      <c r="AQ292" s="5"/>
      <c r="AR292" s="5"/>
      <c r="AS292" s="5"/>
      <c r="AT292" s="5"/>
      <c r="AU292" s="5"/>
      <c r="BE292"/>
      <c r="BG292"/>
      <c r="BS292"/>
      <c r="BV292"/>
      <c r="BW292"/>
      <c r="BX292"/>
      <c r="BY292"/>
      <c r="BZ292"/>
    </row>
    <row r="293" spans="15:78" ht="27.6" x14ac:dyDescent="0.3">
      <c r="O293" s="348"/>
      <c r="P293" s="107" t="s">
        <v>27</v>
      </c>
      <c r="Q293" s="209">
        <v>1</v>
      </c>
      <c r="R293" s="125" t="s">
        <v>28</v>
      </c>
      <c r="S293" s="430" t="str">
        <f t="shared" si="82"/>
        <v/>
      </c>
      <c r="T293" s="431"/>
      <c r="U293" s="431"/>
      <c r="V293" s="432"/>
      <c r="Z293" s="108"/>
      <c r="AB293" s="42"/>
      <c r="AD293"/>
      <c r="AE293"/>
      <c r="AF293"/>
      <c r="AN293" s="108"/>
      <c r="AQ293" s="5"/>
      <c r="AR293" s="5"/>
      <c r="AS293" s="5"/>
      <c r="AT293" s="5"/>
      <c r="AU293" s="5"/>
      <c r="BE293"/>
      <c r="BG293"/>
      <c r="BS293"/>
      <c r="BV293"/>
      <c r="BW293"/>
      <c r="BX293"/>
      <c r="BY293"/>
      <c r="BZ293"/>
    </row>
    <row r="294" spans="15:78" ht="27.6" x14ac:dyDescent="0.3">
      <c r="O294" s="348"/>
      <c r="P294" s="107" t="s">
        <v>29</v>
      </c>
      <c r="Q294" s="209">
        <v>1</v>
      </c>
      <c r="R294" s="125" t="s">
        <v>30</v>
      </c>
      <c r="S294" s="430" t="str">
        <f t="shared" si="82"/>
        <v/>
      </c>
      <c r="T294" s="431"/>
      <c r="U294" s="431"/>
      <c r="V294" s="432"/>
      <c r="Z294" s="108"/>
      <c r="AB294" s="42"/>
      <c r="AD294"/>
      <c r="AE294"/>
      <c r="AF294"/>
      <c r="AN294" s="108"/>
      <c r="AQ294" s="5"/>
      <c r="AR294" s="5"/>
      <c r="AS294" s="5"/>
      <c r="AT294" s="5"/>
      <c r="AU294" s="5"/>
      <c r="BE294"/>
      <c r="BG294"/>
      <c r="BS294"/>
      <c r="BV294"/>
      <c r="BW294"/>
      <c r="BX294"/>
      <c r="BY294"/>
      <c r="BZ294"/>
    </row>
    <row r="295" spans="15:78" ht="14.4" customHeight="1" x14ac:dyDescent="0.3">
      <c r="O295" s="348" t="s">
        <v>31</v>
      </c>
      <c r="P295" s="107" t="s">
        <v>32</v>
      </c>
      <c r="Q295" s="209">
        <v>1</v>
      </c>
      <c r="R295" s="125" t="s">
        <v>33</v>
      </c>
      <c r="S295" s="430" t="str">
        <f t="shared" si="82"/>
        <v/>
      </c>
      <c r="T295" s="431"/>
      <c r="U295" s="431"/>
      <c r="V295" s="432"/>
      <c r="Z295" s="108"/>
      <c r="AB295" s="42"/>
      <c r="AD295"/>
      <c r="AE295"/>
      <c r="AF295"/>
      <c r="AN295" s="108"/>
      <c r="AQ295" s="5"/>
      <c r="AR295" s="5"/>
      <c r="AS295" s="5"/>
      <c r="AT295" s="5"/>
      <c r="AU295" s="5"/>
      <c r="BE295"/>
      <c r="BG295"/>
      <c r="BS295"/>
      <c r="BV295"/>
      <c r="BW295"/>
      <c r="BX295"/>
      <c r="BY295"/>
      <c r="BZ295"/>
    </row>
    <row r="296" spans="15:78" ht="27.6" customHeight="1" x14ac:dyDescent="0.3">
      <c r="O296" s="348"/>
      <c r="P296" s="350" t="s">
        <v>19</v>
      </c>
      <c r="Q296" s="209">
        <v>1</v>
      </c>
      <c r="R296" s="125" t="s">
        <v>110</v>
      </c>
      <c r="S296" s="430" t="str">
        <f t="shared" si="82"/>
        <v/>
      </c>
      <c r="T296" s="431"/>
      <c r="U296" s="431"/>
      <c r="V296" s="432"/>
      <c r="Z296" s="108"/>
      <c r="AB296" s="42"/>
      <c r="AD296"/>
      <c r="AE296"/>
      <c r="AF296"/>
      <c r="AN296" s="108"/>
      <c r="AQ296" s="5"/>
      <c r="AR296" s="5"/>
      <c r="AS296" s="5"/>
      <c r="AT296" s="5"/>
      <c r="AU296" s="5"/>
      <c r="BE296"/>
      <c r="BG296"/>
      <c r="BS296"/>
      <c r="BV296"/>
      <c r="BW296"/>
      <c r="BX296"/>
      <c r="BY296"/>
      <c r="BZ296"/>
    </row>
    <row r="297" spans="15:78" ht="27.6" x14ac:dyDescent="0.3">
      <c r="O297" s="348"/>
      <c r="P297" s="350"/>
      <c r="Q297" s="209">
        <v>1</v>
      </c>
      <c r="R297" s="125" t="s">
        <v>111</v>
      </c>
      <c r="S297" s="430" t="str">
        <f t="shared" si="82"/>
        <v/>
      </c>
      <c r="T297" s="431"/>
      <c r="U297" s="431"/>
      <c r="V297" s="432"/>
      <c r="Z297" s="108"/>
      <c r="AB297" s="42"/>
      <c r="AD297"/>
      <c r="AE297"/>
      <c r="AF297"/>
      <c r="AN297" s="108"/>
      <c r="AQ297" s="5"/>
      <c r="AR297" s="5"/>
      <c r="AS297" s="5"/>
      <c r="AT297" s="5"/>
      <c r="AU297" s="5"/>
      <c r="BE297"/>
      <c r="BG297"/>
      <c r="BS297"/>
      <c r="BV297"/>
      <c r="BW297"/>
      <c r="BX297"/>
      <c r="BY297"/>
      <c r="BZ297"/>
    </row>
    <row r="298" spans="15:78" ht="27.6" x14ac:dyDescent="0.3">
      <c r="O298" s="348"/>
      <c r="P298" s="350"/>
      <c r="Q298" s="209">
        <v>1</v>
      </c>
      <c r="R298" s="125" t="s">
        <v>112</v>
      </c>
      <c r="S298" s="430" t="str">
        <f t="shared" si="82"/>
        <v/>
      </c>
      <c r="T298" s="431"/>
      <c r="U298" s="431"/>
      <c r="V298" s="432"/>
      <c r="Z298" s="108"/>
      <c r="AB298" s="42"/>
      <c r="AD298"/>
      <c r="AE298"/>
      <c r="AF298"/>
      <c r="AN298" s="108"/>
      <c r="AQ298" s="5"/>
      <c r="AR298" s="5"/>
      <c r="AS298" s="5"/>
      <c r="AT298" s="5"/>
      <c r="AU298" s="5"/>
      <c r="BE298"/>
      <c r="BG298"/>
      <c r="BS298"/>
      <c r="BV298"/>
      <c r="BW298"/>
      <c r="BX298"/>
      <c r="BY298"/>
      <c r="BZ298"/>
    </row>
    <row r="299" spans="15:78" ht="41.4" x14ac:dyDescent="0.3">
      <c r="O299" s="348"/>
      <c r="P299" s="350"/>
      <c r="Q299" s="209">
        <v>1</v>
      </c>
      <c r="R299" s="125" t="s">
        <v>113</v>
      </c>
      <c r="S299" s="430" t="str">
        <f t="shared" si="82"/>
        <v/>
      </c>
      <c r="T299" s="431"/>
      <c r="U299" s="431"/>
      <c r="V299" s="432"/>
      <c r="Z299" s="108"/>
      <c r="AB299" s="42"/>
      <c r="AD299"/>
      <c r="AE299"/>
      <c r="AF299"/>
      <c r="AN299" s="108"/>
      <c r="AQ299" s="5"/>
      <c r="AR299" s="5"/>
      <c r="AS299" s="5"/>
      <c r="AT299" s="5"/>
      <c r="AU299" s="5"/>
      <c r="BE299"/>
      <c r="BG299"/>
      <c r="BS299"/>
      <c r="BV299"/>
      <c r="BW299"/>
      <c r="BX299"/>
      <c r="BY299"/>
      <c r="BZ299"/>
    </row>
    <row r="300" spans="15:78" ht="27.6" x14ac:dyDescent="0.3">
      <c r="O300" s="348"/>
      <c r="P300" s="350"/>
      <c r="Q300" s="209">
        <v>1</v>
      </c>
      <c r="R300" s="125" t="s">
        <v>114</v>
      </c>
      <c r="S300" s="430" t="str">
        <f t="shared" si="82"/>
        <v/>
      </c>
      <c r="T300" s="431"/>
      <c r="U300" s="431"/>
      <c r="V300" s="432"/>
      <c r="Z300" s="108"/>
      <c r="AB300" s="42"/>
      <c r="AD300"/>
      <c r="AE300"/>
      <c r="AF300"/>
      <c r="AN300" s="108"/>
      <c r="AQ300" s="5"/>
      <c r="AR300" s="5"/>
      <c r="AS300" s="5"/>
      <c r="AT300" s="5"/>
      <c r="AU300" s="5"/>
      <c r="BE300"/>
      <c r="BG300"/>
      <c r="BS300"/>
      <c r="BV300"/>
      <c r="BW300"/>
      <c r="BX300"/>
      <c r="BY300"/>
      <c r="BZ300"/>
    </row>
    <row r="301" spans="15:78" ht="41.4" x14ac:dyDescent="0.3">
      <c r="O301" s="348"/>
      <c r="P301" s="350"/>
      <c r="Q301" s="209">
        <v>1</v>
      </c>
      <c r="R301" s="125" t="s">
        <v>115</v>
      </c>
      <c r="S301" s="430" t="str">
        <f t="shared" si="82"/>
        <v/>
      </c>
      <c r="T301" s="431"/>
      <c r="U301" s="431"/>
      <c r="V301" s="432"/>
      <c r="Z301" s="108"/>
      <c r="AB301" s="42"/>
      <c r="AD301"/>
      <c r="AE301"/>
      <c r="AF301"/>
      <c r="AN301" s="108"/>
      <c r="AQ301" s="5"/>
      <c r="AR301" s="5"/>
      <c r="AS301" s="5"/>
      <c r="AT301" s="5"/>
      <c r="AU301" s="5"/>
      <c r="BE301"/>
      <c r="BG301"/>
      <c r="BS301"/>
      <c r="BV301"/>
      <c r="BW301"/>
      <c r="BX301"/>
      <c r="BY301"/>
      <c r="BZ301"/>
    </row>
    <row r="302" spans="15:78" ht="27.6" x14ac:dyDescent="0.3">
      <c r="O302" s="348"/>
      <c r="P302" s="350"/>
      <c r="Q302" s="209">
        <v>1</v>
      </c>
      <c r="R302" s="125" t="s">
        <v>116</v>
      </c>
      <c r="S302" s="430" t="str">
        <f t="shared" si="82"/>
        <v/>
      </c>
      <c r="T302" s="431"/>
      <c r="U302" s="431"/>
      <c r="V302" s="432"/>
      <c r="AB302" s="108"/>
      <c r="AC302" s="1"/>
      <c r="AD302" s="42"/>
      <c r="AE302"/>
      <c r="AF302"/>
      <c r="AP302" s="108"/>
      <c r="AQ302" s="1"/>
      <c r="AR302" s="42"/>
      <c r="AS302"/>
      <c r="AT302"/>
      <c r="BC302" s="108"/>
      <c r="BE302" s="42"/>
      <c r="BG302"/>
      <c r="BQ302" s="108"/>
      <c r="BS302"/>
      <c r="BT302" s="5"/>
      <c r="BU302" s="5"/>
      <c r="BY302"/>
      <c r="BZ302"/>
    </row>
    <row r="303" spans="15:78" ht="27.6" x14ac:dyDescent="0.3">
      <c r="O303" s="348"/>
      <c r="P303" s="107" t="s">
        <v>34</v>
      </c>
      <c r="Q303" s="209">
        <v>1</v>
      </c>
      <c r="R303" s="125" t="s">
        <v>35</v>
      </c>
      <c r="S303" s="430" t="str">
        <f t="shared" si="82"/>
        <v/>
      </c>
      <c r="T303" s="431"/>
      <c r="U303" s="431"/>
      <c r="V303" s="432"/>
      <c r="AB303" s="108"/>
      <c r="AC303" s="1"/>
      <c r="AD303" s="42"/>
      <c r="AE303"/>
      <c r="AF303"/>
      <c r="AP303" s="108"/>
      <c r="AQ303" s="1"/>
      <c r="AR303" s="42"/>
      <c r="AS303"/>
      <c r="AT303"/>
      <c r="BC303" s="108"/>
      <c r="BE303" s="42"/>
      <c r="BG303"/>
      <c r="BQ303" s="108"/>
      <c r="BS303"/>
      <c r="BT303" s="5"/>
      <c r="BU303" s="5"/>
      <c r="BY303"/>
      <c r="BZ303"/>
    </row>
    <row r="304" spans="15:78" ht="27.6" customHeight="1" x14ac:dyDescent="0.3">
      <c r="O304" s="348" t="s">
        <v>117</v>
      </c>
      <c r="P304" s="107" t="s">
        <v>36</v>
      </c>
      <c r="Q304" s="209">
        <v>1</v>
      </c>
      <c r="R304" s="125" t="s">
        <v>129</v>
      </c>
      <c r="S304" s="430" t="str">
        <f t="shared" si="82"/>
        <v/>
      </c>
      <c r="T304" s="431"/>
      <c r="U304" s="431"/>
      <c r="V304" s="432"/>
      <c r="AB304" s="108"/>
      <c r="AC304" s="1"/>
      <c r="AD304" s="42"/>
      <c r="AE304"/>
      <c r="AF304"/>
      <c r="AP304" s="108"/>
      <c r="AQ304" s="1"/>
      <c r="AR304" s="42"/>
      <c r="AS304"/>
      <c r="AT304"/>
      <c r="BC304" s="108"/>
      <c r="BE304" s="42"/>
      <c r="BG304"/>
      <c r="BQ304" s="108"/>
      <c r="BS304"/>
      <c r="BT304" s="5"/>
      <c r="BU304" s="5"/>
      <c r="BY304"/>
      <c r="BZ304"/>
    </row>
    <row r="305" spans="15:78" x14ac:dyDescent="0.3">
      <c r="O305" s="348"/>
      <c r="P305" s="107" t="s">
        <v>37</v>
      </c>
      <c r="Q305" s="209">
        <v>1</v>
      </c>
      <c r="R305" s="125" t="s">
        <v>118</v>
      </c>
      <c r="S305" s="430" t="str">
        <f t="shared" si="82"/>
        <v/>
      </c>
      <c r="T305" s="431"/>
      <c r="U305" s="431"/>
      <c r="V305" s="432"/>
      <c r="AB305" s="108"/>
      <c r="AC305" s="1"/>
      <c r="AD305" s="42"/>
      <c r="AE305"/>
      <c r="AF305"/>
      <c r="AP305" s="108"/>
      <c r="AQ305" s="1"/>
      <c r="AR305" s="42"/>
      <c r="AS305"/>
      <c r="AT305"/>
      <c r="BC305" s="108"/>
      <c r="BE305" s="42"/>
      <c r="BG305"/>
      <c r="BQ305" s="108"/>
      <c r="BS305"/>
      <c r="BT305" s="5"/>
      <c r="BU305" s="5"/>
      <c r="BY305"/>
      <c r="BZ305"/>
    </row>
    <row r="306" spans="15:78" x14ac:dyDescent="0.3">
      <c r="O306" s="348"/>
      <c r="P306" s="107" t="s">
        <v>38</v>
      </c>
      <c r="Q306" s="209">
        <v>1</v>
      </c>
      <c r="R306" s="125" t="s">
        <v>119</v>
      </c>
      <c r="S306" s="430" t="str">
        <f t="shared" si="82"/>
        <v/>
      </c>
      <c r="T306" s="431"/>
      <c r="U306" s="431"/>
      <c r="V306" s="432"/>
      <c r="AB306" s="108"/>
      <c r="AC306" s="1"/>
      <c r="AD306" s="42"/>
      <c r="AE306"/>
      <c r="AF306"/>
      <c r="AP306" s="108"/>
      <c r="AQ306" s="1"/>
      <c r="AR306" s="42"/>
      <c r="AS306"/>
      <c r="AT306"/>
      <c r="BC306" s="108"/>
      <c r="BE306" s="42"/>
      <c r="BG306"/>
      <c r="BQ306" s="108"/>
      <c r="BS306"/>
      <c r="BT306" s="5"/>
      <c r="BU306" s="5"/>
      <c r="BY306"/>
      <c r="BZ306"/>
    </row>
    <row r="307" spans="15:78" ht="27.6" x14ac:dyDescent="0.3">
      <c r="O307" s="348"/>
      <c r="P307" s="107" t="s">
        <v>39</v>
      </c>
      <c r="Q307" s="209">
        <v>1</v>
      </c>
      <c r="R307" s="125" t="s">
        <v>120</v>
      </c>
      <c r="S307" s="430" t="str">
        <f t="shared" si="82"/>
        <v/>
      </c>
      <c r="T307" s="431"/>
      <c r="U307" s="431"/>
      <c r="V307" s="432"/>
      <c r="AB307" s="108"/>
      <c r="AC307" s="1"/>
      <c r="AD307" s="42"/>
      <c r="AE307"/>
      <c r="AF307"/>
      <c r="AP307" s="108"/>
      <c r="AQ307" s="1"/>
      <c r="AR307" s="42"/>
      <c r="AS307"/>
      <c r="AT307"/>
      <c r="BC307" s="108"/>
      <c r="BE307" s="42"/>
      <c r="BG307"/>
      <c r="BQ307" s="108"/>
      <c r="BS307"/>
      <c r="BT307" s="5"/>
      <c r="BU307" s="5"/>
      <c r="BY307"/>
      <c r="BZ307"/>
    </row>
    <row r="308" spans="15:78" ht="25.95" customHeight="1" x14ac:dyDescent="0.3">
      <c r="O308" s="348" t="s">
        <v>121</v>
      </c>
      <c r="P308" s="107" t="s">
        <v>40</v>
      </c>
      <c r="Q308" s="209">
        <v>1</v>
      </c>
      <c r="R308" s="125" t="s">
        <v>122</v>
      </c>
      <c r="S308" s="430" t="str">
        <f t="shared" si="82"/>
        <v/>
      </c>
      <c r="T308" s="431"/>
      <c r="U308" s="431"/>
      <c r="V308" s="432"/>
      <c r="AB308" s="108"/>
      <c r="AC308" s="1"/>
      <c r="AD308" s="42"/>
      <c r="AE308"/>
      <c r="AF308"/>
      <c r="AP308" s="108"/>
      <c r="AQ308" s="1"/>
      <c r="AR308" s="42"/>
      <c r="AS308"/>
      <c r="AT308"/>
      <c r="BC308" s="108"/>
      <c r="BE308" s="42"/>
      <c r="BG308"/>
      <c r="BQ308" s="108"/>
      <c r="BS308"/>
      <c r="BT308" s="5"/>
      <c r="BU308" s="5"/>
      <c r="BY308"/>
      <c r="BZ308"/>
    </row>
    <row r="309" spans="15:78" x14ac:dyDescent="0.3">
      <c r="O309" s="348"/>
      <c r="P309" s="107" t="s">
        <v>41</v>
      </c>
      <c r="Q309" s="209">
        <v>1</v>
      </c>
      <c r="R309" s="125" t="s">
        <v>123</v>
      </c>
      <c r="S309" s="430" t="str">
        <f t="shared" si="82"/>
        <v/>
      </c>
      <c r="T309" s="431"/>
      <c r="U309" s="431"/>
      <c r="V309" s="432"/>
      <c r="AB309" s="108"/>
      <c r="AC309" s="1"/>
      <c r="AD309" s="42"/>
      <c r="AE309"/>
      <c r="AF309"/>
      <c r="AP309" s="108"/>
      <c r="AQ309" s="1"/>
      <c r="AR309" s="42"/>
      <c r="AS309"/>
      <c r="AT309"/>
      <c r="BC309" s="108"/>
      <c r="BE309" s="42"/>
      <c r="BG309"/>
      <c r="BQ309" s="108"/>
      <c r="BS309"/>
      <c r="BT309" s="5"/>
      <c r="BU309" s="5"/>
      <c r="BY309"/>
      <c r="BZ309"/>
    </row>
    <row r="310" spans="15:78" ht="27.6" x14ac:dyDescent="0.3">
      <c r="O310" s="348"/>
      <c r="P310" s="107" t="s">
        <v>42</v>
      </c>
      <c r="Q310" s="209">
        <v>1</v>
      </c>
      <c r="R310" s="125" t="s">
        <v>124</v>
      </c>
      <c r="S310" s="430" t="str">
        <f t="shared" si="82"/>
        <v/>
      </c>
      <c r="T310" s="431"/>
      <c r="U310" s="431"/>
      <c r="V310" s="432"/>
      <c r="AB310" s="108"/>
      <c r="AC310" s="1"/>
      <c r="AD310" s="42"/>
      <c r="AE310"/>
      <c r="AF310"/>
      <c r="AP310" s="108"/>
      <c r="AQ310" s="1"/>
      <c r="AR310" s="42"/>
      <c r="AS310"/>
      <c r="AT310"/>
      <c r="BC310" s="108"/>
      <c r="BE310" s="42"/>
      <c r="BG310"/>
      <c r="BQ310" s="108"/>
      <c r="BS310"/>
      <c r="BT310" s="5"/>
      <c r="BU310" s="5"/>
      <c r="BY310"/>
      <c r="BZ310"/>
    </row>
  </sheetData>
  <sheetProtection algorithmName="SHA-512" hashValue="LK/4XjKG26mQDKe8ezWY66KFm7jqDxG/s5+cm83YG5AFUw2aylIHSAdKpsXm5Io9e9dGD+Ji3Hj+9d/MB4WwdA==" saltValue="NnD2oLdctoepPzjk3hYQZA==" spinCount="100000" sheet="1" formatCells="0" formatColumns="0" formatRows="0" insertColumns="0" insertRows="0" insertHyperlinks="0" deleteColumns="0" deleteRows="0" sort="0" autoFilter="0" pivotTables="0"/>
  <mergeCells count="724">
    <mergeCell ref="BS253:BS254"/>
    <mergeCell ref="BS255:BS256"/>
    <mergeCell ref="BS258:BS259"/>
    <mergeCell ref="BS230:BS231"/>
    <mergeCell ref="BS233:BS234"/>
    <mergeCell ref="BS247:BS249"/>
    <mergeCell ref="P243:R243"/>
    <mergeCell ref="T243:V243"/>
    <mergeCell ref="AD243:AF243"/>
    <mergeCell ref="AH243:AJ243"/>
    <mergeCell ref="AR243:AT243"/>
    <mergeCell ref="AV243:AX243"/>
    <mergeCell ref="BE243:BG243"/>
    <mergeCell ref="BI243:BK243"/>
    <mergeCell ref="O241:V241"/>
    <mergeCell ref="AC241:AJ241"/>
    <mergeCell ref="AQ241:AX241"/>
    <mergeCell ref="BD241:BK241"/>
    <mergeCell ref="P242:R242"/>
    <mergeCell ref="BR255:BR256"/>
    <mergeCell ref="BR258:BR259"/>
    <mergeCell ref="O255:P256"/>
    <mergeCell ref="AC255:AD256"/>
    <mergeCell ref="AQ255:AR256"/>
    <mergeCell ref="BS163:BS164"/>
    <mergeCell ref="BS222:BS224"/>
    <mergeCell ref="BS228:BS229"/>
    <mergeCell ref="BE217:BG217"/>
    <mergeCell ref="BI217:BK217"/>
    <mergeCell ref="P218:R218"/>
    <mergeCell ref="T218:V218"/>
    <mergeCell ref="AD218:AF218"/>
    <mergeCell ref="AH218:AJ218"/>
    <mergeCell ref="AR218:AT218"/>
    <mergeCell ref="AV218:AX218"/>
    <mergeCell ref="BE218:BG218"/>
    <mergeCell ref="BI218:BK218"/>
    <mergeCell ref="P217:R217"/>
    <mergeCell ref="T217:V217"/>
    <mergeCell ref="AD217:AF217"/>
    <mergeCell ref="AH217:AJ217"/>
    <mergeCell ref="AR217:AT217"/>
    <mergeCell ref="AV217:AX217"/>
    <mergeCell ref="S212:U212"/>
    <mergeCell ref="R213:T213"/>
    <mergeCell ref="O216:V216"/>
    <mergeCell ref="AC216:AJ216"/>
    <mergeCell ref="AQ216:AX216"/>
    <mergeCell ref="BS152:BS154"/>
    <mergeCell ref="BS158:BS159"/>
    <mergeCell ref="BS160:BS161"/>
    <mergeCell ref="BR160:BR161"/>
    <mergeCell ref="AC155:AD155"/>
    <mergeCell ref="AQ155:AR155"/>
    <mergeCell ref="BD155:BE155"/>
    <mergeCell ref="O156:P156"/>
    <mergeCell ref="AC156:AD156"/>
    <mergeCell ref="AQ156:AR156"/>
    <mergeCell ref="BD156:BE156"/>
    <mergeCell ref="O157:P157"/>
    <mergeCell ref="AC157:AD157"/>
    <mergeCell ref="AQ157:AR157"/>
    <mergeCell ref="BD157:BE157"/>
    <mergeCell ref="O158:P159"/>
    <mergeCell ref="BD160:BE161"/>
    <mergeCell ref="O308:O310"/>
    <mergeCell ref="S308:V308"/>
    <mergeCell ref="S309:V309"/>
    <mergeCell ref="S310:V310"/>
    <mergeCell ref="S303:V303"/>
    <mergeCell ref="O304:O307"/>
    <mergeCell ref="S304:V304"/>
    <mergeCell ref="S305:V305"/>
    <mergeCell ref="S306:V306"/>
    <mergeCell ref="S307:V307"/>
    <mergeCell ref="O295:O303"/>
    <mergeCell ref="S295:V295"/>
    <mergeCell ref="P296:P302"/>
    <mergeCell ref="S296:V296"/>
    <mergeCell ref="S297:V297"/>
    <mergeCell ref="S298:V298"/>
    <mergeCell ref="S299:V299"/>
    <mergeCell ref="S300:V300"/>
    <mergeCell ref="S301:V301"/>
    <mergeCell ref="S302:V302"/>
    <mergeCell ref="P287:R287"/>
    <mergeCell ref="T287:V287"/>
    <mergeCell ref="O289:V289"/>
    <mergeCell ref="O290:Q290"/>
    <mergeCell ref="S290:V290"/>
    <mergeCell ref="O291:O294"/>
    <mergeCell ref="S291:V291"/>
    <mergeCell ref="S292:V292"/>
    <mergeCell ref="S293:V293"/>
    <mergeCell ref="S294:V294"/>
    <mergeCell ref="S281:V281"/>
    <mergeCell ref="O282:O283"/>
    <mergeCell ref="S282:V282"/>
    <mergeCell ref="S283:V283"/>
    <mergeCell ref="O285:V285"/>
    <mergeCell ref="P286:R286"/>
    <mergeCell ref="T286:V286"/>
    <mergeCell ref="S276:V276"/>
    <mergeCell ref="O277:O278"/>
    <mergeCell ref="S277:V277"/>
    <mergeCell ref="S278:V278"/>
    <mergeCell ref="O279:O280"/>
    <mergeCell ref="S279:V279"/>
    <mergeCell ref="S280:V280"/>
    <mergeCell ref="P277:P278"/>
    <mergeCell ref="P279:P280"/>
    <mergeCell ref="P282:P283"/>
    <mergeCell ref="O271:O273"/>
    <mergeCell ref="S271:V271"/>
    <mergeCell ref="S272:V272"/>
    <mergeCell ref="S273:V273"/>
    <mergeCell ref="S274:V274"/>
    <mergeCell ref="S275:V275"/>
    <mergeCell ref="P266:R266"/>
    <mergeCell ref="T266:V266"/>
    <mergeCell ref="P267:R267"/>
    <mergeCell ref="T267:V267"/>
    <mergeCell ref="O269:R269"/>
    <mergeCell ref="S269:V270"/>
    <mergeCell ref="O270:Q270"/>
    <mergeCell ref="P271:P273"/>
    <mergeCell ref="BH261:BJ261"/>
    <mergeCell ref="Q263:T263"/>
    <mergeCell ref="AE263:AH263"/>
    <mergeCell ref="AS263:AV263"/>
    <mergeCell ref="BF263:BI263"/>
    <mergeCell ref="O265:V265"/>
    <mergeCell ref="P260:Q260"/>
    <mergeCell ref="AD260:AE260"/>
    <mergeCell ref="AR260:AS260"/>
    <mergeCell ref="BE260:BF260"/>
    <mergeCell ref="S261:U261"/>
    <mergeCell ref="AG261:AI261"/>
    <mergeCell ref="AU261:AW261"/>
    <mergeCell ref="BD255:BE256"/>
    <mergeCell ref="O257:P257"/>
    <mergeCell ref="AC257:AD257"/>
    <mergeCell ref="AQ257:AR257"/>
    <mergeCell ref="BD257:BE257"/>
    <mergeCell ref="O258:P259"/>
    <mergeCell ref="AC258:AD259"/>
    <mergeCell ref="AQ258:AR259"/>
    <mergeCell ref="BD258:BE259"/>
    <mergeCell ref="BR247:BR249"/>
    <mergeCell ref="BR253:BR254"/>
    <mergeCell ref="O247:P249"/>
    <mergeCell ref="AC247:AD249"/>
    <mergeCell ref="AQ247:AR249"/>
    <mergeCell ref="BD247:BE249"/>
    <mergeCell ref="O250:P250"/>
    <mergeCell ref="AC250:AD250"/>
    <mergeCell ref="AQ250:AR250"/>
    <mergeCell ref="BD250:BE250"/>
    <mergeCell ref="O251:P251"/>
    <mergeCell ref="AC251:AD251"/>
    <mergeCell ref="AQ251:AR251"/>
    <mergeCell ref="BD251:BE251"/>
    <mergeCell ref="O252:P252"/>
    <mergeCell ref="AC252:AD252"/>
    <mergeCell ref="AQ252:AR252"/>
    <mergeCell ref="BD252:BE252"/>
    <mergeCell ref="O253:P254"/>
    <mergeCell ref="AC253:AD254"/>
    <mergeCell ref="AQ253:AR254"/>
    <mergeCell ref="BD253:BE254"/>
    <mergeCell ref="BX245:BX246"/>
    <mergeCell ref="BY245:BY246"/>
    <mergeCell ref="BZ245:BZ246"/>
    <mergeCell ref="BS246:BT246"/>
    <mergeCell ref="O245:V245"/>
    <mergeCell ref="AC245:AJ245"/>
    <mergeCell ref="AQ245:AX245"/>
    <mergeCell ref="BD245:BK245"/>
    <mergeCell ref="BR245:BU245"/>
    <mergeCell ref="BV245:BV246"/>
    <mergeCell ref="BW245:BW246"/>
    <mergeCell ref="BF246:BG246"/>
    <mergeCell ref="BI242:BK242"/>
    <mergeCell ref="BH236:BJ236"/>
    <mergeCell ref="Q238:T238"/>
    <mergeCell ref="AE238:AH238"/>
    <mergeCell ref="AS238:AV238"/>
    <mergeCell ref="BF238:BI238"/>
    <mergeCell ref="Q239:R239"/>
    <mergeCell ref="AE239:AF239"/>
    <mergeCell ref="AS239:AT239"/>
    <mergeCell ref="BF239:BG239"/>
    <mergeCell ref="BR230:BR231"/>
    <mergeCell ref="BR233:BR234"/>
    <mergeCell ref="BR222:BR224"/>
    <mergeCell ref="BR228:BR229"/>
    <mergeCell ref="O222:P224"/>
    <mergeCell ref="AC222:AD224"/>
    <mergeCell ref="AQ222:AR224"/>
    <mergeCell ref="BD222:BE224"/>
    <mergeCell ref="O225:P225"/>
    <mergeCell ref="AC225:AD225"/>
    <mergeCell ref="AQ225:AR225"/>
    <mergeCell ref="BD225:BE225"/>
    <mergeCell ref="O230:P231"/>
    <mergeCell ref="AC230:AD231"/>
    <mergeCell ref="AQ230:AR231"/>
    <mergeCell ref="BD230:BE231"/>
    <mergeCell ref="O232:P232"/>
    <mergeCell ref="AC232:AD232"/>
    <mergeCell ref="AQ232:AR232"/>
    <mergeCell ref="BD232:BE232"/>
    <mergeCell ref="O233:P234"/>
    <mergeCell ref="O228:P229"/>
    <mergeCell ref="AC228:AD229"/>
    <mergeCell ref="AQ228:AR229"/>
    <mergeCell ref="BW220:BW221"/>
    <mergeCell ref="BX220:BX221"/>
    <mergeCell ref="BY220:BY221"/>
    <mergeCell ref="BZ220:BZ221"/>
    <mergeCell ref="BS221:BT221"/>
    <mergeCell ref="O220:V220"/>
    <mergeCell ref="AC220:AJ220"/>
    <mergeCell ref="AQ220:AX220"/>
    <mergeCell ref="BD220:BK220"/>
    <mergeCell ref="BR220:BU220"/>
    <mergeCell ref="BV220:BV221"/>
    <mergeCell ref="O221:P221"/>
    <mergeCell ref="Q221:R221"/>
    <mergeCell ref="AC221:AD221"/>
    <mergeCell ref="AE221:AF221"/>
    <mergeCell ref="AQ221:AR221"/>
    <mergeCell ref="AS221:AT221"/>
    <mergeCell ref="BD221:BE221"/>
    <mergeCell ref="BF221:BG221"/>
    <mergeCell ref="P191:Q191"/>
    <mergeCell ref="AD191:AE191"/>
    <mergeCell ref="S192:U192"/>
    <mergeCell ref="AG192:AI192"/>
    <mergeCell ref="P182:Q182"/>
    <mergeCell ref="AD182:AE182"/>
    <mergeCell ref="BD216:BK216"/>
    <mergeCell ref="O200:V200"/>
    <mergeCell ref="P211:Q211"/>
    <mergeCell ref="R194:T194"/>
    <mergeCell ref="O196:V196"/>
    <mergeCell ref="P197:R197"/>
    <mergeCell ref="T197:V197"/>
    <mergeCell ref="P198:R198"/>
    <mergeCell ref="T198:V198"/>
    <mergeCell ref="O201:P201"/>
    <mergeCell ref="Q201:R201"/>
    <mergeCell ref="O202:P205"/>
    <mergeCell ref="O206:P207"/>
    <mergeCell ref="O208:P209"/>
    <mergeCell ref="O210:P210"/>
    <mergeCell ref="AC183:AC186"/>
    <mergeCell ref="O181:V181"/>
    <mergeCell ref="AC181:AJ181"/>
    <mergeCell ref="O187:O190"/>
    <mergeCell ref="AC187:AC190"/>
    <mergeCell ref="BH166:BJ166"/>
    <mergeCell ref="P168:T168"/>
    <mergeCell ref="AD168:AH168"/>
    <mergeCell ref="AR168:AV168"/>
    <mergeCell ref="BE168:BI168"/>
    <mergeCell ref="O171:V171"/>
    <mergeCell ref="AC171:AJ171"/>
    <mergeCell ref="S166:U166"/>
    <mergeCell ref="AG166:AI166"/>
    <mergeCell ref="AU166:AW166"/>
    <mergeCell ref="BR163:BR164"/>
    <mergeCell ref="BR152:BR154"/>
    <mergeCell ref="BR158:BR159"/>
    <mergeCell ref="O152:P154"/>
    <mergeCell ref="AC152:AD154"/>
    <mergeCell ref="AQ152:AR154"/>
    <mergeCell ref="BD152:BE154"/>
    <mergeCell ref="O155:P155"/>
    <mergeCell ref="P165:Q165"/>
    <mergeCell ref="AD165:AE165"/>
    <mergeCell ref="AR165:AS165"/>
    <mergeCell ref="BE165:BF165"/>
    <mergeCell ref="AC158:AD159"/>
    <mergeCell ref="AQ158:AR159"/>
    <mergeCell ref="BD158:BE159"/>
    <mergeCell ref="O160:P161"/>
    <mergeCell ref="AC160:AD161"/>
    <mergeCell ref="AQ160:AR161"/>
    <mergeCell ref="O162:P162"/>
    <mergeCell ref="AC162:AD162"/>
    <mergeCell ref="AQ162:AR162"/>
    <mergeCell ref="BD162:BE162"/>
    <mergeCell ref="BX150:BX151"/>
    <mergeCell ref="BY150:BY151"/>
    <mergeCell ref="BZ150:BZ151"/>
    <mergeCell ref="BS151:BT151"/>
    <mergeCell ref="O150:V150"/>
    <mergeCell ref="AC150:AJ150"/>
    <mergeCell ref="AQ150:AX150"/>
    <mergeCell ref="BD150:BK150"/>
    <mergeCell ref="BR150:BU150"/>
    <mergeCell ref="BV150:BV151"/>
    <mergeCell ref="P148:R148"/>
    <mergeCell ref="T148:V148"/>
    <mergeCell ref="AD148:AF148"/>
    <mergeCell ref="AH148:AJ148"/>
    <mergeCell ref="AR148:AT148"/>
    <mergeCell ref="AV148:AX148"/>
    <mergeCell ref="BE148:BG148"/>
    <mergeCell ref="BI148:BK148"/>
    <mergeCell ref="BW150:BW151"/>
    <mergeCell ref="O151:P151"/>
    <mergeCell ref="Q151:R151"/>
    <mergeCell ref="AC151:AD151"/>
    <mergeCell ref="AE151:AF151"/>
    <mergeCell ref="AQ151:AR151"/>
    <mergeCell ref="AS151:AT151"/>
    <mergeCell ref="BD151:BE151"/>
    <mergeCell ref="BF151:BG151"/>
    <mergeCell ref="O146:V146"/>
    <mergeCell ref="AC146:AJ146"/>
    <mergeCell ref="AQ146:AX146"/>
    <mergeCell ref="BD146:BK146"/>
    <mergeCell ref="P147:R147"/>
    <mergeCell ref="T147:V147"/>
    <mergeCell ref="AD147:AF147"/>
    <mergeCell ref="AH147:AJ147"/>
    <mergeCell ref="AR147:AT147"/>
    <mergeCell ref="AV147:AX147"/>
    <mergeCell ref="BE147:BG147"/>
    <mergeCell ref="BI147:BK147"/>
    <mergeCell ref="S141:U141"/>
    <mergeCell ref="AG141:AI141"/>
    <mergeCell ref="AU141:AW141"/>
    <mergeCell ref="BH141:BJ141"/>
    <mergeCell ref="R143:T143"/>
    <mergeCell ref="AF143:AH143"/>
    <mergeCell ref="AT143:AV143"/>
    <mergeCell ref="BH143:BJ143"/>
    <mergeCell ref="O137:O139"/>
    <mergeCell ref="AC137:AC139"/>
    <mergeCell ref="AQ137:AQ139"/>
    <mergeCell ref="BD137:BD139"/>
    <mergeCell ref="BR137:BR139"/>
    <mergeCell ref="P140:Q140"/>
    <mergeCell ref="AD140:AE140"/>
    <mergeCell ref="AR140:AS140"/>
    <mergeCell ref="BE140:BF140"/>
    <mergeCell ref="BS125:BS131"/>
    <mergeCell ref="O133:O136"/>
    <mergeCell ref="AC133:AC136"/>
    <mergeCell ref="AQ133:AQ136"/>
    <mergeCell ref="BD133:BD136"/>
    <mergeCell ref="BR133:BR136"/>
    <mergeCell ref="O124:O132"/>
    <mergeCell ref="AC124:AC132"/>
    <mergeCell ref="AQ124:AQ132"/>
    <mergeCell ref="BD124:BD132"/>
    <mergeCell ref="BR124:BR132"/>
    <mergeCell ref="P125:P131"/>
    <mergeCell ref="AD125:AD131"/>
    <mergeCell ref="AR125:AR131"/>
    <mergeCell ref="BE125:BE131"/>
    <mergeCell ref="O120:O123"/>
    <mergeCell ref="AC120:AC123"/>
    <mergeCell ref="AQ120:AQ123"/>
    <mergeCell ref="BD120:BD123"/>
    <mergeCell ref="BR120:BR123"/>
    <mergeCell ref="O118:V118"/>
    <mergeCell ref="AC118:AJ118"/>
    <mergeCell ref="AQ118:AX118"/>
    <mergeCell ref="BD118:BK118"/>
    <mergeCell ref="BR118:BY118"/>
    <mergeCell ref="BZ118:BZ119"/>
    <mergeCell ref="P119:Q119"/>
    <mergeCell ref="AD119:AE119"/>
    <mergeCell ref="AR119:AS119"/>
    <mergeCell ref="BE119:BF119"/>
    <mergeCell ref="O113:R113"/>
    <mergeCell ref="AC113:AF113"/>
    <mergeCell ref="AQ113:AT113"/>
    <mergeCell ref="BD113:BG113"/>
    <mergeCell ref="O114:R114"/>
    <mergeCell ref="AC114:AF114"/>
    <mergeCell ref="AQ114:AT114"/>
    <mergeCell ref="BD114:BG114"/>
    <mergeCell ref="BS119:BT119"/>
    <mergeCell ref="O111:R111"/>
    <mergeCell ref="AC111:AF111"/>
    <mergeCell ref="AQ111:AT111"/>
    <mergeCell ref="BD111:BG111"/>
    <mergeCell ref="O112:R112"/>
    <mergeCell ref="AC112:AF112"/>
    <mergeCell ref="AQ112:AT112"/>
    <mergeCell ref="BD112:BG112"/>
    <mergeCell ref="BL108:BO108"/>
    <mergeCell ref="O109:R109"/>
    <mergeCell ref="AC109:AF109"/>
    <mergeCell ref="AQ109:AT109"/>
    <mergeCell ref="BD109:BG109"/>
    <mergeCell ref="O110:R110"/>
    <mergeCell ref="AC110:AF110"/>
    <mergeCell ref="AQ110:AT110"/>
    <mergeCell ref="BD110:BG110"/>
    <mergeCell ref="O107:R107"/>
    <mergeCell ref="AC107:AF107"/>
    <mergeCell ref="AQ107:AT107"/>
    <mergeCell ref="BD107:BG107"/>
    <mergeCell ref="O108:R108"/>
    <mergeCell ref="AC108:AF108"/>
    <mergeCell ref="AQ108:AT108"/>
    <mergeCell ref="AY108:BB108"/>
    <mergeCell ref="BD108:BG108"/>
    <mergeCell ref="O105:R105"/>
    <mergeCell ref="AC105:AF105"/>
    <mergeCell ref="AQ105:AT105"/>
    <mergeCell ref="BD105:BG105"/>
    <mergeCell ref="O106:R106"/>
    <mergeCell ref="AC106:AF106"/>
    <mergeCell ref="AQ106:AT106"/>
    <mergeCell ref="BD106:BG106"/>
    <mergeCell ref="O103:R103"/>
    <mergeCell ref="AC103:AF103"/>
    <mergeCell ref="AQ103:AT103"/>
    <mergeCell ref="BD103:BG103"/>
    <mergeCell ref="O104:R104"/>
    <mergeCell ref="AC104:AF104"/>
    <mergeCell ref="AQ104:AT104"/>
    <mergeCell ref="BD104:BG104"/>
    <mergeCell ref="BE100:BG100"/>
    <mergeCell ref="BH100:BK100"/>
    <mergeCell ref="O101:Q101"/>
    <mergeCell ref="O102:V102"/>
    <mergeCell ref="AC102:AJ102"/>
    <mergeCell ref="AQ102:AX102"/>
    <mergeCell ref="BD102:BK102"/>
    <mergeCell ref="P100:R100"/>
    <mergeCell ref="S100:V100"/>
    <mergeCell ref="AD100:AF100"/>
    <mergeCell ref="AG100:AJ100"/>
    <mergeCell ref="AR100:AT100"/>
    <mergeCell ref="AU100:AX100"/>
    <mergeCell ref="BE98:BG98"/>
    <mergeCell ref="BH98:BK98"/>
    <mergeCell ref="P99:R99"/>
    <mergeCell ref="S99:V99"/>
    <mergeCell ref="AD99:AF99"/>
    <mergeCell ref="AG99:AJ99"/>
    <mergeCell ref="AR99:AT99"/>
    <mergeCell ref="AU99:AX99"/>
    <mergeCell ref="BE99:BG99"/>
    <mergeCell ref="BH99:BK99"/>
    <mergeCell ref="P98:R98"/>
    <mergeCell ref="S98:V98"/>
    <mergeCell ref="AD98:AF98"/>
    <mergeCell ref="AG98:AJ98"/>
    <mergeCell ref="AR98:AT98"/>
    <mergeCell ref="AU98:AX98"/>
    <mergeCell ref="O97:V97"/>
    <mergeCell ref="AC97:AJ97"/>
    <mergeCell ref="AQ97:AX97"/>
    <mergeCell ref="BD97:BK97"/>
    <mergeCell ref="AG95:AJ95"/>
    <mergeCell ref="AQ95:AQ96"/>
    <mergeCell ref="AR95:AT96"/>
    <mergeCell ref="AU95:AX95"/>
    <mergeCell ref="BD95:BD96"/>
    <mergeCell ref="BE95:BG96"/>
    <mergeCell ref="BW94:BY94"/>
    <mergeCell ref="O95:O96"/>
    <mergeCell ref="P95:R96"/>
    <mergeCell ref="S95:V95"/>
    <mergeCell ref="AC95:AC96"/>
    <mergeCell ref="AD95:AF96"/>
    <mergeCell ref="BH95:BK95"/>
    <mergeCell ref="S96:V96"/>
    <mergeCell ref="AG96:AJ96"/>
    <mergeCell ref="AU96:AX96"/>
    <mergeCell ref="BH96:BK96"/>
    <mergeCell ref="P94:R94"/>
    <mergeCell ref="T94:V94"/>
    <mergeCell ref="AD94:AF94"/>
    <mergeCell ref="AH94:AJ94"/>
    <mergeCell ref="AR94:AT94"/>
    <mergeCell ref="AV94:AX94"/>
    <mergeCell ref="BE94:BG94"/>
    <mergeCell ref="BI94:BK94"/>
    <mergeCell ref="BS94:BU94"/>
    <mergeCell ref="O92:V92"/>
    <mergeCell ref="AC92:AJ92"/>
    <mergeCell ref="AQ92:AX92"/>
    <mergeCell ref="BD92:BK92"/>
    <mergeCell ref="BR92:BY92"/>
    <mergeCell ref="P93:R93"/>
    <mergeCell ref="T93:V93"/>
    <mergeCell ref="AD93:AF93"/>
    <mergeCell ref="AH93:AJ93"/>
    <mergeCell ref="AR93:AT93"/>
    <mergeCell ref="AV93:AX93"/>
    <mergeCell ref="BE93:BG93"/>
    <mergeCell ref="BI93:BK93"/>
    <mergeCell ref="BS93:BU93"/>
    <mergeCell ref="BW93:BY93"/>
    <mergeCell ref="P86:Q86"/>
    <mergeCell ref="AD86:AE86"/>
    <mergeCell ref="S87:U87"/>
    <mergeCell ref="AG87:AI87"/>
    <mergeCell ref="S89:U89"/>
    <mergeCell ref="AG89:AI89"/>
    <mergeCell ref="O79:O82"/>
    <mergeCell ref="AC79:AC82"/>
    <mergeCell ref="BR79:BR82"/>
    <mergeCell ref="O83:O85"/>
    <mergeCell ref="AC83:AC85"/>
    <mergeCell ref="BR83:BR85"/>
    <mergeCell ref="O70:O78"/>
    <mergeCell ref="AC70:AC78"/>
    <mergeCell ref="BR70:BR78"/>
    <mergeCell ref="P71:P77"/>
    <mergeCell ref="AD71:AD77"/>
    <mergeCell ref="BS71:BS77"/>
    <mergeCell ref="BY64:BY65"/>
    <mergeCell ref="P65:Q65"/>
    <mergeCell ref="AD65:AE65"/>
    <mergeCell ref="BS65:BT65"/>
    <mergeCell ref="O66:O69"/>
    <mergeCell ref="AC66:AC69"/>
    <mergeCell ref="BR66:BR69"/>
    <mergeCell ref="K62:L62"/>
    <mergeCell ref="S62:U62"/>
    <mergeCell ref="K63:L63"/>
    <mergeCell ref="O64:V64"/>
    <mergeCell ref="AC64:AJ64"/>
    <mergeCell ref="BR64:BX64"/>
    <mergeCell ref="P58:R58"/>
    <mergeCell ref="S58:V58"/>
    <mergeCell ref="AD58:AF58"/>
    <mergeCell ref="AG58:AJ58"/>
    <mergeCell ref="P59:R59"/>
    <mergeCell ref="S59:V59"/>
    <mergeCell ref="AD59:AF59"/>
    <mergeCell ref="AG59:AJ59"/>
    <mergeCell ref="BS53:BU53"/>
    <mergeCell ref="BW53:BY53"/>
    <mergeCell ref="O54:V56"/>
    <mergeCell ref="AC54:AJ56"/>
    <mergeCell ref="P57:R57"/>
    <mergeCell ref="S57:V57"/>
    <mergeCell ref="AD57:AF57"/>
    <mergeCell ref="AG57:AJ57"/>
    <mergeCell ref="AH52:AJ52"/>
    <mergeCell ref="BS52:BU52"/>
    <mergeCell ref="BW52:BY52"/>
    <mergeCell ref="A53:B53"/>
    <mergeCell ref="C53:H53"/>
    <mergeCell ref="J53:L53"/>
    <mergeCell ref="P53:R53"/>
    <mergeCell ref="T53:V53"/>
    <mergeCell ref="AD53:AF53"/>
    <mergeCell ref="AH53:AJ53"/>
    <mergeCell ref="A51:L51"/>
    <mergeCell ref="O51:V51"/>
    <mergeCell ref="AC51:AJ51"/>
    <mergeCell ref="BR51:BY51"/>
    <mergeCell ref="A52:B52"/>
    <mergeCell ref="C52:H52"/>
    <mergeCell ref="J52:L52"/>
    <mergeCell ref="P52:R52"/>
    <mergeCell ref="T52:V52"/>
    <mergeCell ref="AD52:AF52"/>
    <mergeCell ref="A45:C45"/>
    <mergeCell ref="D45:J45"/>
    <mergeCell ref="A46:C46"/>
    <mergeCell ref="D46:J46"/>
    <mergeCell ref="A47:C47"/>
    <mergeCell ref="D47:J47"/>
    <mergeCell ref="A43:C43"/>
    <mergeCell ref="D43:J43"/>
    <mergeCell ref="A44:C44"/>
    <mergeCell ref="D44:J44"/>
    <mergeCell ref="A40:C40"/>
    <mergeCell ref="E40:J40"/>
    <mergeCell ref="O40:V40"/>
    <mergeCell ref="A41:C41"/>
    <mergeCell ref="O41:V41"/>
    <mergeCell ref="A42:K42"/>
    <mergeCell ref="O42:V42"/>
    <mergeCell ref="O38:V38"/>
    <mergeCell ref="J39:K39"/>
    <mergeCell ref="O39:V39"/>
    <mergeCell ref="A36:D36"/>
    <mergeCell ref="F36:G36"/>
    <mergeCell ref="J36:K36"/>
    <mergeCell ref="O36:V36"/>
    <mergeCell ref="A37:E37"/>
    <mergeCell ref="F37:G37"/>
    <mergeCell ref="J37:K37"/>
    <mergeCell ref="O37:V37"/>
    <mergeCell ref="A39:D39"/>
    <mergeCell ref="F39:G39"/>
    <mergeCell ref="A38:K38"/>
    <mergeCell ref="A34:D34"/>
    <mergeCell ref="F34:G34"/>
    <mergeCell ref="J34:K34"/>
    <mergeCell ref="O34:V34"/>
    <mergeCell ref="A35:D35"/>
    <mergeCell ref="F35:G35"/>
    <mergeCell ref="J35:K35"/>
    <mergeCell ref="O35:V35"/>
    <mergeCell ref="A30:H30"/>
    <mergeCell ref="J30:K30"/>
    <mergeCell ref="O30:V30"/>
    <mergeCell ref="O31:V31"/>
    <mergeCell ref="O32:V32"/>
    <mergeCell ref="A33:K33"/>
    <mergeCell ref="O33:V33"/>
    <mergeCell ref="A28:D28"/>
    <mergeCell ref="F28:G28"/>
    <mergeCell ref="J28:K28"/>
    <mergeCell ref="O28:V28"/>
    <mergeCell ref="A29:F29"/>
    <mergeCell ref="J29:K29"/>
    <mergeCell ref="O29:V29"/>
    <mergeCell ref="O25:V25"/>
    <mergeCell ref="A26:K26"/>
    <mergeCell ref="O26:V26"/>
    <mergeCell ref="A27:D27"/>
    <mergeCell ref="F27:G27"/>
    <mergeCell ref="J27:K27"/>
    <mergeCell ref="O27:V27"/>
    <mergeCell ref="A21:H21"/>
    <mergeCell ref="I21:K21"/>
    <mergeCell ref="O21:V21"/>
    <mergeCell ref="O22:V22"/>
    <mergeCell ref="O23:V23"/>
    <mergeCell ref="O24:V24"/>
    <mergeCell ref="A18:A19"/>
    <mergeCell ref="I18:K18"/>
    <mergeCell ref="O18:V18"/>
    <mergeCell ref="I19:K19"/>
    <mergeCell ref="O19:V19"/>
    <mergeCell ref="A20:H20"/>
    <mergeCell ref="I20:K20"/>
    <mergeCell ref="O20:V20"/>
    <mergeCell ref="A14:K14"/>
    <mergeCell ref="O14:V14"/>
    <mergeCell ref="A15:K15"/>
    <mergeCell ref="O15:V15"/>
    <mergeCell ref="A16:A17"/>
    <mergeCell ref="I16:K16"/>
    <mergeCell ref="O16:V16"/>
    <mergeCell ref="I17:K17"/>
    <mergeCell ref="O17:V17"/>
    <mergeCell ref="O10:V10"/>
    <mergeCell ref="O11:V11"/>
    <mergeCell ref="O12:V12"/>
    <mergeCell ref="A13:J13"/>
    <mergeCell ref="O13:V13"/>
    <mergeCell ref="A6:C6"/>
    <mergeCell ref="D6:J6"/>
    <mergeCell ref="K6:L6"/>
    <mergeCell ref="O6:V6"/>
    <mergeCell ref="O7:V7"/>
    <mergeCell ref="A8:K8"/>
    <mergeCell ref="O8:V8"/>
    <mergeCell ref="P2:X2"/>
    <mergeCell ref="A4:L4"/>
    <mergeCell ref="O4:X4"/>
    <mergeCell ref="A5:C5"/>
    <mergeCell ref="D5:J5"/>
    <mergeCell ref="K5:L5"/>
    <mergeCell ref="O5:Q5"/>
    <mergeCell ref="R5:X5"/>
    <mergeCell ref="O9:V9"/>
    <mergeCell ref="A2:K2"/>
    <mergeCell ref="O226:P226"/>
    <mergeCell ref="AC226:AD226"/>
    <mergeCell ref="AQ226:AR226"/>
    <mergeCell ref="BD226:BE226"/>
    <mergeCell ref="O227:P227"/>
    <mergeCell ref="AC227:AD227"/>
    <mergeCell ref="AQ227:AR227"/>
    <mergeCell ref="BD227:BE227"/>
    <mergeCell ref="O163:P164"/>
    <mergeCell ref="AC163:AD164"/>
    <mergeCell ref="AQ163:AR164"/>
    <mergeCell ref="BD163:BE164"/>
    <mergeCell ref="P172:R172"/>
    <mergeCell ref="T172:V172"/>
    <mergeCell ref="P173:R173"/>
    <mergeCell ref="T173:V173"/>
    <mergeCell ref="O174:V176"/>
    <mergeCell ref="P177:R177"/>
    <mergeCell ref="S177:V177"/>
    <mergeCell ref="O183:O186"/>
    <mergeCell ref="P178:R178"/>
    <mergeCell ref="S178:V178"/>
    <mergeCell ref="P179:R179"/>
    <mergeCell ref="S179:V179"/>
    <mergeCell ref="BD228:BE229"/>
    <mergeCell ref="AC233:AD234"/>
    <mergeCell ref="AQ233:AR234"/>
    <mergeCell ref="BD233:BE234"/>
    <mergeCell ref="O246:P246"/>
    <mergeCell ref="Q246:R246"/>
    <mergeCell ref="AC246:AD246"/>
    <mergeCell ref="AE246:AF246"/>
    <mergeCell ref="AQ246:AR246"/>
    <mergeCell ref="AS246:AT246"/>
    <mergeCell ref="BD246:BE246"/>
    <mergeCell ref="P235:Q235"/>
    <mergeCell ref="AD235:AE235"/>
    <mergeCell ref="AR235:AS235"/>
    <mergeCell ref="BE235:BF235"/>
    <mergeCell ref="S236:U236"/>
    <mergeCell ref="AG236:AI236"/>
    <mergeCell ref="AU236:AW236"/>
    <mergeCell ref="T242:V242"/>
    <mergeCell ref="AD242:AF242"/>
    <mergeCell ref="AH242:AJ242"/>
    <mergeCell ref="AR242:AT242"/>
    <mergeCell ref="AV242:AX242"/>
    <mergeCell ref="BE242:BG242"/>
  </mergeCells>
  <conditionalFormatting sqref="K61:L63">
    <cfRule type="colorScale" priority="38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7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286:V288 S271:V284 S290:V310">
    <cfRule type="colorScale" priority="17">
      <colorScale>
        <cfvo type="percent" val="30"/>
        <cfvo type="percent" val="55"/>
        <cfvo type="percent" val="56"/>
        <color rgb="FFF8696B"/>
        <color rgb="FFFFEB84"/>
        <color rgb="FF63BE7B"/>
      </colorScale>
    </cfRule>
  </conditionalFormatting>
  <conditionalFormatting sqref="BK117"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Y66:BY85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120:BZ139"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152:BZ164"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222:BZ234">
    <cfRule type="colorScale" priority="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247:BZ259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1">
    <dataValidation type="list" allowBlank="1" showErrorMessage="1" sqref="AE66:AE85 Q291:Q310 AS120:AS139 Q66:Q85 Q120:Q139 AE120:AE139 BF120:BF139 Q152:Q164 AS247:AS259 AE222:AE234 AS222:AS234 Q202:Q210 BF222:BF234 AE247:AE259 AE183:AE190 Q183:Q190 AE152:AE164 Q222:Q234 AS152:AS164 BF152:BF164 Q247:Q259 BT66:BT85 BT120:BT139 BT152:BT164 BT222:BT234 BT247:BT259 Q271:Q283 BF247:BF259" xr:uid="{F93C217A-F363-4D3B-AA8F-2EFCB63F020C}">
      <formula1>"0,1"</formula1>
    </dataValidation>
  </dataValidations>
  <hyperlinks>
    <hyperlink ref="O8" location="'Élève 1'!R57" display="S1 en établissement de formation" xr:uid="{1CCC7339-EBC3-4322-990F-F343FFBA4471}"/>
    <hyperlink ref="O9" location="'Élève 1'!AF57" display="S2 en établissement de formation" xr:uid="{941CFBC6-A97C-4C42-858B-4341492002CE}"/>
    <hyperlink ref="O10" location="'Élève 1'!AT57" display="S3 en milieu professionnel" xr:uid="{B1A03D0A-ECA3-47F2-B0F4-A4883BE5D0F6}"/>
    <hyperlink ref="O12" location="'Élève 1'!R102" display="PFMP N°1" xr:uid="{44CAA03F-D772-49AD-9629-6B034C1F62DA}"/>
    <hyperlink ref="O13" location="'Élève 1'!AF102" display="PFMP N°2" xr:uid="{C3DE9AB6-7CD4-4AC4-859B-131DF7D5761E}"/>
    <hyperlink ref="O14" location="'Élève 1'!AT102" display="PFMP N°3" xr:uid="{97EFC672-7D88-41FF-9A2A-1F11741650EC}"/>
    <hyperlink ref="O16" location="'Élève 1'!R146" display="EP1 Culture téchnologique évaluation N°1" xr:uid="{5B3903C7-F56D-4BC7-AFBE-68F37E6C944C}"/>
    <hyperlink ref="O17" location="'Élève 1'!AF146" display="EP1 Culture téchnologique évaluation N°2" xr:uid="{7439147C-EC09-4B86-871A-9C082088596D}"/>
    <hyperlink ref="O18" location="'Élève 1'!AT146" display="EP1 Culture téchnologique évaluation N°3" xr:uid="{5B1CD8DE-8939-479D-902D-298D3B08D946}"/>
    <hyperlink ref="O19" location="'Élève 1'!BG146" display="EP1 Culture téchnologique évaluation N°4" xr:uid="{F7C75DD7-936A-4F1B-AEB9-02337C596433}"/>
    <hyperlink ref="O20" location="'Élève 1'!R193" display="EP1 Évaluation orale" xr:uid="{865B0CC0-B632-4353-8BC7-DCE1D3C93EBA}"/>
    <hyperlink ref="O22" location="'Élève 1'!R234" display="EP1 Sciences appliquées évaluation N°1" xr:uid="{C99B400A-A1B2-402D-9CC6-A7576EFC63F8}"/>
    <hyperlink ref="O23" location="'Élève 1'!AF234" display="EP1 Sciences appliquées évaluation N°2" xr:uid="{9B33CA56-6069-4B1B-8B60-96154B38788E}"/>
    <hyperlink ref="O24" location="'Élève 1'!AT234" display="EP1 Sciences appliquées évaluation N°3" xr:uid="{298F529E-2814-4442-85F5-D7E29E035B33}"/>
    <hyperlink ref="O25" location="'Élève 1'!BG234" display="EP1 Sciences appliquées évaluation N°4" xr:uid="{9F6105F6-1209-49DF-82A5-6D318B699364}"/>
    <hyperlink ref="O27" location="'Élève 1'!R261" display="EP1 Gestion appliquée évaluation N°1" xr:uid="{BD1A76EF-B45C-40D4-8038-EAFF991EC32F}"/>
    <hyperlink ref="O28" location="'Élève 1'!AF261" display="EP1 Gestion appliquée évaluation N°2" xr:uid="{8EE3DD22-EE8A-4D44-9AF6-4BB7149A8578}"/>
    <hyperlink ref="O29" location="'Élève 1'!AT261" display="EP1 Gestion appliquée évaluation N°3" xr:uid="{005901E0-0F4D-4F87-A1B8-D49977538C6D}"/>
    <hyperlink ref="O30" location="'Élève 1'!BG261" display="EP1 Gestion appliquée évaluation N°4" xr:uid="{A0C843AB-09EB-4D38-989F-BDA4CC438070}"/>
    <hyperlink ref="O32" location="'Élève 1'!R212" display="Chef d'œuvre N°1" xr:uid="{FB287CC4-5279-41A2-8CDD-FD5436FF713B}"/>
    <hyperlink ref="R33:R37" location="'Élève 1'!R212" display="Chef d'œuvre N°1" xr:uid="{BA55D2FC-8DCE-4A5C-B8DE-8128091B6F38}"/>
    <hyperlink ref="O8:V8" location="'CANDIDAT 18'!R64" display="EP2 S1 en établissement de formation" xr:uid="{C985B934-E502-413E-8F9B-1EEA6FDCE4B6}"/>
    <hyperlink ref="O9:V9" location="'CANDIDAT 18'!AF64" display="EP2 S2 en établissement de formation" xr:uid="{B01C9B60-3DF3-4544-B04A-947C41CC92EF}"/>
    <hyperlink ref="O10:V10" location="'CANDIDAT 18'!BG102" display="EP2 S3 en milieu professionnel (PFMP CERTIFICATIVE)" xr:uid="{AB2C04AE-6860-4CBF-9879-37D1298953F1}"/>
    <hyperlink ref="O12:V12" location="'CANDIDAT 18'!R102" display="PFMP FORMATIVE" xr:uid="{2EEF2849-BA45-4932-A999-6BC346E019E8}"/>
    <hyperlink ref="O13:V13" location="'CANDIDAT 18'!AF102" display="PFMP FORMATIVE" xr:uid="{2535EF4E-149D-4557-9319-9B25CAB7DB1C}"/>
    <hyperlink ref="O14:V14" location="'CANDIDAT 18'!AT102" display="PFMP FORMATIVE" xr:uid="{B039F70D-4BC2-4B24-9E67-1B5A29AE5E87}"/>
    <hyperlink ref="O16:V16" location="'CANDIDAT 18'!R150" display="EP1 Culture professionnel cuisine évaluation N°1" xr:uid="{34BE05C9-6904-49F0-945B-509235AEDDBB}"/>
    <hyperlink ref="O17:V17" location="'CANDIDAT 18'!AF150" display="EP1 Culture professionnel cuisine évaluation N°2" xr:uid="{1BCA118D-0EE7-49E3-8D2F-B2AE92D5ED8E}"/>
    <hyperlink ref="O18:V18" location="'CANDIDAT 18'!AT150" display="EP1 Culture professionnel cuisine évaluation N°3" xr:uid="{4465E9C0-756F-47B9-A315-A8403E9EFBD3}"/>
    <hyperlink ref="O19:V19" location="'CANDIDAT 18'!BG150" display="EP1 Culture professionnel cuisine évaluation N°4" xr:uid="{21603E5C-DFC9-487C-90A9-4E67422AEDED}"/>
    <hyperlink ref="O20:V20" location="'CANDIDAT 18'!R179" display="EP1 Évaluation orale" xr:uid="{5228EEA6-3883-4B8F-B24A-E85EB024C44B}"/>
    <hyperlink ref="R34" location="'Élève 1'!R212" display="Chef d'œuvre N°1" xr:uid="{2FF7ACE6-5746-4C53-817F-AA68BD471271}"/>
    <hyperlink ref="O38" location="'Élève 1'!BG102" display="Récapitulatif acquisition compétences en PFMP" xr:uid="{56809C4B-580D-42AF-A6C6-6231FF6AA9A5}"/>
    <hyperlink ref="O39" location="'Élève 1'!A59" display="Moyenne des compétences acquises en période de formation" xr:uid="{97455BF9-64DF-4756-87AE-B64913CA967C}"/>
    <hyperlink ref="O37" location="'Élève 1'!BG57" display="Récapitulatif acquisition compétences en centre de formation" xr:uid="{1D4B9AB5-2CE7-42BC-8076-A52C803532AB}"/>
    <hyperlink ref="O22:V22" location="'CANDIDAT 18'!R219" display="EP1 Sciences appliquées évaluation N°1" xr:uid="{30B66E99-FC7B-425B-87EC-44267FEDCE44}"/>
    <hyperlink ref="O23:V23" location="'CANDIDAT 18'!AF219" display="EP1 Sciences appliquées évaluation N°2" xr:uid="{5171EC2E-F2F7-4B83-BDA2-F3258E34BA3D}"/>
    <hyperlink ref="O24:V24" location="'CANDIDAT 18'!AT219" display="EP1 Sciences appliquées évaluation N°3" xr:uid="{DD025D94-99C8-4AFE-A579-7FB1CF1867D8}"/>
    <hyperlink ref="O25:V25" location="'CANDIDAT 18'!BG219" display="EP1 Sciences appliquées évaluation N°4" xr:uid="{5589148F-BB13-4CF7-BDD0-C9F274897176}"/>
    <hyperlink ref="O27:V27" location="'CANDIDAT 18'!R244" display="EP1 Gestion appliquée évaluation N°1" xr:uid="{F4C5CB94-45BB-442F-BD65-918D0BA26236}"/>
    <hyperlink ref="O28:V28" location="'CANDIDAT 18'!AF244" display="EP1 Gestion appliquée évaluation N°2" xr:uid="{CF6BC4AB-7662-42EC-88C4-CC8D237E6D56}"/>
    <hyperlink ref="O29:V29" location="'CANDIDAT 18'!AT244" display="EP1 Gestion appliquée évaluation N°3" xr:uid="{BF2EFD15-E8CD-4491-B38C-AC680890BC0C}"/>
    <hyperlink ref="O30:V30" location="'CANDIDAT 18'!BG244" display="EP1 Gestion appliquée évaluation N°4" xr:uid="{A571C1F2-6B5E-45EF-B2D5-C426ECFB0500}"/>
    <hyperlink ref="O32:V32" location="'CANDIDAT 18'!R199" display="Oral Chef d'œuvre N°1" xr:uid="{27B60DA1-F061-46DA-B834-FCB62429701C}"/>
    <hyperlink ref="O37:V37" location="'CANDIDAT 18'!BU65" display="Acquisition des compétences en centre de formation" xr:uid="{B4AC6A8F-0C61-40AF-958C-79A1041D1B19}"/>
    <hyperlink ref="O38:V38" location="'CANDIDAT 18'!BU119" display="Acquisition compétences en PFMP" xr:uid="{D1C6890D-0A55-43A2-8DA3-7EAAE0619EC7}"/>
    <hyperlink ref="O39:V39" location="'CANDIDAT 18'!R268" display="Moyenne des compétences acquises durant période de formation" xr:uid="{B7B079E3-2512-4AB2-B0FE-9597195D2591}"/>
    <hyperlink ref="O87" location="CIP!A1" display="CIP" xr:uid="{5166CB3B-074F-4406-BF2D-1D6B8414D0B4}"/>
    <hyperlink ref="O89" location="'LISTE DES CANDIDATS'!A1" display="LISTE DES CANDIDATS" xr:uid="{A6DDD9AE-B0A8-4D7F-8942-D43BBF39F4B4}"/>
    <hyperlink ref="AC87" location="CIP!A1" display="CIP" xr:uid="{04277318-42DD-4443-A9FC-6B03F57A77CC}"/>
    <hyperlink ref="AC89" location="'LISTE DES CANDIDATS'!A1" display="LISTE DES CANDIDATS" xr:uid="{24AF304D-D415-4ACE-8F23-D2FC8756404E}"/>
    <hyperlink ref="O141" location="CIP!A1" display="CIP" xr:uid="{B0C9A9DE-5159-4160-AADA-E052527F482D}"/>
    <hyperlink ref="O143" location="'LISTE DES CANDIDATS'!A1" display="LISTE DES CANDIDATS" xr:uid="{9918883A-B82C-4EEA-8C6E-D9E1DAB18228}"/>
    <hyperlink ref="AC141" location="CIP!A1" display="CIP" xr:uid="{242F4CD7-AE34-470F-ADEC-0DA5FF0EDA14}"/>
    <hyperlink ref="AC143" location="'LISTE DES CANDIDATS'!A1" display="LISTE DES CANDIDATS" xr:uid="{D7FF401D-251D-41D8-8AB9-A5B11D406A82}"/>
    <hyperlink ref="AQ141" location="CIP!A1" display="CIP" xr:uid="{226EB2C4-32BB-43F6-991A-DBDE749A0ECD}"/>
    <hyperlink ref="AQ143" location="'LISTE DES CANDIDATS'!A1" display="LISTE DES CANDIDATS" xr:uid="{E3FD99E0-7A89-4C48-9564-750421759067}"/>
    <hyperlink ref="BD141" location="CIP!A1" display="CIP" xr:uid="{EE8A97CB-4E26-4B5B-B734-59F0EFC0E053}"/>
    <hyperlink ref="BD143" location="'LISTE DES CANDIDATS'!A1" display="LISTE DES CANDIDATS" xr:uid="{306D475C-E89A-4E23-9EA1-9998FA0FD868}"/>
    <hyperlink ref="BD166" location="CIP!A1" display="CIP" xr:uid="{A03ADB2D-0C15-4FED-BF91-8C20539EC3EC}"/>
    <hyperlink ref="BD168" location="'LISTE DES CANDIDATS'!A1" display="LISTE DES CANDIDATS" xr:uid="{879D41FC-A8ED-40F4-89CB-8A23AA8D83CC}"/>
    <hyperlink ref="AQ166" location="CIP!A1" display="CIP" xr:uid="{3D3DB6DA-DD56-4E01-9FCD-D382D51C4251}"/>
    <hyperlink ref="AQ168" location="'LISTE DES CANDIDATS'!A1" display="LISTE DES CANDIDATS" xr:uid="{DE06A61E-07A3-4F19-8BEE-F22E308AAF04}"/>
    <hyperlink ref="AC166" location="CIP!A1" display="CIP" xr:uid="{67E0D452-F79E-4006-89B7-6394FF9FAFCC}"/>
    <hyperlink ref="AC168" location="'LISTE DES CANDIDATS'!A1" display="LISTE DES CANDIDATS" xr:uid="{BC5C48EC-5A22-4D1C-A426-E04641423B16}"/>
    <hyperlink ref="O166" location="CIP!A1" display="CIP" xr:uid="{179AAAE9-84CA-4114-B5BF-1CB2BC594971}"/>
    <hyperlink ref="O168" location="'LISTE DES CANDIDATS'!A1" display="LISTE DES CANDIDATS" xr:uid="{54590B13-AA7B-4D22-BD2B-98FC4A2152F9}"/>
    <hyperlink ref="O192" location="CIP!A1" display="CIP" xr:uid="{D94D025E-22A4-48F3-B37B-5419767C9BE8}"/>
    <hyperlink ref="O194" location="'LISTE DES CANDIDATS'!A1" display="LISTE DES CANDIDATS" xr:uid="{D7321792-58F0-4E62-8136-4ECD004D662B}"/>
    <hyperlink ref="O236" location="CIP!A1" display="CIP" xr:uid="{4E7A42FA-7427-4536-925A-528690DE587F}"/>
    <hyperlink ref="O238" location="'LISTE DES CANDIDATS'!A1" display="LISTE DES CANDIDATS" xr:uid="{FA45EB83-7B8B-4D8A-A670-0648EF95AC02}"/>
    <hyperlink ref="AC236" location="CIP!A1" display="CIP" xr:uid="{46A81487-1971-44F5-B6DF-B450B4EF8CC1}"/>
    <hyperlink ref="AC238" location="'LISTE DES CANDIDATS'!A1" display="LISTE DES CANDIDATS" xr:uid="{EB269D8C-B648-4E4D-BEE0-DDBF445D130E}"/>
    <hyperlink ref="AQ236" location="CIP!A1" display="CIP" xr:uid="{44D722CD-F94C-4174-951C-58CBF2F21F1D}"/>
    <hyperlink ref="AQ238" location="'LISTE DES CANDIDATS'!A1" display="LISTE DES CANDIDATS" xr:uid="{218D58B0-597D-4892-BD03-42060AADDBAA}"/>
    <hyperlink ref="BD236" location="CIP!A1" display="CIP" xr:uid="{881D2983-23F0-4F65-8D62-76D2117946C3}"/>
    <hyperlink ref="BD238" location="'LISTE DES CANDIDATS'!A1" display="LISTE DES CANDIDATS" xr:uid="{039011C2-38F6-445E-9628-C68CB39798B8}"/>
    <hyperlink ref="BD261" location="CIP!A1" display="CIP" xr:uid="{F0738E5C-9164-40A7-BE5C-5BC5D31107BD}"/>
    <hyperlink ref="BD263" location="'LISTE DES CANDIDATS'!A1" display="LISTE DES CANDIDATS" xr:uid="{95EB009F-2FC4-492A-8422-97A99F4D2106}"/>
    <hyperlink ref="AQ261" location="CIP!A1" display="CIP" xr:uid="{EFD3DD0E-3CB7-4A09-A6EB-5D88ED28E0BC}"/>
    <hyperlink ref="AQ263" location="'LISTE DES CANDIDATS'!A1" display="LISTE DES CANDIDATS" xr:uid="{94AA45AD-E130-4103-AF53-79577813EF76}"/>
    <hyperlink ref="AC261" location="CIP!A1" display="CIP" xr:uid="{31F16A8E-3589-4F9D-BD2A-81E3756B1C00}"/>
    <hyperlink ref="AC263" location="'LISTE DES CANDIDATS'!A1" display="LISTE DES CANDIDATS" xr:uid="{8A3AE0A4-BBE0-4FE6-8B38-195CEE51E70A}"/>
    <hyperlink ref="O261" location="CIP!A1" display="CIP" xr:uid="{9B1BEEA3-6706-4BFD-BA62-DA6CF8EBEDDF}"/>
    <hyperlink ref="O263" location="'LISTE DES CANDIDATS'!A1" display="LISTE DES CANDIDATS" xr:uid="{B8A604AD-5D63-44FF-ADB6-51FEDFEBDFEC}"/>
    <hyperlink ref="O212" location="'LISTE DES CANDIDATS'!A1" display="LISTE DES CANDIDATS" xr:uid="{208BF712-335C-4E90-9E9F-8B4145772A47}"/>
    <hyperlink ref="BF261" location="'CANDIDAT 1'!A1" display="↑" xr:uid="{B20DC690-4921-4074-B7A1-182C94A4FFE7}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11" manualBreakCount="11">
    <brk id="47" max="16383" man="1"/>
    <brk id="62" max="16383" man="1"/>
    <brk id="90" max="16383" man="1"/>
    <brk id="117" max="16383" man="1"/>
    <brk id="144" max="16383" man="1"/>
    <brk id="169" max="16383" man="1"/>
    <brk id="195" max="16383" man="1"/>
    <brk id="214" max="16383" man="1"/>
    <brk id="239" max="16383" man="1"/>
    <brk id="264" max="16383" man="1"/>
    <brk id="284" max="16383" man="1"/>
  </rowBreaks>
  <colBreaks count="6" manualBreakCount="6">
    <brk id="13" max="1048575" man="1"/>
    <brk id="26" max="1048575" man="1"/>
    <brk id="40" max="1048575" man="1"/>
    <brk id="53" max="1048575" man="1"/>
    <brk id="67" max="1048575" man="1"/>
    <brk id="82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0" id="{A13D7C78-01FE-4935-AB2C-27DEBBA889E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Q66:Q85</xm:sqref>
        </x14:conditionalFormatting>
        <x14:conditionalFormatting xmlns:xm="http://schemas.microsoft.com/office/excel/2006/main">
          <x14:cfRule type="iconSet" priority="15" id="{C5F8079A-620B-470F-A7B9-E2D98E2ECE6F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Q120:Q139</xm:sqref>
        </x14:conditionalFormatting>
        <x14:conditionalFormatting xmlns:xm="http://schemas.microsoft.com/office/excel/2006/main">
          <x14:cfRule type="iconSet" priority="42" id="{361BA90E-CCD0-4269-8192-277DA45D5762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Q152:Q164</xm:sqref>
        </x14:conditionalFormatting>
        <x14:conditionalFormatting xmlns:xm="http://schemas.microsoft.com/office/excel/2006/main">
          <x14:cfRule type="iconSet" priority="39" id="{A3AA1CB7-65F4-462F-A4E4-4BDBCF8BA94F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Q183:Q190</xm:sqref>
        </x14:conditionalFormatting>
        <x14:conditionalFormatting xmlns:xm="http://schemas.microsoft.com/office/excel/2006/main">
          <x14:cfRule type="iconSet" priority="41" id="{FD691400-7AC5-4DA7-A5A1-9B15BFE3F95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Q202:Q210</xm:sqref>
        </x14:conditionalFormatting>
        <x14:conditionalFormatting xmlns:xm="http://schemas.microsoft.com/office/excel/2006/main">
          <x14:cfRule type="iconSet" priority="8" id="{3A7D6EAB-5EC1-4DFA-B340-C5687720F82E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Q222:Q234</xm:sqref>
        </x14:conditionalFormatting>
        <x14:conditionalFormatting xmlns:xm="http://schemas.microsoft.com/office/excel/2006/main">
          <x14:cfRule type="iconSet" priority="4" id="{D0DE8127-262D-46F4-9000-A0CB40F99248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Q247:Q259</xm:sqref>
        </x14:conditionalFormatting>
        <x14:conditionalFormatting xmlns:xm="http://schemas.microsoft.com/office/excel/2006/main">
          <x14:cfRule type="iconSet" priority="20" id="{461AF8AA-6081-45F3-84BF-F48B3C92BE02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Q271:Q276</xm:sqref>
        </x14:conditionalFormatting>
        <x14:conditionalFormatting xmlns:xm="http://schemas.microsoft.com/office/excel/2006/main">
          <x14:cfRule type="iconSet" priority="19" id="{742B5391-972D-4FC0-8A87-C8B6120F171A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Q277:Q283</xm:sqref>
        </x14:conditionalFormatting>
        <x14:conditionalFormatting xmlns:xm="http://schemas.microsoft.com/office/excel/2006/main">
          <x14:cfRule type="iconSet" priority="18" id="{289F63E2-C897-400C-B540-35A9DBA1513D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Q291:Q310</xm:sqref>
        </x14:conditionalFormatting>
        <x14:conditionalFormatting xmlns:xm="http://schemas.microsoft.com/office/excel/2006/main">
          <x14:cfRule type="iconSet" priority="16" id="{18D9B570-338F-423D-8068-29C136E55027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AE66:AE85</xm:sqref>
        </x14:conditionalFormatting>
        <x14:conditionalFormatting xmlns:xm="http://schemas.microsoft.com/office/excel/2006/main">
          <x14:cfRule type="iconSet" priority="14" id="{C44C646E-6C69-461D-8DC2-F629BF1627DD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AE120:AE139</xm:sqref>
        </x14:conditionalFormatting>
        <x14:conditionalFormatting xmlns:xm="http://schemas.microsoft.com/office/excel/2006/main">
          <x14:cfRule type="iconSet" priority="11" id="{4F9BE472-9E69-48BE-9CF1-E46F083AA0FF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AE152:AE164</xm:sqref>
        </x14:conditionalFormatting>
        <x14:conditionalFormatting xmlns:xm="http://schemas.microsoft.com/office/excel/2006/main">
          <x14:cfRule type="iconSet" priority="38" id="{3B1FDF1E-93E2-4927-8BC2-633D2B4082D9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AE183:AE190</xm:sqref>
        </x14:conditionalFormatting>
        <x14:conditionalFormatting xmlns:xm="http://schemas.microsoft.com/office/excel/2006/main">
          <x14:cfRule type="iconSet" priority="7" id="{70B6C101-559E-4A63-8820-CD82DC02E1B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AE222:AE234</xm:sqref>
        </x14:conditionalFormatting>
        <x14:conditionalFormatting xmlns:xm="http://schemas.microsoft.com/office/excel/2006/main">
          <x14:cfRule type="iconSet" priority="3" id="{3DD3B64B-4647-4FA6-B300-176FF3ABE4B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AE247:AE259</xm:sqref>
        </x14:conditionalFormatting>
        <x14:conditionalFormatting xmlns:xm="http://schemas.microsoft.com/office/excel/2006/main">
          <x14:cfRule type="iconSet" priority="13" id="{98DB47DE-0D82-49B1-A10D-794A6430E592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AS120:AS139</xm:sqref>
        </x14:conditionalFormatting>
        <x14:conditionalFormatting xmlns:xm="http://schemas.microsoft.com/office/excel/2006/main">
          <x14:cfRule type="iconSet" priority="10" id="{7B4C9ACC-44D6-4BE4-B25C-D788E041EB9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AS152:AS164</xm:sqref>
        </x14:conditionalFormatting>
        <x14:conditionalFormatting xmlns:xm="http://schemas.microsoft.com/office/excel/2006/main">
          <x14:cfRule type="iconSet" priority="6" id="{B295D18B-0E62-4AE4-AC8C-8AE72BEA455F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AS222:AS234</xm:sqref>
        </x14:conditionalFormatting>
        <x14:conditionalFormatting xmlns:xm="http://schemas.microsoft.com/office/excel/2006/main">
          <x14:cfRule type="iconSet" priority="2" id="{407FEEAE-BD71-45F5-A585-A233C9D60D6E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AS247:AS259</xm:sqref>
        </x14:conditionalFormatting>
        <x14:conditionalFormatting xmlns:xm="http://schemas.microsoft.com/office/excel/2006/main">
          <x14:cfRule type="iconSet" priority="12" id="{4A51FF58-FDF4-46ED-8836-DAAEBF074DEB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BF120:BF139</xm:sqref>
        </x14:conditionalFormatting>
        <x14:conditionalFormatting xmlns:xm="http://schemas.microsoft.com/office/excel/2006/main">
          <x14:cfRule type="iconSet" priority="9" id="{B69383A2-DB02-40B1-9CB9-8D220BB9462D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BF152:BF164</xm:sqref>
        </x14:conditionalFormatting>
        <x14:conditionalFormatting xmlns:xm="http://schemas.microsoft.com/office/excel/2006/main">
          <x14:cfRule type="iconSet" priority="5" id="{7FABC64B-076B-49AE-8A88-802A09FFF8D0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BF222:BF234</xm:sqref>
        </x14:conditionalFormatting>
        <x14:conditionalFormatting xmlns:xm="http://schemas.microsoft.com/office/excel/2006/main">
          <x14:cfRule type="iconSet" priority="1" id="{6E68ADDE-5A18-432F-8C02-D86822286A68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BF247:BF259</xm:sqref>
        </x14:conditionalFormatting>
        <x14:conditionalFormatting xmlns:xm="http://schemas.microsoft.com/office/excel/2006/main">
          <x14:cfRule type="iconSet" priority="33" id="{4FA6C590-7864-4FFA-9FE7-63B975F0D4EB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BT66:BT85</xm:sqref>
        </x14:conditionalFormatting>
        <x14:conditionalFormatting xmlns:xm="http://schemas.microsoft.com/office/excel/2006/main">
          <x14:cfRule type="iconSet" priority="30" id="{FE6F0361-A248-413D-9805-685E1E20E4C7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BT120:BT139</xm:sqref>
        </x14:conditionalFormatting>
        <x14:conditionalFormatting xmlns:xm="http://schemas.microsoft.com/office/excel/2006/main">
          <x14:cfRule type="iconSet" priority="29" id="{4E7FF0A6-6729-44E2-8ED3-20D3286396ED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BT152:BT157</xm:sqref>
        </x14:conditionalFormatting>
        <x14:conditionalFormatting xmlns:xm="http://schemas.microsoft.com/office/excel/2006/main">
          <x14:cfRule type="iconSet" priority="28" id="{C135CC60-2791-4263-9F18-DDCB93011A27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BT158:BT164</xm:sqref>
        </x14:conditionalFormatting>
        <x14:conditionalFormatting xmlns:xm="http://schemas.microsoft.com/office/excel/2006/main">
          <x14:cfRule type="iconSet" priority="26" id="{60EFA604-57AB-4C8E-AE7D-4CFFC07DE8EE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BT222:BT227</xm:sqref>
        </x14:conditionalFormatting>
        <x14:conditionalFormatting xmlns:xm="http://schemas.microsoft.com/office/excel/2006/main">
          <x14:cfRule type="iconSet" priority="25" id="{271C0433-FE79-4407-AB35-603F295397E8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BT228:BT234</xm:sqref>
        </x14:conditionalFormatting>
        <x14:conditionalFormatting xmlns:xm="http://schemas.microsoft.com/office/excel/2006/main">
          <x14:cfRule type="iconSet" priority="23" id="{3EBA5AF4-A6E9-442F-BB49-44506853C5B8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BT247:BT252</xm:sqref>
        </x14:conditionalFormatting>
        <x14:conditionalFormatting xmlns:xm="http://schemas.microsoft.com/office/excel/2006/main">
          <x14:cfRule type="iconSet" priority="22" id="{C28A8BAE-4A58-4E7A-BD44-6BCCB1EF013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BT253:BT259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77DAF-4D58-40DB-ABFA-135A5BE6D701}">
  <sheetPr codeName="Feuil3">
    <tabColor rgb="FFFF0000"/>
  </sheetPr>
  <dimension ref="B1:F44"/>
  <sheetViews>
    <sheetView zoomScaleNormal="100" zoomScaleSheetLayoutView="80" workbookViewId="0">
      <selection activeCell="A44" sqref="A44:XFD44"/>
    </sheetView>
  </sheetViews>
  <sheetFormatPr baseColWidth="10" defaultColWidth="11.5546875" defaultRowHeight="13.8" x14ac:dyDescent="0.3"/>
  <cols>
    <col min="1" max="1" width="0.6640625" style="5" customWidth="1"/>
    <col min="2" max="2" width="0.88671875" style="5" customWidth="1"/>
    <col min="3" max="3" width="17.33203125" style="5" customWidth="1"/>
    <col min="4" max="4" width="22" style="5" customWidth="1"/>
    <col min="5" max="5" width="1" style="5" customWidth="1"/>
    <col min="6" max="6" width="54.88671875" style="153" customWidth="1"/>
    <col min="7" max="16384" width="11.5546875" style="5"/>
  </cols>
  <sheetData>
    <row r="1" spans="2:6" ht="15.6" x14ac:dyDescent="0.3">
      <c r="B1" s="441" t="s">
        <v>86</v>
      </c>
      <c r="C1" s="441"/>
      <c r="D1" s="441"/>
      <c r="E1" s="441"/>
      <c r="F1" s="441"/>
    </row>
    <row r="2" spans="2:6" ht="33" customHeight="1" x14ac:dyDescent="0.3">
      <c r="B2" s="447" t="s">
        <v>221</v>
      </c>
      <c r="C2" s="448"/>
      <c r="D2" s="448"/>
      <c r="E2" s="448"/>
      <c r="F2" s="448"/>
    </row>
    <row r="3" spans="2:6" ht="17.399999999999999" customHeight="1" x14ac:dyDescent="0.3">
      <c r="B3" s="442" t="s">
        <v>17</v>
      </c>
      <c r="C3" s="442"/>
      <c r="D3" s="442"/>
      <c r="E3" s="442"/>
      <c r="F3" s="442"/>
    </row>
    <row r="4" spans="2:6" ht="30.6" customHeight="1" x14ac:dyDescent="0.3">
      <c r="B4" s="446" t="s">
        <v>192</v>
      </c>
      <c r="C4" s="446"/>
      <c r="D4" s="446"/>
      <c r="E4" s="446"/>
      <c r="F4" s="160" t="s">
        <v>201</v>
      </c>
    </row>
    <row r="5" spans="2:6" ht="177" customHeight="1" x14ac:dyDescent="0.3">
      <c r="B5" s="446" t="s">
        <v>193</v>
      </c>
      <c r="C5" s="446"/>
      <c r="D5" s="446"/>
      <c r="E5" s="446"/>
      <c r="F5" s="150" t="s">
        <v>202</v>
      </c>
    </row>
    <row r="6" spans="2:6" ht="54.6" customHeight="1" x14ac:dyDescent="0.3">
      <c r="B6" s="446" t="s">
        <v>47</v>
      </c>
      <c r="C6" s="446"/>
      <c r="D6" s="446"/>
      <c r="E6" s="446"/>
      <c r="F6" s="150" t="s">
        <v>203</v>
      </c>
    </row>
    <row r="7" spans="2:6" ht="26.4" customHeight="1" x14ac:dyDescent="0.3">
      <c r="B7" s="446" t="s">
        <v>71</v>
      </c>
      <c r="C7" s="446"/>
      <c r="D7" s="446"/>
      <c r="E7" s="446"/>
      <c r="F7" s="150" t="s">
        <v>204</v>
      </c>
    </row>
    <row r="8" spans="2:6" ht="81.75" customHeight="1" x14ac:dyDescent="0.3">
      <c r="B8" s="446" t="s">
        <v>48</v>
      </c>
      <c r="C8" s="446"/>
      <c r="D8" s="446"/>
      <c r="E8" s="446"/>
      <c r="F8" s="150" t="s">
        <v>205</v>
      </c>
    </row>
    <row r="9" spans="2:6" ht="108" customHeight="1" x14ac:dyDescent="0.3">
      <c r="B9" s="446" t="s">
        <v>50</v>
      </c>
      <c r="C9" s="446"/>
      <c r="D9" s="446"/>
      <c r="E9" s="446"/>
      <c r="F9" s="150" t="s">
        <v>206</v>
      </c>
    </row>
    <row r="10" spans="2:6" ht="66.75" customHeight="1" x14ac:dyDescent="0.3">
      <c r="B10" s="446" t="s">
        <v>53</v>
      </c>
      <c r="C10" s="446"/>
      <c r="D10" s="446"/>
      <c r="E10" s="446"/>
      <c r="F10" s="150" t="s">
        <v>207</v>
      </c>
    </row>
    <row r="11" spans="2:6" ht="74.25" customHeight="1" x14ac:dyDescent="0.3">
      <c r="B11" s="446" t="s">
        <v>194</v>
      </c>
      <c r="C11" s="446"/>
      <c r="D11" s="446"/>
      <c r="E11" s="446"/>
      <c r="F11" s="150" t="s">
        <v>208</v>
      </c>
    </row>
    <row r="12" spans="2:6" ht="109.2" customHeight="1" x14ac:dyDescent="0.3">
      <c r="B12" s="446" t="s">
        <v>57</v>
      </c>
      <c r="C12" s="446"/>
      <c r="D12" s="446"/>
      <c r="E12" s="446"/>
      <c r="F12" s="150" t="s">
        <v>209</v>
      </c>
    </row>
    <row r="13" spans="2:6" ht="16.2" customHeight="1" x14ac:dyDescent="0.3">
      <c r="B13" s="443" t="s">
        <v>18</v>
      </c>
      <c r="C13" s="444"/>
      <c r="D13" s="444"/>
      <c r="E13" s="444"/>
      <c r="F13" s="445"/>
    </row>
    <row r="14" spans="2:6" ht="30.6" customHeight="1" x14ac:dyDescent="0.3">
      <c r="B14" s="446" t="s">
        <v>192</v>
      </c>
      <c r="C14" s="446"/>
      <c r="D14" s="446"/>
      <c r="E14" s="446"/>
      <c r="F14" s="160" t="s">
        <v>201</v>
      </c>
    </row>
    <row r="15" spans="2:6" ht="79.5" customHeight="1" x14ac:dyDescent="0.3">
      <c r="B15" s="446" t="s">
        <v>59</v>
      </c>
      <c r="C15" s="446"/>
      <c r="D15" s="446"/>
      <c r="E15" s="446"/>
      <c r="F15" s="150" t="s">
        <v>210</v>
      </c>
    </row>
    <row r="16" spans="2:6" ht="80.25" customHeight="1" x14ac:dyDescent="0.3">
      <c r="B16" s="446" t="s">
        <v>60</v>
      </c>
      <c r="C16" s="446"/>
      <c r="D16" s="446"/>
      <c r="E16" s="446"/>
      <c r="F16" s="150" t="s">
        <v>211</v>
      </c>
    </row>
    <row r="17" spans="2:6" ht="67.5" customHeight="1" x14ac:dyDescent="0.3">
      <c r="B17" s="446" t="s">
        <v>61</v>
      </c>
      <c r="C17" s="446"/>
      <c r="D17" s="446"/>
      <c r="E17" s="446"/>
      <c r="F17" s="150" t="s">
        <v>212</v>
      </c>
    </row>
    <row r="18" spans="2:6" ht="81" customHeight="1" x14ac:dyDescent="0.3">
      <c r="B18" s="449" t="s">
        <v>198</v>
      </c>
      <c r="C18" s="449"/>
      <c r="D18" s="449"/>
      <c r="E18" s="449"/>
      <c r="F18" s="150" t="s">
        <v>213</v>
      </c>
    </row>
    <row r="19" spans="2:6" ht="75.75" customHeight="1" x14ac:dyDescent="0.3">
      <c r="B19" s="446" t="s">
        <v>62</v>
      </c>
      <c r="C19" s="446"/>
      <c r="D19" s="446"/>
      <c r="E19" s="446"/>
      <c r="F19" s="151" t="s">
        <v>214</v>
      </c>
    </row>
    <row r="20" spans="2:6" x14ac:dyDescent="0.3">
      <c r="B20" s="453" t="s">
        <v>63</v>
      </c>
      <c r="C20" s="453"/>
      <c r="D20" s="453"/>
      <c r="E20" s="453"/>
      <c r="F20" s="454" t="s">
        <v>278</v>
      </c>
    </row>
    <row r="21" spans="2:6" x14ac:dyDescent="0.3">
      <c r="B21" s="457"/>
      <c r="C21" s="154" t="s">
        <v>195</v>
      </c>
      <c r="D21" s="155" t="s">
        <v>279</v>
      </c>
      <c r="E21" s="458"/>
      <c r="F21" s="455"/>
    </row>
    <row r="22" spans="2:6" x14ac:dyDescent="0.3">
      <c r="B22" s="457"/>
      <c r="C22" s="156" t="s">
        <v>196</v>
      </c>
      <c r="D22" s="157" t="s">
        <v>197</v>
      </c>
      <c r="E22" s="458"/>
      <c r="F22" s="455"/>
    </row>
    <row r="23" spans="2:6" ht="20.399999999999999" x14ac:dyDescent="0.3">
      <c r="B23" s="68"/>
      <c r="C23" s="158" t="s">
        <v>280</v>
      </c>
      <c r="D23" s="155" t="s">
        <v>281</v>
      </c>
      <c r="E23" s="458"/>
      <c r="F23" s="455"/>
    </row>
    <row r="24" spans="2:6" ht="30.6" x14ac:dyDescent="0.3">
      <c r="B24" s="68"/>
      <c r="C24" s="158" t="s">
        <v>282</v>
      </c>
      <c r="D24" s="155" t="s">
        <v>283</v>
      </c>
      <c r="E24" s="458"/>
      <c r="F24" s="455"/>
    </row>
    <row r="25" spans="2:6" ht="30.6" x14ac:dyDescent="0.3">
      <c r="B25" s="68"/>
      <c r="C25" s="158" t="s">
        <v>284</v>
      </c>
      <c r="D25" s="155" t="s">
        <v>285</v>
      </c>
      <c r="E25" s="458"/>
      <c r="F25" s="455"/>
    </row>
    <row r="26" spans="2:6" ht="25.95" customHeight="1" x14ac:dyDescent="0.3">
      <c r="B26" s="68"/>
      <c r="C26" s="158" t="s">
        <v>286</v>
      </c>
      <c r="D26" s="155" t="s">
        <v>287</v>
      </c>
      <c r="E26" s="458"/>
      <c r="F26" s="455"/>
    </row>
    <row r="27" spans="2:6" ht="21.6" x14ac:dyDescent="0.3">
      <c r="B27" s="69"/>
      <c r="C27" s="159" t="s">
        <v>288</v>
      </c>
      <c r="D27" s="155" t="s">
        <v>289</v>
      </c>
      <c r="E27" s="458"/>
      <c r="F27" s="455"/>
    </row>
    <row r="28" spans="2:6" ht="36" customHeight="1" x14ac:dyDescent="0.3">
      <c r="B28" s="68"/>
      <c r="C28" s="158" t="s">
        <v>290</v>
      </c>
      <c r="D28" s="155" t="s">
        <v>291</v>
      </c>
      <c r="E28" s="458"/>
      <c r="F28" s="456"/>
    </row>
    <row r="29" spans="2:6" ht="105" customHeight="1" x14ac:dyDescent="0.3">
      <c r="B29" s="449" t="s">
        <v>199</v>
      </c>
      <c r="C29" s="449"/>
      <c r="D29" s="449"/>
      <c r="E29" s="449"/>
      <c r="F29" s="150" t="s">
        <v>215</v>
      </c>
    </row>
    <row r="30" spans="2:6" ht="16.2" customHeight="1" x14ac:dyDescent="0.3">
      <c r="B30" s="443" t="s">
        <v>18</v>
      </c>
      <c r="C30" s="444"/>
      <c r="D30" s="444"/>
      <c r="E30" s="444"/>
      <c r="F30" s="445"/>
    </row>
    <row r="31" spans="2:6" ht="30.6" customHeight="1" x14ac:dyDescent="0.3">
      <c r="B31" s="446" t="s">
        <v>192</v>
      </c>
      <c r="C31" s="446"/>
      <c r="D31" s="446"/>
      <c r="E31" s="446"/>
      <c r="F31" s="160" t="s">
        <v>201</v>
      </c>
    </row>
    <row r="32" spans="2:6" ht="42.75" customHeight="1" x14ac:dyDescent="0.3">
      <c r="B32" s="450" t="s">
        <v>64</v>
      </c>
      <c r="C32" s="450"/>
      <c r="D32" s="450"/>
      <c r="E32" s="450"/>
      <c r="F32" s="152" t="s">
        <v>292</v>
      </c>
    </row>
    <row r="33" spans="2:6" ht="60" customHeight="1" x14ac:dyDescent="0.3">
      <c r="B33" s="452" t="s">
        <v>65</v>
      </c>
      <c r="C33" s="452"/>
      <c r="D33" s="452"/>
      <c r="E33" s="452"/>
      <c r="F33" s="150" t="s">
        <v>216</v>
      </c>
    </row>
    <row r="34" spans="2:6" ht="35.25" customHeight="1" x14ac:dyDescent="0.3">
      <c r="B34" s="452" t="s">
        <v>66</v>
      </c>
      <c r="C34" s="452"/>
      <c r="D34" s="452"/>
      <c r="E34" s="452"/>
      <c r="F34" s="152" t="s">
        <v>293</v>
      </c>
    </row>
    <row r="35" spans="2:6" ht="90.75" customHeight="1" x14ac:dyDescent="0.3">
      <c r="B35" s="451" t="s">
        <v>67</v>
      </c>
      <c r="C35" s="451"/>
      <c r="D35" s="451"/>
      <c r="E35" s="451"/>
      <c r="F35" s="150" t="s">
        <v>217</v>
      </c>
    </row>
    <row r="36" spans="2:6" ht="133.5" customHeight="1" x14ac:dyDescent="0.3">
      <c r="B36" s="449" t="s">
        <v>200</v>
      </c>
      <c r="C36" s="449"/>
      <c r="D36" s="449"/>
      <c r="E36" s="449"/>
      <c r="F36" s="150" t="s">
        <v>218</v>
      </c>
    </row>
    <row r="37" spans="2:6" ht="94.5" customHeight="1" x14ac:dyDescent="0.3">
      <c r="B37" s="450" t="s">
        <v>68</v>
      </c>
      <c r="C37" s="450"/>
      <c r="D37" s="450"/>
      <c r="E37" s="450"/>
      <c r="F37" s="150" t="s">
        <v>219</v>
      </c>
    </row>
    <row r="38" spans="2:6" ht="70.5" customHeight="1" x14ac:dyDescent="0.3">
      <c r="B38" s="451" t="s">
        <v>69</v>
      </c>
      <c r="C38" s="451"/>
      <c r="D38" s="451"/>
      <c r="E38" s="451"/>
      <c r="F38" s="150" t="s">
        <v>220</v>
      </c>
    </row>
    <row r="44" spans="2:6" ht="17.399999999999999" customHeight="1" x14ac:dyDescent="0.3"/>
  </sheetData>
  <sheetProtection algorithmName="SHA-512" hashValue="YVurN8wjIt7WjlQ33cLGPWHYychjqAMO1nk4tWR4c2GcrjHZ/QyU9jG4gxgjvaqyAxJtif3fHnhucaJ3idrJhw==" saltValue="D/BKGfspXw7m/bAD/fHRGw==" spinCount="100000" sheet="1" formatCells="0" formatColumns="0" formatRows="0" insertColumns="0" insertRows="0" insertHyperlinks="0" deleteColumns="0" deleteRows="0" sort="0" autoFilter="0" pivotTables="0"/>
  <mergeCells count="33">
    <mergeCell ref="F20:F28"/>
    <mergeCell ref="B21:B22"/>
    <mergeCell ref="E21:E28"/>
    <mergeCell ref="B35:E35"/>
    <mergeCell ref="B36:E36"/>
    <mergeCell ref="B12:E12"/>
    <mergeCell ref="B15:E15"/>
    <mergeCell ref="B16:E16"/>
    <mergeCell ref="B37:E37"/>
    <mergeCell ref="B38:E38"/>
    <mergeCell ref="B17:E17"/>
    <mergeCell ref="B29:E29"/>
    <mergeCell ref="B32:E32"/>
    <mergeCell ref="B33:E33"/>
    <mergeCell ref="B34:E34"/>
    <mergeCell ref="B20:E20"/>
    <mergeCell ref="B31:E31"/>
    <mergeCell ref="B1:F1"/>
    <mergeCell ref="B3:F3"/>
    <mergeCell ref="B13:F13"/>
    <mergeCell ref="B14:E14"/>
    <mergeCell ref="B30:F30"/>
    <mergeCell ref="B2:F2"/>
    <mergeCell ref="B7:E7"/>
    <mergeCell ref="B10:E10"/>
    <mergeCell ref="B18:E18"/>
    <mergeCell ref="B19:E19"/>
    <mergeCell ref="B4:E4"/>
    <mergeCell ref="B5:E5"/>
    <mergeCell ref="B6:E6"/>
    <mergeCell ref="B8:E8"/>
    <mergeCell ref="B9:E9"/>
    <mergeCell ref="B11:E11"/>
  </mergeCells>
  <pageMargins left="0.23622047244094491" right="0.23622047244094491" top="0.74803149606299213" bottom="0.74803149606299213" header="0.31496062992125984" footer="0.31496062992125984"/>
  <pageSetup paperSize="9" orientation="portrait" r:id="rId1"/>
  <rowBreaks count="2" manualBreakCount="2">
    <brk id="12" max="16383" man="1"/>
    <brk id="2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409C0-49E9-4D67-B776-1DE316A66018}">
  <sheetPr codeName="Feuil6">
    <tabColor rgb="FF00B050"/>
  </sheetPr>
  <dimension ref="A1:BZ310"/>
  <sheetViews>
    <sheetView showGridLines="0" showRowColHeaders="0" topLeftCell="N83" zoomScale="70" zoomScaleNormal="70" zoomScaleSheetLayoutView="70" workbookViewId="0">
      <selection activeCell="AQ102" sqref="AQ102:AX102"/>
    </sheetView>
  </sheetViews>
  <sheetFormatPr baseColWidth="10" defaultRowHeight="14.4" x14ac:dyDescent="0.3"/>
  <cols>
    <col min="1" max="1" width="13.33203125" customWidth="1"/>
    <col min="2" max="2" width="1.33203125" customWidth="1"/>
    <col min="3" max="3" width="10.6640625" customWidth="1"/>
    <col min="4" max="4" width="1.5546875" customWidth="1"/>
    <col min="5" max="5" width="10.6640625" style="42" customWidth="1"/>
    <col min="6" max="6" width="1.33203125" style="42" customWidth="1"/>
    <col min="7" max="7" width="10.6640625" style="42" customWidth="1"/>
    <col min="8" max="8" width="1.33203125" style="42" customWidth="1"/>
    <col min="9" max="9" width="10.6640625" style="42" customWidth="1"/>
    <col min="10" max="10" width="1.33203125" style="42" customWidth="1"/>
    <col min="11" max="11" width="10.6640625" customWidth="1"/>
    <col min="12" max="12" width="1.5546875" customWidth="1"/>
    <col min="13" max="13" width="10.6640625" customWidth="1"/>
    <col min="14" max="14" width="1.6640625" customWidth="1"/>
    <col min="15" max="15" width="25.6640625" style="1" customWidth="1"/>
    <col min="16" max="16" width="4.6640625" style="111" customWidth="1"/>
    <col min="17" max="17" width="5.33203125" style="1" customWidth="1"/>
    <col min="18" max="18" width="35.6640625" style="42" customWidth="1"/>
    <col min="19" max="22" width="5.6640625" style="1" customWidth="1"/>
    <col min="23" max="23" width="1.5546875" customWidth="1"/>
    <col min="24" max="24" width="2.33203125" customWidth="1"/>
    <col min="25" max="27" width="1.33203125" customWidth="1"/>
    <col min="28" max="28" width="0.5546875" customWidth="1"/>
    <col min="29" max="29" width="25.6640625" customWidth="1"/>
    <col min="30" max="30" width="4.6640625" style="108" customWidth="1"/>
    <col min="31" max="31" width="5.33203125" style="1" customWidth="1"/>
    <col min="32" max="32" width="35.6640625" style="42" customWidth="1"/>
    <col min="33" max="36" width="5.6640625" customWidth="1"/>
    <col min="37" max="40" width="1.6640625" hidden="1" customWidth="1"/>
    <col min="41" max="41" width="0.88671875" customWidth="1"/>
    <col min="42" max="42" width="0.5546875" customWidth="1"/>
    <col min="43" max="43" width="25.6640625" customWidth="1"/>
    <col min="44" max="44" width="4.6640625" style="108" customWidth="1"/>
    <col min="45" max="45" width="5.33203125" style="1" customWidth="1"/>
    <col min="46" max="46" width="35.6640625" style="42" customWidth="1"/>
    <col min="47" max="50" width="5.6640625" customWidth="1"/>
    <col min="51" max="54" width="1.6640625" hidden="1" customWidth="1"/>
    <col min="55" max="55" width="0.5546875" customWidth="1"/>
    <col min="56" max="56" width="25.6640625" customWidth="1"/>
    <col min="57" max="57" width="4.6640625" style="108" customWidth="1"/>
    <col min="58" max="58" width="5.5546875" customWidth="1"/>
    <col min="59" max="59" width="35.6640625" style="42" customWidth="1"/>
    <col min="60" max="63" width="5.6640625" customWidth="1"/>
    <col min="64" max="67" width="1.6640625" hidden="1" customWidth="1"/>
    <col min="68" max="68" width="1.6640625" customWidth="1"/>
    <col min="69" max="69" width="0.5546875" customWidth="1"/>
    <col min="70" max="70" width="19.88671875" customWidth="1"/>
    <col min="71" max="71" width="4.6640625" style="108" customWidth="1"/>
    <col min="72" max="72" width="2.88671875" customWidth="1"/>
    <col min="73" max="73" width="34.6640625" customWidth="1"/>
    <col min="74" max="78" width="5.6640625" style="5" customWidth="1"/>
    <col min="79" max="84" width="0.5546875" customWidth="1"/>
    <col min="85" max="85" width="25.6640625" customWidth="1"/>
    <col min="86" max="87" width="4.6640625" customWidth="1"/>
    <col min="88" max="88" width="35.6640625" customWidth="1"/>
    <col min="89" max="92" width="4.6640625" customWidth="1"/>
    <col min="93" max="95" width="0.5546875" customWidth="1"/>
  </cols>
  <sheetData>
    <row r="1" spans="1:59" ht="4.2" customHeight="1" x14ac:dyDescent="0.3"/>
    <row r="2" spans="1:59" ht="23.4" x14ac:dyDescent="0.45">
      <c r="A2" s="246" t="s">
        <v>86</v>
      </c>
      <c r="B2" s="246"/>
      <c r="C2" s="246"/>
      <c r="D2" s="246"/>
      <c r="E2" s="246"/>
      <c r="F2" s="246"/>
      <c r="G2" s="246"/>
      <c r="H2" s="246"/>
      <c r="I2" s="246"/>
      <c r="J2" s="246"/>
      <c r="K2" s="246"/>
      <c r="P2" s="238"/>
      <c r="Q2" s="238"/>
      <c r="R2" s="238"/>
      <c r="S2" s="238"/>
      <c r="T2" s="238"/>
      <c r="U2" s="238"/>
      <c r="V2" s="238"/>
      <c r="W2" s="238"/>
      <c r="X2" s="238"/>
    </row>
    <row r="3" spans="1:59" ht="3.6" customHeight="1" x14ac:dyDescent="0.3">
      <c r="P3" s="108"/>
      <c r="Q3"/>
      <c r="S3"/>
      <c r="T3"/>
      <c r="U3"/>
      <c r="V3"/>
    </row>
    <row r="4" spans="1:59" ht="29.25" customHeight="1" x14ac:dyDescent="0.3">
      <c r="A4" s="249" t="s">
        <v>305</v>
      </c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250"/>
      <c r="O4" s="251" t="s">
        <v>308</v>
      </c>
      <c r="P4" s="252"/>
      <c r="Q4" s="252"/>
      <c r="R4" s="252"/>
      <c r="S4" s="252"/>
      <c r="T4" s="252"/>
      <c r="U4" s="252"/>
      <c r="V4" s="252"/>
      <c r="W4" s="252"/>
      <c r="X4" s="252"/>
    </row>
    <row r="5" spans="1:59" x14ac:dyDescent="0.3">
      <c r="A5" s="253" t="s">
        <v>125</v>
      </c>
      <c r="B5" s="253"/>
      <c r="C5" s="253"/>
      <c r="D5" s="253">
        <f>'LISTE DES CANDIDATS'!$D$3</f>
        <v>0</v>
      </c>
      <c r="E5" s="253"/>
      <c r="F5" s="253"/>
      <c r="G5" s="253"/>
      <c r="H5" s="253"/>
      <c r="I5" s="253"/>
      <c r="J5" s="253"/>
      <c r="K5" s="253" t="s">
        <v>89</v>
      </c>
      <c r="L5" s="253"/>
      <c r="O5" s="254"/>
      <c r="P5" s="254"/>
      <c r="Q5" s="254"/>
      <c r="R5" s="255"/>
      <c r="S5" s="255"/>
      <c r="T5" s="255"/>
      <c r="U5" s="255"/>
      <c r="V5" s="255"/>
      <c r="W5" s="255"/>
      <c r="X5" s="255"/>
    </row>
    <row r="6" spans="1:59" x14ac:dyDescent="0.3">
      <c r="A6" s="261" t="s">
        <v>159</v>
      </c>
      <c r="B6" s="253"/>
      <c r="C6" s="253"/>
      <c r="D6" s="262">
        <f>'LISTE DES CANDIDATS'!$C$7</f>
        <v>0</v>
      </c>
      <c r="E6" s="262"/>
      <c r="F6" s="262"/>
      <c r="G6" s="262"/>
      <c r="H6" s="262"/>
      <c r="I6" s="262"/>
      <c r="J6" s="262"/>
      <c r="K6" s="253">
        <f>'LISTE DES CANDIDATS'!$D$4</f>
        <v>0</v>
      </c>
      <c r="L6" s="253"/>
      <c r="O6" s="265" t="s">
        <v>182</v>
      </c>
      <c r="P6" s="265"/>
      <c r="Q6" s="265"/>
      <c r="R6" s="265"/>
      <c r="S6" s="265"/>
      <c r="T6" s="265"/>
      <c r="U6" s="265"/>
      <c r="V6" s="265"/>
      <c r="W6" s="91"/>
      <c r="X6" s="91"/>
    </row>
    <row r="7" spans="1:59" ht="12.6" customHeight="1" x14ac:dyDescent="0.3">
      <c r="A7" s="14"/>
      <c r="B7" s="14"/>
      <c r="C7" s="18"/>
      <c r="D7" s="15"/>
      <c r="E7" s="48"/>
      <c r="F7" s="49"/>
      <c r="G7" s="49"/>
      <c r="H7" s="50"/>
      <c r="I7" s="50"/>
      <c r="J7" s="50"/>
      <c r="K7" s="4"/>
      <c r="L7" s="4"/>
      <c r="M7" s="4"/>
      <c r="O7" s="253"/>
      <c r="P7" s="253"/>
      <c r="Q7" s="253"/>
      <c r="R7" s="253"/>
      <c r="S7" s="253"/>
      <c r="T7" s="253"/>
      <c r="U7" s="253"/>
      <c r="V7" s="253"/>
    </row>
    <row r="8" spans="1:59" ht="20.25" customHeight="1" x14ac:dyDescent="0.3">
      <c r="A8" s="266" t="s">
        <v>105</v>
      </c>
      <c r="B8" s="266"/>
      <c r="C8" s="266"/>
      <c r="D8" s="266"/>
      <c r="E8" s="266"/>
      <c r="F8" s="266"/>
      <c r="G8" s="266"/>
      <c r="H8" s="266"/>
      <c r="I8" s="266"/>
      <c r="J8" s="266"/>
      <c r="K8" s="266"/>
      <c r="L8" s="87"/>
      <c r="M8" s="4"/>
      <c r="O8" s="256" t="s">
        <v>178</v>
      </c>
      <c r="P8" s="256"/>
      <c r="Q8" s="256"/>
      <c r="R8" s="256"/>
      <c r="S8" s="256"/>
      <c r="T8" s="256"/>
      <c r="U8" s="256"/>
      <c r="V8" s="256"/>
      <c r="AE8"/>
      <c r="AF8"/>
      <c r="AJ8" s="1"/>
      <c r="AK8" s="42"/>
      <c r="AS8"/>
      <c r="AT8"/>
      <c r="AX8" s="42"/>
      <c r="BG8"/>
    </row>
    <row r="9" spans="1:59" ht="15" customHeight="1" x14ac:dyDescent="0.3">
      <c r="A9" s="8"/>
      <c r="B9" s="9"/>
      <c r="C9" s="8" t="s">
        <v>93</v>
      </c>
      <c r="D9" s="9"/>
      <c r="E9" s="51" t="s">
        <v>94</v>
      </c>
      <c r="F9" s="52"/>
      <c r="G9" s="51" t="s">
        <v>95</v>
      </c>
      <c r="H9" s="52"/>
      <c r="I9" s="51" t="s">
        <v>96</v>
      </c>
      <c r="J9" s="52"/>
      <c r="K9" s="8" t="s">
        <v>140</v>
      </c>
      <c r="L9" s="88"/>
      <c r="M9" s="4"/>
      <c r="O9" s="256" t="s">
        <v>179</v>
      </c>
      <c r="P9" s="256"/>
      <c r="Q9" s="256"/>
      <c r="R9" s="256"/>
      <c r="S9" s="256"/>
      <c r="T9" s="256"/>
      <c r="U9" s="256"/>
      <c r="V9" s="256"/>
      <c r="AE9"/>
      <c r="AF9"/>
      <c r="AJ9" s="1"/>
      <c r="AK9" s="42"/>
      <c r="AS9"/>
      <c r="AT9"/>
      <c r="AX9" s="42"/>
      <c r="BG9"/>
    </row>
    <row r="10" spans="1:59" ht="21" customHeight="1" x14ac:dyDescent="0.3">
      <c r="A10" s="124" t="s">
        <v>90</v>
      </c>
      <c r="B10" s="101"/>
      <c r="C10" s="142" t="str">
        <f>IF($U$168=0,"",$U$168)</f>
        <v/>
      </c>
      <c r="D10" s="101"/>
      <c r="E10" s="102" t="str">
        <f>IF($AI$168=0,"",$AI$168)</f>
        <v/>
      </c>
      <c r="F10" s="101"/>
      <c r="G10" s="102" t="str">
        <f>IF($AW$168=0,"",$AW$168)</f>
        <v/>
      </c>
      <c r="H10" s="101"/>
      <c r="I10" s="102" t="str">
        <f>IF($BJ$168=0,"",$BJ$168)</f>
        <v/>
      </c>
      <c r="J10" s="101"/>
      <c r="K10" s="102" t="e">
        <f>AVERAGEIF(C10:I10,"&lt;&gt;0")</f>
        <v>#DIV/0!</v>
      </c>
      <c r="L10" s="88"/>
      <c r="M10" s="4"/>
      <c r="O10" s="256" t="s">
        <v>180</v>
      </c>
      <c r="P10" s="256"/>
      <c r="Q10" s="256"/>
      <c r="R10" s="256"/>
      <c r="S10" s="256"/>
      <c r="T10" s="256"/>
      <c r="U10" s="256"/>
      <c r="V10" s="256"/>
      <c r="AE10"/>
      <c r="AF10"/>
      <c r="AJ10" s="1"/>
      <c r="AK10" s="42"/>
      <c r="AS10"/>
      <c r="AT10"/>
      <c r="AX10" s="42"/>
      <c r="BG10"/>
    </row>
    <row r="11" spans="1:59" ht="19.2" customHeight="1" x14ac:dyDescent="0.3">
      <c r="A11" s="124" t="s">
        <v>91</v>
      </c>
      <c r="B11" s="101"/>
      <c r="C11" s="102" t="str">
        <f>IF($U$263=0,"",$U$263)</f>
        <v/>
      </c>
      <c r="D11" s="101"/>
      <c r="E11" s="102" t="str">
        <f>IF($AI$263=0,"",$AI$263)</f>
        <v/>
      </c>
      <c r="F11" s="101"/>
      <c r="G11" s="102" t="str">
        <f>IF($AW$263=0,"",$AW$263)</f>
        <v/>
      </c>
      <c r="H11" s="101"/>
      <c r="I11" s="102" t="str">
        <f>IF($BJ$263=0,"",$BJ$263)</f>
        <v/>
      </c>
      <c r="J11" s="101"/>
      <c r="K11" s="102" t="e">
        <f t="shared" ref="K11:K12" si="0">AVERAGEIF(C11:I11,"&lt;&gt;0")</f>
        <v>#DIV/0!</v>
      </c>
      <c r="M11" s="4"/>
      <c r="O11" s="253"/>
      <c r="P11" s="253"/>
      <c r="Q11" s="253"/>
      <c r="R11" s="253"/>
      <c r="S11" s="253"/>
      <c r="T11" s="253"/>
      <c r="U11" s="253"/>
      <c r="V11" s="253"/>
      <c r="AE11"/>
      <c r="AF11"/>
      <c r="AJ11" s="1"/>
      <c r="AK11" s="42"/>
      <c r="AS11"/>
      <c r="AT11"/>
      <c r="AX11" s="42"/>
      <c r="BG11"/>
    </row>
    <row r="12" spans="1:59" ht="19.2" customHeight="1" x14ac:dyDescent="0.3">
      <c r="A12" s="124" t="s">
        <v>92</v>
      </c>
      <c r="B12" s="101"/>
      <c r="C12" s="102" t="str">
        <f>IF($U$238=0,"",$U$238)</f>
        <v/>
      </c>
      <c r="D12" s="101"/>
      <c r="E12" s="102" t="str">
        <f>IF($AI$238=0,"",$AI$238)</f>
        <v/>
      </c>
      <c r="F12" s="101"/>
      <c r="G12" s="102" t="str">
        <f>IF($AW$238=0,"",$AW$238)</f>
        <v/>
      </c>
      <c r="H12" s="101"/>
      <c r="I12" s="102" t="str">
        <f>IF($BJ$238=0,"",$BJ$238)</f>
        <v/>
      </c>
      <c r="J12" s="101"/>
      <c r="K12" s="102" t="e">
        <f t="shared" si="0"/>
        <v>#DIV/0!</v>
      </c>
      <c r="L12" s="10"/>
      <c r="M12" s="7"/>
      <c r="O12" s="257" t="s">
        <v>165</v>
      </c>
      <c r="P12" s="257"/>
      <c r="Q12" s="257"/>
      <c r="R12" s="257"/>
      <c r="S12" s="257"/>
      <c r="T12" s="257"/>
      <c r="U12" s="257"/>
      <c r="V12" s="257"/>
      <c r="AE12"/>
      <c r="AF12"/>
      <c r="AJ12" s="1"/>
      <c r="AK12" s="42"/>
      <c r="AS12"/>
      <c r="AT12"/>
      <c r="AX12" s="42"/>
      <c r="BG12"/>
    </row>
    <row r="13" spans="1:59" ht="15" customHeight="1" x14ac:dyDescent="0.3">
      <c r="A13" s="258" t="s">
        <v>304</v>
      </c>
      <c r="B13" s="259"/>
      <c r="C13" s="259"/>
      <c r="D13" s="259"/>
      <c r="E13" s="259"/>
      <c r="F13" s="259"/>
      <c r="G13" s="259"/>
      <c r="H13" s="259"/>
      <c r="I13" s="259"/>
      <c r="J13" s="260"/>
      <c r="K13" s="102" t="e">
        <f>AVERAGE(K10:K12)</f>
        <v>#DIV/0!</v>
      </c>
      <c r="L13" s="1"/>
      <c r="M13" s="17"/>
      <c r="O13" s="257" t="s">
        <v>165</v>
      </c>
      <c r="P13" s="257"/>
      <c r="Q13" s="257"/>
      <c r="R13" s="257"/>
      <c r="S13" s="257"/>
      <c r="T13" s="257"/>
      <c r="U13" s="257"/>
      <c r="V13" s="257"/>
      <c r="AE13"/>
      <c r="AF13"/>
      <c r="AJ13" s="1"/>
      <c r="AK13" s="42"/>
      <c r="AS13"/>
      <c r="AT13"/>
      <c r="AX13" s="42"/>
      <c r="BG13"/>
    </row>
    <row r="14" spans="1:59" ht="16.2" customHeight="1" x14ac:dyDescent="0.3">
      <c r="A14" s="267"/>
      <c r="B14" s="267"/>
      <c r="C14" s="267"/>
      <c r="D14" s="267"/>
      <c r="E14" s="267"/>
      <c r="F14" s="267"/>
      <c r="G14" s="267"/>
      <c r="H14" s="267"/>
      <c r="I14" s="267"/>
      <c r="J14" s="267"/>
      <c r="K14" s="267"/>
      <c r="L14" s="1"/>
      <c r="M14" s="17"/>
      <c r="O14" s="257" t="s">
        <v>165</v>
      </c>
      <c r="P14" s="257"/>
      <c r="Q14" s="257"/>
      <c r="R14" s="257"/>
      <c r="S14" s="257"/>
      <c r="T14" s="257"/>
      <c r="U14" s="257"/>
      <c r="V14" s="257"/>
      <c r="AE14"/>
      <c r="AF14"/>
      <c r="AJ14" s="1"/>
      <c r="AK14" s="42"/>
      <c r="AS14"/>
      <c r="AT14"/>
      <c r="AX14" s="42"/>
      <c r="BG14"/>
    </row>
    <row r="15" spans="1:59" ht="15" customHeight="1" x14ac:dyDescent="0.3">
      <c r="A15" s="268" t="s">
        <v>138</v>
      </c>
      <c r="B15" s="268"/>
      <c r="C15" s="268"/>
      <c r="D15" s="268"/>
      <c r="E15" s="268"/>
      <c r="F15" s="268"/>
      <c r="G15" s="268"/>
      <c r="H15" s="268"/>
      <c r="I15" s="268"/>
      <c r="J15" s="268"/>
      <c r="K15" s="268"/>
      <c r="L15" s="1"/>
      <c r="M15" s="17"/>
      <c r="O15" s="253"/>
      <c r="P15" s="253"/>
      <c r="Q15" s="253"/>
      <c r="R15" s="253"/>
      <c r="S15" s="253"/>
      <c r="T15" s="253"/>
      <c r="U15" s="253"/>
      <c r="V15" s="253"/>
      <c r="AE15"/>
      <c r="AF15"/>
      <c r="AJ15" s="1"/>
      <c r="AK15" s="42"/>
      <c r="AS15"/>
      <c r="AT15"/>
      <c r="AX15" s="42"/>
      <c r="BG15"/>
    </row>
    <row r="16" spans="1:59" ht="15" customHeight="1" x14ac:dyDescent="0.3">
      <c r="A16" s="269" t="s">
        <v>175</v>
      </c>
      <c r="B16" s="9"/>
      <c r="C16" s="8" t="s">
        <v>93</v>
      </c>
      <c r="D16" s="9"/>
      <c r="E16" s="8" t="s">
        <v>94</v>
      </c>
      <c r="F16" s="9"/>
      <c r="G16" s="8" t="s">
        <v>95</v>
      </c>
      <c r="H16" s="9"/>
      <c r="I16" s="271" t="s">
        <v>174</v>
      </c>
      <c r="J16" s="272"/>
      <c r="K16" s="273"/>
      <c r="L16" s="1"/>
      <c r="M16" s="7"/>
      <c r="O16" s="274" t="s">
        <v>318</v>
      </c>
      <c r="P16" s="274"/>
      <c r="Q16" s="274"/>
      <c r="R16" s="274"/>
      <c r="S16" s="274"/>
      <c r="T16" s="274"/>
      <c r="U16" s="274"/>
      <c r="V16" s="274"/>
      <c r="AE16"/>
      <c r="AF16"/>
      <c r="AJ16" s="1"/>
      <c r="AK16" s="42"/>
      <c r="AS16"/>
      <c r="AT16"/>
      <c r="AX16" s="42"/>
      <c r="BG16"/>
    </row>
    <row r="17" spans="1:59" ht="15" customHeight="1" thickBot="1" x14ac:dyDescent="0.35">
      <c r="A17" s="270"/>
      <c r="B17" s="98"/>
      <c r="C17" s="165"/>
      <c r="D17" s="103"/>
      <c r="E17" s="165"/>
      <c r="F17" s="103"/>
      <c r="G17" s="165"/>
      <c r="H17" s="103"/>
      <c r="I17" s="275" t="e">
        <f>AVERAGEIF(C17:H17,"&lt;&gt;0")</f>
        <v>#DIV/0!</v>
      </c>
      <c r="J17" s="276"/>
      <c r="K17" s="277"/>
      <c r="L17" s="1"/>
      <c r="M17" s="7"/>
      <c r="O17" s="274" t="s">
        <v>317</v>
      </c>
      <c r="P17" s="274"/>
      <c r="Q17" s="274"/>
      <c r="R17" s="274"/>
      <c r="S17" s="274"/>
      <c r="T17" s="274"/>
      <c r="U17" s="274"/>
      <c r="V17" s="274"/>
      <c r="AE17"/>
      <c r="AF17"/>
      <c r="AJ17" s="1"/>
      <c r="AK17" s="42"/>
      <c r="AS17"/>
      <c r="AT17"/>
      <c r="AX17" s="42"/>
      <c r="BG17"/>
    </row>
    <row r="18" spans="1:59" ht="15" customHeight="1" thickTop="1" x14ac:dyDescent="0.3">
      <c r="A18" s="285" t="s">
        <v>176</v>
      </c>
      <c r="B18" s="99"/>
      <c r="C18" s="100" t="s">
        <v>93</v>
      </c>
      <c r="D18" s="99"/>
      <c r="E18" s="100" t="s">
        <v>94</v>
      </c>
      <c r="F18" s="99"/>
      <c r="G18" s="100" t="s">
        <v>95</v>
      </c>
      <c r="H18" s="99"/>
      <c r="I18" s="287" t="s">
        <v>177</v>
      </c>
      <c r="J18" s="288"/>
      <c r="K18" s="289"/>
      <c r="O18" s="274" t="s">
        <v>316</v>
      </c>
      <c r="P18" s="274"/>
      <c r="Q18" s="274"/>
      <c r="R18" s="274"/>
      <c r="S18" s="274"/>
      <c r="T18" s="274"/>
      <c r="U18" s="274"/>
      <c r="V18" s="274"/>
      <c r="AE18"/>
      <c r="AF18"/>
      <c r="AK18" s="42"/>
      <c r="AS18"/>
      <c r="AT18"/>
      <c r="AX18" s="42"/>
      <c r="BG18"/>
    </row>
    <row r="19" spans="1:59" ht="15" customHeight="1" thickBot="1" x14ac:dyDescent="0.35">
      <c r="A19" s="286"/>
      <c r="B19" s="104"/>
      <c r="C19" s="166"/>
      <c r="D19" s="105"/>
      <c r="E19" s="166"/>
      <c r="F19" s="105"/>
      <c r="G19" s="166"/>
      <c r="H19" s="105"/>
      <c r="I19" s="275" t="e">
        <f>AVERAGEIF(C19:H19,"&lt;&gt;0")</f>
        <v>#DIV/0!</v>
      </c>
      <c r="J19" s="276"/>
      <c r="K19" s="277"/>
      <c r="L19" s="13"/>
      <c r="M19" s="7"/>
      <c r="O19" s="274" t="s">
        <v>315</v>
      </c>
      <c r="P19" s="274"/>
      <c r="Q19" s="274"/>
      <c r="R19" s="274"/>
      <c r="S19" s="274"/>
      <c r="T19" s="274"/>
      <c r="U19" s="274"/>
      <c r="V19" s="274"/>
      <c r="AE19"/>
      <c r="AF19"/>
      <c r="AJ19" s="1"/>
      <c r="AK19" s="42"/>
      <c r="AS19"/>
      <c r="AT19"/>
      <c r="AX19" s="42"/>
      <c r="BG19"/>
    </row>
    <row r="20" spans="1:59" ht="16.95" customHeight="1" thickTop="1" x14ac:dyDescent="0.3">
      <c r="A20" s="290" t="s">
        <v>234</v>
      </c>
      <c r="B20" s="290"/>
      <c r="C20" s="290"/>
      <c r="D20" s="290"/>
      <c r="E20" s="290"/>
      <c r="F20" s="290"/>
      <c r="G20" s="290"/>
      <c r="H20" s="290"/>
      <c r="I20" s="291" t="str">
        <f>IF($U$213=0,"",$U$213)</f>
        <v/>
      </c>
      <c r="J20" s="292"/>
      <c r="K20" s="293"/>
      <c r="M20" s="7"/>
      <c r="O20" s="274" t="s">
        <v>143</v>
      </c>
      <c r="P20" s="274"/>
      <c r="Q20" s="274"/>
      <c r="R20" s="274"/>
      <c r="S20" s="274"/>
      <c r="T20" s="274"/>
      <c r="U20" s="274"/>
      <c r="V20" s="274"/>
      <c r="AE20"/>
      <c r="AF20"/>
      <c r="AJ20" s="1"/>
      <c r="AK20" s="42"/>
      <c r="AS20"/>
      <c r="AT20"/>
      <c r="AX20" s="42"/>
      <c r="BG20"/>
    </row>
    <row r="21" spans="1:59" ht="15" customHeight="1" x14ac:dyDescent="0.3">
      <c r="A21" s="278" t="s">
        <v>233</v>
      </c>
      <c r="B21" s="278"/>
      <c r="C21" s="278"/>
      <c r="D21" s="278"/>
      <c r="E21" s="278"/>
      <c r="F21" s="278"/>
      <c r="G21" s="278"/>
      <c r="H21" s="278"/>
      <c r="I21" s="279" t="e">
        <f>AVERAGE((I17*0.25)+(I19*0.25)+(I20*0.5))</f>
        <v>#DIV/0!</v>
      </c>
      <c r="J21" s="280"/>
      <c r="K21" s="281"/>
      <c r="M21" s="17"/>
      <c r="O21" s="282"/>
      <c r="P21" s="283"/>
      <c r="Q21" s="283"/>
      <c r="R21" s="283"/>
      <c r="S21" s="283"/>
      <c r="T21" s="283"/>
      <c r="U21" s="283"/>
      <c r="V21" s="283"/>
      <c r="AE21"/>
      <c r="AF21"/>
      <c r="AJ21" s="1"/>
      <c r="AK21" s="42"/>
      <c r="AS21"/>
      <c r="AT21"/>
      <c r="AX21" s="42"/>
      <c r="BG21"/>
    </row>
    <row r="22" spans="1:59" ht="15" customHeight="1" x14ac:dyDescent="0.3">
      <c r="A22" s="88"/>
      <c r="B22" s="88"/>
      <c r="C22" s="88"/>
      <c r="D22" s="88"/>
      <c r="E22" s="73"/>
      <c r="F22" s="88"/>
      <c r="G22" s="88"/>
      <c r="H22" s="73"/>
      <c r="I22" s="73"/>
      <c r="J22" s="88"/>
      <c r="K22" s="88"/>
      <c r="M22" s="17"/>
      <c r="O22" s="284" t="s">
        <v>144</v>
      </c>
      <c r="P22" s="284"/>
      <c r="Q22" s="284"/>
      <c r="R22" s="284"/>
      <c r="S22" s="284"/>
      <c r="T22" s="284"/>
      <c r="U22" s="284"/>
      <c r="V22" s="284"/>
      <c r="AE22"/>
      <c r="AF22"/>
      <c r="AJ22" s="1"/>
      <c r="AK22" s="42"/>
      <c r="AS22"/>
      <c r="AT22"/>
      <c r="AX22" s="42"/>
      <c r="BG22"/>
    </row>
    <row r="23" spans="1:59" ht="15" customHeight="1" x14ac:dyDescent="0.3">
      <c r="A23" s="88"/>
      <c r="B23" s="88"/>
      <c r="C23" s="88"/>
      <c r="D23" s="88"/>
      <c r="E23" s="88"/>
      <c r="F23" s="88"/>
      <c r="G23" s="73"/>
      <c r="H23" s="73"/>
      <c r="I23" s="73"/>
      <c r="J23" s="88"/>
      <c r="K23" s="88"/>
      <c r="M23" s="17"/>
      <c r="O23" s="284" t="s">
        <v>145</v>
      </c>
      <c r="P23" s="284"/>
      <c r="Q23" s="284"/>
      <c r="R23" s="284"/>
      <c r="S23" s="284"/>
      <c r="T23" s="284"/>
      <c r="U23" s="284"/>
      <c r="V23" s="284"/>
      <c r="AE23"/>
      <c r="AF23"/>
      <c r="AJ23" s="1"/>
      <c r="AK23" s="42"/>
      <c r="AS23"/>
      <c r="AT23"/>
      <c r="AX23" s="42"/>
      <c r="BG23"/>
    </row>
    <row r="24" spans="1:59" ht="15" customHeight="1" x14ac:dyDescent="0.3">
      <c r="A24" s="88"/>
      <c r="B24" s="88"/>
      <c r="C24" s="88"/>
      <c r="D24" s="88"/>
      <c r="E24" s="88"/>
      <c r="F24" s="88"/>
      <c r="G24" s="88"/>
      <c r="H24" s="88"/>
      <c r="I24" s="73"/>
      <c r="J24" s="88"/>
      <c r="K24" s="88"/>
      <c r="M24" s="7"/>
      <c r="O24" s="284" t="s">
        <v>146</v>
      </c>
      <c r="P24" s="284"/>
      <c r="Q24" s="284"/>
      <c r="R24" s="284"/>
      <c r="S24" s="284"/>
      <c r="T24" s="284"/>
      <c r="U24" s="284"/>
      <c r="V24" s="284"/>
      <c r="AE24"/>
      <c r="AF24"/>
      <c r="AJ24" s="1"/>
      <c r="AK24" s="42"/>
      <c r="AS24"/>
      <c r="AT24"/>
      <c r="AX24" s="42"/>
      <c r="BG24"/>
    </row>
    <row r="25" spans="1:59" ht="15" customHeight="1" x14ac:dyDescent="0.3">
      <c r="A25" s="1"/>
      <c r="B25" s="1"/>
      <c r="C25" s="1"/>
      <c r="D25" s="1"/>
      <c r="K25" s="1"/>
      <c r="M25" s="7"/>
      <c r="O25" s="284" t="s">
        <v>147</v>
      </c>
      <c r="P25" s="284"/>
      <c r="Q25" s="284"/>
      <c r="R25" s="284"/>
      <c r="S25" s="284"/>
      <c r="T25" s="284"/>
      <c r="U25" s="284"/>
      <c r="V25" s="284"/>
      <c r="AE25"/>
      <c r="AF25"/>
      <c r="AJ25" s="1"/>
      <c r="AK25" s="42"/>
      <c r="AS25"/>
      <c r="AT25"/>
      <c r="AX25" s="42"/>
      <c r="BG25"/>
    </row>
    <row r="26" spans="1:59" ht="15" customHeight="1" x14ac:dyDescent="0.3">
      <c r="A26" s="297" t="s">
        <v>127</v>
      </c>
      <c r="B26" s="298"/>
      <c r="C26" s="298"/>
      <c r="D26" s="298"/>
      <c r="E26" s="298"/>
      <c r="F26" s="298"/>
      <c r="G26" s="298"/>
      <c r="H26" s="298"/>
      <c r="I26" s="298"/>
      <c r="J26" s="298"/>
      <c r="K26" s="299"/>
      <c r="M26" s="16"/>
      <c r="O26" s="253"/>
      <c r="P26" s="253"/>
      <c r="Q26" s="253"/>
      <c r="R26" s="253"/>
      <c r="S26" s="253"/>
      <c r="T26" s="253"/>
      <c r="U26" s="253"/>
      <c r="V26" s="253"/>
      <c r="AE26"/>
      <c r="AF26"/>
      <c r="AJ26" s="1"/>
      <c r="AK26" s="42"/>
      <c r="AS26"/>
      <c r="AT26"/>
      <c r="AX26" s="42"/>
      <c r="BG26"/>
    </row>
    <row r="27" spans="1:59" ht="15" customHeight="1" x14ac:dyDescent="0.3">
      <c r="A27" s="271" t="s">
        <v>100</v>
      </c>
      <c r="B27" s="272"/>
      <c r="C27" s="272"/>
      <c r="D27" s="273"/>
      <c r="E27" s="141" t="e">
        <f>K13</f>
        <v>#DIV/0!</v>
      </c>
      <c r="F27" s="271" t="s">
        <v>102</v>
      </c>
      <c r="G27" s="272"/>
      <c r="H27" s="72"/>
      <c r="I27" s="141" t="e">
        <f>SUM(E27*3)</f>
        <v>#DIV/0!</v>
      </c>
      <c r="J27" s="271" t="s">
        <v>103</v>
      </c>
      <c r="K27" s="273"/>
      <c r="M27" s="16"/>
      <c r="O27" s="294" t="s">
        <v>148</v>
      </c>
      <c r="P27" s="294"/>
      <c r="Q27" s="294"/>
      <c r="R27" s="294"/>
      <c r="S27" s="294"/>
      <c r="T27" s="294"/>
      <c r="U27" s="294"/>
      <c r="V27" s="294"/>
      <c r="AE27"/>
      <c r="AF27"/>
      <c r="AJ27" s="1"/>
      <c r="AK27" s="42"/>
      <c r="AS27"/>
      <c r="AT27"/>
      <c r="AX27" s="42"/>
      <c r="BG27"/>
    </row>
    <row r="28" spans="1:59" ht="15" customHeight="1" x14ac:dyDescent="0.3">
      <c r="A28" s="271" t="s">
        <v>99</v>
      </c>
      <c r="B28" s="272"/>
      <c r="C28" s="272"/>
      <c r="D28" s="273"/>
      <c r="E28" s="141">
        <f>$U$194</f>
        <v>0</v>
      </c>
      <c r="F28" s="271" t="s">
        <v>102</v>
      </c>
      <c r="G28" s="272"/>
      <c r="H28" s="72"/>
      <c r="I28" s="141">
        <f>SUM(E28)</f>
        <v>0</v>
      </c>
      <c r="J28" s="271" t="s">
        <v>102</v>
      </c>
      <c r="K28" s="273"/>
      <c r="M28" s="16"/>
      <c r="O28" s="294" t="s">
        <v>149</v>
      </c>
      <c r="P28" s="294"/>
      <c r="Q28" s="294"/>
      <c r="R28" s="294"/>
      <c r="S28" s="294"/>
      <c r="T28" s="294"/>
      <c r="U28" s="294"/>
      <c r="V28" s="294"/>
      <c r="AE28"/>
      <c r="AF28"/>
      <c r="AJ28" s="1"/>
      <c r="AK28" s="42"/>
      <c r="AS28"/>
      <c r="AT28"/>
      <c r="AX28" s="42"/>
      <c r="BG28"/>
    </row>
    <row r="29" spans="1:59" ht="15" customHeight="1" x14ac:dyDescent="0.3">
      <c r="A29" s="295"/>
      <c r="B29" s="295"/>
      <c r="C29" s="295"/>
      <c r="D29" s="295"/>
      <c r="E29" s="295"/>
      <c r="F29" s="296"/>
      <c r="G29" s="178" t="s">
        <v>101</v>
      </c>
      <c r="H29" s="179"/>
      <c r="I29" s="141" t="e">
        <f>SUM(I27:I28)</f>
        <v>#DIV/0!</v>
      </c>
      <c r="J29" s="271" t="s">
        <v>104</v>
      </c>
      <c r="K29" s="273"/>
      <c r="M29" s="7"/>
      <c r="O29" s="294" t="s">
        <v>150</v>
      </c>
      <c r="P29" s="294"/>
      <c r="Q29" s="294"/>
      <c r="R29" s="294"/>
      <c r="S29" s="294"/>
      <c r="T29" s="294"/>
      <c r="U29" s="294"/>
      <c r="V29" s="294"/>
      <c r="AE29"/>
      <c r="AF29"/>
      <c r="AJ29" s="1"/>
      <c r="AK29" s="42"/>
      <c r="AS29"/>
      <c r="AT29"/>
      <c r="AX29" s="42"/>
      <c r="BG29"/>
    </row>
    <row r="30" spans="1:59" ht="15" customHeight="1" x14ac:dyDescent="0.3">
      <c r="A30" s="305" t="s">
        <v>126</v>
      </c>
      <c r="B30" s="305"/>
      <c r="C30" s="305"/>
      <c r="D30" s="305"/>
      <c r="E30" s="305"/>
      <c r="F30" s="305"/>
      <c r="G30" s="305"/>
      <c r="H30" s="305"/>
      <c r="I30" s="180" t="e">
        <f>SUM($I$29/4)</f>
        <v>#DIV/0!</v>
      </c>
      <c r="J30" s="306" t="s">
        <v>102</v>
      </c>
      <c r="K30" s="307"/>
      <c r="M30" s="7"/>
      <c r="O30" s="294" t="s">
        <v>151</v>
      </c>
      <c r="P30" s="294"/>
      <c r="Q30" s="294"/>
      <c r="R30" s="294"/>
      <c r="S30" s="294"/>
      <c r="T30" s="294"/>
      <c r="U30" s="294"/>
      <c r="V30" s="294"/>
      <c r="AE30"/>
      <c r="AF30"/>
      <c r="AJ30" s="1"/>
      <c r="AK30" s="42"/>
      <c r="AS30"/>
      <c r="AT30"/>
      <c r="AX30" s="42"/>
      <c r="BG30"/>
    </row>
    <row r="31" spans="1:59" ht="15" customHeight="1" x14ac:dyDescent="0.3">
      <c r="A31" s="88"/>
      <c r="B31" s="88"/>
      <c r="C31" s="88"/>
      <c r="D31" s="88"/>
      <c r="E31" s="73"/>
      <c r="F31" s="73"/>
      <c r="G31" s="73"/>
      <c r="H31" s="73"/>
      <c r="I31" s="73"/>
      <c r="J31" s="88"/>
      <c r="K31" s="88"/>
      <c r="M31" s="17"/>
      <c r="O31" s="253"/>
      <c r="P31" s="253"/>
      <c r="Q31" s="253"/>
      <c r="R31" s="253"/>
      <c r="S31" s="253"/>
      <c r="T31" s="253"/>
      <c r="U31" s="253"/>
      <c r="V31" s="253"/>
      <c r="AE31"/>
      <c r="AF31"/>
      <c r="AJ31" s="1"/>
      <c r="AK31" s="42"/>
      <c r="AS31"/>
      <c r="AT31"/>
      <c r="AX31" s="42"/>
      <c r="BG31"/>
    </row>
    <row r="32" spans="1:59" ht="15" customHeight="1" x14ac:dyDescent="0.3">
      <c r="A32" s="88"/>
      <c r="B32" s="88"/>
      <c r="C32" s="88"/>
      <c r="D32" s="88"/>
      <c r="E32" s="88"/>
      <c r="F32" s="88"/>
      <c r="G32" s="88"/>
      <c r="H32" s="88"/>
      <c r="I32" s="89"/>
      <c r="J32" s="88"/>
      <c r="K32" s="88"/>
      <c r="M32" s="17"/>
      <c r="O32" s="308" t="s">
        <v>247</v>
      </c>
      <c r="P32" s="308"/>
      <c r="Q32" s="308"/>
      <c r="R32" s="308"/>
      <c r="S32" s="308"/>
      <c r="T32" s="308"/>
      <c r="U32" s="308"/>
      <c r="V32" s="308"/>
      <c r="AE32"/>
      <c r="AF32"/>
      <c r="AJ32" s="1"/>
      <c r="AK32" s="42"/>
      <c r="AS32"/>
      <c r="AT32"/>
      <c r="AX32" s="42"/>
      <c r="BG32"/>
    </row>
    <row r="33" spans="1:59" ht="15" customHeight="1" x14ac:dyDescent="0.3">
      <c r="A33" s="309" t="s">
        <v>128</v>
      </c>
      <c r="B33" s="309"/>
      <c r="C33" s="309"/>
      <c r="D33" s="309"/>
      <c r="E33" s="309"/>
      <c r="F33" s="309"/>
      <c r="G33" s="309"/>
      <c r="H33" s="309"/>
      <c r="I33" s="309"/>
      <c r="J33" s="309"/>
      <c r="K33" s="309"/>
      <c r="L33" s="7"/>
      <c r="M33" s="17"/>
      <c r="O33" s="303"/>
      <c r="P33" s="303"/>
      <c r="Q33" s="303"/>
      <c r="R33" s="303"/>
      <c r="S33" s="303"/>
      <c r="T33" s="303"/>
      <c r="U33" s="303"/>
      <c r="V33" s="303"/>
      <c r="AE33"/>
      <c r="AF33"/>
      <c r="AJ33" s="1"/>
      <c r="AK33" s="42"/>
      <c r="AS33"/>
      <c r="AT33"/>
      <c r="AX33" s="42"/>
      <c r="BG33"/>
    </row>
    <row r="34" spans="1:59" ht="15" customHeight="1" x14ac:dyDescent="0.3">
      <c r="A34" s="300" t="s">
        <v>141</v>
      </c>
      <c r="B34" s="301"/>
      <c r="C34" s="301"/>
      <c r="D34" s="302"/>
      <c r="E34" s="141" t="str">
        <f>IF($S$89=0,"",$S$89)</f>
        <v/>
      </c>
      <c r="F34" s="271" t="s">
        <v>102</v>
      </c>
      <c r="G34" s="273"/>
      <c r="H34" s="71"/>
      <c r="I34" s="141" t="e">
        <f>SUM($E$34*4)</f>
        <v>#VALUE!</v>
      </c>
      <c r="J34" s="271" t="s">
        <v>104</v>
      </c>
      <c r="K34" s="273"/>
      <c r="O34" s="303"/>
      <c r="P34" s="303"/>
      <c r="Q34" s="303"/>
      <c r="R34" s="303"/>
      <c r="S34" s="303"/>
      <c r="T34" s="303"/>
      <c r="U34" s="303"/>
      <c r="V34" s="303"/>
      <c r="AE34"/>
      <c r="AF34"/>
      <c r="AJ34" s="1"/>
      <c r="AK34" s="42"/>
      <c r="AS34"/>
      <c r="AT34"/>
      <c r="AX34" s="42"/>
      <c r="BG34"/>
    </row>
    <row r="35" spans="1:59" ht="15" customHeight="1" x14ac:dyDescent="0.3">
      <c r="A35" s="300" t="s">
        <v>142</v>
      </c>
      <c r="B35" s="301"/>
      <c r="C35" s="301"/>
      <c r="D35" s="302"/>
      <c r="E35" s="141" t="str">
        <f>IF($AG$89=0,"",$AG$89)</f>
        <v/>
      </c>
      <c r="F35" s="271" t="s">
        <v>102</v>
      </c>
      <c r="G35" s="273"/>
      <c r="H35" s="71"/>
      <c r="I35" s="141" t="e">
        <f>SUM($E$35*5)</f>
        <v>#VALUE!</v>
      </c>
      <c r="J35" s="271" t="s">
        <v>106</v>
      </c>
      <c r="K35" s="273"/>
      <c r="O35" s="304" t="s">
        <v>181</v>
      </c>
      <c r="P35" s="304"/>
      <c r="Q35" s="304"/>
      <c r="R35" s="304"/>
      <c r="S35" s="304"/>
      <c r="T35" s="304"/>
      <c r="U35" s="304"/>
      <c r="V35" s="304"/>
      <c r="AE35"/>
      <c r="AF35"/>
      <c r="AJ35" s="1"/>
      <c r="AK35" s="42"/>
      <c r="AS35"/>
      <c r="AT35"/>
      <c r="AX35" s="42"/>
      <c r="BG35"/>
    </row>
    <row r="36" spans="1:59" ht="15" customHeight="1" x14ac:dyDescent="0.3">
      <c r="A36" s="300" t="s">
        <v>298</v>
      </c>
      <c r="B36" s="301"/>
      <c r="C36" s="301"/>
      <c r="D36" s="302"/>
      <c r="E36" s="141" t="str">
        <f>IF($BH$143=0,"",$BH$143)</f>
        <v/>
      </c>
      <c r="F36" s="271" t="s">
        <v>102</v>
      </c>
      <c r="G36" s="273"/>
      <c r="H36" s="71"/>
      <c r="I36" s="141" t="e">
        <f>SUM($E$36*4)</f>
        <v>#VALUE!</v>
      </c>
      <c r="J36" s="271" t="s">
        <v>104</v>
      </c>
      <c r="K36" s="273"/>
      <c r="O36" s="312"/>
      <c r="P36" s="312"/>
      <c r="Q36" s="312"/>
      <c r="R36" s="312"/>
      <c r="S36" s="312"/>
      <c r="T36" s="312"/>
      <c r="U36" s="312"/>
      <c r="V36" s="312"/>
    </row>
    <row r="37" spans="1:59" ht="15" customHeight="1" x14ac:dyDescent="0.3">
      <c r="A37" s="313"/>
      <c r="B37" s="314"/>
      <c r="C37" s="314"/>
      <c r="D37" s="314"/>
      <c r="E37" s="315"/>
      <c r="F37" s="271" t="s">
        <v>302</v>
      </c>
      <c r="G37" s="273"/>
      <c r="H37" s="71"/>
      <c r="I37" s="181" t="e">
        <f>SUM(I34:I36)/260*240</f>
        <v>#VALUE!</v>
      </c>
      <c r="J37" s="306" t="s">
        <v>303</v>
      </c>
      <c r="K37" s="311"/>
      <c r="M37" s="91"/>
      <c r="N37" s="1"/>
      <c r="O37" s="310" t="s">
        <v>295</v>
      </c>
      <c r="P37" s="310"/>
      <c r="Q37" s="310"/>
      <c r="R37" s="310"/>
      <c r="S37" s="310"/>
      <c r="T37" s="310"/>
      <c r="U37" s="310"/>
      <c r="V37" s="310"/>
      <c r="AD37" s="111"/>
      <c r="AE37"/>
      <c r="AR37" s="111"/>
      <c r="AS37"/>
    </row>
    <row r="38" spans="1:59" ht="15" customHeight="1" x14ac:dyDescent="0.3">
      <c r="A38" s="316"/>
      <c r="B38" s="317"/>
      <c r="C38" s="317"/>
      <c r="D38" s="317"/>
      <c r="E38" s="317"/>
      <c r="F38" s="317"/>
      <c r="G38" s="317"/>
      <c r="H38" s="317"/>
      <c r="I38" s="317"/>
      <c r="J38" s="317"/>
      <c r="K38" s="318"/>
      <c r="M38" s="91"/>
      <c r="N38" s="1"/>
      <c r="O38" s="310" t="s">
        <v>296</v>
      </c>
      <c r="P38" s="310"/>
      <c r="Q38" s="310"/>
      <c r="R38" s="310"/>
      <c r="S38" s="310"/>
      <c r="T38" s="310"/>
      <c r="U38" s="310"/>
      <c r="V38" s="310"/>
      <c r="AD38" s="111"/>
      <c r="AE38"/>
      <c r="AR38" s="111"/>
      <c r="AS38"/>
    </row>
    <row r="39" spans="1:59" ht="15" customHeight="1" x14ac:dyDescent="0.3">
      <c r="A39" s="300" t="s">
        <v>139</v>
      </c>
      <c r="B39" s="301"/>
      <c r="C39" s="301"/>
      <c r="D39" s="302"/>
      <c r="E39" s="141" t="e">
        <f>IF($I$21=0,"",$I$21)</f>
        <v>#DIV/0!</v>
      </c>
      <c r="F39" s="271" t="s">
        <v>102</v>
      </c>
      <c r="G39" s="273"/>
      <c r="H39" s="71"/>
      <c r="I39" s="181" t="e">
        <f>SUM($E$39)</f>
        <v>#DIV/0!</v>
      </c>
      <c r="J39" s="306" t="s">
        <v>102</v>
      </c>
      <c r="K39" s="311"/>
      <c r="N39" s="1"/>
      <c r="O39" s="310" t="s">
        <v>297</v>
      </c>
      <c r="P39" s="310"/>
      <c r="Q39" s="310"/>
      <c r="R39" s="310"/>
      <c r="S39" s="310"/>
      <c r="T39" s="310"/>
      <c r="U39" s="310"/>
      <c r="V39" s="310"/>
      <c r="AD39" s="111"/>
      <c r="AE39"/>
      <c r="AR39" s="111"/>
      <c r="AS39"/>
    </row>
    <row r="40" spans="1:59" ht="15" customHeight="1" x14ac:dyDescent="0.3">
      <c r="A40" s="255"/>
      <c r="B40" s="255"/>
      <c r="C40" s="255"/>
      <c r="D40" s="60"/>
      <c r="E40" s="319"/>
      <c r="F40" s="319"/>
      <c r="G40" s="319"/>
      <c r="H40" s="319"/>
      <c r="I40" s="319"/>
      <c r="J40" s="319"/>
      <c r="K40" s="70"/>
      <c r="N40" s="1"/>
      <c r="O40" s="267"/>
      <c r="P40" s="267"/>
      <c r="Q40" s="267"/>
      <c r="R40" s="267"/>
      <c r="S40" s="267"/>
      <c r="T40" s="267"/>
      <c r="U40" s="267"/>
      <c r="V40" s="267"/>
      <c r="AD40" s="111"/>
      <c r="AE40"/>
      <c r="AR40" s="111"/>
      <c r="AS40"/>
    </row>
    <row r="41" spans="1:59" ht="5.4" customHeight="1" x14ac:dyDescent="0.3">
      <c r="A41" s="255"/>
      <c r="B41" s="255"/>
      <c r="C41" s="255"/>
      <c r="N41" s="1"/>
      <c r="O41" s="320"/>
      <c r="P41" s="320"/>
      <c r="Q41" s="320"/>
      <c r="R41" s="320"/>
      <c r="S41" s="320"/>
      <c r="T41" s="320"/>
      <c r="U41" s="320"/>
      <c r="V41" s="320"/>
      <c r="AD41" s="111"/>
      <c r="AE41"/>
      <c r="AR41" s="111"/>
      <c r="AS41"/>
    </row>
    <row r="42" spans="1:59" ht="15" customHeight="1" x14ac:dyDescent="0.3">
      <c r="A42" s="268" t="s">
        <v>137</v>
      </c>
      <c r="B42" s="268"/>
      <c r="C42" s="268"/>
      <c r="D42" s="268"/>
      <c r="E42" s="268"/>
      <c r="F42" s="268"/>
      <c r="G42" s="268"/>
      <c r="H42" s="268"/>
      <c r="I42" s="268"/>
      <c r="J42" s="268"/>
      <c r="K42" s="268"/>
      <c r="N42" s="1"/>
      <c r="O42" s="320"/>
      <c r="P42" s="320"/>
      <c r="Q42" s="320"/>
      <c r="R42" s="320"/>
      <c r="S42" s="320"/>
      <c r="T42" s="320"/>
      <c r="U42" s="320"/>
      <c r="V42" s="320"/>
      <c r="AD42" s="111"/>
      <c r="AE42"/>
      <c r="AR42" s="111"/>
      <c r="AS42"/>
    </row>
    <row r="43" spans="1:59" ht="15" customHeight="1" x14ac:dyDescent="0.3">
      <c r="A43" s="261" t="s">
        <v>165</v>
      </c>
      <c r="B43" s="261"/>
      <c r="C43" s="261"/>
      <c r="D43" s="261" t="s">
        <v>167</v>
      </c>
      <c r="E43" s="261"/>
      <c r="F43" s="261"/>
      <c r="G43" s="261"/>
      <c r="H43" s="261"/>
      <c r="I43" s="261"/>
      <c r="J43" s="261"/>
      <c r="K43" s="8">
        <f>S96</f>
        <v>0</v>
      </c>
      <c r="L43" s="73"/>
      <c r="M43" s="74"/>
      <c r="N43" s="1"/>
      <c r="O43" s="198"/>
      <c r="P43" s="198"/>
      <c r="Q43" s="199" t="s">
        <v>319</v>
      </c>
      <c r="R43" s="200" t="s">
        <v>320</v>
      </c>
      <c r="S43" s="198"/>
      <c r="T43" s="198"/>
      <c r="U43" s="198"/>
      <c r="V43" s="198"/>
      <c r="AD43" s="111"/>
      <c r="AE43"/>
      <c r="AR43" s="111"/>
      <c r="AS43"/>
    </row>
    <row r="44" spans="1:59" ht="17.399999999999999" customHeight="1" x14ac:dyDescent="0.3">
      <c r="A44" s="261" t="s">
        <v>165</v>
      </c>
      <c r="B44" s="261"/>
      <c r="C44" s="261"/>
      <c r="D44" s="261" t="s">
        <v>167</v>
      </c>
      <c r="E44" s="261"/>
      <c r="F44" s="261"/>
      <c r="G44" s="261"/>
      <c r="H44" s="261"/>
      <c r="I44" s="261"/>
      <c r="J44" s="261"/>
      <c r="K44" s="8">
        <f>AG96</f>
        <v>0</v>
      </c>
      <c r="L44" s="73"/>
      <c r="M44" s="75"/>
      <c r="O44" s="198"/>
      <c r="P44" s="198"/>
      <c r="Q44" s="201" t="s">
        <v>321</v>
      </c>
      <c r="R44" s="200" t="s">
        <v>322</v>
      </c>
      <c r="S44" s="198"/>
      <c r="T44" s="198"/>
      <c r="U44" s="198"/>
      <c r="V44" s="198"/>
    </row>
    <row r="45" spans="1:59" ht="15" customHeight="1" x14ac:dyDescent="0.3">
      <c r="A45" s="261" t="s">
        <v>165</v>
      </c>
      <c r="B45" s="261"/>
      <c r="C45" s="261"/>
      <c r="D45" s="261" t="s">
        <v>167</v>
      </c>
      <c r="E45" s="261"/>
      <c r="F45" s="261"/>
      <c r="G45" s="261"/>
      <c r="H45" s="261"/>
      <c r="I45" s="261"/>
      <c r="J45" s="261"/>
      <c r="K45" s="8">
        <f>AU96</f>
        <v>0</v>
      </c>
      <c r="O45" s="74"/>
      <c r="P45" s="117"/>
      <c r="Q45" s="202" t="s">
        <v>323</v>
      </c>
      <c r="R45" s="203" t="s">
        <v>324</v>
      </c>
      <c r="S45" s="74"/>
      <c r="T45" s="74"/>
      <c r="U45" s="74"/>
      <c r="V45" s="74"/>
    </row>
    <row r="46" spans="1:59" ht="15" customHeight="1" x14ac:dyDescent="0.3">
      <c r="A46" s="327" t="s">
        <v>166</v>
      </c>
      <c r="B46" s="327"/>
      <c r="C46" s="327"/>
      <c r="D46" s="261" t="s">
        <v>167</v>
      </c>
      <c r="E46" s="261"/>
      <c r="F46" s="261"/>
      <c r="G46" s="261"/>
      <c r="H46" s="261"/>
      <c r="I46" s="261"/>
      <c r="J46" s="261"/>
      <c r="K46" s="8">
        <f>BH96</f>
        <v>0</v>
      </c>
      <c r="Q46" s="204" t="s">
        <v>325</v>
      </c>
      <c r="R46" s="203" t="s">
        <v>326</v>
      </c>
    </row>
    <row r="47" spans="1:59" ht="25.5" customHeight="1" x14ac:dyDescent="0.3">
      <c r="A47" s="255"/>
      <c r="B47" s="255"/>
      <c r="C47" s="255"/>
      <c r="D47" s="328" t="s">
        <v>172</v>
      </c>
      <c r="E47" s="328"/>
      <c r="F47" s="328"/>
      <c r="G47" s="328"/>
      <c r="H47" s="328"/>
      <c r="I47" s="328"/>
      <c r="J47" s="329"/>
      <c r="K47" s="182">
        <f>SUM(K43:K46)</f>
        <v>0</v>
      </c>
    </row>
    <row r="48" spans="1:59" ht="7.5" customHeight="1" x14ac:dyDescent="0.3">
      <c r="A48" s="90"/>
      <c r="B48" s="91"/>
      <c r="C48" s="91"/>
    </row>
    <row r="49" spans="1:77" ht="2.4" customHeight="1" x14ac:dyDescent="0.3">
      <c r="M49">
        <v>0</v>
      </c>
      <c r="O49" s="5"/>
      <c r="Q49" s="20"/>
      <c r="R49" s="43"/>
      <c r="S49" s="20"/>
      <c r="T49" s="20"/>
      <c r="U49" s="20"/>
      <c r="V49" s="20"/>
      <c r="W49" s="5"/>
      <c r="X49" s="5"/>
      <c r="Y49" s="5"/>
      <c r="Z49" s="5"/>
      <c r="AA49" s="5"/>
      <c r="AB49" s="5"/>
      <c r="AC49" s="5"/>
      <c r="AE49" s="20"/>
      <c r="AF49" s="43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S49" s="20"/>
      <c r="AT49" s="43"/>
      <c r="AU49" s="5"/>
      <c r="AV49" s="5"/>
      <c r="AW49" s="5"/>
      <c r="AX49" s="5"/>
      <c r="AY49" s="5"/>
      <c r="AZ49" s="5"/>
      <c r="BA49" s="5"/>
      <c r="BB49" s="5"/>
      <c r="BC49" s="5"/>
      <c r="BD49" s="5"/>
      <c r="BF49" s="5"/>
      <c r="BG49" s="43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</row>
    <row r="50" spans="1:77" ht="1.95" customHeight="1" thickBot="1" x14ac:dyDescent="0.35">
      <c r="O50" s="5"/>
      <c r="Q50" s="20"/>
      <c r="R50" s="43"/>
      <c r="S50" s="20"/>
      <c r="T50" s="20"/>
      <c r="U50" s="20"/>
      <c r="V50" s="20"/>
      <c r="W50" s="5"/>
      <c r="X50" s="5"/>
      <c r="Y50" s="5"/>
      <c r="Z50" s="5"/>
      <c r="AA50" s="5"/>
      <c r="AB50" s="5"/>
      <c r="AC50" s="5"/>
      <c r="AE50" s="20"/>
      <c r="AF50" s="43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S50" s="20"/>
      <c r="AT50" s="43"/>
      <c r="AU50" s="5"/>
      <c r="AV50" s="5"/>
      <c r="AW50" s="5"/>
      <c r="AX50" s="5"/>
      <c r="AY50" s="5"/>
      <c r="AZ50" s="5"/>
      <c r="BA50" s="5"/>
      <c r="BB50" s="5"/>
      <c r="BC50" s="5"/>
      <c r="BD50" s="5"/>
      <c r="BF50" s="5"/>
      <c r="BG50" s="43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</row>
    <row r="51" spans="1:77" ht="64.5" customHeight="1" thickBot="1" x14ac:dyDescent="0.35">
      <c r="A51" s="332"/>
      <c r="B51" s="332"/>
      <c r="C51" s="332"/>
      <c r="D51" s="332"/>
      <c r="E51" s="332"/>
      <c r="F51" s="332"/>
      <c r="G51" s="332"/>
      <c r="H51" s="332"/>
      <c r="I51" s="332"/>
      <c r="J51" s="332"/>
      <c r="K51" s="332"/>
      <c r="L51" s="332"/>
      <c r="N51" s="5"/>
      <c r="O51" s="333" t="s">
        <v>257</v>
      </c>
      <c r="P51" s="334"/>
      <c r="Q51" s="334"/>
      <c r="R51" s="334"/>
      <c r="S51" s="334"/>
      <c r="T51" s="334"/>
      <c r="U51" s="334"/>
      <c r="V51" s="334"/>
      <c r="W51" s="2"/>
      <c r="X51" s="2"/>
      <c r="Y51" s="2"/>
      <c r="Z51" s="2"/>
      <c r="AA51" s="5"/>
      <c r="AB51" s="5"/>
      <c r="AC51" s="335" t="s">
        <v>258</v>
      </c>
      <c r="AD51" s="336"/>
      <c r="AE51" s="336"/>
      <c r="AF51" s="336"/>
      <c r="AG51" s="336"/>
      <c r="AH51" s="336"/>
      <c r="AI51" s="336"/>
      <c r="AJ51" s="336"/>
      <c r="AK51" s="2"/>
      <c r="AL51" s="2"/>
      <c r="AM51" s="2"/>
      <c r="AN51" s="2"/>
      <c r="AO51" s="5"/>
      <c r="AP51" s="5"/>
      <c r="AQ51" s="2"/>
      <c r="AR51" s="113"/>
      <c r="AS51" s="2"/>
      <c r="AT51" s="2"/>
      <c r="AU51" s="5"/>
      <c r="AV51" s="5"/>
      <c r="AW51" s="5"/>
      <c r="BG51"/>
      <c r="BR51" s="321" t="s">
        <v>295</v>
      </c>
      <c r="BS51" s="322"/>
      <c r="BT51" s="322"/>
      <c r="BU51" s="322"/>
      <c r="BV51" s="322"/>
      <c r="BW51" s="322"/>
      <c r="BX51" s="322"/>
      <c r="BY51" s="323"/>
    </row>
    <row r="52" spans="1:77" ht="18" customHeight="1" x14ac:dyDescent="0.3">
      <c r="A52" s="324"/>
      <c r="B52" s="324"/>
      <c r="C52" s="325"/>
      <c r="D52" s="325"/>
      <c r="E52" s="325"/>
      <c r="F52" s="325"/>
      <c r="G52" s="325"/>
      <c r="H52" s="325"/>
      <c r="I52" s="85"/>
      <c r="J52" s="326"/>
      <c r="K52" s="326"/>
      <c r="L52" s="326"/>
      <c r="N52" s="5"/>
      <c r="O52" s="21" t="s">
        <v>125</v>
      </c>
      <c r="P52" s="247">
        <f>$D$5</f>
        <v>0</v>
      </c>
      <c r="Q52" s="247"/>
      <c r="R52" s="247"/>
      <c r="S52" s="41" t="s">
        <v>152</v>
      </c>
      <c r="T52" s="248"/>
      <c r="U52" s="248"/>
      <c r="V52" s="248"/>
      <c r="W52" s="2"/>
      <c r="X52" s="2"/>
      <c r="Y52" s="2"/>
      <c r="Z52" s="2"/>
      <c r="AA52" s="5"/>
      <c r="AB52" s="5"/>
      <c r="AC52" s="21" t="s">
        <v>125</v>
      </c>
      <c r="AD52" s="247">
        <f>$D$5</f>
        <v>0</v>
      </c>
      <c r="AE52" s="247"/>
      <c r="AF52" s="247"/>
      <c r="AG52" s="41" t="s">
        <v>152</v>
      </c>
      <c r="AH52" s="248"/>
      <c r="AI52" s="248"/>
      <c r="AJ52" s="248"/>
      <c r="AK52" s="2"/>
      <c r="AL52" s="2"/>
      <c r="AM52" s="2"/>
      <c r="AN52" s="2"/>
      <c r="AO52" s="5"/>
      <c r="AP52" s="5"/>
      <c r="AQ52" s="2"/>
      <c r="AR52" s="113"/>
      <c r="AS52" s="2"/>
      <c r="AT52" s="2"/>
      <c r="AU52" s="5"/>
      <c r="AV52" s="5"/>
      <c r="AW52" s="5"/>
      <c r="BG52"/>
      <c r="BR52" s="21" t="s">
        <v>125</v>
      </c>
      <c r="BS52" s="247">
        <f>$D$5</f>
        <v>0</v>
      </c>
      <c r="BT52" s="247"/>
      <c r="BU52" s="247"/>
      <c r="BV52" s="41" t="s">
        <v>152</v>
      </c>
      <c r="BW52" s="338"/>
      <c r="BX52" s="339"/>
      <c r="BY52" s="340"/>
    </row>
    <row r="53" spans="1:77" ht="32.4" customHeight="1" x14ac:dyDescent="0.3">
      <c r="A53" s="330"/>
      <c r="B53" s="330"/>
      <c r="C53" s="331"/>
      <c r="D53" s="331"/>
      <c r="E53" s="331"/>
      <c r="F53" s="331"/>
      <c r="G53" s="331"/>
      <c r="H53" s="331"/>
      <c r="I53" s="86"/>
      <c r="J53" s="331"/>
      <c r="K53" s="331"/>
      <c r="L53" s="331"/>
      <c r="N53" s="5"/>
      <c r="O53" s="21" t="s">
        <v>158</v>
      </c>
      <c r="P53" s="247">
        <f>$D$6</f>
        <v>0</v>
      </c>
      <c r="Q53" s="247"/>
      <c r="R53" s="247"/>
      <c r="S53" s="175" t="s">
        <v>89</v>
      </c>
      <c r="T53" s="247">
        <f>$K$6</f>
        <v>0</v>
      </c>
      <c r="U53" s="247"/>
      <c r="V53" s="247"/>
      <c r="W53" s="2"/>
      <c r="X53" s="2"/>
      <c r="Y53" s="2"/>
      <c r="Z53" s="2"/>
      <c r="AA53" s="5"/>
      <c r="AB53" s="5"/>
      <c r="AC53" s="21" t="s">
        <v>158</v>
      </c>
      <c r="AD53" s="247">
        <f>$D$6</f>
        <v>0</v>
      </c>
      <c r="AE53" s="247"/>
      <c r="AF53" s="247"/>
      <c r="AG53" s="175" t="s">
        <v>89</v>
      </c>
      <c r="AH53" s="247">
        <f>$K$6</f>
        <v>0</v>
      </c>
      <c r="AI53" s="247"/>
      <c r="AJ53" s="247"/>
      <c r="AK53" s="2"/>
      <c r="AL53" s="2"/>
      <c r="AM53" s="2"/>
      <c r="AN53" s="2"/>
      <c r="AO53" s="5"/>
      <c r="AP53" s="5"/>
      <c r="AQ53" s="2"/>
      <c r="AR53" s="113"/>
      <c r="AS53" s="2"/>
      <c r="AT53" s="2"/>
      <c r="AU53" s="5"/>
      <c r="AV53" s="5"/>
      <c r="AW53" s="5"/>
      <c r="BG53"/>
      <c r="BR53" s="21" t="s">
        <v>158</v>
      </c>
      <c r="BS53" s="247">
        <f>$D$6</f>
        <v>0</v>
      </c>
      <c r="BT53" s="247"/>
      <c r="BU53" s="247"/>
      <c r="BV53" s="65" t="s">
        <v>89</v>
      </c>
      <c r="BW53" s="247">
        <f>$K$6</f>
        <v>0</v>
      </c>
      <c r="BX53" s="247"/>
      <c r="BY53" s="247"/>
    </row>
    <row r="54" spans="1:77" ht="42.6" customHeight="1" x14ac:dyDescent="0.3">
      <c r="A54" s="54"/>
      <c r="B54" s="54"/>
      <c r="C54" s="55"/>
      <c r="D54" s="55"/>
      <c r="E54" s="55"/>
      <c r="F54" s="55"/>
      <c r="G54" s="55"/>
      <c r="H54" s="55"/>
      <c r="I54" s="76"/>
      <c r="J54" s="55"/>
      <c r="K54" s="55"/>
      <c r="L54" s="55"/>
      <c r="N54" s="5"/>
      <c r="O54" s="337" t="s">
        <v>169</v>
      </c>
      <c r="P54" s="337"/>
      <c r="Q54" s="337"/>
      <c r="R54" s="337"/>
      <c r="S54" s="337"/>
      <c r="T54" s="337"/>
      <c r="U54" s="337"/>
      <c r="V54" s="337"/>
      <c r="W54" s="2"/>
      <c r="X54" s="2"/>
      <c r="Y54" s="2"/>
      <c r="Z54" s="2"/>
      <c r="AA54" s="5"/>
      <c r="AB54" s="5"/>
      <c r="AC54" s="337" t="s">
        <v>169</v>
      </c>
      <c r="AD54" s="337"/>
      <c r="AE54" s="337"/>
      <c r="AF54" s="337"/>
      <c r="AG54" s="337"/>
      <c r="AH54" s="337"/>
      <c r="AI54" s="337"/>
      <c r="AJ54" s="337"/>
      <c r="AK54" s="2"/>
      <c r="AL54" s="2"/>
      <c r="AM54" s="2"/>
      <c r="AN54" s="2"/>
      <c r="AO54" s="5"/>
      <c r="AP54" s="5"/>
      <c r="AQ54" s="2"/>
      <c r="AR54" s="113"/>
      <c r="AS54" s="2"/>
      <c r="AT54" s="2"/>
      <c r="AU54" s="5"/>
      <c r="AV54" s="5"/>
      <c r="AW54" s="5"/>
      <c r="BG54"/>
    </row>
    <row r="55" spans="1:77" ht="45" customHeight="1" x14ac:dyDescent="0.3">
      <c r="A55" s="54"/>
      <c r="B55" s="54"/>
      <c r="C55" s="55"/>
      <c r="D55" s="55"/>
      <c r="E55" s="55"/>
      <c r="F55" s="55"/>
      <c r="G55" s="55"/>
      <c r="H55" s="55"/>
      <c r="I55" s="76"/>
      <c r="J55" s="55"/>
      <c r="K55" s="55"/>
      <c r="L55" s="55"/>
      <c r="N55" s="5"/>
      <c r="O55" s="337"/>
      <c r="P55" s="337"/>
      <c r="Q55" s="337"/>
      <c r="R55" s="337"/>
      <c r="S55" s="337"/>
      <c r="T55" s="337"/>
      <c r="U55" s="337"/>
      <c r="V55" s="337"/>
      <c r="W55" s="2"/>
      <c r="X55" s="2"/>
      <c r="Y55" s="2"/>
      <c r="Z55" s="2"/>
      <c r="AA55" s="5"/>
      <c r="AB55" s="5"/>
      <c r="AC55" s="337"/>
      <c r="AD55" s="337"/>
      <c r="AE55" s="337"/>
      <c r="AF55" s="337"/>
      <c r="AG55" s="337"/>
      <c r="AH55" s="337"/>
      <c r="AI55" s="337"/>
      <c r="AJ55" s="337"/>
      <c r="AK55" s="2"/>
      <c r="AL55" s="2"/>
      <c r="AM55" s="2"/>
      <c r="AN55" s="2"/>
      <c r="AO55" s="5"/>
      <c r="AP55" s="5"/>
      <c r="AQ55" s="2"/>
      <c r="AR55" s="113"/>
      <c r="AS55" s="2"/>
      <c r="AT55" s="2"/>
      <c r="AU55" s="5"/>
      <c r="AV55" s="5"/>
      <c r="AW55" s="5"/>
      <c r="BG55"/>
    </row>
    <row r="56" spans="1:77" ht="51.6" customHeight="1" x14ac:dyDescent="0.3">
      <c r="A56" s="54"/>
      <c r="B56" s="54"/>
      <c r="C56" s="55"/>
      <c r="D56" s="55"/>
      <c r="E56" s="55"/>
      <c r="F56" s="55"/>
      <c r="G56" s="55"/>
      <c r="H56" s="55"/>
      <c r="I56" s="76"/>
      <c r="J56" s="55"/>
      <c r="K56" s="55"/>
      <c r="L56" s="55"/>
      <c r="N56" s="5"/>
      <c r="O56" s="337"/>
      <c r="P56" s="337"/>
      <c r="Q56" s="337"/>
      <c r="R56" s="337"/>
      <c r="S56" s="337"/>
      <c r="T56" s="337"/>
      <c r="U56" s="337"/>
      <c r="V56" s="337"/>
      <c r="W56" s="2"/>
      <c r="X56" s="2"/>
      <c r="Y56" s="2"/>
      <c r="Z56" s="2"/>
      <c r="AA56" s="5"/>
      <c r="AB56" s="5"/>
      <c r="AC56" s="337"/>
      <c r="AD56" s="337"/>
      <c r="AE56" s="337"/>
      <c r="AF56" s="337"/>
      <c r="AG56" s="337"/>
      <c r="AH56" s="337"/>
      <c r="AI56" s="337"/>
      <c r="AJ56" s="337"/>
      <c r="AK56" s="2"/>
      <c r="AL56" s="2"/>
      <c r="AM56" s="2"/>
      <c r="AN56" s="2"/>
      <c r="AO56" s="5"/>
      <c r="AP56" s="5"/>
      <c r="AQ56" s="2"/>
      <c r="AR56" s="113"/>
      <c r="AS56" s="2"/>
      <c r="AT56" s="2"/>
      <c r="AU56" s="5"/>
      <c r="AV56" s="5"/>
      <c r="AW56" s="5"/>
      <c r="BG56"/>
    </row>
    <row r="57" spans="1:77" ht="32.4" customHeight="1" x14ac:dyDescent="0.3">
      <c r="A57" s="54"/>
      <c r="B57" s="54"/>
      <c r="C57" s="55"/>
      <c r="D57" s="55"/>
      <c r="E57" s="55"/>
      <c r="F57" s="55"/>
      <c r="G57" s="55"/>
      <c r="H57" s="55"/>
      <c r="I57" s="76"/>
      <c r="J57" s="55"/>
      <c r="K57" s="55"/>
      <c r="L57" s="55"/>
      <c r="N57" s="5"/>
      <c r="O57" s="21" t="s">
        <v>163</v>
      </c>
      <c r="P57" s="247" t="s">
        <v>87</v>
      </c>
      <c r="Q57" s="247"/>
      <c r="R57" s="247"/>
      <c r="S57" s="247" t="s">
        <v>164</v>
      </c>
      <c r="T57" s="247"/>
      <c r="U57" s="247"/>
      <c r="V57" s="247"/>
      <c r="W57" s="2"/>
      <c r="X57" s="2"/>
      <c r="Y57" s="2"/>
      <c r="Z57" s="2"/>
      <c r="AA57" s="5"/>
      <c r="AB57" s="5"/>
      <c r="AC57" s="21" t="s">
        <v>163</v>
      </c>
      <c r="AD57" s="247" t="s">
        <v>87</v>
      </c>
      <c r="AE57" s="247"/>
      <c r="AF57" s="247"/>
      <c r="AG57" s="247" t="s">
        <v>164</v>
      </c>
      <c r="AH57" s="247"/>
      <c r="AI57" s="247"/>
      <c r="AJ57" s="247"/>
      <c r="AK57" s="2"/>
      <c r="AL57" s="2"/>
      <c r="AM57" s="2"/>
      <c r="AN57" s="2"/>
      <c r="AO57" s="5"/>
      <c r="AP57" s="5"/>
      <c r="AQ57" s="2"/>
      <c r="AR57" s="113"/>
      <c r="AS57" s="2"/>
      <c r="AT57" s="2"/>
      <c r="AU57" s="5"/>
      <c r="AV57" s="5"/>
      <c r="AW57" s="5"/>
      <c r="BG57"/>
    </row>
    <row r="58" spans="1:77" ht="32.4" customHeight="1" x14ac:dyDescent="0.3">
      <c r="A58" s="54"/>
      <c r="B58" s="54"/>
      <c r="C58" s="55"/>
      <c r="D58" s="55"/>
      <c r="E58" s="55"/>
      <c r="F58" s="55"/>
      <c r="G58" s="55"/>
      <c r="H58" s="55"/>
      <c r="I58" s="76"/>
      <c r="J58" s="55"/>
      <c r="K58" s="55"/>
      <c r="L58" s="55"/>
      <c r="N58" s="5"/>
      <c r="O58" s="21" t="s">
        <v>161</v>
      </c>
      <c r="P58" s="346"/>
      <c r="Q58" s="346"/>
      <c r="R58" s="346"/>
      <c r="S58" s="347"/>
      <c r="T58" s="347"/>
      <c r="U58" s="347"/>
      <c r="V58" s="347"/>
      <c r="W58" s="2"/>
      <c r="X58" s="2"/>
      <c r="Y58" s="2"/>
      <c r="Z58" s="2"/>
      <c r="AA58" s="5"/>
      <c r="AB58" s="5"/>
      <c r="AC58" s="21" t="s">
        <v>161</v>
      </c>
      <c r="AD58" s="346"/>
      <c r="AE58" s="346"/>
      <c r="AF58" s="346"/>
      <c r="AG58" s="347"/>
      <c r="AH58" s="347"/>
      <c r="AI58" s="347"/>
      <c r="AJ58" s="347"/>
      <c r="AK58" s="2"/>
      <c r="AL58" s="2"/>
      <c r="AM58" s="2"/>
      <c r="AN58" s="2"/>
      <c r="AO58" s="5"/>
      <c r="AP58" s="5"/>
      <c r="AQ58" s="2"/>
      <c r="AR58" s="113"/>
      <c r="AS58" s="2"/>
      <c r="AT58" s="2"/>
      <c r="AU58" s="5"/>
      <c r="AV58" s="5"/>
      <c r="AW58" s="5"/>
      <c r="BG58"/>
    </row>
    <row r="59" spans="1:77" ht="32.4" customHeight="1" x14ac:dyDescent="0.3">
      <c r="A59" s="54"/>
      <c r="B59" s="54"/>
      <c r="C59" s="55"/>
      <c r="D59" s="55"/>
      <c r="E59" s="55"/>
      <c r="F59" s="55"/>
      <c r="G59" s="55"/>
      <c r="H59" s="55"/>
      <c r="I59" s="76"/>
      <c r="J59" s="55"/>
      <c r="K59" s="55"/>
      <c r="L59" s="55"/>
      <c r="N59" s="5"/>
      <c r="O59" s="21" t="s">
        <v>162</v>
      </c>
      <c r="P59" s="346"/>
      <c r="Q59" s="346"/>
      <c r="R59" s="346"/>
      <c r="S59" s="347"/>
      <c r="T59" s="347"/>
      <c r="U59" s="347"/>
      <c r="V59" s="347"/>
      <c r="W59" s="2"/>
      <c r="X59" s="2"/>
      <c r="Y59" s="2"/>
      <c r="Z59" s="2"/>
      <c r="AA59" s="5"/>
      <c r="AB59" s="5"/>
      <c r="AC59" s="21" t="s">
        <v>162</v>
      </c>
      <c r="AD59" s="346"/>
      <c r="AE59" s="346"/>
      <c r="AF59" s="346"/>
      <c r="AG59" s="347"/>
      <c r="AH59" s="347"/>
      <c r="AI59" s="347"/>
      <c r="AJ59" s="347"/>
      <c r="AK59" s="2"/>
      <c r="AL59" s="2"/>
      <c r="AM59" s="2"/>
      <c r="AN59" s="2"/>
      <c r="AO59" s="5"/>
      <c r="AP59" s="5"/>
      <c r="AQ59" s="2"/>
      <c r="AR59" s="113"/>
      <c r="AS59" s="2"/>
      <c r="AT59" s="2"/>
      <c r="AU59" s="5"/>
      <c r="AV59" s="5"/>
      <c r="AW59" s="5"/>
      <c r="BG59"/>
    </row>
    <row r="60" spans="1:77" ht="10.95" customHeight="1" x14ac:dyDescent="0.3">
      <c r="A60" s="19"/>
      <c r="B60" s="19"/>
      <c r="C60" s="19"/>
      <c r="D60" s="19"/>
      <c r="E60" s="53"/>
      <c r="F60" s="53"/>
      <c r="G60" s="53"/>
      <c r="H60" s="53"/>
      <c r="I60" s="53"/>
      <c r="J60" s="53"/>
      <c r="K60" s="19"/>
      <c r="L60" s="19"/>
      <c r="N60" s="5"/>
      <c r="O60" s="22"/>
      <c r="P60" s="118"/>
      <c r="Q60" s="23"/>
      <c r="R60" s="44"/>
      <c r="S60" s="22"/>
      <c r="T60" s="22"/>
      <c r="U60" s="22"/>
      <c r="V60" s="22"/>
      <c r="W60" s="24"/>
      <c r="X60" s="24"/>
      <c r="Y60" s="24"/>
      <c r="Z60" s="24"/>
      <c r="AA60" s="5"/>
      <c r="AB60" s="5"/>
      <c r="AC60" s="25"/>
      <c r="AD60" s="112"/>
      <c r="AE60" s="26"/>
      <c r="AF60" s="46"/>
      <c r="AG60" s="25"/>
      <c r="AH60" s="25"/>
      <c r="AI60" s="25"/>
      <c r="AJ60" s="25"/>
      <c r="AK60" s="24"/>
      <c r="AL60" s="24"/>
      <c r="AM60" s="24"/>
      <c r="AN60" s="24"/>
      <c r="AO60" s="5"/>
      <c r="AP60" s="5"/>
      <c r="AQ60" s="24"/>
      <c r="AR60" s="3"/>
      <c r="AS60" s="24"/>
      <c r="AT60" s="24"/>
      <c r="AU60" s="5"/>
      <c r="AV60" s="5"/>
      <c r="AW60" s="5"/>
      <c r="BG60"/>
    </row>
    <row r="61" spans="1:77" ht="15.6" customHeight="1" x14ac:dyDescent="0.3">
      <c r="A61" s="19"/>
      <c r="B61" s="19"/>
      <c r="C61" s="19"/>
      <c r="D61" s="19"/>
      <c r="E61" s="53"/>
      <c r="F61" s="53"/>
      <c r="G61" s="53"/>
      <c r="H61" s="53"/>
      <c r="I61" s="53"/>
      <c r="J61" s="53"/>
      <c r="K61" s="67"/>
      <c r="L61" s="67"/>
      <c r="N61" s="5"/>
      <c r="O61" s="83"/>
      <c r="P61" s="109"/>
      <c r="Q61" s="83"/>
      <c r="R61" s="83"/>
      <c r="S61" s="83"/>
      <c r="T61" s="83"/>
      <c r="U61" s="83"/>
      <c r="V61" s="83"/>
      <c r="W61" s="5"/>
      <c r="X61" s="20"/>
      <c r="Y61" s="5"/>
      <c r="Z61" s="5"/>
      <c r="AA61" s="5"/>
      <c r="AB61" s="5"/>
      <c r="AC61" s="5"/>
      <c r="AE61" s="5"/>
      <c r="AF61" s="43"/>
      <c r="AG61" s="5"/>
      <c r="AH61" s="20"/>
      <c r="AI61" s="5"/>
      <c r="AJ61" s="5"/>
      <c r="AK61" s="5"/>
      <c r="AL61" s="12"/>
      <c r="AM61" s="5"/>
      <c r="AN61" s="12"/>
      <c r="AO61" s="5"/>
      <c r="AP61" s="5"/>
      <c r="AQ61" s="5"/>
      <c r="AR61" s="114"/>
      <c r="AS61" s="5"/>
      <c r="AT61" s="12"/>
      <c r="AU61" s="5"/>
      <c r="AV61" s="5"/>
      <c r="AW61" s="5"/>
      <c r="BG61"/>
    </row>
    <row r="62" spans="1:77" ht="22.95" customHeight="1" x14ac:dyDescent="0.3">
      <c r="A62" s="19"/>
      <c r="B62" s="19"/>
      <c r="C62" s="19"/>
      <c r="D62" s="19"/>
      <c r="E62" s="53"/>
      <c r="F62" s="53"/>
      <c r="G62" s="53"/>
      <c r="H62" s="53"/>
      <c r="I62" s="53"/>
      <c r="J62" s="53"/>
      <c r="K62" s="341"/>
      <c r="L62" s="341"/>
      <c r="N62" s="5"/>
      <c r="O62" s="78"/>
      <c r="P62" s="108"/>
      <c r="Q62" s="5"/>
      <c r="R62" s="43"/>
      <c r="S62" s="342"/>
      <c r="T62" s="342"/>
      <c r="U62" s="342"/>
      <c r="V62" s="20"/>
      <c r="W62" s="5" t="str">
        <f t="shared" ref="W62:W64" si="1">IF(Q62="","",IF(S62="X",0,IF(T62="X",8,IF(U62="X",12,IF(V62="X",16,"")))))</f>
        <v/>
      </c>
      <c r="X62" s="12"/>
      <c r="Y62" s="5" t="str">
        <f t="shared" ref="Y62:Y64" si="2">IF(Q62="","",IF(S62="X",7.5,IF(T62="X",11.5,IF(U62="X",15.5,IF(V62="X",20,"")))))</f>
        <v/>
      </c>
      <c r="Z62" s="12"/>
      <c r="AA62" s="5"/>
      <c r="AB62" s="5"/>
      <c r="AC62" s="5"/>
      <c r="AE62" s="5"/>
      <c r="AF62" s="43"/>
      <c r="AG62" s="5"/>
      <c r="AH62" s="5"/>
      <c r="AI62" s="5"/>
      <c r="AJ62" s="5"/>
      <c r="AK62" s="5" t="str">
        <f t="shared" ref="AK62:AK64" si="3">IF(AE62="","",IF(AG62="X",0,IF(AH62="X",8,IF(AI62="X",12,IF(AJ62="X",16,"")))))</f>
        <v/>
      </c>
      <c r="AL62" s="12"/>
      <c r="AM62" s="5" t="str">
        <f t="shared" ref="AM62:AM64" si="4">IF(AE62="","",IF(AG62="X",7.5,IF(AH62="X",11.5,IF(AI62="X",15.5,IF(AJ62="X",20,"")))))</f>
        <v/>
      </c>
      <c r="AN62" s="12"/>
      <c r="AO62" s="5"/>
      <c r="AP62" s="5"/>
      <c r="AQ62" s="5"/>
      <c r="AR62" s="114"/>
      <c r="AS62" s="5"/>
      <c r="AT62" s="12"/>
      <c r="AU62" s="5"/>
      <c r="AV62" s="5"/>
      <c r="AW62" s="5"/>
      <c r="BG62"/>
    </row>
    <row r="63" spans="1:77" ht="15.6" x14ac:dyDescent="0.3">
      <c r="A63" s="19"/>
      <c r="B63" s="19"/>
      <c r="C63" s="19"/>
      <c r="D63" s="19"/>
      <c r="E63" s="53"/>
      <c r="F63" s="53"/>
      <c r="G63" s="53"/>
      <c r="H63" s="53"/>
      <c r="I63" s="53"/>
      <c r="J63" s="53"/>
      <c r="K63" s="341"/>
      <c r="L63" s="341"/>
      <c r="N63" s="5"/>
      <c r="O63" s="5"/>
      <c r="P63" s="108"/>
      <c r="Q63" s="5"/>
      <c r="R63" s="43"/>
      <c r="S63" s="5"/>
      <c r="T63" s="5"/>
      <c r="U63" s="5"/>
      <c r="V63" s="5"/>
      <c r="W63" s="5" t="str">
        <f t="shared" si="1"/>
        <v/>
      </c>
      <c r="X63" s="5"/>
      <c r="Y63" s="5" t="str">
        <f t="shared" si="2"/>
        <v/>
      </c>
      <c r="Z63" s="5"/>
      <c r="AA63" s="5"/>
      <c r="AB63" s="5"/>
      <c r="AC63" s="5"/>
      <c r="AE63" s="5"/>
      <c r="AF63" s="43"/>
      <c r="AG63" s="5"/>
      <c r="AH63" s="5"/>
      <c r="AI63" s="5"/>
      <c r="AJ63" s="5"/>
      <c r="AK63" s="28" t="str">
        <f t="shared" si="3"/>
        <v/>
      </c>
      <c r="AL63" s="5"/>
      <c r="AM63" s="5" t="str">
        <f t="shared" si="4"/>
        <v/>
      </c>
      <c r="AN63" s="5"/>
      <c r="AO63" s="5"/>
      <c r="AP63" s="5"/>
      <c r="AQ63" s="5"/>
      <c r="AR63" s="114"/>
      <c r="AS63" s="5"/>
      <c r="AT63" s="12"/>
      <c r="AU63" s="5"/>
      <c r="AV63" s="5"/>
      <c r="AW63" s="5"/>
      <c r="BG63"/>
    </row>
    <row r="64" spans="1:77" x14ac:dyDescent="0.3">
      <c r="N64" s="5"/>
      <c r="O64" s="343" t="s">
        <v>18</v>
      </c>
      <c r="P64" s="343"/>
      <c r="Q64" s="343"/>
      <c r="R64" s="343"/>
      <c r="S64" s="343"/>
      <c r="T64" s="343"/>
      <c r="U64" s="343"/>
      <c r="V64" s="343"/>
      <c r="W64" s="5" t="str">
        <f t="shared" si="1"/>
        <v/>
      </c>
      <c r="X64" s="27"/>
      <c r="Y64" s="5" t="str">
        <f t="shared" si="2"/>
        <v/>
      </c>
      <c r="Z64" s="27"/>
      <c r="AA64" s="5"/>
      <c r="AB64" s="5"/>
      <c r="AC64" s="344" t="s">
        <v>18</v>
      </c>
      <c r="AD64" s="344"/>
      <c r="AE64" s="344"/>
      <c r="AF64" s="344"/>
      <c r="AG64" s="344"/>
      <c r="AH64" s="344"/>
      <c r="AI64" s="344"/>
      <c r="AJ64" s="344"/>
      <c r="AK64" s="5" t="str">
        <f t="shared" si="3"/>
        <v/>
      </c>
      <c r="AL64" s="27"/>
      <c r="AM64" s="5" t="str">
        <f t="shared" si="4"/>
        <v/>
      </c>
      <c r="AN64" s="27"/>
      <c r="AO64" s="5"/>
      <c r="AP64" s="5"/>
      <c r="AQ64" s="5"/>
      <c r="AR64" s="114"/>
      <c r="AS64" s="5"/>
      <c r="AT64" s="12"/>
      <c r="AU64" s="5"/>
      <c r="AV64" s="5"/>
      <c r="AW64" s="5"/>
      <c r="BG64"/>
      <c r="BR64" s="345" t="s">
        <v>18</v>
      </c>
      <c r="BS64" s="345"/>
      <c r="BT64" s="345"/>
      <c r="BU64" s="345"/>
      <c r="BV64" s="345"/>
      <c r="BW64" s="345"/>
      <c r="BX64" s="345"/>
      <c r="BY64" s="353" t="s">
        <v>253</v>
      </c>
    </row>
    <row r="65" spans="14:77" ht="28.2" x14ac:dyDescent="0.3">
      <c r="N65" s="5"/>
      <c r="O65" s="77" t="s">
        <v>107</v>
      </c>
      <c r="P65" s="348"/>
      <c r="Q65" s="348"/>
      <c r="R65" s="125" t="s">
        <v>108</v>
      </c>
      <c r="S65" s="79" t="s">
        <v>131</v>
      </c>
      <c r="T65" s="80" t="s">
        <v>132</v>
      </c>
      <c r="U65" s="81" t="s">
        <v>133</v>
      </c>
      <c r="V65" s="82" t="s">
        <v>134</v>
      </c>
      <c r="W65" s="5" t="str">
        <f>IF(Q65="","",IF(S65="X",0,IF(T65="X",5,IF(U65="X",10,IF(V65="X",15,"")))))</f>
        <v/>
      </c>
      <c r="X65" s="24"/>
      <c r="Y65" s="5" t="str">
        <f>IF(Q65="","",IF(S65="X",5,IF(T65="X",10,IF(U65="X",15,IF(V65="X",20,"")))))</f>
        <v/>
      </c>
      <c r="Z65" s="24"/>
      <c r="AA65" s="5"/>
      <c r="AB65" s="5"/>
      <c r="AC65" s="77" t="s">
        <v>107</v>
      </c>
      <c r="AD65" s="354"/>
      <c r="AE65" s="354"/>
      <c r="AF65" s="125" t="s">
        <v>108</v>
      </c>
      <c r="AG65" s="79" t="s">
        <v>131</v>
      </c>
      <c r="AH65" s="80" t="s">
        <v>132</v>
      </c>
      <c r="AI65" s="81" t="s">
        <v>133</v>
      </c>
      <c r="AJ65" s="82" t="s">
        <v>134</v>
      </c>
      <c r="AK65" s="5" t="str">
        <f>IF(AE65="","",IF(AG65="X",0,IF(AH65="X",5,IF(AI65="X",10,IF(AJ65="X",15,"")))))</f>
        <v/>
      </c>
      <c r="AL65" s="24"/>
      <c r="AM65" s="5" t="str">
        <f>IF(AE65="","",IF(AG65="X",5,IF(AH65="X",10,IF(AI65="X",15,IF(AJ65="X",20,"")))))</f>
        <v/>
      </c>
      <c r="AN65" s="24"/>
      <c r="AO65" s="5"/>
      <c r="AP65" s="5"/>
      <c r="AQ65" s="5"/>
      <c r="AR65" s="114"/>
      <c r="AS65" s="5"/>
      <c r="AT65" s="12"/>
      <c r="AU65" s="5"/>
      <c r="AV65" s="5"/>
      <c r="AW65" s="5"/>
      <c r="BG65"/>
      <c r="BR65" s="21" t="s">
        <v>107</v>
      </c>
      <c r="BS65" s="349" t="s">
        <v>70</v>
      </c>
      <c r="BT65" s="349"/>
      <c r="BU65" s="197" t="s">
        <v>108</v>
      </c>
      <c r="BV65" s="121" t="s">
        <v>153</v>
      </c>
      <c r="BW65" s="121" t="s">
        <v>154</v>
      </c>
      <c r="BX65" s="123"/>
      <c r="BY65" s="353"/>
    </row>
    <row r="66" spans="14:77" x14ac:dyDescent="0.3">
      <c r="N66" s="5"/>
      <c r="O66" s="348" t="s">
        <v>22</v>
      </c>
      <c r="P66" s="107" t="s">
        <v>23</v>
      </c>
      <c r="Q66" s="209">
        <f>IF(OR(S66="X",T66="X",U66="X",V66="X"),1,0)</f>
        <v>0</v>
      </c>
      <c r="R66" s="125" t="s">
        <v>24</v>
      </c>
      <c r="S66" s="167"/>
      <c r="T66" s="167"/>
      <c r="U66" s="167"/>
      <c r="V66" s="167"/>
      <c r="W66" s="5" t="str">
        <f t="shared" ref="W66" si="5">IF(Q66="","",IF(S66="X",0,IF(T66="X",5,IF(U66="X",10,IF(V66="X",15,"")))))</f>
        <v/>
      </c>
      <c r="X66" s="24"/>
      <c r="Y66" s="5" t="str">
        <f t="shared" ref="Y66" si="6">IF(Q66="","",IF(S66="X",5,IF(T66="X",10,IF(U66="X",15,IF(V66="X",20,"")))))</f>
        <v/>
      </c>
      <c r="Z66" s="6"/>
      <c r="AA66" s="5"/>
      <c r="AB66" s="5"/>
      <c r="AC66" s="348" t="s">
        <v>22</v>
      </c>
      <c r="AD66" s="208" t="s">
        <v>23</v>
      </c>
      <c r="AE66" s="209">
        <f>IF(OR(AG66="X",AH66="X",AI66="X",AJ66="X"),1,0)</f>
        <v>0</v>
      </c>
      <c r="AF66" s="125" t="s">
        <v>24</v>
      </c>
      <c r="AG66" s="167"/>
      <c r="AH66" s="167"/>
      <c r="AI66" s="167"/>
      <c r="AJ66" s="167"/>
      <c r="AK66" s="5" t="str">
        <f t="shared" ref="AK66:AK129" si="7">IF(AE66="","",IF(AG66="X",0,IF(AH66="X",5,IF(AI66="X",10,IF(AJ66="X",15,"")))))</f>
        <v/>
      </c>
      <c r="AL66" s="24"/>
      <c r="AM66" s="5" t="str">
        <f t="shared" ref="AM66:AM129" si="8">IF(AE66="","",IF(AG66="X",5,IF(AH66="X",10,IF(AI66="X",15,IF(AJ66="X",20,"")))))</f>
        <v/>
      </c>
      <c r="AN66" s="6"/>
      <c r="AO66" s="5"/>
      <c r="AP66" s="5"/>
      <c r="AQ66" s="5"/>
      <c r="AR66" s="114"/>
      <c r="AS66" s="5"/>
      <c r="AT66" s="12"/>
      <c r="AU66" s="5"/>
      <c r="AV66" s="5"/>
      <c r="AW66" s="5"/>
      <c r="BG66"/>
      <c r="BR66" s="349" t="s">
        <v>22</v>
      </c>
      <c r="BS66" s="64" t="s">
        <v>23</v>
      </c>
      <c r="BT66" s="207">
        <v>1</v>
      </c>
      <c r="BU66" s="197" t="s">
        <v>24</v>
      </c>
      <c r="BV66" s="145" t="str">
        <f>IF(Q66="","",IF(S66="X",25%,IF(T66="X",50%,IF(U66="X",75%,IF(V66="X",100%,"")))))</f>
        <v/>
      </c>
      <c r="BW66" s="145" t="str">
        <f>IF(AE66="","",IF(AG66="X",25%,IF(AH66="X",50%,IF(AI66="X",75%,IF(AJ66="X",100%,"")))))</f>
        <v/>
      </c>
      <c r="BX66" s="146" t="str">
        <f>IF(BG66="","",IF(BI66="X",25%,IF(BJ66="X",50%,IF(BK66="X",75%,IF(BL66="X",100%,"")))))</f>
        <v/>
      </c>
      <c r="BY66" s="144" t="str">
        <f>IFERROR(AVERAGE(BV66:BX66),"")</f>
        <v/>
      </c>
    </row>
    <row r="67" spans="14:77" ht="27.6" x14ac:dyDescent="0.3">
      <c r="N67" s="5"/>
      <c r="O67" s="348"/>
      <c r="P67" s="107" t="s">
        <v>25</v>
      </c>
      <c r="Q67" s="209">
        <f t="shared" ref="Q67:Q85" si="9">IF(OR(S67="X",T67="X",U67="X",V67="X"),1,0)</f>
        <v>0</v>
      </c>
      <c r="R67" s="125" t="s">
        <v>26</v>
      </c>
      <c r="S67" s="167"/>
      <c r="T67" s="167"/>
      <c r="U67" s="167"/>
      <c r="V67" s="167"/>
      <c r="W67" s="5" t="str">
        <f t="shared" ref="W67:W115" si="10">IF(Q67="","",IF(S67="X",0,IF(T67="X",5,IF(U67="X",10,IF(V67="X",15,"")))))</f>
        <v/>
      </c>
      <c r="X67" s="24"/>
      <c r="Y67" s="5" t="str">
        <f t="shared" ref="Y67:Y115" si="11">IF(Q67="","",IF(S67="X",5,IF(T67="X",10,IF(U67="X",15,IF(V67="X",20,"")))))</f>
        <v/>
      </c>
      <c r="Z67" s="6"/>
      <c r="AA67" s="5"/>
      <c r="AB67" s="5"/>
      <c r="AC67" s="348"/>
      <c r="AD67" s="208" t="s">
        <v>25</v>
      </c>
      <c r="AE67" s="209">
        <f t="shared" ref="AE67:AE85" si="12">IF(OR(AG67="X",AH67="X",AI67="X",AJ67="X"),1,0)</f>
        <v>0</v>
      </c>
      <c r="AF67" s="125" t="s">
        <v>26</v>
      </c>
      <c r="AG67" s="167"/>
      <c r="AH67" s="167"/>
      <c r="AI67" s="167"/>
      <c r="AJ67" s="167"/>
      <c r="AK67" s="5" t="str">
        <f t="shared" si="7"/>
        <v/>
      </c>
      <c r="AL67" s="24"/>
      <c r="AM67" s="5" t="str">
        <f t="shared" si="8"/>
        <v/>
      </c>
      <c r="AN67" s="6"/>
      <c r="AO67" s="5"/>
      <c r="AP67" s="5"/>
      <c r="AQ67" s="5"/>
      <c r="AR67" s="114"/>
      <c r="AS67" s="5"/>
      <c r="AT67" s="12"/>
      <c r="AU67" s="5"/>
      <c r="AV67" s="5"/>
      <c r="AW67" s="5"/>
      <c r="BG67"/>
      <c r="BR67" s="349"/>
      <c r="BS67" s="64" t="s">
        <v>25</v>
      </c>
      <c r="BT67" s="207">
        <v>1</v>
      </c>
      <c r="BU67" s="197" t="s">
        <v>26</v>
      </c>
      <c r="BV67" s="145" t="str">
        <f t="shared" ref="BV67:BV85" si="13">IF(Q67="","",IF(S67="X",25%,IF(T67="X",50%,IF(U67="X",75%,IF(V67="X",100%,"")))))</f>
        <v/>
      </c>
      <c r="BW67" s="145" t="str">
        <f t="shared" ref="BW67:BW85" si="14">IF(AE67="","",IF(AG67="X",25%,IF(AH67="X",50%,IF(AI67="X",75%,IF(AJ67="X",100%,"")))))</f>
        <v/>
      </c>
      <c r="BX67" s="146" t="str">
        <f t="shared" ref="BX67:BX85" si="15">IF(BG67="","",IF(BI67="X",25%,IF(BJ67="X",50%,IF(BK67="X",75%,IF(BL67="X",100%,"")))))</f>
        <v/>
      </c>
      <c r="BY67" s="144" t="str">
        <f t="shared" ref="BY67:BY85" si="16">IFERROR(AVERAGE(BV67:BX67),"")</f>
        <v/>
      </c>
    </row>
    <row r="68" spans="14:77" ht="27.6" x14ac:dyDescent="0.3">
      <c r="N68" s="5"/>
      <c r="O68" s="348"/>
      <c r="P68" s="107" t="s">
        <v>27</v>
      </c>
      <c r="Q68" s="209">
        <f t="shared" si="9"/>
        <v>0</v>
      </c>
      <c r="R68" s="125" t="s">
        <v>28</v>
      </c>
      <c r="S68" s="167"/>
      <c r="T68" s="167"/>
      <c r="U68" s="167"/>
      <c r="V68" s="167"/>
      <c r="W68" s="5" t="str">
        <f t="shared" si="10"/>
        <v/>
      </c>
      <c r="X68" s="24"/>
      <c r="Y68" s="5" t="str">
        <f t="shared" si="11"/>
        <v/>
      </c>
      <c r="Z68" s="6"/>
      <c r="AA68" s="5"/>
      <c r="AB68" s="5"/>
      <c r="AC68" s="348"/>
      <c r="AD68" s="208" t="s">
        <v>27</v>
      </c>
      <c r="AE68" s="209">
        <f t="shared" si="12"/>
        <v>0</v>
      </c>
      <c r="AF68" s="125" t="s">
        <v>28</v>
      </c>
      <c r="AG68" s="167"/>
      <c r="AH68" s="167"/>
      <c r="AI68" s="167"/>
      <c r="AJ68" s="167"/>
      <c r="AK68" s="5" t="str">
        <f t="shared" si="7"/>
        <v/>
      </c>
      <c r="AL68" s="24"/>
      <c r="AM68" s="5" t="str">
        <f t="shared" si="8"/>
        <v/>
      </c>
      <c r="AN68" s="6"/>
      <c r="AO68" s="5"/>
      <c r="AP68" s="5"/>
      <c r="AQ68" s="5"/>
      <c r="AR68" s="114"/>
      <c r="AS68" s="5"/>
      <c r="AT68" s="12"/>
      <c r="AU68" s="5"/>
      <c r="AV68" s="5"/>
      <c r="AW68" s="5"/>
      <c r="BG68"/>
      <c r="BR68" s="349"/>
      <c r="BS68" s="64" t="s">
        <v>27</v>
      </c>
      <c r="BT68" s="207">
        <v>1</v>
      </c>
      <c r="BU68" s="197" t="s">
        <v>28</v>
      </c>
      <c r="BV68" s="145" t="str">
        <f t="shared" si="13"/>
        <v/>
      </c>
      <c r="BW68" s="145" t="str">
        <f t="shared" si="14"/>
        <v/>
      </c>
      <c r="BX68" s="146" t="str">
        <f t="shared" si="15"/>
        <v/>
      </c>
      <c r="BY68" s="144" t="str">
        <f t="shared" si="16"/>
        <v/>
      </c>
    </row>
    <row r="69" spans="14:77" ht="27.6" x14ac:dyDescent="0.3">
      <c r="N69" s="5"/>
      <c r="O69" s="348"/>
      <c r="P69" s="107" t="s">
        <v>29</v>
      </c>
      <c r="Q69" s="209">
        <f t="shared" si="9"/>
        <v>0</v>
      </c>
      <c r="R69" s="125" t="s">
        <v>30</v>
      </c>
      <c r="S69" s="167"/>
      <c r="T69" s="167"/>
      <c r="U69" s="167"/>
      <c r="V69" s="167"/>
      <c r="W69" s="5" t="str">
        <f t="shared" si="10"/>
        <v/>
      </c>
      <c r="X69" s="24"/>
      <c r="Y69" s="5" t="str">
        <f t="shared" si="11"/>
        <v/>
      </c>
      <c r="Z69" s="6"/>
      <c r="AA69" s="5"/>
      <c r="AB69" s="5"/>
      <c r="AC69" s="348"/>
      <c r="AD69" s="208" t="s">
        <v>29</v>
      </c>
      <c r="AE69" s="209">
        <f t="shared" si="12"/>
        <v>0</v>
      </c>
      <c r="AF69" s="125" t="s">
        <v>30</v>
      </c>
      <c r="AG69" s="167"/>
      <c r="AH69" s="167"/>
      <c r="AI69" s="167"/>
      <c r="AJ69" s="167"/>
      <c r="AK69" s="5" t="str">
        <f t="shared" si="7"/>
        <v/>
      </c>
      <c r="AL69" s="24"/>
      <c r="AM69" s="5" t="str">
        <f t="shared" si="8"/>
        <v/>
      </c>
      <c r="AN69" s="6"/>
      <c r="AO69" s="5"/>
      <c r="AP69" s="5"/>
      <c r="AQ69" s="5"/>
      <c r="AR69" s="114"/>
      <c r="AS69" s="5"/>
      <c r="AT69" s="12"/>
      <c r="AU69" s="5"/>
      <c r="AV69" s="5"/>
      <c r="AW69" s="5"/>
      <c r="BG69"/>
      <c r="BR69" s="349"/>
      <c r="BS69" s="64" t="s">
        <v>29</v>
      </c>
      <c r="BT69" s="207">
        <v>1</v>
      </c>
      <c r="BU69" s="197" t="s">
        <v>30</v>
      </c>
      <c r="BV69" s="145" t="str">
        <f t="shared" si="13"/>
        <v/>
      </c>
      <c r="BW69" s="145" t="str">
        <f t="shared" si="14"/>
        <v/>
      </c>
      <c r="BX69" s="146" t="str">
        <f t="shared" si="15"/>
        <v/>
      </c>
      <c r="BY69" s="144" t="str">
        <f t="shared" si="16"/>
        <v/>
      </c>
    </row>
    <row r="70" spans="14:77" x14ac:dyDescent="0.3">
      <c r="N70" s="5"/>
      <c r="O70" s="348" t="s">
        <v>31</v>
      </c>
      <c r="P70" s="107" t="s">
        <v>32</v>
      </c>
      <c r="Q70" s="209">
        <f t="shared" si="9"/>
        <v>0</v>
      </c>
      <c r="R70" s="125" t="s">
        <v>33</v>
      </c>
      <c r="S70" s="167"/>
      <c r="T70" s="167"/>
      <c r="U70" s="167"/>
      <c r="V70" s="167"/>
      <c r="W70" s="5" t="str">
        <f t="shared" si="10"/>
        <v/>
      </c>
      <c r="X70" s="24"/>
      <c r="Y70" s="5" t="str">
        <f t="shared" si="11"/>
        <v/>
      </c>
      <c r="Z70" s="6"/>
      <c r="AA70" s="5"/>
      <c r="AB70" s="5"/>
      <c r="AC70" s="348" t="s">
        <v>31</v>
      </c>
      <c r="AD70" s="208" t="s">
        <v>32</v>
      </c>
      <c r="AE70" s="209">
        <f t="shared" si="12"/>
        <v>0</v>
      </c>
      <c r="AF70" s="125" t="s">
        <v>33</v>
      </c>
      <c r="AG70" s="167"/>
      <c r="AH70" s="167"/>
      <c r="AI70" s="167"/>
      <c r="AJ70" s="167"/>
      <c r="AK70" s="5" t="str">
        <f t="shared" si="7"/>
        <v/>
      </c>
      <c r="AL70" s="24"/>
      <c r="AM70" s="5" t="str">
        <f t="shared" si="8"/>
        <v/>
      </c>
      <c r="AN70" s="6"/>
      <c r="AO70" s="5"/>
      <c r="AP70" s="5"/>
      <c r="AQ70" s="5"/>
      <c r="AR70" s="114"/>
      <c r="AS70" s="5"/>
      <c r="AT70" s="12"/>
      <c r="AU70" s="5"/>
      <c r="AV70" s="5"/>
      <c r="AW70" s="5"/>
      <c r="BG70"/>
      <c r="BR70" s="349" t="s">
        <v>31</v>
      </c>
      <c r="BS70" s="64" t="s">
        <v>32</v>
      </c>
      <c r="BT70" s="207">
        <v>1</v>
      </c>
      <c r="BU70" s="197" t="s">
        <v>33</v>
      </c>
      <c r="BV70" s="145" t="str">
        <f t="shared" si="13"/>
        <v/>
      </c>
      <c r="BW70" s="145" t="str">
        <f t="shared" si="14"/>
        <v/>
      </c>
      <c r="BX70" s="146" t="str">
        <f t="shared" si="15"/>
        <v/>
      </c>
      <c r="BY70" s="144" t="str">
        <f t="shared" si="16"/>
        <v/>
      </c>
    </row>
    <row r="71" spans="14:77" ht="27.6" customHeight="1" x14ac:dyDescent="0.3">
      <c r="N71" s="5"/>
      <c r="O71" s="348"/>
      <c r="P71" s="350" t="s">
        <v>19</v>
      </c>
      <c r="Q71" s="209">
        <f t="shared" si="9"/>
        <v>0</v>
      </c>
      <c r="R71" s="125" t="s">
        <v>110</v>
      </c>
      <c r="S71" s="167"/>
      <c r="T71" s="167"/>
      <c r="U71" s="167"/>
      <c r="V71" s="167"/>
      <c r="W71" s="5" t="str">
        <f t="shared" si="10"/>
        <v/>
      </c>
      <c r="X71" s="24"/>
      <c r="Y71" s="5" t="str">
        <f t="shared" si="11"/>
        <v/>
      </c>
      <c r="Z71" s="6"/>
      <c r="AA71" s="5"/>
      <c r="AB71" s="5"/>
      <c r="AC71" s="348"/>
      <c r="AD71" s="351" t="s">
        <v>19</v>
      </c>
      <c r="AE71" s="209">
        <f t="shared" si="12"/>
        <v>0</v>
      </c>
      <c r="AF71" s="125" t="s">
        <v>110</v>
      </c>
      <c r="AG71" s="167"/>
      <c r="AH71" s="167"/>
      <c r="AI71" s="167"/>
      <c r="AJ71" s="167"/>
      <c r="AK71" s="5" t="str">
        <f t="shared" si="7"/>
        <v/>
      </c>
      <c r="AL71" s="24"/>
      <c r="AM71" s="5" t="str">
        <f t="shared" si="8"/>
        <v/>
      </c>
      <c r="AN71" s="6"/>
      <c r="AO71" s="5"/>
      <c r="AP71" s="5"/>
      <c r="AQ71" s="5"/>
      <c r="AR71" s="114"/>
      <c r="AS71" s="5"/>
      <c r="AT71" s="12"/>
      <c r="AU71" s="5"/>
      <c r="AV71" s="5"/>
      <c r="AW71" s="5"/>
      <c r="BG71"/>
      <c r="BR71" s="349"/>
      <c r="BS71" s="352" t="s">
        <v>19</v>
      </c>
      <c r="BT71" s="207">
        <v>1</v>
      </c>
      <c r="BU71" s="197" t="s">
        <v>110</v>
      </c>
      <c r="BV71" s="145" t="str">
        <f t="shared" si="13"/>
        <v/>
      </c>
      <c r="BW71" s="145" t="str">
        <f t="shared" si="14"/>
        <v/>
      </c>
      <c r="BX71" s="146" t="str">
        <f t="shared" si="15"/>
        <v/>
      </c>
      <c r="BY71" s="144" t="str">
        <f t="shared" si="16"/>
        <v/>
      </c>
    </row>
    <row r="72" spans="14:77" ht="27.6" x14ac:dyDescent="0.3">
      <c r="N72" s="5"/>
      <c r="O72" s="348"/>
      <c r="P72" s="350"/>
      <c r="Q72" s="209">
        <f t="shared" si="9"/>
        <v>0</v>
      </c>
      <c r="R72" s="125" t="s">
        <v>111</v>
      </c>
      <c r="S72" s="167"/>
      <c r="T72" s="167"/>
      <c r="U72" s="167"/>
      <c r="V72" s="167"/>
      <c r="W72" s="5" t="str">
        <f t="shared" si="10"/>
        <v/>
      </c>
      <c r="X72" s="24"/>
      <c r="Y72" s="5" t="str">
        <f t="shared" si="11"/>
        <v/>
      </c>
      <c r="Z72" s="6"/>
      <c r="AA72" s="5"/>
      <c r="AB72" s="5"/>
      <c r="AC72" s="348"/>
      <c r="AD72" s="351"/>
      <c r="AE72" s="209">
        <f t="shared" si="12"/>
        <v>0</v>
      </c>
      <c r="AF72" s="125" t="s">
        <v>111</v>
      </c>
      <c r="AG72" s="167"/>
      <c r="AH72" s="167"/>
      <c r="AI72" s="167"/>
      <c r="AJ72" s="167"/>
      <c r="AK72" s="5" t="str">
        <f t="shared" si="7"/>
        <v/>
      </c>
      <c r="AL72" s="24"/>
      <c r="AM72" s="5" t="str">
        <f t="shared" si="8"/>
        <v/>
      </c>
      <c r="AN72" s="6"/>
      <c r="AO72" s="5"/>
      <c r="AP72" s="5"/>
      <c r="AQ72" s="5"/>
      <c r="AR72" s="114"/>
      <c r="AS72" s="5"/>
      <c r="AT72" s="12"/>
      <c r="AU72" s="5"/>
      <c r="AV72" s="5"/>
      <c r="AW72" s="5"/>
      <c r="BG72"/>
      <c r="BR72" s="349"/>
      <c r="BS72" s="352"/>
      <c r="BT72" s="207">
        <v>1</v>
      </c>
      <c r="BU72" s="197" t="s">
        <v>111</v>
      </c>
      <c r="BV72" s="145" t="str">
        <f t="shared" si="13"/>
        <v/>
      </c>
      <c r="BW72" s="145" t="str">
        <f t="shared" si="14"/>
        <v/>
      </c>
      <c r="BX72" s="146" t="str">
        <f t="shared" si="15"/>
        <v/>
      </c>
      <c r="BY72" s="144" t="str">
        <f t="shared" si="16"/>
        <v/>
      </c>
    </row>
    <row r="73" spans="14:77" ht="27.6" x14ac:dyDescent="0.3">
      <c r="N73" s="5"/>
      <c r="O73" s="348"/>
      <c r="P73" s="350"/>
      <c r="Q73" s="209">
        <f t="shared" si="9"/>
        <v>0</v>
      </c>
      <c r="R73" s="125" t="s">
        <v>112</v>
      </c>
      <c r="S73" s="167"/>
      <c r="T73" s="167"/>
      <c r="U73" s="167"/>
      <c r="V73" s="167"/>
      <c r="W73" s="5" t="str">
        <f t="shared" si="10"/>
        <v/>
      </c>
      <c r="X73" s="24"/>
      <c r="Y73" s="5" t="str">
        <f t="shared" si="11"/>
        <v/>
      </c>
      <c r="Z73" s="6"/>
      <c r="AA73" s="5"/>
      <c r="AB73" s="5"/>
      <c r="AC73" s="348"/>
      <c r="AD73" s="351"/>
      <c r="AE73" s="209">
        <f t="shared" si="12"/>
        <v>0</v>
      </c>
      <c r="AF73" s="125" t="s">
        <v>112</v>
      </c>
      <c r="AG73" s="167"/>
      <c r="AH73" s="167"/>
      <c r="AI73" s="167"/>
      <c r="AJ73" s="167"/>
      <c r="AK73" s="5" t="str">
        <f t="shared" si="7"/>
        <v/>
      </c>
      <c r="AL73" s="24"/>
      <c r="AM73" s="5" t="str">
        <f t="shared" si="8"/>
        <v/>
      </c>
      <c r="AN73" s="6"/>
      <c r="AO73" s="5"/>
      <c r="AP73" s="5"/>
      <c r="AQ73" s="5"/>
      <c r="AR73" s="114"/>
      <c r="AS73" s="5"/>
      <c r="AT73" s="12"/>
      <c r="AU73" s="5"/>
      <c r="AV73" s="5"/>
      <c r="AW73" s="5"/>
      <c r="BG73"/>
      <c r="BR73" s="349"/>
      <c r="BS73" s="352"/>
      <c r="BT73" s="207">
        <v>1</v>
      </c>
      <c r="BU73" s="197" t="s">
        <v>112</v>
      </c>
      <c r="BV73" s="145" t="str">
        <f t="shared" si="13"/>
        <v/>
      </c>
      <c r="BW73" s="145" t="str">
        <f t="shared" si="14"/>
        <v/>
      </c>
      <c r="BX73" s="146" t="str">
        <f t="shared" si="15"/>
        <v/>
      </c>
      <c r="BY73" s="144" t="str">
        <f t="shared" si="16"/>
        <v/>
      </c>
    </row>
    <row r="74" spans="14:77" ht="41.4" x14ac:dyDescent="0.3">
      <c r="N74" s="5"/>
      <c r="O74" s="348"/>
      <c r="P74" s="350"/>
      <c r="Q74" s="209">
        <f t="shared" si="9"/>
        <v>0</v>
      </c>
      <c r="R74" s="125" t="s">
        <v>113</v>
      </c>
      <c r="S74" s="167"/>
      <c r="T74" s="167"/>
      <c r="U74" s="167"/>
      <c r="V74" s="167"/>
      <c r="W74" s="5" t="str">
        <f t="shared" si="10"/>
        <v/>
      </c>
      <c r="X74" s="24"/>
      <c r="Y74" s="5" t="str">
        <f t="shared" si="11"/>
        <v/>
      </c>
      <c r="Z74" s="6"/>
      <c r="AA74" s="5"/>
      <c r="AB74" s="5"/>
      <c r="AC74" s="348"/>
      <c r="AD74" s="351"/>
      <c r="AE74" s="209">
        <f t="shared" si="12"/>
        <v>0</v>
      </c>
      <c r="AF74" s="125" t="s">
        <v>113</v>
      </c>
      <c r="AG74" s="167"/>
      <c r="AH74" s="167"/>
      <c r="AI74" s="167"/>
      <c r="AJ74" s="167"/>
      <c r="AK74" s="5" t="str">
        <f t="shared" si="7"/>
        <v/>
      </c>
      <c r="AL74" s="24"/>
      <c r="AM74" s="5" t="str">
        <f t="shared" si="8"/>
        <v/>
      </c>
      <c r="AN74" s="6"/>
      <c r="AO74" s="5"/>
      <c r="AP74" s="5"/>
      <c r="AQ74" s="5"/>
      <c r="AR74" s="114"/>
      <c r="AS74" s="5"/>
      <c r="AT74" s="12"/>
      <c r="AU74" s="5"/>
      <c r="AV74" s="5"/>
      <c r="AW74" s="5"/>
      <c r="BG74"/>
      <c r="BR74" s="349"/>
      <c r="BS74" s="352"/>
      <c r="BT74" s="207">
        <v>1</v>
      </c>
      <c r="BU74" s="197" t="s">
        <v>113</v>
      </c>
      <c r="BV74" s="145" t="str">
        <f t="shared" si="13"/>
        <v/>
      </c>
      <c r="BW74" s="145" t="str">
        <f t="shared" si="14"/>
        <v/>
      </c>
      <c r="BX74" s="146" t="str">
        <f t="shared" si="15"/>
        <v/>
      </c>
      <c r="BY74" s="144" t="str">
        <f t="shared" si="16"/>
        <v/>
      </c>
    </row>
    <row r="75" spans="14:77" ht="27.6" x14ac:dyDescent="0.3">
      <c r="N75" s="5"/>
      <c r="O75" s="348"/>
      <c r="P75" s="350"/>
      <c r="Q75" s="209">
        <f t="shared" si="9"/>
        <v>0</v>
      </c>
      <c r="R75" s="125" t="s">
        <v>114</v>
      </c>
      <c r="S75" s="167"/>
      <c r="T75" s="167"/>
      <c r="U75" s="167"/>
      <c r="V75" s="167"/>
      <c r="W75" s="5" t="str">
        <f t="shared" si="10"/>
        <v/>
      </c>
      <c r="X75" s="24"/>
      <c r="Y75" s="5" t="str">
        <f t="shared" si="11"/>
        <v/>
      </c>
      <c r="Z75" s="6"/>
      <c r="AA75" s="5"/>
      <c r="AB75" s="5"/>
      <c r="AC75" s="348"/>
      <c r="AD75" s="351"/>
      <c r="AE75" s="209">
        <f t="shared" si="12"/>
        <v>0</v>
      </c>
      <c r="AF75" s="125" t="s">
        <v>114</v>
      </c>
      <c r="AG75" s="167"/>
      <c r="AH75" s="167"/>
      <c r="AI75" s="167"/>
      <c r="AJ75" s="167"/>
      <c r="AK75" s="5" t="str">
        <f t="shared" si="7"/>
        <v/>
      </c>
      <c r="AL75" s="24"/>
      <c r="AM75" s="5" t="str">
        <f t="shared" si="8"/>
        <v/>
      </c>
      <c r="AN75" s="6"/>
      <c r="AO75" s="5"/>
      <c r="AP75" s="5"/>
      <c r="AQ75" s="5"/>
      <c r="AR75" s="114"/>
      <c r="AS75" s="5"/>
      <c r="AT75" s="12"/>
      <c r="AU75" s="5"/>
      <c r="AV75" s="5"/>
      <c r="AW75" s="5"/>
      <c r="BG75"/>
      <c r="BR75" s="349"/>
      <c r="BS75" s="352"/>
      <c r="BT75" s="207">
        <v>1</v>
      </c>
      <c r="BU75" s="197" t="s">
        <v>114</v>
      </c>
      <c r="BV75" s="145" t="str">
        <f t="shared" si="13"/>
        <v/>
      </c>
      <c r="BW75" s="145" t="str">
        <f t="shared" si="14"/>
        <v/>
      </c>
      <c r="BX75" s="146" t="str">
        <f t="shared" si="15"/>
        <v/>
      </c>
      <c r="BY75" s="144" t="str">
        <f t="shared" si="16"/>
        <v/>
      </c>
    </row>
    <row r="76" spans="14:77" ht="41.4" x14ac:dyDescent="0.3">
      <c r="N76" s="5"/>
      <c r="O76" s="348"/>
      <c r="P76" s="350"/>
      <c r="Q76" s="209">
        <f t="shared" si="9"/>
        <v>0</v>
      </c>
      <c r="R76" s="125" t="s">
        <v>115</v>
      </c>
      <c r="S76" s="167"/>
      <c r="T76" s="167"/>
      <c r="U76" s="167"/>
      <c r="V76" s="167"/>
      <c r="W76" s="5" t="str">
        <f t="shared" si="10"/>
        <v/>
      </c>
      <c r="X76" s="24"/>
      <c r="Y76" s="5" t="str">
        <f t="shared" si="11"/>
        <v/>
      </c>
      <c r="Z76" s="6"/>
      <c r="AA76" s="5"/>
      <c r="AB76" s="5"/>
      <c r="AC76" s="348"/>
      <c r="AD76" s="351"/>
      <c r="AE76" s="209">
        <f t="shared" si="12"/>
        <v>0</v>
      </c>
      <c r="AF76" s="125" t="s">
        <v>115</v>
      </c>
      <c r="AG76" s="167"/>
      <c r="AH76" s="167"/>
      <c r="AI76" s="167"/>
      <c r="AJ76" s="167"/>
      <c r="AK76" s="5" t="str">
        <f t="shared" si="7"/>
        <v/>
      </c>
      <c r="AL76" s="24"/>
      <c r="AM76" s="5" t="str">
        <f t="shared" si="8"/>
        <v/>
      </c>
      <c r="AN76" s="6"/>
      <c r="AO76" s="5"/>
      <c r="AP76" s="5"/>
      <c r="AQ76" s="5"/>
      <c r="AR76" s="114"/>
      <c r="AS76" s="5"/>
      <c r="AT76" s="12"/>
      <c r="AU76" s="5"/>
      <c r="AV76" s="5"/>
      <c r="AW76" s="5"/>
      <c r="BG76"/>
      <c r="BR76" s="349"/>
      <c r="BS76" s="352"/>
      <c r="BT76" s="207">
        <v>1</v>
      </c>
      <c r="BU76" s="197" t="s">
        <v>115</v>
      </c>
      <c r="BV76" s="145" t="str">
        <f t="shared" si="13"/>
        <v/>
      </c>
      <c r="BW76" s="145" t="str">
        <f t="shared" si="14"/>
        <v/>
      </c>
      <c r="BX76" s="146" t="str">
        <f t="shared" si="15"/>
        <v/>
      </c>
      <c r="BY76" s="144" t="str">
        <f t="shared" si="16"/>
        <v/>
      </c>
    </row>
    <row r="77" spans="14:77" ht="27.6" x14ac:dyDescent="0.3">
      <c r="N77" s="5"/>
      <c r="O77" s="348"/>
      <c r="P77" s="350"/>
      <c r="Q77" s="209">
        <f t="shared" si="9"/>
        <v>0</v>
      </c>
      <c r="R77" s="125" t="s">
        <v>116</v>
      </c>
      <c r="S77" s="167"/>
      <c r="T77" s="167"/>
      <c r="U77" s="167"/>
      <c r="V77" s="167"/>
      <c r="W77" s="5" t="str">
        <f t="shared" si="10"/>
        <v/>
      </c>
      <c r="X77" s="24"/>
      <c r="Y77" s="5" t="str">
        <f t="shared" si="11"/>
        <v/>
      </c>
      <c r="Z77" s="6"/>
      <c r="AA77" s="5"/>
      <c r="AB77" s="5"/>
      <c r="AC77" s="348"/>
      <c r="AD77" s="351"/>
      <c r="AE77" s="209">
        <f t="shared" si="12"/>
        <v>0</v>
      </c>
      <c r="AF77" s="125" t="s">
        <v>116</v>
      </c>
      <c r="AG77" s="167"/>
      <c r="AH77" s="167"/>
      <c r="AI77" s="167"/>
      <c r="AJ77" s="167"/>
      <c r="AK77" s="5" t="str">
        <f t="shared" si="7"/>
        <v/>
      </c>
      <c r="AL77" s="24"/>
      <c r="AM77" s="5" t="str">
        <f t="shared" si="8"/>
        <v/>
      </c>
      <c r="AN77" s="6"/>
      <c r="AO77" s="5"/>
      <c r="AP77" s="5"/>
      <c r="AQ77" s="5"/>
      <c r="AR77" s="114"/>
      <c r="AS77" s="5"/>
      <c r="AT77" s="12"/>
      <c r="AU77" s="5"/>
      <c r="AV77" s="5"/>
      <c r="AW77" s="5"/>
      <c r="BG77"/>
      <c r="BR77" s="349"/>
      <c r="BS77" s="352"/>
      <c r="BT77" s="207">
        <v>1</v>
      </c>
      <c r="BU77" s="197" t="s">
        <v>116</v>
      </c>
      <c r="BV77" s="145" t="str">
        <f t="shared" si="13"/>
        <v/>
      </c>
      <c r="BW77" s="145" t="str">
        <f t="shared" si="14"/>
        <v/>
      </c>
      <c r="BX77" s="146" t="str">
        <f t="shared" si="15"/>
        <v/>
      </c>
      <c r="BY77" s="144" t="str">
        <f t="shared" si="16"/>
        <v/>
      </c>
    </row>
    <row r="78" spans="14:77" ht="27.6" x14ac:dyDescent="0.3">
      <c r="N78" s="5"/>
      <c r="O78" s="348"/>
      <c r="P78" s="107" t="s">
        <v>34</v>
      </c>
      <c r="Q78" s="209">
        <f t="shared" si="9"/>
        <v>0</v>
      </c>
      <c r="R78" s="125" t="s">
        <v>35</v>
      </c>
      <c r="S78" s="167"/>
      <c r="T78" s="167"/>
      <c r="U78" s="167"/>
      <c r="V78" s="167"/>
      <c r="W78" s="5" t="str">
        <f t="shared" si="10"/>
        <v/>
      </c>
      <c r="X78" s="24"/>
      <c r="Y78" s="5" t="str">
        <f t="shared" si="11"/>
        <v/>
      </c>
      <c r="Z78" s="6"/>
      <c r="AA78" s="5"/>
      <c r="AB78" s="5"/>
      <c r="AC78" s="348"/>
      <c r="AD78" s="208" t="s">
        <v>34</v>
      </c>
      <c r="AE78" s="209">
        <f t="shared" si="12"/>
        <v>0</v>
      </c>
      <c r="AF78" s="125" t="s">
        <v>35</v>
      </c>
      <c r="AG78" s="167"/>
      <c r="AH78" s="167"/>
      <c r="AI78" s="167"/>
      <c r="AJ78" s="167"/>
      <c r="AK78" s="5" t="str">
        <f t="shared" si="7"/>
        <v/>
      </c>
      <c r="AL78" s="24"/>
      <c r="AM78" s="5" t="str">
        <f t="shared" si="8"/>
        <v/>
      </c>
      <c r="AN78" s="6"/>
      <c r="AO78" s="5"/>
      <c r="AP78" s="5"/>
      <c r="AQ78" s="5"/>
      <c r="AR78" s="114"/>
      <c r="AS78" s="5"/>
      <c r="AT78" s="12"/>
      <c r="AU78" s="5"/>
      <c r="AV78" s="5"/>
      <c r="AW78" s="5"/>
      <c r="BG78"/>
      <c r="BR78" s="349"/>
      <c r="BS78" s="64" t="s">
        <v>34</v>
      </c>
      <c r="BT78" s="207">
        <v>1</v>
      </c>
      <c r="BU78" s="197" t="s">
        <v>35</v>
      </c>
      <c r="BV78" s="145" t="str">
        <f t="shared" si="13"/>
        <v/>
      </c>
      <c r="BW78" s="145" t="str">
        <f t="shared" si="14"/>
        <v/>
      </c>
      <c r="BX78" s="146" t="str">
        <f t="shared" si="15"/>
        <v/>
      </c>
      <c r="BY78" s="144" t="str">
        <f t="shared" si="16"/>
        <v/>
      </c>
    </row>
    <row r="79" spans="14:77" ht="27.6" x14ac:dyDescent="0.3">
      <c r="N79" s="5"/>
      <c r="O79" s="348" t="s">
        <v>117</v>
      </c>
      <c r="P79" s="107" t="s">
        <v>36</v>
      </c>
      <c r="Q79" s="209">
        <f t="shared" si="9"/>
        <v>0</v>
      </c>
      <c r="R79" s="125" t="s">
        <v>129</v>
      </c>
      <c r="S79" s="167"/>
      <c r="T79" s="167"/>
      <c r="U79" s="167"/>
      <c r="V79" s="167"/>
      <c r="W79" s="5" t="str">
        <f t="shared" si="10"/>
        <v/>
      </c>
      <c r="X79" s="24"/>
      <c r="Y79" s="5" t="str">
        <f t="shared" si="11"/>
        <v/>
      </c>
      <c r="Z79" s="25"/>
      <c r="AA79" s="5"/>
      <c r="AB79" s="5"/>
      <c r="AC79" s="348" t="s">
        <v>117</v>
      </c>
      <c r="AD79" s="208" t="s">
        <v>36</v>
      </c>
      <c r="AE79" s="209">
        <f t="shared" si="12"/>
        <v>0</v>
      </c>
      <c r="AF79" s="125" t="s">
        <v>129</v>
      </c>
      <c r="AG79" s="167"/>
      <c r="AH79" s="167"/>
      <c r="AI79" s="167"/>
      <c r="AJ79" s="167"/>
      <c r="AK79" s="5" t="str">
        <f t="shared" si="7"/>
        <v/>
      </c>
      <c r="AL79" s="24"/>
      <c r="AM79" s="5" t="str">
        <f t="shared" si="8"/>
        <v/>
      </c>
      <c r="AN79" s="25"/>
      <c r="AO79" s="5"/>
      <c r="AP79" s="5"/>
      <c r="AQ79" s="5"/>
      <c r="AR79" s="114"/>
      <c r="AS79" s="5"/>
      <c r="AT79" s="12"/>
      <c r="AU79" s="5"/>
      <c r="AV79" s="5"/>
      <c r="AW79" s="5"/>
      <c r="BG79"/>
      <c r="BR79" s="349" t="s">
        <v>117</v>
      </c>
      <c r="BS79" s="64" t="s">
        <v>36</v>
      </c>
      <c r="BT79" s="207">
        <v>1</v>
      </c>
      <c r="BU79" s="197" t="s">
        <v>129</v>
      </c>
      <c r="BV79" s="145" t="str">
        <f t="shared" si="13"/>
        <v/>
      </c>
      <c r="BW79" s="145" t="str">
        <f t="shared" si="14"/>
        <v/>
      </c>
      <c r="BX79" s="146" t="str">
        <f t="shared" si="15"/>
        <v/>
      </c>
      <c r="BY79" s="144" t="str">
        <f t="shared" si="16"/>
        <v/>
      </c>
    </row>
    <row r="80" spans="14:77" x14ac:dyDescent="0.3">
      <c r="N80" s="5"/>
      <c r="O80" s="348"/>
      <c r="P80" s="107" t="s">
        <v>37</v>
      </c>
      <c r="Q80" s="209">
        <f t="shared" si="9"/>
        <v>0</v>
      </c>
      <c r="R80" s="125" t="s">
        <v>118</v>
      </c>
      <c r="S80" s="167"/>
      <c r="T80" s="167"/>
      <c r="U80" s="167"/>
      <c r="V80" s="167"/>
      <c r="W80" s="5" t="str">
        <f t="shared" si="10"/>
        <v/>
      </c>
      <c r="X80" s="24"/>
      <c r="Y80" s="5" t="str">
        <f t="shared" si="11"/>
        <v/>
      </c>
      <c r="Z80" s="25"/>
      <c r="AA80" s="5"/>
      <c r="AB80" s="5"/>
      <c r="AC80" s="348"/>
      <c r="AD80" s="208" t="s">
        <v>37</v>
      </c>
      <c r="AE80" s="209">
        <f t="shared" si="12"/>
        <v>0</v>
      </c>
      <c r="AF80" s="125" t="s">
        <v>118</v>
      </c>
      <c r="AG80" s="167"/>
      <c r="AH80" s="167"/>
      <c r="AI80" s="167"/>
      <c r="AJ80" s="167"/>
      <c r="AK80" s="5" t="str">
        <f t="shared" si="7"/>
        <v/>
      </c>
      <c r="AL80" s="24"/>
      <c r="AM80" s="5" t="str">
        <f t="shared" si="8"/>
        <v/>
      </c>
      <c r="AN80" s="25"/>
      <c r="AO80" s="5"/>
      <c r="AP80" s="5"/>
      <c r="AQ80" s="5"/>
      <c r="AR80" s="114"/>
      <c r="AS80" s="5"/>
      <c r="AT80" s="12"/>
      <c r="AU80" s="5"/>
      <c r="AV80" s="5"/>
      <c r="AW80" s="5"/>
      <c r="BG80"/>
      <c r="BR80" s="349"/>
      <c r="BS80" s="64" t="s">
        <v>37</v>
      </c>
      <c r="BT80" s="207">
        <v>1</v>
      </c>
      <c r="BU80" s="197" t="s">
        <v>118</v>
      </c>
      <c r="BV80" s="145" t="str">
        <f t="shared" si="13"/>
        <v/>
      </c>
      <c r="BW80" s="145" t="str">
        <f t="shared" si="14"/>
        <v/>
      </c>
      <c r="BX80" s="146" t="str">
        <f t="shared" si="15"/>
        <v/>
      </c>
      <c r="BY80" s="144" t="str">
        <f t="shared" si="16"/>
        <v/>
      </c>
    </row>
    <row r="81" spans="13:77" x14ac:dyDescent="0.3">
      <c r="N81" s="5"/>
      <c r="O81" s="348"/>
      <c r="P81" s="107" t="s">
        <v>38</v>
      </c>
      <c r="Q81" s="209">
        <f t="shared" si="9"/>
        <v>0</v>
      </c>
      <c r="R81" s="125" t="s">
        <v>119</v>
      </c>
      <c r="S81" s="167"/>
      <c r="T81" s="167"/>
      <c r="U81" s="167"/>
      <c r="V81" s="167"/>
      <c r="W81" s="5" t="str">
        <f t="shared" si="10"/>
        <v/>
      </c>
      <c r="X81" s="24"/>
      <c r="Y81" s="5" t="str">
        <f t="shared" si="11"/>
        <v/>
      </c>
      <c r="Z81" s="25"/>
      <c r="AA81" s="5"/>
      <c r="AB81" s="5"/>
      <c r="AC81" s="348"/>
      <c r="AD81" s="208" t="s">
        <v>38</v>
      </c>
      <c r="AE81" s="209">
        <f t="shared" si="12"/>
        <v>0</v>
      </c>
      <c r="AF81" s="125" t="s">
        <v>119</v>
      </c>
      <c r="AG81" s="167"/>
      <c r="AH81" s="167"/>
      <c r="AI81" s="167"/>
      <c r="AJ81" s="167"/>
      <c r="AK81" s="5" t="str">
        <f t="shared" si="7"/>
        <v/>
      </c>
      <c r="AL81" s="24"/>
      <c r="AM81" s="5" t="str">
        <f t="shared" si="8"/>
        <v/>
      </c>
      <c r="AN81" s="25"/>
      <c r="AO81" s="5"/>
      <c r="AP81" s="5"/>
      <c r="AQ81" s="5"/>
      <c r="AR81" s="114"/>
      <c r="AS81" s="5"/>
      <c r="AT81" s="12"/>
      <c r="AU81" s="5"/>
      <c r="AV81" s="5"/>
      <c r="AW81" s="5"/>
      <c r="BG81"/>
      <c r="BR81" s="349"/>
      <c r="BS81" s="64" t="s">
        <v>38</v>
      </c>
      <c r="BT81" s="207">
        <v>1</v>
      </c>
      <c r="BU81" s="197" t="s">
        <v>119</v>
      </c>
      <c r="BV81" s="145" t="str">
        <f t="shared" si="13"/>
        <v/>
      </c>
      <c r="BW81" s="145" t="str">
        <f t="shared" si="14"/>
        <v/>
      </c>
      <c r="BX81" s="146" t="str">
        <f t="shared" si="15"/>
        <v/>
      </c>
      <c r="BY81" s="144" t="str">
        <f t="shared" si="16"/>
        <v/>
      </c>
    </row>
    <row r="82" spans="13:77" ht="27.6" x14ac:dyDescent="0.3">
      <c r="N82" s="5"/>
      <c r="O82" s="348"/>
      <c r="P82" s="107" t="s">
        <v>39</v>
      </c>
      <c r="Q82" s="209">
        <f t="shared" si="9"/>
        <v>0</v>
      </c>
      <c r="R82" s="125" t="s">
        <v>120</v>
      </c>
      <c r="S82" s="167"/>
      <c r="T82" s="167"/>
      <c r="U82" s="167"/>
      <c r="V82" s="167"/>
      <c r="W82" s="5" t="str">
        <f t="shared" si="10"/>
        <v/>
      </c>
      <c r="X82" s="24"/>
      <c r="Y82" s="5" t="str">
        <f t="shared" si="11"/>
        <v/>
      </c>
      <c r="Z82" s="25"/>
      <c r="AA82" s="5"/>
      <c r="AB82" s="5"/>
      <c r="AC82" s="348"/>
      <c r="AD82" s="208" t="s">
        <v>39</v>
      </c>
      <c r="AE82" s="209">
        <f t="shared" si="12"/>
        <v>0</v>
      </c>
      <c r="AF82" s="125" t="s">
        <v>120</v>
      </c>
      <c r="AG82" s="167"/>
      <c r="AH82" s="167"/>
      <c r="AI82" s="167"/>
      <c r="AJ82" s="167"/>
      <c r="AK82" s="5" t="str">
        <f t="shared" si="7"/>
        <v/>
      </c>
      <c r="AL82" s="24"/>
      <c r="AM82" s="5" t="str">
        <f t="shared" si="8"/>
        <v/>
      </c>
      <c r="AN82" s="25"/>
      <c r="AO82" s="5"/>
      <c r="AP82" s="5"/>
      <c r="AQ82" s="5"/>
      <c r="AR82" s="114"/>
      <c r="AS82" s="5"/>
      <c r="AT82" s="12"/>
      <c r="AU82" s="5"/>
      <c r="AV82" s="5"/>
      <c r="AW82" s="5"/>
      <c r="BG82"/>
      <c r="BR82" s="349"/>
      <c r="BS82" s="64" t="s">
        <v>39</v>
      </c>
      <c r="BT82" s="207">
        <v>1</v>
      </c>
      <c r="BU82" s="197" t="s">
        <v>120</v>
      </c>
      <c r="BV82" s="145" t="str">
        <f t="shared" si="13"/>
        <v/>
      </c>
      <c r="BW82" s="145" t="str">
        <f t="shared" si="14"/>
        <v/>
      </c>
      <c r="BX82" s="146" t="str">
        <f t="shared" si="15"/>
        <v/>
      </c>
      <c r="BY82" s="144" t="str">
        <f t="shared" si="16"/>
        <v/>
      </c>
    </row>
    <row r="83" spans="13:77" ht="27.6" customHeight="1" x14ac:dyDescent="0.3">
      <c r="N83" s="5"/>
      <c r="O83" s="348" t="s">
        <v>121</v>
      </c>
      <c r="P83" s="107" t="s">
        <v>40</v>
      </c>
      <c r="Q83" s="209">
        <f t="shared" si="9"/>
        <v>0</v>
      </c>
      <c r="R83" s="125" t="s">
        <v>122</v>
      </c>
      <c r="S83" s="167"/>
      <c r="T83" s="167"/>
      <c r="U83" s="167"/>
      <c r="V83" s="167"/>
      <c r="W83" s="5" t="str">
        <f t="shared" si="10"/>
        <v/>
      </c>
      <c r="X83" s="24"/>
      <c r="Y83" s="5" t="str">
        <f t="shared" si="11"/>
        <v/>
      </c>
      <c r="Z83" s="29"/>
      <c r="AA83" s="5"/>
      <c r="AB83" s="5"/>
      <c r="AC83" s="348" t="s">
        <v>121</v>
      </c>
      <c r="AD83" s="208" t="s">
        <v>40</v>
      </c>
      <c r="AE83" s="209">
        <f t="shared" si="12"/>
        <v>0</v>
      </c>
      <c r="AF83" s="125" t="s">
        <v>122</v>
      </c>
      <c r="AG83" s="167"/>
      <c r="AH83" s="167"/>
      <c r="AI83" s="167"/>
      <c r="AJ83" s="167"/>
      <c r="AK83" s="5" t="str">
        <f t="shared" si="7"/>
        <v/>
      </c>
      <c r="AL83" s="24"/>
      <c r="AM83" s="5" t="str">
        <f t="shared" si="8"/>
        <v/>
      </c>
      <c r="AN83" s="29"/>
      <c r="AO83" s="5"/>
      <c r="AP83" s="5"/>
      <c r="AQ83" s="5"/>
      <c r="AR83" s="114"/>
      <c r="AS83" s="5"/>
      <c r="AT83" s="12"/>
      <c r="AU83" s="5"/>
      <c r="AV83" s="5"/>
      <c r="AW83" s="5"/>
      <c r="BG83"/>
      <c r="BR83" s="349" t="s">
        <v>121</v>
      </c>
      <c r="BS83" s="64" t="s">
        <v>40</v>
      </c>
      <c r="BT83" s="207">
        <v>1</v>
      </c>
      <c r="BU83" s="197" t="s">
        <v>122</v>
      </c>
      <c r="BV83" s="145" t="str">
        <f t="shared" si="13"/>
        <v/>
      </c>
      <c r="BW83" s="145" t="str">
        <f t="shared" si="14"/>
        <v/>
      </c>
      <c r="BX83" s="146" t="str">
        <f t="shared" si="15"/>
        <v/>
      </c>
      <c r="BY83" s="144" t="str">
        <f t="shared" si="16"/>
        <v/>
      </c>
    </row>
    <row r="84" spans="13:77" x14ac:dyDescent="0.3">
      <c r="N84" s="5"/>
      <c r="O84" s="348"/>
      <c r="P84" s="107" t="s">
        <v>41</v>
      </c>
      <c r="Q84" s="209">
        <f t="shared" si="9"/>
        <v>0</v>
      </c>
      <c r="R84" s="125" t="s">
        <v>123</v>
      </c>
      <c r="S84" s="167"/>
      <c r="T84" s="167"/>
      <c r="U84" s="167"/>
      <c r="V84" s="167"/>
      <c r="W84" s="5" t="str">
        <f t="shared" si="10"/>
        <v/>
      </c>
      <c r="X84" s="24"/>
      <c r="Y84" s="5" t="str">
        <f t="shared" si="11"/>
        <v/>
      </c>
      <c r="Z84" s="29"/>
      <c r="AA84" s="5"/>
      <c r="AB84" s="5"/>
      <c r="AC84" s="348"/>
      <c r="AD84" s="208" t="s">
        <v>41</v>
      </c>
      <c r="AE84" s="209">
        <f t="shared" si="12"/>
        <v>0</v>
      </c>
      <c r="AF84" s="125" t="s">
        <v>123</v>
      </c>
      <c r="AG84" s="167"/>
      <c r="AH84" s="167"/>
      <c r="AI84" s="167"/>
      <c r="AJ84" s="167"/>
      <c r="AK84" s="5" t="str">
        <f t="shared" si="7"/>
        <v/>
      </c>
      <c r="AL84" s="24"/>
      <c r="AM84" s="5" t="str">
        <f t="shared" si="8"/>
        <v/>
      </c>
      <c r="AN84" s="29"/>
      <c r="AO84" s="5"/>
      <c r="AP84" s="5"/>
      <c r="AQ84" s="5"/>
      <c r="AR84" s="114"/>
      <c r="AS84" s="5"/>
      <c r="AT84" s="12"/>
      <c r="AU84" s="5"/>
      <c r="AV84" s="185"/>
      <c r="AW84" s="5"/>
      <c r="BG84"/>
      <c r="BR84" s="349"/>
      <c r="BS84" s="64" t="s">
        <v>41</v>
      </c>
      <c r="BT84" s="207">
        <v>1</v>
      </c>
      <c r="BU84" s="197" t="s">
        <v>123</v>
      </c>
      <c r="BV84" s="145" t="str">
        <f t="shared" si="13"/>
        <v/>
      </c>
      <c r="BW84" s="145" t="str">
        <f t="shared" si="14"/>
        <v/>
      </c>
      <c r="BX84" s="146" t="str">
        <f t="shared" si="15"/>
        <v/>
      </c>
      <c r="BY84" s="144" t="str">
        <f t="shared" si="16"/>
        <v/>
      </c>
    </row>
    <row r="85" spans="13:77" ht="27.6" x14ac:dyDescent="0.3">
      <c r="N85" s="5"/>
      <c r="O85" s="348"/>
      <c r="P85" s="107" t="s">
        <v>42</v>
      </c>
      <c r="Q85" s="209">
        <f t="shared" si="9"/>
        <v>0</v>
      </c>
      <c r="R85" s="125" t="s">
        <v>124</v>
      </c>
      <c r="S85" s="167"/>
      <c r="T85" s="167"/>
      <c r="U85" s="167"/>
      <c r="V85" s="167"/>
      <c r="W85" s="5" t="str">
        <f t="shared" si="10"/>
        <v/>
      </c>
      <c r="X85" s="24"/>
      <c r="Y85" s="5" t="str">
        <f t="shared" si="11"/>
        <v/>
      </c>
      <c r="Z85" s="29"/>
      <c r="AA85" s="5"/>
      <c r="AB85" s="5"/>
      <c r="AC85" s="348"/>
      <c r="AD85" s="208" t="s">
        <v>42</v>
      </c>
      <c r="AE85" s="209">
        <f t="shared" si="12"/>
        <v>0</v>
      </c>
      <c r="AF85" s="125" t="s">
        <v>124</v>
      </c>
      <c r="AG85" s="167"/>
      <c r="AH85" s="167"/>
      <c r="AI85" s="167"/>
      <c r="AJ85" s="167"/>
      <c r="AK85" s="5" t="str">
        <f t="shared" si="7"/>
        <v/>
      </c>
      <c r="AL85" s="24"/>
      <c r="AM85" s="5" t="str">
        <f t="shared" si="8"/>
        <v/>
      </c>
      <c r="AN85" s="29"/>
      <c r="AO85" s="5"/>
      <c r="AP85" s="5"/>
      <c r="AQ85" s="5"/>
      <c r="AR85" s="114"/>
      <c r="AS85" s="5"/>
      <c r="AT85" s="12"/>
      <c r="AU85" s="5"/>
      <c r="AV85" s="5"/>
      <c r="AW85" s="5"/>
      <c r="BG85"/>
      <c r="BR85" s="349"/>
      <c r="BS85" s="64" t="s">
        <v>42</v>
      </c>
      <c r="BT85" s="207">
        <v>1</v>
      </c>
      <c r="BU85" s="197" t="s">
        <v>124</v>
      </c>
      <c r="BV85" s="145" t="str">
        <f t="shared" si="13"/>
        <v/>
      </c>
      <c r="BW85" s="145" t="str">
        <f t="shared" si="14"/>
        <v/>
      </c>
      <c r="BX85" s="146" t="str">
        <f t="shared" si="15"/>
        <v/>
      </c>
      <c r="BY85" s="144" t="str">
        <f t="shared" si="16"/>
        <v/>
      </c>
    </row>
    <row r="86" spans="13:77" ht="15" thickBot="1" x14ac:dyDescent="0.35">
      <c r="N86" s="5"/>
      <c r="O86" s="30"/>
      <c r="P86" s="355"/>
      <c r="Q86" s="355"/>
      <c r="R86" s="66" t="s">
        <v>173</v>
      </c>
      <c r="S86" s="26" t="e">
        <f>SUM(W66:W85)/SUM(Q66:Q85)</f>
        <v>#DIV/0!</v>
      </c>
      <c r="T86" s="26" t="s">
        <v>20</v>
      </c>
      <c r="U86" s="26" t="e">
        <f>SUM(Y66:Y85)/SUM(Q66:Q85)</f>
        <v>#DIV/0!</v>
      </c>
      <c r="V86" s="26"/>
      <c r="W86" s="5" t="str">
        <f t="shared" si="10"/>
        <v/>
      </c>
      <c r="X86" s="24"/>
      <c r="Y86" s="5" t="str">
        <f t="shared" si="11"/>
        <v/>
      </c>
      <c r="Z86" s="12"/>
      <c r="AA86" s="5"/>
      <c r="AB86" s="5"/>
      <c r="AC86" s="30"/>
      <c r="AD86" s="355"/>
      <c r="AE86" s="355"/>
      <c r="AF86" s="66" t="s">
        <v>173</v>
      </c>
      <c r="AG86" s="26" t="e">
        <f>SUM(AK66:AK85)/SUM(AE66:AE85)</f>
        <v>#DIV/0!</v>
      </c>
      <c r="AH86" s="26" t="s">
        <v>20</v>
      </c>
      <c r="AI86" s="26" t="e">
        <f>SUM(AM66:AM85)/SUM(AE66:AE85)</f>
        <v>#DIV/0!</v>
      </c>
      <c r="AJ86" s="26"/>
      <c r="AK86" s="5" t="str">
        <f t="shared" si="7"/>
        <v/>
      </c>
      <c r="AL86" s="24"/>
      <c r="AM86" s="5" t="str">
        <f t="shared" si="8"/>
        <v/>
      </c>
      <c r="AN86" s="12"/>
      <c r="AO86" s="5"/>
      <c r="AP86" s="5"/>
      <c r="AQ86" s="5"/>
      <c r="AR86" s="114"/>
      <c r="AS86" s="5"/>
      <c r="AT86" s="12"/>
      <c r="AU86" s="5"/>
      <c r="AV86" s="5"/>
      <c r="AW86" s="5"/>
      <c r="BG86"/>
    </row>
    <row r="87" spans="13:77" ht="15" thickBot="1" x14ac:dyDescent="0.35">
      <c r="N87" s="5"/>
      <c r="O87" s="214" t="s">
        <v>306</v>
      </c>
      <c r="Q87" s="220"/>
      <c r="R87" s="32" t="s">
        <v>301</v>
      </c>
      <c r="S87" s="356"/>
      <c r="T87" s="357"/>
      <c r="U87" s="357"/>
      <c r="V87" s="33" t="s">
        <v>21</v>
      </c>
      <c r="W87" s="5" t="str">
        <f t="shared" si="10"/>
        <v/>
      </c>
      <c r="X87" s="24"/>
      <c r="Y87" s="5" t="str">
        <f t="shared" si="11"/>
        <v/>
      </c>
      <c r="Z87" s="5"/>
      <c r="AA87" s="5"/>
      <c r="AB87" s="5"/>
      <c r="AC87" s="214" t="s">
        <v>306</v>
      </c>
      <c r="AD87" s="111"/>
      <c r="AE87" s="220"/>
      <c r="AF87" s="32" t="s">
        <v>301</v>
      </c>
      <c r="AG87" s="356"/>
      <c r="AH87" s="357"/>
      <c r="AI87" s="357"/>
      <c r="AJ87" s="33" t="s">
        <v>21</v>
      </c>
      <c r="AK87" s="5" t="str">
        <f t="shared" si="7"/>
        <v/>
      </c>
      <c r="AL87" s="24"/>
      <c r="AM87" s="5" t="str">
        <f t="shared" si="8"/>
        <v/>
      </c>
      <c r="AN87" s="5"/>
      <c r="AO87" s="5"/>
      <c r="AP87" s="5"/>
      <c r="AQ87" s="5"/>
      <c r="AR87" s="114"/>
      <c r="AS87" s="5"/>
      <c r="AT87" s="12"/>
      <c r="AU87" s="5"/>
      <c r="AV87" s="5"/>
      <c r="AW87" s="5"/>
      <c r="BG87"/>
    </row>
    <row r="88" spans="13:77" ht="15" thickBot="1" x14ac:dyDescent="0.35">
      <c r="N88" s="5"/>
      <c r="O88" s="20"/>
      <c r="Q88" s="20"/>
      <c r="R88" s="221"/>
      <c r="S88" s="20"/>
      <c r="T88" s="20"/>
      <c r="U88" s="20"/>
      <c r="V88" s="20"/>
      <c r="W88" s="5" t="str">
        <f t="shared" si="10"/>
        <v/>
      </c>
      <c r="X88" s="24"/>
      <c r="Y88" s="5" t="str">
        <f t="shared" si="11"/>
        <v/>
      </c>
      <c r="Z88" s="5"/>
      <c r="AA88" s="5"/>
      <c r="AB88" s="5"/>
      <c r="AC88" s="20"/>
      <c r="AD88" s="111"/>
      <c r="AE88" s="20"/>
      <c r="AF88" s="66"/>
      <c r="AG88" s="20"/>
      <c r="AH88" s="20"/>
      <c r="AI88" s="20"/>
      <c r="AJ88" s="20"/>
      <c r="AK88" s="5" t="str">
        <f t="shared" si="7"/>
        <v/>
      </c>
      <c r="AL88" s="24"/>
      <c r="AM88" s="5" t="str">
        <f t="shared" si="8"/>
        <v/>
      </c>
      <c r="AN88" s="5"/>
      <c r="AO88" s="5"/>
      <c r="AP88" s="5"/>
      <c r="AQ88" s="5"/>
      <c r="AR88" s="114"/>
      <c r="AS88" s="5"/>
      <c r="AT88" s="12"/>
      <c r="AU88" s="5"/>
      <c r="AV88" s="5"/>
      <c r="AW88" s="5"/>
      <c r="BG88"/>
    </row>
    <row r="89" spans="13:77" ht="15.6" thickBot="1" x14ac:dyDescent="0.35">
      <c r="M89" s="2"/>
      <c r="N89" s="2"/>
      <c r="O89" s="213" t="s">
        <v>307</v>
      </c>
      <c r="P89" s="113"/>
      <c r="Q89" s="20"/>
      <c r="R89" s="162" t="s">
        <v>299</v>
      </c>
      <c r="S89" s="358">
        <f>SUM(S87)</f>
        <v>0</v>
      </c>
      <c r="T89" s="359"/>
      <c r="U89" s="359"/>
      <c r="V89" s="161" t="s">
        <v>21</v>
      </c>
      <c r="W89" s="5" t="str">
        <f t="shared" si="10"/>
        <v/>
      </c>
      <c r="X89" s="24"/>
      <c r="Y89" s="5" t="str">
        <f t="shared" si="11"/>
        <v/>
      </c>
      <c r="Z89" s="5"/>
      <c r="AA89" s="5"/>
      <c r="AB89" s="5"/>
      <c r="AC89" s="213" t="s">
        <v>307</v>
      </c>
      <c r="AE89" s="20"/>
      <c r="AF89" s="162" t="s">
        <v>300</v>
      </c>
      <c r="AG89" s="358">
        <f>SUM(AG87)</f>
        <v>0</v>
      </c>
      <c r="AH89" s="359"/>
      <c r="AI89" s="359"/>
      <c r="AJ89" s="161" t="s">
        <v>21</v>
      </c>
      <c r="AK89" s="5" t="str">
        <f t="shared" si="7"/>
        <v/>
      </c>
      <c r="AL89" s="24"/>
      <c r="AM89" s="5" t="str">
        <f t="shared" si="8"/>
        <v/>
      </c>
      <c r="AN89" s="5"/>
      <c r="AO89" s="5"/>
      <c r="AP89" s="5"/>
      <c r="AQ89" s="5"/>
      <c r="AS89" s="5"/>
      <c r="AT89" s="5"/>
      <c r="AU89" s="5"/>
      <c r="AV89" s="5"/>
      <c r="AW89" s="5"/>
      <c r="BG89"/>
    </row>
    <row r="90" spans="13:77" x14ac:dyDescent="0.3">
      <c r="M90" s="3"/>
      <c r="N90" s="24"/>
      <c r="O90" s="24"/>
      <c r="P90" s="3"/>
      <c r="Q90" s="20"/>
      <c r="R90" s="43"/>
      <c r="S90" s="5"/>
      <c r="T90" s="5"/>
      <c r="U90" s="5"/>
      <c r="V90" s="5"/>
      <c r="W90" s="5" t="str">
        <f t="shared" si="10"/>
        <v/>
      </c>
      <c r="X90" s="24"/>
      <c r="Y90" s="5" t="str">
        <f t="shared" si="11"/>
        <v/>
      </c>
      <c r="Z90" s="5"/>
      <c r="AA90" s="5"/>
      <c r="AB90" s="5"/>
      <c r="AC90" s="5"/>
      <c r="AE90" s="20"/>
      <c r="AF90" s="43"/>
      <c r="AG90" s="5"/>
      <c r="AH90" s="5"/>
      <c r="AI90" s="5"/>
      <c r="AJ90" s="5"/>
      <c r="AK90" s="5" t="str">
        <f t="shared" si="7"/>
        <v/>
      </c>
      <c r="AL90" s="24"/>
      <c r="AM90" s="5" t="str">
        <f t="shared" si="8"/>
        <v/>
      </c>
      <c r="AN90" s="5"/>
      <c r="AO90" s="5"/>
      <c r="AP90" s="5"/>
      <c r="AQ90" s="5"/>
      <c r="AS90" s="20"/>
      <c r="AT90" s="43"/>
      <c r="AU90" s="5"/>
      <c r="AV90" s="5"/>
      <c r="AW90" s="5"/>
      <c r="AX90" s="5"/>
      <c r="AY90" s="5"/>
      <c r="AZ90" s="5"/>
      <c r="BA90" s="5"/>
      <c r="BB90" s="5"/>
      <c r="BC90" s="5"/>
      <c r="BD90" s="5"/>
      <c r="BF90" s="5"/>
      <c r="BG90" s="43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</row>
    <row r="91" spans="13:77" ht="7.2" customHeight="1" thickBot="1" x14ac:dyDescent="0.35">
      <c r="N91" s="5"/>
      <c r="O91" s="20"/>
      <c r="Q91" s="20"/>
      <c r="R91" s="43"/>
      <c r="S91" s="20"/>
      <c r="T91" s="20"/>
      <c r="U91" s="20"/>
      <c r="V91" s="20"/>
      <c r="W91" s="5" t="str">
        <f t="shared" si="10"/>
        <v/>
      </c>
      <c r="X91" s="24"/>
      <c r="Y91" s="5" t="str">
        <f t="shared" si="11"/>
        <v/>
      </c>
      <c r="Z91" s="5"/>
      <c r="AA91" s="5"/>
      <c r="AB91" s="5"/>
      <c r="AC91" s="5"/>
      <c r="AE91" s="20"/>
      <c r="AF91" s="43"/>
      <c r="AG91" s="5"/>
      <c r="AH91" s="5"/>
      <c r="AI91" s="5"/>
      <c r="AJ91" s="5"/>
      <c r="AK91" s="5" t="str">
        <f t="shared" si="7"/>
        <v/>
      </c>
      <c r="AL91" s="24"/>
      <c r="AM91" s="5" t="str">
        <f t="shared" si="8"/>
        <v/>
      </c>
      <c r="AN91" s="5"/>
      <c r="AO91" s="5"/>
      <c r="AP91" s="5"/>
      <c r="AQ91" s="5"/>
      <c r="AS91" s="20"/>
      <c r="AT91" s="43"/>
      <c r="AU91" s="5"/>
      <c r="AV91" s="5"/>
      <c r="AW91" s="5"/>
      <c r="AX91" s="5"/>
      <c r="AY91" s="5"/>
      <c r="AZ91" s="5"/>
      <c r="BA91" s="5"/>
      <c r="BB91" s="5"/>
      <c r="BC91" s="5"/>
      <c r="BD91" s="5"/>
      <c r="BF91" s="5"/>
      <c r="BG91" s="43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</row>
    <row r="92" spans="13:77" ht="64.2" customHeight="1" thickBot="1" x14ac:dyDescent="0.35">
      <c r="N92" s="5"/>
      <c r="O92" s="360" t="s">
        <v>170</v>
      </c>
      <c r="P92" s="361"/>
      <c r="Q92" s="361"/>
      <c r="R92" s="361"/>
      <c r="S92" s="361"/>
      <c r="T92" s="361"/>
      <c r="U92" s="361"/>
      <c r="V92" s="361"/>
      <c r="W92" s="5" t="str">
        <f t="shared" si="10"/>
        <v/>
      </c>
      <c r="X92" s="24"/>
      <c r="Y92" s="5" t="str">
        <f t="shared" si="11"/>
        <v/>
      </c>
      <c r="Z92" s="2"/>
      <c r="AA92" s="5"/>
      <c r="AB92" s="5"/>
      <c r="AC92" s="360" t="s">
        <v>170</v>
      </c>
      <c r="AD92" s="361"/>
      <c r="AE92" s="361"/>
      <c r="AF92" s="361"/>
      <c r="AG92" s="361"/>
      <c r="AH92" s="361"/>
      <c r="AI92" s="361"/>
      <c r="AJ92" s="361"/>
      <c r="AK92" s="5" t="str">
        <f t="shared" si="7"/>
        <v/>
      </c>
      <c r="AL92" s="24"/>
      <c r="AM92" s="5" t="str">
        <f t="shared" si="8"/>
        <v/>
      </c>
      <c r="AN92" s="2"/>
      <c r="AO92" s="5"/>
      <c r="AP92" s="5"/>
      <c r="AQ92" s="360" t="s">
        <v>171</v>
      </c>
      <c r="AR92" s="361"/>
      <c r="AS92" s="361"/>
      <c r="AT92" s="361"/>
      <c r="AU92" s="361"/>
      <c r="AV92" s="361"/>
      <c r="AW92" s="361"/>
      <c r="AX92" s="361"/>
      <c r="AY92" s="2"/>
      <c r="AZ92" s="2"/>
      <c r="BA92" s="2"/>
      <c r="BB92" s="2"/>
      <c r="BC92" s="5"/>
      <c r="BD92" s="335" t="s">
        <v>228</v>
      </c>
      <c r="BE92" s="336"/>
      <c r="BF92" s="336"/>
      <c r="BG92" s="336"/>
      <c r="BH92" s="336"/>
      <c r="BI92" s="336"/>
      <c r="BJ92" s="336"/>
      <c r="BK92" s="336"/>
      <c r="BL92" s="2"/>
      <c r="BM92" s="2"/>
      <c r="BN92" s="2"/>
      <c r="BO92" s="2"/>
      <c r="BP92" s="5"/>
      <c r="BQ92" s="5"/>
      <c r="BR92" s="321" t="s">
        <v>296</v>
      </c>
      <c r="BS92" s="322"/>
      <c r="BT92" s="322"/>
      <c r="BU92" s="322"/>
      <c r="BV92" s="322"/>
      <c r="BW92" s="322"/>
      <c r="BX92" s="322"/>
      <c r="BY92" s="323"/>
    </row>
    <row r="93" spans="13:77" ht="18" customHeight="1" x14ac:dyDescent="0.3">
      <c r="N93" s="5"/>
      <c r="O93" s="21" t="s">
        <v>125</v>
      </c>
      <c r="P93" s="247">
        <f>$D$5</f>
        <v>0</v>
      </c>
      <c r="Q93" s="247"/>
      <c r="R93" s="247"/>
      <c r="S93" s="41" t="s">
        <v>152</v>
      </c>
      <c r="T93" s="248"/>
      <c r="U93" s="248"/>
      <c r="V93" s="248"/>
      <c r="W93" s="5" t="str">
        <f t="shared" si="10"/>
        <v/>
      </c>
      <c r="X93" s="24"/>
      <c r="Y93" s="5" t="str">
        <f t="shared" si="11"/>
        <v/>
      </c>
      <c r="Z93" s="2"/>
      <c r="AA93" s="5"/>
      <c r="AB93" s="5"/>
      <c r="AC93" s="21" t="s">
        <v>125</v>
      </c>
      <c r="AD93" s="247">
        <f>$D$5</f>
        <v>0</v>
      </c>
      <c r="AE93" s="247"/>
      <c r="AF93" s="247"/>
      <c r="AG93" s="41" t="s">
        <v>152</v>
      </c>
      <c r="AH93" s="248"/>
      <c r="AI93" s="248"/>
      <c r="AJ93" s="248"/>
      <c r="AK93" s="5" t="str">
        <f t="shared" si="7"/>
        <v/>
      </c>
      <c r="AL93" s="24"/>
      <c r="AM93" s="5" t="str">
        <f t="shared" si="8"/>
        <v/>
      </c>
      <c r="AN93" s="2"/>
      <c r="AO93" s="5"/>
      <c r="AP93" s="5"/>
      <c r="AQ93" s="21" t="s">
        <v>125</v>
      </c>
      <c r="AR93" s="247">
        <f>$D$5</f>
        <v>0</v>
      </c>
      <c r="AS93" s="247"/>
      <c r="AT93" s="247"/>
      <c r="AU93" s="41" t="s">
        <v>152</v>
      </c>
      <c r="AV93" s="248"/>
      <c r="AW93" s="248"/>
      <c r="AX93" s="248"/>
      <c r="AY93" s="2"/>
      <c r="AZ93" s="2"/>
      <c r="BA93" s="2"/>
      <c r="BB93" s="2"/>
      <c r="BC93" s="5"/>
      <c r="BD93" s="21" t="s">
        <v>125</v>
      </c>
      <c r="BE93" s="247">
        <f>$D$5</f>
        <v>0</v>
      </c>
      <c r="BF93" s="247"/>
      <c r="BG93" s="247"/>
      <c r="BH93" s="41" t="s">
        <v>152</v>
      </c>
      <c r="BI93" s="248"/>
      <c r="BJ93" s="248"/>
      <c r="BK93" s="248"/>
      <c r="BL93" s="2"/>
      <c r="BM93" s="2"/>
      <c r="BN93" s="2"/>
      <c r="BO93" s="2"/>
      <c r="BP93" s="5"/>
      <c r="BQ93" s="5"/>
      <c r="BR93" s="21" t="s">
        <v>125</v>
      </c>
      <c r="BS93" s="247">
        <f>$D$5</f>
        <v>0</v>
      </c>
      <c r="BT93" s="247"/>
      <c r="BU93" s="247"/>
      <c r="BV93" s="41" t="s">
        <v>152</v>
      </c>
      <c r="BW93" s="338"/>
      <c r="BX93" s="339"/>
      <c r="BY93" s="340"/>
    </row>
    <row r="94" spans="13:77" ht="35.4" customHeight="1" x14ac:dyDescent="0.3">
      <c r="N94" s="5"/>
      <c r="O94" s="21" t="s">
        <v>158</v>
      </c>
      <c r="P94" s="247">
        <f>$D$6</f>
        <v>0</v>
      </c>
      <c r="Q94" s="247"/>
      <c r="R94" s="247"/>
      <c r="S94" s="175" t="s">
        <v>89</v>
      </c>
      <c r="T94" s="247">
        <f>$K$6</f>
        <v>0</v>
      </c>
      <c r="U94" s="247"/>
      <c r="V94" s="247"/>
      <c r="W94" s="5" t="str">
        <f t="shared" si="10"/>
        <v/>
      </c>
      <c r="X94" s="24"/>
      <c r="Y94" s="5" t="str">
        <f t="shared" si="11"/>
        <v/>
      </c>
      <c r="Z94" s="2"/>
      <c r="AA94" s="5"/>
      <c r="AB94" s="5"/>
      <c r="AC94" s="21" t="s">
        <v>158</v>
      </c>
      <c r="AD94" s="247">
        <f>$D$6</f>
        <v>0</v>
      </c>
      <c r="AE94" s="247"/>
      <c r="AF94" s="247"/>
      <c r="AG94" s="175" t="s">
        <v>89</v>
      </c>
      <c r="AH94" s="247">
        <f>$K$6</f>
        <v>0</v>
      </c>
      <c r="AI94" s="247"/>
      <c r="AJ94" s="247"/>
      <c r="AK94" s="5" t="str">
        <f t="shared" si="7"/>
        <v/>
      </c>
      <c r="AL94" s="24"/>
      <c r="AM94" s="5" t="str">
        <f t="shared" si="8"/>
        <v/>
      </c>
      <c r="AN94" s="2"/>
      <c r="AO94" s="5"/>
      <c r="AP94" s="5"/>
      <c r="AQ94" s="21" t="s">
        <v>158</v>
      </c>
      <c r="AR94" s="247">
        <f>$D$6</f>
        <v>0</v>
      </c>
      <c r="AS94" s="247"/>
      <c r="AT94" s="247"/>
      <c r="AU94" s="175" t="s">
        <v>89</v>
      </c>
      <c r="AV94" s="247">
        <f>$K$6</f>
        <v>0</v>
      </c>
      <c r="AW94" s="247"/>
      <c r="AX94" s="247"/>
      <c r="AY94" s="2"/>
      <c r="AZ94" s="2"/>
      <c r="BA94" s="2"/>
      <c r="BB94" s="2"/>
      <c r="BC94" s="5"/>
      <c r="BD94" s="21" t="s">
        <v>158</v>
      </c>
      <c r="BE94" s="247">
        <f>$D$6</f>
        <v>0</v>
      </c>
      <c r="BF94" s="247"/>
      <c r="BG94" s="247"/>
      <c r="BH94" s="175" t="s">
        <v>89</v>
      </c>
      <c r="BI94" s="247">
        <f>$K$6</f>
        <v>0</v>
      </c>
      <c r="BJ94" s="247"/>
      <c r="BK94" s="247"/>
      <c r="BL94" s="2"/>
      <c r="BM94" s="2"/>
      <c r="BN94" s="2"/>
      <c r="BO94" s="2"/>
      <c r="BP94" s="5"/>
      <c r="BQ94" s="5"/>
      <c r="BR94" s="21" t="s">
        <v>158</v>
      </c>
      <c r="BS94" s="247">
        <f>$D$6</f>
        <v>0</v>
      </c>
      <c r="BT94" s="247"/>
      <c r="BU94" s="247"/>
      <c r="BV94" s="65" t="s">
        <v>89</v>
      </c>
      <c r="BW94" s="247">
        <f>$K$6</f>
        <v>0</v>
      </c>
      <c r="BX94" s="247"/>
      <c r="BY94" s="247"/>
    </row>
    <row r="95" spans="13:77" ht="35.4" customHeight="1" x14ac:dyDescent="0.3">
      <c r="N95" s="5"/>
      <c r="O95" s="349" t="s">
        <v>160</v>
      </c>
      <c r="P95" s="346"/>
      <c r="Q95" s="346"/>
      <c r="R95" s="346"/>
      <c r="S95" s="349" t="s">
        <v>168</v>
      </c>
      <c r="T95" s="247"/>
      <c r="U95" s="247"/>
      <c r="V95" s="247"/>
      <c r="W95" s="5" t="str">
        <f t="shared" si="10"/>
        <v/>
      </c>
      <c r="X95" s="24"/>
      <c r="Y95" s="5" t="str">
        <f t="shared" si="11"/>
        <v/>
      </c>
      <c r="Z95" s="2"/>
      <c r="AA95" s="5"/>
      <c r="AB95" s="5"/>
      <c r="AC95" s="349" t="s">
        <v>160</v>
      </c>
      <c r="AD95" s="346"/>
      <c r="AE95" s="346"/>
      <c r="AF95" s="346"/>
      <c r="AG95" s="349" t="s">
        <v>168</v>
      </c>
      <c r="AH95" s="247"/>
      <c r="AI95" s="247"/>
      <c r="AJ95" s="247"/>
      <c r="AK95" s="5" t="str">
        <f t="shared" si="7"/>
        <v/>
      </c>
      <c r="AL95" s="24"/>
      <c r="AM95" s="5" t="str">
        <f t="shared" si="8"/>
        <v/>
      </c>
      <c r="AN95" s="2"/>
      <c r="AO95" s="5"/>
      <c r="AP95" s="5"/>
      <c r="AQ95" s="349" t="s">
        <v>160</v>
      </c>
      <c r="AR95" s="346"/>
      <c r="AS95" s="346"/>
      <c r="AT95" s="346"/>
      <c r="AU95" s="349" t="s">
        <v>168</v>
      </c>
      <c r="AV95" s="247"/>
      <c r="AW95" s="247"/>
      <c r="AX95" s="247"/>
      <c r="AY95" s="2"/>
      <c r="AZ95" s="2"/>
      <c r="BA95" s="2"/>
      <c r="BB95" s="2"/>
      <c r="BC95" s="5"/>
      <c r="BD95" s="349" t="s">
        <v>160</v>
      </c>
      <c r="BE95" s="346"/>
      <c r="BF95" s="346"/>
      <c r="BG95" s="346"/>
      <c r="BH95" s="349" t="s">
        <v>168</v>
      </c>
      <c r="BI95" s="247"/>
      <c r="BJ95" s="247"/>
      <c r="BK95" s="247"/>
      <c r="BL95" s="2"/>
      <c r="BM95" s="2"/>
      <c r="BN95" s="2"/>
      <c r="BO95" s="2"/>
      <c r="BP95" s="5"/>
      <c r="BQ95" s="5"/>
      <c r="BR95" s="5"/>
    </row>
    <row r="96" spans="13:77" ht="69" customHeight="1" x14ac:dyDescent="0.3">
      <c r="N96" s="5"/>
      <c r="O96" s="349"/>
      <c r="P96" s="346"/>
      <c r="Q96" s="346"/>
      <c r="R96" s="346"/>
      <c r="S96" s="362"/>
      <c r="T96" s="362"/>
      <c r="U96" s="362"/>
      <c r="V96" s="362"/>
      <c r="W96" s="5" t="str">
        <f t="shared" si="10"/>
        <v/>
      </c>
      <c r="X96" s="24"/>
      <c r="Y96" s="5" t="str">
        <f t="shared" si="11"/>
        <v/>
      </c>
      <c r="Z96" s="2"/>
      <c r="AA96" s="5"/>
      <c r="AB96" s="5"/>
      <c r="AC96" s="349"/>
      <c r="AD96" s="346"/>
      <c r="AE96" s="346"/>
      <c r="AF96" s="346"/>
      <c r="AG96" s="362"/>
      <c r="AH96" s="362"/>
      <c r="AI96" s="362"/>
      <c r="AJ96" s="362"/>
      <c r="AK96" s="5" t="str">
        <f t="shared" si="7"/>
        <v/>
      </c>
      <c r="AL96" s="24"/>
      <c r="AM96" s="5" t="str">
        <f t="shared" si="8"/>
        <v/>
      </c>
      <c r="AN96" s="2"/>
      <c r="AO96" s="5"/>
      <c r="AP96" s="5"/>
      <c r="AQ96" s="349"/>
      <c r="AR96" s="346"/>
      <c r="AS96" s="346"/>
      <c r="AT96" s="346"/>
      <c r="AU96" s="362"/>
      <c r="AV96" s="362"/>
      <c r="AW96" s="362"/>
      <c r="AX96" s="362"/>
      <c r="AY96" s="2"/>
      <c r="AZ96" s="2"/>
      <c r="BA96" s="2"/>
      <c r="BB96" s="2"/>
      <c r="BC96" s="5"/>
      <c r="BD96" s="349"/>
      <c r="BE96" s="346"/>
      <c r="BF96" s="346"/>
      <c r="BG96" s="346"/>
      <c r="BH96" s="362"/>
      <c r="BI96" s="362"/>
      <c r="BJ96" s="362"/>
      <c r="BK96" s="362"/>
      <c r="BL96" s="2"/>
      <c r="BM96" s="2"/>
      <c r="BN96" s="2"/>
      <c r="BO96" s="2"/>
      <c r="BP96" s="5"/>
      <c r="BQ96" s="5"/>
      <c r="BR96" s="5"/>
    </row>
    <row r="97" spans="14:70" ht="69" customHeight="1" x14ac:dyDescent="0.3">
      <c r="N97" s="5"/>
      <c r="O97" s="337" t="s">
        <v>169</v>
      </c>
      <c r="P97" s="337"/>
      <c r="Q97" s="337"/>
      <c r="R97" s="337"/>
      <c r="S97" s="337"/>
      <c r="T97" s="337"/>
      <c r="U97" s="337"/>
      <c r="V97" s="337"/>
      <c r="W97" s="5" t="str">
        <f t="shared" si="10"/>
        <v/>
      </c>
      <c r="X97" s="24"/>
      <c r="Y97" s="5" t="str">
        <f t="shared" si="11"/>
        <v/>
      </c>
      <c r="Z97" s="2"/>
      <c r="AA97" s="5"/>
      <c r="AB97" s="5"/>
      <c r="AC97" s="337" t="s">
        <v>169</v>
      </c>
      <c r="AD97" s="337"/>
      <c r="AE97" s="337"/>
      <c r="AF97" s="337"/>
      <c r="AG97" s="337"/>
      <c r="AH97" s="337"/>
      <c r="AI97" s="337"/>
      <c r="AJ97" s="337"/>
      <c r="AK97" s="5" t="str">
        <f t="shared" si="7"/>
        <v/>
      </c>
      <c r="AL97" s="24"/>
      <c r="AM97" s="5" t="str">
        <f t="shared" si="8"/>
        <v/>
      </c>
      <c r="AN97" s="2"/>
      <c r="AO97" s="5"/>
      <c r="AP97" s="5"/>
      <c r="AQ97" s="337" t="s">
        <v>169</v>
      </c>
      <c r="AR97" s="337"/>
      <c r="AS97" s="337"/>
      <c r="AT97" s="337"/>
      <c r="AU97" s="337"/>
      <c r="AV97" s="337"/>
      <c r="AW97" s="337"/>
      <c r="AX97" s="337"/>
      <c r="AY97" s="2"/>
      <c r="AZ97" s="2"/>
      <c r="BA97" s="2"/>
      <c r="BB97" s="2"/>
      <c r="BC97" s="5"/>
      <c r="BD97" s="337" t="s">
        <v>169</v>
      </c>
      <c r="BE97" s="337"/>
      <c r="BF97" s="337"/>
      <c r="BG97" s="337"/>
      <c r="BH97" s="337"/>
      <c r="BI97" s="337"/>
      <c r="BJ97" s="337"/>
      <c r="BK97" s="337"/>
      <c r="BL97" s="2"/>
      <c r="BM97" s="2"/>
      <c r="BN97" s="2"/>
      <c r="BO97" s="2"/>
      <c r="BP97" s="5"/>
      <c r="BQ97" s="5"/>
      <c r="BR97" s="5"/>
    </row>
    <row r="98" spans="14:70" ht="35.4" customHeight="1" x14ac:dyDescent="0.3">
      <c r="N98" s="57"/>
      <c r="O98" s="59" t="s">
        <v>163</v>
      </c>
      <c r="P98" s="247" t="s">
        <v>87</v>
      </c>
      <c r="Q98" s="247"/>
      <c r="R98" s="247"/>
      <c r="S98" s="364" t="s">
        <v>164</v>
      </c>
      <c r="T98" s="247"/>
      <c r="U98" s="247"/>
      <c r="V98" s="247"/>
      <c r="W98" s="5" t="str">
        <f t="shared" si="10"/>
        <v/>
      </c>
      <c r="X98" s="24"/>
      <c r="Y98" s="5" t="str">
        <f t="shared" si="11"/>
        <v/>
      </c>
      <c r="Z98" s="2"/>
      <c r="AA98" s="5"/>
      <c r="AB98" s="5"/>
      <c r="AC98" s="59" t="s">
        <v>163</v>
      </c>
      <c r="AD98" s="247" t="s">
        <v>87</v>
      </c>
      <c r="AE98" s="247"/>
      <c r="AF98" s="247"/>
      <c r="AG98" s="247" t="s">
        <v>164</v>
      </c>
      <c r="AH98" s="247"/>
      <c r="AI98" s="247"/>
      <c r="AJ98" s="247"/>
      <c r="AK98" s="5" t="str">
        <f t="shared" si="7"/>
        <v/>
      </c>
      <c r="AL98" s="24"/>
      <c r="AM98" s="5" t="str">
        <f t="shared" si="8"/>
        <v/>
      </c>
      <c r="AN98" s="2"/>
      <c r="AO98" s="5"/>
      <c r="AP98" s="5"/>
      <c r="AQ98" s="59" t="s">
        <v>163</v>
      </c>
      <c r="AR98" s="247" t="s">
        <v>87</v>
      </c>
      <c r="AS98" s="247"/>
      <c r="AT98" s="247"/>
      <c r="AU98" s="364" t="s">
        <v>164</v>
      </c>
      <c r="AV98" s="247"/>
      <c r="AW98" s="247"/>
      <c r="AX98" s="247"/>
      <c r="AY98" s="2"/>
      <c r="AZ98" s="2"/>
      <c r="BA98" s="2"/>
      <c r="BB98" s="2"/>
      <c r="BC98" s="5"/>
      <c r="BD98" s="59" t="s">
        <v>163</v>
      </c>
      <c r="BE98" s="247" t="s">
        <v>87</v>
      </c>
      <c r="BF98" s="247"/>
      <c r="BG98" s="247"/>
      <c r="BH98" s="247" t="s">
        <v>164</v>
      </c>
      <c r="BI98" s="247"/>
      <c r="BJ98" s="247"/>
      <c r="BK98" s="247"/>
      <c r="BL98" s="2"/>
      <c r="BM98" s="2"/>
      <c r="BN98" s="2"/>
      <c r="BO98" s="2"/>
      <c r="BP98" s="5"/>
      <c r="BQ98" s="5"/>
      <c r="BR98" s="5"/>
    </row>
    <row r="99" spans="14:70" ht="35.4" customHeight="1" x14ac:dyDescent="0.3">
      <c r="N99" s="57"/>
      <c r="O99" s="59" t="s">
        <v>161</v>
      </c>
      <c r="P99" s="346"/>
      <c r="Q99" s="346"/>
      <c r="R99" s="346"/>
      <c r="S99" s="363"/>
      <c r="T99" s="347"/>
      <c r="U99" s="347"/>
      <c r="V99" s="347"/>
      <c r="W99" s="5" t="str">
        <f t="shared" si="10"/>
        <v/>
      </c>
      <c r="X99" s="24"/>
      <c r="Y99" s="5" t="str">
        <f t="shared" si="11"/>
        <v/>
      </c>
      <c r="Z99" s="2"/>
      <c r="AA99" s="5"/>
      <c r="AB99" s="5"/>
      <c r="AC99" s="59" t="s">
        <v>161</v>
      </c>
      <c r="AD99" s="346"/>
      <c r="AE99" s="346"/>
      <c r="AF99" s="346"/>
      <c r="AG99" s="347"/>
      <c r="AH99" s="347"/>
      <c r="AI99" s="347"/>
      <c r="AJ99" s="347"/>
      <c r="AK99" s="5" t="str">
        <f t="shared" si="7"/>
        <v/>
      </c>
      <c r="AL99" s="24"/>
      <c r="AM99" s="5" t="str">
        <f t="shared" si="8"/>
        <v/>
      </c>
      <c r="AN99" s="2"/>
      <c r="AO99" s="5"/>
      <c r="AP99" s="5"/>
      <c r="AQ99" s="59" t="s">
        <v>161</v>
      </c>
      <c r="AR99" s="346"/>
      <c r="AS99" s="346"/>
      <c r="AT99" s="346"/>
      <c r="AU99" s="363"/>
      <c r="AV99" s="347"/>
      <c r="AW99" s="347"/>
      <c r="AX99" s="347"/>
      <c r="AY99" s="2"/>
      <c r="AZ99" s="2"/>
      <c r="BA99" s="2"/>
      <c r="BB99" s="2"/>
      <c r="BC99" s="5"/>
      <c r="BD99" s="59" t="s">
        <v>161</v>
      </c>
      <c r="BE99" s="346"/>
      <c r="BF99" s="346"/>
      <c r="BG99" s="346"/>
      <c r="BH99" s="363"/>
      <c r="BI99" s="347"/>
      <c r="BJ99" s="347"/>
      <c r="BK99" s="347"/>
      <c r="BL99" s="2"/>
      <c r="BM99" s="2"/>
      <c r="BN99" s="2"/>
      <c r="BO99" s="2"/>
      <c r="BP99" s="5"/>
      <c r="BQ99" s="5"/>
      <c r="BR99" s="5"/>
    </row>
    <row r="100" spans="14:70" ht="35.4" customHeight="1" x14ac:dyDescent="0.3">
      <c r="N100" s="58"/>
      <c r="O100" s="59" t="s">
        <v>162</v>
      </c>
      <c r="P100" s="346"/>
      <c r="Q100" s="346"/>
      <c r="R100" s="346"/>
      <c r="S100" s="363"/>
      <c r="T100" s="347"/>
      <c r="U100" s="347"/>
      <c r="V100" s="347"/>
      <c r="W100" s="5" t="str">
        <f t="shared" si="10"/>
        <v/>
      </c>
      <c r="X100" s="24"/>
      <c r="Y100" s="5" t="str">
        <f t="shared" si="11"/>
        <v/>
      </c>
      <c r="Z100" s="2"/>
      <c r="AA100" s="5"/>
      <c r="AB100" s="5"/>
      <c r="AC100" s="59" t="s">
        <v>162</v>
      </c>
      <c r="AD100" s="346"/>
      <c r="AE100" s="346"/>
      <c r="AF100" s="346"/>
      <c r="AG100" s="363"/>
      <c r="AH100" s="347"/>
      <c r="AI100" s="347"/>
      <c r="AJ100" s="347"/>
      <c r="AK100" s="5" t="str">
        <f t="shared" si="7"/>
        <v/>
      </c>
      <c r="AL100" s="24"/>
      <c r="AM100" s="5" t="str">
        <f t="shared" si="8"/>
        <v/>
      </c>
      <c r="AN100" s="2"/>
      <c r="AO100" s="5"/>
      <c r="AP100" s="5"/>
      <c r="AQ100" s="59" t="s">
        <v>162</v>
      </c>
      <c r="AR100" s="346"/>
      <c r="AS100" s="346"/>
      <c r="AT100" s="346"/>
      <c r="AU100" s="363"/>
      <c r="AV100" s="347"/>
      <c r="AW100" s="347"/>
      <c r="AX100" s="347"/>
      <c r="AY100" s="2"/>
      <c r="AZ100" s="2"/>
      <c r="BA100" s="2"/>
      <c r="BB100" s="2"/>
      <c r="BC100" s="5"/>
      <c r="BD100" s="59" t="s">
        <v>162</v>
      </c>
      <c r="BE100" s="346"/>
      <c r="BF100" s="346"/>
      <c r="BG100" s="346"/>
      <c r="BH100" s="363"/>
      <c r="BI100" s="347"/>
      <c r="BJ100" s="347"/>
      <c r="BK100" s="347"/>
      <c r="BL100" s="2"/>
      <c r="BM100" s="2"/>
      <c r="BN100" s="2"/>
      <c r="BO100" s="2"/>
      <c r="BP100" s="5"/>
      <c r="BQ100" s="5"/>
      <c r="BR100" s="5"/>
    </row>
    <row r="101" spans="14:70" ht="21.75" customHeight="1" x14ac:dyDescent="0.3">
      <c r="N101" s="5"/>
      <c r="O101" s="365"/>
      <c r="P101" s="365"/>
      <c r="Q101" s="365"/>
      <c r="R101" s="55"/>
      <c r="S101" s="56"/>
      <c r="T101" s="55"/>
      <c r="U101" s="55"/>
      <c r="V101" s="55"/>
      <c r="W101" s="5" t="str">
        <f t="shared" si="10"/>
        <v/>
      </c>
      <c r="X101" s="24"/>
      <c r="Y101" s="5" t="str">
        <f t="shared" si="11"/>
        <v/>
      </c>
      <c r="Z101" s="2"/>
      <c r="AA101" s="5"/>
      <c r="AB101" s="5"/>
      <c r="AC101" s="54"/>
      <c r="AD101" s="93"/>
      <c r="AE101" s="55"/>
      <c r="AF101" s="55"/>
      <c r="AG101" s="56"/>
      <c r="AH101" s="55"/>
      <c r="AI101" s="55"/>
      <c r="AJ101" s="55"/>
      <c r="AK101" s="5" t="str">
        <f t="shared" si="7"/>
        <v/>
      </c>
      <c r="AL101" s="24"/>
      <c r="AM101" s="5" t="str">
        <f t="shared" si="8"/>
        <v/>
      </c>
      <c r="AN101" s="2"/>
      <c r="AO101" s="5"/>
      <c r="AP101" s="5"/>
      <c r="AQ101" s="54"/>
      <c r="AR101" s="93"/>
      <c r="AS101" s="55"/>
      <c r="AT101" s="55"/>
      <c r="AU101" s="56"/>
      <c r="AV101" s="55"/>
      <c r="AW101" s="55"/>
      <c r="AX101" s="55"/>
      <c r="AY101" s="2"/>
      <c r="AZ101" s="2"/>
      <c r="BA101" s="2"/>
      <c r="BB101" s="2"/>
      <c r="BC101" s="5"/>
      <c r="BD101" s="54"/>
      <c r="BE101" s="93"/>
      <c r="BF101" s="55"/>
      <c r="BG101" s="55"/>
      <c r="BH101" s="56"/>
      <c r="BI101" s="55"/>
      <c r="BJ101" s="55"/>
      <c r="BK101" s="55"/>
      <c r="BL101" s="2"/>
      <c r="BM101" s="2"/>
      <c r="BN101" s="2"/>
      <c r="BO101" s="2"/>
      <c r="BP101" s="5"/>
      <c r="BQ101" s="5"/>
      <c r="BR101" s="5"/>
    </row>
    <row r="102" spans="14:70" ht="15" x14ac:dyDescent="0.3">
      <c r="N102" s="5"/>
      <c r="O102" s="366" t="s">
        <v>183</v>
      </c>
      <c r="P102" s="366"/>
      <c r="Q102" s="366"/>
      <c r="R102" s="366"/>
      <c r="S102" s="366"/>
      <c r="T102" s="366"/>
      <c r="U102" s="366"/>
      <c r="V102" s="366"/>
      <c r="W102" s="5" t="str">
        <f t="shared" si="10"/>
        <v/>
      </c>
      <c r="X102" s="24"/>
      <c r="Y102" s="5" t="str">
        <f t="shared" si="11"/>
        <v/>
      </c>
      <c r="Z102" s="2"/>
      <c r="AA102" s="5"/>
      <c r="AB102" s="5"/>
      <c r="AC102" s="366" t="s">
        <v>183</v>
      </c>
      <c r="AD102" s="366"/>
      <c r="AE102" s="366"/>
      <c r="AF102" s="366"/>
      <c r="AG102" s="366"/>
      <c r="AH102" s="366"/>
      <c r="AI102" s="366"/>
      <c r="AJ102" s="366"/>
      <c r="AK102" s="5" t="str">
        <f t="shared" si="7"/>
        <v/>
      </c>
      <c r="AL102" s="24"/>
      <c r="AM102" s="5" t="str">
        <f t="shared" si="8"/>
        <v/>
      </c>
      <c r="AN102" s="84"/>
      <c r="AO102" s="5"/>
      <c r="AP102" s="5"/>
      <c r="AQ102" s="366" t="s">
        <v>183</v>
      </c>
      <c r="AR102" s="366"/>
      <c r="AS102" s="366"/>
      <c r="AT102" s="366"/>
      <c r="AU102" s="366"/>
      <c r="AV102" s="366"/>
      <c r="AW102" s="366"/>
      <c r="AX102" s="366"/>
      <c r="AY102" s="2"/>
      <c r="AZ102" s="2"/>
      <c r="BA102" s="2"/>
      <c r="BB102" s="2"/>
      <c r="BC102" s="5"/>
      <c r="BD102" s="366" t="s">
        <v>183</v>
      </c>
      <c r="BE102" s="366"/>
      <c r="BF102" s="366"/>
      <c r="BG102" s="366"/>
      <c r="BH102" s="366"/>
      <c r="BI102" s="366"/>
      <c r="BJ102" s="366"/>
      <c r="BK102" s="366"/>
      <c r="BL102" s="2"/>
      <c r="BM102" s="2"/>
      <c r="BN102" s="2"/>
      <c r="BO102" s="2"/>
      <c r="BP102" s="5"/>
      <c r="BQ102" s="5"/>
      <c r="BR102" s="5"/>
    </row>
    <row r="103" spans="14:70" ht="28.2" x14ac:dyDescent="0.3">
      <c r="N103" s="5"/>
      <c r="O103" s="368" t="s">
        <v>184</v>
      </c>
      <c r="P103" s="368"/>
      <c r="Q103" s="368"/>
      <c r="R103" s="368"/>
      <c r="S103" s="79" t="s">
        <v>131</v>
      </c>
      <c r="T103" s="80" t="s">
        <v>132</v>
      </c>
      <c r="U103" s="81" t="s">
        <v>133</v>
      </c>
      <c r="V103" s="82" t="s">
        <v>134</v>
      </c>
      <c r="W103" s="5" t="str">
        <f t="shared" si="10"/>
        <v/>
      </c>
      <c r="X103" s="24"/>
      <c r="Y103" s="5" t="str">
        <f t="shared" si="11"/>
        <v/>
      </c>
      <c r="Z103" s="2"/>
      <c r="AA103" s="5"/>
      <c r="AB103" s="5"/>
      <c r="AC103" s="368" t="s">
        <v>184</v>
      </c>
      <c r="AD103" s="368"/>
      <c r="AE103" s="368"/>
      <c r="AF103" s="368"/>
      <c r="AG103" s="79" t="s">
        <v>131</v>
      </c>
      <c r="AH103" s="80" t="s">
        <v>132</v>
      </c>
      <c r="AI103" s="81" t="s">
        <v>133</v>
      </c>
      <c r="AJ103" s="82" t="s">
        <v>134</v>
      </c>
      <c r="AK103" s="5" t="str">
        <f t="shared" si="7"/>
        <v/>
      </c>
      <c r="AL103" s="24"/>
      <c r="AM103" s="5" t="str">
        <f t="shared" si="8"/>
        <v/>
      </c>
      <c r="AN103" s="2"/>
      <c r="AO103" s="5"/>
      <c r="AP103" s="5"/>
      <c r="AQ103" s="368" t="s">
        <v>184</v>
      </c>
      <c r="AR103" s="368"/>
      <c r="AS103" s="368"/>
      <c r="AT103" s="368"/>
      <c r="AU103" s="79" t="s">
        <v>131</v>
      </c>
      <c r="AV103" s="80" t="s">
        <v>132</v>
      </c>
      <c r="AW103" s="81" t="s">
        <v>133</v>
      </c>
      <c r="AX103" s="82" t="s">
        <v>134</v>
      </c>
      <c r="AY103" s="2"/>
      <c r="AZ103" s="2"/>
      <c r="BA103" s="2"/>
      <c r="BB103" s="2"/>
      <c r="BC103" s="5"/>
      <c r="BD103" s="368" t="s">
        <v>184</v>
      </c>
      <c r="BE103" s="368"/>
      <c r="BF103" s="368"/>
      <c r="BG103" s="368"/>
      <c r="BH103" s="79" t="s">
        <v>131</v>
      </c>
      <c r="BI103" s="80" t="s">
        <v>132</v>
      </c>
      <c r="BJ103" s="81" t="s">
        <v>133</v>
      </c>
      <c r="BK103" s="82" t="s">
        <v>134</v>
      </c>
      <c r="BL103" s="2"/>
      <c r="BM103" s="2"/>
      <c r="BN103" s="2"/>
      <c r="BO103" s="2"/>
      <c r="BP103" s="5"/>
      <c r="BQ103" s="5"/>
      <c r="BR103" s="5"/>
    </row>
    <row r="104" spans="14:70" ht="15" customHeight="1" x14ac:dyDescent="0.3">
      <c r="N104" s="5"/>
      <c r="O104" s="369" t="s">
        <v>186</v>
      </c>
      <c r="P104" s="369"/>
      <c r="Q104" s="369"/>
      <c r="R104" s="369"/>
      <c r="S104" s="168"/>
      <c r="T104" s="168"/>
      <c r="U104" s="168"/>
      <c r="V104" s="168"/>
      <c r="W104" s="5" t="str">
        <f t="shared" si="10"/>
        <v/>
      </c>
      <c r="X104" s="24"/>
      <c r="Y104" s="5" t="str">
        <f t="shared" si="11"/>
        <v/>
      </c>
      <c r="Z104" s="2"/>
      <c r="AA104" s="5"/>
      <c r="AB104" s="5"/>
      <c r="AC104" s="369" t="s">
        <v>186</v>
      </c>
      <c r="AD104" s="369"/>
      <c r="AE104" s="369"/>
      <c r="AF104" s="369"/>
      <c r="AG104" s="168"/>
      <c r="AH104" s="168"/>
      <c r="AI104" s="168"/>
      <c r="AJ104" s="168"/>
      <c r="AK104" s="5" t="str">
        <f t="shared" si="7"/>
        <v/>
      </c>
      <c r="AL104" s="24"/>
      <c r="AM104" s="5" t="str">
        <f t="shared" si="8"/>
        <v/>
      </c>
      <c r="AN104" s="2"/>
      <c r="AO104" s="5"/>
      <c r="AP104" s="5"/>
      <c r="AQ104" s="369" t="s">
        <v>186</v>
      </c>
      <c r="AR104" s="369"/>
      <c r="AS104" s="369"/>
      <c r="AT104" s="369"/>
      <c r="AU104" s="168"/>
      <c r="AV104" s="168"/>
      <c r="AW104" s="168"/>
      <c r="AX104" s="168"/>
      <c r="AY104" s="2"/>
      <c r="AZ104" s="2"/>
      <c r="BA104" s="2"/>
      <c r="BB104" s="2"/>
      <c r="BC104" s="5"/>
      <c r="BD104" s="369" t="s">
        <v>186</v>
      </c>
      <c r="BE104" s="369"/>
      <c r="BF104" s="369"/>
      <c r="BG104" s="369"/>
      <c r="BH104" s="168"/>
      <c r="BI104" s="168"/>
      <c r="BJ104" s="168"/>
      <c r="BK104" s="168"/>
      <c r="BL104" s="2"/>
      <c r="BM104" s="2"/>
      <c r="BN104" s="2"/>
      <c r="BO104" s="2"/>
      <c r="BP104" s="5"/>
      <c r="BQ104" s="5"/>
      <c r="BR104" s="5"/>
    </row>
    <row r="105" spans="14:70" ht="15" customHeight="1" x14ac:dyDescent="0.3">
      <c r="N105" s="5"/>
      <c r="O105" s="367" t="s">
        <v>222</v>
      </c>
      <c r="P105" s="367"/>
      <c r="Q105" s="367"/>
      <c r="R105" s="367"/>
      <c r="S105" s="168"/>
      <c r="T105" s="168"/>
      <c r="U105" s="168"/>
      <c r="V105" s="168"/>
      <c r="W105" s="5" t="str">
        <f t="shared" si="10"/>
        <v/>
      </c>
      <c r="X105" s="24"/>
      <c r="Y105" s="5" t="str">
        <f t="shared" si="11"/>
        <v/>
      </c>
      <c r="Z105" s="2"/>
      <c r="AA105" s="5"/>
      <c r="AB105" s="5"/>
      <c r="AC105" s="367" t="s">
        <v>222</v>
      </c>
      <c r="AD105" s="367"/>
      <c r="AE105" s="367"/>
      <c r="AF105" s="367"/>
      <c r="AG105" s="168"/>
      <c r="AH105" s="168"/>
      <c r="AI105" s="168"/>
      <c r="AJ105" s="168"/>
      <c r="AK105" s="5" t="str">
        <f t="shared" si="7"/>
        <v/>
      </c>
      <c r="AL105" s="24"/>
      <c r="AM105" s="5" t="str">
        <f t="shared" si="8"/>
        <v/>
      </c>
      <c r="AN105" s="2"/>
      <c r="AO105" s="5"/>
      <c r="AP105" s="5"/>
      <c r="AQ105" s="367" t="s">
        <v>222</v>
      </c>
      <c r="AR105" s="367"/>
      <c r="AS105" s="367"/>
      <c r="AT105" s="367"/>
      <c r="AU105" s="168"/>
      <c r="AV105" s="168"/>
      <c r="AW105" s="168"/>
      <c r="AX105" s="168"/>
      <c r="AY105" s="2"/>
      <c r="AZ105" s="2"/>
      <c r="BA105" s="2"/>
      <c r="BB105" s="2"/>
      <c r="BC105" s="5"/>
      <c r="BD105" s="367" t="s">
        <v>222</v>
      </c>
      <c r="BE105" s="367"/>
      <c r="BF105" s="367"/>
      <c r="BG105" s="367"/>
      <c r="BH105" s="168"/>
      <c r="BI105" s="168"/>
      <c r="BJ105" s="168"/>
      <c r="BK105" s="168"/>
      <c r="BL105" s="2"/>
      <c r="BM105" s="2"/>
      <c r="BN105" s="2"/>
      <c r="BO105" s="2"/>
      <c r="BP105" s="5"/>
      <c r="BQ105" s="5"/>
      <c r="BR105" s="5"/>
    </row>
    <row r="106" spans="14:70" ht="14.4" customHeight="1" x14ac:dyDescent="0.3">
      <c r="N106" s="5"/>
      <c r="O106" s="367" t="s">
        <v>223</v>
      </c>
      <c r="P106" s="367"/>
      <c r="Q106" s="367"/>
      <c r="R106" s="367"/>
      <c r="S106" s="168"/>
      <c r="T106" s="168"/>
      <c r="U106" s="168"/>
      <c r="V106" s="168"/>
      <c r="W106" s="5" t="str">
        <f t="shared" si="10"/>
        <v/>
      </c>
      <c r="X106" s="24"/>
      <c r="Y106" s="5" t="str">
        <f t="shared" si="11"/>
        <v/>
      </c>
      <c r="Z106" s="24"/>
      <c r="AA106" s="5"/>
      <c r="AB106" s="5"/>
      <c r="AC106" s="367" t="s">
        <v>223</v>
      </c>
      <c r="AD106" s="367"/>
      <c r="AE106" s="367"/>
      <c r="AF106" s="367"/>
      <c r="AG106" s="168"/>
      <c r="AH106" s="168"/>
      <c r="AI106" s="168"/>
      <c r="AJ106" s="168"/>
      <c r="AK106" s="5" t="str">
        <f t="shared" si="7"/>
        <v/>
      </c>
      <c r="AL106" s="24"/>
      <c r="AM106" s="5" t="str">
        <f t="shared" si="8"/>
        <v/>
      </c>
      <c r="AN106" s="24"/>
      <c r="AO106" s="5"/>
      <c r="AP106" s="5"/>
      <c r="AQ106" s="367" t="s">
        <v>223</v>
      </c>
      <c r="AR106" s="367"/>
      <c r="AS106" s="367"/>
      <c r="AT106" s="367"/>
      <c r="AU106" s="168"/>
      <c r="AV106" s="168"/>
      <c r="AW106" s="168"/>
      <c r="AX106" s="168"/>
      <c r="AY106" s="24"/>
      <c r="AZ106" s="24"/>
      <c r="BA106" s="24"/>
      <c r="BB106" s="24"/>
      <c r="BC106" s="5"/>
      <c r="BD106" s="367" t="s">
        <v>223</v>
      </c>
      <c r="BE106" s="367"/>
      <c r="BF106" s="367"/>
      <c r="BG106" s="367"/>
      <c r="BH106" s="168"/>
      <c r="BI106" s="168"/>
      <c r="BJ106" s="168"/>
      <c r="BK106" s="168"/>
      <c r="BL106" s="24"/>
      <c r="BM106" s="24"/>
      <c r="BN106" s="24"/>
      <c r="BO106" s="24"/>
      <c r="BP106" s="5"/>
      <c r="BQ106" s="5"/>
      <c r="BR106" s="5"/>
    </row>
    <row r="107" spans="14:70" ht="14.4" customHeight="1" x14ac:dyDescent="0.3">
      <c r="N107" s="5"/>
      <c r="O107" s="369" t="s">
        <v>224</v>
      </c>
      <c r="P107" s="369"/>
      <c r="Q107" s="369"/>
      <c r="R107" s="369"/>
      <c r="S107" s="168"/>
      <c r="T107" s="168"/>
      <c r="U107" s="168"/>
      <c r="V107" s="168"/>
      <c r="W107" s="5" t="str">
        <f t="shared" si="10"/>
        <v/>
      </c>
      <c r="X107" s="24"/>
      <c r="Y107" s="5" t="str">
        <f t="shared" si="11"/>
        <v/>
      </c>
      <c r="Z107" s="27"/>
      <c r="AA107" s="5"/>
      <c r="AB107" s="5"/>
      <c r="AC107" s="369" t="s">
        <v>224</v>
      </c>
      <c r="AD107" s="369"/>
      <c r="AE107" s="369"/>
      <c r="AF107" s="369"/>
      <c r="AG107" s="168"/>
      <c r="AH107" s="168"/>
      <c r="AI107" s="168"/>
      <c r="AJ107" s="168"/>
      <c r="AK107" s="5" t="str">
        <f t="shared" si="7"/>
        <v/>
      </c>
      <c r="AL107" s="24"/>
      <c r="AM107" s="5" t="str">
        <f t="shared" si="8"/>
        <v/>
      </c>
      <c r="AN107" s="27"/>
      <c r="AO107" s="5"/>
      <c r="AP107" s="5"/>
      <c r="AQ107" s="369" t="s">
        <v>224</v>
      </c>
      <c r="AR107" s="369"/>
      <c r="AS107" s="369"/>
      <c r="AT107" s="369"/>
      <c r="AU107" s="168"/>
      <c r="AV107" s="168"/>
      <c r="AW107" s="168"/>
      <c r="AX107" s="168"/>
      <c r="AY107" s="27"/>
      <c r="AZ107" s="27"/>
      <c r="BA107" s="27"/>
      <c r="BB107" s="27"/>
      <c r="BC107" s="5"/>
      <c r="BD107" s="369" t="s">
        <v>224</v>
      </c>
      <c r="BE107" s="369"/>
      <c r="BF107" s="369"/>
      <c r="BG107" s="369"/>
      <c r="BH107" s="168"/>
      <c r="BI107" s="168"/>
      <c r="BJ107" s="168"/>
      <c r="BK107" s="168"/>
      <c r="BL107" s="27"/>
      <c r="BM107" s="27"/>
      <c r="BN107" s="27"/>
      <c r="BO107" s="27"/>
      <c r="BP107" s="5"/>
      <c r="BQ107" s="5"/>
      <c r="BR107" s="5"/>
    </row>
    <row r="108" spans="14:70" x14ac:dyDescent="0.3">
      <c r="N108" s="5"/>
      <c r="O108" s="369" t="s">
        <v>225</v>
      </c>
      <c r="P108" s="369"/>
      <c r="Q108" s="369"/>
      <c r="R108" s="369"/>
      <c r="S108" s="168"/>
      <c r="T108" s="168"/>
      <c r="U108" s="168"/>
      <c r="V108" s="168"/>
      <c r="W108" s="5" t="str">
        <f t="shared" si="10"/>
        <v/>
      </c>
      <c r="X108" s="24"/>
      <c r="Y108" s="5" t="str">
        <f t="shared" si="11"/>
        <v/>
      </c>
      <c r="Z108" s="24"/>
      <c r="AA108" s="5"/>
      <c r="AB108" s="5"/>
      <c r="AC108" s="369" t="s">
        <v>225</v>
      </c>
      <c r="AD108" s="369"/>
      <c r="AE108" s="369"/>
      <c r="AF108" s="369"/>
      <c r="AG108" s="168"/>
      <c r="AH108" s="168"/>
      <c r="AI108" s="168"/>
      <c r="AJ108" s="168"/>
      <c r="AK108" s="5" t="str">
        <f t="shared" si="7"/>
        <v/>
      </c>
      <c r="AL108" s="24"/>
      <c r="AM108" s="5" t="str">
        <f t="shared" si="8"/>
        <v/>
      </c>
      <c r="AN108" s="24"/>
      <c r="AO108" s="5"/>
      <c r="AP108" s="5"/>
      <c r="AQ108" s="369" t="s">
        <v>225</v>
      </c>
      <c r="AR108" s="369"/>
      <c r="AS108" s="369"/>
      <c r="AT108" s="369"/>
      <c r="AU108" s="168"/>
      <c r="AV108" s="168"/>
      <c r="AW108" s="168"/>
      <c r="AX108" s="168"/>
      <c r="AY108" s="342"/>
      <c r="AZ108" s="342"/>
      <c r="BA108" s="342"/>
      <c r="BB108" s="342"/>
      <c r="BC108" s="5"/>
      <c r="BD108" s="369" t="s">
        <v>225</v>
      </c>
      <c r="BE108" s="369"/>
      <c r="BF108" s="369"/>
      <c r="BG108" s="369"/>
      <c r="BH108" s="168"/>
      <c r="BI108" s="168"/>
      <c r="BJ108" s="168"/>
      <c r="BK108" s="168"/>
      <c r="BL108" s="342"/>
      <c r="BM108" s="342"/>
      <c r="BN108" s="342"/>
      <c r="BO108" s="342"/>
      <c r="BP108" s="5"/>
      <c r="BQ108" s="5"/>
      <c r="BR108" s="5"/>
    </row>
    <row r="109" spans="14:70" ht="14.4" customHeight="1" x14ac:dyDescent="0.3">
      <c r="N109" s="5"/>
      <c r="O109" s="369" t="s">
        <v>188</v>
      </c>
      <c r="P109" s="369"/>
      <c r="Q109" s="369"/>
      <c r="R109" s="369"/>
      <c r="S109" s="168"/>
      <c r="T109" s="168"/>
      <c r="U109" s="168"/>
      <c r="V109" s="168"/>
      <c r="W109" s="5" t="str">
        <f t="shared" si="10"/>
        <v/>
      </c>
      <c r="X109" s="24"/>
      <c r="Y109" s="5" t="str">
        <f t="shared" si="11"/>
        <v/>
      </c>
      <c r="Z109" s="5"/>
      <c r="AA109" s="5"/>
      <c r="AB109" s="5"/>
      <c r="AC109" s="369" t="s">
        <v>188</v>
      </c>
      <c r="AD109" s="369"/>
      <c r="AE109" s="369"/>
      <c r="AF109" s="369"/>
      <c r="AG109" s="168"/>
      <c r="AH109" s="168"/>
      <c r="AI109" s="168"/>
      <c r="AJ109" s="168"/>
      <c r="AK109" s="5" t="str">
        <f t="shared" si="7"/>
        <v/>
      </c>
      <c r="AL109" s="24"/>
      <c r="AM109" s="5" t="str">
        <f t="shared" si="8"/>
        <v/>
      </c>
      <c r="AN109" s="5"/>
      <c r="AO109" s="5"/>
      <c r="AP109" s="5"/>
      <c r="AQ109" s="369" t="s">
        <v>188</v>
      </c>
      <c r="AR109" s="369"/>
      <c r="AS109" s="369"/>
      <c r="AT109" s="369"/>
      <c r="AU109" s="168"/>
      <c r="AV109" s="168"/>
      <c r="AW109" s="168"/>
      <c r="AX109" s="168"/>
      <c r="AY109" s="5" t="str">
        <f>IF(AS109="","",IF(AU109="X",0,IF(AV109="X",8,IF(AW109="X",12,IF(AX109="X",16,"")))))</f>
        <v/>
      </c>
      <c r="AZ109" s="20"/>
      <c r="BA109" s="5" t="str">
        <f>IF(AS109="","",IF(AU109="X",7.5,IF(AV109="X",11.5,IF(AW109="X",15.5,IF(AX109="X",20,"")))))</f>
        <v/>
      </c>
      <c r="BB109" s="5"/>
      <c r="BC109" s="5"/>
      <c r="BD109" s="369" t="s">
        <v>188</v>
      </c>
      <c r="BE109" s="369"/>
      <c r="BF109" s="369"/>
      <c r="BG109" s="369"/>
      <c r="BH109" s="168"/>
      <c r="BI109" s="168"/>
      <c r="BJ109" s="168"/>
      <c r="BK109" s="168"/>
      <c r="BL109" s="5" t="str">
        <f>IF(BF109="","",IF(BH109="X",0,IF(BI109="X",8,IF(BJ109="X",12,IF(BK109="X",16,"")))))</f>
        <v/>
      </c>
      <c r="BM109" s="20"/>
      <c r="BN109" s="5" t="str">
        <f t="shared" ref="BN109:BN119" si="17">IF(BF109="","",IF(BH109="X",7.5,IF(BI109="X",11.5,IF(BJ109="X",15.5,IF(BK109="X",20,"")))))</f>
        <v/>
      </c>
      <c r="BO109" s="5"/>
      <c r="BP109" s="5"/>
      <c r="BQ109" s="5"/>
      <c r="BR109" s="5"/>
    </row>
    <row r="110" spans="14:70" ht="14.4" customHeight="1" x14ac:dyDescent="0.3">
      <c r="N110" s="5"/>
      <c r="O110" s="369" t="s">
        <v>226</v>
      </c>
      <c r="P110" s="369"/>
      <c r="Q110" s="369"/>
      <c r="R110" s="369"/>
      <c r="S110" s="168"/>
      <c r="T110" s="168"/>
      <c r="U110" s="168"/>
      <c r="V110" s="168"/>
      <c r="W110" s="5" t="str">
        <f t="shared" si="10"/>
        <v/>
      </c>
      <c r="X110" s="24"/>
      <c r="Y110" s="5" t="str">
        <f t="shared" si="11"/>
        <v/>
      </c>
      <c r="Z110" s="5"/>
      <c r="AA110" s="5"/>
      <c r="AB110" s="5"/>
      <c r="AC110" s="369" t="s">
        <v>226</v>
      </c>
      <c r="AD110" s="369"/>
      <c r="AE110" s="369"/>
      <c r="AF110" s="369"/>
      <c r="AG110" s="168"/>
      <c r="AH110" s="168"/>
      <c r="AI110" s="168"/>
      <c r="AJ110" s="168"/>
      <c r="AK110" s="5" t="str">
        <f t="shared" si="7"/>
        <v/>
      </c>
      <c r="AL110" s="24"/>
      <c r="AM110" s="5" t="str">
        <f t="shared" si="8"/>
        <v/>
      </c>
      <c r="AN110" s="5"/>
      <c r="AO110" s="5"/>
      <c r="AP110" s="5"/>
      <c r="AQ110" s="369" t="s">
        <v>226</v>
      </c>
      <c r="AR110" s="369"/>
      <c r="AS110" s="369"/>
      <c r="AT110" s="369"/>
      <c r="AU110" s="168"/>
      <c r="AV110" s="168"/>
      <c r="AW110" s="168"/>
      <c r="AX110" s="168"/>
      <c r="AY110" s="5" t="str">
        <f t="shared" ref="AY110:AY119" si="18">IF(AS110="","",IF(AU110="X",0,IF(AV110="X",8,IF(AW110="X",12,IF(AX110="X",16,"")))))</f>
        <v/>
      </c>
      <c r="AZ110" s="20"/>
      <c r="BA110" s="5" t="str">
        <f t="shared" ref="BA110:BA119" si="19">IF(AS110="","",IF(AU110="X",7.5,IF(AV110="X",11.5,IF(AW110="X",15.5,IF(AX110="X",20,"")))))</f>
        <v/>
      </c>
      <c r="BB110" s="5"/>
      <c r="BC110" s="5"/>
      <c r="BD110" s="369" t="s">
        <v>226</v>
      </c>
      <c r="BE110" s="369"/>
      <c r="BF110" s="369"/>
      <c r="BG110" s="369"/>
      <c r="BH110" s="168"/>
      <c r="BI110" s="168"/>
      <c r="BJ110" s="168"/>
      <c r="BK110" s="168"/>
      <c r="BL110" s="5" t="str">
        <f t="shared" ref="BL110:BL119" si="20">IF(BF110="","",IF(BH110="X",0,IF(BI110="X",8,IF(BJ110="X",12,IF(BK110="X",16,"")))))</f>
        <v/>
      </c>
      <c r="BM110" s="20"/>
      <c r="BN110" s="5" t="str">
        <f t="shared" si="17"/>
        <v/>
      </c>
      <c r="BO110" s="5"/>
      <c r="BP110" s="5"/>
      <c r="BQ110" s="5"/>
      <c r="BR110" s="5"/>
    </row>
    <row r="111" spans="14:70" ht="24" customHeight="1" x14ac:dyDescent="0.3">
      <c r="N111" s="5"/>
      <c r="O111" s="369" t="s">
        <v>187</v>
      </c>
      <c r="P111" s="369"/>
      <c r="Q111" s="369"/>
      <c r="R111" s="369"/>
      <c r="S111" s="168"/>
      <c r="T111" s="168"/>
      <c r="U111" s="168"/>
      <c r="V111" s="168"/>
      <c r="W111" s="5" t="str">
        <f t="shared" si="10"/>
        <v/>
      </c>
      <c r="X111" s="24"/>
      <c r="Y111" s="5" t="str">
        <f t="shared" si="11"/>
        <v/>
      </c>
      <c r="Z111" s="5"/>
      <c r="AA111" s="5"/>
      <c r="AB111" s="5"/>
      <c r="AC111" s="369" t="s">
        <v>187</v>
      </c>
      <c r="AD111" s="369"/>
      <c r="AE111" s="369"/>
      <c r="AF111" s="369"/>
      <c r="AG111" s="168"/>
      <c r="AH111" s="168"/>
      <c r="AI111" s="168"/>
      <c r="AJ111" s="168"/>
      <c r="AK111" s="5" t="str">
        <f t="shared" si="7"/>
        <v/>
      </c>
      <c r="AL111" s="24"/>
      <c r="AM111" s="5" t="str">
        <f t="shared" si="8"/>
        <v/>
      </c>
      <c r="AN111" s="5"/>
      <c r="AO111" s="5"/>
      <c r="AP111" s="5"/>
      <c r="AQ111" s="369" t="s">
        <v>187</v>
      </c>
      <c r="AR111" s="369"/>
      <c r="AS111" s="369"/>
      <c r="AT111" s="369"/>
      <c r="AU111" s="168"/>
      <c r="AV111" s="168"/>
      <c r="AW111" s="168"/>
      <c r="AX111" s="168"/>
      <c r="AY111" s="5" t="str">
        <f t="shared" si="18"/>
        <v/>
      </c>
      <c r="AZ111" s="20"/>
      <c r="BA111" s="5" t="str">
        <f t="shared" si="19"/>
        <v/>
      </c>
      <c r="BB111" s="5"/>
      <c r="BC111" s="5"/>
      <c r="BD111" s="369" t="s">
        <v>187</v>
      </c>
      <c r="BE111" s="369"/>
      <c r="BF111" s="369"/>
      <c r="BG111" s="369"/>
      <c r="BH111" s="168"/>
      <c r="BI111" s="168"/>
      <c r="BJ111" s="168"/>
      <c r="BK111" s="168"/>
      <c r="BL111" s="5" t="str">
        <f t="shared" si="20"/>
        <v/>
      </c>
      <c r="BM111" s="20"/>
      <c r="BN111" s="5" t="str">
        <f t="shared" si="17"/>
        <v/>
      </c>
      <c r="BO111" s="5"/>
      <c r="BP111" s="5"/>
      <c r="BQ111" s="5"/>
      <c r="BR111" s="5"/>
    </row>
    <row r="112" spans="14:70" ht="14.4" customHeight="1" x14ac:dyDescent="0.3">
      <c r="N112" s="5"/>
      <c r="O112" s="369" t="s">
        <v>227</v>
      </c>
      <c r="P112" s="369"/>
      <c r="Q112" s="369"/>
      <c r="R112" s="369"/>
      <c r="S112" s="168"/>
      <c r="T112" s="168"/>
      <c r="U112" s="168"/>
      <c r="V112" s="168"/>
      <c r="W112" s="5" t="str">
        <f t="shared" si="10"/>
        <v/>
      </c>
      <c r="X112" s="24"/>
      <c r="Y112" s="5" t="str">
        <f t="shared" si="11"/>
        <v/>
      </c>
      <c r="Z112" s="5"/>
      <c r="AA112" s="5"/>
      <c r="AB112" s="5"/>
      <c r="AC112" s="369" t="s">
        <v>227</v>
      </c>
      <c r="AD112" s="369"/>
      <c r="AE112" s="369"/>
      <c r="AF112" s="369"/>
      <c r="AG112" s="168"/>
      <c r="AH112" s="168"/>
      <c r="AI112" s="168"/>
      <c r="AJ112" s="168"/>
      <c r="AK112" s="5" t="str">
        <f t="shared" si="7"/>
        <v/>
      </c>
      <c r="AL112" s="24"/>
      <c r="AM112" s="5" t="str">
        <f t="shared" si="8"/>
        <v/>
      </c>
      <c r="AN112" s="5"/>
      <c r="AO112" s="5"/>
      <c r="AP112" s="5"/>
      <c r="AQ112" s="369" t="s">
        <v>227</v>
      </c>
      <c r="AR112" s="369"/>
      <c r="AS112" s="369"/>
      <c r="AT112" s="369"/>
      <c r="AU112" s="168"/>
      <c r="AV112" s="168"/>
      <c r="AW112" s="168"/>
      <c r="AX112" s="168"/>
      <c r="AY112" s="5" t="str">
        <f t="shared" si="18"/>
        <v/>
      </c>
      <c r="AZ112" s="20"/>
      <c r="BA112" s="5" t="str">
        <f t="shared" si="19"/>
        <v/>
      </c>
      <c r="BB112" s="5"/>
      <c r="BC112" s="5"/>
      <c r="BD112" s="369" t="s">
        <v>227</v>
      </c>
      <c r="BE112" s="369"/>
      <c r="BF112" s="369"/>
      <c r="BG112" s="369"/>
      <c r="BH112" s="168"/>
      <c r="BI112" s="168"/>
      <c r="BJ112" s="168"/>
      <c r="BK112" s="168"/>
      <c r="BL112" s="5" t="str">
        <f t="shared" si="20"/>
        <v/>
      </c>
      <c r="BM112" s="20"/>
      <c r="BN112" s="5" t="str">
        <f t="shared" si="17"/>
        <v/>
      </c>
      <c r="BO112" s="5"/>
      <c r="BP112" s="5"/>
      <c r="BQ112" s="5"/>
      <c r="BR112" s="5"/>
    </row>
    <row r="113" spans="14:78" ht="14.4" customHeight="1" x14ac:dyDescent="0.3">
      <c r="N113" s="5"/>
      <c r="O113" s="369" t="s">
        <v>185</v>
      </c>
      <c r="P113" s="369"/>
      <c r="Q113" s="369"/>
      <c r="R113" s="369"/>
      <c r="S113" s="168"/>
      <c r="T113" s="168"/>
      <c r="U113" s="168"/>
      <c r="V113" s="168"/>
      <c r="W113" s="5" t="str">
        <f t="shared" si="10"/>
        <v/>
      </c>
      <c r="X113" s="24"/>
      <c r="Y113" s="5" t="str">
        <f t="shared" si="11"/>
        <v/>
      </c>
      <c r="Z113" s="5"/>
      <c r="AA113" s="5"/>
      <c r="AB113" s="5"/>
      <c r="AC113" s="369" t="s">
        <v>185</v>
      </c>
      <c r="AD113" s="369"/>
      <c r="AE113" s="369"/>
      <c r="AF113" s="369"/>
      <c r="AG113" s="168"/>
      <c r="AH113" s="168"/>
      <c r="AI113" s="168"/>
      <c r="AJ113" s="168"/>
      <c r="AK113" s="5" t="str">
        <f t="shared" si="7"/>
        <v/>
      </c>
      <c r="AL113" s="24"/>
      <c r="AM113" s="5" t="str">
        <f t="shared" si="8"/>
        <v/>
      </c>
      <c r="AN113" s="5"/>
      <c r="AO113" s="5"/>
      <c r="AP113" s="5"/>
      <c r="AQ113" s="369" t="s">
        <v>185</v>
      </c>
      <c r="AR113" s="369"/>
      <c r="AS113" s="369"/>
      <c r="AT113" s="369"/>
      <c r="AU113" s="168"/>
      <c r="AV113" s="168"/>
      <c r="AW113" s="168"/>
      <c r="AX113" s="168"/>
      <c r="AY113" s="5" t="str">
        <f t="shared" si="18"/>
        <v/>
      </c>
      <c r="AZ113" s="20"/>
      <c r="BA113" s="5" t="str">
        <f t="shared" si="19"/>
        <v/>
      </c>
      <c r="BB113" s="5"/>
      <c r="BC113" s="5"/>
      <c r="BD113" s="369" t="s">
        <v>185</v>
      </c>
      <c r="BE113" s="369"/>
      <c r="BF113" s="369"/>
      <c r="BG113" s="369"/>
      <c r="BH113" s="168"/>
      <c r="BI113" s="168"/>
      <c r="BJ113" s="168"/>
      <c r="BK113" s="168"/>
      <c r="BL113" s="5" t="str">
        <f t="shared" si="20"/>
        <v/>
      </c>
      <c r="BM113" s="20"/>
      <c r="BN113" s="5" t="str">
        <f t="shared" si="17"/>
        <v/>
      </c>
      <c r="BO113" s="5"/>
      <c r="BP113" s="5"/>
      <c r="BQ113" s="5"/>
      <c r="BR113" s="5"/>
    </row>
    <row r="114" spans="14:78" ht="14.4" customHeight="1" x14ac:dyDescent="0.3">
      <c r="N114" s="5"/>
      <c r="O114" s="369" t="s">
        <v>189</v>
      </c>
      <c r="P114" s="369"/>
      <c r="Q114" s="369"/>
      <c r="R114" s="369"/>
      <c r="S114" s="168"/>
      <c r="T114" s="168"/>
      <c r="U114" s="168"/>
      <c r="V114" s="168"/>
      <c r="W114" s="5" t="str">
        <f t="shared" si="10"/>
        <v/>
      </c>
      <c r="X114" s="24"/>
      <c r="Y114" s="5" t="str">
        <f t="shared" si="11"/>
        <v/>
      </c>
      <c r="Z114" s="5"/>
      <c r="AA114" s="5"/>
      <c r="AB114" s="5"/>
      <c r="AC114" s="369" t="s">
        <v>189</v>
      </c>
      <c r="AD114" s="369"/>
      <c r="AE114" s="369"/>
      <c r="AF114" s="369"/>
      <c r="AG114" s="168"/>
      <c r="AH114" s="168"/>
      <c r="AI114" s="168"/>
      <c r="AJ114" s="168"/>
      <c r="AK114" s="5" t="str">
        <f t="shared" si="7"/>
        <v/>
      </c>
      <c r="AL114" s="24"/>
      <c r="AM114" s="5" t="str">
        <f t="shared" si="8"/>
        <v/>
      </c>
      <c r="AN114" s="5"/>
      <c r="AO114" s="5"/>
      <c r="AP114" s="5"/>
      <c r="AQ114" s="369" t="s">
        <v>189</v>
      </c>
      <c r="AR114" s="369"/>
      <c r="AS114" s="369"/>
      <c r="AT114" s="369"/>
      <c r="AU114" s="168"/>
      <c r="AV114" s="168"/>
      <c r="AW114" s="168"/>
      <c r="AX114" s="168"/>
      <c r="AY114" s="5" t="str">
        <f t="shared" si="18"/>
        <v/>
      </c>
      <c r="AZ114" s="20"/>
      <c r="BA114" s="5" t="str">
        <f t="shared" si="19"/>
        <v/>
      </c>
      <c r="BB114" s="5"/>
      <c r="BC114" s="5"/>
      <c r="BD114" s="369" t="s">
        <v>189</v>
      </c>
      <c r="BE114" s="369"/>
      <c r="BF114" s="369"/>
      <c r="BG114" s="369"/>
      <c r="BH114" s="168"/>
      <c r="BI114" s="168"/>
      <c r="BJ114" s="168"/>
      <c r="BK114" s="168"/>
      <c r="BL114" s="5" t="str">
        <f t="shared" si="20"/>
        <v/>
      </c>
      <c r="BM114" s="20"/>
      <c r="BN114" s="5" t="str">
        <f t="shared" si="17"/>
        <v/>
      </c>
      <c r="BO114" s="5"/>
      <c r="BP114" s="5"/>
      <c r="BQ114" s="5"/>
      <c r="BR114" s="5"/>
    </row>
    <row r="115" spans="14:78" x14ac:dyDescent="0.3">
      <c r="N115" s="5"/>
      <c r="O115" s="83"/>
      <c r="P115" s="109"/>
      <c r="Q115" s="83"/>
      <c r="R115" s="83"/>
      <c r="S115" s="83"/>
      <c r="T115" s="83"/>
      <c r="U115" s="83"/>
      <c r="V115" s="83"/>
      <c r="W115" s="5" t="str">
        <f t="shared" si="10"/>
        <v/>
      </c>
      <c r="X115" s="24"/>
      <c r="Y115" s="5" t="str">
        <f t="shared" si="11"/>
        <v/>
      </c>
      <c r="Z115" s="5"/>
      <c r="AA115" s="5"/>
      <c r="AB115" s="5"/>
      <c r="AC115" s="83"/>
      <c r="AD115" s="109"/>
      <c r="AE115" s="83"/>
      <c r="AF115" s="83"/>
      <c r="AG115" s="83"/>
      <c r="AH115" s="83"/>
      <c r="AI115" s="83"/>
      <c r="AJ115" s="83"/>
      <c r="AK115" s="5" t="str">
        <f t="shared" si="7"/>
        <v/>
      </c>
      <c r="AL115" s="24"/>
      <c r="AM115" s="5" t="str">
        <f t="shared" si="8"/>
        <v/>
      </c>
      <c r="AN115" s="5"/>
      <c r="AO115" s="5"/>
      <c r="AP115" s="5"/>
      <c r="AQ115" s="83"/>
      <c r="AR115" s="109"/>
      <c r="AS115" s="83"/>
      <c r="AT115" s="83"/>
      <c r="AU115" s="83"/>
      <c r="AV115" s="83"/>
      <c r="AW115" s="83"/>
      <c r="AX115" s="83"/>
      <c r="AY115" s="5" t="str">
        <f t="shared" si="18"/>
        <v/>
      </c>
      <c r="AZ115" s="20"/>
      <c r="BA115" s="5" t="str">
        <f t="shared" si="19"/>
        <v/>
      </c>
      <c r="BB115" s="5"/>
      <c r="BC115" s="5"/>
      <c r="BD115" s="83"/>
      <c r="BE115" s="109"/>
      <c r="BF115" s="83"/>
      <c r="BG115" s="83"/>
      <c r="BH115" s="83"/>
      <c r="BI115" s="83"/>
      <c r="BJ115" s="83"/>
      <c r="BK115" s="83"/>
      <c r="BL115" s="5" t="str">
        <f t="shared" si="20"/>
        <v/>
      </c>
      <c r="BM115" s="20"/>
      <c r="BN115" s="5" t="str">
        <f t="shared" si="17"/>
        <v/>
      </c>
      <c r="BO115" s="5"/>
      <c r="BP115" s="5"/>
      <c r="BQ115" s="5"/>
      <c r="BR115" s="5"/>
    </row>
    <row r="116" spans="14:78" x14ac:dyDescent="0.3">
      <c r="N116" s="5"/>
      <c r="O116" s="31"/>
      <c r="P116" s="110"/>
      <c r="Q116" s="26"/>
      <c r="R116" s="45"/>
      <c r="S116" s="25"/>
      <c r="T116" s="25"/>
      <c r="U116" s="25"/>
      <c r="V116" s="26"/>
      <c r="W116" s="5" t="str">
        <f t="shared" ref="W116:W164" si="21">IF(Q116="","",IF(S116="X",0,IF(T116="X",5,IF(U116="X",10,IF(V116="X",15,"")))))</f>
        <v/>
      </c>
      <c r="X116" s="24"/>
      <c r="Y116" s="5" t="str">
        <f t="shared" ref="Y116:Y164" si="22">IF(Q116="","",IF(S116="X",5,IF(T116="X",10,IF(U116="X",15,IF(V116="X",20,"")))))</f>
        <v/>
      </c>
      <c r="Z116" s="12"/>
      <c r="AA116" s="5"/>
      <c r="AB116" s="5"/>
      <c r="AC116" s="31"/>
      <c r="AD116" s="110"/>
      <c r="AE116" s="26"/>
      <c r="AF116" s="45"/>
      <c r="AG116" s="25"/>
      <c r="AH116" s="25"/>
      <c r="AI116" s="25"/>
      <c r="AJ116" s="26"/>
      <c r="AK116" s="5" t="str">
        <f t="shared" si="7"/>
        <v/>
      </c>
      <c r="AL116" s="24"/>
      <c r="AM116" s="5" t="str">
        <f t="shared" si="8"/>
        <v/>
      </c>
      <c r="AN116" s="12"/>
      <c r="AO116" s="5"/>
      <c r="AP116" s="5"/>
      <c r="AQ116" s="31"/>
      <c r="AR116" s="110"/>
      <c r="AS116" s="26"/>
      <c r="AT116" s="45"/>
      <c r="AU116" s="25"/>
      <c r="AV116" s="25"/>
      <c r="AW116" s="25"/>
      <c r="AX116" s="26"/>
      <c r="AY116" s="5" t="str">
        <f t="shared" si="18"/>
        <v/>
      </c>
      <c r="AZ116" s="12"/>
      <c r="BA116" s="5" t="str">
        <f t="shared" si="19"/>
        <v/>
      </c>
      <c r="BB116" s="12"/>
      <c r="BC116" s="5"/>
      <c r="BD116" s="31"/>
      <c r="BE116" s="110"/>
      <c r="BF116" s="26"/>
      <c r="BG116" s="45"/>
      <c r="BH116" s="25"/>
      <c r="BI116" s="25"/>
      <c r="BJ116" s="25"/>
      <c r="BK116" s="26"/>
      <c r="BL116" s="5" t="str">
        <f t="shared" si="20"/>
        <v/>
      </c>
      <c r="BM116" s="12"/>
      <c r="BN116" s="5" t="str">
        <f t="shared" si="17"/>
        <v/>
      </c>
      <c r="BO116" s="12"/>
      <c r="BP116" s="5"/>
      <c r="BQ116" s="5"/>
      <c r="BR116" s="5"/>
    </row>
    <row r="117" spans="14:78" ht="18.600000000000001" customHeight="1" x14ac:dyDescent="0.3">
      <c r="N117" s="5"/>
      <c r="O117" s="20"/>
      <c r="Q117" s="20"/>
      <c r="R117" s="43"/>
      <c r="S117" s="20"/>
      <c r="T117" s="20"/>
      <c r="U117" s="20"/>
      <c r="V117" s="20"/>
      <c r="W117" s="5" t="str">
        <f t="shared" si="21"/>
        <v/>
      </c>
      <c r="X117" s="24"/>
      <c r="Y117" s="5" t="str">
        <f t="shared" si="22"/>
        <v/>
      </c>
      <c r="Z117" s="5"/>
      <c r="AA117" s="5"/>
      <c r="AB117" s="5"/>
      <c r="AC117" s="20"/>
      <c r="AD117" s="111"/>
      <c r="AE117" s="20"/>
      <c r="AF117" s="43"/>
      <c r="AG117" s="20"/>
      <c r="AH117" s="20"/>
      <c r="AI117" s="20"/>
      <c r="AJ117" s="20"/>
      <c r="AK117" s="5" t="str">
        <f t="shared" si="7"/>
        <v/>
      </c>
      <c r="AL117" s="24"/>
      <c r="AM117" s="5" t="str">
        <f t="shared" si="8"/>
        <v/>
      </c>
      <c r="AN117" s="5"/>
      <c r="AO117" s="5"/>
      <c r="AP117" s="5"/>
      <c r="AQ117" s="20"/>
      <c r="AR117" s="111"/>
      <c r="AS117" s="20"/>
      <c r="AT117" s="43"/>
      <c r="AU117" s="20"/>
      <c r="AV117" s="20"/>
      <c r="AW117" s="20"/>
      <c r="AX117" s="20"/>
      <c r="AY117" s="5" t="str">
        <f t="shared" si="18"/>
        <v/>
      </c>
      <c r="AZ117" s="5"/>
      <c r="BA117" s="5" t="str">
        <f t="shared" si="19"/>
        <v/>
      </c>
      <c r="BB117" s="5"/>
      <c r="BC117" s="5"/>
      <c r="BD117" s="5"/>
      <c r="BF117" s="5"/>
      <c r="BG117" s="43"/>
      <c r="BH117" s="5"/>
      <c r="BI117" s="5"/>
      <c r="BJ117" s="5"/>
      <c r="BK117" s="174"/>
      <c r="BL117" s="5" t="str">
        <f t="shared" si="20"/>
        <v/>
      </c>
      <c r="BM117" s="5"/>
      <c r="BN117" s="5" t="str">
        <f t="shared" si="17"/>
        <v/>
      </c>
      <c r="BO117" s="5"/>
      <c r="BP117" s="5"/>
      <c r="BQ117" s="5"/>
      <c r="BR117" s="5"/>
    </row>
    <row r="118" spans="14:78" x14ac:dyDescent="0.3">
      <c r="N118" s="5"/>
      <c r="O118" s="371" t="s">
        <v>18</v>
      </c>
      <c r="P118" s="371"/>
      <c r="Q118" s="371"/>
      <c r="R118" s="371"/>
      <c r="S118" s="371"/>
      <c r="T118" s="371"/>
      <c r="U118" s="371"/>
      <c r="V118" s="371"/>
      <c r="W118" s="5" t="str">
        <f t="shared" si="21"/>
        <v/>
      </c>
      <c r="X118" s="24"/>
      <c r="Y118" s="5" t="str">
        <f t="shared" si="22"/>
        <v/>
      </c>
      <c r="Z118" s="27"/>
      <c r="AA118" s="5"/>
      <c r="AB118" s="5"/>
      <c r="AC118" s="371" t="s">
        <v>18</v>
      </c>
      <c r="AD118" s="371"/>
      <c r="AE118" s="371"/>
      <c r="AF118" s="371"/>
      <c r="AG118" s="371"/>
      <c r="AH118" s="371"/>
      <c r="AI118" s="371"/>
      <c r="AJ118" s="371"/>
      <c r="AK118" s="5" t="str">
        <f t="shared" si="7"/>
        <v/>
      </c>
      <c r="AL118" s="24"/>
      <c r="AM118" s="5" t="str">
        <f t="shared" si="8"/>
        <v/>
      </c>
      <c r="AN118" s="27"/>
      <c r="AO118" s="5"/>
      <c r="AP118" s="5"/>
      <c r="AQ118" s="371" t="s">
        <v>18</v>
      </c>
      <c r="AR118" s="371"/>
      <c r="AS118" s="371"/>
      <c r="AT118" s="371"/>
      <c r="AU118" s="371"/>
      <c r="AV118" s="371"/>
      <c r="AW118" s="371"/>
      <c r="AX118" s="371"/>
      <c r="AY118" s="5" t="str">
        <f t="shared" si="18"/>
        <v/>
      </c>
      <c r="AZ118" s="27"/>
      <c r="BA118" s="5" t="str">
        <f t="shared" si="19"/>
        <v/>
      </c>
      <c r="BB118" s="27"/>
      <c r="BC118" s="5"/>
      <c r="BD118" s="372" t="s">
        <v>18</v>
      </c>
      <c r="BE118" s="372"/>
      <c r="BF118" s="372"/>
      <c r="BG118" s="372"/>
      <c r="BH118" s="372"/>
      <c r="BI118" s="372"/>
      <c r="BJ118" s="372"/>
      <c r="BK118" s="372"/>
      <c r="BL118" s="5" t="str">
        <f t="shared" si="20"/>
        <v/>
      </c>
      <c r="BM118" s="27"/>
      <c r="BN118" s="5" t="str">
        <f t="shared" si="17"/>
        <v/>
      </c>
      <c r="BO118" s="27"/>
      <c r="BP118" s="5"/>
      <c r="BQ118" s="5"/>
      <c r="BR118" s="345" t="s">
        <v>18</v>
      </c>
      <c r="BS118" s="345"/>
      <c r="BT118" s="345"/>
      <c r="BU118" s="345"/>
      <c r="BV118" s="345"/>
      <c r="BW118" s="345"/>
      <c r="BX118" s="345"/>
      <c r="BY118" s="345"/>
      <c r="BZ118" s="353" t="s">
        <v>254</v>
      </c>
    </row>
    <row r="119" spans="14:78" ht="28.2" x14ac:dyDescent="0.3">
      <c r="N119" s="5"/>
      <c r="O119" s="127" t="s">
        <v>107</v>
      </c>
      <c r="P119" s="370"/>
      <c r="Q119" s="370"/>
      <c r="R119" s="126" t="s">
        <v>108</v>
      </c>
      <c r="S119" s="133" t="s">
        <v>259</v>
      </c>
      <c r="T119" s="80" t="s">
        <v>132</v>
      </c>
      <c r="U119" s="81" t="s">
        <v>133</v>
      </c>
      <c r="V119" s="82" t="s">
        <v>134</v>
      </c>
      <c r="W119" s="5" t="str">
        <f t="shared" si="21"/>
        <v/>
      </c>
      <c r="X119" s="24"/>
      <c r="Y119" s="5" t="str">
        <f t="shared" si="22"/>
        <v/>
      </c>
      <c r="Z119" s="24"/>
      <c r="AA119" s="5"/>
      <c r="AB119" s="5"/>
      <c r="AC119" s="127" t="s">
        <v>107</v>
      </c>
      <c r="AD119" s="370"/>
      <c r="AE119" s="370"/>
      <c r="AF119" s="126" t="s">
        <v>108</v>
      </c>
      <c r="AG119" s="133" t="s">
        <v>259</v>
      </c>
      <c r="AH119" s="80" t="s">
        <v>132</v>
      </c>
      <c r="AI119" s="81" t="s">
        <v>133</v>
      </c>
      <c r="AJ119" s="82" t="s">
        <v>134</v>
      </c>
      <c r="AK119" s="5" t="str">
        <f t="shared" si="7"/>
        <v/>
      </c>
      <c r="AL119" s="24"/>
      <c r="AM119" s="5" t="str">
        <f t="shared" si="8"/>
        <v/>
      </c>
      <c r="AN119" s="24"/>
      <c r="AO119" s="5"/>
      <c r="AP119" s="5"/>
      <c r="AQ119" s="127" t="s">
        <v>107</v>
      </c>
      <c r="AR119" s="370"/>
      <c r="AS119" s="370"/>
      <c r="AT119" s="126" t="s">
        <v>108</v>
      </c>
      <c r="AU119" s="133" t="s">
        <v>259</v>
      </c>
      <c r="AV119" s="80" t="s">
        <v>132</v>
      </c>
      <c r="AW119" s="81" t="s">
        <v>133</v>
      </c>
      <c r="AX119" s="82" t="s">
        <v>134</v>
      </c>
      <c r="AY119" s="5" t="str">
        <f t="shared" si="18"/>
        <v/>
      </c>
      <c r="AZ119" s="24"/>
      <c r="BA119" s="5" t="str">
        <f t="shared" si="19"/>
        <v/>
      </c>
      <c r="BB119" s="24"/>
      <c r="BC119" s="5"/>
      <c r="BD119" s="77" t="s">
        <v>107</v>
      </c>
      <c r="BE119" s="348"/>
      <c r="BF119" s="348"/>
      <c r="BG119" s="125" t="s">
        <v>108</v>
      </c>
      <c r="BH119" s="133" t="s">
        <v>259</v>
      </c>
      <c r="BI119" s="80" t="s">
        <v>132</v>
      </c>
      <c r="BJ119" s="81" t="s">
        <v>133</v>
      </c>
      <c r="BK119" s="82" t="s">
        <v>134</v>
      </c>
      <c r="BL119" s="5" t="str">
        <f t="shared" si="20"/>
        <v/>
      </c>
      <c r="BM119" s="24"/>
      <c r="BN119" s="5" t="str">
        <f t="shared" si="17"/>
        <v/>
      </c>
      <c r="BO119" s="24"/>
      <c r="BP119" s="5"/>
      <c r="BQ119" s="5"/>
      <c r="BR119" s="77" t="s">
        <v>107</v>
      </c>
      <c r="BS119" s="348" t="s">
        <v>70</v>
      </c>
      <c r="BT119" s="348"/>
      <c r="BU119" s="125" t="s">
        <v>108</v>
      </c>
      <c r="BV119" s="122" t="s">
        <v>155</v>
      </c>
      <c r="BW119" s="122" t="s">
        <v>156</v>
      </c>
      <c r="BX119" s="122" t="s">
        <v>157</v>
      </c>
      <c r="BY119" s="122" t="s">
        <v>248</v>
      </c>
      <c r="BZ119" s="353"/>
    </row>
    <row r="120" spans="14:78" x14ac:dyDescent="0.3">
      <c r="N120" s="5"/>
      <c r="O120" s="370" t="s">
        <v>22</v>
      </c>
      <c r="P120" s="107" t="s">
        <v>23</v>
      </c>
      <c r="Q120" s="209">
        <f>IF(OR(S120="X",T120="X",U120="X",V120="X"),1,0)</f>
        <v>0</v>
      </c>
      <c r="R120" s="126" t="s">
        <v>24</v>
      </c>
      <c r="S120" s="169"/>
      <c r="T120" s="169"/>
      <c r="U120" s="169"/>
      <c r="V120" s="169"/>
      <c r="W120" s="5" t="str">
        <f t="shared" si="21"/>
        <v/>
      </c>
      <c r="X120" s="24"/>
      <c r="Y120" s="5" t="str">
        <f t="shared" si="22"/>
        <v/>
      </c>
      <c r="Z120" s="29"/>
      <c r="AA120" s="5"/>
      <c r="AB120" s="5"/>
      <c r="AC120" s="370" t="s">
        <v>22</v>
      </c>
      <c r="AD120" s="107" t="s">
        <v>23</v>
      </c>
      <c r="AE120" s="209">
        <f>IF(OR(AG120="X",AH120="X",AI120="X",AJ120="X"),1,0)</f>
        <v>0</v>
      </c>
      <c r="AF120" s="126" t="s">
        <v>24</v>
      </c>
      <c r="AG120" s="169"/>
      <c r="AH120" s="169"/>
      <c r="AI120" s="169"/>
      <c r="AJ120" s="169"/>
      <c r="AK120" s="5" t="str">
        <f t="shared" si="7"/>
        <v/>
      </c>
      <c r="AL120" s="24"/>
      <c r="AM120" s="5" t="str">
        <f t="shared" si="8"/>
        <v/>
      </c>
      <c r="AN120" s="29"/>
      <c r="AO120" s="5"/>
      <c r="AP120" s="5"/>
      <c r="AQ120" s="370" t="s">
        <v>22</v>
      </c>
      <c r="AR120" s="107" t="s">
        <v>23</v>
      </c>
      <c r="AS120" s="209">
        <f>IF(OR(AU120="X",AV120="X",AW120="X",AX120="X"),1,0)</f>
        <v>0</v>
      </c>
      <c r="AT120" s="126" t="s">
        <v>24</v>
      </c>
      <c r="AU120" s="169"/>
      <c r="AV120" s="169"/>
      <c r="AW120" s="169"/>
      <c r="AX120" s="169"/>
      <c r="AY120" s="5" t="str">
        <f>IF(AS120="","",IF(AU120="X",0,IF(AV120="X",5,IF(AW120="X",10,IF(AX120="X",15,"")))))</f>
        <v/>
      </c>
      <c r="AZ120" s="29"/>
      <c r="BA120" s="5" t="str">
        <f>IF(AS120="","",IF(AU120="X",5,IF(AV120="X",10,IF(AW120="X",15,IF(AX120="X",20,"")))))</f>
        <v/>
      </c>
      <c r="BB120" s="29"/>
      <c r="BC120" s="5"/>
      <c r="BD120" s="348" t="s">
        <v>22</v>
      </c>
      <c r="BE120" s="107" t="s">
        <v>23</v>
      </c>
      <c r="BF120" s="209">
        <f>IF(OR(BH120="X",BI120="X",BJ120="X",BK120="X"),1,0)</f>
        <v>0</v>
      </c>
      <c r="BG120" s="125" t="s">
        <v>24</v>
      </c>
      <c r="BH120" s="167"/>
      <c r="BI120" s="167"/>
      <c r="BJ120" s="167"/>
      <c r="BK120" s="167"/>
      <c r="BL120" s="5" t="str">
        <f>IF(BF120="","",IF(BH120="X",0,IF(BI120="X",5,IF(BJ120="X",10,IF(BK120="X",15,"")))))</f>
        <v/>
      </c>
      <c r="BM120" s="6"/>
      <c r="BN120" s="5" t="str">
        <f>IF(BF120="","",IF(BH120="X",5,IF(BI120="X",10,IF(BJ120="X",15,IF(BK120="X",20,"")))))</f>
        <v/>
      </c>
      <c r="BO120" s="6"/>
      <c r="BP120" s="5"/>
      <c r="BQ120" s="5"/>
      <c r="BR120" s="348" t="s">
        <v>22</v>
      </c>
      <c r="BS120" s="107" t="s">
        <v>23</v>
      </c>
      <c r="BT120" s="209">
        <v>1</v>
      </c>
      <c r="BU120" s="125" t="s">
        <v>24</v>
      </c>
      <c r="BV120" s="143" t="str">
        <f>IF(AE120="","",IF(AG120="X",25%,IF(AH120="X",50%,IF(AI120="X",75%,IF(AJ120="X",100%,"")))))</f>
        <v/>
      </c>
      <c r="BW120" s="143" t="str">
        <f>IF(AS120="","",IF(AU120="X",25%,IF(AV120="X",50%,IF(AW120="X",75%,IF(AX120="X",100%,"")))))</f>
        <v/>
      </c>
      <c r="BX120" s="143" t="str">
        <f>IF(BG120="","",IF(BI120="X",25%,IF(BJ120="X",50%,IF(BK120="X",75%,IF(BL120="X",100%,"")))))</f>
        <v/>
      </c>
      <c r="BY120" s="143" t="str">
        <f>IF(BE120="","",IF(BH120="X",25%,IF(BI120="X",50%,IF(BJ120="X",75%,IF(BK120="X",100%,"")))))</f>
        <v/>
      </c>
      <c r="BZ120" s="144" t="str">
        <f>IFERROR(AVERAGE(BV120:BY120),"")</f>
        <v/>
      </c>
    </row>
    <row r="121" spans="14:78" ht="27.6" x14ac:dyDescent="0.3">
      <c r="N121" s="5"/>
      <c r="O121" s="370"/>
      <c r="P121" s="107" t="s">
        <v>25</v>
      </c>
      <c r="Q121" s="209">
        <f t="shared" ref="Q121:Q139" si="23">IF(OR(S121="X",T121="X",U121="X",V121="X"),1,0)</f>
        <v>0</v>
      </c>
      <c r="R121" s="126" t="s">
        <v>26</v>
      </c>
      <c r="S121" s="169"/>
      <c r="T121" s="169"/>
      <c r="U121" s="169"/>
      <c r="V121" s="169"/>
      <c r="W121" s="5" t="str">
        <f t="shared" si="21"/>
        <v/>
      </c>
      <c r="X121" s="24"/>
      <c r="Y121" s="5" t="str">
        <f t="shared" si="22"/>
        <v/>
      </c>
      <c r="Z121" s="29"/>
      <c r="AA121" s="5"/>
      <c r="AB121" s="5"/>
      <c r="AC121" s="370"/>
      <c r="AD121" s="107" t="s">
        <v>25</v>
      </c>
      <c r="AE121" s="209">
        <f t="shared" ref="AE121:AE139" si="24">IF(OR(AG121="X",AH121="X",AI121="X",AJ121="X"),1,0)</f>
        <v>0</v>
      </c>
      <c r="AF121" s="126" t="s">
        <v>26</v>
      </c>
      <c r="AG121" s="169"/>
      <c r="AH121" s="169"/>
      <c r="AI121" s="169"/>
      <c r="AJ121" s="169"/>
      <c r="AK121" s="5" t="str">
        <f t="shared" si="7"/>
        <v/>
      </c>
      <c r="AL121" s="24"/>
      <c r="AM121" s="5" t="str">
        <f t="shared" si="8"/>
        <v/>
      </c>
      <c r="AN121" s="29"/>
      <c r="AO121" s="5"/>
      <c r="AP121" s="5"/>
      <c r="AQ121" s="370"/>
      <c r="AR121" s="107" t="s">
        <v>25</v>
      </c>
      <c r="AS121" s="209">
        <f t="shared" ref="AS121:AS139" si="25">IF(OR(AU121="X",AV121="X",AW121="X",AX121="X"),1,0)</f>
        <v>0</v>
      </c>
      <c r="AT121" s="126" t="s">
        <v>26</v>
      </c>
      <c r="AU121" s="169"/>
      <c r="AV121" s="169"/>
      <c r="AW121" s="169"/>
      <c r="AX121" s="169"/>
      <c r="AY121" s="5" t="str">
        <f t="shared" ref="AY121:AY165" si="26">IF(AS121="","",IF(AU121="X",0,IF(AV121="X",5,IF(AW121="X",10,IF(AX121="X",15,"")))))</f>
        <v/>
      </c>
      <c r="AZ121" s="29"/>
      <c r="BA121" s="5" t="str">
        <f t="shared" ref="BA121:BA165" si="27">IF(AS121="","",IF(AU121="X",5,IF(AV121="X",10,IF(AW121="X",15,IF(AX121="X",20,"")))))</f>
        <v/>
      </c>
      <c r="BB121" s="29"/>
      <c r="BC121" s="5"/>
      <c r="BD121" s="348"/>
      <c r="BE121" s="107" t="s">
        <v>25</v>
      </c>
      <c r="BF121" s="209">
        <f t="shared" ref="BF121:BF139" si="28">IF(OR(BH121="X",BI121="X",BJ121="X",BK121="X"),1,0)</f>
        <v>0</v>
      </c>
      <c r="BG121" s="125" t="s">
        <v>26</v>
      </c>
      <c r="BH121" s="167"/>
      <c r="BI121" s="167"/>
      <c r="BJ121" s="167"/>
      <c r="BK121" s="167"/>
      <c r="BL121" s="5" t="str">
        <f t="shared" ref="BL121:BL184" si="29">IF(BF121="","",IF(BH121="X",0,IF(BI121="X",5,IF(BJ121="X",10,IF(BK121="X",15,"")))))</f>
        <v/>
      </c>
      <c r="BM121" s="6"/>
      <c r="BN121" s="5" t="str">
        <f t="shared" ref="BN121:BN184" si="30">IF(BF121="","",IF(BH121="X",5,IF(BI121="X",10,IF(BJ121="X",15,IF(BK121="X",20,"")))))</f>
        <v/>
      </c>
      <c r="BO121" s="6"/>
      <c r="BP121" s="5"/>
      <c r="BQ121" s="5"/>
      <c r="BR121" s="348"/>
      <c r="BS121" s="107" t="s">
        <v>25</v>
      </c>
      <c r="BT121" s="209">
        <v>1</v>
      </c>
      <c r="BU121" s="125" t="s">
        <v>26</v>
      </c>
      <c r="BV121" s="143" t="str">
        <f t="shared" ref="BV121:BV139" si="31">IF(AE121="","",IF(AG121="X",25%,IF(AH121="X",50%,IF(AI121="X",75%,IF(AJ121="X",100%,"")))))</f>
        <v/>
      </c>
      <c r="BW121" s="143" t="str">
        <f t="shared" ref="BW121:BW139" si="32">IF(AS121="","",IF(AU121="X",25%,IF(AV121="X",50%,IF(AW121="X",75%,IF(AX121="X",100%,"")))))</f>
        <v/>
      </c>
      <c r="BX121" s="143" t="str">
        <f t="shared" ref="BX121:BX139" si="33">IF(BG121="","",IF(BI121="X",25%,IF(BJ121="X",50%,IF(BK121="X",75%,IF(BL121="X",100%,"")))))</f>
        <v/>
      </c>
      <c r="BY121" s="143" t="str">
        <f t="shared" ref="BY121:BY139" si="34">IF(BE121="","",IF(BH121="X",25%,IF(BI121="X",50%,IF(BJ121="X",75%,IF(BK121="X",100%,"")))))</f>
        <v/>
      </c>
      <c r="BZ121" s="144" t="str">
        <f t="shared" ref="BZ121:BZ139" si="35">IFERROR(AVERAGE(BV121:BY121),"")</f>
        <v/>
      </c>
    </row>
    <row r="122" spans="14:78" ht="27.6" x14ac:dyDescent="0.3">
      <c r="N122" s="5"/>
      <c r="O122" s="370"/>
      <c r="P122" s="107" t="s">
        <v>27</v>
      </c>
      <c r="Q122" s="209">
        <f t="shared" si="23"/>
        <v>0</v>
      </c>
      <c r="R122" s="126" t="s">
        <v>28</v>
      </c>
      <c r="S122" s="169"/>
      <c r="T122" s="169"/>
      <c r="U122" s="169"/>
      <c r="V122" s="169"/>
      <c r="W122" s="5" t="str">
        <f t="shared" si="21"/>
        <v/>
      </c>
      <c r="X122" s="24"/>
      <c r="Y122" s="5" t="str">
        <f t="shared" si="22"/>
        <v/>
      </c>
      <c r="Z122" s="29"/>
      <c r="AA122" s="5"/>
      <c r="AB122" s="5"/>
      <c r="AC122" s="370"/>
      <c r="AD122" s="107" t="s">
        <v>27</v>
      </c>
      <c r="AE122" s="209">
        <f t="shared" si="24"/>
        <v>0</v>
      </c>
      <c r="AF122" s="126" t="s">
        <v>28</v>
      </c>
      <c r="AG122" s="169"/>
      <c r="AH122" s="169"/>
      <c r="AI122" s="169"/>
      <c r="AJ122" s="169"/>
      <c r="AK122" s="5" t="str">
        <f t="shared" si="7"/>
        <v/>
      </c>
      <c r="AL122" s="24"/>
      <c r="AM122" s="5" t="str">
        <f t="shared" si="8"/>
        <v/>
      </c>
      <c r="AN122" s="29"/>
      <c r="AO122" s="5"/>
      <c r="AP122" s="5"/>
      <c r="AQ122" s="370"/>
      <c r="AR122" s="107" t="s">
        <v>27</v>
      </c>
      <c r="AS122" s="209">
        <f t="shared" si="25"/>
        <v>0</v>
      </c>
      <c r="AT122" s="126" t="s">
        <v>28</v>
      </c>
      <c r="AU122" s="169"/>
      <c r="AV122" s="169"/>
      <c r="AW122" s="169"/>
      <c r="AX122" s="169"/>
      <c r="AY122" s="5" t="str">
        <f t="shared" si="26"/>
        <v/>
      </c>
      <c r="AZ122" s="29"/>
      <c r="BA122" s="5" t="str">
        <f t="shared" si="27"/>
        <v/>
      </c>
      <c r="BB122" s="29"/>
      <c r="BC122" s="5"/>
      <c r="BD122" s="348"/>
      <c r="BE122" s="107" t="s">
        <v>27</v>
      </c>
      <c r="BF122" s="209">
        <f t="shared" si="28"/>
        <v>0</v>
      </c>
      <c r="BG122" s="125" t="s">
        <v>28</v>
      </c>
      <c r="BH122" s="167"/>
      <c r="BI122" s="167"/>
      <c r="BJ122" s="167"/>
      <c r="BK122" s="167"/>
      <c r="BL122" s="5" t="str">
        <f t="shared" si="29"/>
        <v/>
      </c>
      <c r="BM122" s="6"/>
      <c r="BN122" s="5" t="str">
        <f t="shared" si="30"/>
        <v/>
      </c>
      <c r="BO122" s="6"/>
      <c r="BP122" s="5"/>
      <c r="BQ122" s="5"/>
      <c r="BR122" s="348"/>
      <c r="BS122" s="107" t="s">
        <v>27</v>
      </c>
      <c r="BT122" s="209">
        <v>1</v>
      </c>
      <c r="BU122" s="125" t="s">
        <v>28</v>
      </c>
      <c r="BV122" s="143" t="str">
        <f t="shared" si="31"/>
        <v/>
      </c>
      <c r="BW122" s="143" t="str">
        <f t="shared" si="32"/>
        <v/>
      </c>
      <c r="BX122" s="143" t="str">
        <f t="shared" si="33"/>
        <v/>
      </c>
      <c r="BY122" s="143" t="str">
        <f t="shared" si="34"/>
        <v/>
      </c>
      <c r="BZ122" s="144" t="str">
        <f t="shared" si="35"/>
        <v/>
      </c>
    </row>
    <row r="123" spans="14:78" ht="27.6" x14ac:dyDescent="0.3">
      <c r="N123" s="5"/>
      <c r="O123" s="370"/>
      <c r="P123" s="107" t="s">
        <v>29</v>
      </c>
      <c r="Q123" s="209">
        <f t="shared" si="23"/>
        <v>0</v>
      </c>
      <c r="R123" s="126" t="s">
        <v>30</v>
      </c>
      <c r="S123" s="169"/>
      <c r="T123" s="169"/>
      <c r="U123" s="169"/>
      <c r="V123" s="169"/>
      <c r="W123" s="5" t="str">
        <f t="shared" si="21"/>
        <v/>
      </c>
      <c r="X123" s="24"/>
      <c r="Y123" s="5" t="str">
        <f t="shared" si="22"/>
        <v/>
      </c>
      <c r="Z123" s="29"/>
      <c r="AA123" s="5"/>
      <c r="AB123" s="5"/>
      <c r="AC123" s="370"/>
      <c r="AD123" s="107" t="s">
        <v>29</v>
      </c>
      <c r="AE123" s="209">
        <f t="shared" si="24"/>
        <v>0</v>
      </c>
      <c r="AF123" s="126" t="s">
        <v>30</v>
      </c>
      <c r="AG123" s="169"/>
      <c r="AH123" s="169"/>
      <c r="AI123" s="169"/>
      <c r="AJ123" s="169"/>
      <c r="AK123" s="5" t="str">
        <f t="shared" si="7"/>
        <v/>
      </c>
      <c r="AL123" s="24"/>
      <c r="AM123" s="5" t="str">
        <f t="shared" si="8"/>
        <v/>
      </c>
      <c r="AN123" s="29"/>
      <c r="AO123" s="5"/>
      <c r="AP123" s="5"/>
      <c r="AQ123" s="370"/>
      <c r="AR123" s="107" t="s">
        <v>29</v>
      </c>
      <c r="AS123" s="209">
        <f t="shared" si="25"/>
        <v>0</v>
      </c>
      <c r="AT123" s="126" t="s">
        <v>30</v>
      </c>
      <c r="AU123" s="169"/>
      <c r="AV123" s="169"/>
      <c r="AW123" s="169"/>
      <c r="AX123" s="169"/>
      <c r="AY123" s="5" t="str">
        <f t="shared" si="26"/>
        <v/>
      </c>
      <c r="AZ123" s="29"/>
      <c r="BA123" s="5" t="str">
        <f t="shared" si="27"/>
        <v/>
      </c>
      <c r="BB123" s="29"/>
      <c r="BC123" s="5"/>
      <c r="BD123" s="348"/>
      <c r="BE123" s="107" t="s">
        <v>29</v>
      </c>
      <c r="BF123" s="209">
        <f t="shared" si="28"/>
        <v>0</v>
      </c>
      <c r="BG123" s="125" t="s">
        <v>30</v>
      </c>
      <c r="BH123" s="167"/>
      <c r="BI123" s="167"/>
      <c r="BJ123" s="167"/>
      <c r="BK123" s="167"/>
      <c r="BL123" s="5" t="str">
        <f t="shared" si="29"/>
        <v/>
      </c>
      <c r="BM123" s="6"/>
      <c r="BN123" s="5" t="str">
        <f t="shared" si="30"/>
        <v/>
      </c>
      <c r="BO123" s="6"/>
      <c r="BP123" s="5"/>
      <c r="BQ123" s="5"/>
      <c r="BR123" s="348"/>
      <c r="BS123" s="107" t="s">
        <v>29</v>
      </c>
      <c r="BT123" s="209">
        <v>1</v>
      </c>
      <c r="BU123" s="125" t="s">
        <v>30</v>
      </c>
      <c r="BV123" s="143" t="str">
        <f t="shared" si="31"/>
        <v/>
      </c>
      <c r="BW123" s="143" t="str">
        <f t="shared" si="32"/>
        <v/>
      </c>
      <c r="BX123" s="143" t="str">
        <f t="shared" si="33"/>
        <v/>
      </c>
      <c r="BY123" s="143" t="str">
        <f t="shared" si="34"/>
        <v/>
      </c>
      <c r="BZ123" s="144" t="str">
        <f t="shared" si="35"/>
        <v/>
      </c>
    </row>
    <row r="124" spans="14:78" x14ac:dyDescent="0.3">
      <c r="N124" s="5"/>
      <c r="O124" s="370" t="s">
        <v>31</v>
      </c>
      <c r="P124" s="107" t="s">
        <v>32</v>
      </c>
      <c r="Q124" s="209">
        <f t="shared" si="23"/>
        <v>0</v>
      </c>
      <c r="R124" s="126" t="s">
        <v>33</v>
      </c>
      <c r="S124" s="169"/>
      <c r="T124" s="169"/>
      <c r="U124" s="169"/>
      <c r="V124" s="169"/>
      <c r="W124" s="5" t="str">
        <f t="shared" si="21"/>
        <v/>
      </c>
      <c r="X124" s="24"/>
      <c r="Y124" s="5" t="str">
        <f t="shared" si="22"/>
        <v/>
      </c>
      <c r="Z124" s="29"/>
      <c r="AA124" s="5"/>
      <c r="AB124" s="5"/>
      <c r="AC124" s="370" t="s">
        <v>31</v>
      </c>
      <c r="AD124" s="107" t="s">
        <v>32</v>
      </c>
      <c r="AE124" s="209">
        <f t="shared" si="24"/>
        <v>0</v>
      </c>
      <c r="AF124" s="126" t="s">
        <v>33</v>
      </c>
      <c r="AG124" s="169"/>
      <c r="AH124" s="169"/>
      <c r="AI124" s="169"/>
      <c r="AJ124" s="169"/>
      <c r="AK124" s="5" t="str">
        <f t="shared" si="7"/>
        <v/>
      </c>
      <c r="AL124" s="24"/>
      <c r="AM124" s="5" t="str">
        <f t="shared" si="8"/>
        <v/>
      </c>
      <c r="AN124" s="29"/>
      <c r="AO124" s="5"/>
      <c r="AP124" s="5"/>
      <c r="AQ124" s="370" t="s">
        <v>31</v>
      </c>
      <c r="AR124" s="107" t="s">
        <v>32</v>
      </c>
      <c r="AS124" s="209">
        <f t="shared" si="25"/>
        <v>0</v>
      </c>
      <c r="AT124" s="126" t="s">
        <v>33</v>
      </c>
      <c r="AU124" s="169"/>
      <c r="AV124" s="169"/>
      <c r="AW124" s="169"/>
      <c r="AX124" s="169"/>
      <c r="AY124" s="5" t="str">
        <f t="shared" si="26"/>
        <v/>
      </c>
      <c r="AZ124" s="29"/>
      <c r="BA124" s="5" t="str">
        <f t="shared" si="27"/>
        <v/>
      </c>
      <c r="BB124" s="29"/>
      <c r="BC124" s="5"/>
      <c r="BD124" s="348" t="s">
        <v>31</v>
      </c>
      <c r="BE124" s="107" t="s">
        <v>32</v>
      </c>
      <c r="BF124" s="209">
        <f t="shared" si="28"/>
        <v>0</v>
      </c>
      <c r="BG124" s="125" t="s">
        <v>33</v>
      </c>
      <c r="BH124" s="167"/>
      <c r="BI124" s="167"/>
      <c r="BJ124" s="167"/>
      <c r="BK124" s="167"/>
      <c r="BL124" s="5" t="str">
        <f t="shared" si="29"/>
        <v/>
      </c>
      <c r="BM124" s="6"/>
      <c r="BN124" s="5" t="str">
        <f t="shared" si="30"/>
        <v/>
      </c>
      <c r="BO124" s="6"/>
      <c r="BP124" s="5"/>
      <c r="BQ124" s="5"/>
      <c r="BR124" s="348" t="s">
        <v>31</v>
      </c>
      <c r="BS124" s="107" t="s">
        <v>32</v>
      </c>
      <c r="BT124" s="209">
        <v>1</v>
      </c>
      <c r="BU124" s="125" t="s">
        <v>33</v>
      </c>
      <c r="BV124" s="143" t="str">
        <f t="shared" si="31"/>
        <v/>
      </c>
      <c r="BW124" s="143" t="str">
        <f t="shared" si="32"/>
        <v/>
      </c>
      <c r="BX124" s="143" t="str">
        <f t="shared" si="33"/>
        <v/>
      </c>
      <c r="BY124" s="143" t="str">
        <f t="shared" si="34"/>
        <v/>
      </c>
      <c r="BZ124" s="144" t="str">
        <f t="shared" si="35"/>
        <v/>
      </c>
    </row>
    <row r="125" spans="14:78" ht="27.6" customHeight="1" x14ac:dyDescent="0.3">
      <c r="N125" s="5"/>
      <c r="O125" s="370"/>
      <c r="P125" s="350" t="s">
        <v>19</v>
      </c>
      <c r="Q125" s="209">
        <f t="shared" si="23"/>
        <v>0</v>
      </c>
      <c r="R125" s="126" t="s">
        <v>110</v>
      </c>
      <c r="S125" s="169"/>
      <c r="T125" s="169"/>
      <c r="U125" s="169"/>
      <c r="V125" s="169"/>
      <c r="W125" s="5" t="str">
        <f t="shared" si="21"/>
        <v/>
      </c>
      <c r="X125" s="24"/>
      <c r="Y125" s="5" t="str">
        <f t="shared" si="22"/>
        <v/>
      </c>
      <c r="Z125" s="29"/>
      <c r="AA125" s="5"/>
      <c r="AB125" s="5"/>
      <c r="AC125" s="370"/>
      <c r="AD125" s="350" t="s">
        <v>19</v>
      </c>
      <c r="AE125" s="209">
        <f t="shared" si="24"/>
        <v>0</v>
      </c>
      <c r="AF125" s="126" t="s">
        <v>110</v>
      </c>
      <c r="AG125" s="169"/>
      <c r="AH125" s="169"/>
      <c r="AI125" s="169"/>
      <c r="AJ125" s="169"/>
      <c r="AK125" s="5" t="str">
        <f t="shared" si="7"/>
        <v/>
      </c>
      <c r="AL125" s="24"/>
      <c r="AM125" s="5" t="str">
        <f t="shared" si="8"/>
        <v/>
      </c>
      <c r="AN125" s="29"/>
      <c r="AO125" s="5"/>
      <c r="AP125" s="5"/>
      <c r="AQ125" s="370"/>
      <c r="AR125" s="350" t="s">
        <v>19</v>
      </c>
      <c r="AS125" s="209">
        <f t="shared" si="25"/>
        <v>0</v>
      </c>
      <c r="AT125" s="126" t="s">
        <v>110</v>
      </c>
      <c r="AU125" s="169"/>
      <c r="AV125" s="169"/>
      <c r="AW125" s="169"/>
      <c r="AX125" s="169"/>
      <c r="AY125" s="5" t="str">
        <f t="shared" si="26"/>
        <v/>
      </c>
      <c r="AZ125" s="29"/>
      <c r="BA125" s="5" t="str">
        <f t="shared" si="27"/>
        <v/>
      </c>
      <c r="BB125" s="29"/>
      <c r="BC125" s="5"/>
      <c r="BD125" s="348"/>
      <c r="BE125" s="350" t="s">
        <v>19</v>
      </c>
      <c r="BF125" s="209">
        <f t="shared" si="28"/>
        <v>0</v>
      </c>
      <c r="BG125" s="125" t="s">
        <v>110</v>
      </c>
      <c r="BH125" s="167"/>
      <c r="BI125" s="167"/>
      <c r="BJ125" s="167"/>
      <c r="BK125" s="167"/>
      <c r="BL125" s="5" t="str">
        <f t="shared" si="29"/>
        <v/>
      </c>
      <c r="BM125" s="6"/>
      <c r="BN125" s="5" t="str">
        <f t="shared" si="30"/>
        <v/>
      </c>
      <c r="BO125" s="6"/>
      <c r="BP125" s="5"/>
      <c r="BQ125" s="5"/>
      <c r="BR125" s="348"/>
      <c r="BS125" s="350" t="s">
        <v>19</v>
      </c>
      <c r="BT125" s="209">
        <v>1</v>
      </c>
      <c r="BU125" s="125" t="s">
        <v>110</v>
      </c>
      <c r="BV125" s="143" t="str">
        <f t="shared" si="31"/>
        <v/>
      </c>
      <c r="BW125" s="143" t="str">
        <f t="shared" si="32"/>
        <v/>
      </c>
      <c r="BX125" s="143" t="str">
        <f t="shared" si="33"/>
        <v/>
      </c>
      <c r="BY125" s="143" t="str">
        <f t="shared" si="34"/>
        <v/>
      </c>
      <c r="BZ125" s="144" t="str">
        <f t="shared" si="35"/>
        <v/>
      </c>
    </row>
    <row r="126" spans="14:78" ht="27.6" x14ac:dyDescent="0.3">
      <c r="N126" s="5"/>
      <c r="O126" s="370"/>
      <c r="P126" s="350"/>
      <c r="Q126" s="209">
        <f t="shared" si="23"/>
        <v>0</v>
      </c>
      <c r="R126" s="126" t="s">
        <v>111</v>
      </c>
      <c r="S126" s="169"/>
      <c r="T126" s="169"/>
      <c r="U126" s="169"/>
      <c r="V126" s="169"/>
      <c r="W126" s="5" t="str">
        <f t="shared" si="21"/>
        <v/>
      </c>
      <c r="X126" s="24"/>
      <c r="Y126" s="5" t="str">
        <f t="shared" si="22"/>
        <v/>
      </c>
      <c r="Z126" s="29"/>
      <c r="AA126" s="5"/>
      <c r="AB126" s="5"/>
      <c r="AC126" s="370"/>
      <c r="AD126" s="350"/>
      <c r="AE126" s="209">
        <f t="shared" si="24"/>
        <v>0</v>
      </c>
      <c r="AF126" s="126" t="s">
        <v>111</v>
      </c>
      <c r="AG126" s="169"/>
      <c r="AH126" s="169"/>
      <c r="AI126" s="169"/>
      <c r="AJ126" s="169"/>
      <c r="AK126" s="5" t="str">
        <f t="shared" si="7"/>
        <v/>
      </c>
      <c r="AL126" s="24"/>
      <c r="AM126" s="5" t="str">
        <f t="shared" si="8"/>
        <v/>
      </c>
      <c r="AN126" s="29"/>
      <c r="AO126" s="5"/>
      <c r="AP126" s="5"/>
      <c r="AQ126" s="370"/>
      <c r="AR126" s="350"/>
      <c r="AS126" s="209">
        <f t="shared" si="25"/>
        <v>0</v>
      </c>
      <c r="AT126" s="126" t="s">
        <v>111</v>
      </c>
      <c r="AU126" s="169"/>
      <c r="AV126" s="169"/>
      <c r="AW126" s="169"/>
      <c r="AX126" s="169"/>
      <c r="AY126" s="5" t="str">
        <f t="shared" si="26"/>
        <v/>
      </c>
      <c r="AZ126" s="29"/>
      <c r="BA126" s="5" t="str">
        <f t="shared" si="27"/>
        <v/>
      </c>
      <c r="BB126" s="29"/>
      <c r="BC126" s="5"/>
      <c r="BD126" s="348"/>
      <c r="BE126" s="350"/>
      <c r="BF126" s="209">
        <f t="shared" si="28"/>
        <v>0</v>
      </c>
      <c r="BG126" s="125" t="s">
        <v>111</v>
      </c>
      <c r="BH126" s="167"/>
      <c r="BI126" s="167"/>
      <c r="BJ126" s="167"/>
      <c r="BK126" s="167"/>
      <c r="BL126" s="5" t="str">
        <f t="shared" si="29"/>
        <v/>
      </c>
      <c r="BM126" s="6"/>
      <c r="BN126" s="5" t="str">
        <f t="shared" si="30"/>
        <v/>
      </c>
      <c r="BO126" s="6"/>
      <c r="BP126" s="5"/>
      <c r="BQ126" s="5"/>
      <c r="BR126" s="348"/>
      <c r="BS126" s="350"/>
      <c r="BT126" s="209">
        <v>1</v>
      </c>
      <c r="BU126" s="125" t="s">
        <v>111</v>
      </c>
      <c r="BV126" s="143" t="str">
        <f t="shared" si="31"/>
        <v/>
      </c>
      <c r="BW126" s="143" t="str">
        <f t="shared" si="32"/>
        <v/>
      </c>
      <c r="BX126" s="143" t="str">
        <f t="shared" si="33"/>
        <v/>
      </c>
      <c r="BY126" s="143" t="str">
        <f t="shared" si="34"/>
        <v/>
      </c>
      <c r="BZ126" s="144" t="str">
        <f t="shared" si="35"/>
        <v/>
      </c>
    </row>
    <row r="127" spans="14:78" ht="27.6" x14ac:dyDescent="0.3">
      <c r="N127" s="5"/>
      <c r="O127" s="370"/>
      <c r="P127" s="350"/>
      <c r="Q127" s="209">
        <f t="shared" si="23"/>
        <v>0</v>
      </c>
      <c r="R127" s="126" t="s">
        <v>112</v>
      </c>
      <c r="S127" s="169"/>
      <c r="T127" s="169"/>
      <c r="U127" s="169"/>
      <c r="V127" s="169"/>
      <c r="W127" s="5" t="str">
        <f t="shared" si="21"/>
        <v/>
      </c>
      <c r="X127" s="24"/>
      <c r="Y127" s="5" t="str">
        <f t="shared" si="22"/>
        <v/>
      </c>
      <c r="Z127" s="29"/>
      <c r="AA127" s="5"/>
      <c r="AB127" s="5"/>
      <c r="AC127" s="370"/>
      <c r="AD127" s="350"/>
      <c r="AE127" s="209">
        <f t="shared" si="24"/>
        <v>0</v>
      </c>
      <c r="AF127" s="126" t="s">
        <v>112</v>
      </c>
      <c r="AG127" s="169"/>
      <c r="AH127" s="169"/>
      <c r="AI127" s="169"/>
      <c r="AJ127" s="169"/>
      <c r="AK127" s="5" t="str">
        <f t="shared" si="7"/>
        <v/>
      </c>
      <c r="AL127" s="24"/>
      <c r="AM127" s="5" t="str">
        <f t="shared" si="8"/>
        <v/>
      </c>
      <c r="AN127" s="29"/>
      <c r="AO127" s="5"/>
      <c r="AP127" s="5"/>
      <c r="AQ127" s="370"/>
      <c r="AR127" s="350"/>
      <c r="AS127" s="209">
        <f t="shared" si="25"/>
        <v>0</v>
      </c>
      <c r="AT127" s="126" t="s">
        <v>112</v>
      </c>
      <c r="AU127" s="169"/>
      <c r="AV127" s="169"/>
      <c r="AW127" s="169"/>
      <c r="AX127" s="169"/>
      <c r="AY127" s="5" t="str">
        <f t="shared" si="26"/>
        <v/>
      </c>
      <c r="AZ127" s="29"/>
      <c r="BA127" s="5" t="str">
        <f t="shared" si="27"/>
        <v/>
      </c>
      <c r="BB127" s="29"/>
      <c r="BC127" s="5"/>
      <c r="BD127" s="348"/>
      <c r="BE127" s="350"/>
      <c r="BF127" s="209">
        <f t="shared" si="28"/>
        <v>0</v>
      </c>
      <c r="BG127" s="125" t="s">
        <v>112</v>
      </c>
      <c r="BH127" s="167"/>
      <c r="BI127" s="167"/>
      <c r="BJ127" s="167"/>
      <c r="BK127" s="167"/>
      <c r="BL127" s="5" t="str">
        <f t="shared" si="29"/>
        <v/>
      </c>
      <c r="BM127" s="6"/>
      <c r="BN127" s="5" t="str">
        <f t="shared" si="30"/>
        <v/>
      </c>
      <c r="BO127" s="6"/>
      <c r="BP127" s="5"/>
      <c r="BQ127" s="5"/>
      <c r="BR127" s="348"/>
      <c r="BS127" s="350"/>
      <c r="BT127" s="209">
        <v>1</v>
      </c>
      <c r="BU127" s="125" t="s">
        <v>112</v>
      </c>
      <c r="BV127" s="143" t="str">
        <f t="shared" si="31"/>
        <v/>
      </c>
      <c r="BW127" s="143" t="str">
        <f t="shared" si="32"/>
        <v/>
      </c>
      <c r="BX127" s="143" t="str">
        <f t="shared" si="33"/>
        <v/>
      </c>
      <c r="BY127" s="143" t="str">
        <f t="shared" si="34"/>
        <v/>
      </c>
      <c r="BZ127" s="144" t="str">
        <f t="shared" si="35"/>
        <v/>
      </c>
    </row>
    <row r="128" spans="14:78" ht="41.4" x14ac:dyDescent="0.3">
      <c r="N128" s="5"/>
      <c r="O128" s="370"/>
      <c r="P128" s="350"/>
      <c r="Q128" s="209">
        <f t="shared" si="23"/>
        <v>0</v>
      </c>
      <c r="R128" s="126" t="s">
        <v>113</v>
      </c>
      <c r="S128" s="169"/>
      <c r="T128" s="169"/>
      <c r="U128" s="169"/>
      <c r="V128" s="169"/>
      <c r="W128" s="5" t="str">
        <f t="shared" si="21"/>
        <v/>
      </c>
      <c r="X128" s="24"/>
      <c r="Y128" s="5" t="str">
        <f t="shared" si="22"/>
        <v/>
      </c>
      <c r="Z128" s="29"/>
      <c r="AA128" s="5"/>
      <c r="AB128" s="5"/>
      <c r="AC128" s="370"/>
      <c r="AD128" s="350"/>
      <c r="AE128" s="209">
        <f t="shared" si="24"/>
        <v>0</v>
      </c>
      <c r="AF128" s="126" t="s">
        <v>113</v>
      </c>
      <c r="AG128" s="169"/>
      <c r="AH128" s="169"/>
      <c r="AI128" s="169"/>
      <c r="AJ128" s="169"/>
      <c r="AK128" s="5" t="str">
        <f t="shared" si="7"/>
        <v/>
      </c>
      <c r="AL128" s="24"/>
      <c r="AM128" s="5" t="str">
        <f t="shared" si="8"/>
        <v/>
      </c>
      <c r="AN128" s="29"/>
      <c r="AO128" s="5"/>
      <c r="AP128" s="5"/>
      <c r="AQ128" s="370"/>
      <c r="AR128" s="350"/>
      <c r="AS128" s="209">
        <f t="shared" si="25"/>
        <v>0</v>
      </c>
      <c r="AT128" s="126" t="s">
        <v>113</v>
      </c>
      <c r="AU128" s="169"/>
      <c r="AV128" s="169"/>
      <c r="AW128" s="169"/>
      <c r="AX128" s="169"/>
      <c r="AY128" s="5" t="str">
        <f t="shared" si="26"/>
        <v/>
      </c>
      <c r="AZ128" s="29"/>
      <c r="BA128" s="5" t="str">
        <f t="shared" si="27"/>
        <v/>
      </c>
      <c r="BB128" s="29"/>
      <c r="BC128" s="5"/>
      <c r="BD128" s="348"/>
      <c r="BE128" s="350"/>
      <c r="BF128" s="209">
        <f t="shared" si="28"/>
        <v>0</v>
      </c>
      <c r="BG128" s="125" t="s">
        <v>113</v>
      </c>
      <c r="BH128" s="167"/>
      <c r="BI128" s="167"/>
      <c r="BJ128" s="167"/>
      <c r="BK128" s="167"/>
      <c r="BL128" s="5" t="str">
        <f t="shared" si="29"/>
        <v/>
      </c>
      <c r="BM128" s="6"/>
      <c r="BN128" s="5" t="str">
        <f t="shared" si="30"/>
        <v/>
      </c>
      <c r="BO128" s="6"/>
      <c r="BP128" s="5"/>
      <c r="BQ128" s="5"/>
      <c r="BR128" s="348"/>
      <c r="BS128" s="350"/>
      <c r="BT128" s="209">
        <v>1</v>
      </c>
      <c r="BU128" s="125" t="s">
        <v>113</v>
      </c>
      <c r="BV128" s="143" t="str">
        <f t="shared" si="31"/>
        <v/>
      </c>
      <c r="BW128" s="143" t="str">
        <f t="shared" si="32"/>
        <v/>
      </c>
      <c r="BX128" s="143" t="str">
        <f t="shared" si="33"/>
        <v/>
      </c>
      <c r="BY128" s="143" t="str">
        <f t="shared" si="34"/>
        <v/>
      </c>
      <c r="BZ128" s="144" t="str">
        <f t="shared" si="35"/>
        <v/>
      </c>
    </row>
    <row r="129" spans="5:78" ht="27.6" x14ac:dyDescent="0.3">
      <c r="N129" s="5"/>
      <c r="O129" s="370"/>
      <c r="P129" s="350"/>
      <c r="Q129" s="209">
        <f t="shared" si="23"/>
        <v>0</v>
      </c>
      <c r="R129" s="126" t="s">
        <v>114</v>
      </c>
      <c r="S129" s="169"/>
      <c r="T129" s="169"/>
      <c r="U129" s="169"/>
      <c r="V129" s="169"/>
      <c r="W129" s="5" t="str">
        <f t="shared" si="21"/>
        <v/>
      </c>
      <c r="X129" s="24"/>
      <c r="Y129" s="5" t="str">
        <f t="shared" si="22"/>
        <v/>
      </c>
      <c r="Z129" s="29"/>
      <c r="AA129" s="5"/>
      <c r="AB129" s="5"/>
      <c r="AC129" s="370"/>
      <c r="AD129" s="350"/>
      <c r="AE129" s="209">
        <f t="shared" si="24"/>
        <v>0</v>
      </c>
      <c r="AF129" s="126" t="s">
        <v>114</v>
      </c>
      <c r="AG129" s="169"/>
      <c r="AH129" s="169"/>
      <c r="AI129" s="169"/>
      <c r="AJ129" s="169"/>
      <c r="AK129" s="5" t="str">
        <f t="shared" si="7"/>
        <v/>
      </c>
      <c r="AL129" s="24"/>
      <c r="AM129" s="5" t="str">
        <f t="shared" si="8"/>
        <v/>
      </c>
      <c r="AN129" s="29"/>
      <c r="AO129" s="5"/>
      <c r="AP129" s="5"/>
      <c r="AQ129" s="370"/>
      <c r="AR129" s="350"/>
      <c r="AS129" s="209">
        <f t="shared" si="25"/>
        <v>0</v>
      </c>
      <c r="AT129" s="126" t="s">
        <v>114</v>
      </c>
      <c r="AU129" s="169"/>
      <c r="AV129" s="169"/>
      <c r="AW129" s="169"/>
      <c r="AX129" s="169"/>
      <c r="AY129" s="5" t="str">
        <f t="shared" si="26"/>
        <v/>
      </c>
      <c r="AZ129" s="29"/>
      <c r="BA129" s="5" t="str">
        <f t="shared" si="27"/>
        <v/>
      </c>
      <c r="BB129" s="29"/>
      <c r="BC129" s="5"/>
      <c r="BD129" s="348"/>
      <c r="BE129" s="350"/>
      <c r="BF129" s="209">
        <f t="shared" si="28"/>
        <v>0</v>
      </c>
      <c r="BG129" s="125" t="s">
        <v>114</v>
      </c>
      <c r="BH129" s="167"/>
      <c r="BI129" s="167"/>
      <c r="BJ129" s="167"/>
      <c r="BK129" s="167"/>
      <c r="BL129" s="5" t="str">
        <f t="shared" si="29"/>
        <v/>
      </c>
      <c r="BM129" s="6"/>
      <c r="BN129" s="5" t="str">
        <f t="shared" si="30"/>
        <v/>
      </c>
      <c r="BO129" s="6"/>
      <c r="BP129" s="5"/>
      <c r="BQ129" s="5"/>
      <c r="BR129" s="348"/>
      <c r="BS129" s="350"/>
      <c r="BT129" s="209">
        <v>1</v>
      </c>
      <c r="BU129" s="125" t="s">
        <v>114</v>
      </c>
      <c r="BV129" s="143" t="str">
        <f t="shared" si="31"/>
        <v/>
      </c>
      <c r="BW129" s="143" t="str">
        <f t="shared" si="32"/>
        <v/>
      </c>
      <c r="BX129" s="143" t="str">
        <f t="shared" si="33"/>
        <v/>
      </c>
      <c r="BY129" s="143" t="str">
        <f t="shared" si="34"/>
        <v/>
      </c>
      <c r="BZ129" s="144" t="str">
        <f t="shared" si="35"/>
        <v/>
      </c>
    </row>
    <row r="130" spans="5:78" ht="41.4" x14ac:dyDescent="0.3">
      <c r="N130" s="5"/>
      <c r="O130" s="370"/>
      <c r="P130" s="350"/>
      <c r="Q130" s="209">
        <f t="shared" si="23"/>
        <v>0</v>
      </c>
      <c r="R130" s="126" t="s">
        <v>115</v>
      </c>
      <c r="S130" s="169"/>
      <c r="T130" s="169"/>
      <c r="U130" s="169"/>
      <c r="V130" s="169"/>
      <c r="W130" s="5" t="str">
        <f t="shared" si="21"/>
        <v/>
      </c>
      <c r="X130" s="24"/>
      <c r="Y130" s="5" t="str">
        <f t="shared" si="22"/>
        <v/>
      </c>
      <c r="Z130" s="29"/>
      <c r="AA130" s="5"/>
      <c r="AB130" s="5"/>
      <c r="AC130" s="370"/>
      <c r="AD130" s="350"/>
      <c r="AE130" s="209">
        <f t="shared" si="24"/>
        <v>0</v>
      </c>
      <c r="AF130" s="126" t="s">
        <v>115</v>
      </c>
      <c r="AG130" s="169"/>
      <c r="AH130" s="169"/>
      <c r="AI130" s="169"/>
      <c r="AJ130" s="169"/>
      <c r="AK130" s="5" t="str">
        <f t="shared" ref="AK130:AK139" si="36">IF(AE130="","",IF(AG130="X",0,IF(AH130="X",5,IF(AI130="X",10,IF(AJ130="X",15,"")))))</f>
        <v/>
      </c>
      <c r="AL130" s="24"/>
      <c r="AM130" s="5" t="str">
        <f t="shared" ref="AM130:AM139" si="37">IF(AE130="","",IF(AG130="X",5,IF(AH130="X",10,IF(AI130="X",15,IF(AJ130="X",20,"")))))</f>
        <v/>
      </c>
      <c r="AN130" s="29"/>
      <c r="AO130" s="5"/>
      <c r="AP130" s="5"/>
      <c r="AQ130" s="370"/>
      <c r="AR130" s="350"/>
      <c r="AS130" s="209">
        <f t="shared" si="25"/>
        <v>0</v>
      </c>
      <c r="AT130" s="126" t="s">
        <v>115</v>
      </c>
      <c r="AU130" s="169"/>
      <c r="AV130" s="169"/>
      <c r="AW130" s="169"/>
      <c r="AX130" s="169"/>
      <c r="AY130" s="5" t="str">
        <f t="shared" si="26"/>
        <v/>
      </c>
      <c r="AZ130" s="29"/>
      <c r="BA130" s="5" t="str">
        <f t="shared" si="27"/>
        <v/>
      </c>
      <c r="BB130" s="29"/>
      <c r="BC130" s="5"/>
      <c r="BD130" s="348"/>
      <c r="BE130" s="350"/>
      <c r="BF130" s="209">
        <f t="shared" si="28"/>
        <v>0</v>
      </c>
      <c r="BG130" s="125" t="s">
        <v>115</v>
      </c>
      <c r="BH130" s="167"/>
      <c r="BI130" s="167"/>
      <c r="BJ130" s="167"/>
      <c r="BK130" s="167"/>
      <c r="BL130" s="5" t="str">
        <f t="shared" si="29"/>
        <v/>
      </c>
      <c r="BM130" s="6"/>
      <c r="BN130" s="5" t="str">
        <f t="shared" si="30"/>
        <v/>
      </c>
      <c r="BO130" s="6"/>
      <c r="BP130" s="5"/>
      <c r="BQ130" s="5"/>
      <c r="BR130" s="348"/>
      <c r="BS130" s="350"/>
      <c r="BT130" s="209">
        <v>1</v>
      </c>
      <c r="BU130" s="125" t="s">
        <v>115</v>
      </c>
      <c r="BV130" s="143" t="str">
        <f t="shared" si="31"/>
        <v/>
      </c>
      <c r="BW130" s="143" t="str">
        <f t="shared" si="32"/>
        <v/>
      </c>
      <c r="BX130" s="143" t="str">
        <f t="shared" si="33"/>
        <v/>
      </c>
      <c r="BY130" s="143" t="str">
        <f t="shared" si="34"/>
        <v/>
      </c>
      <c r="BZ130" s="144" t="str">
        <f t="shared" si="35"/>
        <v/>
      </c>
    </row>
    <row r="131" spans="5:78" ht="27.6" x14ac:dyDescent="0.3">
      <c r="N131" s="5"/>
      <c r="O131" s="370"/>
      <c r="P131" s="350"/>
      <c r="Q131" s="209">
        <f t="shared" si="23"/>
        <v>0</v>
      </c>
      <c r="R131" s="126" t="s">
        <v>116</v>
      </c>
      <c r="S131" s="169"/>
      <c r="T131" s="169"/>
      <c r="U131" s="169"/>
      <c r="V131" s="169"/>
      <c r="W131" s="5" t="str">
        <f t="shared" si="21"/>
        <v/>
      </c>
      <c r="X131" s="24"/>
      <c r="Y131" s="5" t="str">
        <f t="shared" si="22"/>
        <v/>
      </c>
      <c r="Z131" s="29"/>
      <c r="AA131" s="5"/>
      <c r="AB131" s="5"/>
      <c r="AC131" s="370"/>
      <c r="AD131" s="350"/>
      <c r="AE131" s="209">
        <f t="shared" si="24"/>
        <v>0</v>
      </c>
      <c r="AF131" s="126" t="s">
        <v>116</v>
      </c>
      <c r="AG131" s="169"/>
      <c r="AH131" s="169"/>
      <c r="AI131" s="169"/>
      <c r="AJ131" s="169"/>
      <c r="AK131" s="5" t="str">
        <f t="shared" si="36"/>
        <v/>
      </c>
      <c r="AL131" s="24"/>
      <c r="AM131" s="5" t="str">
        <f t="shared" si="37"/>
        <v/>
      </c>
      <c r="AN131" s="29"/>
      <c r="AO131" s="5"/>
      <c r="AP131" s="5"/>
      <c r="AQ131" s="370"/>
      <c r="AR131" s="350"/>
      <c r="AS131" s="209">
        <f t="shared" si="25"/>
        <v>0</v>
      </c>
      <c r="AT131" s="126" t="s">
        <v>116</v>
      </c>
      <c r="AU131" s="169"/>
      <c r="AV131" s="169"/>
      <c r="AW131" s="169"/>
      <c r="AX131" s="169"/>
      <c r="AY131" s="5" t="str">
        <f t="shared" si="26"/>
        <v/>
      </c>
      <c r="AZ131" s="29"/>
      <c r="BA131" s="5" t="str">
        <f t="shared" si="27"/>
        <v/>
      </c>
      <c r="BB131" s="29"/>
      <c r="BC131" s="5"/>
      <c r="BD131" s="348"/>
      <c r="BE131" s="350"/>
      <c r="BF131" s="209">
        <f t="shared" si="28"/>
        <v>0</v>
      </c>
      <c r="BG131" s="125" t="s">
        <v>116</v>
      </c>
      <c r="BH131" s="167"/>
      <c r="BI131" s="167"/>
      <c r="BJ131" s="167"/>
      <c r="BK131" s="167"/>
      <c r="BL131" s="5" t="str">
        <f t="shared" si="29"/>
        <v/>
      </c>
      <c r="BM131" s="6"/>
      <c r="BN131" s="5" t="str">
        <f t="shared" si="30"/>
        <v/>
      </c>
      <c r="BO131" s="6"/>
      <c r="BP131" s="5"/>
      <c r="BQ131" s="5"/>
      <c r="BR131" s="348"/>
      <c r="BS131" s="350"/>
      <c r="BT131" s="209">
        <v>1</v>
      </c>
      <c r="BU131" s="125" t="s">
        <v>116</v>
      </c>
      <c r="BV131" s="143" t="str">
        <f t="shared" si="31"/>
        <v/>
      </c>
      <c r="BW131" s="143" t="str">
        <f t="shared" si="32"/>
        <v/>
      </c>
      <c r="BX131" s="143" t="str">
        <f t="shared" si="33"/>
        <v/>
      </c>
      <c r="BY131" s="143" t="str">
        <f t="shared" si="34"/>
        <v/>
      </c>
      <c r="BZ131" s="144" t="str">
        <f t="shared" si="35"/>
        <v/>
      </c>
    </row>
    <row r="132" spans="5:78" ht="27.6" x14ac:dyDescent="0.3">
      <c r="N132" s="5"/>
      <c r="O132" s="370"/>
      <c r="P132" s="107" t="s">
        <v>34</v>
      </c>
      <c r="Q132" s="209">
        <f t="shared" si="23"/>
        <v>0</v>
      </c>
      <c r="R132" s="126" t="s">
        <v>35</v>
      </c>
      <c r="S132" s="169"/>
      <c r="T132" s="169"/>
      <c r="U132" s="169"/>
      <c r="V132" s="169"/>
      <c r="W132" s="5" t="str">
        <f t="shared" si="21"/>
        <v/>
      </c>
      <c r="X132" s="24"/>
      <c r="Y132" s="5" t="str">
        <f t="shared" si="22"/>
        <v/>
      </c>
      <c r="Z132" s="29"/>
      <c r="AA132" s="5"/>
      <c r="AB132" s="5"/>
      <c r="AC132" s="370"/>
      <c r="AD132" s="107" t="s">
        <v>34</v>
      </c>
      <c r="AE132" s="209">
        <f t="shared" si="24"/>
        <v>0</v>
      </c>
      <c r="AF132" s="126" t="s">
        <v>35</v>
      </c>
      <c r="AG132" s="169"/>
      <c r="AH132" s="169"/>
      <c r="AI132" s="169"/>
      <c r="AJ132" s="169"/>
      <c r="AK132" s="5" t="str">
        <f t="shared" si="36"/>
        <v/>
      </c>
      <c r="AL132" s="24"/>
      <c r="AM132" s="5" t="str">
        <f t="shared" si="37"/>
        <v/>
      </c>
      <c r="AN132" s="29"/>
      <c r="AO132" s="5"/>
      <c r="AP132" s="5"/>
      <c r="AQ132" s="370"/>
      <c r="AR132" s="107" t="s">
        <v>34</v>
      </c>
      <c r="AS132" s="209">
        <f t="shared" si="25"/>
        <v>0</v>
      </c>
      <c r="AT132" s="126" t="s">
        <v>35</v>
      </c>
      <c r="AU132" s="169"/>
      <c r="AV132" s="169"/>
      <c r="AW132" s="169"/>
      <c r="AX132" s="169"/>
      <c r="AY132" s="5" t="str">
        <f t="shared" si="26"/>
        <v/>
      </c>
      <c r="AZ132" s="29"/>
      <c r="BA132" s="5" t="str">
        <f t="shared" si="27"/>
        <v/>
      </c>
      <c r="BB132" s="29"/>
      <c r="BC132" s="5"/>
      <c r="BD132" s="348"/>
      <c r="BE132" s="107" t="s">
        <v>34</v>
      </c>
      <c r="BF132" s="209">
        <f t="shared" si="28"/>
        <v>0</v>
      </c>
      <c r="BG132" s="125" t="s">
        <v>35</v>
      </c>
      <c r="BH132" s="167"/>
      <c r="BI132" s="167"/>
      <c r="BJ132" s="167"/>
      <c r="BK132" s="167"/>
      <c r="BL132" s="5" t="str">
        <f t="shared" si="29"/>
        <v/>
      </c>
      <c r="BM132" s="6"/>
      <c r="BN132" s="5" t="str">
        <f t="shared" si="30"/>
        <v/>
      </c>
      <c r="BO132" s="6"/>
      <c r="BP132" s="5"/>
      <c r="BQ132" s="5"/>
      <c r="BR132" s="348"/>
      <c r="BS132" s="107" t="s">
        <v>34</v>
      </c>
      <c r="BT132" s="209">
        <v>1</v>
      </c>
      <c r="BU132" s="125" t="s">
        <v>35</v>
      </c>
      <c r="BV132" s="143" t="str">
        <f t="shared" si="31"/>
        <v/>
      </c>
      <c r="BW132" s="143" t="str">
        <f t="shared" si="32"/>
        <v/>
      </c>
      <c r="BX132" s="143" t="str">
        <f t="shared" si="33"/>
        <v/>
      </c>
      <c r="BY132" s="143" t="str">
        <f t="shared" si="34"/>
        <v/>
      </c>
      <c r="BZ132" s="144" t="str">
        <f t="shared" si="35"/>
        <v/>
      </c>
    </row>
    <row r="133" spans="5:78" ht="27.6" x14ac:dyDescent="0.3">
      <c r="N133" s="5"/>
      <c r="O133" s="370" t="s">
        <v>117</v>
      </c>
      <c r="P133" s="107" t="s">
        <v>36</v>
      </c>
      <c r="Q133" s="209">
        <f t="shared" si="23"/>
        <v>0</v>
      </c>
      <c r="R133" s="126" t="s">
        <v>129</v>
      </c>
      <c r="S133" s="169"/>
      <c r="T133" s="169"/>
      <c r="U133" s="169"/>
      <c r="V133" s="169"/>
      <c r="W133" s="5" t="str">
        <f t="shared" si="21"/>
        <v/>
      </c>
      <c r="X133" s="24"/>
      <c r="Y133" s="5" t="str">
        <f t="shared" si="22"/>
        <v/>
      </c>
      <c r="Z133" s="25"/>
      <c r="AA133" s="5"/>
      <c r="AB133" s="5"/>
      <c r="AC133" s="370" t="s">
        <v>117</v>
      </c>
      <c r="AD133" s="107" t="s">
        <v>36</v>
      </c>
      <c r="AE133" s="209">
        <f t="shared" si="24"/>
        <v>0</v>
      </c>
      <c r="AF133" s="126" t="s">
        <v>129</v>
      </c>
      <c r="AG133" s="169"/>
      <c r="AH133" s="169"/>
      <c r="AI133" s="169"/>
      <c r="AJ133" s="169"/>
      <c r="AK133" s="5" t="str">
        <f t="shared" si="36"/>
        <v/>
      </c>
      <c r="AL133" s="24"/>
      <c r="AM133" s="5" t="str">
        <f t="shared" si="37"/>
        <v/>
      </c>
      <c r="AN133" s="25"/>
      <c r="AO133" s="5"/>
      <c r="AP133" s="5"/>
      <c r="AQ133" s="370" t="s">
        <v>117</v>
      </c>
      <c r="AR133" s="107" t="s">
        <v>36</v>
      </c>
      <c r="AS133" s="209">
        <f t="shared" si="25"/>
        <v>0</v>
      </c>
      <c r="AT133" s="126" t="s">
        <v>129</v>
      </c>
      <c r="AU133" s="169"/>
      <c r="AV133" s="169"/>
      <c r="AW133" s="169"/>
      <c r="AX133" s="169"/>
      <c r="AY133" s="5" t="str">
        <f t="shared" si="26"/>
        <v/>
      </c>
      <c r="AZ133" s="29"/>
      <c r="BA133" s="5" t="str">
        <f t="shared" si="27"/>
        <v/>
      </c>
      <c r="BB133" s="25"/>
      <c r="BC133" s="5"/>
      <c r="BD133" s="348" t="s">
        <v>117</v>
      </c>
      <c r="BE133" s="107" t="s">
        <v>36</v>
      </c>
      <c r="BF133" s="209">
        <f t="shared" si="28"/>
        <v>0</v>
      </c>
      <c r="BG133" s="125" t="s">
        <v>129</v>
      </c>
      <c r="BH133" s="167"/>
      <c r="BI133" s="167"/>
      <c r="BJ133" s="167"/>
      <c r="BK133" s="167"/>
      <c r="BL133" s="5" t="str">
        <f t="shared" si="29"/>
        <v/>
      </c>
      <c r="BM133" s="6"/>
      <c r="BN133" s="5" t="str">
        <f t="shared" si="30"/>
        <v/>
      </c>
      <c r="BO133" s="25"/>
      <c r="BP133" s="5"/>
      <c r="BQ133" s="5"/>
      <c r="BR133" s="348" t="s">
        <v>117</v>
      </c>
      <c r="BS133" s="107" t="s">
        <v>36</v>
      </c>
      <c r="BT133" s="209">
        <v>1</v>
      </c>
      <c r="BU133" s="125" t="s">
        <v>129</v>
      </c>
      <c r="BV133" s="143" t="str">
        <f t="shared" si="31"/>
        <v/>
      </c>
      <c r="BW133" s="143" t="str">
        <f t="shared" si="32"/>
        <v/>
      </c>
      <c r="BX133" s="143" t="str">
        <f t="shared" si="33"/>
        <v/>
      </c>
      <c r="BY133" s="143" t="str">
        <f t="shared" si="34"/>
        <v/>
      </c>
      <c r="BZ133" s="144" t="str">
        <f t="shared" si="35"/>
        <v/>
      </c>
    </row>
    <row r="134" spans="5:78" x14ac:dyDescent="0.3">
      <c r="N134" s="5"/>
      <c r="O134" s="370"/>
      <c r="P134" s="107" t="s">
        <v>37</v>
      </c>
      <c r="Q134" s="209">
        <f t="shared" si="23"/>
        <v>0</v>
      </c>
      <c r="R134" s="126" t="s">
        <v>118</v>
      </c>
      <c r="S134" s="169"/>
      <c r="T134" s="169"/>
      <c r="U134" s="169"/>
      <c r="V134" s="169"/>
      <c r="W134" s="5" t="str">
        <f t="shared" si="21"/>
        <v/>
      </c>
      <c r="X134" s="24"/>
      <c r="Y134" s="5" t="str">
        <f t="shared" si="22"/>
        <v/>
      </c>
      <c r="Z134" s="25"/>
      <c r="AA134" s="5"/>
      <c r="AB134" s="5"/>
      <c r="AC134" s="370"/>
      <c r="AD134" s="107" t="s">
        <v>37</v>
      </c>
      <c r="AE134" s="209">
        <f t="shared" si="24"/>
        <v>0</v>
      </c>
      <c r="AF134" s="126" t="s">
        <v>118</v>
      </c>
      <c r="AG134" s="169"/>
      <c r="AH134" s="169"/>
      <c r="AI134" s="169"/>
      <c r="AJ134" s="169"/>
      <c r="AK134" s="5" t="str">
        <f t="shared" si="36"/>
        <v/>
      </c>
      <c r="AL134" s="24"/>
      <c r="AM134" s="5" t="str">
        <f t="shared" si="37"/>
        <v/>
      </c>
      <c r="AN134" s="25"/>
      <c r="AO134" s="5"/>
      <c r="AP134" s="5"/>
      <c r="AQ134" s="370"/>
      <c r="AR134" s="107" t="s">
        <v>37</v>
      </c>
      <c r="AS134" s="209">
        <f t="shared" si="25"/>
        <v>0</v>
      </c>
      <c r="AT134" s="126" t="s">
        <v>118</v>
      </c>
      <c r="AU134" s="169"/>
      <c r="AV134" s="169"/>
      <c r="AW134" s="169"/>
      <c r="AX134" s="169"/>
      <c r="AY134" s="5" t="str">
        <f t="shared" si="26"/>
        <v/>
      </c>
      <c r="AZ134" s="29"/>
      <c r="BA134" s="5" t="str">
        <f t="shared" si="27"/>
        <v/>
      </c>
      <c r="BB134" s="25"/>
      <c r="BC134" s="5"/>
      <c r="BD134" s="348"/>
      <c r="BE134" s="107" t="s">
        <v>37</v>
      </c>
      <c r="BF134" s="209">
        <f t="shared" si="28"/>
        <v>0</v>
      </c>
      <c r="BG134" s="125" t="s">
        <v>118</v>
      </c>
      <c r="BH134" s="167"/>
      <c r="BI134" s="167"/>
      <c r="BJ134" s="167"/>
      <c r="BK134" s="167"/>
      <c r="BL134" s="5" t="str">
        <f t="shared" si="29"/>
        <v/>
      </c>
      <c r="BM134" s="6"/>
      <c r="BN134" s="5" t="str">
        <f t="shared" si="30"/>
        <v/>
      </c>
      <c r="BO134" s="25"/>
      <c r="BP134" s="5"/>
      <c r="BQ134" s="5"/>
      <c r="BR134" s="348"/>
      <c r="BS134" s="107" t="s">
        <v>37</v>
      </c>
      <c r="BT134" s="209">
        <v>1</v>
      </c>
      <c r="BU134" s="125" t="s">
        <v>118</v>
      </c>
      <c r="BV134" s="143" t="str">
        <f t="shared" si="31"/>
        <v/>
      </c>
      <c r="BW134" s="143" t="str">
        <f t="shared" si="32"/>
        <v/>
      </c>
      <c r="BX134" s="143" t="str">
        <f t="shared" si="33"/>
        <v/>
      </c>
      <c r="BY134" s="143" t="str">
        <f t="shared" si="34"/>
        <v/>
      </c>
      <c r="BZ134" s="144" t="str">
        <f t="shared" si="35"/>
        <v/>
      </c>
    </row>
    <row r="135" spans="5:78" x14ac:dyDescent="0.3">
      <c r="N135" s="5"/>
      <c r="O135" s="370"/>
      <c r="P135" s="107" t="s">
        <v>38</v>
      </c>
      <c r="Q135" s="209">
        <f t="shared" si="23"/>
        <v>0</v>
      </c>
      <c r="R135" s="126" t="s">
        <v>119</v>
      </c>
      <c r="S135" s="169"/>
      <c r="T135" s="169"/>
      <c r="U135" s="169"/>
      <c r="V135" s="169"/>
      <c r="W135" s="5" t="str">
        <f t="shared" si="21"/>
        <v/>
      </c>
      <c r="X135" s="24"/>
      <c r="Y135" s="5" t="str">
        <f t="shared" si="22"/>
        <v/>
      </c>
      <c r="Z135" s="25"/>
      <c r="AA135" s="5"/>
      <c r="AB135" s="5"/>
      <c r="AC135" s="370"/>
      <c r="AD135" s="107" t="s">
        <v>38</v>
      </c>
      <c r="AE135" s="209">
        <f t="shared" si="24"/>
        <v>0</v>
      </c>
      <c r="AF135" s="126" t="s">
        <v>119</v>
      </c>
      <c r="AG135" s="169"/>
      <c r="AH135" s="169"/>
      <c r="AI135" s="169"/>
      <c r="AJ135" s="169"/>
      <c r="AK135" s="5" t="str">
        <f t="shared" si="36"/>
        <v/>
      </c>
      <c r="AL135" s="24"/>
      <c r="AM135" s="5" t="str">
        <f t="shared" si="37"/>
        <v/>
      </c>
      <c r="AN135" s="25"/>
      <c r="AO135" s="5"/>
      <c r="AP135" s="5"/>
      <c r="AQ135" s="370"/>
      <c r="AR135" s="107" t="s">
        <v>38</v>
      </c>
      <c r="AS135" s="209">
        <f t="shared" si="25"/>
        <v>0</v>
      </c>
      <c r="AT135" s="126" t="s">
        <v>119</v>
      </c>
      <c r="AU135" s="169"/>
      <c r="AV135" s="169"/>
      <c r="AW135" s="169"/>
      <c r="AX135" s="169"/>
      <c r="AY135" s="5" t="str">
        <f t="shared" si="26"/>
        <v/>
      </c>
      <c r="AZ135" s="29"/>
      <c r="BA135" s="5" t="str">
        <f t="shared" si="27"/>
        <v/>
      </c>
      <c r="BB135" s="25"/>
      <c r="BC135" s="5"/>
      <c r="BD135" s="348"/>
      <c r="BE135" s="107" t="s">
        <v>38</v>
      </c>
      <c r="BF135" s="209">
        <f t="shared" si="28"/>
        <v>0</v>
      </c>
      <c r="BG135" s="125" t="s">
        <v>119</v>
      </c>
      <c r="BH135" s="167"/>
      <c r="BI135" s="167"/>
      <c r="BJ135" s="167"/>
      <c r="BK135" s="167"/>
      <c r="BL135" s="5" t="str">
        <f t="shared" si="29"/>
        <v/>
      </c>
      <c r="BM135" s="6"/>
      <c r="BN135" s="5" t="str">
        <f t="shared" si="30"/>
        <v/>
      </c>
      <c r="BO135" s="25"/>
      <c r="BP135" s="5"/>
      <c r="BQ135" s="5"/>
      <c r="BR135" s="348"/>
      <c r="BS135" s="107" t="s">
        <v>38</v>
      </c>
      <c r="BT135" s="209">
        <v>1</v>
      </c>
      <c r="BU135" s="125" t="s">
        <v>119</v>
      </c>
      <c r="BV135" s="143" t="str">
        <f t="shared" si="31"/>
        <v/>
      </c>
      <c r="BW135" s="143" t="str">
        <f t="shared" si="32"/>
        <v/>
      </c>
      <c r="BX135" s="143" t="str">
        <f t="shared" si="33"/>
        <v/>
      </c>
      <c r="BY135" s="143" t="str">
        <f t="shared" si="34"/>
        <v/>
      </c>
      <c r="BZ135" s="144" t="str">
        <f t="shared" si="35"/>
        <v/>
      </c>
    </row>
    <row r="136" spans="5:78" ht="27.6" x14ac:dyDescent="0.3">
      <c r="N136" s="5"/>
      <c r="O136" s="370"/>
      <c r="P136" s="107" t="s">
        <v>39</v>
      </c>
      <c r="Q136" s="209">
        <f t="shared" si="23"/>
        <v>0</v>
      </c>
      <c r="R136" s="126" t="s">
        <v>120</v>
      </c>
      <c r="S136" s="169"/>
      <c r="T136" s="169"/>
      <c r="U136" s="169"/>
      <c r="V136" s="169"/>
      <c r="W136" s="5" t="str">
        <f t="shared" si="21"/>
        <v/>
      </c>
      <c r="X136" s="24"/>
      <c r="Y136" s="5" t="str">
        <f t="shared" si="22"/>
        <v/>
      </c>
      <c r="Z136" s="25"/>
      <c r="AA136" s="5"/>
      <c r="AB136" s="5"/>
      <c r="AC136" s="370"/>
      <c r="AD136" s="107" t="s">
        <v>39</v>
      </c>
      <c r="AE136" s="209">
        <f t="shared" si="24"/>
        <v>0</v>
      </c>
      <c r="AF136" s="126" t="s">
        <v>120</v>
      </c>
      <c r="AG136" s="169"/>
      <c r="AH136" s="169"/>
      <c r="AI136" s="169"/>
      <c r="AJ136" s="169"/>
      <c r="AK136" s="5" t="str">
        <f t="shared" si="36"/>
        <v/>
      </c>
      <c r="AL136" s="24"/>
      <c r="AM136" s="5" t="str">
        <f t="shared" si="37"/>
        <v/>
      </c>
      <c r="AN136" s="25"/>
      <c r="AO136" s="5"/>
      <c r="AP136" s="5"/>
      <c r="AQ136" s="370"/>
      <c r="AR136" s="107" t="s">
        <v>39</v>
      </c>
      <c r="AS136" s="209">
        <f t="shared" si="25"/>
        <v>0</v>
      </c>
      <c r="AT136" s="126" t="s">
        <v>120</v>
      </c>
      <c r="AU136" s="169"/>
      <c r="AV136" s="169"/>
      <c r="AW136" s="169"/>
      <c r="AX136" s="169"/>
      <c r="AY136" s="5" t="str">
        <f t="shared" si="26"/>
        <v/>
      </c>
      <c r="AZ136" s="29"/>
      <c r="BA136" s="5" t="str">
        <f t="shared" si="27"/>
        <v/>
      </c>
      <c r="BB136" s="25"/>
      <c r="BC136" s="5"/>
      <c r="BD136" s="348"/>
      <c r="BE136" s="107" t="s">
        <v>39</v>
      </c>
      <c r="BF136" s="209">
        <f t="shared" si="28"/>
        <v>0</v>
      </c>
      <c r="BG136" s="125" t="s">
        <v>120</v>
      </c>
      <c r="BH136" s="167"/>
      <c r="BI136" s="167"/>
      <c r="BJ136" s="167"/>
      <c r="BK136" s="167"/>
      <c r="BL136" s="5" t="str">
        <f t="shared" si="29"/>
        <v/>
      </c>
      <c r="BM136" s="6"/>
      <c r="BN136" s="5" t="str">
        <f t="shared" si="30"/>
        <v/>
      </c>
      <c r="BO136" s="25"/>
      <c r="BP136" s="5"/>
      <c r="BQ136" s="5"/>
      <c r="BR136" s="348"/>
      <c r="BS136" s="107" t="s">
        <v>39</v>
      </c>
      <c r="BT136" s="209">
        <v>1</v>
      </c>
      <c r="BU136" s="125" t="s">
        <v>120</v>
      </c>
      <c r="BV136" s="143" t="str">
        <f t="shared" si="31"/>
        <v/>
      </c>
      <c r="BW136" s="143" t="str">
        <f t="shared" si="32"/>
        <v/>
      </c>
      <c r="BX136" s="143" t="str">
        <f t="shared" si="33"/>
        <v/>
      </c>
      <c r="BY136" s="143" t="str">
        <f t="shared" si="34"/>
        <v/>
      </c>
      <c r="BZ136" s="144" t="str">
        <f t="shared" si="35"/>
        <v/>
      </c>
    </row>
    <row r="137" spans="5:78" ht="24" customHeight="1" x14ac:dyDescent="0.3">
      <c r="N137" s="5"/>
      <c r="O137" s="370" t="s">
        <v>121</v>
      </c>
      <c r="P137" s="107" t="s">
        <v>40</v>
      </c>
      <c r="Q137" s="209">
        <f t="shared" si="23"/>
        <v>0</v>
      </c>
      <c r="R137" s="126" t="s">
        <v>122</v>
      </c>
      <c r="S137" s="169"/>
      <c r="T137" s="169"/>
      <c r="U137" s="169"/>
      <c r="V137" s="169"/>
      <c r="W137" s="5" t="str">
        <f t="shared" si="21"/>
        <v/>
      </c>
      <c r="X137" s="24"/>
      <c r="Y137" s="5" t="str">
        <f t="shared" si="22"/>
        <v/>
      </c>
      <c r="Z137" s="29"/>
      <c r="AA137" s="5"/>
      <c r="AB137" s="5"/>
      <c r="AC137" s="370" t="s">
        <v>121</v>
      </c>
      <c r="AD137" s="107" t="s">
        <v>40</v>
      </c>
      <c r="AE137" s="209">
        <f t="shared" si="24"/>
        <v>0</v>
      </c>
      <c r="AF137" s="126" t="s">
        <v>122</v>
      </c>
      <c r="AG137" s="169"/>
      <c r="AH137" s="169"/>
      <c r="AI137" s="169"/>
      <c r="AJ137" s="169"/>
      <c r="AK137" s="5" t="str">
        <f t="shared" si="36"/>
        <v/>
      </c>
      <c r="AL137" s="24"/>
      <c r="AM137" s="5" t="str">
        <f t="shared" si="37"/>
        <v/>
      </c>
      <c r="AN137" s="29"/>
      <c r="AO137" s="5"/>
      <c r="AP137" s="5"/>
      <c r="AQ137" s="370" t="s">
        <v>121</v>
      </c>
      <c r="AR137" s="107" t="s">
        <v>40</v>
      </c>
      <c r="AS137" s="209">
        <f t="shared" si="25"/>
        <v>0</v>
      </c>
      <c r="AT137" s="126" t="s">
        <v>122</v>
      </c>
      <c r="AU137" s="169"/>
      <c r="AV137" s="169"/>
      <c r="AW137" s="169"/>
      <c r="AX137" s="169"/>
      <c r="AY137" s="5" t="str">
        <f t="shared" si="26"/>
        <v/>
      </c>
      <c r="AZ137" s="29"/>
      <c r="BA137" s="5" t="str">
        <f t="shared" si="27"/>
        <v/>
      </c>
      <c r="BB137" s="29"/>
      <c r="BC137" s="5"/>
      <c r="BD137" s="348" t="s">
        <v>121</v>
      </c>
      <c r="BE137" s="107" t="s">
        <v>40</v>
      </c>
      <c r="BF137" s="209">
        <f t="shared" si="28"/>
        <v>0</v>
      </c>
      <c r="BG137" s="125" t="s">
        <v>122</v>
      </c>
      <c r="BH137" s="167"/>
      <c r="BI137" s="167"/>
      <c r="BJ137" s="167"/>
      <c r="BK137" s="167"/>
      <c r="BL137" s="5" t="str">
        <f t="shared" si="29"/>
        <v/>
      </c>
      <c r="BM137" s="6"/>
      <c r="BN137" s="5" t="str">
        <f t="shared" si="30"/>
        <v/>
      </c>
      <c r="BO137" s="29"/>
      <c r="BP137" s="5"/>
      <c r="BQ137" s="5"/>
      <c r="BR137" s="348" t="s">
        <v>121</v>
      </c>
      <c r="BS137" s="107" t="s">
        <v>40</v>
      </c>
      <c r="BT137" s="209">
        <v>1</v>
      </c>
      <c r="BU137" s="125" t="s">
        <v>122</v>
      </c>
      <c r="BV137" s="143" t="str">
        <f t="shared" si="31"/>
        <v/>
      </c>
      <c r="BW137" s="143" t="str">
        <f t="shared" si="32"/>
        <v/>
      </c>
      <c r="BX137" s="143" t="str">
        <f t="shared" si="33"/>
        <v/>
      </c>
      <c r="BY137" s="143" t="str">
        <f t="shared" si="34"/>
        <v/>
      </c>
      <c r="BZ137" s="144" t="str">
        <f t="shared" si="35"/>
        <v/>
      </c>
    </row>
    <row r="138" spans="5:78" x14ac:dyDescent="0.3">
      <c r="N138" s="5"/>
      <c r="O138" s="370"/>
      <c r="P138" s="107" t="s">
        <v>41</v>
      </c>
      <c r="Q138" s="209">
        <f t="shared" si="23"/>
        <v>0</v>
      </c>
      <c r="R138" s="126" t="s">
        <v>123</v>
      </c>
      <c r="S138" s="169"/>
      <c r="T138" s="169"/>
      <c r="U138" s="169"/>
      <c r="V138" s="169"/>
      <c r="W138" s="5" t="str">
        <f t="shared" si="21"/>
        <v/>
      </c>
      <c r="X138" s="24"/>
      <c r="Y138" s="5" t="str">
        <f t="shared" si="22"/>
        <v/>
      </c>
      <c r="Z138" s="29"/>
      <c r="AA138" s="5"/>
      <c r="AB138" s="5"/>
      <c r="AC138" s="370"/>
      <c r="AD138" s="107" t="s">
        <v>41</v>
      </c>
      <c r="AE138" s="209">
        <f t="shared" si="24"/>
        <v>0</v>
      </c>
      <c r="AF138" s="126" t="s">
        <v>123</v>
      </c>
      <c r="AG138" s="169"/>
      <c r="AH138" s="169"/>
      <c r="AI138" s="169"/>
      <c r="AJ138" s="169"/>
      <c r="AK138" s="5" t="str">
        <f t="shared" si="36"/>
        <v/>
      </c>
      <c r="AL138" s="24"/>
      <c r="AM138" s="5" t="str">
        <f t="shared" si="37"/>
        <v/>
      </c>
      <c r="AN138" s="29"/>
      <c r="AO138" s="5"/>
      <c r="AP138" s="5"/>
      <c r="AQ138" s="370"/>
      <c r="AR138" s="107" t="s">
        <v>41</v>
      </c>
      <c r="AS138" s="209">
        <f t="shared" si="25"/>
        <v>0</v>
      </c>
      <c r="AT138" s="126" t="s">
        <v>123</v>
      </c>
      <c r="AU138" s="169"/>
      <c r="AV138" s="169"/>
      <c r="AW138" s="169"/>
      <c r="AX138" s="169"/>
      <c r="AY138" s="5" t="str">
        <f t="shared" si="26"/>
        <v/>
      </c>
      <c r="AZ138" s="29"/>
      <c r="BA138" s="5" t="str">
        <f t="shared" si="27"/>
        <v/>
      </c>
      <c r="BB138" s="29"/>
      <c r="BC138" s="5"/>
      <c r="BD138" s="348"/>
      <c r="BE138" s="107" t="s">
        <v>41</v>
      </c>
      <c r="BF138" s="209">
        <f t="shared" si="28"/>
        <v>0</v>
      </c>
      <c r="BG138" s="125" t="s">
        <v>123</v>
      </c>
      <c r="BH138" s="167"/>
      <c r="BI138" s="167"/>
      <c r="BJ138" s="167"/>
      <c r="BK138" s="167"/>
      <c r="BL138" s="5" t="str">
        <f t="shared" si="29"/>
        <v/>
      </c>
      <c r="BM138" s="6"/>
      <c r="BN138" s="5" t="str">
        <f t="shared" si="30"/>
        <v/>
      </c>
      <c r="BO138" s="29"/>
      <c r="BP138" s="5"/>
      <c r="BQ138" s="5"/>
      <c r="BR138" s="348"/>
      <c r="BS138" s="107" t="s">
        <v>41</v>
      </c>
      <c r="BT138" s="209">
        <v>1</v>
      </c>
      <c r="BU138" s="125" t="s">
        <v>123</v>
      </c>
      <c r="BV138" s="143" t="str">
        <f t="shared" si="31"/>
        <v/>
      </c>
      <c r="BW138" s="143" t="str">
        <f t="shared" si="32"/>
        <v/>
      </c>
      <c r="BX138" s="143" t="str">
        <f t="shared" si="33"/>
        <v/>
      </c>
      <c r="BY138" s="143" t="str">
        <f t="shared" si="34"/>
        <v/>
      </c>
      <c r="BZ138" s="144" t="str">
        <f t="shared" si="35"/>
        <v/>
      </c>
    </row>
    <row r="139" spans="5:78" ht="27.6" x14ac:dyDescent="0.3">
      <c r="N139" s="5"/>
      <c r="O139" s="370"/>
      <c r="P139" s="107" t="s">
        <v>42</v>
      </c>
      <c r="Q139" s="209">
        <f t="shared" si="23"/>
        <v>0</v>
      </c>
      <c r="R139" s="126" t="s">
        <v>124</v>
      </c>
      <c r="S139" s="169"/>
      <c r="T139" s="169"/>
      <c r="U139" s="169"/>
      <c r="V139" s="169"/>
      <c r="W139" s="5" t="str">
        <f t="shared" si="21"/>
        <v/>
      </c>
      <c r="X139" s="24"/>
      <c r="Y139" s="5" t="str">
        <f t="shared" si="22"/>
        <v/>
      </c>
      <c r="Z139" s="29"/>
      <c r="AA139" s="5"/>
      <c r="AB139" s="5"/>
      <c r="AC139" s="370"/>
      <c r="AD139" s="107" t="s">
        <v>42</v>
      </c>
      <c r="AE139" s="209">
        <f t="shared" si="24"/>
        <v>0</v>
      </c>
      <c r="AF139" s="126" t="s">
        <v>124</v>
      </c>
      <c r="AG139" s="169"/>
      <c r="AH139" s="169"/>
      <c r="AI139" s="169"/>
      <c r="AJ139" s="169"/>
      <c r="AK139" s="5" t="str">
        <f t="shared" si="36"/>
        <v/>
      </c>
      <c r="AL139" s="24"/>
      <c r="AM139" s="5" t="str">
        <f t="shared" si="37"/>
        <v/>
      </c>
      <c r="AN139" s="29"/>
      <c r="AO139" s="5"/>
      <c r="AP139" s="5"/>
      <c r="AQ139" s="370"/>
      <c r="AR139" s="107" t="s">
        <v>42</v>
      </c>
      <c r="AS139" s="209">
        <f t="shared" si="25"/>
        <v>0</v>
      </c>
      <c r="AT139" s="126" t="s">
        <v>124</v>
      </c>
      <c r="AU139" s="169"/>
      <c r="AV139" s="169"/>
      <c r="AW139" s="169"/>
      <c r="AX139" s="169"/>
      <c r="AY139" s="5" t="str">
        <f t="shared" si="26"/>
        <v/>
      </c>
      <c r="AZ139" s="29"/>
      <c r="BA139" s="5" t="str">
        <f t="shared" si="27"/>
        <v/>
      </c>
      <c r="BB139" s="29"/>
      <c r="BC139" s="5"/>
      <c r="BD139" s="348"/>
      <c r="BE139" s="107" t="s">
        <v>42</v>
      </c>
      <c r="BF139" s="209">
        <f t="shared" si="28"/>
        <v>0</v>
      </c>
      <c r="BG139" s="125" t="s">
        <v>124</v>
      </c>
      <c r="BH139" s="167"/>
      <c r="BI139" s="167"/>
      <c r="BJ139" s="167"/>
      <c r="BK139" s="167"/>
      <c r="BL139" s="5" t="str">
        <f t="shared" si="29"/>
        <v/>
      </c>
      <c r="BM139" s="6"/>
      <c r="BN139" s="5" t="str">
        <f t="shared" si="30"/>
        <v/>
      </c>
      <c r="BO139" s="29"/>
      <c r="BP139" s="5"/>
      <c r="BQ139" s="5"/>
      <c r="BR139" s="348"/>
      <c r="BS139" s="107" t="s">
        <v>42</v>
      </c>
      <c r="BT139" s="209">
        <v>1</v>
      </c>
      <c r="BU139" s="125" t="s">
        <v>124</v>
      </c>
      <c r="BV139" s="143" t="str">
        <f t="shared" si="31"/>
        <v/>
      </c>
      <c r="BW139" s="143" t="str">
        <f t="shared" si="32"/>
        <v/>
      </c>
      <c r="BX139" s="143" t="str">
        <f t="shared" si="33"/>
        <v/>
      </c>
      <c r="BY139" s="143" t="str">
        <f t="shared" si="34"/>
        <v/>
      </c>
      <c r="BZ139" s="144" t="str">
        <f t="shared" si="35"/>
        <v/>
      </c>
    </row>
    <row r="140" spans="5:78" ht="15" thickBot="1" x14ac:dyDescent="0.35">
      <c r="N140" s="5"/>
      <c r="O140" s="30"/>
      <c r="P140" s="355"/>
      <c r="Q140" s="355"/>
      <c r="R140" s="128" t="s">
        <v>173</v>
      </c>
      <c r="S140" s="129" t="e">
        <f>SUM(W120:W139)/SUM(Q120:Q139)</f>
        <v>#DIV/0!</v>
      </c>
      <c r="T140" s="129" t="s">
        <v>20</v>
      </c>
      <c r="U140" s="129" t="e">
        <f>SUM(Y120:Y139)/SUM(Q120:Q139)</f>
        <v>#DIV/0!</v>
      </c>
      <c r="V140" s="129"/>
      <c r="W140" s="5" t="str">
        <f t="shared" si="21"/>
        <v/>
      </c>
      <c r="X140" s="24"/>
      <c r="Y140" s="5" t="str">
        <f t="shared" si="22"/>
        <v/>
      </c>
      <c r="Z140" s="12"/>
      <c r="AA140" s="5"/>
      <c r="AB140" s="5"/>
      <c r="AC140" s="30"/>
      <c r="AD140" s="355"/>
      <c r="AE140" s="355"/>
      <c r="AF140" s="66" t="s">
        <v>173</v>
      </c>
      <c r="AG140" s="26" t="e">
        <f>SUM(AK120:AK139)/SUM(AE120:AE139)</f>
        <v>#DIV/0!</v>
      </c>
      <c r="AH140" s="26" t="s">
        <v>20</v>
      </c>
      <c r="AI140" s="26" t="e">
        <f>SUM(AM120:AM139)/SUM(AE120:AE139)</f>
        <v>#DIV/0!</v>
      </c>
      <c r="AJ140" s="26"/>
      <c r="AK140" s="5" t="str">
        <f>IF(AE140="","",IF(AG140="X",0,IF(AH140="X",5,IF(AI140="X",10,IF(AJ140="X",15,"")))))</f>
        <v/>
      </c>
      <c r="AL140" s="24"/>
      <c r="AM140" s="5" t="str">
        <f>IF(AE140="","",IF(AG140="X",5,IF(AH140="X",10,IF(AI140="X",15,IF(AJ140="X",20,"")))))</f>
        <v/>
      </c>
      <c r="AN140" s="12"/>
      <c r="AO140" s="5"/>
      <c r="AP140" s="5"/>
      <c r="AQ140" s="30"/>
      <c r="AR140" s="355"/>
      <c r="AS140" s="355"/>
      <c r="AT140" s="66" t="s">
        <v>173</v>
      </c>
      <c r="AU140" s="26" t="e">
        <f>SUM(AY120:AY139)/SUM(AS120:AS139)</f>
        <v>#DIV/0!</v>
      </c>
      <c r="AV140" s="26" t="s">
        <v>20</v>
      </c>
      <c r="AW140" s="26" t="e">
        <f>SUM(BA120:BA139)/SUM(AS120:AS139)</f>
        <v>#DIV/0!</v>
      </c>
      <c r="AX140" s="26"/>
      <c r="AY140" s="5" t="str">
        <f t="shared" si="26"/>
        <v/>
      </c>
      <c r="AZ140" s="29"/>
      <c r="BA140" s="5" t="str">
        <f t="shared" si="27"/>
        <v/>
      </c>
      <c r="BB140" s="12"/>
      <c r="BC140" s="5"/>
      <c r="BD140" s="30"/>
      <c r="BE140" s="355"/>
      <c r="BF140" s="355"/>
      <c r="BG140" s="163" t="s">
        <v>173</v>
      </c>
      <c r="BH140" s="26" t="e">
        <f>SUM(BL120:BL139)/SUM(BF120:BF139)</f>
        <v>#DIV/0!</v>
      </c>
      <c r="BI140" s="26" t="s">
        <v>20</v>
      </c>
      <c r="BJ140" s="26" t="e">
        <f>SUM(BN120:BN139)/SUM(BF120:BF139)</f>
        <v>#DIV/0!</v>
      </c>
      <c r="BK140" s="26"/>
      <c r="BL140" s="5" t="str">
        <f t="shared" si="29"/>
        <v/>
      </c>
      <c r="BM140" s="6"/>
      <c r="BN140" s="5" t="str">
        <f t="shared" si="30"/>
        <v/>
      </c>
      <c r="BO140" s="12"/>
      <c r="BP140" s="5"/>
      <c r="BQ140" s="5"/>
      <c r="BR140" s="5"/>
    </row>
    <row r="141" spans="5:78" ht="15" thickBot="1" x14ac:dyDescent="0.35">
      <c r="N141" s="5"/>
      <c r="O141" s="214" t="s">
        <v>306</v>
      </c>
      <c r="P141" s="130"/>
      <c r="Q141" s="220"/>
      <c r="R141" s="32" t="s">
        <v>301</v>
      </c>
      <c r="S141" s="373"/>
      <c r="T141" s="374"/>
      <c r="U141" s="374"/>
      <c r="V141" s="132" t="s">
        <v>21</v>
      </c>
      <c r="W141" s="5" t="str">
        <f t="shared" si="21"/>
        <v/>
      </c>
      <c r="X141" s="24"/>
      <c r="Y141" s="5" t="str">
        <f t="shared" si="22"/>
        <v/>
      </c>
      <c r="Z141" s="5"/>
      <c r="AA141" s="5"/>
      <c r="AB141" s="5"/>
      <c r="AC141" s="214" t="s">
        <v>306</v>
      </c>
      <c r="AD141" s="111"/>
      <c r="AE141" s="220"/>
      <c r="AF141" s="32" t="s">
        <v>301</v>
      </c>
      <c r="AG141" s="356"/>
      <c r="AH141" s="357"/>
      <c r="AI141" s="357"/>
      <c r="AJ141" s="33" t="s">
        <v>21</v>
      </c>
      <c r="AK141" s="5" t="str">
        <f t="shared" ref="AK141:AK164" si="38">IF(AE141="","",IF(AG141="X",0,IF(AH141="X",5,IF(AI141="X",10,IF(AJ141="X",15,"")))))</f>
        <v/>
      </c>
      <c r="AL141" s="24"/>
      <c r="AM141" s="5" t="str">
        <f t="shared" ref="AM141:AM164" si="39">IF(AE141="","",IF(AG141="X",5,IF(AH141="X",10,IF(AI141="X",15,IF(AJ141="X",20,"")))))</f>
        <v/>
      </c>
      <c r="AN141" s="5"/>
      <c r="AO141" s="5"/>
      <c r="AP141" s="5"/>
      <c r="AQ141" s="214" t="s">
        <v>306</v>
      </c>
      <c r="AR141" s="111"/>
      <c r="AS141" s="20"/>
      <c r="AT141" s="32" t="s">
        <v>301</v>
      </c>
      <c r="AU141" s="356"/>
      <c r="AV141" s="357"/>
      <c r="AW141" s="357"/>
      <c r="AX141" s="33" t="s">
        <v>21</v>
      </c>
      <c r="AY141" s="5" t="str">
        <f t="shared" si="26"/>
        <v/>
      </c>
      <c r="AZ141" s="29"/>
      <c r="BA141" s="5" t="str">
        <f t="shared" si="27"/>
        <v/>
      </c>
      <c r="BB141" s="5"/>
      <c r="BC141" s="5"/>
      <c r="BD141" s="214" t="s">
        <v>306</v>
      </c>
      <c r="BE141" s="111"/>
      <c r="BF141" s="20"/>
      <c r="BG141" s="164" t="s">
        <v>301</v>
      </c>
      <c r="BH141" s="356"/>
      <c r="BI141" s="357"/>
      <c r="BJ141" s="357"/>
      <c r="BK141" s="33" t="s">
        <v>21</v>
      </c>
      <c r="BL141" s="5" t="str">
        <f t="shared" si="29"/>
        <v/>
      </c>
      <c r="BM141" s="6"/>
      <c r="BN141" s="5" t="str">
        <f t="shared" si="30"/>
        <v/>
      </c>
      <c r="BO141" s="5"/>
      <c r="BP141" s="5"/>
      <c r="BQ141" s="5"/>
      <c r="BR141" s="5"/>
    </row>
    <row r="142" spans="5:78" ht="15" thickBot="1" x14ac:dyDescent="0.35">
      <c r="N142" s="5"/>
      <c r="O142" s="20"/>
      <c r="P142" s="130"/>
      <c r="Q142" s="131"/>
      <c r="R142" s="128"/>
      <c r="S142" s="131"/>
      <c r="T142" s="131"/>
      <c r="U142" s="131"/>
      <c r="V142" s="131"/>
      <c r="W142" s="5" t="str">
        <f t="shared" si="21"/>
        <v/>
      </c>
      <c r="X142" s="24"/>
      <c r="Y142" s="5" t="str">
        <f t="shared" si="22"/>
        <v/>
      </c>
      <c r="Z142" s="5"/>
      <c r="AA142" s="5"/>
      <c r="AB142" s="5"/>
      <c r="AC142" s="20"/>
      <c r="AE142" s="20"/>
      <c r="AF142" s="66"/>
      <c r="AG142" s="5"/>
      <c r="AH142" s="5"/>
      <c r="AI142" s="5"/>
      <c r="AJ142" s="5"/>
      <c r="AK142" s="5" t="str">
        <f t="shared" si="38"/>
        <v/>
      </c>
      <c r="AL142" s="24"/>
      <c r="AM142" s="5" t="str">
        <f t="shared" si="39"/>
        <v/>
      </c>
      <c r="AN142" s="5"/>
      <c r="AO142" s="5"/>
      <c r="AP142" s="5"/>
      <c r="AQ142" s="20"/>
      <c r="AS142" s="20"/>
      <c r="AT142" s="43"/>
      <c r="AU142" s="5"/>
      <c r="AV142" s="5"/>
      <c r="AW142" s="5"/>
      <c r="AX142" s="5"/>
      <c r="AY142" s="5" t="str">
        <f t="shared" si="26"/>
        <v/>
      </c>
      <c r="AZ142" s="29"/>
      <c r="BA142" s="5" t="str">
        <f t="shared" si="27"/>
        <v/>
      </c>
      <c r="BB142" s="5"/>
      <c r="BC142" s="5"/>
      <c r="BD142" s="20"/>
      <c r="BE142" s="111"/>
      <c r="BF142" s="20"/>
      <c r="BG142" s="66"/>
      <c r="BH142" s="20"/>
      <c r="BI142" s="20"/>
      <c r="BJ142" s="20"/>
      <c r="BK142" s="20"/>
      <c r="BL142" s="5" t="str">
        <f t="shared" si="29"/>
        <v/>
      </c>
      <c r="BM142" s="6"/>
      <c r="BN142" s="5" t="str">
        <f t="shared" si="30"/>
        <v/>
      </c>
      <c r="BO142" s="5"/>
      <c r="BP142" s="5"/>
      <c r="BQ142" s="5"/>
      <c r="BR142" s="5"/>
    </row>
    <row r="143" spans="5:78" ht="15" thickBot="1" x14ac:dyDescent="0.35">
      <c r="N143" s="5"/>
      <c r="O143" s="213" t="s">
        <v>307</v>
      </c>
      <c r="P143" s="130"/>
      <c r="Q143" s="131"/>
      <c r="R143" s="375" t="s">
        <v>232</v>
      </c>
      <c r="S143" s="375"/>
      <c r="T143" s="376"/>
      <c r="U143" s="134">
        <f>SUM(S141)</f>
        <v>0</v>
      </c>
      <c r="V143" s="135" t="s">
        <v>21</v>
      </c>
      <c r="W143" s="5" t="str">
        <f t="shared" si="21"/>
        <v/>
      </c>
      <c r="X143" s="24"/>
      <c r="Y143" s="5" t="str">
        <f t="shared" si="22"/>
        <v/>
      </c>
      <c r="Z143" s="5"/>
      <c r="AA143" s="5"/>
      <c r="AB143" s="5"/>
      <c r="AC143" s="213" t="s">
        <v>307</v>
      </c>
      <c r="AE143" s="20"/>
      <c r="AF143" s="377" t="s">
        <v>231</v>
      </c>
      <c r="AG143" s="377"/>
      <c r="AH143" s="378"/>
      <c r="AI143" s="134">
        <f>SUM(AG141)</f>
        <v>0</v>
      </c>
      <c r="AJ143" s="135" t="s">
        <v>21</v>
      </c>
      <c r="AK143" s="5" t="str">
        <f t="shared" si="38"/>
        <v/>
      </c>
      <c r="AL143" s="24"/>
      <c r="AM143" s="5" t="str">
        <f t="shared" si="39"/>
        <v/>
      </c>
      <c r="AN143" s="5"/>
      <c r="AO143" s="5"/>
      <c r="AP143" s="5"/>
      <c r="AQ143" s="213" t="s">
        <v>307</v>
      </c>
      <c r="AS143" s="20"/>
      <c r="AT143" s="377" t="s">
        <v>230</v>
      </c>
      <c r="AU143" s="377"/>
      <c r="AV143" s="378"/>
      <c r="AW143" s="134">
        <f>SUM(AU141)</f>
        <v>0</v>
      </c>
      <c r="AX143" s="135" t="s">
        <v>21</v>
      </c>
      <c r="AY143" s="5" t="str">
        <f t="shared" si="26"/>
        <v/>
      </c>
      <c r="AZ143" s="29"/>
      <c r="BA143" s="5" t="str">
        <f t="shared" si="27"/>
        <v/>
      </c>
      <c r="BB143" s="5"/>
      <c r="BC143" s="5"/>
      <c r="BD143" s="213" t="s">
        <v>307</v>
      </c>
      <c r="BF143" s="20"/>
      <c r="BG143" s="162" t="s">
        <v>229</v>
      </c>
      <c r="BH143" s="358">
        <f>SUM(BH141)</f>
        <v>0</v>
      </c>
      <c r="BI143" s="359"/>
      <c r="BJ143" s="359"/>
      <c r="BK143" s="161" t="s">
        <v>21</v>
      </c>
      <c r="BL143" s="5" t="str">
        <f t="shared" si="29"/>
        <v/>
      </c>
      <c r="BM143" s="6"/>
      <c r="BN143" s="5" t="str">
        <f t="shared" si="30"/>
        <v/>
      </c>
      <c r="BO143" s="5"/>
      <c r="BP143" s="5"/>
      <c r="BQ143" s="5"/>
      <c r="BR143" s="5"/>
    </row>
    <row r="144" spans="5:78" s="91" customFormat="1" ht="5.4" customHeight="1" x14ac:dyDescent="0.3">
      <c r="E144" s="73"/>
      <c r="F144" s="73"/>
      <c r="G144" s="73"/>
      <c r="H144" s="73"/>
      <c r="I144" s="73"/>
      <c r="J144" s="73"/>
      <c r="N144" s="185"/>
      <c r="O144" s="184"/>
      <c r="P144" s="186"/>
      <c r="Q144" s="187"/>
      <c r="R144" s="188"/>
      <c r="S144" s="188"/>
      <c r="T144" s="188"/>
      <c r="U144" s="189"/>
      <c r="V144" s="190"/>
      <c r="W144" s="5" t="str">
        <f t="shared" si="21"/>
        <v/>
      </c>
      <c r="X144" s="24"/>
      <c r="Y144" s="5" t="str">
        <f t="shared" si="22"/>
        <v/>
      </c>
      <c r="Z144" s="185"/>
      <c r="AA144" s="185"/>
      <c r="AB144" s="185"/>
      <c r="AC144" s="184"/>
      <c r="AD144" s="191"/>
      <c r="AE144" s="192"/>
      <c r="AF144" s="193"/>
      <c r="AG144" s="193"/>
      <c r="AH144" s="193"/>
      <c r="AI144" s="189"/>
      <c r="AJ144" s="190"/>
      <c r="AK144" s="5" t="str">
        <f t="shared" si="38"/>
        <v/>
      </c>
      <c r="AL144" s="24"/>
      <c r="AM144" s="5" t="str">
        <f t="shared" si="39"/>
        <v/>
      </c>
      <c r="AN144" s="185"/>
      <c r="AO144" s="185"/>
      <c r="AP144" s="185"/>
      <c r="AQ144" s="184"/>
      <c r="AR144" s="191"/>
      <c r="AS144" s="192"/>
      <c r="AT144" s="193"/>
      <c r="AU144" s="193"/>
      <c r="AV144" s="193"/>
      <c r="AW144" s="189"/>
      <c r="AX144" s="190"/>
      <c r="AY144" s="5" t="str">
        <f t="shared" si="26"/>
        <v/>
      </c>
      <c r="AZ144" s="29"/>
      <c r="BA144" s="5" t="str">
        <f t="shared" si="27"/>
        <v/>
      </c>
      <c r="BB144" s="185"/>
      <c r="BC144" s="185"/>
      <c r="BD144" s="184"/>
      <c r="BE144" s="191"/>
      <c r="BF144" s="192"/>
      <c r="BG144" s="193"/>
      <c r="BH144" s="194"/>
      <c r="BI144" s="194"/>
      <c r="BJ144" s="194"/>
      <c r="BK144" s="194"/>
      <c r="BL144" s="5" t="str">
        <f t="shared" si="29"/>
        <v/>
      </c>
      <c r="BM144" s="6"/>
      <c r="BN144" s="5" t="str">
        <f t="shared" si="30"/>
        <v/>
      </c>
      <c r="BO144" s="185"/>
      <c r="BP144" s="185"/>
      <c r="BQ144" s="185"/>
      <c r="BR144" s="185"/>
      <c r="BS144" s="191"/>
      <c r="BV144" s="185"/>
      <c r="BW144" s="185"/>
      <c r="BX144" s="185"/>
      <c r="BY144" s="185"/>
      <c r="BZ144" s="185"/>
    </row>
    <row r="145" spans="14:78" ht="6.6" customHeight="1" x14ac:dyDescent="0.3">
      <c r="N145" s="5"/>
      <c r="O145" s="20"/>
      <c r="Q145" s="20"/>
      <c r="R145" s="43"/>
      <c r="S145" s="20"/>
      <c r="T145" s="20"/>
      <c r="U145" s="20"/>
      <c r="V145" s="20"/>
      <c r="W145" s="5" t="str">
        <f t="shared" si="21"/>
        <v/>
      </c>
      <c r="X145" s="24"/>
      <c r="Y145" s="5" t="str">
        <f t="shared" si="22"/>
        <v/>
      </c>
      <c r="Z145" s="5"/>
      <c r="AA145" s="5"/>
      <c r="AB145" s="5"/>
      <c r="AC145" s="5"/>
      <c r="AE145" s="20"/>
      <c r="AF145" s="43"/>
      <c r="AG145" s="5"/>
      <c r="AH145" s="5"/>
      <c r="AI145" s="5"/>
      <c r="AJ145" s="5"/>
      <c r="AK145" s="5" t="str">
        <f t="shared" si="38"/>
        <v/>
      </c>
      <c r="AL145" s="24"/>
      <c r="AM145" s="5" t="str">
        <f t="shared" si="39"/>
        <v/>
      </c>
      <c r="AN145" s="5"/>
      <c r="AO145" s="5"/>
      <c r="AP145" s="5"/>
      <c r="AQ145" s="5"/>
      <c r="AS145" s="20"/>
      <c r="AT145" s="43"/>
      <c r="AU145" s="5"/>
      <c r="AV145" s="5"/>
      <c r="AW145" s="5"/>
      <c r="AX145" s="5"/>
      <c r="AY145" s="5" t="str">
        <f t="shared" si="26"/>
        <v/>
      </c>
      <c r="AZ145" s="29"/>
      <c r="BA145" s="5" t="str">
        <f t="shared" si="27"/>
        <v/>
      </c>
      <c r="BB145" s="5"/>
      <c r="BC145" s="5"/>
      <c r="BD145" s="5"/>
      <c r="BF145" s="20"/>
      <c r="BG145" s="43"/>
      <c r="BH145" s="5"/>
      <c r="BI145" s="5"/>
      <c r="BJ145" s="5"/>
      <c r="BK145" s="5"/>
      <c r="BL145" s="5" t="str">
        <f t="shared" si="29"/>
        <v/>
      </c>
      <c r="BM145" s="6"/>
      <c r="BN145" s="5" t="str">
        <f t="shared" si="30"/>
        <v/>
      </c>
      <c r="BO145" s="5"/>
      <c r="BP145" s="5"/>
      <c r="BQ145" s="5"/>
      <c r="BR145" s="5"/>
    </row>
    <row r="146" spans="14:78" ht="72.599999999999994" customHeight="1" x14ac:dyDescent="0.3">
      <c r="N146" s="5"/>
      <c r="O146" s="379" t="s">
        <v>314</v>
      </c>
      <c r="P146" s="380"/>
      <c r="Q146" s="380"/>
      <c r="R146" s="380"/>
      <c r="S146" s="380"/>
      <c r="T146" s="380"/>
      <c r="U146" s="380"/>
      <c r="V146" s="380"/>
      <c r="W146" s="5" t="str">
        <f t="shared" si="21"/>
        <v/>
      </c>
      <c r="X146" s="24"/>
      <c r="Y146" s="5" t="str">
        <f t="shared" si="22"/>
        <v/>
      </c>
      <c r="Z146" s="5"/>
      <c r="AA146" s="5"/>
      <c r="AB146" s="5"/>
      <c r="AC146" s="379" t="s">
        <v>311</v>
      </c>
      <c r="AD146" s="380"/>
      <c r="AE146" s="380"/>
      <c r="AF146" s="380"/>
      <c r="AG146" s="380"/>
      <c r="AH146" s="380"/>
      <c r="AI146" s="380"/>
      <c r="AJ146" s="380"/>
      <c r="AK146" s="5" t="str">
        <f t="shared" si="38"/>
        <v/>
      </c>
      <c r="AL146" s="24"/>
      <c r="AM146" s="5" t="str">
        <f t="shared" si="39"/>
        <v/>
      </c>
      <c r="AN146" s="5"/>
      <c r="AO146" s="5"/>
      <c r="AP146" s="5"/>
      <c r="AQ146" s="379" t="s">
        <v>312</v>
      </c>
      <c r="AR146" s="380"/>
      <c r="AS146" s="380"/>
      <c r="AT146" s="380"/>
      <c r="AU146" s="380"/>
      <c r="AV146" s="380"/>
      <c r="AW146" s="380"/>
      <c r="AX146" s="380"/>
      <c r="AY146" s="5" t="str">
        <f t="shared" si="26"/>
        <v/>
      </c>
      <c r="AZ146" s="29"/>
      <c r="BA146" s="5" t="str">
        <f t="shared" si="27"/>
        <v/>
      </c>
      <c r="BB146" s="5"/>
      <c r="BC146" s="5"/>
      <c r="BD146" s="379" t="s">
        <v>313</v>
      </c>
      <c r="BE146" s="380"/>
      <c r="BF146" s="380"/>
      <c r="BG146" s="380"/>
      <c r="BH146" s="380"/>
      <c r="BI146" s="380"/>
      <c r="BJ146" s="380"/>
      <c r="BK146" s="380"/>
      <c r="BL146" s="5" t="str">
        <f t="shared" si="29"/>
        <v/>
      </c>
      <c r="BM146" s="6"/>
      <c r="BN146" s="5" t="str">
        <f t="shared" si="30"/>
        <v/>
      </c>
      <c r="BO146" s="5"/>
      <c r="BP146" s="5"/>
      <c r="BQ146" s="5"/>
      <c r="BR146" s="5"/>
    </row>
    <row r="147" spans="14:78" ht="24.6" customHeight="1" x14ac:dyDescent="0.3">
      <c r="N147" s="5"/>
      <c r="O147" s="21" t="s">
        <v>125</v>
      </c>
      <c r="P147" s="247">
        <f>$D$5</f>
        <v>0</v>
      </c>
      <c r="Q147" s="247"/>
      <c r="R147" s="247"/>
      <c r="S147" s="41" t="s">
        <v>152</v>
      </c>
      <c r="T147" s="248"/>
      <c r="U147" s="248"/>
      <c r="V147" s="248"/>
      <c r="W147" s="5" t="str">
        <f t="shared" si="21"/>
        <v/>
      </c>
      <c r="X147" s="24"/>
      <c r="Y147" s="5" t="str">
        <f t="shared" si="22"/>
        <v/>
      </c>
      <c r="Z147" s="5"/>
      <c r="AA147" s="5"/>
      <c r="AB147" s="5"/>
      <c r="AC147" s="21" t="s">
        <v>125</v>
      </c>
      <c r="AD147" s="247">
        <f>$D$5</f>
        <v>0</v>
      </c>
      <c r="AE147" s="247"/>
      <c r="AF147" s="247"/>
      <c r="AG147" s="41" t="s">
        <v>152</v>
      </c>
      <c r="AH147" s="248"/>
      <c r="AI147" s="248"/>
      <c r="AJ147" s="248"/>
      <c r="AK147" s="5" t="str">
        <f t="shared" si="38"/>
        <v/>
      </c>
      <c r="AL147" s="24"/>
      <c r="AM147" s="5" t="str">
        <f t="shared" si="39"/>
        <v/>
      </c>
      <c r="AN147" s="5"/>
      <c r="AO147" s="5"/>
      <c r="AP147" s="5"/>
      <c r="AQ147" s="21" t="s">
        <v>125</v>
      </c>
      <c r="AR147" s="247">
        <f>$D$5</f>
        <v>0</v>
      </c>
      <c r="AS147" s="247"/>
      <c r="AT147" s="247"/>
      <c r="AU147" s="41" t="s">
        <v>152</v>
      </c>
      <c r="AV147" s="248"/>
      <c r="AW147" s="248"/>
      <c r="AX147" s="248"/>
      <c r="AY147" s="5" t="str">
        <f t="shared" si="26"/>
        <v/>
      </c>
      <c r="AZ147" s="29"/>
      <c r="BA147" s="5" t="str">
        <f t="shared" si="27"/>
        <v/>
      </c>
      <c r="BB147" s="5"/>
      <c r="BC147" s="5"/>
      <c r="BD147" s="21" t="s">
        <v>125</v>
      </c>
      <c r="BE147" s="247">
        <f>$D$5</f>
        <v>0</v>
      </c>
      <c r="BF147" s="247"/>
      <c r="BG147" s="247"/>
      <c r="BH147" s="41" t="s">
        <v>152</v>
      </c>
      <c r="BI147" s="248"/>
      <c r="BJ147" s="248"/>
      <c r="BK147" s="248"/>
      <c r="BL147" s="5" t="str">
        <f t="shared" si="29"/>
        <v/>
      </c>
      <c r="BM147" s="6"/>
      <c r="BN147" s="5" t="str">
        <f t="shared" si="30"/>
        <v/>
      </c>
      <c r="BO147" s="5"/>
      <c r="BP147" s="5"/>
      <c r="BQ147" s="5"/>
      <c r="BR147" s="5"/>
    </row>
    <row r="148" spans="14:78" ht="28.2" customHeight="1" x14ac:dyDescent="0.3">
      <c r="N148" s="5"/>
      <c r="O148" s="21" t="s">
        <v>158</v>
      </c>
      <c r="P148" s="247">
        <f>$D$6</f>
        <v>0</v>
      </c>
      <c r="Q148" s="247"/>
      <c r="R148" s="247"/>
      <c r="S148" s="175" t="s">
        <v>89</v>
      </c>
      <c r="T148" s="247">
        <f>$K$6</f>
        <v>0</v>
      </c>
      <c r="U148" s="247"/>
      <c r="V148" s="247"/>
      <c r="W148" s="5" t="str">
        <f t="shared" si="21"/>
        <v/>
      </c>
      <c r="X148" s="24"/>
      <c r="Y148" s="5" t="str">
        <f t="shared" si="22"/>
        <v/>
      </c>
      <c r="Z148" s="5"/>
      <c r="AA148" s="5"/>
      <c r="AB148" s="5"/>
      <c r="AC148" s="21" t="s">
        <v>158</v>
      </c>
      <c r="AD148" s="247">
        <f>$D$6</f>
        <v>0</v>
      </c>
      <c r="AE148" s="247"/>
      <c r="AF148" s="247"/>
      <c r="AG148" s="175" t="s">
        <v>89</v>
      </c>
      <c r="AH148" s="247">
        <f>$K$6</f>
        <v>0</v>
      </c>
      <c r="AI148" s="247"/>
      <c r="AJ148" s="247"/>
      <c r="AK148" s="5" t="str">
        <f t="shared" si="38"/>
        <v/>
      </c>
      <c r="AL148" s="24"/>
      <c r="AM148" s="5" t="str">
        <f t="shared" si="39"/>
        <v/>
      </c>
      <c r="AN148" s="5"/>
      <c r="AO148" s="5"/>
      <c r="AP148" s="5"/>
      <c r="AQ148" s="21" t="s">
        <v>158</v>
      </c>
      <c r="AR148" s="247">
        <f>$D$6</f>
        <v>0</v>
      </c>
      <c r="AS148" s="247"/>
      <c r="AT148" s="247"/>
      <c r="AU148" s="175" t="s">
        <v>89</v>
      </c>
      <c r="AV148" s="247">
        <f>$K$6</f>
        <v>0</v>
      </c>
      <c r="AW148" s="247"/>
      <c r="AX148" s="247"/>
      <c r="AY148" s="5" t="str">
        <f t="shared" si="26"/>
        <v/>
      </c>
      <c r="AZ148" s="29"/>
      <c r="BA148" s="5" t="str">
        <f t="shared" si="27"/>
        <v/>
      </c>
      <c r="BB148" s="5"/>
      <c r="BC148" s="5"/>
      <c r="BD148" s="21" t="s">
        <v>158</v>
      </c>
      <c r="BE148" s="247">
        <f>$D$6</f>
        <v>0</v>
      </c>
      <c r="BF148" s="247"/>
      <c r="BG148" s="247"/>
      <c r="BH148" s="175" t="s">
        <v>89</v>
      </c>
      <c r="BI148" s="247">
        <f>$K$6</f>
        <v>0</v>
      </c>
      <c r="BJ148" s="247"/>
      <c r="BK148" s="247"/>
      <c r="BL148" s="5" t="str">
        <f t="shared" si="29"/>
        <v/>
      </c>
      <c r="BM148" s="6"/>
      <c r="BN148" s="5" t="str">
        <f t="shared" si="30"/>
        <v/>
      </c>
      <c r="BO148" s="5"/>
      <c r="BP148" s="5"/>
      <c r="BQ148" s="5"/>
      <c r="BR148" s="5"/>
    </row>
    <row r="149" spans="14:78" ht="4.95" customHeight="1" x14ac:dyDescent="0.3">
      <c r="N149" s="5"/>
      <c r="O149" s="25"/>
      <c r="P149" s="112"/>
      <c r="Q149" s="26"/>
      <c r="R149" s="46"/>
      <c r="S149" s="25"/>
      <c r="T149" s="25"/>
      <c r="U149" s="25"/>
      <c r="V149" s="25"/>
      <c r="W149" s="5" t="str">
        <f t="shared" si="21"/>
        <v/>
      </c>
      <c r="X149" s="24"/>
      <c r="Y149" s="5" t="str">
        <f t="shared" si="22"/>
        <v/>
      </c>
      <c r="Z149" s="5"/>
      <c r="AA149" s="5"/>
      <c r="AB149" s="5"/>
      <c r="AC149" s="25"/>
      <c r="AD149" s="112"/>
      <c r="AE149" s="26"/>
      <c r="AF149" s="46"/>
      <c r="AG149" s="25"/>
      <c r="AH149" s="25"/>
      <c r="AI149" s="25"/>
      <c r="AJ149" s="25"/>
      <c r="AK149" s="5" t="str">
        <f t="shared" si="38"/>
        <v/>
      </c>
      <c r="AL149" s="24"/>
      <c r="AM149" s="5" t="str">
        <f t="shared" si="39"/>
        <v/>
      </c>
      <c r="AN149" s="5"/>
      <c r="AO149" s="5"/>
      <c r="AP149" s="5"/>
      <c r="AQ149" s="25"/>
      <c r="AR149" s="112"/>
      <c r="AS149" s="26"/>
      <c r="AT149" s="46"/>
      <c r="AU149" s="25"/>
      <c r="AV149" s="25"/>
      <c r="AW149" s="25"/>
      <c r="AX149" s="25"/>
      <c r="AY149" s="5" t="str">
        <f t="shared" si="26"/>
        <v/>
      </c>
      <c r="AZ149" s="29"/>
      <c r="BA149" s="5" t="str">
        <f t="shared" si="27"/>
        <v/>
      </c>
      <c r="BB149" s="5"/>
      <c r="BC149" s="5"/>
      <c r="BD149" s="25"/>
      <c r="BE149" s="112"/>
      <c r="BF149" s="26"/>
      <c r="BG149" s="46"/>
      <c r="BH149" s="25"/>
      <c r="BI149" s="25"/>
      <c r="BJ149" s="25"/>
      <c r="BK149" s="25"/>
      <c r="BL149" s="5" t="str">
        <f t="shared" si="29"/>
        <v/>
      </c>
      <c r="BM149" s="6"/>
      <c r="BN149" s="5" t="str">
        <f t="shared" si="30"/>
        <v/>
      </c>
      <c r="BO149" s="5"/>
      <c r="BP149" s="5"/>
      <c r="BQ149" s="5"/>
      <c r="BR149" s="5"/>
    </row>
    <row r="150" spans="14:78" x14ac:dyDescent="0.3">
      <c r="N150" s="5"/>
      <c r="O150" s="381" t="s">
        <v>17</v>
      </c>
      <c r="P150" s="381"/>
      <c r="Q150" s="381"/>
      <c r="R150" s="381"/>
      <c r="S150" s="381"/>
      <c r="T150" s="381"/>
      <c r="U150" s="381"/>
      <c r="V150" s="381"/>
      <c r="W150" s="5" t="str">
        <f t="shared" si="21"/>
        <v/>
      </c>
      <c r="X150" s="24"/>
      <c r="Y150" s="5" t="str">
        <f t="shared" si="22"/>
        <v/>
      </c>
      <c r="Z150" s="5"/>
      <c r="AA150" s="5"/>
      <c r="AB150" s="5"/>
      <c r="AC150" s="381" t="s">
        <v>17</v>
      </c>
      <c r="AD150" s="381"/>
      <c r="AE150" s="381"/>
      <c r="AF150" s="381"/>
      <c r="AG150" s="381"/>
      <c r="AH150" s="381"/>
      <c r="AI150" s="381"/>
      <c r="AJ150" s="381"/>
      <c r="AK150" s="5" t="str">
        <f t="shared" si="38"/>
        <v/>
      </c>
      <c r="AL150" s="24"/>
      <c r="AM150" s="5" t="str">
        <f t="shared" si="39"/>
        <v/>
      </c>
      <c r="AN150" s="5"/>
      <c r="AO150" s="5"/>
      <c r="AP150" s="5"/>
      <c r="AQ150" s="381" t="s">
        <v>17</v>
      </c>
      <c r="AR150" s="381"/>
      <c r="AS150" s="381"/>
      <c r="AT150" s="381"/>
      <c r="AU150" s="381"/>
      <c r="AV150" s="381"/>
      <c r="AW150" s="381"/>
      <c r="AX150" s="381"/>
      <c r="AY150" s="5" t="str">
        <f t="shared" si="26"/>
        <v/>
      </c>
      <c r="AZ150" s="29"/>
      <c r="BA150" s="5" t="str">
        <f t="shared" si="27"/>
        <v/>
      </c>
      <c r="BB150" s="5"/>
      <c r="BC150" s="5"/>
      <c r="BD150" s="381" t="s">
        <v>17</v>
      </c>
      <c r="BE150" s="381"/>
      <c r="BF150" s="381"/>
      <c r="BG150" s="381"/>
      <c r="BH150" s="381"/>
      <c r="BI150" s="381"/>
      <c r="BJ150" s="381"/>
      <c r="BK150" s="381"/>
      <c r="BL150" s="5" t="str">
        <f t="shared" si="29"/>
        <v/>
      </c>
      <c r="BM150" s="6"/>
      <c r="BN150" s="5" t="str">
        <f t="shared" si="30"/>
        <v/>
      </c>
      <c r="BO150" s="5"/>
      <c r="BP150" s="5"/>
      <c r="BQ150" s="5"/>
      <c r="BR150" s="345" t="s">
        <v>17</v>
      </c>
      <c r="BS150" s="345"/>
      <c r="BT150" s="345"/>
      <c r="BU150" s="345"/>
      <c r="BV150" s="381" t="s">
        <v>249</v>
      </c>
      <c r="BW150" s="381" t="s">
        <v>250</v>
      </c>
      <c r="BX150" s="381" t="s">
        <v>251</v>
      </c>
      <c r="BY150" s="381" t="s">
        <v>252</v>
      </c>
      <c r="BZ150" s="382" t="s">
        <v>255</v>
      </c>
    </row>
    <row r="151" spans="14:78" ht="28.2" x14ac:dyDescent="0.3">
      <c r="N151" s="5"/>
      <c r="O151" s="240" t="s">
        <v>107</v>
      </c>
      <c r="P151" s="241"/>
      <c r="Q151" s="240" t="s">
        <v>294</v>
      </c>
      <c r="R151" s="241"/>
      <c r="S151" s="133" t="s">
        <v>259</v>
      </c>
      <c r="T151" s="80" t="s">
        <v>132</v>
      </c>
      <c r="U151" s="81" t="s">
        <v>133</v>
      </c>
      <c r="V151" s="82" t="s">
        <v>134</v>
      </c>
      <c r="W151" s="5" t="str">
        <f t="shared" si="21"/>
        <v/>
      </c>
      <c r="X151" s="24"/>
      <c r="Y151" s="5" t="str">
        <f t="shared" si="22"/>
        <v/>
      </c>
      <c r="Z151" s="5"/>
      <c r="AA151" s="5"/>
      <c r="AB151" s="5"/>
      <c r="AC151" s="240" t="s">
        <v>107</v>
      </c>
      <c r="AD151" s="241"/>
      <c r="AE151" s="240" t="s">
        <v>294</v>
      </c>
      <c r="AF151" s="241"/>
      <c r="AG151" s="133" t="s">
        <v>259</v>
      </c>
      <c r="AH151" s="80" t="s">
        <v>132</v>
      </c>
      <c r="AI151" s="81" t="s">
        <v>133</v>
      </c>
      <c r="AJ151" s="82" t="s">
        <v>134</v>
      </c>
      <c r="AK151" s="5" t="str">
        <f t="shared" si="38"/>
        <v/>
      </c>
      <c r="AL151" s="24"/>
      <c r="AM151" s="5" t="str">
        <f t="shared" si="39"/>
        <v/>
      </c>
      <c r="AN151" s="5"/>
      <c r="AO151" s="5"/>
      <c r="AP151" s="5"/>
      <c r="AQ151" s="240" t="s">
        <v>107</v>
      </c>
      <c r="AR151" s="241"/>
      <c r="AS151" s="240" t="s">
        <v>294</v>
      </c>
      <c r="AT151" s="241"/>
      <c r="AU151" s="133" t="s">
        <v>259</v>
      </c>
      <c r="AV151" s="80" t="s">
        <v>132</v>
      </c>
      <c r="AW151" s="81" t="s">
        <v>133</v>
      </c>
      <c r="AX151" s="82" t="s">
        <v>134</v>
      </c>
      <c r="AY151" s="5" t="str">
        <f t="shared" si="26"/>
        <v/>
      </c>
      <c r="AZ151" s="29"/>
      <c r="BA151" s="5" t="str">
        <f t="shared" si="27"/>
        <v/>
      </c>
      <c r="BB151" s="5"/>
      <c r="BC151" s="5"/>
      <c r="BD151" s="240" t="s">
        <v>107</v>
      </c>
      <c r="BE151" s="241"/>
      <c r="BF151" s="240" t="s">
        <v>294</v>
      </c>
      <c r="BG151" s="241"/>
      <c r="BH151" s="133" t="s">
        <v>259</v>
      </c>
      <c r="BI151" s="80" t="s">
        <v>132</v>
      </c>
      <c r="BJ151" s="81" t="s">
        <v>133</v>
      </c>
      <c r="BK151" s="82" t="s">
        <v>134</v>
      </c>
      <c r="BL151" s="5" t="str">
        <f t="shared" si="29"/>
        <v/>
      </c>
      <c r="BM151" s="6"/>
      <c r="BN151" s="5" t="str">
        <f t="shared" si="30"/>
        <v/>
      </c>
      <c r="BO151" s="5"/>
      <c r="BP151" s="5"/>
      <c r="BQ151" s="5"/>
      <c r="BR151" s="119" t="s">
        <v>107</v>
      </c>
      <c r="BS151" s="384" t="s">
        <v>70</v>
      </c>
      <c r="BT151" s="384"/>
      <c r="BU151" s="119" t="s">
        <v>294</v>
      </c>
      <c r="BV151" s="381"/>
      <c r="BW151" s="381"/>
      <c r="BX151" s="381"/>
      <c r="BY151" s="381"/>
      <c r="BZ151" s="383"/>
    </row>
    <row r="152" spans="14:78" ht="27.6" customHeight="1" x14ac:dyDescent="0.3">
      <c r="N152" s="5"/>
      <c r="O152" s="242" t="s">
        <v>43</v>
      </c>
      <c r="P152" s="243"/>
      <c r="Q152" s="210">
        <f>IF(OR(S152="X",T152="X",U152="X",V152="X"),1,0)</f>
        <v>0</v>
      </c>
      <c r="R152" s="120" t="s">
        <v>44</v>
      </c>
      <c r="S152" s="170"/>
      <c r="T152" s="170"/>
      <c r="U152" s="170"/>
      <c r="V152" s="170"/>
      <c r="W152" s="5" t="str">
        <f t="shared" si="21"/>
        <v/>
      </c>
      <c r="X152" s="24"/>
      <c r="Y152" s="5" t="str">
        <f t="shared" si="22"/>
        <v/>
      </c>
      <c r="Z152" s="29"/>
      <c r="AA152" s="5"/>
      <c r="AB152" s="5"/>
      <c r="AC152" s="242" t="s">
        <v>43</v>
      </c>
      <c r="AD152" s="243"/>
      <c r="AE152" s="210">
        <f>IF(OR(AG152="X",AH152="X",AI152="X",AJ152="X"),1,0)</f>
        <v>0</v>
      </c>
      <c r="AF152" s="120" t="s">
        <v>44</v>
      </c>
      <c r="AG152" s="170"/>
      <c r="AH152" s="170"/>
      <c r="AI152" s="170"/>
      <c r="AJ152" s="170"/>
      <c r="AK152" s="5" t="str">
        <f t="shared" si="38"/>
        <v/>
      </c>
      <c r="AL152" s="24"/>
      <c r="AM152" s="5" t="str">
        <f t="shared" si="39"/>
        <v/>
      </c>
      <c r="AN152" s="29"/>
      <c r="AO152" s="5"/>
      <c r="AP152" s="5"/>
      <c r="AQ152" s="242" t="s">
        <v>43</v>
      </c>
      <c r="AR152" s="243"/>
      <c r="AS152" s="210">
        <f>IF(OR(AU152="X",AV152="X",AW152="X",AX152="X"),1,0)</f>
        <v>0</v>
      </c>
      <c r="AT152" s="120" t="s">
        <v>44</v>
      </c>
      <c r="AU152" s="170"/>
      <c r="AV152" s="170"/>
      <c r="AW152" s="170"/>
      <c r="AX152" s="170"/>
      <c r="AY152" s="5" t="str">
        <f t="shared" si="26"/>
        <v/>
      </c>
      <c r="AZ152" s="29"/>
      <c r="BA152" s="5" t="str">
        <f t="shared" si="27"/>
        <v/>
      </c>
      <c r="BB152" s="5"/>
      <c r="BC152" s="5"/>
      <c r="BD152" s="242" t="s">
        <v>43</v>
      </c>
      <c r="BE152" s="243"/>
      <c r="BF152" s="210">
        <f>IF(OR(BH152="X",BI152="X",BJ152="X",BK152="X"),1,0)</f>
        <v>0</v>
      </c>
      <c r="BG152" s="120" t="s">
        <v>44</v>
      </c>
      <c r="BH152" s="170"/>
      <c r="BI152" s="170"/>
      <c r="BJ152" s="170"/>
      <c r="BK152" s="170"/>
      <c r="BL152" s="5" t="str">
        <f t="shared" si="29"/>
        <v/>
      </c>
      <c r="BM152" s="6"/>
      <c r="BN152" s="5" t="str">
        <f t="shared" si="30"/>
        <v/>
      </c>
      <c r="BO152" s="29"/>
      <c r="BP152" s="5"/>
      <c r="BQ152" s="5"/>
      <c r="BR152" s="384" t="s">
        <v>43</v>
      </c>
      <c r="BS152" s="435"/>
      <c r="BT152" s="210">
        <v>1</v>
      </c>
      <c r="BU152" s="120" t="s">
        <v>44</v>
      </c>
      <c r="BV152" s="147" t="str">
        <f>IF(Q152="","",IF(S152="X",25%,IF(T152="X",50%,IF(U152="X",75%,IF(V152="X",100%,"")))))</f>
        <v/>
      </c>
      <c r="BW152" s="147" t="str">
        <f>IF(AE152="","",IF(AG152="X",25%,IF(AH152="X",50%,IF(AI152="X",75%,IF(AJ152="X",100%,"")))))</f>
        <v/>
      </c>
      <c r="BX152" s="147" t="str">
        <f>IF(AS152="","",IF(AU152="X",25%,IF(AV152="X",50%,IF(AW152="X",75%,IF(AX152="X",100%,"")))))</f>
        <v/>
      </c>
      <c r="BY152" s="147" t="str">
        <f>IF(BF152="","",IF(BH152="X",25%,IF(BI152="X",50%,IF(BJ152="X",75%,IF(BK152="X",100%,"")))))</f>
        <v/>
      </c>
      <c r="BZ152" s="148" t="str">
        <f>IFERROR(AVERAGE(BV152:BY152),"")</f>
        <v/>
      </c>
    </row>
    <row r="153" spans="14:78" x14ac:dyDescent="0.3">
      <c r="N153" s="5"/>
      <c r="O153" s="263"/>
      <c r="P153" s="264"/>
      <c r="Q153" s="210">
        <f t="shared" ref="Q153:Q164" si="40">IF(OR(S153="X",T153="X",U153="X",V153="X"),1,0)</f>
        <v>0</v>
      </c>
      <c r="R153" s="120" t="s">
        <v>45</v>
      </c>
      <c r="S153" s="170"/>
      <c r="T153" s="170"/>
      <c r="U153" s="170"/>
      <c r="V153" s="170"/>
      <c r="W153" s="5" t="str">
        <f t="shared" si="21"/>
        <v/>
      </c>
      <c r="X153" s="24"/>
      <c r="Y153" s="5" t="str">
        <f t="shared" si="22"/>
        <v/>
      </c>
      <c r="Z153" s="29"/>
      <c r="AA153" s="5"/>
      <c r="AB153" s="5"/>
      <c r="AC153" s="263"/>
      <c r="AD153" s="264"/>
      <c r="AE153" s="210">
        <f t="shared" ref="AE153:AE164" si="41">IF(OR(AG153="X",AH153="X",AI153="X",AJ153="X"),1,0)</f>
        <v>0</v>
      </c>
      <c r="AF153" s="120" t="s">
        <v>45</v>
      </c>
      <c r="AG153" s="170"/>
      <c r="AH153" s="170"/>
      <c r="AI153" s="170"/>
      <c r="AJ153" s="170"/>
      <c r="AK153" s="5" t="str">
        <f t="shared" si="38"/>
        <v/>
      </c>
      <c r="AL153" s="24"/>
      <c r="AM153" s="5" t="str">
        <f t="shared" si="39"/>
        <v/>
      </c>
      <c r="AN153" s="29"/>
      <c r="AO153" s="5"/>
      <c r="AP153" s="5"/>
      <c r="AQ153" s="263"/>
      <c r="AR153" s="264"/>
      <c r="AS153" s="210">
        <f t="shared" ref="AS153:AS164" si="42">IF(OR(AU153="X",AV153="X",AW153="X",AX153="X"),1,0)</f>
        <v>0</v>
      </c>
      <c r="AT153" s="120" t="s">
        <v>45</v>
      </c>
      <c r="AU153" s="170"/>
      <c r="AV153" s="170"/>
      <c r="AW153" s="170"/>
      <c r="AX153" s="170"/>
      <c r="AY153" s="5" t="str">
        <f t="shared" si="26"/>
        <v/>
      </c>
      <c r="AZ153" s="29"/>
      <c r="BA153" s="5" t="str">
        <f t="shared" si="27"/>
        <v/>
      </c>
      <c r="BB153" s="5"/>
      <c r="BC153" s="5"/>
      <c r="BD153" s="263"/>
      <c r="BE153" s="264"/>
      <c r="BF153" s="210">
        <f t="shared" ref="BF153:BF164" si="43">IF(OR(BH153="X",BI153="X",BJ153="X",BK153="X"),1,0)</f>
        <v>0</v>
      </c>
      <c r="BG153" s="120" t="s">
        <v>45</v>
      </c>
      <c r="BH153" s="170"/>
      <c r="BI153" s="170"/>
      <c r="BJ153" s="170"/>
      <c r="BK153" s="170"/>
      <c r="BL153" s="5" t="str">
        <f t="shared" si="29"/>
        <v/>
      </c>
      <c r="BM153" s="6"/>
      <c r="BN153" s="5" t="str">
        <f t="shared" si="30"/>
        <v/>
      </c>
      <c r="BO153" s="29"/>
      <c r="BP153" s="5"/>
      <c r="BQ153" s="5"/>
      <c r="BR153" s="384"/>
      <c r="BS153" s="436"/>
      <c r="BT153" s="210">
        <v>1</v>
      </c>
      <c r="BU153" s="120" t="s">
        <v>45</v>
      </c>
      <c r="BV153" s="147" t="str">
        <f t="shared" ref="BV153:BV164" si="44">IF(Q153="","",IF(S153="X",25%,IF(T153="X",50%,IF(U153="X",75%,IF(V153="X",100%,"")))))</f>
        <v/>
      </c>
      <c r="BW153" s="147" t="str">
        <f t="shared" ref="BW153:BW164" si="45">IF(AE153="","",IF(AG153="X",25%,IF(AH153="X",50%,IF(AI153="X",75%,IF(AJ153="X",100%,"")))))</f>
        <v/>
      </c>
      <c r="BX153" s="147" t="str">
        <f t="shared" ref="BX153:BX164" si="46">IF(AS153="","",IF(AU153="X",25%,IF(AV153="X",50%,IF(AW153="X",75%,IF(AX153="X",100%,"")))))</f>
        <v/>
      </c>
      <c r="BY153" s="147" t="str">
        <f t="shared" ref="BY153:BY164" si="47">IF(BF153="","",IF(BH153="X",25%,IF(BI153="X",50%,IF(BJ153="X",75%,IF(BK153="X",100%,"")))))</f>
        <v/>
      </c>
      <c r="BZ153" s="148" t="str">
        <f t="shared" ref="BZ153:BZ164" si="48">IFERROR(AVERAGE(BV153:BY153),"")</f>
        <v/>
      </c>
    </row>
    <row r="154" spans="14:78" ht="27.6" x14ac:dyDescent="0.3">
      <c r="N154" s="5"/>
      <c r="O154" s="244"/>
      <c r="P154" s="245"/>
      <c r="Q154" s="210">
        <f t="shared" si="40"/>
        <v>0</v>
      </c>
      <c r="R154" s="120" t="s">
        <v>46</v>
      </c>
      <c r="S154" s="170"/>
      <c r="T154" s="170"/>
      <c r="U154" s="170"/>
      <c r="V154" s="170"/>
      <c r="W154" s="5" t="str">
        <f t="shared" si="21"/>
        <v/>
      </c>
      <c r="X154" s="24"/>
      <c r="Y154" s="5" t="str">
        <f t="shared" si="22"/>
        <v/>
      </c>
      <c r="Z154" s="29"/>
      <c r="AA154" s="5"/>
      <c r="AB154" s="5"/>
      <c r="AC154" s="244"/>
      <c r="AD154" s="245"/>
      <c r="AE154" s="210">
        <f t="shared" si="41"/>
        <v>0</v>
      </c>
      <c r="AF154" s="120" t="s">
        <v>46</v>
      </c>
      <c r="AG154" s="170"/>
      <c r="AH154" s="170"/>
      <c r="AI154" s="170"/>
      <c r="AJ154" s="170"/>
      <c r="AK154" s="5" t="str">
        <f t="shared" si="38"/>
        <v/>
      </c>
      <c r="AL154" s="24"/>
      <c r="AM154" s="5" t="str">
        <f t="shared" si="39"/>
        <v/>
      </c>
      <c r="AN154" s="29"/>
      <c r="AO154" s="5"/>
      <c r="AP154" s="5"/>
      <c r="AQ154" s="244"/>
      <c r="AR154" s="245"/>
      <c r="AS154" s="210">
        <f t="shared" si="42"/>
        <v>0</v>
      </c>
      <c r="AT154" s="120" t="s">
        <v>46</v>
      </c>
      <c r="AU154" s="170"/>
      <c r="AV154" s="170"/>
      <c r="AW154" s="170"/>
      <c r="AX154" s="170"/>
      <c r="AY154" s="5" t="str">
        <f t="shared" si="26"/>
        <v/>
      </c>
      <c r="AZ154" s="29"/>
      <c r="BA154" s="5" t="str">
        <f t="shared" si="27"/>
        <v/>
      </c>
      <c r="BB154" s="5"/>
      <c r="BC154" s="5"/>
      <c r="BD154" s="244"/>
      <c r="BE154" s="245"/>
      <c r="BF154" s="210">
        <f t="shared" si="43"/>
        <v>0</v>
      </c>
      <c r="BG154" s="120" t="s">
        <v>46</v>
      </c>
      <c r="BH154" s="170"/>
      <c r="BI154" s="170"/>
      <c r="BJ154" s="170"/>
      <c r="BK154" s="170"/>
      <c r="BL154" s="5" t="str">
        <f t="shared" si="29"/>
        <v/>
      </c>
      <c r="BM154" s="6"/>
      <c r="BN154" s="5" t="str">
        <f t="shared" si="30"/>
        <v/>
      </c>
      <c r="BO154" s="29"/>
      <c r="BP154" s="5"/>
      <c r="BQ154" s="5"/>
      <c r="BR154" s="384"/>
      <c r="BS154" s="437"/>
      <c r="BT154" s="210">
        <v>1</v>
      </c>
      <c r="BU154" s="120" t="s">
        <v>46</v>
      </c>
      <c r="BV154" s="147" t="str">
        <f t="shared" si="44"/>
        <v/>
      </c>
      <c r="BW154" s="147" t="str">
        <f t="shared" si="45"/>
        <v/>
      </c>
      <c r="BX154" s="147" t="str">
        <f t="shared" si="46"/>
        <v/>
      </c>
      <c r="BY154" s="147" t="str">
        <f t="shared" si="47"/>
        <v/>
      </c>
      <c r="BZ154" s="148" t="str">
        <f t="shared" si="48"/>
        <v/>
      </c>
    </row>
    <row r="155" spans="14:78" ht="27.6" x14ac:dyDescent="0.3">
      <c r="N155" s="5"/>
      <c r="O155" s="240" t="s">
        <v>47</v>
      </c>
      <c r="P155" s="241"/>
      <c r="Q155" s="210">
        <f t="shared" si="40"/>
        <v>0</v>
      </c>
      <c r="R155" s="120" t="s">
        <v>49</v>
      </c>
      <c r="S155" s="170"/>
      <c r="T155" s="170"/>
      <c r="U155" s="170"/>
      <c r="V155" s="170"/>
      <c r="W155" s="5" t="str">
        <f t="shared" si="21"/>
        <v/>
      </c>
      <c r="X155" s="24"/>
      <c r="Y155" s="5" t="str">
        <f t="shared" si="22"/>
        <v/>
      </c>
      <c r="Z155" s="29"/>
      <c r="AA155" s="5"/>
      <c r="AB155" s="5"/>
      <c r="AC155" s="240" t="s">
        <v>47</v>
      </c>
      <c r="AD155" s="241"/>
      <c r="AE155" s="210">
        <f t="shared" si="41"/>
        <v>0</v>
      </c>
      <c r="AF155" s="120" t="s">
        <v>49</v>
      </c>
      <c r="AG155" s="170"/>
      <c r="AH155" s="170"/>
      <c r="AI155" s="170"/>
      <c r="AJ155" s="170"/>
      <c r="AK155" s="5" t="str">
        <f t="shared" si="38"/>
        <v/>
      </c>
      <c r="AL155" s="24"/>
      <c r="AM155" s="5" t="str">
        <f t="shared" si="39"/>
        <v/>
      </c>
      <c r="AN155" s="29"/>
      <c r="AO155" s="5"/>
      <c r="AP155" s="5"/>
      <c r="AQ155" s="240" t="s">
        <v>47</v>
      </c>
      <c r="AR155" s="241"/>
      <c r="AS155" s="210">
        <f t="shared" si="42"/>
        <v>0</v>
      </c>
      <c r="AT155" s="120" t="s">
        <v>49</v>
      </c>
      <c r="AU155" s="170"/>
      <c r="AV155" s="170"/>
      <c r="AW155" s="170"/>
      <c r="AX155" s="170"/>
      <c r="AY155" s="5" t="str">
        <f t="shared" si="26"/>
        <v/>
      </c>
      <c r="AZ155" s="29"/>
      <c r="BA155" s="5" t="str">
        <f t="shared" si="27"/>
        <v/>
      </c>
      <c r="BB155" s="5"/>
      <c r="BC155" s="5"/>
      <c r="BD155" s="240" t="s">
        <v>47</v>
      </c>
      <c r="BE155" s="241"/>
      <c r="BF155" s="210">
        <f t="shared" si="43"/>
        <v>0</v>
      </c>
      <c r="BG155" s="120" t="s">
        <v>49</v>
      </c>
      <c r="BH155" s="170"/>
      <c r="BI155" s="170"/>
      <c r="BJ155" s="170"/>
      <c r="BK155" s="170"/>
      <c r="BL155" s="5" t="str">
        <f t="shared" si="29"/>
        <v/>
      </c>
      <c r="BM155" s="6"/>
      <c r="BN155" s="5" t="str">
        <f t="shared" si="30"/>
        <v/>
      </c>
      <c r="BO155" s="29"/>
      <c r="BP155" s="5"/>
      <c r="BQ155" s="5"/>
      <c r="BR155" s="119" t="s">
        <v>47</v>
      </c>
      <c r="BS155" s="205"/>
      <c r="BT155" s="210">
        <v>1</v>
      </c>
      <c r="BU155" s="120" t="s">
        <v>49</v>
      </c>
      <c r="BV155" s="147" t="str">
        <f t="shared" si="44"/>
        <v/>
      </c>
      <c r="BW155" s="147" t="str">
        <f t="shared" si="45"/>
        <v/>
      </c>
      <c r="BX155" s="147" t="str">
        <f t="shared" si="46"/>
        <v/>
      </c>
      <c r="BY155" s="147" t="str">
        <f t="shared" si="47"/>
        <v/>
      </c>
      <c r="BZ155" s="148" t="str">
        <f t="shared" si="48"/>
        <v/>
      </c>
    </row>
    <row r="156" spans="14:78" ht="55.2" x14ac:dyDescent="0.3">
      <c r="N156" s="5"/>
      <c r="O156" s="240" t="s">
        <v>71</v>
      </c>
      <c r="P156" s="241"/>
      <c r="Q156" s="210">
        <f t="shared" si="40"/>
        <v>0</v>
      </c>
      <c r="R156" s="120" t="s">
        <v>49</v>
      </c>
      <c r="S156" s="170"/>
      <c r="T156" s="170"/>
      <c r="U156" s="170"/>
      <c r="V156" s="170"/>
      <c r="W156" s="5" t="str">
        <f t="shared" si="21"/>
        <v/>
      </c>
      <c r="X156" s="24"/>
      <c r="Y156" s="5" t="str">
        <f t="shared" si="22"/>
        <v/>
      </c>
      <c r="Z156" s="29"/>
      <c r="AA156" s="5"/>
      <c r="AB156" s="5"/>
      <c r="AC156" s="240" t="s">
        <v>71</v>
      </c>
      <c r="AD156" s="241"/>
      <c r="AE156" s="210">
        <f t="shared" si="41"/>
        <v>0</v>
      </c>
      <c r="AF156" s="120" t="s">
        <v>49</v>
      </c>
      <c r="AG156" s="170"/>
      <c r="AH156" s="170"/>
      <c r="AI156" s="170"/>
      <c r="AJ156" s="170"/>
      <c r="AK156" s="5" t="str">
        <f t="shared" si="38"/>
        <v/>
      </c>
      <c r="AL156" s="24"/>
      <c r="AM156" s="5" t="str">
        <f t="shared" si="39"/>
        <v/>
      </c>
      <c r="AN156" s="29"/>
      <c r="AO156" s="5"/>
      <c r="AP156" s="5"/>
      <c r="AQ156" s="240" t="s">
        <v>71</v>
      </c>
      <c r="AR156" s="241"/>
      <c r="AS156" s="210">
        <f t="shared" si="42"/>
        <v>0</v>
      </c>
      <c r="AT156" s="120" t="s">
        <v>49</v>
      </c>
      <c r="AU156" s="170"/>
      <c r="AV156" s="170"/>
      <c r="AW156" s="170"/>
      <c r="AX156" s="170"/>
      <c r="AY156" s="5" t="str">
        <f t="shared" si="26"/>
        <v/>
      </c>
      <c r="AZ156" s="29"/>
      <c r="BA156" s="5" t="str">
        <f t="shared" si="27"/>
        <v/>
      </c>
      <c r="BB156" s="5"/>
      <c r="BC156" s="5"/>
      <c r="BD156" s="240" t="s">
        <v>71</v>
      </c>
      <c r="BE156" s="241"/>
      <c r="BF156" s="210">
        <f t="shared" si="43"/>
        <v>0</v>
      </c>
      <c r="BG156" s="120" t="s">
        <v>49</v>
      </c>
      <c r="BH156" s="170"/>
      <c r="BI156" s="170"/>
      <c r="BJ156" s="170"/>
      <c r="BK156" s="170"/>
      <c r="BL156" s="5" t="str">
        <f t="shared" si="29"/>
        <v/>
      </c>
      <c r="BM156" s="6"/>
      <c r="BN156" s="5" t="str">
        <f t="shared" si="30"/>
        <v/>
      </c>
      <c r="BO156" s="29"/>
      <c r="BP156" s="5"/>
      <c r="BQ156" s="5"/>
      <c r="BR156" s="119" t="s">
        <v>71</v>
      </c>
      <c r="BS156" s="205"/>
      <c r="BT156" s="210">
        <v>1</v>
      </c>
      <c r="BU156" s="120" t="s">
        <v>49</v>
      </c>
      <c r="BV156" s="147" t="str">
        <f t="shared" si="44"/>
        <v/>
      </c>
      <c r="BW156" s="147" t="str">
        <f t="shared" si="45"/>
        <v/>
      </c>
      <c r="BX156" s="147" t="str">
        <f t="shared" si="46"/>
        <v/>
      </c>
      <c r="BY156" s="147" t="str">
        <f t="shared" si="47"/>
        <v/>
      </c>
      <c r="BZ156" s="148" t="str">
        <f t="shared" si="48"/>
        <v/>
      </c>
    </row>
    <row r="157" spans="14:78" ht="41.4" x14ac:dyDescent="0.3">
      <c r="N157" s="5"/>
      <c r="O157" s="240" t="s">
        <v>48</v>
      </c>
      <c r="P157" s="241"/>
      <c r="Q157" s="210">
        <f t="shared" si="40"/>
        <v>0</v>
      </c>
      <c r="R157" s="120" t="s">
        <v>49</v>
      </c>
      <c r="S157" s="170"/>
      <c r="T157" s="170"/>
      <c r="U157" s="170"/>
      <c r="V157" s="170"/>
      <c r="W157" s="5" t="str">
        <f t="shared" si="21"/>
        <v/>
      </c>
      <c r="X157" s="24"/>
      <c r="Y157" s="5" t="str">
        <f t="shared" si="22"/>
        <v/>
      </c>
      <c r="Z157" s="29"/>
      <c r="AA157" s="5"/>
      <c r="AB157" s="5"/>
      <c r="AC157" s="240" t="s">
        <v>48</v>
      </c>
      <c r="AD157" s="241"/>
      <c r="AE157" s="210">
        <f t="shared" si="41"/>
        <v>0</v>
      </c>
      <c r="AF157" s="120" t="s">
        <v>49</v>
      </c>
      <c r="AG157" s="170"/>
      <c r="AH157" s="170"/>
      <c r="AI157" s="170"/>
      <c r="AJ157" s="170"/>
      <c r="AK157" s="5" t="str">
        <f t="shared" si="38"/>
        <v/>
      </c>
      <c r="AL157" s="24"/>
      <c r="AM157" s="5" t="str">
        <f t="shared" si="39"/>
        <v/>
      </c>
      <c r="AN157" s="29"/>
      <c r="AO157" s="5"/>
      <c r="AP157" s="5"/>
      <c r="AQ157" s="240" t="s">
        <v>48</v>
      </c>
      <c r="AR157" s="241"/>
      <c r="AS157" s="210">
        <f t="shared" si="42"/>
        <v>0</v>
      </c>
      <c r="AT157" s="120" t="s">
        <v>49</v>
      </c>
      <c r="AU157" s="170"/>
      <c r="AV157" s="170"/>
      <c r="AW157" s="170"/>
      <c r="AX157" s="170"/>
      <c r="AY157" s="5" t="str">
        <f t="shared" si="26"/>
        <v/>
      </c>
      <c r="AZ157" s="29"/>
      <c r="BA157" s="5" t="str">
        <f t="shared" si="27"/>
        <v/>
      </c>
      <c r="BB157" s="5"/>
      <c r="BC157" s="5"/>
      <c r="BD157" s="240" t="s">
        <v>48</v>
      </c>
      <c r="BE157" s="241"/>
      <c r="BF157" s="210">
        <f t="shared" si="43"/>
        <v>0</v>
      </c>
      <c r="BG157" s="120" t="s">
        <v>49</v>
      </c>
      <c r="BH157" s="170"/>
      <c r="BI157" s="170"/>
      <c r="BJ157" s="170"/>
      <c r="BK157" s="170"/>
      <c r="BL157" s="5" t="str">
        <f t="shared" si="29"/>
        <v/>
      </c>
      <c r="BM157" s="6"/>
      <c r="BN157" s="5" t="str">
        <f t="shared" si="30"/>
        <v/>
      </c>
      <c r="BO157" s="29"/>
      <c r="BP157" s="5"/>
      <c r="BQ157" s="5"/>
      <c r="BR157" s="119" t="s">
        <v>48</v>
      </c>
      <c r="BS157" s="205"/>
      <c r="BT157" s="210">
        <v>1</v>
      </c>
      <c r="BU157" s="120" t="s">
        <v>49</v>
      </c>
      <c r="BV157" s="147" t="str">
        <f t="shared" si="44"/>
        <v/>
      </c>
      <c r="BW157" s="147" t="str">
        <f t="shared" si="45"/>
        <v/>
      </c>
      <c r="BX157" s="147" t="str">
        <f t="shared" si="46"/>
        <v/>
      </c>
      <c r="BY157" s="147" t="str">
        <f t="shared" si="47"/>
        <v/>
      </c>
      <c r="BZ157" s="148" t="str">
        <f t="shared" si="48"/>
        <v/>
      </c>
    </row>
    <row r="158" spans="14:78" ht="18" customHeight="1" x14ac:dyDescent="0.3">
      <c r="N158" s="5"/>
      <c r="O158" s="242" t="s">
        <v>50</v>
      </c>
      <c r="P158" s="243"/>
      <c r="Q158" s="210">
        <f t="shared" si="40"/>
        <v>0</v>
      </c>
      <c r="R158" s="120" t="s">
        <v>51</v>
      </c>
      <c r="S158" s="170"/>
      <c r="T158" s="170"/>
      <c r="U158" s="170"/>
      <c r="V158" s="170"/>
      <c r="W158" s="5" t="str">
        <f t="shared" si="21"/>
        <v/>
      </c>
      <c r="X158" s="24"/>
      <c r="Y158" s="5" t="str">
        <f t="shared" si="22"/>
        <v/>
      </c>
      <c r="Z158" s="29"/>
      <c r="AA158" s="5"/>
      <c r="AB158" s="5"/>
      <c r="AC158" s="242" t="s">
        <v>50</v>
      </c>
      <c r="AD158" s="243"/>
      <c r="AE158" s="210">
        <f t="shared" si="41"/>
        <v>0</v>
      </c>
      <c r="AF158" s="120" t="s">
        <v>51</v>
      </c>
      <c r="AG158" s="170"/>
      <c r="AH158" s="170"/>
      <c r="AI158" s="170"/>
      <c r="AJ158" s="170"/>
      <c r="AK158" s="5" t="str">
        <f t="shared" si="38"/>
        <v/>
      </c>
      <c r="AL158" s="24"/>
      <c r="AM158" s="5" t="str">
        <f t="shared" si="39"/>
        <v/>
      </c>
      <c r="AN158" s="29"/>
      <c r="AO158" s="5"/>
      <c r="AP158" s="5"/>
      <c r="AQ158" s="242" t="s">
        <v>50</v>
      </c>
      <c r="AR158" s="243"/>
      <c r="AS158" s="210">
        <f t="shared" si="42"/>
        <v>0</v>
      </c>
      <c r="AT158" s="120" t="s">
        <v>51</v>
      </c>
      <c r="AU158" s="170"/>
      <c r="AV158" s="170"/>
      <c r="AW158" s="170"/>
      <c r="AX158" s="170"/>
      <c r="AY158" s="5" t="str">
        <f t="shared" si="26"/>
        <v/>
      </c>
      <c r="AZ158" s="29"/>
      <c r="BA158" s="5" t="str">
        <f t="shared" si="27"/>
        <v/>
      </c>
      <c r="BB158" s="5"/>
      <c r="BC158" s="5"/>
      <c r="BD158" s="242" t="s">
        <v>50</v>
      </c>
      <c r="BE158" s="243"/>
      <c r="BF158" s="210">
        <f t="shared" si="43"/>
        <v>0</v>
      </c>
      <c r="BG158" s="120" t="s">
        <v>51</v>
      </c>
      <c r="BH158" s="170"/>
      <c r="BI158" s="170"/>
      <c r="BJ158" s="170"/>
      <c r="BK158" s="170"/>
      <c r="BL158" s="5" t="str">
        <f t="shared" si="29"/>
        <v/>
      </c>
      <c r="BM158" s="6"/>
      <c r="BN158" s="5" t="str">
        <f t="shared" si="30"/>
        <v/>
      </c>
      <c r="BO158" s="29"/>
      <c r="BP158" s="5"/>
      <c r="BQ158" s="5"/>
      <c r="BR158" s="384" t="s">
        <v>50</v>
      </c>
      <c r="BS158" s="433"/>
      <c r="BT158" s="210">
        <v>1</v>
      </c>
      <c r="BU158" s="120" t="s">
        <v>51</v>
      </c>
      <c r="BV158" s="147" t="str">
        <f t="shared" si="44"/>
        <v/>
      </c>
      <c r="BW158" s="147" t="str">
        <f t="shared" si="45"/>
        <v/>
      </c>
      <c r="BX158" s="147" t="str">
        <f t="shared" si="46"/>
        <v/>
      </c>
      <c r="BY158" s="147" t="str">
        <f t="shared" si="47"/>
        <v/>
      </c>
      <c r="BZ158" s="148" t="str">
        <f t="shared" si="48"/>
        <v/>
      </c>
    </row>
    <row r="159" spans="14:78" ht="21" customHeight="1" x14ac:dyDescent="0.3">
      <c r="N159" s="5"/>
      <c r="O159" s="244"/>
      <c r="P159" s="245"/>
      <c r="Q159" s="210">
        <f t="shared" si="40"/>
        <v>0</v>
      </c>
      <c r="R159" s="120" t="s">
        <v>52</v>
      </c>
      <c r="S159" s="170"/>
      <c r="T159" s="170"/>
      <c r="U159" s="170"/>
      <c r="V159" s="170"/>
      <c r="W159" s="5" t="str">
        <f t="shared" si="21"/>
        <v/>
      </c>
      <c r="X159" s="24"/>
      <c r="Y159" s="5" t="str">
        <f t="shared" si="22"/>
        <v/>
      </c>
      <c r="Z159" s="29"/>
      <c r="AA159" s="5"/>
      <c r="AB159" s="5"/>
      <c r="AC159" s="244"/>
      <c r="AD159" s="245"/>
      <c r="AE159" s="210">
        <f t="shared" si="41"/>
        <v>0</v>
      </c>
      <c r="AF159" s="120" t="s">
        <v>52</v>
      </c>
      <c r="AG159" s="170"/>
      <c r="AH159" s="170"/>
      <c r="AI159" s="170"/>
      <c r="AJ159" s="170"/>
      <c r="AK159" s="5" t="str">
        <f t="shared" si="38"/>
        <v/>
      </c>
      <c r="AL159" s="24"/>
      <c r="AM159" s="5" t="str">
        <f t="shared" si="39"/>
        <v/>
      </c>
      <c r="AN159" s="29"/>
      <c r="AO159" s="5"/>
      <c r="AP159" s="5"/>
      <c r="AQ159" s="244"/>
      <c r="AR159" s="245"/>
      <c r="AS159" s="210">
        <f t="shared" si="42"/>
        <v>0</v>
      </c>
      <c r="AT159" s="120" t="s">
        <v>52</v>
      </c>
      <c r="AU159" s="170"/>
      <c r="AV159" s="170"/>
      <c r="AW159" s="170"/>
      <c r="AX159" s="170"/>
      <c r="AY159" s="5" t="str">
        <f t="shared" si="26"/>
        <v/>
      </c>
      <c r="AZ159" s="29"/>
      <c r="BA159" s="5" t="str">
        <f t="shared" si="27"/>
        <v/>
      </c>
      <c r="BB159" s="5"/>
      <c r="BC159" s="5"/>
      <c r="BD159" s="244"/>
      <c r="BE159" s="245"/>
      <c r="BF159" s="210">
        <f t="shared" si="43"/>
        <v>0</v>
      </c>
      <c r="BG159" s="120" t="s">
        <v>52</v>
      </c>
      <c r="BH159" s="170"/>
      <c r="BI159" s="170"/>
      <c r="BJ159" s="170"/>
      <c r="BK159" s="170"/>
      <c r="BL159" s="5" t="str">
        <f t="shared" si="29"/>
        <v/>
      </c>
      <c r="BM159" s="6"/>
      <c r="BN159" s="5" t="str">
        <f t="shared" si="30"/>
        <v/>
      </c>
      <c r="BO159" s="29"/>
      <c r="BP159" s="5"/>
      <c r="BQ159" s="5"/>
      <c r="BR159" s="384"/>
      <c r="BS159" s="434"/>
      <c r="BT159" s="210">
        <v>1</v>
      </c>
      <c r="BU159" s="120" t="s">
        <v>52</v>
      </c>
      <c r="BV159" s="147" t="str">
        <f t="shared" si="44"/>
        <v/>
      </c>
      <c r="BW159" s="147" t="str">
        <f t="shared" si="45"/>
        <v/>
      </c>
      <c r="BX159" s="147" t="str">
        <f t="shared" si="46"/>
        <v/>
      </c>
      <c r="BY159" s="147" t="str">
        <f t="shared" si="47"/>
        <v/>
      </c>
      <c r="BZ159" s="148" t="str">
        <f t="shared" si="48"/>
        <v/>
      </c>
    </row>
    <row r="160" spans="14:78" ht="27.6" customHeight="1" x14ac:dyDescent="0.3">
      <c r="N160" s="5"/>
      <c r="O160" s="242" t="s">
        <v>53</v>
      </c>
      <c r="P160" s="243"/>
      <c r="Q160" s="210">
        <f t="shared" si="40"/>
        <v>0</v>
      </c>
      <c r="R160" s="120" t="s">
        <v>54</v>
      </c>
      <c r="S160" s="170"/>
      <c r="T160" s="170"/>
      <c r="U160" s="170"/>
      <c r="V160" s="170"/>
      <c r="W160" s="5" t="str">
        <f t="shared" si="21"/>
        <v/>
      </c>
      <c r="X160" s="24"/>
      <c r="Y160" s="5" t="str">
        <f t="shared" si="22"/>
        <v/>
      </c>
      <c r="Z160" s="29"/>
      <c r="AA160" s="5"/>
      <c r="AB160" s="5"/>
      <c r="AC160" s="242" t="s">
        <v>53</v>
      </c>
      <c r="AD160" s="243"/>
      <c r="AE160" s="210">
        <f t="shared" si="41"/>
        <v>0</v>
      </c>
      <c r="AF160" s="120" t="s">
        <v>54</v>
      </c>
      <c r="AG160" s="170"/>
      <c r="AH160" s="170"/>
      <c r="AI160" s="170"/>
      <c r="AJ160" s="170"/>
      <c r="AK160" s="5" t="str">
        <f t="shared" si="38"/>
        <v/>
      </c>
      <c r="AL160" s="24"/>
      <c r="AM160" s="5" t="str">
        <f t="shared" si="39"/>
        <v/>
      </c>
      <c r="AN160" s="29"/>
      <c r="AO160" s="5"/>
      <c r="AP160" s="5"/>
      <c r="AQ160" s="242" t="s">
        <v>53</v>
      </c>
      <c r="AR160" s="243"/>
      <c r="AS160" s="210">
        <f t="shared" si="42"/>
        <v>0</v>
      </c>
      <c r="AT160" s="120" t="s">
        <v>54</v>
      </c>
      <c r="AU160" s="170"/>
      <c r="AV160" s="170"/>
      <c r="AW160" s="170"/>
      <c r="AX160" s="170"/>
      <c r="AY160" s="5" t="str">
        <f t="shared" si="26"/>
        <v/>
      </c>
      <c r="AZ160" s="29"/>
      <c r="BA160" s="5" t="str">
        <f t="shared" si="27"/>
        <v/>
      </c>
      <c r="BB160" s="5"/>
      <c r="BC160" s="5"/>
      <c r="BD160" s="242" t="s">
        <v>53</v>
      </c>
      <c r="BE160" s="243"/>
      <c r="BF160" s="210">
        <f t="shared" si="43"/>
        <v>0</v>
      </c>
      <c r="BG160" s="120" t="s">
        <v>54</v>
      </c>
      <c r="BH160" s="170"/>
      <c r="BI160" s="170"/>
      <c r="BJ160" s="170"/>
      <c r="BK160" s="170"/>
      <c r="BL160" s="5" t="str">
        <f t="shared" si="29"/>
        <v/>
      </c>
      <c r="BM160" s="6"/>
      <c r="BN160" s="5" t="str">
        <f t="shared" si="30"/>
        <v/>
      </c>
      <c r="BO160" s="29"/>
      <c r="BP160" s="5"/>
      <c r="BQ160" s="5"/>
      <c r="BR160" s="384" t="s">
        <v>53</v>
      </c>
      <c r="BS160" s="433"/>
      <c r="BT160" s="210">
        <v>1</v>
      </c>
      <c r="BU160" s="120" t="s">
        <v>54</v>
      </c>
      <c r="BV160" s="147" t="str">
        <f t="shared" si="44"/>
        <v/>
      </c>
      <c r="BW160" s="147" t="str">
        <f t="shared" si="45"/>
        <v/>
      </c>
      <c r="BX160" s="147" t="str">
        <f t="shared" si="46"/>
        <v/>
      </c>
      <c r="BY160" s="147" t="str">
        <f t="shared" si="47"/>
        <v/>
      </c>
      <c r="BZ160" s="148" t="str">
        <f t="shared" si="48"/>
        <v/>
      </c>
    </row>
    <row r="161" spans="5:78" ht="27.6" x14ac:dyDescent="0.3">
      <c r="N161" s="5"/>
      <c r="O161" s="244"/>
      <c r="P161" s="245"/>
      <c r="Q161" s="210">
        <f t="shared" si="40"/>
        <v>0</v>
      </c>
      <c r="R161" s="120" t="s">
        <v>55</v>
      </c>
      <c r="S161" s="170"/>
      <c r="T161" s="170"/>
      <c r="U161" s="170"/>
      <c r="V161" s="170"/>
      <c r="W161" s="5" t="str">
        <f t="shared" si="21"/>
        <v/>
      </c>
      <c r="X161" s="24"/>
      <c r="Y161" s="5" t="str">
        <f t="shared" si="22"/>
        <v/>
      </c>
      <c r="Z161" s="29"/>
      <c r="AA161" s="5"/>
      <c r="AB161" s="5"/>
      <c r="AC161" s="244"/>
      <c r="AD161" s="245"/>
      <c r="AE161" s="210">
        <f t="shared" si="41"/>
        <v>0</v>
      </c>
      <c r="AF161" s="120" t="s">
        <v>55</v>
      </c>
      <c r="AG161" s="170"/>
      <c r="AH161" s="170"/>
      <c r="AI161" s="170"/>
      <c r="AJ161" s="170"/>
      <c r="AK161" s="5" t="str">
        <f t="shared" si="38"/>
        <v/>
      </c>
      <c r="AL161" s="24"/>
      <c r="AM161" s="5" t="str">
        <f t="shared" si="39"/>
        <v/>
      </c>
      <c r="AN161" s="29"/>
      <c r="AO161" s="5"/>
      <c r="AP161" s="5"/>
      <c r="AQ161" s="244"/>
      <c r="AR161" s="245"/>
      <c r="AS161" s="210">
        <f t="shared" si="42"/>
        <v>0</v>
      </c>
      <c r="AT161" s="120" t="s">
        <v>55</v>
      </c>
      <c r="AU161" s="170"/>
      <c r="AV161" s="170"/>
      <c r="AW161" s="170"/>
      <c r="AX161" s="170"/>
      <c r="AY161" s="5" t="str">
        <f t="shared" si="26"/>
        <v/>
      </c>
      <c r="AZ161" s="29"/>
      <c r="BA161" s="5" t="str">
        <f t="shared" si="27"/>
        <v/>
      </c>
      <c r="BB161" s="5"/>
      <c r="BC161" s="5"/>
      <c r="BD161" s="244"/>
      <c r="BE161" s="245"/>
      <c r="BF161" s="210">
        <f t="shared" si="43"/>
        <v>0</v>
      </c>
      <c r="BG161" s="120" t="s">
        <v>55</v>
      </c>
      <c r="BH161" s="170"/>
      <c r="BI161" s="170"/>
      <c r="BJ161" s="170"/>
      <c r="BK161" s="170"/>
      <c r="BL161" s="5" t="str">
        <f t="shared" si="29"/>
        <v/>
      </c>
      <c r="BM161" s="6"/>
      <c r="BN161" s="5" t="str">
        <f t="shared" si="30"/>
        <v/>
      </c>
      <c r="BO161" s="29"/>
      <c r="BP161" s="5"/>
      <c r="BQ161" s="5"/>
      <c r="BR161" s="384"/>
      <c r="BS161" s="434"/>
      <c r="BT161" s="210">
        <v>1</v>
      </c>
      <c r="BU161" s="120" t="s">
        <v>55</v>
      </c>
      <c r="BV161" s="147" t="str">
        <f t="shared" si="44"/>
        <v/>
      </c>
      <c r="BW161" s="147" t="str">
        <f t="shared" si="45"/>
        <v/>
      </c>
      <c r="BX161" s="147" t="str">
        <f t="shared" si="46"/>
        <v/>
      </c>
      <c r="BY161" s="147" t="str">
        <f t="shared" si="47"/>
        <v/>
      </c>
      <c r="BZ161" s="148" t="str">
        <f t="shared" si="48"/>
        <v/>
      </c>
    </row>
    <row r="162" spans="5:78" ht="55.2" x14ac:dyDescent="0.3">
      <c r="N162" s="5"/>
      <c r="O162" s="240" t="s">
        <v>56</v>
      </c>
      <c r="P162" s="241"/>
      <c r="Q162" s="210">
        <f t="shared" si="40"/>
        <v>0</v>
      </c>
      <c r="R162" s="120" t="s">
        <v>55</v>
      </c>
      <c r="S162" s="170"/>
      <c r="T162" s="170"/>
      <c r="U162" s="170"/>
      <c r="V162" s="170"/>
      <c r="W162" s="5" t="str">
        <f t="shared" si="21"/>
        <v/>
      </c>
      <c r="X162" s="24"/>
      <c r="Y162" s="5" t="str">
        <f t="shared" si="22"/>
        <v/>
      </c>
      <c r="Z162" s="29"/>
      <c r="AA162" s="5"/>
      <c r="AB162" s="5"/>
      <c r="AC162" s="240" t="s">
        <v>56</v>
      </c>
      <c r="AD162" s="241"/>
      <c r="AE162" s="210">
        <f t="shared" si="41"/>
        <v>0</v>
      </c>
      <c r="AF162" s="120" t="s">
        <v>55</v>
      </c>
      <c r="AG162" s="170"/>
      <c r="AH162" s="170"/>
      <c r="AI162" s="170"/>
      <c r="AJ162" s="170"/>
      <c r="AK162" s="5" t="str">
        <f t="shared" si="38"/>
        <v/>
      </c>
      <c r="AL162" s="24"/>
      <c r="AM162" s="5" t="str">
        <f t="shared" si="39"/>
        <v/>
      </c>
      <c r="AN162" s="29"/>
      <c r="AO162" s="5"/>
      <c r="AP162" s="5"/>
      <c r="AQ162" s="240" t="s">
        <v>56</v>
      </c>
      <c r="AR162" s="241"/>
      <c r="AS162" s="210">
        <f t="shared" si="42"/>
        <v>0</v>
      </c>
      <c r="AT162" s="120" t="s">
        <v>55</v>
      </c>
      <c r="AU162" s="170"/>
      <c r="AV162" s="170"/>
      <c r="AW162" s="170"/>
      <c r="AX162" s="170"/>
      <c r="AY162" s="5" t="str">
        <f t="shared" si="26"/>
        <v/>
      </c>
      <c r="AZ162" s="29"/>
      <c r="BA162" s="5" t="str">
        <f t="shared" si="27"/>
        <v/>
      </c>
      <c r="BB162" s="5"/>
      <c r="BC162" s="5"/>
      <c r="BD162" s="240" t="s">
        <v>56</v>
      </c>
      <c r="BE162" s="241"/>
      <c r="BF162" s="210">
        <f t="shared" si="43"/>
        <v>0</v>
      </c>
      <c r="BG162" s="120" t="s">
        <v>55</v>
      </c>
      <c r="BH162" s="170"/>
      <c r="BI162" s="170"/>
      <c r="BJ162" s="170"/>
      <c r="BK162" s="170"/>
      <c r="BL162" s="5" t="str">
        <f t="shared" si="29"/>
        <v/>
      </c>
      <c r="BM162" s="6"/>
      <c r="BN162" s="5" t="str">
        <f t="shared" si="30"/>
        <v/>
      </c>
      <c r="BO162" s="29"/>
      <c r="BP162" s="5"/>
      <c r="BQ162" s="5"/>
      <c r="BR162" s="119" t="s">
        <v>56</v>
      </c>
      <c r="BS162" s="206"/>
      <c r="BT162" s="210">
        <v>1</v>
      </c>
      <c r="BU162" s="120" t="s">
        <v>55</v>
      </c>
      <c r="BV162" s="147" t="str">
        <f t="shared" si="44"/>
        <v/>
      </c>
      <c r="BW162" s="147" t="str">
        <f t="shared" si="45"/>
        <v/>
      </c>
      <c r="BX162" s="147" t="str">
        <f t="shared" si="46"/>
        <v/>
      </c>
      <c r="BY162" s="147" t="str">
        <f t="shared" si="47"/>
        <v/>
      </c>
      <c r="BZ162" s="148" t="str">
        <f t="shared" si="48"/>
        <v/>
      </c>
    </row>
    <row r="163" spans="5:78" ht="27.6" x14ac:dyDescent="0.3">
      <c r="N163" s="5"/>
      <c r="O163" s="242" t="s">
        <v>57</v>
      </c>
      <c r="P163" s="243"/>
      <c r="Q163" s="210">
        <f t="shared" si="40"/>
        <v>0</v>
      </c>
      <c r="R163" s="120" t="s">
        <v>130</v>
      </c>
      <c r="S163" s="170"/>
      <c r="T163" s="170"/>
      <c r="U163" s="170"/>
      <c r="V163" s="170"/>
      <c r="W163" s="5" t="str">
        <f t="shared" si="21"/>
        <v/>
      </c>
      <c r="X163" s="24"/>
      <c r="Y163" s="5" t="str">
        <f t="shared" si="22"/>
        <v/>
      </c>
      <c r="Z163" s="29"/>
      <c r="AA163" s="5"/>
      <c r="AB163" s="5"/>
      <c r="AC163" s="242" t="s">
        <v>57</v>
      </c>
      <c r="AD163" s="243"/>
      <c r="AE163" s="210">
        <f t="shared" si="41"/>
        <v>0</v>
      </c>
      <c r="AF163" s="120" t="s">
        <v>130</v>
      </c>
      <c r="AG163" s="170"/>
      <c r="AH163" s="170"/>
      <c r="AI163" s="170"/>
      <c r="AJ163" s="170"/>
      <c r="AK163" s="5" t="str">
        <f t="shared" si="38"/>
        <v/>
      </c>
      <c r="AL163" s="24"/>
      <c r="AM163" s="5" t="str">
        <f t="shared" si="39"/>
        <v/>
      </c>
      <c r="AN163" s="29"/>
      <c r="AO163" s="5"/>
      <c r="AP163" s="5"/>
      <c r="AQ163" s="242" t="s">
        <v>57</v>
      </c>
      <c r="AR163" s="243"/>
      <c r="AS163" s="210">
        <f t="shared" si="42"/>
        <v>0</v>
      </c>
      <c r="AT163" s="120" t="s">
        <v>130</v>
      </c>
      <c r="AU163" s="170"/>
      <c r="AV163" s="170"/>
      <c r="AW163" s="170"/>
      <c r="AX163" s="170"/>
      <c r="AY163" s="5" t="str">
        <f t="shared" si="26"/>
        <v/>
      </c>
      <c r="AZ163" s="29"/>
      <c r="BA163" s="5" t="str">
        <f t="shared" si="27"/>
        <v/>
      </c>
      <c r="BB163" s="5"/>
      <c r="BC163" s="5"/>
      <c r="BD163" s="242" t="s">
        <v>57</v>
      </c>
      <c r="BE163" s="243"/>
      <c r="BF163" s="210">
        <f t="shared" si="43"/>
        <v>0</v>
      </c>
      <c r="BG163" s="120" t="s">
        <v>130</v>
      </c>
      <c r="BH163" s="170"/>
      <c r="BI163" s="170"/>
      <c r="BJ163" s="170"/>
      <c r="BK163" s="170"/>
      <c r="BL163" s="5" t="str">
        <f t="shared" si="29"/>
        <v/>
      </c>
      <c r="BM163" s="6"/>
      <c r="BN163" s="5" t="str">
        <f t="shared" si="30"/>
        <v/>
      </c>
      <c r="BO163" s="29"/>
      <c r="BP163" s="5"/>
      <c r="BQ163" s="5"/>
      <c r="BR163" s="384" t="s">
        <v>57</v>
      </c>
      <c r="BS163" s="433"/>
      <c r="BT163" s="210">
        <v>1</v>
      </c>
      <c r="BU163" s="120" t="s">
        <v>130</v>
      </c>
      <c r="BV163" s="147" t="str">
        <f t="shared" si="44"/>
        <v/>
      </c>
      <c r="BW163" s="147" t="str">
        <f t="shared" si="45"/>
        <v/>
      </c>
      <c r="BX163" s="147" t="str">
        <f t="shared" si="46"/>
        <v/>
      </c>
      <c r="BY163" s="147" t="str">
        <f t="shared" si="47"/>
        <v/>
      </c>
      <c r="BZ163" s="148" t="str">
        <f t="shared" si="48"/>
        <v/>
      </c>
    </row>
    <row r="164" spans="5:78" ht="27.6" x14ac:dyDescent="0.3">
      <c r="N164" s="5"/>
      <c r="O164" s="244"/>
      <c r="P164" s="245"/>
      <c r="Q164" s="210">
        <f t="shared" si="40"/>
        <v>0</v>
      </c>
      <c r="R164" s="120" t="s">
        <v>58</v>
      </c>
      <c r="S164" s="170"/>
      <c r="T164" s="170"/>
      <c r="U164" s="170"/>
      <c r="V164" s="170"/>
      <c r="W164" s="5" t="str">
        <f t="shared" si="21"/>
        <v/>
      </c>
      <c r="X164" s="24"/>
      <c r="Y164" s="5" t="str">
        <f t="shared" si="22"/>
        <v/>
      </c>
      <c r="Z164" s="29"/>
      <c r="AA164" s="5"/>
      <c r="AB164" s="5"/>
      <c r="AC164" s="244"/>
      <c r="AD164" s="245"/>
      <c r="AE164" s="210">
        <f t="shared" si="41"/>
        <v>0</v>
      </c>
      <c r="AF164" s="120" t="s">
        <v>58</v>
      </c>
      <c r="AG164" s="170"/>
      <c r="AH164" s="170"/>
      <c r="AI164" s="170"/>
      <c r="AJ164" s="170"/>
      <c r="AK164" s="5" t="str">
        <f t="shared" si="38"/>
        <v/>
      </c>
      <c r="AL164" s="24"/>
      <c r="AM164" s="5" t="str">
        <f t="shared" si="39"/>
        <v/>
      </c>
      <c r="AN164" s="29"/>
      <c r="AO164" s="5"/>
      <c r="AP164" s="5"/>
      <c r="AQ164" s="244"/>
      <c r="AR164" s="245"/>
      <c r="AS164" s="210">
        <f t="shared" si="42"/>
        <v>0</v>
      </c>
      <c r="AT164" s="120" t="s">
        <v>58</v>
      </c>
      <c r="AU164" s="170"/>
      <c r="AV164" s="170"/>
      <c r="AW164" s="170"/>
      <c r="AX164" s="170"/>
      <c r="AY164" s="5" t="str">
        <f t="shared" si="26"/>
        <v/>
      </c>
      <c r="AZ164" s="29"/>
      <c r="BA164" s="5" t="str">
        <f t="shared" si="27"/>
        <v/>
      </c>
      <c r="BB164" s="5"/>
      <c r="BC164" s="5"/>
      <c r="BD164" s="244"/>
      <c r="BE164" s="245"/>
      <c r="BF164" s="210">
        <f t="shared" si="43"/>
        <v>0</v>
      </c>
      <c r="BG164" s="120" t="s">
        <v>58</v>
      </c>
      <c r="BH164" s="170"/>
      <c r="BI164" s="170"/>
      <c r="BJ164" s="170"/>
      <c r="BK164" s="170"/>
      <c r="BL164" s="5" t="str">
        <f t="shared" si="29"/>
        <v/>
      </c>
      <c r="BM164" s="6"/>
      <c r="BN164" s="5" t="str">
        <f t="shared" si="30"/>
        <v/>
      </c>
      <c r="BO164" s="29"/>
      <c r="BP164" s="5"/>
      <c r="BQ164" s="5"/>
      <c r="BR164" s="384"/>
      <c r="BS164" s="434"/>
      <c r="BT164" s="210">
        <v>1</v>
      </c>
      <c r="BU164" s="120" t="s">
        <v>58</v>
      </c>
      <c r="BV164" s="147" t="str">
        <f t="shared" si="44"/>
        <v/>
      </c>
      <c r="BW164" s="147" t="str">
        <f t="shared" si="45"/>
        <v/>
      </c>
      <c r="BX164" s="147" t="str">
        <f t="shared" si="46"/>
        <v/>
      </c>
      <c r="BY164" s="147" t="str">
        <f t="shared" si="47"/>
        <v/>
      </c>
      <c r="BZ164" s="148" t="str">
        <f t="shared" si="48"/>
        <v/>
      </c>
    </row>
    <row r="165" spans="5:78" ht="15" thickBot="1" x14ac:dyDescent="0.35">
      <c r="N165" s="5"/>
      <c r="O165" s="30"/>
      <c r="P165" s="355"/>
      <c r="Q165" s="355"/>
      <c r="R165" s="66" t="s">
        <v>173</v>
      </c>
      <c r="S165" s="26" t="e">
        <f>SUM(W152:W164)/SUM(Q152:Q164)</f>
        <v>#DIV/0!</v>
      </c>
      <c r="T165" s="26" t="s">
        <v>20</v>
      </c>
      <c r="U165" s="26" t="e">
        <f>SUM(Y152:Y164)/SUM(Q152:Q164)</f>
        <v>#DIV/0!</v>
      </c>
      <c r="V165" s="26"/>
      <c r="W165" s="5" t="str">
        <f t="shared" ref="W165:W228" si="49">IF(Q165="","",IF(S165="X",0,IF(T165="X",5,IF(U165="X",10,IF(V165="X",15,"")))))</f>
        <v/>
      </c>
      <c r="X165" s="24"/>
      <c r="Y165" s="5" t="str">
        <f t="shared" ref="Y165:Y228" si="50">IF(Q165="","",IF(S165="X",5,IF(T165="X",10,IF(U165="X",15,IF(V165="X",20,"")))))</f>
        <v/>
      </c>
      <c r="Z165" s="29"/>
      <c r="AA165" s="5"/>
      <c r="AB165" s="5"/>
      <c r="AC165" s="30"/>
      <c r="AD165" s="355"/>
      <c r="AE165" s="355"/>
      <c r="AF165" s="66" t="s">
        <v>173</v>
      </c>
      <c r="AG165" s="26" t="e">
        <f>SUM(AK152:AK164)/SUM(AE152:AE164)</f>
        <v>#DIV/0!</v>
      </c>
      <c r="AH165" s="26" t="s">
        <v>20</v>
      </c>
      <c r="AI165" s="26" t="e">
        <f>SUM(AM152:AM164)/SUM(AE152:AE164)</f>
        <v>#DIV/0!</v>
      </c>
      <c r="AJ165" s="26"/>
      <c r="AK165" s="5" t="str">
        <f t="shared" ref="AK165:AK228" si="51">IF(AE165="","",IF(AG165="X",0,IF(AH165="X",5,IF(AI165="X",10,IF(AJ165="X",15,"")))))</f>
        <v/>
      </c>
      <c r="AL165" s="24"/>
      <c r="AM165" s="5" t="str">
        <f t="shared" ref="AM165:AM228" si="52">IF(AE165="","",IF(AG165="X",5,IF(AH165="X",10,IF(AI165="X",15,IF(AJ165="X",20,"")))))</f>
        <v/>
      </c>
      <c r="AN165" s="29"/>
      <c r="AO165" s="5"/>
      <c r="AP165" s="5"/>
      <c r="AQ165" s="30"/>
      <c r="AR165" s="355"/>
      <c r="AS165" s="355"/>
      <c r="AT165" s="66" t="s">
        <v>173</v>
      </c>
      <c r="AU165" s="26" t="e">
        <f>SUM(AY152:AY164)/SUM(AS152:AS164)</f>
        <v>#DIV/0!</v>
      </c>
      <c r="AV165" s="26" t="s">
        <v>20</v>
      </c>
      <c r="AW165" s="26" t="e">
        <f>SUM(BA152:BA164)/SUM(AS152:AS164)</f>
        <v>#DIV/0!</v>
      </c>
      <c r="AX165" s="26"/>
      <c r="AY165" s="5" t="str">
        <f t="shared" si="26"/>
        <v/>
      </c>
      <c r="AZ165" s="29"/>
      <c r="BA165" s="5" t="str">
        <f t="shared" si="27"/>
        <v/>
      </c>
      <c r="BB165" s="5"/>
      <c r="BC165" s="5"/>
      <c r="BD165" s="30"/>
      <c r="BE165" s="355"/>
      <c r="BF165" s="355"/>
      <c r="BG165" s="66" t="s">
        <v>173</v>
      </c>
      <c r="BH165" s="26" t="e">
        <f>SUM(BL152:BL164)/SUM(BF152:BF164)</f>
        <v>#DIV/0!</v>
      </c>
      <c r="BI165" s="26" t="s">
        <v>20</v>
      </c>
      <c r="BJ165" s="26" t="e">
        <f>SUM(BN152:BN164)/SUM(BF152:BF164)</f>
        <v>#DIV/0!</v>
      </c>
      <c r="BK165" s="26"/>
      <c r="BL165" s="5" t="str">
        <f t="shared" si="29"/>
        <v/>
      </c>
      <c r="BM165" s="6"/>
      <c r="BN165" s="5" t="str">
        <f t="shared" si="30"/>
        <v/>
      </c>
      <c r="BO165" s="29"/>
      <c r="BP165" s="5"/>
      <c r="BQ165" s="5"/>
      <c r="BR165" s="5"/>
    </row>
    <row r="166" spans="5:78" ht="15" thickBot="1" x14ac:dyDescent="0.35">
      <c r="N166" s="5"/>
      <c r="O166" s="214" t="s">
        <v>306</v>
      </c>
      <c r="P166" s="110"/>
      <c r="Q166" s="220"/>
      <c r="R166" s="32" t="s">
        <v>301</v>
      </c>
      <c r="S166" s="356"/>
      <c r="T166" s="357"/>
      <c r="U166" s="357"/>
      <c r="V166" s="33" t="s">
        <v>21</v>
      </c>
      <c r="W166" s="5" t="str">
        <f t="shared" si="49"/>
        <v/>
      </c>
      <c r="X166" s="24"/>
      <c r="Y166" s="5" t="str">
        <f t="shared" si="50"/>
        <v/>
      </c>
      <c r="Z166" s="29"/>
      <c r="AA166" s="5"/>
      <c r="AB166" s="5"/>
      <c r="AC166" s="214" t="s">
        <v>306</v>
      </c>
      <c r="AD166" s="110"/>
      <c r="AE166" s="220"/>
      <c r="AF166" s="32" t="s">
        <v>301</v>
      </c>
      <c r="AG166" s="356"/>
      <c r="AH166" s="357"/>
      <c r="AI166" s="357"/>
      <c r="AJ166" s="33" t="s">
        <v>21</v>
      </c>
      <c r="AK166" s="5" t="str">
        <f t="shared" si="51"/>
        <v/>
      </c>
      <c r="AL166" s="24"/>
      <c r="AM166" s="5" t="str">
        <f t="shared" si="52"/>
        <v/>
      </c>
      <c r="AN166" s="29"/>
      <c r="AO166" s="5"/>
      <c r="AP166" s="5"/>
      <c r="AQ166" s="214" t="s">
        <v>306</v>
      </c>
      <c r="AR166" s="110"/>
      <c r="AS166" s="26"/>
      <c r="AT166" s="32" t="s">
        <v>301</v>
      </c>
      <c r="AU166" s="356"/>
      <c r="AV166" s="357"/>
      <c r="AW166" s="357"/>
      <c r="AX166" s="33" t="s">
        <v>21</v>
      </c>
      <c r="AY166" s="5" t="str">
        <f t="shared" ref="AY166:AY214" si="53">IF(AS166="","",IF(AU166="X",0,IF(AV166="X",5,IF(AW166="X",10,IF(AX166="X",15,"")))))</f>
        <v/>
      </c>
      <c r="AZ166" s="29"/>
      <c r="BA166" s="5" t="str">
        <f t="shared" ref="BA166:BA214" si="54">IF(AS166="","",IF(AU166="X",5,IF(AV166="X",10,IF(AW166="X",15,IF(AX166="X",20,"")))))</f>
        <v/>
      </c>
      <c r="BB166" s="5"/>
      <c r="BC166" s="5"/>
      <c r="BD166" s="214" t="s">
        <v>306</v>
      </c>
      <c r="BE166" s="110"/>
      <c r="BF166" s="26"/>
      <c r="BG166" s="32" t="s">
        <v>301</v>
      </c>
      <c r="BH166" s="356"/>
      <c r="BI166" s="357"/>
      <c r="BJ166" s="357"/>
      <c r="BK166" s="33" t="s">
        <v>21</v>
      </c>
      <c r="BL166" s="5" t="str">
        <f t="shared" si="29"/>
        <v/>
      </c>
      <c r="BM166" s="6"/>
      <c r="BN166" s="5" t="str">
        <f t="shared" si="30"/>
        <v/>
      </c>
      <c r="BO166" s="29"/>
      <c r="BP166" s="5"/>
      <c r="BQ166" s="5"/>
      <c r="BR166" s="5"/>
    </row>
    <row r="167" spans="5:78" ht="15" thickBot="1" x14ac:dyDescent="0.35">
      <c r="N167" s="5"/>
      <c r="O167" s="20"/>
      <c r="Q167" s="20"/>
      <c r="R167" s="43"/>
      <c r="S167" s="20"/>
      <c r="T167" s="20"/>
      <c r="U167" s="20"/>
      <c r="V167" s="20"/>
      <c r="W167" s="5" t="str">
        <f t="shared" si="49"/>
        <v/>
      </c>
      <c r="X167" s="24"/>
      <c r="Y167" s="5" t="str">
        <f t="shared" si="50"/>
        <v/>
      </c>
      <c r="Z167" s="29"/>
      <c r="AA167" s="5"/>
      <c r="AB167" s="5"/>
      <c r="AC167" s="20"/>
      <c r="AD167" s="111"/>
      <c r="AE167" s="20"/>
      <c r="AF167" s="43"/>
      <c r="AG167" s="20"/>
      <c r="AH167" s="20"/>
      <c r="AI167" s="20"/>
      <c r="AJ167" s="20"/>
      <c r="AK167" s="5" t="str">
        <f t="shared" si="51"/>
        <v/>
      </c>
      <c r="AL167" s="24"/>
      <c r="AM167" s="5" t="str">
        <f t="shared" si="52"/>
        <v/>
      </c>
      <c r="AN167" s="29"/>
      <c r="AO167" s="5"/>
      <c r="AP167" s="5"/>
      <c r="AQ167" s="20"/>
      <c r="AR167" s="111"/>
      <c r="AS167" s="20"/>
      <c r="AT167" s="43"/>
      <c r="AU167" s="20"/>
      <c r="AV167" s="20"/>
      <c r="AW167" s="20"/>
      <c r="AX167" s="20"/>
      <c r="AY167" s="5" t="str">
        <f t="shared" si="53"/>
        <v/>
      </c>
      <c r="AZ167" s="29"/>
      <c r="BA167" s="5" t="str">
        <f t="shared" si="54"/>
        <v/>
      </c>
      <c r="BB167" s="5"/>
      <c r="BC167" s="5"/>
      <c r="BD167" s="20"/>
      <c r="BE167" s="111"/>
      <c r="BF167" s="20"/>
      <c r="BG167" s="43"/>
      <c r="BH167" s="20"/>
      <c r="BI167" s="20"/>
      <c r="BJ167" s="20"/>
      <c r="BK167" s="20"/>
      <c r="BL167" s="5" t="str">
        <f t="shared" si="29"/>
        <v/>
      </c>
      <c r="BM167" s="6"/>
      <c r="BN167" s="5" t="str">
        <f t="shared" si="30"/>
        <v/>
      </c>
      <c r="BO167" s="29"/>
      <c r="BP167" s="5"/>
      <c r="BQ167" s="5"/>
      <c r="BR167" s="5"/>
    </row>
    <row r="168" spans="5:78" ht="19.95" customHeight="1" thickBot="1" x14ac:dyDescent="0.35">
      <c r="N168" s="5"/>
      <c r="O168" s="213" t="s">
        <v>307</v>
      </c>
      <c r="P168" s="387" t="s">
        <v>72</v>
      </c>
      <c r="Q168" s="377"/>
      <c r="R168" s="377"/>
      <c r="S168" s="377"/>
      <c r="T168" s="378"/>
      <c r="U168" s="139">
        <f>SUM(S166)</f>
        <v>0</v>
      </c>
      <c r="V168" s="140" t="s">
        <v>21</v>
      </c>
      <c r="W168" s="5" t="str">
        <f t="shared" si="49"/>
        <v/>
      </c>
      <c r="X168" s="24"/>
      <c r="Y168" s="5" t="str">
        <f t="shared" si="50"/>
        <v/>
      </c>
      <c r="Z168" s="5"/>
      <c r="AA168" s="5"/>
      <c r="AB168" s="5"/>
      <c r="AC168" s="213" t="s">
        <v>307</v>
      </c>
      <c r="AD168" s="387" t="s">
        <v>97</v>
      </c>
      <c r="AE168" s="377"/>
      <c r="AF168" s="377"/>
      <c r="AG168" s="377"/>
      <c r="AH168" s="378"/>
      <c r="AI168" s="139">
        <f>SUM(AG166)</f>
        <v>0</v>
      </c>
      <c r="AJ168" s="140" t="s">
        <v>21</v>
      </c>
      <c r="AK168" s="5" t="str">
        <f t="shared" si="51"/>
        <v/>
      </c>
      <c r="AL168" s="24"/>
      <c r="AM168" s="5" t="str">
        <f t="shared" si="52"/>
        <v/>
      </c>
      <c r="AN168" s="5"/>
      <c r="AO168" s="5"/>
      <c r="AP168" s="5"/>
      <c r="AQ168" s="213" t="s">
        <v>307</v>
      </c>
      <c r="AR168" s="387" t="s">
        <v>98</v>
      </c>
      <c r="AS168" s="377"/>
      <c r="AT168" s="377"/>
      <c r="AU168" s="377"/>
      <c r="AV168" s="378"/>
      <c r="AW168" s="139">
        <f>SUM(AU166)</f>
        <v>0</v>
      </c>
      <c r="AX168" s="140" t="s">
        <v>21</v>
      </c>
      <c r="AY168" s="5" t="str">
        <f t="shared" si="53"/>
        <v/>
      </c>
      <c r="AZ168" s="29"/>
      <c r="BA168" s="5" t="str">
        <f t="shared" si="54"/>
        <v/>
      </c>
      <c r="BB168" s="5"/>
      <c r="BC168" s="5"/>
      <c r="BD168" s="213" t="s">
        <v>307</v>
      </c>
      <c r="BE168" s="387" t="s">
        <v>235</v>
      </c>
      <c r="BF168" s="377"/>
      <c r="BG168" s="377"/>
      <c r="BH168" s="377"/>
      <c r="BI168" s="378"/>
      <c r="BJ168" s="139">
        <f>SUM(BH166)</f>
        <v>0</v>
      </c>
      <c r="BK168" s="140" t="s">
        <v>21</v>
      </c>
      <c r="BL168" s="5" t="str">
        <f t="shared" si="29"/>
        <v/>
      </c>
      <c r="BM168" s="6"/>
      <c r="BN168" s="5" t="str">
        <f t="shared" si="30"/>
        <v/>
      </c>
      <c r="BO168" s="5"/>
      <c r="BP168" s="5"/>
      <c r="BQ168" s="5"/>
      <c r="BR168" s="5"/>
    </row>
    <row r="169" spans="5:78" s="91" customFormat="1" ht="4.95" customHeight="1" x14ac:dyDescent="0.3">
      <c r="E169" s="73"/>
      <c r="F169" s="73"/>
      <c r="G169" s="73"/>
      <c r="H169" s="73"/>
      <c r="I169" s="73"/>
      <c r="J169" s="73"/>
      <c r="N169" s="185"/>
      <c r="O169" s="184"/>
      <c r="P169" s="117"/>
      <c r="Q169" s="193"/>
      <c r="R169" s="193"/>
      <c r="S169" s="193"/>
      <c r="T169" s="193"/>
      <c r="U169" s="195"/>
      <c r="V169" s="195"/>
      <c r="W169" s="5" t="str">
        <f t="shared" si="49"/>
        <v/>
      </c>
      <c r="X169" s="24"/>
      <c r="Y169" s="5" t="str">
        <f t="shared" si="50"/>
        <v/>
      </c>
      <c r="Z169" s="185"/>
      <c r="AA169" s="185"/>
      <c r="AB169" s="185"/>
      <c r="AC169" s="184"/>
      <c r="AD169" s="191"/>
      <c r="AE169" s="193"/>
      <c r="AF169" s="193"/>
      <c r="AG169" s="193"/>
      <c r="AH169" s="193"/>
      <c r="AI169" s="195"/>
      <c r="AJ169" s="195"/>
      <c r="AK169" s="5" t="str">
        <f t="shared" si="51"/>
        <v/>
      </c>
      <c r="AL169" s="24"/>
      <c r="AM169" s="5" t="str">
        <f t="shared" si="52"/>
        <v/>
      </c>
      <c r="AN169" s="185"/>
      <c r="AO169" s="185"/>
      <c r="AP169" s="185"/>
      <c r="AQ169" s="184"/>
      <c r="AR169" s="191"/>
      <c r="AS169" s="193"/>
      <c r="AT169" s="193"/>
      <c r="AU169" s="193"/>
      <c r="AV169" s="193"/>
      <c r="AW169" s="195"/>
      <c r="AX169" s="195"/>
      <c r="AY169" s="5" t="str">
        <f t="shared" si="53"/>
        <v/>
      </c>
      <c r="AZ169" s="29"/>
      <c r="BA169" s="5" t="str">
        <f t="shared" si="54"/>
        <v/>
      </c>
      <c r="BB169" s="185"/>
      <c r="BC169" s="185"/>
      <c r="BD169" s="184"/>
      <c r="BE169" s="117"/>
      <c r="BF169" s="193"/>
      <c r="BG169" s="193"/>
      <c r="BH169" s="193"/>
      <c r="BI169" s="193"/>
      <c r="BJ169" s="195"/>
      <c r="BK169" s="195"/>
      <c r="BL169" s="5" t="str">
        <f t="shared" si="29"/>
        <v/>
      </c>
      <c r="BM169" s="6"/>
      <c r="BN169" s="5" t="str">
        <f t="shared" si="30"/>
        <v/>
      </c>
      <c r="BO169" s="185"/>
      <c r="BP169" s="185"/>
      <c r="BQ169" s="185"/>
      <c r="BR169" s="185"/>
      <c r="BS169" s="191"/>
      <c r="BV169" s="185"/>
      <c r="BW169" s="185"/>
      <c r="BX169" s="185"/>
      <c r="BY169" s="185"/>
      <c r="BZ169" s="185"/>
    </row>
    <row r="170" spans="5:78" ht="8.4" customHeight="1" x14ac:dyDescent="0.3">
      <c r="N170" s="5"/>
      <c r="O170" s="20"/>
      <c r="Q170" s="20"/>
      <c r="R170" s="43"/>
      <c r="S170" s="20"/>
      <c r="T170" s="20"/>
      <c r="U170" s="20"/>
      <c r="V170" s="20"/>
      <c r="W170" s="5" t="str">
        <f t="shared" si="49"/>
        <v/>
      </c>
      <c r="X170" s="24"/>
      <c r="Y170" s="5" t="str">
        <f t="shared" si="50"/>
        <v/>
      </c>
      <c r="Z170" s="5"/>
      <c r="AA170" s="5"/>
      <c r="AB170" s="5"/>
      <c r="AC170" s="5"/>
      <c r="AE170" s="20"/>
      <c r="AF170" s="43"/>
      <c r="AG170" s="5"/>
      <c r="AH170" s="5"/>
      <c r="AI170" s="5"/>
      <c r="AJ170" s="5"/>
      <c r="AK170" s="5" t="str">
        <f t="shared" si="51"/>
        <v/>
      </c>
      <c r="AL170" s="24"/>
      <c r="AM170" s="5" t="str">
        <f t="shared" si="52"/>
        <v/>
      </c>
      <c r="AN170" s="5"/>
      <c r="AO170" s="5"/>
      <c r="AP170" s="5"/>
      <c r="AQ170" s="5"/>
      <c r="AS170" s="20"/>
      <c r="AT170" s="43"/>
      <c r="AU170" s="5"/>
      <c r="AV170" s="5"/>
      <c r="AW170" s="5"/>
      <c r="AX170" s="5"/>
      <c r="AY170" s="5" t="str">
        <f t="shared" si="53"/>
        <v/>
      </c>
      <c r="AZ170" s="29"/>
      <c r="BA170" s="5" t="str">
        <f t="shared" si="54"/>
        <v/>
      </c>
      <c r="BB170" s="5"/>
      <c r="BC170" s="5"/>
      <c r="BD170" s="20"/>
      <c r="BE170" s="111"/>
      <c r="BF170" s="20"/>
      <c r="BG170" s="43"/>
      <c r="BH170" s="20"/>
      <c r="BI170" s="20"/>
      <c r="BJ170" s="20"/>
      <c r="BK170" s="20"/>
      <c r="BL170" s="5" t="str">
        <f t="shared" si="29"/>
        <v/>
      </c>
      <c r="BM170" s="6"/>
      <c r="BN170" s="5" t="str">
        <f t="shared" si="30"/>
        <v/>
      </c>
      <c r="BO170" s="5"/>
      <c r="BP170" s="5"/>
      <c r="BQ170" s="5"/>
      <c r="BR170" s="5"/>
    </row>
    <row r="171" spans="5:78" ht="60.6" customHeight="1" x14ac:dyDescent="0.3">
      <c r="N171" s="5"/>
      <c r="O171" s="385" t="s">
        <v>309</v>
      </c>
      <c r="P171" s="386"/>
      <c r="Q171" s="386"/>
      <c r="R171" s="386"/>
      <c r="S171" s="386"/>
      <c r="T171" s="386"/>
      <c r="U171" s="386"/>
      <c r="V171" s="386"/>
      <c r="W171" s="5" t="str">
        <f t="shared" si="49"/>
        <v/>
      </c>
      <c r="X171" s="24"/>
      <c r="Y171" s="5" t="str">
        <f t="shared" si="50"/>
        <v/>
      </c>
      <c r="Z171" s="2"/>
      <c r="AA171" s="5"/>
      <c r="AB171" s="5"/>
      <c r="AC171" s="254"/>
      <c r="AD171" s="254"/>
      <c r="AE171" s="254"/>
      <c r="AF171" s="254"/>
      <c r="AG171" s="254"/>
      <c r="AH171" s="254"/>
      <c r="AI171" s="254"/>
      <c r="AJ171" s="254"/>
      <c r="AK171" s="5" t="str">
        <f t="shared" si="51"/>
        <v/>
      </c>
      <c r="AL171" s="24"/>
      <c r="AM171" s="5" t="str">
        <f t="shared" si="52"/>
        <v/>
      </c>
      <c r="AN171" s="2"/>
      <c r="AO171" s="5"/>
      <c r="AP171" s="5"/>
      <c r="AQ171" s="5"/>
      <c r="AS171" s="20"/>
      <c r="AT171" s="43"/>
      <c r="AU171" s="5"/>
      <c r="AV171" s="5"/>
      <c r="AW171" s="5"/>
      <c r="AX171" s="5"/>
      <c r="AY171" s="5" t="str">
        <f t="shared" si="53"/>
        <v/>
      </c>
      <c r="AZ171" s="29"/>
      <c r="BA171" s="5" t="str">
        <f t="shared" si="54"/>
        <v/>
      </c>
      <c r="BB171" s="5"/>
      <c r="BC171" s="5"/>
      <c r="BD171" s="20"/>
      <c r="BE171" s="111"/>
      <c r="BF171" s="20"/>
      <c r="BG171" s="43"/>
      <c r="BH171" s="20"/>
      <c r="BI171" s="20"/>
      <c r="BJ171" s="20"/>
      <c r="BK171" s="20"/>
      <c r="BL171" s="5" t="str">
        <f t="shared" si="29"/>
        <v/>
      </c>
      <c r="BM171" s="6"/>
      <c r="BN171" s="5" t="str">
        <f t="shared" si="30"/>
        <v/>
      </c>
      <c r="BO171" s="5"/>
      <c r="BP171" s="5"/>
      <c r="BQ171" s="5"/>
      <c r="BR171" s="5"/>
    </row>
    <row r="172" spans="5:78" ht="27" customHeight="1" x14ac:dyDescent="0.3">
      <c r="N172" s="5"/>
      <c r="O172" s="21" t="s">
        <v>125</v>
      </c>
      <c r="P172" s="247">
        <f>$D$5</f>
        <v>0</v>
      </c>
      <c r="Q172" s="247"/>
      <c r="R172" s="247"/>
      <c r="S172" s="41" t="s">
        <v>152</v>
      </c>
      <c r="T172" s="248"/>
      <c r="U172" s="248"/>
      <c r="V172" s="248"/>
      <c r="W172" s="5" t="str">
        <f t="shared" si="49"/>
        <v/>
      </c>
      <c r="X172" s="24"/>
      <c r="Y172" s="5" t="str">
        <f t="shared" si="50"/>
        <v/>
      </c>
      <c r="Z172" s="2"/>
      <c r="AA172" s="5"/>
      <c r="AB172" s="5"/>
      <c r="AC172" s="12"/>
      <c r="AD172" s="114"/>
      <c r="AE172" s="219"/>
      <c r="AF172" s="43"/>
      <c r="AG172" s="12"/>
      <c r="AH172" s="12"/>
      <c r="AI172" s="12"/>
      <c r="AJ172" s="12"/>
      <c r="AK172" s="5" t="str">
        <f t="shared" si="51"/>
        <v/>
      </c>
      <c r="AL172" s="24"/>
      <c r="AM172" s="5" t="str">
        <f t="shared" si="52"/>
        <v/>
      </c>
      <c r="AN172" s="2"/>
      <c r="AO172" s="5"/>
      <c r="AP172" s="5"/>
      <c r="AQ172" s="5"/>
      <c r="AS172" s="20"/>
      <c r="AT172" s="43"/>
      <c r="AU172" s="5"/>
      <c r="AV172" s="5"/>
      <c r="AW172" s="5"/>
      <c r="AX172" s="5"/>
      <c r="AY172" s="5" t="str">
        <f t="shared" si="53"/>
        <v/>
      </c>
      <c r="AZ172" s="29"/>
      <c r="BA172" s="5" t="str">
        <f t="shared" si="54"/>
        <v/>
      </c>
      <c r="BB172" s="5"/>
      <c r="BC172" s="5"/>
      <c r="BD172" s="20"/>
      <c r="BE172" s="111"/>
      <c r="BF172" s="20"/>
      <c r="BG172" s="43"/>
      <c r="BH172" s="20"/>
      <c r="BI172" s="20"/>
      <c r="BJ172" s="20"/>
      <c r="BK172" s="20"/>
      <c r="BL172" s="5" t="str">
        <f t="shared" si="29"/>
        <v/>
      </c>
      <c r="BM172" s="6"/>
      <c r="BN172" s="5" t="str">
        <f t="shared" si="30"/>
        <v/>
      </c>
      <c r="BO172" s="5"/>
      <c r="BP172" s="5"/>
      <c r="BQ172" s="5"/>
      <c r="BR172" s="5"/>
    </row>
    <row r="173" spans="5:78" ht="30.6" customHeight="1" x14ac:dyDescent="0.3">
      <c r="N173" s="5"/>
      <c r="O173" s="21" t="s">
        <v>158</v>
      </c>
      <c r="P173" s="247">
        <f>$D$6</f>
        <v>0</v>
      </c>
      <c r="Q173" s="247"/>
      <c r="R173" s="247"/>
      <c r="S173" s="175" t="s">
        <v>89</v>
      </c>
      <c r="T173" s="247">
        <f>$K$6</f>
        <v>0</v>
      </c>
      <c r="U173" s="247"/>
      <c r="V173" s="247"/>
      <c r="W173" s="5" t="str">
        <f t="shared" si="49"/>
        <v/>
      </c>
      <c r="X173" s="24"/>
      <c r="Y173" s="5" t="str">
        <f t="shared" si="50"/>
        <v/>
      </c>
      <c r="Z173" s="2"/>
      <c r="AA173" s="5"/>
      <c r="AB173" s="5"/>
      <c r="AC173" s="12"/>
      <c r="AD173" s="114"/>
      <c r="AE173" s="12"/>
      <c r="AF173" s="43"/>
      <c r="AG173" s="12"/>
      <c r="AH173" s="12"/>
      <c r="AI173" s="12"/>
      <c r="AJ173" s="12"/>
      <c r="AK173" s="5" t="str">
        <f t="shared" si="51"/>
        <v/>
      </c>
      <c r="AL173" s="24"/>
      <c r="AM173" s="5" t="str">
        <f t="shared" si="52"/>
        <v/>
      </c>
      <c r="AN173" s="2"/>
      <c r="AO173" s="5"/>
      <c r="AP173" s="5"/>
      <c r="AQ173" s="5"/>
      <c r="AS173" s="20"/>
      <c r="AT173" s="43"/>
      <c r="AU173" s="5"/>
      <c r="AV173" s="5"/>
      <c r="AW173" s="5"/>
      <c r="AX173" s="5"/>
      <c r="AY173" s="5" t="str">
        <f t="shared" si="53"/>
        <v/>
      </c>
      <c r="AZ173" s="29"/>
      <c r="BA173" s="5" t="str">
        <f t="shared" si="54"/>
        <v/>
      </c>
      <c r="BB173" s="5"/>
      <c r="BC173" s="5"/>
      <c r="BD173" s="20"/>
      <c r="BE173" s="111"/>
      <c r="BF173" s="20"/>
      <c r="BG173" s="43"/>
      <c r="BH173" s="20"/>
      <c r="BI173" s="20"/>
      <c r="BJ173" s="20"/>
      <c r="BK173" s="20"/>
      <c r="BL173" s="5" t="str">
        <f t="shared" si="29"/>
        <v/>
      </c>
      <c r="BM173" s="6"/>
      <c r="BN173" s="5" t="str">
        <f t="shared" si="30"/>
        <v/>
      </c>
      <c r="BO173" s="5"/>
      <c r="BP173" s="5"/>
      <c r="BQ173" s="5"/>
      <c r="BR173" s="5"/>
    </row>
    <row r="174" spans="5:78" ht="30.6" customHeight="1" x14ac:dyDescent="0.3">
      <c r="N174" s="5"/>
      <c r="O174" s="337" t="s">
        <v>169</v>
      </c>
      <c r="P174" s="337"/>
      <c r="Q174" s="337"/>
      <c r="R174" s="337"/>
      <c r="S174" s="337"/>
      <c r="T174" s="337"/>
      <c r="U174" s="337"/>
      <c r="V174" s="337"/>
      <c r="W174" s="5" t="str">
        <f t="shared" si="49"/>
        <v/>
      </c>
      <c r="X174" s="24"/>
      <c r="Y174" s="5" t="str">
        <f t="shared" si="50"/>
        <v/>
      </c>
      <c r="Z174" s="2"/>
      <c r="AA174" s="5"/>
      <c r="AB174" s="5"/>
      <c r="AC174" s="12"/>
      <c r="AD174" s="114"/>
      <c r="AE174" s="12"/>
      <c r="AF174" s="43"/>
      <c r="AG174" s="12"/>
      <c r="AH174" s="12"/>
      <c r="AI174" s="12"/>
      <c r="AJ174" s="12"/>
      <c r="AK174" s="5" t="str">
        <f t="shared" si="51"/>
        <v/>
      </c>
      <c r="AL174" s="24"/>
      <c r="AM174" s="5" t="str">
        <f t="shared" si="52"/>
        <v/>
      </c>
      <c r="AN174" s="2"/>
      <c r="AO174" s="5"/>
      <c r="AP174" s="5"/>
      <c r="AQ174" s="5"/>
      <c r="AS174" s="20"/>
      <c r="AT174" s="43"/>
      <c r="AU174" s="5"/>
      <c r="AV174" s="5"/>
      <c r="AW174" s="5"/>
      <c r="AX174" s="5"/>
      <c r="AY174" s="5" t="str">
        <f t="shared" si="53"/>
        <v/>
      </c>
      <c r="AZ174" s="29"/>
      <c r="BA174" s="5" t="str">
        <f t="shared" si="54"/>
        <v/>
      </c>
      <c r="BB174" s="5"/>
      <c r="BC174" s="5"/>
      <c r="BD174" s="20"/>
      <c r="BE174" s="111"/>
      <c r="BF174" s="20"/>
      <c r="BG174" s="43"/>
      <c r="BH174" s="20"/>
      <c r="BI174" s="20"/>
      <c r="BJ174" s="20"/>
      <c r="BK174" s="20"/>
      <c r="BL174" s="5" t="str">
        <f t="shared" si="29"/>
        <v/>
      </c>
      <c r="BM174" s="6"/>
      <c r="BN174" s="5" t="str">
        <f t="shared" si="30"/>
        <v/>
      </c>
      <c r="BO174" s="5"/>
      <c r="BP174" s="5"/>
      <c r="BQ174" s="5"/>
      <c r="BR174" s="5"/>
    </row>
    <row r="175" spans="5:78" ht="30.6" customHeight="1" x14ac:dyDescent="0.3">
      <c r="N175" s="5"/>
      <c r="O175" s="337"/>
      <c r="P175" s="337"/>
      <c r="Q175" s="337"/>
      <c r="R175" s="337"/>
      <c r="S175" s="337"/>
      <c r="T175" s="337"/>
      <c r="U175" s="337"/>
      <c r="V175" s="337"/>
      <c r="W175" s="5" t="str">
        <f t="shared" si="49"/>
        <v/>
      </c>
      <c r="X175" s="24"/>
      <c r="Y175" s="5" t="str">
        <f t="shared" si="50"/>
        <v/>
      </c>
      <c r="Z175" s="2"/>
      <c r="AA175" s="5"/>
      <c r="AB175" s="5"/>
      <c r="AC175" s="12"/>
      <c r="AD175" s="114"/>
      <c r="AE175" s="12"/>
      <c r="AF175" s="43"/>
      <c r="AG175" s="12"/>
      <c r="AH175" s="12"/>
      <c r="AI175" s="12"/>
      <c r="AJ175" s="12"/>
      <c r="AK175" s="5" t="str">
        <f t="shared" si="51"/>
        <v/>
      </c>
      <c r="AL175" s="24"/>
      <c r="AM175" s="5" t="str">
        <f t="shared" si="52"/>
        <v/>
      </c>
      <c r="AN175" s="2"/>
      <c r="AO175" s="5"/>
      <c r="AP175" s="5"/>
      <c r="AQ175" s="5"/>
      <c r="AS175" s="20"/>
      <c r="AT175" s="43"/>
      <c r="AU175" s="5"/>
      <c r="AV175" s="5"/>
      <c r="AW175" s="5"/>
      <c r="AX175" s="5"/>
      <c r="AY175" s="5" t="str">
        <f t="shared" si="53"/>
        <v/>
      </c>
      <c r="AZ175" s="29"/>
      <c r="BA175" s="5" t="str">
        <f t="shared" si="54"/>
        <v/>
      </c>
      <c r="BB175" s="5"/>
      <c r="BC175" s="5"/>
      <c r="BD175" s="20"/>
      <c r="BE175" s="111"/>
      <c r="BF175" s="20"/>
      <c r="BG175" s="43"/>
      <c r="BH175" s="20"/>
      <c r="BI175" s="20"/>
      <c r="BJ175" s="20"/>
      <c r="BK175" s="20"/>
      <c r="BL175" s="5" t="str">
        <f t="shared" si="29"/>
        <v/>
      </c>
      <c r="BM175" s="6"/>
      <c r="BN175" s="5" t="str">
        <f t="shared" si="30"/>
        <v/>
      </c>
      <c r="BO175" s="5"/>
      <c r="BP175" s="5"/>
      <c r="BQ175" s="5"/>
      <c r="BR175" s="5"/>
    </row>
    <row r="176" spans="5:78" ht="30.6" customHeight="1" x14ac:dyDescent="0.3">
      <c r="N176" s="5"/>
      <c r="O176" s="337"/>
      <c r="P176" s="337"/>
      <c r="Q176" s="337"/>
      <c r="R176" s="337"/>
      <c r="S176" s="337"/>
      <c r="T176" s="337"/>
      <c r="U176" s="337"/>
      <c r="V176" s="337"/>
      <c r="W176" s="5" t="str">
        <f t="shared" si="49"/>
        <v/>
      </c>
      <c r="X176" s="24"/>
      <c r="Y176" s="5" t="str">
        <f t="shared" si="50"/>
        <v/>
      </c>
      <c r="Z176" s="2"/>
      <c r="AA176" s="5"/>
      <c r="AB176" s="5"/>
      <c r="AC176" s="12"/>
      <c r="AD176" s="114"/>
      <c r="AE176" s="12"/>
      <c r="AF176" s="43"/>
      <c r="AG176" s="12"/>
      <c r="AH176" s="12"/>
      <c r="AI176" s="12"/>
      <c r="AJ176" s="12"/>
      <c r="AK176" s="5" t="str">
        <f t="shared" si="51"/>
        <v/>
      </c>
      <c r="AL176" s="24"/>
      <c r="AM176" s="5" t="str">
        <f t="shared" si="52"/>
        <v/>
      </c>
      <c r="AN176" s="2"/>
      <c r="AO176" s="5"/>
      <c r="AP176" s="5"/>
      <c r="AQ176" s="5"/>
      <c r="AS176" s="20"/>
      <c r="AT176" s="43"/>
      <c r="AU176" s="5"/>
      <c r="AV176" s="5"/>
      <c r="AW176" s="5"/>
      <c r="AX176" s="5"/>
      <c r="AY176" s="5" t="str">
        <f t="shared" si="53"/>
        <v/>
      </c>
      <c r="AZ176" s="29"/>
      <c r="BA176" s="5" t="str">
        <f t="shared" si="54"/>
        <v/>
      </c>
      <c r="BB176" s="5"/>
      <c r="BC176" s="5"/>
      <c r="BD176" s="20"/>
      <c r="BE176" s="111"/>
      <c r="BF176" s="20"/>
      <c r="BG176" s="43"/>
      <c r="BH176" s="20"/>
      <c r="BI176" s="20"/>
      <c r="BJ176" s="20"/>
      <c r="BK176" s="20"/>
      <c r="BL176" s="5" t="str">
        <f t="shared" si="29"/>
        <v/>
      </c>
      <c r="BM176" s="6"/>
      <c r="BN176" s="5" t="str">
        <f t="shared" si="30"/>
        <v/>
      </c>
      <c r="BO176" s="5"/>
      <c r="BP176" s="5"/>
      <c r="BQ176" s="5"/>
      <c r="BR176" s="5"/>
    </row>
    <row r="177" spans="1:78" ht="30.6" customHeight="1" x14ac:dyDescent="0.3">
      <c r="N177" s="5"/>
      <c r="O177" s="21" t="s">
        <v>163</v>
      </c>
      <c r="P177" s="247" t="s">
        <v>87</v>
      </c>
      <c r="Q177" s="247"/>
      <c r="R177" s="247"/>
      <c r="S177" s="247" t="s">
        <v>164</v>
      </c>
      <c r="T177" s="247"/>
      <c r="U177" s="247"/>
      <c r="V177" s="247"/>
      <c r="W177" s="5" t="str">
        <f t="shared" si="49"/>
        <v/>
      </c>
      <c r="X177" s="24"/>
      <c r="Y177" s="5" t="str">
        <f t="shared" si="50"/>
        <v/>
      </c>
      <c r="Z177" s="2"/>
      <c r="AA177" s="5"/>
      <c r="AB177" s="5"/>
      <c r="AC177" s="12"/>
      <c r="AD177" s="114"/>
      <c r="AE177" s="12"/>
      <c r="AF177" s="43"/>
      <c r="AG177" s="12"/>
      <c r="AH177" s="12"/>
      <c r="AI177" s="12"/>
      <c r="AJ177" s="12"/>
      <c r="AK177" s="5" t="str">
        <f t="shared" si="51"/>
        <v/>
      </c>
      <c r="AL177" s="24"/>
      <c r="AM177" s="5" t="str">
        <f t="shared" si="52"/>
        <v/>
      </c>
      <c r="AN177" s="2"/>
      <c r="AO177" s="5"/>
      <c r="AP177" s="5"/>
      <c r="AQ177" s="5"/>
      <c r="AS177" s="20"/>
      <c r="AT177" s="43"/>
      <c r="AU177" s="5"/>
      <c r="AV177" s="5"/>
      <c r="AW177" s="5"/>
      <c r="AX177" s="5"/>
      <c r="AY177" s="5" t="str">
        <f t="shared" si="53"/>
        <v/>
      </c>
      <c r="AZ177" s="29"/>
      <c r="BA177" s="5" t="str">
        <f t="shared" si="54"/>
        <v/>
      </c>
      <c r="BB177" s="5"/>
      <c r="BC177" s="5"/>
      <c r="BD177" s="20"/>
      <c r="BE177" s="111"/>
      <c r="BF177" s="20"/>
      <c r="BG177" s="43"/>
      <c r="BH177" s="20"/>
      <c r="BI177" s="20"/>
      <c r="BJ177" s="20"/>
      <c r="BK177" s="20"/>
      <c r="BL177" s="5" t="str">
        <f t="shared" si="29"/>
        <v/>
      </c>
      <c r="BM177" s="6"/>
      <c r="BN177" s="5" t="str">
        <f t="shared" si="30"/>
        <v/>
      </c>
      <c r="BO177" s="5"/>
      <c r="BP177" s="5"/>
      <c r="BQ177" s="5"/>
      <c r="BR177" s="5"/>
    </row>
    <row r="178" spans="1:78" s="108" customFormat="1" ht="30.6" customHeight="1" x14ac:dyDescent="0.3">
      <c r="A178"/>
      <c r="B178"/>
      <c r="C178"/>
      <c r="D178"/>
      <c r="E178" s="42"/>
      <c r="F178" s="42"/>
      <c r="G178" s="42"/>
      <c r="H178" s="42"/>
      <c r="I178" s="42"/>
      <c r="J178" s="42"/>
      <c r="K178"/>
      <c r="L178"/>
      <c r="M178"/>
      <c r="N178" s="5"/>
      <c r="O178" s="21" t="s">
        <v>161</v>
      </c>
      <c r="P178" s="346"/>
      <c r="Q178" s="346"/>
      <c r="R178" s="346"/>
      <c r="S178" s="347"/>
      <c r="T178" s="347"/>
      <c r="U178" s="347"/>
      <c r="V178" s="347"/>
      <c r="W178" s="5" t="str">
        <f t="shared" si="49"/>
        <v/>
      </c>
      <c r="X178" s="24"/>
      <c r="Y178" s="5" t="str">
        <f t="shared" si="50"/>
        <v/>
      </c>
      <c r="Z178" s="2"/>
      <c r="AA178" s="5"/>
      <c r="AB178" s="5"/>
      <c r="AC178" s="219"/>
      <c r="AD178" s="114"/>
      <c r="AE178" s="12"/>
      <c r="AF178" s="43"/>
      <c r="AG178" s="12"/>
      <c r="AH178" s="12"/>
      <c r="AI178" s="12"/>
      <c r="AJ178" s="12"/>
      <c r="AK178" s="5" t="str">
        <f t="shared" si="51"/>
        <v/>
      </c>
      <c r="AL178" s="24"/>
      <c r="AM178" s="5" t="str">
        <f t="shared" si="52"/>
        <v/>
      </c>
      <c r="AN178" s="2"/>
      <c r="AO178" s="5"/>
      <c r="AP178" s="5"/>
      <c r="AQ178" s="5"/>
      <c r="AS178" s="20"/>
      <c r="AT178" s="43"/>
      <c r="AU178" s="5"/>
      <c r="AV178" s="5"/>
      <c r="AW178" s="5"/>
      <c r="AX178" s="5"/>
      <c r="AY178" s="5" t="str">
        <f t="shared" si="53"/>
        <v/>
      </c>
      <c r="AZ178" s="29"/>
      <c r="BA178" s="5" t="str">
        <f t="shared" si="54"/>
        <v/>
      </c>
      <c r="BB178" s="5"/>
      <c r="BC178" s="5"/>
      <c r="BD178" s="20"/>
      <c r="BE178" s="111"/>
      <c r="BF178" s="20"/>
      <c r="BG178" s="43"/>
      <c r="BH178" s="20"/>
      <c r="BI178" s="20"/>
      <c r="BJ178" s="20"/>
      <c r="BK178" s="20"/>
      <c r="BL178" s="5" t="str">
        <f t="shared" si="29"/>
        <v/>
      </c>
      <c r="BM178" s="6"/>
      <c r="BN178" s="5" t="str">
        <f t="shared" si="30"/>
        <v/>
      </c>
      <c r="BO178" s="5"/>
      <c r="BP178" s="5"/>
      <c r="BQ178" s="5"/>
      <c r="BR178" s="5"/>
      <c r="BT178"/>
      <c r="BU178"/>
      <c r="BV178" s="5"/>
      <c r="BW178" s="5"/>
      <c r="BX178" s="5"/>
      <c r="BY178" s="5"/>
      <c r="BZ178" s="5"/>
    </row>
    <row r="179" spans="1:78" s="108" customFormat="1" ht="30.6" customHeight="1" x14ac:dyDescent="0.3">
      <c r="A179"/>
      <c r="B179"/>
      <c r="C179"/>
      <c r="D179"/>
      <c r="E179" s="42"/>
      <c r="F179" s="42"/>
      <c r="G179" s="42"/>
      <c r="H179" s="42"/>
      <c r="I179" s="42"/>
      <c r="J179" s="42"/>
      <c r="K179"/>
      <c r="L179"/>
      <c r="M179"/>
      <c r="N179" s="5"/>
      <c r="O179" s="21" t="s">
        <v>162</v>
      </c>
      <c r="P179" s="346"/>
      <c r="Q179" s="346"/>
      <c r="R179" s="346"/>
      <c r="S179" s="347"/>
      <c r="T179" s="347"/>
      <c r="U179" s="347"/>
      <c r="V179" s="347"/>
      <c r="W179" s="5" t="str">
        <f t="shared" si="49"/>
        <v/>
      </c>
      <c r="X179" s="24"/>
      <c r="Y179" s="5" t="str">
        <f t="shared" si="50"/>
        <v/>
      </c>
      <c r="Z179" s="2"/>
      <c r="AA179" s="5"/>
      <c r="AB179" s="5"/>
      <c r="AC179" s="12"/>
      <c r="AD179" s="114"/>
      <c r="AE179" s="12"/>
      <c r="AF179" s="43"/>
      <c r="AG179" s="12"/>
      <c r="AH179" s="12"/>
      <c r="AI179" s="12"/>
      <c r="AJ179" s="12"/>
      <c r="AK179" s="5" t="str">
        <f t="shared" si="51"/>
        <v/>
      </c>
      <c r="AL179" s="24"/>
      <c r="AM179" s="5" t="str">
        <f t="shared" si="52"/>
        <v/>
      </c>
      <c r="AN179" s="2"/>
      <c r="AO179" s="5"/>
      <c r="AP179" s="5"/>
      <c r="AQ179" s="5"/>
      <c r="AS179" s="20"/>
      <c r="AT179" s="43"/>
      <c r="AU179" s="5"/>
      <c r="AV179" s="5"/>
      <c r="AW179" s="5"/>
      <c r="AX179" s="5"/>
      <c r="AY179" s="5" t="str">
        <f t="shared" si="53"/>
        <v/>
      </c>
      <c r="AZ179" s="29"/>
      <c r="BA179" s="5" t="str">
        <f t="shared" si="54"/>
        <v/>
      </c>
      <c r="BB179" s="5"/>
      <c r="BC179" s="5"/>
      <c r="BD179" s="20"/>
      <c r="BE179" s="111"/>
      <c r="BF179" s="20"/>
      <c r="BG179" s="43"/>
      <c r="BH179" s="20"/>
      <c r="BI179" s="20"/>
      <c r="BJ179" s="20"/>
      <c r="BK179" s="20"/>
      <c r="BL179" s="5" t="str">
        <f t="shared" si="29"/>
        <v/>
      </c>
      <c r="BM179" s="6"/>
      <c r="BN179" s="5" t="str">
        <f t="shared" si="30"/>
        <v/>
      </c>
      <c r="BO179" s="5"/>
      <c r="BP179" s="5"/>
      <c r="BQ179" s="5"/>
      <c r="BR179" s="5"/>
      <c r="BT179"/>
      <c r="BU179"/>
      <c r="BV179" s="5"/>
      <c r="BW179" s="5"/>
      <c r="BX179" s="5"/>
      <c r="BY179" s="5"/>
      <c r="BZ179" s="5"/>
    </row>
    <row r="180" spans="1:78" s="108" customFormat="1" ht="11.4" customHeight="1" x14ac:dyDescent="0.3">
      <c r="A180"/>
      <c r="B180"/>
      <c r="C180"/>
      <c r="D180"/>
      <c r="E180" s="42"/>
      <c r="F180" s="42"/>
      <c r="G180" s="42"/>
      <c r="H180" s="42"/>
      <c r="I180" s="42"/>
      <c r="J180" s="42"/>
      <c r="K180"/>
      <c r="L180"/>
      <c r="M180"/>
      <c r="N180" s="5"/>
      <c r="O180" s="25"/>
      <c r="P180" s="112"/>
      <c r="Q180" s="26"/>
      <c r="R180" s="46"/>
      <c r="S180" s="25"/>
      <c r="T180" s="25"/>
      <c r="U180" s="25"/>
      <c r="V180" s="25"/>
      <c r="W180" s="5" t="str">
        <f t="shared" si="49"/>
        <v/>
      </c>
      <c r="X180" s="24"/>
      <c r="Y180" s="5" t="str">
        <f t="shared" si="50"/>
        <v/>
      </c>
      <c r="Z180" s="24"/>
      <c r="AA180" s="5"/>
      <c r="AB180" s="5"/>
      <c r="AC180" s="25"/>
      <c r="AD180" s="112"/>
      <c r="AE180" s="26"/>
      <c r="AF180" s="46"/>
      <c r="AG180" s="25"/>
      <c r="AH180" s="25"/>
      <c r="AI180" s="25"/>
      <c r="AJ180" s="25"/>
      <c r="AK180" s="5" t="str">
        <f t="shared" si="51"/>
        <v/>
      </c>
      <c r="AL180" s="24"/>
      <c r="AM180" s="5" t="str">
        <f t="shared" si="52"/>
        <v/>
      </c>
      <c r="AN180" s="24"/>
      <c r="AO180" s="5"/>
      <c r="AP180" s="5"/>
      <c r="AQ180" s="5"/>
      <c r="AS180" s="20"/>
      <c r="AT180" s="43"/>
      <c r="AU180" s="5"/>
      <c r="AV180" s="5"/>
      <c r="AW180" s="5"/>
      <c r="AX180" s="5"/>
      <c r="AY180" s="5" t="str">
        <f t="shared" si="53"/>
        <v/>
      </c>
      <c r="AZ180" s="29"/>
      <c r="BA180" s="5" t="str">
        <f t="shared" si="54"/>
        <v/>
      </c>
      <c r="BB180" s="5"/>
      <c r="BC180" s="5"/>
      <c r="BD180" s="20"/>
      <c r="BE180" s="111"/>
      <c r="BF180" s="20"/>
      <c r="BG180" s="43"/>
      <c r="BH180" s="20"/>
      <c r="BI180" s="20"/>
      <c r="BJ180" s="20"/>
      <c r="BK180" s="20"/>
      <c r="BL180" s="5" t="str">
        <f t="shared" si="29"/>
        <v/>
      </c>
      <c r="BM180" s="6"/>
      <c r="BN180" s="5" t="str">
        <f t="shared" si="30"/>
        <v/>
      </c>
      <c r="BO180" s="5"/>
      <c r="BP180" s="5"/>
      <c r="BQ180" s="5"/>
      <c r="BR180" s="5"/>
      <c r="BT180"/>
      <c r="BU180"/>
      <c r="BV180" s="5"/>
      <c r="BW180" s="5"/>
      <c r="BX180" s="5"/>
      <c r="BY180" s="5"/>
      <c r="BZ180" s="5"/>
    </row>
    <row r="181" spans="1:78" s="108" customFormat="1" x14ac:dyDescent="0.3">
      <c r="A181"/>
      <c r="B181"/>
      <c r="C181"/>
      <c r="D181"/>
      <c r="E181" s="42"/>
      <c r="F181" s="42"/>
      <c r="G181" s="42"/>
      <c r="H181" s="42"/>
      <c r="I181" s="42"/>
      <c r="J181" s="42"/>
      <c r="K181"/>
      <c r="L181"/>
      <c r="M181"/>
      <c r="N181" s="5"/>
      <c r="O181" s="392" t="s">
        <v>17</v>
      </c>
      <c r="P181" s="392"/>
      <c r="Q181" s="392"/>
      <c r="R181" s="392"/>
      <c r="S181" s="392"/>
      <c r="T181" s="392"/>
      <c r="U181" s="392"/>
      <c r="V181" s="392"/>
      <c r="W181" s="5" t="str">
        <f t="shared" si="49"/>
        <v/>
      </c>
      <c r="X181" s="24"/>
      <c r="Y181" s="5" t="str">
        <f t="shared" si="50"/>
        <v/>
      </c>
      <c r="Z181" s="27"/>
      <c r="AA181" s="5"/>
      <c r="AB181" s="5"/>
      <c r="AC181" s="393"/>
      <c r="AD181" s="393"/>
      <c r="AE181" s="393"/>
      <c r="AF181" s="393"/>
      <c r="AG181" s="393"/>
      <c r="AH181" s="393"/>
      <c r="AI181" s="393"/>
      <c r="AJ181" s="393"/>
      <c r="AK181" s="5" t="str">
        <f t="shared" si="51"/>
        <v/>
      </c>
      <c r="AL181" s="24"/>
      <c r="AM181" s="5" t="str">
        <f t="shared" si="52"/>
        <v/>
      </c>
      <c r="AN181" s="27"/>
      <c r="AO181" s="5"/>
      <c r="AP181" s="5"/>
      <c r="AQ181" s="5"/>
      <c r="AS181" s="20"/>
      <c r="AT181" s="43"/>
      <c r="AU181" s="5"/>
      <c r="AV181" s="5"/>
      <c r="AW181" s="5"/>
      <c r="AX181" s="5"/>
      <c r="AY181" s="5" t="str">
        <f t="shared" si="53"/>
        <v/>
      </c>
      <c r="AZ181" s="29"/>
      <c r="BA181" s="5" t="str">
        <f t="shared" si="54"/>
        <v/>
      </c>
      <c r="BB181" s="5"/>
      <c r="BC181" s="5"/>
      <c r="BD181" s="20"/>
      <c r="BE181" s="111"/>
      <c r="BF181" s="20"/>
      <c r="BG181" s="43"/>
      <c r="BH181" s="20"/>
      <c r="BI181" s="20"/>
      <c r="BJ181" s="20"/>
      <c r="BK181" s="20"/>
      <c r="BL181" s="5" t="str">
        <f t="shared" si="29"/>
        <v/>
      </c>
      <c r="BM181" s="6"/>
      <c r="BN181" s="5" t="str">
        <f t="shared" si="30"/>
        <v/>
      </c>
      <c r="BO181" s="5"/>
      <c r="BP181" s="5"/>
      <c r="BQ181" s="5"/>
      <c r="BR181" s="5"/>
      <c r="BT181"/>
      <c r="BU181"/>
      <c r="BV181" s="5"/>
      <c r="BW181" s="5"/>
      <c r="BX181" s="5"/>
      <c r="BY181" s="5"/>
      <c r="BZ181" s="5"/>
    </row>
    <row r="182" spans="1:78" s="108" customFormat="1" ht="28.2" x14ac:dyDescent="0.3">
      <c r="A182"/>
      <c r="B182"/>
      <c r="C182"/>
      <c r="D182"/>
      <c r="E182" s="42"/>
      <c r="F182" s="42"/>
      <c r="G182" s="42"/>
      <c r="H182" s="42"/>
      <c r="I182" s="42"/>
      <c r="J182" s="42"/>
      <c r="K182"/>
      <c r="L182"/>
      <c r="M182"/>
      <c r="N182" s="5"/>
      <c r="O182" s="136" t="s">
        <v>107</v>
      </c>
      <c r="P182" s="389"/>
      <c r="Q182" s="389"/>
      <c r="R182" s="196" t="s">
        <v>108</v>
      </c>
      <c r="S182" s="133" t="s">
        <v>259</v>
      </c>
      <c r="T182" s="80" t="s">
        <v>132</v>
      </c>
      <c r="U182" s="81" t="s">
        <v>133</v>
      </c>
      <c r="V182" s="82" t="s">
        <v>134</v>
      </c>
      <c r="W182" s="5" t="str">
        <f t="shared" si="49"/>
        <v/>
      </c>
      <c r="X182" s="24"/>
      <c r="Y182" s="5" t="str">
        <f t="shared" si="50"/>
        <v/>
      </c>
      <c r="Z182" s="24"/>
      <c r="AA182" s="5"/>
      <c r="AB182" s="5"/>
      <c r="AC182" s="34"/>
      <c r="AD182" s="390"/>
      <c r="AE182" s="390"/>
      <c r="AF182" s="47"/>
      <c r="AG182" s="35"/>
      <c r="AH182" s="36"/>
      <c r="AI182" s="36"/>
      <c r="AJ182" s="36"/>
      <c r="AK182" s="5" t="str">
        <f t="shared" si="51"/>
        <v/>
      </c>
      <c r="AL182" s="24"/>
      <c r="AM182" s="5" t="str">
        <f t="shared" si="52"/>
        <v/>
      </c>
      <c r="AN182" s="24"/>
      <c r="AO182" s="5"/>
      <c r="AP182" s="5"/>
      <c r="AQ182" s="5"/>
      <c r="AS182" s="20"/>
      <c r="AT182" s="43"/>
      <c r="AU182" s="5"/>
      <c r="AV182" s="5"/>
      <c r="AW182" s="5"/>
      <c r="AX182" s="5"/>
      <c r="AY182" s="5" t="str">
        <f t="shared" si="53"/>
        <v/>
      </c>
      <c r="AZ182" s="29"/>
      <c r="BA182" s="5" t="str">
        <f t="shared" si="54"/>
        <v/>
      </c>
      <c r="BB182" s="5"/>
      <c r="BC182" s="5"/>
      <c r="BD182" s="20"/>
      <c r="BE182" s="111"/>
      <c r="BF182" s="20"/>
      <c r="BG182" s="43"/>
      <c r="BH182" s="20"/>
      <c r="BI182" s="20"/>
      <c r="BJ182" s="20"/>
      <c r="BK182" s="20"/>
      <c r="BL182" s="5" t="str">
        <f t="shared" si="29"/>
        <v/>
      </c>
      <c r="BM182" s="6"/>
      <c r="BN182" s="5" t="str">
        <f t="shared" si="30"/>
        <v/>
      </c>
      <c r="BO182" s="5"/>
      <c r="BP182" s="5"/>
      <c r="BQ182" s="5"/>
      <c r="BR182" s="5"/>
      <c r="BT182"/>
      <c r="BU182"/>
      <c r="BV182" s="5"/>
      <c r="BW182" s="5"/>
      <c r="BX182" s="5"/>
      <c r="BY182" s="5"/>
      <c r="BZ182" s="5"/>
    </row>
    <row r="183" spans="1:78" s="108" customFormat="1" ht="27.6" x14ac:dyDescent="0.3">
      <c r="A183"/>
      <c r="B183"/>
      <c r="C183"/>
      <c r="D183"/>
      <c r="E183" s="42"/>
      <c r="F183" s="42"/>
      <c r="G183" s="42"/>
      <c r="H183" s="42"/>
      <c r="I183" s="42"/>
      <c r="J183" s="42"/>
      <c r="K183"/>
      <c r="L183"/>
      <c r="M183"/>
      <c r="N183" s="5"/>
      <c r="O183" s="391" t="s">
        <v>109</v>
      </c>
      <c r="P183" s="137" t="s">
        <v>0</v>
      </c>
      <c r="Q183" s="211">
        <f>IF(OR(S183="X",T183="X",U183="X",V183="X"),1,0)</f>
        <v>0</v>
      </c>
      <c r="R183" s="196" t="s">
        <v>1</v>
      </c>
      <c r="S183" s="171"/>
      <c r="T183" s="171"/>
      <c r="U183" s="171"/>
      <c r="V183" s="171"/>
      <c r="W183" s="5" t="str">
        <f t="shared" si="49"/>
        <v/>
      </c>
      <c r="X183" s="24"/>
      <c r="Y183" s="5" t="str">
        <f t="shared" si="50"/>
        <v/>
      </c>
      <c r="Z183" s="5"/>
      <c r="AA183" s="5"/>
      <c r="AB183" s="5"/>
      <c r="AC183" s="390"/>
      <c r="AD183" s="115"/>
      <c r="AE183" s="37"/>
      <c r="AF183" s="47"/>
      <c r="AG183" s="34"/>
      <c r="AH183" s="34"/>
      <c r="AI183" s="34"/>
      <c r="AJ183" s="34"/>
      <c r="AK183" s="5" t="str">
        <f t="shared" si="51"/>
        <v/>
      </c>
      <c r="AL183" s="24"/>
      <c r="AM183" s="5" t="str">
        <f t="shared" si="52"/>
        <v/>
      </c>
      <c r="AN183" s="5"/>
      <c r="AO183" s="5"/>
      <c r="AP183" s="5"/>
      <c r="AQ183" s="5"/>
      <c r="AS183" s="20"/>
      <c r="AT183" s="43"/>
      <c r="AU183" s="5"/>
      <c r="AV183" s="5"/>
      <c r="AW183" s="5"/>
      <c r="AX183" s="5"/>
      <c r="AY183" s="5" t="str">
        <f t="shared" si="53"/>
        <v/>
      </c>
      <c r="AZ183" s="29"/>
      <c r="BA183" s="5" t="str">
        <f t="shared" si="54"/>
        <v/>
      </c>
      <c r="BB183" s="5"/>
      <c r="BC183" s="5"/>
      <c r="BD183" s="20"/>
      <c r="BE183" s="111"/>
      <c r="BF183" s="20"/>
      <c r="BG183" s="43"/>
      <c r="BH183" s="20"/>
      <c r="BI183" s="20"/>
      <c r="BJ183" s="20"/>
      <c r="BK183" s="20"/>
      <c r="BL183" s="5" t="str">
        <f t="shared" si="29"/>
        <v/>
      </c>
      <c r="BM183" s="6"/>
      <c r="BN183" s="5" t="str">
        <f t="shared" si="30"/>
        <v/>
      </c>
      <c r="BO183" s="5"/>
      <c r="BP183" s="5"/>
      <c r="BQ183" s="5"/>
      <c r="BR183" s="5"/>
      <c r="BT183"/>
      <c r="BU183"/>
      <c r="BV183" s="5"/>
      <c r="BW183" s="5"/>
      <c r="BX183" s="5"/>
      <c r="BY183" s="5"/>
      <c r="BZ183" s="5"/>
    </row>
    <row r="184" spans="1:78" s="108" customFormat="1" x14ac:dyDescent="0.3">
      <c r="A184"/>
      <c r="B184"/>
      <c r="C184"/>
      <c r="D184"/>
      <c r="E184" s="42"/>
      <c r="F184" s="42"/>
      <c r="G184" s="42"/>
      <c r="H184" s="42"/>
      <c r="I184" s="42"/>
      <c r="J184" s="42"/>
      <c r="K184"/>
      <c r="L184"/>
      <c r="M184"/>
      <c r="N184" s="5"/>
      <c r="O184" s="391"/>
      <c r="P184" s="137" t="s">
        <v>2</v>
      </c>
      <c r="Q184" s="211">
        <f t="shared" ref="Q184:Q190" si="55">IF(OR(S184="X",T184="X",U184="X",V184="X"),1,0)</f>
        <v>0</v>
      </c>
      <c r="R184" s="196" t="s">
        <v>3</v>
      </c>
      <c r="S184" s="171"/>
      <c r="T184" s="171"/>
      <c r="U184" s="171"/>
      <c r="V184" s="171"/>
      <c r="W184" s="5" t="str">
        <f t="shared" si="49"/>
        <v/>
      </c>
      <c r="X184" s="24"/>
      <c r="Y184" s="5" t="str">
        <f t="shared" si="50"/>
        <v/>
      </c>
      <c r="Z184" s="5"/>
      <c r="AA184" s="5"/>
      <c r="AB184" s="5"/>
      <c r="AC184" s="390"/>
      <c r="AD184" s="115"/>
      <c r="AE184" s="37"/>
      <c r="AF184" s="47"/>
      <c r="AG184" s="34"/>
      <c r="AH184" s="34"/>
      <c r="AI184" s="34"/>
      <c r="AJ184" s="34"/>
      <c r="AK184" s="5" t="str">
        <f t="shared" si="51"/>
        <v/>
      </c>
      <c r="AL184" s="24"/>
      <c r="AM184" s="5" t="str">
        <f t="shared" si="52"/>
        <v/>
      </c>
      <c r="AN184" s="5"/>
      <c r="AO184" s="5"/>
      <c r="AP184" s="5"/>
      <c r="AQ184" s="5"/>
      <c r="AS184" s="20"/>
      <c r="AT184" s="43"/>
      <c r="AU184" s="5"/>
      <c r="AV184" s="5"/>
      <c r="AW184" s="5"/>
      <c r="AX184" s="5"/>
      <c r="AY184" s="5" t="str">
        <f t="shared" si="53"/>
        <v/>
      </c>
      <c r="AZ184" s="29"/>
      <c r="BA184" s="5" t="str">
        <f t="shared" si="54"/>
        <v/>
      </c>
      <c r="BB184" s="5"/>
      <c r="BC184" s="5"/>
      <c r="BD184" s="20"/>
      <c r="BE184" s="111"/>
      <c r="BF184" s="20"/>
      <c r="BG184" s="43"/>
      <c r="BH184" s="20"/>
      <c r="BI184" s="20"/>
      <c r="BJ184" s="20"/>
      <c r="BK184" s="20"/>
      <c r="BL184" s="5" t="str">
        <f t="shared" si="29"/>
        <v/>
      </c>
      <c r="BM184" s="6"/>
      <c r="BN184" s="5" t="str">
        <f t="shared" si="30"/>
        <v/>
      </c>
      <c r="BO184" s="5"/>
      <c r="BP184" s="5"/>
      <c r="BQ184" s="5"/>
      <c r="BR184" s="5"/>
      <c r="BT184"/>
      <c r="BU184"/>
      <c r="BV184" s="5"/>
      <c r="BW184" s="5"/>
      <c r="BX184" s="5"/>
      <c r="BY184" s="5"/>
      <c r="BZ184" s="5"/>
    </row>
    <row r="185" spans="1:78" s="108" customFormat="1" ht="27.6" x14ac:dyDescent="0.3">
      <c r="A185"/>
      <c r="B185"/>
      <c r="C185"/>
      <c r="D185"/>
      <c r="E185" s="42"/>
      <c r="F185" s="42"/>
      <c r="G185" s="42"/>
      <c r="H185" s="42"/>
      <c r="I185" s="42"/>
      <c r="J185" s="42"/>
      <c r="K185"/>
      <c r="L185"/>
      <c r="M185"/>
      <c r="N185" s="5"/>
      <c r="O185" s="391"/>
      <c r="P185" s="137" t="s">
        <v>4</v>
      </c>
      <c r="Q185" s="211">
        <f t="shared" si="55"/>
        <v>0</v>
      </c>
      <c r="R185" s="196" t="s">
        <v>5</v>
      </c>
      <c r="S185" s="171"/>
      <c r="T185" s="171"/>
      <c r="U185" s="171"/>
      <c r="V185" s="171"/>
      <c r="W185" s="5" t="str">
        <f t="shared" si="49"/>
        <v/>
      </c>
      <c r="X185" s="24"/>
      <c r="Y185" s="5" t="str">
        <f t="shared" si="50"/>
        <v/>
      </c>
      <c r="Z185" s="5"/>
      <c r="AA185" s="5"/>
      <c r="AB185" s="5"/>
      <c r="AC185" s="390"/>
      <c r="AD185" s="115"/>
      <c r="AE185" s="37"/>
      <c r="AF185" s="47"/>
      <c r="AG185" s="34"/>
      <c r="AH185" s="34"/>
      <c r="AI185" s="34"/>
      <c r="AJ185" s="34"/>
      <c r="AK185" s="5" t="str">
        <f t="shared" si="51"/>
        <v/>
      </c>
      <c r="AL185" s="24"/>
      <c r="AM185" s="5" t="str">
        <f t="shared" si="52"/>
        <v/>
      </c>
      <c r="AN185" s="5"/>
      <c r="AO185" s="5"/>
      <c r="AP185" s="5"/>
      <c r="AQ185" s="5"/>
      <c r="AS185" s="20"/>
      <c r="AT185" s="43"/>
      <c r="AU185" s="5"/>
      <c r="AV185" s="5"/>
      <c r="AW185" s="5"/>
      <c r="AX185" s="5"/>
      <c r="AY185" s="5" t="str">
        <f t="shared" si="53"/>
        <v/>
      </c>
      <c r="AZ185" s="29"/>
      <c r="BA185" s="5" t="str">
        <f t="shared" si="54"/>
        <v/>
      </c>
      <c r="BB185" s="5"/>
      <c r="BC185" s="5"/>
      <c r="BD185" s="20"/>
      <c r="BE185" s="111"/>
      <c r="BF185" s="20"/>
      <c r="BG185" s="43"/>
      <c r="BH185" s="20"/>
      <c r="BI185" s="20"/>
      <c r="BJ185" s="20"/>
      <c r="BK185" s="20"/>
      <c r="BL185" s="5" t="str">
        <f t="shared" ref="BL185:BL248" si="56">IF(BF185="","",IF(BH185="X",0,IF(BI185="X",5,IF(BJ185="X",10,IF(BK185="X",15,"")))))</f>
        <v/>
      </c>
      <c r="BM185" s="6"/>
      <c r="BN185" s="5" t="str">
        <f t="shared" ref="BN185:BN248" si="57">IF(BF185="","",IF(BH185="X",5,IF(BI185="X",10,IF(BJ185="X",15,IF(BK185="X",20,"")))))</f>
        <v/>
      </c>
      <c r="BO185" s="5"/>
      <c r="BP185" s="5"/>
      <c r="BQ185" s="5"/>
      <c r="BR185" s="5"/>
      <c r="BT185"/>
      <c r="BU185"/>
      <c r="BV185" s="5"/>
      <c r="BW185" s="5"/>
      <c r="BX185" s="5"/>
      <c r="BY185" s="5"/>
      <c r="BZ185" s="5"/>
    </row>
    <row r="186" spans="1:78" s="108" customFormat="1" x14ac:dyDescent="0.3">
      <c r="A186"/>
      <c r="B186"/>
      <c r="C186"/>
      <c r="D186"/>
      <c r="E186" s="42"/>
      <c r="F186" s="42"/>
      <c r="G186" s="42"/>
      <c r="H186" s="42"/>
      <c r="I186" s="42"/>
      <c r="J186" s="42"/>
      <c r="K186"/>
      <c r="L186"/>
      <c r="M186"/>
      <c r="N186" s="5"/>
      <c r="O186" s="391"/>
      <c r="P186" s="137" t="s">
        <v>6</v>
      </c>
      <c r="Q186" s="211">
        <f t="shared" si="55"/>
        <v>0</v>
      </c>
      <c r="R186" s="196" t="s">
        <v>7</v>
      </c>
      <c r="S186" s="171"/>
      <c r="T186" s="171"/>
      <c r="U186" s="171"/>
      <c r="V186" s="171"/>
      <c r="W186" s="5" t="str">
        <f t="shared" si="49"/>
        <v/>
      </c>
      <c r="X186" s="24"/>
      <c r="Y186" s="5" t="str">
        <f t="shared" si="50"/>
        <v/>
      </c>
      <c r="Z186" s="5"/>
      <c r="AA186" s="5"/>
      <c r="AB186" s="5"/>
      <c r="AC186" s="390"/>
      <c r="AD186" s="115"/>
      <c r="AE186" s="37"/>
      <c r="AF186" s="47"/>
      <c r="AG186" s="34"/>
      <c r="AH186" s="34"/>
      <c r="AI186" s="34"/>
      <c r="AJ186" s="34"/>
      <c r="AK186" s="5" t="str">
        <f t="shared" si="51"/>
        <v/>
      </c>
      <c r="AL186" s="24"/>
      <c r="AM186" s="5" t="str">
        <f t="shared" si="52"/>
        <v/>
      </c>
      <c r="AN186" s="5"/>
      <c r="AO186" s="5"/>
      <c r="AP186" s="5"/>
      <c r="AQ186" s="5"/>
      <c r="AS186" s="20"/>
      <c r="AT186" s="43"/>
      <c r="AU186" s="5"/>
      <c r="AV186" s="5"/>
      <c r="AW186" s="5"/>
      <c r="AX186" s="5"/>
      <c r="AY186" s="5" t="str">
        <f t="shared" si="53"/>
        <v/>
      </c>
      <c r="AZ186" s="29"/>
      <c r="BA186" s="5" t="str">
        <f t="shared" si="54"/>
        <v/>
      </c>
      <c r="BB186" s="5"/>
      <c r="BC186" s="5"/>
      <c r="BD186" s="20"/>
      <c r="BE186" s="111"/>
      <c r="BF186" s="20"/>
      <c r="BG186" s="43"/>
      <c r="BH186" s="20"/>
      <c r="BI186" s="20"/>
      <c r="BJ186" s="20"/>
      <c r="BK186" s="20"/>
      <c r="BL186" s="5" t="str">
        <f t="shared" si="56"/>
        <v/>
      </c>
      <c r="BM186" s="6"/>
      <c r="BN186" s="5" t="str">
        <f t="shared" si="57"/>
        <v/>
      </c>
      <c r="BO186" s="5"/>
      <c r="BP186" s="5"/>
      <c r="BQ186" s="5"/>
      <c r="BR186" s="5"/>
      <c r="BT186"/>
      <c r="BU186"/>
      <c r="BV186" s="5"/>
      <c r="BW186" s="5"/>
      <c r="BX186" s="5"/>
      <c r="BY186" s="5"/>
      <c r="BZ186" s="5"/>
    </row>
    <row r="187" spans="1:78" s="108" customFormat="1" ht="27.6" x14ac:dyDescent="0.3">
      <c r="A187"/>
      <c r="B187"/>
      <c r="C187"/>
      <c r="D187"/>
      <c r="E187" s="42"/>
      <c r="F187" s="42"/>
      <c r="G187" s="42"/>
      <c r="H187" s="42"/>
      <c r="I187" s="42"/>
      <c r="J187" s="42"/>
      <c r="K187"/>
      <c r="L187"/>
      <c r="M187"/>
      <c r="N187" s="5"/>
      <c r="O187" s="391" t="s">
        <v>8</v>
      </c>
      <c r="P187" s="137" t="s">
        <v>9</v>
      </c>
      <c r="Q187" s="211">
        <f t="shared" si="55"/>
        <v>0</v>
      </c>
      <c r="R187" s="196" t="s">
        <v>10</v>
      </c>
      <c r="S187" s="171"/>
      <c r="T187" s="171"/>
      <c r="U187" s="171"/>
      <c r="V187" s="171"/>
      <c r="W187" s="5" t="str">
        <f t="shared" si="49"/>
        <v/>
      </c>
      <c r="X187" s="24"/>
      <c r="Y187" s="5" t="str">
        <f t="shared" si="50"/>
        <v/>
      </c>
      <c r="Z187" s="5"/>
      <c r="AA187" s="5"/>
      <c r="AB187" s="5"/>
      <c r="AC187" s="390"/>
      <c r="AD187" s="115"/>
      <c r="AE187" s="37"/>
      <c r="AF187" s="47"/>
      <c r="AG187" s="34"/>
      <c r="AH187" s="34"/>
      <c r="AI187" s="34"/>
      <c r="AJ187" s="34"/>
      <c r="AK187" s="5" t="str">
        <f t="shared" si="51"/>
        <v/>
      </c>
      <c r="AL187" s="24"/>
      <c r="AM187" s="5" t="str">
        <f t="shared" si="52"/>
        <v/>
      </c>
      <c r="AN187" s="5"/>
      <c r="AO187" s="5"/>
      <c r="AP187" s="5"/>
      <c r="AQ187" s="5"/>
      <c r="AS187" s="20"/>
      <c r="AT187" s="43"/>
      <c r="AU187" s="5"/>
      <c r="AV187" s="5"/>
      <c r="AW187" s="5"/>
      <c r="AX187" s="5"/>
      <c r="AY187" s="5" t="str">
        <f t="shared" si="53"/>
        <v/>
      </c>
      <c r="AZ187" s="29"/>
      <c r="BA187" s="5" t="str">
        <f t="shared" si="54"/>
        <v/>
      </c>
      <c r="BB187" s="5"/>
      <c r="BC187" s="5"/>
      <c r="BD187" s="20"/>
      <c r="BE187" s="111"/>
      <c r="BF187" s="20"/>
      <c r="BG187" s="43"/>
      <c r="BH187" s="20"/>
      <c r="BI187" s="20"/>
      <c r="BJ187" s="20"/>
      <c r="BK187" s="20"/>
      <c r="BL187" s="5" t="str">
        <f t="shared" si="56"/>
        <v/>
      </c>
      <c r="BM187" s="6"/>
      <c r="BN187" s="5" t="str">
        <f t="shared" si="57"/>
        <v/>
      </c>
      <c r="BO187" s="5"/>
      <c r="BP187" s="5"/>
      <c r="BQ187" s="5"/>
      <c r="BR187" s="5"/>
      <c r="BT187"/>
      <c r="BU187"/>
      <c r="BV187" s="5"/>
      <c r="BW187" s="5"/>
      <c r="BX187" s="5"/>
      <c r="BY187" s="5"/>
      <c r="BZ187" s="5"/>
    </row>
    <row r="188" spans="1:78" s="108" customFormat="1" ht="27.6" x14ac:dyDescent="0.3">
      <c r="A188"/>
      <c r="B188"/>
      <c r="C188"/>
      <c r="D188"/>
      <c r="E188" s="42"/>
      <c r="F188" s="42"/>
      <c r="G188" s="42"/>
      <c r="H188" s="42"/>
      <c r="I188" s="42"/>
      <c r="J188" s="42"/>
      <c r="K188"/>
      <c r="L188"/>
      <c r="M188"/>
      <c r="N188" s="5"/>
      <c r="O188" s="391"/>
      <c r="P188" s="137" t="s">
        <v>11</v>
      </c>
      <c r="Q188" s="211">
        <f t="shared" si="55"/>
        <v>0</v>
      </c>
      <c r="R188" s="196" t="s">
        <v>12</v>
      </c>
      <c r="S188" s="171"/>
      <c r="T188" s="171"/>
      <c r="U188" s="171"/>
      <c r="V188" s="171"/>
      <c r="W188" s="5" t="str">
        <f t="shared" si="49"/>
        <v/>
      </c>
      <c r="X188" s="24"/>
      <c r="Y188" s="5" t="str">
        <f t="shared" si="50"/>
        <v/>
      </c>
      <c r="Z188" s="5"/>
      <c r="AA188" s="5"/>
      <c r="AB188" s="5"/>
      <c r="AC188" s="390"/>
      <c r="AD188" s="115"/>
      <c r="AE188" s="37"/>
      <c r="AF188" s="222"/>
      <c r="AG188" s="34"/>
      <c r="AH188" s="34"/>
      <c r="AI188" s="34"/>
      <c r="AJ188" s="34"/>
      <c r="AK188" s="5" t="str">
        <f t="shared" si="51"/>
        <v/>
      </c>
      <c r="AL188" s="24"/>
      <c r="AM188" s="5" t="str">
        <f t="shared" si="52"/>
        <v/>
      </c>
      <c r="AN188" s="5"/>
      <c r="AO188" s="5"/>
      <c r="AP188" s="5"/>
      <c r="AQ188" s="5"/>
      <c r="AS188" s="20"/>
      <c r="AT188" s="43"/>
      <c r="AU188" s="5"/>
      <c r="AV188" s="5"/>
      <c r="AW188" s="5"/>
      <c r="AX188" s="5"/>
      <c r="AY188" s="5" t="str">
        <f t="shared" si="53"/>
        <v/>
      </c>
      <c r="AZ188" s="29"/>
      <c r="BA188" s="5" t="str">
        <f t="shared" si="54"/>
        <v/>
      </c>
      <c r="BB188" s="5"/>
      <c r="BC188" s="5"/>
      <c r="BD188" s="20"/>
      <c r="BE188" s="111"/>
      <c r="BF188" s="20"/>
      <c r="BG188" s="43"/>
      <c r="BH188" s="20"/>
      <c r="BI188" s="20"/>
      <c r="BJ188" s="20"/>
      <c r="BK188" s="20"/>
      <c r="BL188" s="5" t="str">
        <f t="shared" si="56"/>
        <v/>
      </c>
      <c r="BM188" s="6"/>
      <c r="BN188" s="5" t="str">
        <f t="shared" si="57"/>
        <v/>
      </c>
      <c r="BO188" s="5"/>
      <c r="BP188" s="5"/>
      <c r="BQ188" s="5"/>
      <c r="BR188" s="5"/>
      <c r="BT188"/>
      <c r="BU188"/>
      <c r="BV188" s="5"/>
      <c r="BW188" s="5"/>
      <c r="BX188" s="5"/>
      <c r="BY188" s="5"/>
      <c r="BZ188" s="5"/>
    </row>
    <row r="189" spans="1:78" s="108" customFormat="1" ht="27.6" x14ac:dyDescent="0.3">
      <c r="A189"/>
      <c r="B189"/>
      <c r="C189"/>
      <c r="D189"/>
      <c r="E189" s="42"/>
      <c r="F189" s="42"/>
      <c r="G189" s="42"/>
      <c r="H189" s="42"/>
      <c r="I189" s="42"/>
      <c r="J189" s="42"/>
      <c r="K189"/>
      <c r="L189"/>
      <c r="M189"/>
      <c r="N189" s="5"/>
      <c r="O189" s="391"/>
      <c r="P189" s="137" t="s">
        <v>13</v>
      </c>
      <c r="Q189" s="211">
        <f t="shared" si="55"/>
        <v>0</v>
      </c>
      <c r="R189" s="196" t="s">
        <v>14</v>
      </c>
      <c r="S189" s="171"/>
      <c r="T189" s="171"/>
      <c r="U189" s="171"/>
      <c r="V189" s="171"/>
      <c r="W189" s="5" t="str">
        <f t="shared" si="49"/>
        <v/>
      </c>
      <c r="X189" s="24"/>
      <c r="Y189" s="5" t="str">
        <f t="shared" si="50"/>
        <v/>
      </c>
      <c r="Z189" s="5"/>
      <c r="AA189" s="5"/>
      <c r="AB189" s="5"/>
      <c r="AC189" s="390"/>
      <c r="AD189" s="115"/>
      <c r="AE189" s="37"/>
      <c r="AF189" s="47"/>
      <c r="AG189" s="34"/>
      <c r="AH189" s="34"/>
      <c r="AI189" s="34"/>
      <c r="AJ189" s="34"/>
      <c r="AK189" s="5" t="str">
        <f t="shared" si="51"/>
        <v/>
      </c>
      <c r="AL189" s="24"/>
      <c r="AM189" s="5" t="str">
        <f t="shared" si="52"/>
        <v/>
      </c>
      <c r="AN189" s="5"/>
      <c r="AO189" s="5"/>
      <c r="AP189" s="5"/>
      <c r="AQ189" s="5"/>
      <c r="AS189" s="20"/>
      <c r="AT189" s="43"/>
      <c r="AU189" s="5"/>
      <c r="AV189" s="5"/>
      <c r="AW189" s="5"/>
      <c r="AX189" s="5"/>
      <c r="AY189" s="5" t="str">
        <f t="shared" si="53"/>
        <v/>
      </c>
      <c r="AZ189" s="29"/>
      <c r="BA189" s="5" t="str">
        <f t="shared" si="54"/>
        <v/>
      </c>
      <c r="BB189" s="5"/>
      <c r="BC189" s="5"/>
      <c r="BD189" s="20"/>
      <c r="BE189" s="111"/>
      <c r="BF189" s="20"/>
      <c r="BG189" s="43"/>
      <c r="BH189" s="20"/>
      <c r="BI189" s="20"/>
      <c r="BJ189" s="20"/>
      <c r="BK189" s="20"/>
      <c r="BL189" s="5" t="str">
        <f t="shared" si="56"/>
        <v/>
      </c>
      <c r="BM189" s="6"/>
      <c r="BN189" s="5" t="str">
        <f t="shared" si="57"/>
        <v/>
      </c>
      <c r="BO189" s="5"/>
      <c r="BP189" s="5"/>
      <c r="BQ189" s="5"/>
      <c r="BR189" s="5"/>
      <c r="BT189"/>
      <c r="BU189"/>
      <c r="BV189" s="5"/>
      <c r="BW189" s="5"/>
      <c r="BX189" s="5"/>
      <c r="BY189" s="5"/>
      <c r="BZ189" s="5"/>
    </row>
    <row r="190" spans="1:78" s="108" customFormat="1" x14ac:dyDescent="0.3">
      <c r="A190"/>
      <c r="B190"/>
      <c r="C190"/>
      <c r="D190"/>
      <c r="E190" s="42"/>
      <c r="F190" s="42"/>
      <c r="G190" s="42"/>
      <c r="H190" s="42"/>
      <c r="I190" s="42"/>
      <c r="J190" s="42"/>
      <c r="K190"/>
      <c r="L190"/>
      <c r="M190"/>
      <c r="N190" s="5"/>
      <c r="O190" s="391"/>
      <c r="P190" s="137" t="s">
        <v>15</v>
      </c>
      <c r="Q190" s="211">
        <f t="shared" si="55"/>
        <v>0</v>
      </c>
      <c r="R190" s="196" t="s">
        <v>16</v>
      </c>
      <c r="S190" s="171"/>
      <c r="T190" s="171"/>
      <c r="U190" s="171"/>
      <c r="V190" s="171"/>
      <c r="W190" s="5" t="str">
        <f t="shared" si="49"/>
        <v/>
      </c>
      <c r="X190" s="24"/>
      <c r="Y190" s="5" t="str">
        <f t="shared" si="50"/>
        <v/>
      </c>
      <c r="Z190" s="5"/>
      <c r="AA190" s="5"/>
      <c r="AB190" s="5"/>
      <c r="AC190" s="390"/>
      <c r="AD190" s="115"/>
      <c r="AE190" s="37"/>
      <c r="AF190" s="47"/>
      <c r="AG190" s="34"/>
      <c r="AH190" s="34"/>
      <c r="AI190" s="34"/>
      <c r="AJ190" s="34"/>
      <c r="AK190" s="5" t="str">
        <f t="shared" si="51"/>
        <v/>
      </c>
      <c r="AL190" s="24"/>
      <c r="AM190" s="5" t="str">
        <f t="shared" si="52"/>
        <v/>
      </c>
      <c r="AN190" s="5"/>
      <c r="AO190" s="5"/>
      <c r="AP190" s="5"/>
      <c r="AQ190" s="5"/>
      <c r="AS190" s="20"/>
      <c r="AT190" s="43"/>
      <c r="AU190" s="5"/>
      <c r="AV190" s="5"/>
      <c r="AW190" s="5"/>
      <c r="AX190" s="5"/>
      <c r="AY190" s="5" t="str">
        <f t="shared" si="53"/>
        <v/>
      </c>
      <c r="AZ190" s="29"/>
      <c r="BA190" s="5" t="str">
        <f t="shared" si="54"/>
        <v/>
      </c>
      <c r="BB190" s="5"/>
      <c r="BC190" s="5"/>
      <c r="BD190" s="20"/>
      <c r="BE190" s="111"/>
      <c r="BF190" s="20"/>
      <c r="BG190" s="43"/>
      <c r="BH190" s="20"/>
      <c r="BI190" s="20"/>
      <c r="BJ190" s="20"/>
      <c r="BK190" s="20"/>
      <c r="BL190" s="5" t="str">
        <f t="shared" si="56"/>
        <v/>
      </c>
      <c r="BM190" s="6"/>
      <c r="BN190" s="5" t="str">
        <f t="shared" si="57"/>
        <v/>
      </c>
      <c r="BO190" s="5"/>
      <c r="BP190" s="5"/>
      <c r="BQ190" s="5"/>
      <c r="BR190" s="5"/>
      <c r="BT190"/>
      <c r="BU190"/>
      <c r="BV190" s="5"/>
      <c r="BW190" s="5"/>
      <c r="BX190" s="5"/>
      <c r="BY190" s="5"/>
      <c r="BZ190" s="5"/>
    </row>
    <row r="191" spans="1:78" s="108" customFormat="1" ht="15" thickBot="1" x14ac:dyDescent="0.35">
      <c r="A191"/>
      <c r="B191"/>
      <c r="C191"/>
      <c r="D191"/>
      <c r="E191" s="42"/>
      <c r="F191" s="42"/>
      <c r="G191" s="42"/>
      <c r="H191" s="42"/>
      <c r="I191" s="42"/>
      <c r="J191" s="42"/>
      <c r="K191"/>
      <c r="L191"/>
      <c r="M191"/>
      <c r="N191" s="5"/>
      <c r="O191" s="30"/>
      <c r="P191" s="355"/>
      <c r="Q191" s="355"/>
      <c r="R191" s="66" t="s">
        <v>173</v>
      </c>
      <c r="S191" s="26" t="e">
        <f>SUM(W183:W190)/SUM(Q183:Q190)</f>
        <v>#DIV/0!</v>
      </c>
      <c r="T191" s="26" t="s">
        <v>20</v>
      </c>
      <c r="U191" s="26" t="e">
        <f>SUM(Y183:Y190)/SUM(Q183:Q190)</f>
        <v>#DIV/0!</v>
      </c>
      <c r="V191" s="26"/>
      <c r="W191" s="5" t="str">
        <f t="shared" si="49"/>
        <v/>
      </c>
      <c r="X191" s="24"/>
      <c r="Y191" s="5" t="str">
        <f t="shared" si="50"/>
        <v/>
      </c>
      <c r="Z191" s="12"/>
      <c r="AA191" s="5"/>
      <c r="AB191" s="5"/>
      <c r="AC191" s="30"/>
      <c r="AD191" s="355"/>
      <c r="AE191" s="355"/>
      <c r="AF191" s="45"/>
      <c r="AG191" s="26"/>
      <c r="AH191" s="26"/>
      <c r="AI191" s="26"/>
      <c r="AJ191" s="26"/>
      <c r="AK191" s="5" t="str">
        <f t="shared" si="51"/>
        <v/>
      </c>
      <c r="AL191" s="24"/>
      <c r="AM191" s="5" t="str">
        <f t="shared" si="52"/>
        <v/>
      </c>
      <c r="AN191" s="12"/>
      <c r="AO191" s="5"/>
      <c r="AP191" s="5"/>
      <c r="AQ191" s="5"/>
      <c r="AS191" s="20"/>
      <c r="AT191" s="43"/>
      <c r="AU191" s="5"/>
      <c r="AV191" s="5"/>
      <c r="AW191" s="5"/>
      <c r="AX191" s="5"/>
      <c r="AY191" s="5" t="str">
        <f t="shared" si="53"/>
        <v/>
      </c>
      <c r="AZ191" s="29"/>
      <c r="BA191" s="5" t="str">
        <f t="shared" si="54"/>
        <v/>
      </c>
      <c r="BB191" s="5"/>
      <c r="BC191" s="5"/>
      <c r="BD191" s="20"/>
      <c r="BE191" s="111"/>
      <c r="BF191" s="20"/>
      <c r="BG191" s="43"/>
      <c r="BH191" s="20"/>
      <c r="BI191" s="20"/>
      <c r="BJ191" s="20"/>
      <c r="BK191" s="20"/>
      <c r="BL191" s="5" t="str">
        <f t="shared" si="56"/>
        <v/>
      </c>
      <c r="BM191" s="6"/>
      <c r="BN191" s="5" t="str">
        <f t="shared" si="57"/>
        <v/>
      </c>
      <c r="BO191" s="5"/>
      <c r="BP191" s="5"/>
      <c r="BQ191" s="5"/>
      <c r="BR191" s="5"/>
      <c r="BT191"/>
      <c r="BU191"/>
      <c r="BV191" s="5"/>
      <c r="BW191" s="5"/>
      <c r="BX191" s="5"/>
      <c r="BY191" s="5"/>
      <c r="BZ191" s="5"/>
    </row>
    <row r="192" spans="1:78" s="108" customFormat="1" ht="15" thickBot="1" x14ac:dyDescent="0.35">
      <c r="A192"/>
      <c r="B192"/>
      <c r="C192"/>
      <c r="D192"/>
      <c r="E192" s="42"/>
      <c r="F192" s="42"/>
      <c r="G192" s="42"/>
      <c r="H192" s="42"/>
      <c r="I192" s="42"/>
      <c r="J192" s="42"/>
      <c r="K192"/>
      <c r="L192"/>
      <c r="M192"/>
      <c r="N192" s="5"/>
      <c r="O192" s="214" t="s">
        <v>306</v>
      </c>
      <c r="P192" s="110"/>
      <c r="Q192" s="220"/>
      <c r="R192" s="32" t="s">
        <v>301</v>
      </c>
      <c r="S192" s="356"/>
      <c r="T192" s="357"/>
      <c r="U192" s="357"/>
      <c r="V192" s="33" t="s">
        <v>21</v>
      </c>
      <c r="W192" s="5" t="str">
        <f t="shared" si="49"/>
        <v/>
      </c>
      <c r="X192" s="24"/>
      <c r="Y192" s="5" t="str">
        <f t="shared" si="50"/>
        <v/>
      </c>
      <c r="Z192" s="12"/>
      <c r="AA192" s="5"/>
      <c r="AB192" s="5"/>
      <c r="AC192" s="31"/>
      <c r="AD192" s="110"/>
      <c r="AE192" s="26"/>
      <c r="AF192" s="45"/>
      <c r="AG192" s="388"/>
      <c r="AH192" s="388"/>
      <c r="AI192" s="388"/>
      <c r="AJ192" s="25"/>
      <c r="AK192" s="5" t="str">
        <f t="shared" si="51"/>
        <v/>
      </c>
      <c r="AL192" s="24"/>
      <c r="AM192" s="5" t="str">
        <f t="shared" si="52"/>
        <v/>
      </c>
      <c r="AN192" s="12"/>
      <c r="AO192" s="5"/>
      <c r="AP192" s="5"/>
      <c r="AQ192" s="5"/>
      <c r="AS192" s="20"/>
      <c r="AT192" s="43"/>
      <c r="AU192" s="5"/>
      <c r="AV192" s="5"/>
      <c r="AW192" s="5"/>
      <c r="AX192" s="5"/>
      <c r="AY192" s="5" t="str">
        <f t="shared" si="53"/>
        <v/>
      </c>
      <c r="AZ192" s="29"/>
      <c r="BA192" s="5" t="str">
        <f t="shared" si="54"/>
        <v/>
      </c>
      <c r="BB192" s="5"/>
      <c r="BC192" s="5"/>
      <c r="BD192" s="20"/>
      <c r="BE192" s="111"/>
      <c r="BF192" s="20"/>
      <c r="BG192" s="43"/>
      <c r="BH192" s="20"/>
      <c r="BI192" s="20"/>
      <c r="BJ192" s="20"/>
      <c r="BK192" s="20"/>
      <c r="BL192" s="5" t="str">
        <f t="shared" si="56"/>
        <v/>
      </c>
      <c r="BM192" s="6"/>
      <c r="BN192" s="5" t="str">
        <f t="shared" si="57"/>
        <v/>
      </c>
      <c r="BO192" s="5"/>
      <c r="BP192" s="5"/>
      <c r="BQ192" s="5"/>
      <c r="BR192" s="5"/>
      <c r="BT192"/>
      <c r="BU192"/>
      <c r="BV192" s="5"/>
      <c r="BW192" s="5"/>
      <c r="BX192" s="5"/>
      <c r="BY192" s="5"/>
      <c r="BZ192" s="5"/>
    </row>
    <row r="193" spans="1:78" s="108" customFormat="1" ht="15" thickBot="1" x14ac:dyDescent="0.35">
      <c r="A193"/>
      <c r="B193"/>
      <c r="C193"/>
      <c r="D193"/>
      <c r="E193" s="42"/>
      <c r="F193" s="42"/>
      <c r="G193" s="42"/>
      <c r="H193" s="42"/>
      <c r="I193" s="42"/>
      <c r="J193" s="42"/>
      <c r="K193"/>
      <c r="L193"/>
      <c r="M193"/>
      <c r="N193" s="5"/>
      <c r="O193" s="20"/>
      <c r="P193" s="110"/>
      <c r="Q193" s="26"/>
      <c r="R193" s="45"/>
      <c r="S193" s="25"/>
      <c r="T193" s="25"/>
      <c r="U193" s="25"/>
      <c r="V193" s="25"/>
      <c r="W193" s="5" t="str">
        <f t="shared" si="49"/>
        <v/>
      </c>
      <c r="X193" s="24"/>
      <c r="Y193" s="5" t="str">
        <f t="shared" si="50"/>
        <v/>
      </c>
      <c r="Z193" s="12"/>
      <c r="AA193" s="5"/>
      <c r="AB193" s="5"/>
      <c r="AC193" s="31"/>
      <c r="AD193" s="110"/>
      <c r="AE193" s="26"/>
      <c r="AF193" s="45"/>
      <c r="AG193" s="26"/>
      <c r="AH193" s="26"/>
      <c r="AI193" s="26"/>
      <c r="AJ193" s="25"/>
      <c r="AK193" s="5" t="str">
        <f t="shared" si="51"/>
        <v/>
      </c>
      <c r="AL193" s="24"/>
      <c r="AM193" s="5" t="str">
        <f t="shared" si="52"/>
        <v/>
      </c>
      <c r="AN193" s="12"/>
      <c r="AO193" s="5"/>
      <c r="AP193" s="5"/>
      <c r="AQ193" s="5"/>
      <c r="AS193" s="20"/>
      <c r="AT193" s="43"/>
      <c r="AU193" s="5"/>
      <c r="AV193" s="5"/>
      <c r="AW193" s="5"/>
      <c r="AX193" s="5"/>
      <c r="AY193" s="5" t="str">
        <f t="shared" si="53"/>
        <v/>
      </c>
      <c r="AZ193" s="29"/>
      <c r="BA193" s="5" t="str">
        <f t="shared" si="54"/>
        <v/>
      </c>
      <c r="BB193" s="5"/>
      <c r="BC193" s="5"/>
      <c r="BD193" s="20"/>
      <c r="BE193" s="111"/>
      <c r="BF193" s="20"/>
      <c r="BG193" s="43"/>
      <c r="BH193" s="20"/>
      <c r="BI193" s="20"/>
      <c r="BJ193" s="20"/>
      <c r="BK193" s="20"/>
      <c r="BL193" s="5" t="str">
        <f t="shared" si="56"/>
        <v/>
      </c>
      <c r="BM193" s="6"/>
      <c r="BN193" s="5" t="str">
        <f t="shared" si="57"/>
        <v/>
      </c>
      <c r="BO193" s="5"/>
      <c r="BP193" s="5"/>
      <c r="BQ193" s="5"/>
      <c r="BR193" s="5"/>
      <c r="BT193"/>
      <c r="BU193"/>
      <c r="BV193" s="5"/>
      <c r="BW193" s="5"/>
      <c r="BX193" s="5"/>
      <c r="BY193" s="5"/>
      <c r="BZ193" s="5"/>
    </row>
    <row r="194" spans="1:78" s="108" customFormat="1" ht="15" thickBot="1" x14ac:dyDescent="0.35">
      <c r="A194"/>
      <c r="B194"/>
      <c r="C194"/>
      <c r="D194"/>
      <c r="E194" s="42"/>
      <c r="F194" s="42"/>
      <c r="G194" s="42"/>
      <c r="H194" s="42"/>
      <c r="I194" s="42"/>
      <c r="J194" s="42"/>
      <c r="K194"/>
      <c r="L194"/>
      <c r="M194"/>
      <c r="N194" s="5"/>
      <c r="O194" s="213" t="s">
        <v>307</v>
      </c>
      <c r="P194" s="111"/>
      <c r="Q194" s="20"/>
      <c r="R194" s="377" t="s">
        <v>135</v>
      </c>
      <c r="S194" s="377"/>
      <c r="T194" s="377"/>
      <c r="U194" s="215">
        <f>SUM(S192)</f>
        <v>0</v>
      </c>
      <c r="V194" s="216" t="s">
        <v>21</v>
      </c>
      <c r="W194" s="5" t="str">
        <f t="shared" si="49"/>
        <v/>
      </c>
      <c r="X194" s="24"/>
      <c r="Y194" s="5" t="str">
        <f t="shared" si="50"/>
        <v/>
      </c>
      <c r="Z194" s="5"/>
      <c r="AA194" s="5"/>
      <c r="AB194" s="5"/>
      <c r="AC194" s="5"/>
      <c r="AE194" s="20"/>
      <c r="AF194" s="43"/>
      <c r="AG194" s="5"/>
      <c r="AH194" s="5"/>
      <c r="AI194" s="5"/>
      <c r="AJ194" s="5"/>
      <c r="AK194" s="5" t="str">
        <f t="shared" si="51"/>
        <v/>
      </c>
      <c r="AL194" s="24"/>
      <c r="AM194" s="5" t="str">
        <f t="shared" si="52"/>
        <v/>
      </c>
      <c r="AN194" s="5"/>
      <c r="AO194" s="5"/>
      <c r="AP194" s="5"/>
      <c r="AQ194" s="5"/>
      <c r="AS194" s="20"/>
      <c r="AT194" s="43"/>
      <c r="AU194" s="5"/>
      <c r="AV194" s="5"/>
      <c r="AW194" s="5"/>
      <c r="AX194" s="5"/>
      <c r="AY194" s="5" t="str">
        <f t="shared" si="53"/>
        <v/>
      </c>
      <c r="AZ194" s="29"/>
      <c r="BA194" s="5" t="str">
        <f t="shared" si="54"/>
        <v/>
      </c>
      <c r="BB194" s="5"/>
      <c r="BC194" s="5"/>
      <c r="BD194" s="20"/>
      <c r="BE194" s="111"/>
      <c r="BF194" s="20"/>
      <c r="BG194" s="43"/>
      <c r="BH194" s="20"/>
      <c r="BI194" s="20"/>
      <c r="BJ194" s="20"/>
      <c r="BK194" s="20"/>
      <c r="BL194" s="5" t="str">
        <f t="shared" si="56"/>
        <v/>
      </c>
      <c r="BM194" s="6"/>
      <c r="BN194" s="5" t="str">
        <f t="shared" si="57"/>
        <v/>
      </c>
      <c r="BO194" s="5"/>
      <c r="BP194" s="5"/>
      <c r="BQ194" s="5"/>
      <c r="BR194" s="5"/>
      <c r="BT194"/>
      <c r="BU194"/>
      <c r="BV194" s="5"/>
      <c r="BW194" s="5"/>
      <c r="BX194" s="5"/>
      <c r="BY194" s="5"/>
      <c r="BZ194" s="5"/>
    </row>
    <row r="195" spans="1:78" s="108" customFormat="1" ht="6" customHeight="1" x14ac:dyDescent="0.3">
      <c r="A195"/>
      <c r="B195"/>
      <c r="C195"/>
      <c r="D195"/>
      <c r="E195" s="42"/>
      <c r="F195" s="42"/>
      <c r="G195" s="42"/>
      <c r="H195" s="42"/>
      <c r="I195" s="42"/>
      <c r="J195" s="42"/>
      <c r="K195"/>
      <c r="L195"/>
      <c r="M195"/>
      <c r="N195" s="5"/>
      <c r="O195" s="20"/>
      <c r="P195" s="111"/>
      <c r="Q195" s="20"/>
      <c r="R195" s="66"/>
      <c r="S195" s="66"/>
      <c r="T195" s="66"/>
      <c r="U195" s="94"/>
      <c r="V195" s="95"/>
      <c r="W195" s="5" t="str">
        <f t="shared" si="49"/>
        <v/>
      </c>
      <c r="X195" s="24"/>
      <c r="Y195" s="5" t="str">
        <f t="shared" si="50"/>
        <v/>
      </c>
      <c r="Z195" s="5"/>
      <c r="AA195" s="5"/>
      <c r="AB195" s="5"/>
      <c r="AC195" s="5"/>
      <c r="AE195" s="20"/>
      <c r="AF195" s="43"/>
      <c r="AG195" s="5"/>
      <c r="AH195" s="5"/>
      <c r="AI195" s="5"/>
      <c r="AJ195" s="5"/>
      <c r="AK195" s="5" t="str">
        <f t="shared" si="51"/>
        <v/>
      </c>
      <c r="AL195" s="24"/>
      <c r="AM195" s="5" t="str">
        <f t="shared" si="52"/>
        <v/>
      </c>
      <c r="AN195" s="5"/>
      <c r="AO195" s="5"/>
      <c r="AP195" s="5"/>
      <c r="AQ195" s="5"/>
      <c r="AS195" s="20"/>
      <c r="AT195" s="43"/>
      <c r="AU195" s="5"/>
      <c r="AV195" s="5"/>
      <c r="AW195" s="5"/>
      <c r="AX195" s="5"/>
      <c r="AY195" s="5" t="str">
        <f t="shared" si="53"/>
        <v/>
      </c>
      <c r="AZ195" s="29"/>
      <c r="BA195" s="5" t="str">
        <f t="shared" si="54"/>
        <v/>
      </c>
      <c r="BB195" s="5"/>
      <c r="BC195" s="5"/>
      <c r="BD195" s="20"/>
      <c r="BE195" s="111"/>
      <c r="BF195" s="20"/>
      <c r="BG195" s="43"/>
      <c r="BH195" s="20"/>
      <c r="BI195" s="20"/>
      <c r="BJ195" s="20"/>
      <c r="BK195" s="20"/>
      <c r="BL195" s="5" t="str">
        <f t="shared" si="56"/>
        <v/>
      </c>
      <c r="BM195" s="6"/>
      <c r="BN195" s="5" t="str">
        <f t="shared" si="57"/>
        <v/>
      </c>
      <c r="BO195" s="5"/>
      <c r="BP195" s="5"/>
      <c r="BQ195" s="5"/>
      <c r="BR195" s="5"/>
      <c r="BT195"/>
      <c r="BU195"/>
      <c r="BV195" s="5"/>
      <c r="BW195" s="5"/>
      <c r="BX195" s="5"/>
      <c r="BY195" s="5"/>
      <c r="BZ195" s="5"/>
    </row>
    <row r="196" spans="1:78" s="108" customFormat="1" ht="48.6" customHeight="1" x14ac:dyDescent="0.3">
      <c r="A196"/>
      <c r="B196"/>
      <c r="C196"/>
      <c r="D196"/>
      <c r="E196" s="42"/>
      <c r="F196" s="42"/>
      <c r="G196" s="42"/>
      <c r="H196" s="42"/>
      <c r="I196" s="42"/>
      <c r="J196" s="42"/>
      <c r="K196"/>
      <c r="L196"/>
      <c r="M196"/>
      <c r="N196" s="5"/>
      <c r="O196" s="394" t="s">
        <v>310</v>
      </c>
      <c r="P196" s="395"/>
      <c r="Q196" s="395"/>
      <c r="R196" s="395"/>
      <c r="S196" s="395"/>
      <c r="T196" s="395"/>
      <c r="U196" s="395"/>
      <c r="V196" s="395"/>
      <c r="W196" s="5" t="str">
        <f t="shared" si="49"/>
        <v/>
      </c>
      <c r="X196" s="24"/>
      <c r="Y196" s="5" t="str">
        <f t="shared" si="50"/>
        <v/>
      </c>
      <c r="Z196" s="5"/>
      <c r="AA196" s="5"/>
      <c r="AB196" s="5"/>
      <c r="AC196"/>
      <c r="AE196"/>
      <c r="AF196"/>
      <c r="AG196"/>
      <c r="AH196"/>
      <c r="AI196"/>
      <c r="AJ196"/>
      <c r="AK196" s="5" t="str">
        <f t="shared" si="51"/>
        <v/>
      </c>
      <c r="AL196" s="24"/>
      <c r="AM196" s="5" t="str">
        <f t="shared" si="52"/>
        <v/>
      </c>
      <c r="AN196"/>
      <c r="AO196"/>
      <c r="AP196"/>
      <c r="AQ196"/>
      <c r="AS196"/>
      <c r="AT196"/>
      <c r="AU196"/>
      <c r="AV196"/>
      <c r="AW196"/>
      <c r="AX196"/>
      <c r="AY196" s="5" t="str">
        <f t="shared" si="53"/>
        <v/>
      </c>
      <c r="AZ196" s="29"/>
      <c r="BA196" s="5" t="str">
        <f t="shared" si="54"/>
        <v/>
      </c>
      <c r="BB196"/>
      <c r="BC196"/>
      <c r="BD196"/>
      <c r="BF196"/>
      <c r="BG196"/>
      <c r="BH196"/>
      <c r="BI196"/>
      <c r="BJ196"/>
      <c r="BK196"/>
      <c r="BL196" s="5" t="str">
        <f t="shared" si="56"/>
        <v/>
      </c>
      <c r="BM196" s="6"/>
      <c r="BN196" s="5" t="str">
        <f t="shared" si="57"/>
        <v/>
      </c>
      <c r="BO196"/>
      <c r="BP196"/>
      <c r="BQ196"/>
      <c r="BR196"/>
      <c r="BT196"/>
      <c r="BU196"/>
      <c r="BV196" s="5"/>
      <c r="BW196" s="5"/>
      <c r="BX196" s="5"/>
      <c r="BY196" s="5"/>
      <c r="BZ196" s="5"/>
    </row>
    <row r="197" spans="1:78" s="108" customFormat="1" ht="21.75" customHeight="1" x14ac:dyDescent="0.3">
      <c r="A197"/>
      <c r="B197"/>
      <c r="C197"/>
      <c r="D197"/>
      <c r="E197" s="42"/>
      <c r="F197" s="42"/>
      <c r="G197" s="42"/>
      <c r="H197" s="42"/>
      <c r="I197" s="42"/>
      <c r="J197" s="42"/>
      <c r="K197"/>
      <c r="L197"/>
      <c r="M197"/>
      <c r="N197" s="5"/>
      <c r="O197" s="21" t="s">
        <v>125</v>
      </c>
      <c r="P197" s="247">
        <f>$D$5</f>
        <v>0</v>
      </c>
      <c r="Q197" s="247"/>
      <c r="R197" s="247"/>
      <c r="S197" s="41" t="s">
        <v>152</v>
      </c>
      <c r="T197" s="248"/>
      <c r="U197" s="248"/>
      <c r="V197" s="248"/>
      <c r="W197" s="5" t="str">
        <f t="shared" si="49"/>
        <v/>
      </c>
      <c r="X197" s="24"/>
      <c r="Y197" s="5" t="str">
        <f t="shared" si="50"/>
        <v/>
      </c>
      <c r="Z197" s="5"/>
      <c r="AA197" s="5"/>
      <c r="AB197" s="5"/>
      <c r="AC197"/>
      <c r="AE197"/>
      <c r="AF197"/>
      <c r="AG197"/>
      <c r="AH197"/>
      <c r="AI197"/>
      <c r="AJ197"/>
      <c r="AK197" s="5" t="str">
        <f t="shared" si="51"/>
        <v/>
      </c>
      <c r="AL197" s="24"/>
      <c r="AM197" s="5" t="str">
        <f t="shared" si="52"/>
        <v/>
      </c>
      <c r="AN197"/>
      <c r="AO197"/>
      <c r="AP197"/>
      <c r="AQ197"/>
      <c r="AS197"/>
      <c r="AT197"/>
      <c r="AU197"/>
      <c r="AV197"/>
      <c r="AW197"/>
      <c r="AX197"/>
      <c r="AY197" s="5" t="str">
        <f t="shared" si="53"/>
        <v/>
      </c>
      <c r="AZ197" s="29"/>
      <c r="BA197" s="5" t="str">
        <f t="shared" si="54"/>
        <v/>
      </c>
      <c r="BB197"/>
      <c r="BC197"/>
      <c r="BD197"/>
      <c r="BF197"/>
      <c r="BG197"/>
      <c r="BH197"/>
      <c r="BI197"/>
      <c r="BJ197"/>
      <c r="BK197"/>
      <c r="BL197" s="5" t="str">
        <f t="shared" si="56"/>
        <v/>
      </c>
      <c r="BM197" s="6"/>
      <c r="BN197" s="5" t="str">
        <f t="shared" si="57"/>
        <v/>
      </c>
      <c r="BO197"/>
      <c r="BP197"/>
      <c r="BQ197"/>
      <c r="BR197"/>
      <c r="BT197"/>
      <c r="BU197"/>
      <c r="BV197" s="5"/>
      <c r="BW197" s="5"/>
      <c r="BX197" s="5"/>
      <c r="BY197" s="5"/>
      <c r="BZ197" s="5"/>
    </row>
    <row r="198" spans="1:78" s="108" customFormat="1" ht="28.5" customHeight="1" x14ac:dyDescent="0.3">
      <c r="A198"/>
      <c r="B198"/>
      <c r="C198"/>
      <c r="D198"/>
      <c r="E198" s="42"/>
      <c r="F198" s="42"/>
      <c r="G198" s="42"/>
      <c r="H198" s="42"/>
      <c r="I198" s="42"/>
      <c r="J198" s="42"/>
      <c r="K198"/>
      <c r="L198"/>
      <c r="M198"/>
      <c r="N198" s="5"/>
      <c r="O198" s="21" t="s">
        <v>158</v>
      </c>
      <c r="P198" s="247">
        <f>$D$6</f>
        <v>0</v>
      </c>
      <c r="Q198" s="247"/>
      <c r="R198" s="247"/>
      <c r="S198" s="175" t="s">
        <v>89</v>
      </c>
      <c r="T198" s="247">
        <f>$K$6</f>
        <v>0</v>
      </c>
      <c r="U198" s="247"/>
      <c r="V198" s="247"/>
      <c r="W198" s="5" t="str">
        <f t="shared" si="49"/>
        <v/>
      </c>
      <c r="X198" s="24"/>
      <c r="Y198" s="5" t="str">
        <f t="shared" si="50"/>
        <v/>
      </c>
      <c r="Z198" s="5"/>
      <c r="AA198" s="5"/>
      <c r="AB198" s="5"/>
      <c r="AC198"/>
      <c r="AE198"/>
      <c r="AF198"/>
      <c r="AG198"/>
      <c r="AH198"/>
      <c r="AI198"/>
      <c r="AJ198"/>
      <c r="AK198" s="5" t="str">
        <f t="shared" si="51"/>
        <v/>
      </c>
      <c r="AL198" s="24"/>
      <c r="AM198" s="5" t="str">
        <f t="shared" si="52"/>
        <v/>
      </c>
      <c r="AN198"/>
      <c r="AO198"/>
      <c r="AP198"/>
      <c r="AQ198"/>
      <c r="AS198"/>
      <c r="AT198"/>
      <c r="AU198"/>
      <c r="AV198"/>
      <c r="AW198"/>
      <c r="AX198"/>
      <c r="AY198" s="5" t="str">
        <f t="shared" si="53"/>
        <v/>
      </c>
      <c r="AZ198" s="29"/>
      <c r="BA198" s="5" t="str">
        <f t="shared" si="54"/>
        <v/>
      </c>
      <c r="BB198"/>
      <c r="BC198"/>
      <c r="BD198"/>
      <c r="BF198"/>
      <c r="BG198"/>
      <c r="BH198"/>
      <c r="BI198"/>
      <c r="BJ198"/>
      <c r="BK198"/>
      <c r="BL198" s="5" t="str">
        <f t="shared" si="56"/>
        <v/>
      </c>
      <c r="BM198" s="6"/>
      <c r="BN198" s="5" t="str">
        <f t="shared" si="57"/>
        <v/>
      </c>
      <c r="BO198"/>
      <c r="BP198"/>
      <c r="BQ198"/>
      <c r="BR198"/>
      <c r="BT198"/>
      <c r="BU198"/>
      <c r="BV198" s="5"/>
      <c r="BW198" s="5"/>
      <c r="BX198" s="5"/>
      <c r="BY198" s="5"/>
      <c r="BZ198" s="5"/>
    </row>
    <row r="199" spans="1:78" s="108" customFormat="1" x14ac:dyDescent="0.3">
      <c r="A199"/>
      <c r="B199"/>
      <c r="C199"/>
      <c r="D199"/>
      <c r="E199" s="42"/>
      <c r="F199" s="42"/>
      <c r="G199" s="42"/>
      <c r="H199" s="42"/>
      <c r="I199" s="42"/>
      <c r="J199" s="42"/>
      <c r="K199"/>
      <c r="L199"/>
      <c r="M199"/>
      <c r="N199" s="5"/>
      <c r="O199" s="25"/>
      <c r="P199" s="112"/>
      <c r="Q199" s="26"/>
      <c r="R199" s="46"/>
      <c r="S199" s="25"/>
      <c r="T199" s="25"/>
      <c r="U199" s="25"/>
      <c r="V199" s="25"/>
      <c r="W199" s="5" t="str">
        <f t="shared" si="49"/>
        <v/>
      </c>
      <c r="X199" s="24"/>
      <c r="Y199" s="5" t="str">
        <f t="shared" si="50"/>
        <v/>
      </c>
      <c r="Z199" s="5"/>
      <c r="AA199" s="5"/>
      <c r="AB199" s="5"/>
      <c r="AC199"/>
      <c r="AE199"/>
      <c r="AF199"/>
      <c r="AG199"/>
      <c r="AH199"/>
      <c r="AI199"/>
      <c r="AJ199"/>
      <c r="AK199" s="5" t="str">
        <f t="shared" si="51"/>
        <v/>
      </c>
      <c r="AL199" s="24"/>
      <c r="AM199" s="5" t="str">
        <f t="shared" si="52"/>
        <v/>
      </c>
      <c r="AN199"/>
      <c r="AO199"/>
      <c r="AP199"/>
      <c r="AQ199"/>
      <c r="AS199"/>
      <c r="AT199"/>
      <c r="AU199"/>
      <c r="AV199"/>
      <c r="AW199"/>
      <c r="AX199"/>
      <c r="AY199" s="5" t="str">
        <f t="shared" si="53"/>
        <v/>
      </c>
      <c r="AZ199" s="29"/>
      <c r="BA199" s="5" t="str">
        <f t="shared" si="54"/>
        <v/>
      </c>
      <c r="BB199"/>
      <c r="BC199"/>
      <c r="BD199"/>
      <c r="BF199"/>
      <c r="BG199"/>
      <c r="BH199"/>
      <c r="BI199"/>
      <c r="BJ199"/>
      <c r="BK199"/>
      <c r="BL199" s="5" t="str">
        <f t="shared" si="56"/>
        <v/>
      </c>
      <c r="BM199" s="6"/>
      <c r="BN199" s="5" t="str">
        <f t="shared" si="57"/>
        <v/>
      </c>
      <c r="BO199"/>
      <c r="BP199"/>
      <c r="BQ199"/>
      <c r="BR199"/>
      <c r="BT199"/>
      <c r="BU199"/>
      <c r="BV199" s="5"/>
      <c r="BW199" s="5"/>
      <c r="BX199" s="5"/>
      <c r="BY199" s="5"/>
      <c r="BZ199" s="5"/>
    </row>
    <row r="200" spans="1:78" s="108" customFormat="1" x14ac:dyDescent="0.3">
      <c r="A200"/>
      <c r="B200"/>
      <c r="C200"/>
      <c r="D200"/>
      <c r="E200" s="42"/>
      <c r="F200" s="42"/>
      <c r="G200" s="42"/>
      <c r="H200" s="42"/>
      <c r="I200" s="42"/>
      <c r="J200" s="42"/>
      <c r="K200"/>
      <c r="L200"/>
      <c r="M200"/>
      <c r="N200" s="5"/>
      <c r="O200" s="398" t="s">
        <v>17</v>
      </c>
      <c r="P200" s="398"/>
      <c r="Q200" s="398"/>
      <c r="R200" s="398"/>
      <c r="S200" s="398"/>
      <c r="T200" s="398"/>
      <c r="U200" s="398"/>
      <c r="V200" s="398"/>
      <c r="W200" s="5" t="str">
        <f t="shared" si="49"/>
        <v/>
      </c>
      <c r="X200" s="24"/>
      <c r="Y200" s="5" t="str">
        <f t="shared" si="50"/>
        <v/>
      </c>
      <c r="Z200" s="5"/>
      <c r="AA200" s="5"/>
      <c r="AB200" s="5"/>
      <c r="AC200"/>
      <c r="AE200"/>
      <c r="AF200"/>
      <c r="AG200"/>
      <c r="AH200"/>
      <c r="AI200"/>
      <c r="AJ200"/>
      <c r="AK200" s="5" t="str">
        <f t="shared" si="51"/>
        <v/>
      </c>
      <c r="AL200" s="24"/>
      <c r="AM200" s="5" t="str">
        <f t="shared" si="52"/>
        <v/>
      </c>
      <c r="AN200"/>
      <c r="AO200"/>
      <c r="AP200"/>
      <c r="AQ200"/>
      <c r="AS200"/>
      <c r="AT200"/>
      <c r="AU200"/>
      <c r="AV200"/>
      <c r="AW200"/>
      <c r="AX200"/>
      <c r="AY200" s="5" t="str">
        <f t="shared" si="53"/>
        <v/>
      </c>
      <c r="AZ200" s="29"/>
      <c r="BA200" s="5" t="str">
        <f t="shared" si="54"/>
        <v/>
      </c>
      <c r="BB200"/>
      <c r="BC200"/>
      <c r="BD200"/>
      <c r="BF200"/>
      <c r="BG200"/>
      <c r="BH200"/>
      <c r="BI200"/>
      <c r="BJ200"/>
      <c r="BK200"/>
      <c r="BL200" s="5" t="str">
        <f t="shared" si="56"/>
        <v/>
      </c>
      <c r="BM200" s="6"/>
      <c r="BN200" s="5" t="str">
        <f t="shared" si="57"/>
        <v/>
      </c>
      <c r="BO200"/>
      <c r="BP200"/>
      <c r="BQ200"/>
      <c r="BR200"/>
      <c r="BT200"/>
      <c r="BU200"/>
      <c r="BV200" s="5"/>
      <c r="BW200" s="5"/>
      <c r="BX200" s="5"/>
      <c r="BY200" s="5"/>
      <c r="BZ200" s="5"/>
    </row>
    <row r="201" spans="1:78" s="108" customFormat="1" ht="28.2" x14ac:dyDescent="0.3">
      <c r="A201"/>
      <c r="B201"/>
      <c r="C201"/>
      <c r="D201"/>
      <c r="E201" s="42"/>
      <c r="F201" s="42"/>
      <c r="G201" s="42"/>
      <c r="H201" s="42"/>
      <c r="I201" s="42"/>
      <c r="J201" s="42"/>
      <c r="K201"/>
      <c r="L201"/>
      <c r="M201"/>
      <c r="N201" s="5"/>
      <c r="O201" s="399" t="s">
        <v>191</v>
      </c>
      <c r="P201" s="400"/>
      <c r="Q201" s="240" t="s">
        <v>294</v>
      </c>
      <c r="R201" s="241"/>
      <c r="S201" s="133" t="s">
        <v>259</v>
      </c>
      <c r="T201" s="80" t="s">
        <v>132</v>
      </c>
      <c r="U201" s="81" t="s">
        <v>133</v>
      </c>
      <c r="V201" s="82" t="s">
        <v>134</v>
      </c>
      <c r="W201" s="5" t="str">
        <f t="shared" si="49"/>
        <v/>
      </c>
      <c r="X201" s="24"/>
      <c r="Y201" s="5" t="str">
        <f t="shared" si="50"/>
        <v/>
      </c>
      <c r="Z201" s="5"/>
      <c r="AA201" s="5"/>
      <c r="AB201" s="5"/>
      <c r="AC201"/>
      <c r="AE201"/>
      <c r="AF201"/>
      <c r="AG201"/>
      <c r="AH201"/>
      <c r="AI201"/>
      <c r="AJ201"/>
      <c r="AK201" s="5" t="str">
        <f t="shared" si="51"/>
        <v/>
      </c>
      <c r="AL201" s="24"/>
      <c r="AM201" s="5" t="str">
        <f t="shared" si="52"/>
        <v/>
      </c>
      <c r="AN201"/>
      <c r="AO201"/>
      <c r="AP201"/>
      <c r="AQ201"/>
      <c r="AS201"/>
      <c r="AT201"/>
      <c r="AU201"/>
      <c r="AV201"/>
      <c r="AW201"/>
      <c r="AX201"/>
      <c r="AY201" s="5" t="str">
        <f t="shared" si="53"/>
        <v/>
      </c>
      <c r="AZ201" s="29"/>
      <c r="BA201" s="5" t="str">
        <f t="shared" si="54"/>
        <v/>
      </c>
      <c r="BB201"/>
      <c r="BC201"/>
      <c r="BD201"/>
      <c r="BF201"/>
      <c r="BG201"/>
      <c r="BH201"/>
      <c r="BI201"/>
      <c r="BJ201"/>
      <c r="BK201"/>
      <c r="BL201" s="5" t="str">
        <f t="shared" si="56"/>
        <v/>
      </c>
      <c r="BM201" s="6"/>
      <c r="BN201" s="5" t="str">
        <f t="shared" si="57"/>
        <v/>
      </c>
      <c r="BO201"/>
      <c r="BP201"/>
      <c r="BQ201"/>
      <c r="BR201"/>
      <c r="BT201"/>
      <c r="BU201"/>
      <c r="BV201" s="5"/>
      <c r="BW201" s="5"/>
      <c r="BX201" s="5"/>
      <c r="BY201" s="5"/>
      <c r="BZ201" s="5"/>
    </row>
    <row r="202" spans="1:78" s="108" customFormat="1" ht="27.6" customHeight="1" x14ac:dyDescent="0.3">
      <c r="A202"/>
      <c r="B202"/>
      <c r="C202"/>
      <c r="D202"/>
      <c r="E202" s="42"/>
      <c r="F202" s="42"/>
      <c r="G202" s="42"/>
      <c r="H202" s="42"/>
      <c r="I202" s="42"/>
      <c r="J202" s="42"/>
      <c r="K202"/>
      <c r="L202"/>
      <c r="M202"/>
      <c r="N202" s="5"/>
      <c r="O202" s="401" t="s">
        <v>73</v>
      </c>
      <c r="P202" s="402"/>
      <c r="Q202" s="212">
        <f>IF(OR(S202="X",T202="X",U202="X",V202="X"),1,0)</f>
        <v>0</v>
      </c>
      <c r="R202" s="138" t="s">
        <v>74</v>
      </c>
      <c r="S202" s="172"/>
      <c r="T202" s="172"/>
      <c r="U202" s="172"/>
      <c r="V202" s="172"/>
      <c r="W202" s="5" t="str">
        <f t="shared" si="49"/>
        <v/>
      </c>
      <c r="X202" s="24"/>
      <c r="Y202" s="5" t="str">
        <f t="shared" si="50"/>
        <v/>
      </c>
      <c r="Z202" s="29"/>
      <c r="AA202" s="5"/>
      <c r="AB202" s="5"/>
      <c r="AC202"/>
      <c r="AE202"/>
      <c r="AF202"/>
      <c r="AG202"/>
      <c r="AH202"/>
      <c r="AI202"/>
      <c r="AJ202"/>
      <c r="AK202" s="5" t="str">
        <f t="shared" si="51"/>
        <v/>
      </c>
      <c r="AL202" s="24"/>
      <c r="AM202" s="5" t="str">
        <f t="shared" si="52"/>
        <v/>
      </c>
      <c r="AN202"/>
      <c r="AO202"/>
      <c r="AP202"/>
      <c r="AQ202"/>
      <c r="AS202"/>
      <c r="AT202"/>
      <c r="AU202"/>
      <c r="AV202"/>
      <c r="AW202"/>
      <c r="AX202"/>
      <c r="AY202" s="5" t="str">
        <f t="shared" si="53"/>
        <v/>
      </c>
      <c r="AZ202" s="29"/>
      <c r="BA202" s="5" t="str">
        <f t="shared" si="54"/>
        <v/>
      </c>
      <c r="BB202"/>
      <c r="BC202"/>
      <c r="BD202"/>
      <c r="BF202"/>
      <c r="BG202"/>
      <c r="BH202"/>
      <c r="BI202"/>
      <c r="BJ202"/>
      <c r="BK202"/>
      <c r="BL202" s="5" t="str">
        <f t="shared" si="56"/>
        <v/>
      </c>
      <c r="BM202" s="6"/>
      <c r="BN202" s="5" t="str">
        <f t="shared" si="57"/>
        <v/>
      </c>
      <c r="BO202"/>
      <c r="BP202"/>
      <c r="BQ202"/>
      <c r="BR202"/>
      <c r="BT202"/>
      <c r="BU202"/>
      <c r="BV202" s="5"/>
      <c r="BW202" s="5"/>
      <c r="BX202" s="5"/>
      <c r="BY202" s="5"/>
      <c r="BZ202" s="5"/>
    </row>
    <row r="203" spans="1:78" s="108" customFormat="1" ht="27.6" x14ac:dyDescent="0.3">
      <c r="A203"/>
      <c r="B203"/>
      <c r="C203"/>
      <c r="D203"/>
      <c r="E203" s="42"/>
      <c r="F203" s="42"/>
      <c r="G203" s="42"/>
      <c r="H203" s="42"/>
      <c r="I203" s="42"/>
      <c r="J203" s="42"/>
      <c r="K203"/>
      <c r="L203"/>
      <c r="M203"/>
      <c r="N203" s="5"/>
      <c r="O203" s="403"/>
      <c r="P203" s="404"/>
      <c r="Q203" s="212">
        <f t="shared" ref="Q203:Q210" si="58">IF(OR(S203="X",T203="X",U203="X",V203="X"),1,0)</f>
        <v>0</v>
      </c>
      <c r="R203" s="138" t="s">
        <v>75</v>
      </c>
      <c r="S203" s="172"/>
      <c r="T203" s="172"/>
      <c r="U203" s="172"/>
      <c r="V203" s="172"/>
      <c r="W203" s="5" t="str">
        <f t="shared" si="49"/>
        <v/>
      </c>
      <c r="X203" s="24"/>
      <c r="Y203" s="5" t="str">
        <f t="shared" si="50"/>
        <v/>
      </c>
      <c r="Z203" s="29"/>
      <c r="AA203" s="5"/>
      <c r="AB203" s="5"/>
      <c r="AC203"/>
      <c r="AE203"/>
      <c r="AF203"/>
      <c r="AG203"/>
      <c r="AH203"/>
      <c r="AI203"/>
      <c r="AJ203"/>
      <c r="AK203" s="5" t="str">
        <f t="shared" si="51"/>
        <v/>
      </c>
      <c r="AL203" s="24"/>
      <c r="AM203" s="5" t="str">
        <f t="shared" si="52"/>
        <v/>
      </c>
      <c r="AN203"/>
      <c r="AO203"/>
      <c r="AP203"/>
      <c r="AQ203"/>
      <c r="AS203"/>
      <c r="AT203"/>
      <c r="AU203"/>
      <c r="AV203"/>
      <c r="AW203"/>
      <c r="AX203"/>
      <c r="AY203" s="5" t="str">
        <f t="shared" si="53"/>
        <v/>
      </c>
      <c r="AZ203" s="29"/>
      <c r="BA203" s="5" t="str">
        <f t="shared" si="54"/>
        <v/>
      </c>
      <c r="BB203"/>
      <c r="BC203"/>
      <c r="BD203"/>
      <c r="BF203"/>
      <c r="BG203"/>
      <c r="BH203"/>
      <c r="BI203"/>
      <c r="BJ203"/>
      <c r="BK203"/>
      <c r="BL203" s="5" t="str">
        <f t="shared" si="56"/>
        <v/>
      </c>
      <c r="BM203" s="6"/>
      <c r="BN203" s="5" t="str">
        <f t="shared" si="57"/>
        <v/>
      </c>
      <c r="BO203"/>
      <c r="BP203"/>
      <c r="BQ203"/>
      <c r="BR203"/>
      <c r="BT203"/>
      <c r="BU203"/>
      <c r="BV203" s="5"/>
      <c r="BW203" s="5"/>
      <c r="BX203" s="5"/>
      <c r="BY203" s="5"/>
      <c r="BZ203" s="5"/>
    </row>
    <row r="204" spans="1:78" s="108" customFormat="1" ht="27.6" x14ac:dyDescent="0.3">
      <c r="A204"/>
      <c r="B204"/>
      <c r="C204"/>
      <c r="D204"/>
      <c r="E204" s="42"/>
      <c r="F204" s="42"/>
      <c r="G204" s="42"/>
      <c r="H204" s="42"/>
      <c r="I204" s="42"/>
      <c r="J204" s="42"/>
      <c r="K204"/>
      <c r="L204"/>
      <c r="M204"/>
      <c r="N204" s="5"/>
      <c r="O204" s="403"/>
      <c r="P204" s="404"/>
      <c r="Q204" s="212">
        <f t="shared" si="58"/>
        <v>0</v>
      </c>
      <c r="R204" s="138" t="s">
        <v>76</v>
      </c>
      <c r="S204" s="172"/>
      <c r="T204" s="172"/>
      <c r="U204" s="172"/>
      <c r="V204" s="172"/>
      <c r="W204" s="5" t="str">
        <f t="shared" si="49"/>
        <v/>
      </c>
      <c r="X204" s="24"/>
      <c r="Y204" s="5" t="str">
        <f t="shared" si="50"/>
        <v/>
      </c>
      <c r="Z204" s="29"/>
      <c r="AA204" s="5"/>
      <c r="AB204" s="5"/>
      <c r="AC204"/>
      <c r="AE204"/>
      <c r="AF204"/>
      <c r="AG204"/>
      <c r="AH204"/>
      <c r="AI204"/>
      <c r="AJ204"/>
      <c r="AK204" s="5" t="str">
        <f t="shared" si="51"/>
        <v/>
      </c>
      <c r="AL204" s="24"/>
      <c r="AM204" s="5" t="str">
        <f t="shared" si="52"/>
        <v/>
      </c>
      <c r="AN204"/>
      <c r="AO204"/>
      <c r="AP204"/>
      <c r="AQ204"/>
      <c r="AS204"/>
      <c r="AT204"/>
      <c r="AU204"/>
      <c r="AV204"/>
      <c r="AW204"/>
      <c r="AX204"/>
      <c r="AY204" s="5" t="str">
        <f t="shared" si="53"/>
        <v/>
      </c>
      <c r="AZ204" s="29"/>
      <c r="BA204" s="5" t="str">
        <f t="shared" si="54"/>
        <v/>
      </c>
      <c r="BB204"/>
      <c r="BC204"/>
      <c r="BD204"/>
      <c r="BF204"/>
      <c r="BG204"/>
      <c r="BH204"/>
      <c r="BI204"/>
      <c r="BJ204"/>
      <c r="BK204"/>
      <c r="BL204" s="5" t="str">
        <f t="shared" si="56"/>
        <v/>
      </c>
      <c r="BM204" s="6"/>
      <c r="BN204" s="5" t="str">
        <f t="shared" si="57"/>
        <v/>
      </c>
      <c r="BO204"/>
      <c r="BP204"/>
      <c r="BQ204"/>
      <c r="BR204"/>
      <c r="BT204"/>
      <c r="BU204"/>
      <c r="BV204" s="5"/>
      <c r="BW204" s="5"/>
      <c r="BX204" s="5"/>
      <c r="BY204" s="5"/>
      <c r="BZ204" s="5"/>
    </row>
    <row r="205" spans="1:78" s="108" customFormat="1" ht="55.2" x14ac:dyDescent="0.3">
      <c r="A205"/>
      <c r="B205"/>
      <c r="C205"/>
      <c r="D205"/>
      <c r="E205" s="42"/>
      <c r="F205" s="42"/>
      <c r="G205" s="42"/>
      <c r="H205" s="42"/>
      <c r="I205" s="42"/>
      <c r="J205" s="42"/>
      <c r="K205"/>
      <c r="L205"/>
      <c r="M205"/>
      <c r="N205" s="5"/>
      <c r="O205" s="405"/>
      <c r="P205" s="406"/>
      <c r="Q205" s="212">
        <f t="shared" si="58"/>
        <v>0</v>
      </c>
      <c r="R205" s="138" t="s">
        <v>77</v>
      </c>
      <c r="S205" s="172"/>
      <c r="T205" s="172"/>
      <c r="U205" s="172"/>
      <c r="V205" s="172"/>
      <c r="W205" s="5" t="str">
        <f t="shared" si="49"/>
        <v/>
      </c>
      <c r="X205" s="24"/>
      <c r="Y205" s="5" t="str">
        <f t="shared" si="50"/>
        <v/>
      </c>
      <c r="Z205" s="29"/>
      <c r="AA205" s="5"/>
      <c r="AB205" s="5"/>
      <c r="AC205"/>
      <c r="AE205"/>
      <c r="AF205"/>
      <c r="AG205"/>
      <c r="AH205"/>
      <c r="AI205"/>
      <c r="AJ205"/>
      <c r="AK205" s="5" t="str">
        <f t="shared" si="51"/>
        <v/>
      </c>
      <c r="AL205" s="24"/>
      <c r="AM205" s="5" t="str">
        <f t="shared" si="52"/>
        <v/>
      </c>
      <c r="AN205"/>
      <c r="AO205"/>
      <c r="AP205"/>
      <c r="AQ205"/>
      <c r="AS205"/>
      <c r="AT205"/>
      <c r="AU205"/>
      <c r="AV205"/>
      <c r="AW205"/>
      <c r="AX205"/>
      <c r="AY205" s="5" t="str">
        <f t="shared" si="53"/>
        <v/>
      </c>
      <c r="AZ205" s="29"/>
      <c r="BA205" s="5" t="str">
        <f t="shared" si="54"/>
        <v/>
      </c>
      <c r="BB205"/>
      <c r="BC205"/>
      <c r="BD205"/>
      <c r="BF205"/>
      <c r="BG205"/>
      <c r="BH205"/>
      <c r="BI205"/>
      <c r="BJ205"/>
      <c r="BK205"/>
      <c r="BL205" s="5" t="str">
        <f t="shared" si="56"/>
        <v/>
      </c>
      <c r="BM205" s="6"/>
      <c r="BN205" s="5" t="str">
        <f t="shared" si="57"/>
        <v/>
      </c>
      <c r="BO205"/>
      <c r="BP205"/>
      <c r="BQ205"/>
      <c r="BR205"/>
      <c r="BT205"/>
      <c r="BU205"/>
      <c r="BV205" s="5"/>
      <c r="BW205" s="5"/>
      <c r="BX205" s="5"/>
      <c r="BY205" s="5"/>
      <c r="BZ205" s="5"/>
    </row>
    <row r="206" spans="1:78" s="108" customFormat="1" ht="41.4" customHeight="1" x14ac:dyDescent="0.3">
      <c r="A206"/>
      <c r="B206"/>
      <c r="C206"/>
      <c r="D206"/>
      <c r="E206" s="42"/>
      <c r="F206" s="42"/>
      <c r="G206" s="42"/>
      <c r="H206" s="42"/>
      <c r="I206" s="42"/>
      <c r="J206" s="42"/>
      <c r="K206"/>
      <c r="L206"/>
      <c r="M206"/>
      <c r="N206" s="5"/>
      <c r="O206" s="401" t="s">
        <v>78</v>
      </c>
      <c r="P206" s="402"/>
      <c r="Q206" s="212">
        <f t="shared" si="58"/>
        <v>0</v>
      </c>
      <c r="R206" s="138" t="s">
        <v>79</v>
      </c>
      <c r="S206" s="172"/>
      <c r="T206" s="172"/>
      <c r="U206" s="172"/>
      <c r="V206" s="172"/>
      <c r="W206" s="5" t="str">
        <f t="shared" si="49"/>
        <v/>
      </c>
      <c r="X206" s="24"/>
      <c r="Y206" s="5" t="str">
        <f t="shared" si="50"/>
        <v/>
      </c>
      <c r="Z206" s="29"/>
      <c r="AA206" s="5"/>
      <c r="AB206" s="5"/>
      <c r="AC206"/>
      <c r="AE206"/>
      <c r="AF206"/>
      <c r="AG206"/>
      <c r="AH206"/>
      <c r="AI206"/>
      <c r="AJ206"/>
      <c r="AK206" s="5" t="str">
        <f t="shared" si="51"/>
        <v/>
      </c>
      <c r="AL206" s="24"/>
      <c r="AM206" s="5" t="str">
        <f t="shared" si="52"/>
        <v/>
      </c>
      <c r="AN206"/>
      <c r="AO206"/>
      <c r="AP206"/>
      <c r="AQ206"/>
      <c r="AS206"/>
      <c r="AT206"/>
      <c r="AU206"/>
      <c r="AV206"/>
      <c r="AW206"/>
      <c r="AX206"/>
      <c r="AY206" s="5" t="str">
        <f t="shared" si="53"/>
        <v/>
      </c>
      <c r="AZ206" s="29"/>
      <c r="BA206" s="5" t="str">
        <f t="shared" si="54"/>
        <v/>
      </c>
      <c r="BB206"/>
      <c r="BC206"/>
      <c r="BD206"/>
      <c r="BF206"/>
      <c r="BG206"/>
      <c r="BH206"/>
      <c r="BI206"/>
      <c r="BJ206"/>
      <c r="BK206"/>
      <c r="BL206" s="5" t="str">
        <f t="shared" si="56"/>
        <v/>
      </c>
      <c r="BM206" s="6"/>
      <c r="BN206" s="5" t="str">
        <f t="shared" si="57"/>
        <v/>
      </c>
      <c r="BO206"/>
      <c r="BP206"/>
      <c r="BQ206"/>
      <c r="BR206"/>
      <c r="BT206"/>
      <c r="BU206"/>
      <c r="BV206" s="5"/>
      <c r="BW206" s="5"/>
      <c r="BX206" s="5"/>
      <c r="BY206" s="5"/>
      <c r="BZ206" s="5"/>
    </row>
    <row r="207" spans="1:78" s="108" customFormat="1" ht="41.4" x14ac:dyDescent="0.3">
      <c r="A207"/>
      <c r="B207"/>
      <c r="C207"/>
      <c r="D207"/>
      <c r="E207" s="42"/>
      <c r="F207" s="42"/>
      <c r="G207" s="42"/>
      <c r="H207" s="42"/>
      <c r="I207" s="42"/>
      <c r="J207" s="42"/>
      <c r="K207"/>
      <c r="L207"/>
      <c r="M207"/>
      <c r="N207" s="5"/>
      <c r="O207" s="405"/>
      <c r="P207" s="406"/>
      <c r="Q207" s="212">
        <f t="shared" si="58"/>
        <v>0</v>
      </c>
      <c r="R207" s="138" t="s">
        <v>80</v>
      </c>
      <c r="S207" s="172"/>
      <c r="T207" s="172"/>
      <c r="U207" s="172"/>
      <c r="V207" s="172"/>
      <c r="W207" s="5" t="str">
        <f t="shared" si="49"/>
        <v/>
      </c>
      <c r="X207" s="24"/>
      <c r="Y207" s="5" t="str">
        <f t="shared" si="50"/>
        <v/>
      </c>
      <c r="Z207" s="29"/>
      <c r="AA207" s="5"/>
      <c r="AB207" s="5"/>
      <c r="AC207"/>
      <c r="AE207"/>
      <c r="AF207"/>
      <c r="AG207"/>
      <c r="AH207"/>
      <c r="AI207"/>
      <c r="AJ207"/>
      <c r="AK207" s="5" t="str">
        <f t="shared" si="51"/>
        <v/>
      </c>
      <c r="AL207" s="24"/>
      <c r="AM207" s="5" t="str">
        <f t="shared" si="52"/>
        <v/>
      </c>
      <c r="AN207"/>
      <c r="AO207"/>
      <c r="AP207"/>
      <c r="AQ207"/>
      <c r="AS207"/>
      <c r="AT207"/>
      <c r="AU207"/>
      <c r="AV207"/>
      <c r="AW207"/>
      <c r="AX207"/>
      <c r="AY207" s="5" t="str">
        <f t="shared" si="53"/>
        <v/>
      </c>
      <c r="AZ207" s="29"/>
      <c r="BA207" s="5" t="str">
        <f t="shared" si="54"/>
        <v/>
      </c>
      <c r="BB207"/>
      <c r="BC207"/>
      <c r="BD207"/>
      <c r="BF207"/>
      <c r="BG207"/>
      <c r="BH207"/>
      <c r="BI207"/>
      <c r="BJ207"/>
      <c r="BK207"/>
      <c r="BL207" s="5" t="str">
        <f t="shared" si="56"/>
        <v/>
      </c>
      <c r="BM207" s="6"/>
      <c r="BN207" s="5" t="str">
        <f t="shared" si="57"/>
        <v/>
      </c>
      <c r="BO207"/>
      <c r="BP207"/>
      <c r="BQ207"/>
      <c r="BR207"/>
      <c r="BT207"/>
      <c r="BU207"/>
      <c r="BV207" s="5"/>
      <c r="BW207" s="5"/>
      <c r="BX207" s="5"/>
      <c r="BY207" s="5"/>
      <c r="BZ207" s="5"/>
    </row>
    <row r="208" spans="1:78" s="108" customFormat="1" ht="27.6" customHeight="1" x14ac:dyDescent="0.3">
      <c r="A208"/>
      <c r="B208"/>
      <c r="C208"/>
      <c r="D208"/>
      <c r="E208" s="42"/>
      <c r="F208" s="42"/>
      <c r="G208" s="42"/>
      <c r="H208" s="42"/>
      <c r="I208" s="42"/>
      <c r="J208" s="42"/>
      <c r="K208"/>
      <c r="L208"/>
      <c r="M208"/>
      <c r="N208" s="5"/>
      <c r="O208" s="401" t="s">
        <v>81</v>
      </c>
      <c r="P208" s="402"/>
      <c r="Q208" s="212">
        <f t="shared" si="58"/>
        <v>0</v>
      </c>
      <c r="R208" s="138" t="s">
        <v>82</v>
      </c>
      <c r="S208" s="172"/>
      <c r="T208" s="172"/>
      <c r="U208" s="172"/>
      <c r="V208" s="172"/>
      <c r="W208" s="5" t="str">
        <f t="shared" si="49"/>
        <v/>
      </c>
      <c r="X208" s="24"/>
      <c r="Y208" s="5" t="str">
        <f t="shared" si="50"/>
        <v/>
      </c>
      <c r="Z208" s="29"/>
      <c r="AA208" s="5"/>
      <c r="AB208" s="5"/>
      <c r="AC208" s="173"/>
      <c r="AE208"/>
      <c r="AF208"/>
      <c r="AG208"/>
      <c r="AH208"/>
      <c r="AI208"/>
      <c r="AJ208"/>
      <c r="AK208" s="5" t="str">
        <f t="shared" si="51"/>
        <v/>
      </c>
      <c r="AL208" s="24"/>
      <c r="AM208" s="5" t="str">
        <f t="shared" si="52"/>
        <v/>
      </c>
      <c r="AN208"/>
      <c r="AO208"/>
      <c r="AP208"/>
      <c r="AQ208"/>
      <c r="AS208"/>
      <c r="AT208"/>
      <c r="AU208"/>
      <c r="AV208"/>
      <c r="AW208"/>
      <c r="AX208"/>
      <c r="AY208" s="5" t="str">
        <f t="shared" si="53"/>
        <v/>
      </c>
      <c r="AZ208" s="29"/>
      <c r="BA208" s="5" t="str">
        <f t="shared" si="54"/>
        <v/>
      </c>
      <c r="BB208"/>
      <c r="BC208"/>
      <c r="BD208"/>
      <c r="BF208"/>
      <c r="BG208"/>
      <c r="BH208"/>
      <c r="BI208"/>
      <c r="BJ208"/>
      <c r="BK208"/>
      <c r="BL208" s="5" t="str">
        <f t="shared" si="56"/>
        <v/>
      </c>
      <c r="BM208" s="6"/>
      <c r="BN208" s="5" t="str">
        <f t="shared" si="57"/>
        <v/>
      </c>
      <c r="BO208"/>
      <c r="BP208"/>
      <c r="BQ208"/>
      <c r="BR208"/>
      <c r="BT208"/>
      <c r="BU208"/>
      <c r="BV208" s="5"/>
      <c r="BW208" s="5"/>
      <c r="BX208" s="5"/>
      <c r="BY208" s="5"/>
      <c r="BZ208" s="5"/>
    </row>
    <row r="209" spans="1:78" s="108" customFormat="1" ht="41.4" x14ac:dyDescent="0.3">
      <c r="A209"/>
      <c r="B209"/>
      <c r="C209"/>
      <c r="D209"/>
      <c r="E209" s="42"/>
      <c r="F209" s="42"/>
      <c r="G209" s="42"/>
      <c r="H209" s="42"/>
      <c r="I209" s="42"/>
      <c r="J209" s="42"/>
      <c r="K209"/>
      <c r="L209"/>
      <c r="M209"/>
      <c r="N209" s="5"/>
      <c r="O209" s="405"/>
      <c r="P209" s="406"/>
      <c r="Q209" s="212">
        <f t="shared" si="58"/>
        <v>0</v>
      </c>
      <c r="R209" s="138" t="s">
        <v>83</v>
      </c>
      <c r="S209" s="172"/>
      <c r="T209" s="172"/>
      <c r="U209" s="172"/>
      <c r="V209" s="172"/>
      <c r="W209" s="5" t="str">
        <f t="shared" si="49"/>
        <v/>
      </c>
      <c r="X209" s="24"/>
      <c r="Y209" s="5" t="str">
        <f t="shared" si="50"/>
        <v/>
      </c>
      <c r="Z209" s="29"/>
      <c r="AA209" s="5"/>
      <c r="AB209" s="5"/>
      <c r="AC209"/>
      <c r="AE209"/>
      <c r="AF209"/>
      <c r="AG209"/>
      <c r="AH209"/>
      <c r="AI209"/>
      <c r="AJ209"/>
      <c r="AK209" s="5" t="str">
        <f t="shared" si="51"/>
        <v/>
      </c>
      <c r="AL209" s="24"/>
      <c r="AM209" s="5" t="str">
        <f t="shared" si="52"/>
        <v/>
      </c>
      <c r="AN209"/>
      <c r="AO209"/>
      <c r="AP209"/>
      <c r="AQ209"/>
      <c r="AS209"/>
      <c r="AT209"/>
      <c r="AU209"/>
      <c r="AV209"/>
      <c r="AW209"/>
      <c r="AX209"/>
      <c r="AY209" s="5" t="str">
        <f t="shared" si="53"/>
        <v/>
      </c>
      <c r="AZ209" s="29"/>
      <c r="BA209" s="5" t="str">
        <f t="shared" si="54"/>
        <v/>
      </c>
      <c r="BB209"/>
      <c r="BC209"/>
      <c r="BD209"/>
      <c r="BF209"/>
      <c r="BG209"/>
      <c r="BH209"/>
      <c r="BI209"/>
      <c r="BJ209"/>
      <c r="BK209"/>
      <c r="BL209" s="5" t="str">
        <f t="shared" si="56"/>
        <v/>
      </c>
      <c r="BM209" s="6"/>
      <c r="BN209" s="5" t="str">
        <f t="shared" si="57"/>
        <v/>
      </c>
      <c r="BO209"/>
      <c r="BP209"/>
      <c r="BQ209"/>
      <c r="BR209"/>
      <c r="BT209"/>
      <c r="BU209"/>
      <c r="BV209" s="5"/>
      <c r="BW209" s="5"/>
      <c r="BX209" s="5"/>
      <c r="BY209" s="5"/>
      <c r="BZ209" s="5"/>
    </row>
    <row r="210" spans="1:78" ht="27.6" x14ac:dyDescent="0.3">
      <c r="N210" s="5"/>
      <c r="O210" s="399" t="s">
        <v>190</v>
      </c>
      <c r="P210" s="400"/>
      <c r="Q210" s="212">
        <f t="shared" si="58"/>
        <v>0</v>
      </c>
      <c r="R210" s="138" t="s">
        <v>84</v>
      </c>
      <c r="S210" s="172"/>
      <c r="T210" s="172"/>
      <c r="U210" s="172"/>
      <c r="V210" s="172"/>
      <c r="W210" s="5" t="str">
        <f t="shared" si="49"/>
        <v/>
      </c>
      <c r="X210" s="24"/>
      <c r="Y210" s="5" t="str">
        <f t="shared" si="50"/>
        <v/>
      </c>
      <c r="Z210" s="29"/>
      <c r="AA210" s="5"/>
      <c r="AB210" s="5"/>
      <c r="AE210"/>
      <c r="AF210"/>
      <c r="AK210" s="5" t="str">
        <f t="shared" si="51"/>
        <v/>
      </c>
      <c r="AL210" s="24"/>
      <c r="AM210" s="5" t="str">
        <f t="shared" si="52"/>
        <v/>
      </c>
      <c r="AS210"/>
      <c r="AT210"/>
      <c r="AY210" s="5" t="str">
        <f t="shared" si="53"/>
        <v/>
      </c>
      <c r="AZ210" s="29"/>
      <c r="BA210" s="5" t="str">
        <f t="shared" si="54"/>
        <v/>
      </c>
      <c r="BG210"/>
      <c r="BL210" s="5" t="str">
        <f t="shared" si="56"/>
        <v/>
      </c>
      <c r="BM210" s="6"/>
      <c r="BN210" s="5" t="str">
        <f t="shared" si="57"/>
        <v/>
      </c>
    </row>
    <row r="211" spans="1:78" ht="15" thickBot="1" x14ac:dyDescent="0.35">
      <c r="N211" s="5"/>
      <c r="O211" s="30"/>
      <c r="P211" s="355"/>
      <c r="Q211" s="355"/>
      <c r="R211" s="66" t="s">
        <v>173</v>
      </c>
      <c r="S211" s="38" t="e">
        <f>SUM(W202:W210)/SUM(Q202:Q210)</f>
        <v>#DIV/0!</v>
      </c>
      <c r="T211" s="26" t="s">
        <v>20</v>
      </c>
      <c r="U211" s="38" t="e">
        <f>SUM(Y202:Y210)/SUM(Q202:Q210)</f>
        <v>#DIV/0!</v>
      </c>
      <c r="V211" s="26"/>
      <c r="W211" s="5" t="str">
        <f t="shared" si="49"/>
        <v/>
      </c>
      <c r="X211" s="24"/>
      <c r="Y211" s="5" t="str">
        <f t="shared" si="50"/>
        <v/>
      </c>
      <c r="Z211" s="29"/>
      <c r="AA211" s="5"/>
      <c r="AB211" s="5"/>
      <c r="AE211"/>
      <c r="AF211"/>
      <c r="AK211" s="5" t="str">
        <f t="shared" si="51"/>
        <v/>
      </c>
      <c r="AL211" s="24"/>
      <c r="AM211" s="5" t="str">
        <f t="shared" si="52"/>
        <v/>
      </c>
      <c r="AS211"/>
      <c r="AT211"/>
      <c r="AY211" s="5" t="str">
        <f t="shared" si="53"/>
        <v/>
      </c>
      <c r="AZ211" s="29"/>
      <c r="BA211" s="5" t="str">
        <f t="shared" si="54"/>
        <v/>
      </c>
      <c r="BG211"/>
      <c r="BL211" s="5" t="str">
        <f t="shared" si="56"/>
        <v/>
      </c>
      <c r="BM211" s="6"/>
      <c r="BN211" s="5" t="str">
        <f t="shared" si="57"/>
        <v/>
      </c>
    </row>
    <row r="212" spans="1:78" ht="15" thickBot="1" x14ac:dyDescent="0.35">
      <c r="N212" s="5"/>
      <c r="O212" s="213" t="s">
        <v>307</v>
      </c>
      <c r="P212" s="110"/>
      <c r="Q212" s="220"/>
      <c r="R212" s="32" t="s">
        <v>301</v>
      </c>
      <c r="S212" s="356"/>
      <c r="T212" s="357"/>
      <c r="U212" s="357"/>
      <c r="V212" s="33" t="s">
        <v>21</v>
      </c>
      <c r="W212" s="5" t="str">
        <f t="shared" si="49"/>
        <v/>
      </c>
      <c r="X212" s="24"/>
      <c r="Y212" s="5" t="str">
        <f t="shared" si="50"/>
        <v/>
      </c>
      <c r="Z212" s="29"/>
      <c r="AA212" s="5"/>
      <c r="AB212" s="5"/>
      <c r="AE212"/>
      <c r="AF212"/>
      <c r="AK212" s="5" t="str">
        <f t="shared" si="51"/>
        <v/>
      </c>
      <c r="AL212" s="24"/>
      <c r="AM212" s="5" t="str">
        <f t="shared" si="52"/>
        <v/>
      </c>
      <c r="AS212"/>
      <c r="AT212"/>
      <c r="AY212" s="5" t="str">
        <f t="shared" si="53"/>
        <v/>
      </c>
      <c r="AZ212" s="29"/>
      <c r="BA212" s="5" t="str">
        <f t="shared" si="54"/>
        <v/>
      </c>
      <c r="BG212"/>
      <c r="BL212" s="5" t="str">
        <f t="shared" si="56"/>
        <v/>
      </c>
      <c r="BM212" s="6"/>
      <c r="BN212" s="5" t="str">
        <f t="shared" si="57"/>
        <v/>
      </c>
    </row>
    <row r="213" spans="1:78" ht="15" thickBot="1" x14ac:dyDescent="0.35">
      <c r="N213" s="5"/>
      <c r="O213" s="20"/>
      <c r="P213" s="110"/>
      <c r="Q213" s="26"/>
      <c r="R213" s="396" t="s">
        <v>85</v>
      </c>
      <c r="S213" s="396"/>
      <c r="T213" s="396"/>
      <c r="U213" s="40">
        <f>SUM(S212)</f>
        <v>0</v>
      </c>
      <c r="V213" s="39" t="s">
        <v>21</v>
      </c>
      <c r="W213" s="5" t="str">
        <f t="shared" si="49"/>
        <v/>
      </c>
      <c r="X213" s="24"/>
      <c r="Y213" s="5" t="str">
        <f t="shared" si="50"/>
        <v/>
      </c>
      <c r="Z213" s="29"/>
      <c r="AA213" s="5"/>
      <c r="AB213" s="5"/>
      <c r="AE213"/>
      <c r="AF213"/>
      <c r="AK213" s="5" t="str">
        <f t="shared" si="51"/>
        <v/>
      </c>
      <c r="AL213" s="24"/>
      <c r="AM213" s="5" t="str">
        <f t="shared" si="52"/>
        <v/>
      </c>
      <c r="AS213"/>
      <c r="AT213"/>
      <c r="AY213" s="5" t="str">
        <f t="shared" si="53"/>
        <v/>
      </c>
      <c r="AZ213" s="29"/>
      <c r="BA213" s="5" t="str">
        <f t="shared" si="54"/>
        <v/>
      </c>
      <c r="BG213"/>
      <c r="BL213" s="5" t="str">
        <f t="shared" si="56"/>
        <v/>
      </c>
      <c r="BM213" s="6"/>
      <c r="BN213" s="5" t="str">
        <f t="shared" si="57"/>
        <v/>
      </c>
    </row>
    <row r="214" spans="1:78" ht="9.6" customHeight="1" x14ac:dyDescent="0.3">
      <c r="N214" s="5"/>
      <c r="O214" s="184"/>
      <c r="Q214" s="20"/>
      <c r="R214" s="43"/>
      <c r="S214" s="20"/>
      <c r="T214" s="20"/>
      <c r="U214" s="20"/>
      <c r="V214" s="20"/>
      <c r="W214" s="5" t="str">
        <f t="shared" si="49"/>
        <v/>
      </c>
      <c r="X214" s="24"/>
      <c r="Y214" s="5" t="str">
        <f t="shared" si="50"/>
        <v/>
      </c>
      <c r="Z214" s="5"/>
      <c r="AA214" s="5"/>
      <c r="AB214" s="5"/>
      <c r="AE214"/>
      <c r="AF214"/>
      <c r="AK214" s="5" t="str">
        <f t="shared" si="51"/>
        <v/>
      </c>
      <c r="AL214" s="24"/>
      <c r="AM214" s="5" t="str">
        <f t="shared" si="52"/>
        <v/>
      </c>
      <c r="AS214"/>
      <c r="AT214"/>
      <c r="AY214" s="5" t="str">
        <f t="shared" si="53"/>
        <v/>
      </c>
      <c r="AZ214" s="29"/>
      <c r="BA214" s="5" t="str">
        <f t="shared" si="54"/>
        <v/>
      </c>
      <c r="BG214"/>
      <c r="BL214" s="5" t="str">
        <f t="shared" si="56"/>
        <v/>
      </c>
      <c r="BM214" s="6"/>
      <c r="BN214" s="5" t="str">
        <f t="shared" si="57"/>
        <v/>
      </c>
    </row>
    <row r="215" spans="1:78" ht="4.95" customHeight="1" x14ac:dyDescent="0.3">
      <c r="N215" s="5"/>
      <c r="O215" s="20"/>
      <c r="Q215" s="20"/>
      <c r="R215" s="43"/>
      <c r="S215" s="20"/>
      <c r="T215" s="20"/>
      <c r="U215" s="20"/>
      <c r="V215" s="20"/>
      <c r="W215" s="5" t="str">
        <f t="shared" si="49"/>
        <v/>
      </c>
      <c r="X215" s="24"/>
      <c r="Y215" s="5" t="str">
        <f t="shared" si="50"/>
        <v/>
      </c>
      <c r="Z215" s="5"/>
      <c r="AA215" s="5"/>
      <c r="AB215" s="5"/>
      <c r="AC215" s="5"/>
      <c r="AD215" s="116"/>
      <c r="AE215" s="5"/>
      <c r="AF215" s="5"/>
      <c r="AG215" s="5"/>
      <c r="AH215" s="5"/>
      <c r="AI215" s="5"/>
      <c r="AK215" s="5" t="str">
        <f t="shared" si="51"/>
        <v/>
      </c>
      <c r="AL215" s="24"/>
      <c r="AM215" s="5" t="str">
        <f t="shared" si="52"/>
        <v/>
      </c>
      <c r="AS215"/>
      <c r="AT215"/>
      <c r="AY215" s="5" t="str">
        <f>IF(AS215="","",IF(AU215="X",0,IF(AV215="X",5,IF(AW215="X",10,IF(AX215="X",15,"")))))</f>
        <v/>
      </c>
      <c r="AZ215" s="29"/>
      <c r="BA215" s="5" t="str">
        <f>IF(AS215="","",IF(AU215="X",5,IF(AV215="X",10,IF(AW215="X",15,IF(AX215="X",20,"")))))</f>
        <v/>
      </c>
      <c r="BG215"/>
      <c r="BL215" s="5" t="str">
        <f t="shared" si="56"/>
        <v/>
      </c>
      <c r="BM215" s="6"/>
      <c r="BN215" s="5" t="str">
        <f t="shared" si="57"/>
        <v/>
      </c>
      <c r="BP215" s="5"/>
      <c r="BQ215" s="5"/>
      <c r="BR215" s="5"/>
    </row>
    <row r="216" spans="1:78" ht="54.6" customHeight="1" x14ac:dyDescent="0.3">
      <c r="N216" s="5"/>
      <c r="O216" s="397" t="s">
        <v>236</v>
      </c>
      <c r="P216" s="397"/>
      <c r="Q216" s="397"/>
      <c r="R216" s="397"/>
      <c r="S216" s="397"/>
      <c r="T216" s="397"/>
      <c r="U216" s="397"/>
      <c r="V216" s="397"/>
      <c r="W216" s="5" t="str">
        <f t="shared" si="49"/>
        <v/>
      </c>
      <c r="X216" s="24"/>
      <c r="Y216" s="5" t="str">
        <f t="shared" si="50"/>
        <v/>
      </c>
      <c r="Z216" s="5"/>
      <c r="AA216" s="5"/>
      <c r="AB216" s="5"/>
      <c r="AC216" s="397" t="s">
        <v>239</v>
      </c>
      <c r="AD216" s="397"/>
      <c r="AE216" s="397"/>
      <c r="AF216" s="397"/>
      <c r="AG216" s="397"/>
      <c r="AH216" s="397"/>
      <c r="AI216" s="397"/>
      <c r="AJ216" s="397"/>
      <c r="AK216" s="5" t="str">
        <f t="shared" si="51"/>
        <v/>
      </c>
      <c r="AL216" s="24"/>
      <c r="AM216" s="5" t="str">
        <f t="shared" si="52"/>
        <v/>
      </c>
      <c r="AQ216" s="397" t="s">
        <v>238</v>
      </c>
      <c r="AR216" s="397"/>
      <c r="AS216" s="397"/>
      <c r="AT216" s="397"/>
      <c r="AU216" s="397"/>
      <c r="AV216" s="397"/>
      <c r="AW216" s="397"/>
      <c r="AX216" s="397"/>
      <c r="AY216" s="5" t="str">
        <f t="shared" ref="AY216:AY259" si="59">IF(AS216="","",IF(AU216="X",0,IF(AV216="X",5,IF(AW216="X",10,IF(AX216="X",15,"")))))</f>
        <v/>
      </c>
      <c r="AZ216" s="29"/>
      <c r="BA216" s="5" t="str">
        <f t="shared" ref="BA216:BA259" si="60">IF(AS216="","",IF(AU216="X",5,IF(AV216="X",10,IF(AW216="X",15,IF(AX216="X",20,"")))))</f>
        <v/>
      </c>
      <c r="BD216" s="397" t="s">
        <v>237</v>
      </c>
      <c r="BE216" s="397"/>
      <c r="BF216" s="397"/>
      <c r="BG216" s="397"/>
      <c r="BH216" s="397"/>
      <c r="BI216" s="397"/>
      <c r="BJ216" s="397"/>
      <c r="BK216" s="397"/>
      <c r="BL216" s="5" t="str">
        <f t="shared" si="56"/>
        <v/>
      </c>
      <c r="BM216" s="6"/>
      <c r="BN216" s="5" t="str">
        <f t="shared" si="57"/>
        <v/>
      </c>
    </row>
    <row r="217" spans="1:78" ht="27.75" customHeight="1" x14ac:dyDescent="0.3">
      <c r="N217" s="5"/>
      <c r="O217" s="21" t="s">
        <v>125</v>
      </c>
      <c r="P217" s="247">
        <f>$D$5</f>
        <v>0</v>
      </c>
      <c r="Q217" s="247"/>
      <c r="R217" s="247"/>
      <c r="S217" s="41" t="s">
        <v>152</v>
      </c>
      <c r="T217" s="248"/>
      <c r="U217" s="248"/>
      <c r="V217" s="248"/>
      <c r="W217" s="5" t="str">
        <f t="shared" si="49"/>
        <v/>
      </c>
      <c r="X217" s="24"/>
      <c r="Y217" s="5" t="str">
        <f t="shared" si="50"/>
        <v/>
      </c>
      <c r="Z217" s="5"/>
      <c r="AA217" s="5"/>
      <c r="AB217" s="5"/>
      <c r="AC217" s="21" t="s">
        <v>125</v>
      </c>
      <c r="AD217" s="247">
        <f>$D$5</f>
        <v>0</v>
      </c>
      <c r="AE217" s="247"/>
      <c r="AF217" s="247"/>
      <c r="AG217" s="41" t="s">
        <v>152</v>
      </c>
      <c r="AH217" s="248"/>
      <c r="AI217" s="248"/>
      <c r="AJ217" s="248"/>
      <c r="AK217" s="5" t="str">
        <f t="shared" si="51"/>
        <v/>
      </c>
      <c r="AL217" s="24"/>
      <c r="AM217" s="5" t="str">
        <f t="shared" si="52"/>
        <v/>
      </c>
      <c r="AQ217" s="21" t="s">
        <v>125</v>
      </c>
      <c r="AR217" s="247">
        <f>$D$5</f>
        <v>0</v>
      </c>
      <c r="AS217" s="247"/>
      <c r="AT217" s="247"/>
      <c r="AU217" s="41" t="s">
        <v>152</v>
      </c>
      <c r="AV217" s="248"/>
      <c r="AW217" s="248"/>
      <c r="AX217" s="248"/>
      <c r="AY217" s="5" t="str">
        <f t="shared" si="59"/>
        <v/>
      </c>
      <c r="AZ217" s="29"/>
      <c r="BA217" s="5" t="str">
        <f t="shared" si="60"/>
        <v/>
      </c>
      <c r="BD217" s="21" t="s">
        <v>125</v>
      </c>
      <c r="BE217" s="247">
        <f>$D$5</f>
        <v>0</v>
      </c>
      <c r="BF217" s="247"/>
      <c r="BG217" s="247"/>
      <c r="BH217" s="41" t="s">
        <v>152</v>
      </c>
      <c r="BI217" s="248"/>
      <c r="BJ217" s="248"/>
      <c r="BK217" s="248"/>
      <c r="BL217" s="5" t="str">
        <f t="shared" si="56"/>
        <v/>
      </c>
      <c r="BM217" s="6"/>
      <c r="BN217" s="5" t="str">
        <f t="shared" si="57"/>
        <v/>
      </c>
    </row>
    <row r="218" spans="1:78" ht="27" customHeight="1" x14ac:dyDescent="0.3">
      <c r="N218" s="5"/>
      <c r="O218" s="21" t="s">
        <v>158</v>
      </c>
      <c r="P218" s="247">
        <f>$D$6</f>
        <v>0</v>
      </c>
      <c r="Q218" s="247"/>
      <c r="R218" s="247"/>
      <c r="S218" s="175" t="s">
        <v>89</v>
      </c>
      <c r="T218" s="247">
        <f>$K$6</f>
        <v>0</v>
      </c>
      <c r="U218" s="247"/>
      <c r="V218" s="247"/>
      <c r="W218" s="5" t="str">
        <f t="shared" si="49"/>
        <v/>
      </c>
      <c r="X218" s="24"/>
      <c r="Y218" s="5" t="str">
        <f t="shared" si="50"/>
        <v/>
      </c>
      <c r="Z218" s="5"/>
      <c r="AA218" s="5"/>
      <c r="AB218" s="5"/>
      <c r="AC218" s="21" t="s">
        <v>158</v>
      </c>
      <c r="AD218" s="247">
        <f>$D$6</f>
        <v>0</v>
      </c>
      <c r="AE218" s="247"/>
      <c r="AF218" s="247"/>
      <c r="AG218" s="175" t="s">
        <v>89</v>
      </c>
      <c r="AH218" s="247">
        <f>$K$6</f>
        <v>0</v>
      </c>
      <c r="AI218" s="247"/>
      <c r="AJ218" s="247"/>
      <c r="AK218" s="5" t="str">
        <f t="shared" si="51"/>
        <v/>
      </c>
      <c r="AL218" s="24"/>
      <c r="AM218" s="5" t="str">
        <f t="shared" si="52"/>
        <v/>
      </c>
      <c r="AQ218" s="21" t="s">
        <v>158</v>
      </c>
      <c r="AR218" s="247">
        <f>$D$6</f>
        <v>0</v>
      </c>
      <c r="AS218" s="247"/>
      <c r="AT218" s="247"/>
      <c r="AU218" s="175" t="s">
        <v>89</v>
      </c>
      <c r="AV218" s="247">
        <f>$K$6</f>
        <v>0</v>
      </c>
      <c r="AW218" s="247"/>
      <c r="AX218" s="247"/>
      <c r="AY218" s="5" t="str">
        <f t="shared" si="59"/>
        <v/>
      </c>
      <c r="AZ218" s="29"/>
      <c r="BA218" s="5" t="str">
        <f t="shared" si="60"/>
        <v/>
      </c>
      <c r="BD218" s="21" t="s">
        <v>158</v>
      </c>
      <c r="BE218" s="247">
        <f>$D$6</f>
        <v>0</v>
      </c>
      <c r="BF218" s="247"/>
      <c r="BG218" s="247"/>
      <c r="BH218" s="175" t="s">
        <v>89</v>
      </c>
      <c r="BI218" s="247">
        <f>$K$6</f>
        <v>0</v>
      </c>
      <c r="BJ218" s="247"/>
      <c r="BK218" s="247"/>
      <c r="BL218" s="5" t="str">
        <f t="shared" si="56"/>
        <v/>
      </c>
      <c r="BM218" s="6"/>
      <c r="BN218" s="5" t="str">
        <f t="shared" si="57"/>
        <v/>
      </c>
    </row>
    <row r="219" spans="1:78" ht="8.4" customHeight="1" x14ac:dyDescent="0.3">
      <c r="N219" s="5"/>
      <c r="O219" s="25"/>
      <c r="P219" s="112"/>
      <c r="Q219" s="26"/>
      <c r="R219" s="46"/>
      <c r="S219" s="25"/>
      <c r="T219" s="25"/>
      <c r="U219" s="25"/>
      <c r="V219" s="25"/>
      <c r="W219" s="5" t="str">
        <f t="shared" si="49"/>
        <v/>
      </c>
      <c r="X219" s="24"/>
      <c r="Y219" s="5" t="str">
        <f t="shared" si="50"/>
        <v/>
      </c>
      <c r="Z219" s="5"/>
      <c r="AA219" s="5"/>
      <c r="AB219" s="5"/>
      <c r="AC219" s="5"/>
      <c r="AE219" s="5"/>
      <c r="AF219" s="5"/>
      <c r="AG219" s="5"/>
      <c r="AH219" s="5"/>
      <c r="AI219" s="5"/>
      <c r="AK219" s="5" t="str">
        <f t="shared" si="51"/>
        <v/>
      </c>
      <c r="AL219" s="24"/>
      <c r="AM219" s="5" t="str">
        <f t="shared" si="52"/>
        <v/>
      </c>
      <c r="AS219"/>
      <c r="AT219"/>
      <c r="AY219" s="5" t="str">
        <f t="shared" si="59"/>
        <v/>
      </c>
      <c r="AZ219" s="29"/>
      <c r="BA219" s="5" t="str">
        <f t="shared" si="60"/>
        <v/>
      </c>
      <c r="BG219"/>
      <c r="BL219" s="5" t="str">
        <f t="shared" si="56"/>
        <v/>
      </c>
      <c r="BM219" s="6"/>
      <c r="BN219" s="5" t="str">
        <f t="shared" si="57"/>
        <v/>
      </c>
    </row>
    <row r="220" spans="1:78" x14ac:dyDescent="0.3">
      <c r="N220" s="5"/>
      <c r="O220" s="408" t="s">
        <v>17</v>
      </c>
      <c r="P220" s="408"/>
      <c r="Q220" s="408"/>
      <c r="R220" s="408"/>
      <c r="S220" s="408"/>
      <c r="T220" s="408"/>
      <c r="U220" s="408"/>
      <c r="V220" s="408"/>
      <c r="W220" s="5" t="str">
        <f t="shared" si="49"/>
        <v/>
      </c>
      <c r="X220" s="24"/>
      <c r="Y220" s="5" t="str">
        <f t="shared" si="50"/>
        <v/>
      </c>
      <c r="Z220" s="5"/>
      <c r="AA220" s="5"/>
      <c r="AB220" s="5"/>
      <c r="AC220" s="408" t="s">
        <v>17</v>
      </c>
      <c r="AD220" s="408"/>
      <c r="AE220" s="408"/>
      <c r="AF220" s="408"/>
      <c r="AG220" s="408"/>
      <c r="AH220" s="408"/>
      <c r="AI220" s="408"/>
      <c r="AJ220" s="408"/>
      <c r="AK220" s="5" t="str">
        <f t="shared" si="51"/>
        <v/>
      </c>
      <c r="AL220" s="24"/>
      <c r="AM220" s="5" t="str">
        <f t="shared" si="52"/>
        <v/>
      </c>
      <c r="AN220" s="5"/>
      <c r="AO220" s="5"/>
      <c r="AP220" s="5"/>
      <c r="AQ220" s="408" t="s">
        <v>17</v>
      </c>
      <c r="AR220" s="408"/>
      <c r="AS220" s="408"/>
      <c r="AT220" s="408"/>
      <c r="AU220" s="408"/>
      <c r="AV220" s="408"/>
      <c r="AW220" s="408"/>
      <c r="AX220" s="408"/>
      <c r="AY220" s="5" t="str">
        <f t="shared" si="59"/>
        <v/>
      </c>
      <c r="AZ220" s="29"/>
      <c r="BA220" s="5" t="str">
        <f t="shared" si="60"/>
        <v/>
      </c>
      <c r="BB220" s="5"/>
      <c r="BC220" s="5"/>
      <c r="BD220" s="408" t="s">
        <v>17</v>
      </c>
      <c r="BE220" s="408"/>
      <c r="BF220" s="408"/>
      <c r="BG220" s="408"/>
      <c r="BH220" s="408"/>
      <c r="BI220" s="408"/>
      <c r="BJ220" s="408"/>
      <c r="BK220" s="408"/>
      <c r="BL220" s="5" t="str">
        <f t="shared" si="56"/>
        <v/>
      </c>
      <c r="BM220" s="6"/>
      <c r="BN220" s="5" t="str">
        <f t="shared" si="57"/>
        <v/>
      </c>
      <c r="BO220" s="5"/>
      <c r="BR220" s="345" t="s">
        <v>17</v>
      </c>
      <c r="BS220" s="345"/>
      <c r="BT220" s="345"/>
      <c r="BU220" s="345"/>
      <c r="BV220" s="407" t="s">
        <v>249</v>
      </c>
      <c r="BW220" s="407" t="s">
        <v>250</v>
      </c>
      <c r="BX220" s="407" t="s">
        <v>251</v>
      </c>
      <c r="BY220" s="407" t="s">
        <v>252</v>
      </c>
      <c r="BZ220" s="382" t="s">
        <v>256</v>
      </c>
    </row>
    <row r="221" spans="1:78" ht="28.2" customHeight="1" x14ac:dyDescent="0.3">
      <c r="N221" s="5"/>
      <c r="O221" s="240" t="s">
        <v>107</v>
      </c>
      <c r="P221" s="241"/>
      <c r="Q221" s="240" t="s">
        <v>294</v>
      </c>
      <c r="R221" s="241"/>
      <c r="S221" s="133" t="s">
        <v>259</v>
      </c>
      <c r="T221" s="80" t="s">
        <v>132</v>
      </c>
      <c r="U221" s="81" t="s">
        <v>133</v>
      </c>
      <c r="V221" s="82" t="s">
        <v>134</v>
      </c>
      <c r="W221" s="5" t="str">
        <f t="shared" si="49"/>
        <v/>
      </c>
      <c r="X221" s="24"/>
      <c r="Y221" s="5" t="str">
        <f t="shared" si="50"/>
        <v/>
      </c>
      <c r="Z221" s="5"/>
      <c r="AA221" s="5"/>
      <c r="AB221" s="5"/>
      <c r="AC221" s="240" t="s">
        <v>107</v>
      </c>
      <c r="AD221" s="241"/>
      <c r="AE221" s="240" t="s">
        <v>294</v>
      </c>
      <c r="AF221" s="241"/>
      <c r="AG221" s="133" t="s">
        <v>259</v>
      </c>
      <c r="AH221" s="80" t="s">
        <v>132</v>
      </c>
      <c r="AI221" s="81" t="s">
        <v>133</v>
      </c>
      <c r="AJ221" s="82" t="s">
        <v>134</v>
      </c>
      <c r="AK221" s="5" t="str">
        <f t="shared" si="51"/>
        <v/>
      </c>
      <c r="AL221" s="24"/>
      <c r="AM221" s="5" t="str">
        <f t="shared" si="52"/>
        <v/>
      </c>
      <c r="AN221" s="5"/>
      <c r="AO221" s="5"/>
      <c r="AP221" s="5"/>
      <c r="AQ221" s="240" t="s">
        <v>107</v>
      </c>
      <c r="AR221" s="241"/>
      <c r="AS221" s="240" t="s">
        <v>294</v>
      </c>
      <c r="AT221" s="241"/>
      <c r="AU221" s="133" t="s">
        <v>259</v>
      </c>
      <c r="AV221" s="80" t="s">
        <v>132</v>
      </c>
      <c r="AW221" s="81" t="s">
        <v>133</v>
      </c>
      <c r="AX221" s="82" t="s">
        <v>134</v>
      </c>
      <c r="AY221" s="5" t="str">
        <f t="shared" si="59"/>
        <v/>
      </c>
      <c r="AZ221" s="29"/>
      <c r="BA221" s="5" t="str">
        <f t="shared" si="60"/>
        <v/>
      </c>
      <c r="BB221" s="5"/>
      <c r="BC221" s="5"/>
      <c r="BD221" s="240" t="s">
        <v>107</v>
      </c>
      <c r="BE221" s="241"/>
      <c r="BF221" s="240" t="s">
        <v>294</v>
      </c>
      <c r="BG221" s="241"/>
      <c r="BH221" s="133" t="s">
        <v>259</v>
      </c>
      <c r="BI221" s="80" t="s">
        <v>132</v>
      </c>
      <c r="BJ221" s="81" t="s">
        <v>133</v>
      </c>
      <c r="BK221" s="82" t="s">
        <v>134</v>
      </c>
      <c r="BL221" s="5" t="str">
        <f t="shared" si="56"/>
        <v/>
      </c>
      <c r="BM221" s="6"/>
      <c r="BN221" s="5" t="str">
        <f t="shared" si="57"/>
        <v/>
      </c>
      <c r="BO221" s="5"/>
      <c r="BR221" s="119" t="s">
        <v>107</v>
      </c>
      <c r="BS221" s="384" t="s">
        <v>70</v>
      </c>
      <c r="BT221" s="384"/>
      <c r="BU221" s="119" t="s">
        <v>294</v>
      </c>
      <c r="BV221" s="407"/>
      <c r="BW221" s="407"/>
      <c r="BX221" s="407"/>
      <c r="BY221" s="407"/>
      <c r="BZ221" s="383"/>
    </row>
    <row r="222" spans="1:78" ht="28.95" customHeight="1" x14ac:dyDescent="0.3">
      <c r="N222" s="5"/>
      <c r="O222" s="242" t="s">
        <v>43</v>
      </c>
      <c r="P222" s="243"/>
      <c r="Q222" s="210">
        <f>IF(OR(S222="X",T222="X",U222="X",V222="X"),1,0)</f>
        <v>0</v>
      </c>
      <c r="R222" s="120" t="s">
        <v>44</v>
      </c>
      <c r="S222" s="170"/>
      <c r="T222" s="170"/>
      <c r="U222" s="170"/>
      <c r="V222" s="170"/>
      <c r="W222" s="5" t="str">
        <f t="shared" si="49"/>
        <v/>
      </c>
      <c r="X222" s="24"/>
      <c r="Y222" s="5" t="str">
        <f t="shared" si="50"/>
        <v/>
      </c>
      <c r="Z222" s="29"/>
      <c r="AA222" s="5"/>
      <c r="AB222" s="5"/>
      <c r="AC222" s="242" t="s">
        <v>43</v>
      </c>
      <c r="AD222" s="243"/>
      <c r="AE222" s="210">
        <f>IF(OR(AG222="X",AH222="X",AI222="X",AJ222="X"),1,0)</f>
        <v>0</v>
      </c>
      <c r="AF222" s="120" t="s">
        <v>44</v>
      </c>
      <c r="AG222" s="170"/>
      <c r="AH222" s="170"/>
      <c r="AI222" s="170"/>
      <c r="AJ222" s="170"/>
      <c r="AK222" s="5" t="str">
        <f t="shared" si="51"/>
        <v/>
      </c>
      <c r="AL222" s="24"/>
      <c r="AM222" s="5" t="str">
        <f t="shared" si="52"/>
        <v/>
      </c>
      <c r="AN222" s="29"/>
      <c r="AO222" s="5"/>
      <c r="AP222" s="5"/>
      <c r="AQ222" s="242" t="s">
        <v>43</v>
      </c>
      <c r="AR222" s="243"/>
      <c r="AS222" s="210">
        <f>IF(OR(AU222="X",AV222="X",AW222="X",AX222="X"),1,0)</f>
        <v>0</v>
      </c>
      <c r="AT222" s="120" t="s">
        <v>44</v>
      </c>
      <c r="AU222" s="170"/>
      <c r="AV222" s="170"/>
      <c r="AW222" s="170"/>
      <c r="AX222" s="170"/>
      <c r="AY222" s="5" t="str">
        <f t="shared" si="59"/>
        <v/>
      </c>
      <c r="AZ222" s="29"/>
      <c r="BA222" s="5" t="str">
        <f t="shared" si="60"/>
        <v/>
      </c>
      <c r="BB222" s="29"/>
      <c r="BC222" s="5"/>
      <c r="BD222" s="242" t="s">
        <v>43</v>
      </c>
      <c r="BE222" s="243"/>
      <c r="BF222" s="210">
        <f>IF(OR(BH222="X",BI222="X",BJ222="X",BK222="X"),1,0)</f>
        <v>0</v>
      </c>
      <c r="BG222" s="120" t="s">
        <v>44</v>
      </c>
      <c r="BH222" s="170"/>
      <c r="BI222" s="170"/>
      <c r="BJ222" s="170"/>
      <c r="BK222" s="170"/>
      <c r="BL222" s="5" t="str">
        <f t="shared" si="56"/>
        <v/>
      </c>
      <c r="BM222" s="6"/>
      <c r="BN222" s="5" t="str">
        <f t="shared" si="57"/>
        <v/>
      </c>
      <c r="BO222" s="29"/>
      <c r="BR222" s="384" t="s">
        <v>43</v>
      </c>
      <c r="BS222" s="435"/>
      <c r="BT222" s="210">
        <v>1</v>
      </c>
      <c r="BU222" s="120" t="s">
        <v>44</v>
      </c>
      <c r="BV222" s="147" t="str">
        <f>IF(Q222="","",IF(S222="X",25%,IF(T222="X",50%,IF(U222="X",75%,IF(V222="X",100%,"")))))</f>
        <v/>
      </c>
      <c r="BW222" s="147" t="str">
        <f>IF(AE222="","",IF(AG222="X",25%,IF(AH222="X",50%,IF(AI222="X",75%,IF(AJ222="X",100%,"")))))</f>
        <v/>
      </c>
      <c r="BX222" s="147" t="str">
        <f>IF(AS222="","",IF(AU222="X",25%,IF(AV222="X",50%,IF(AW222="X",75%,IF(AX222="X",100%,"")))))</f>
        <v/>
      </c>
      <c r="BY222" s="147" t="str">
        <f>IF(BF222="","",IF(BH222="X",25%,IF(BI222="X",50%,IF(BJ222="X",75%,IF(BK222="X",100%,"")))))</f>
        <v/>
      </c>
      <c r="BZ222" s="148" t="str">
        <f>IFERROR(AVERAGE(BV222:BY222),"")</f>
        <v/>
      </c>
    </row>
    <row r="223" spans="1:78" x14ac:dyDescent="0.3">
      <c r="N223" s="5"/>
      <c r="O223" s="263"/>
      <c r="P223" s="264"/>
      <c r="Q223" s="210">
        <f t="shared" ref="Q223:Q234" si="61">IF(OR(S223="X",T223="X",U223="X",V223="X"),1,0)</f>
        <v>0</v>
      </c>
      <c r="R223" s="120" t="s">
        <v>45</v>
      </c>
      <c r="S223" s="170"/>
      <c r="T223" s="170"/>
      <c r="U223" s="170"/>
      <c r="V223" s="170"/>
      <c r="W223" s="5" t="str">
        <f t="shared" si="49"/>
        <v/>
      </c>
      <c r="X223" s="24"/>
      <c r="Y223" s="5" t="str">
        <f t="shared" si="50"/>
        <v/>
      </c>
      <c r="Z223" s="29"/>
      <c r="AA223" s="5"/>
      <c r="AB223" s="5"/>
      <c r="AC223" s="263"/>
      <c r="AD223" s="264"/>
      <c r="AE223" s="210">
        <f t="shared" ref="AE223:AE234" si="62">IF(OR(AG223="X",AH223="X",AI223="X",AJ223="X"),1,0)</f>
        <v>0</v>
      </c>
      <c r="AF223" s="120" t="s">
        <v>45</v>
      </c>
      <c r="AG223" s="170"/>
      <c r="AH223" s="170"/>
      <c r="AI223" s="170"/>
      <c r="AJ223" s="170"/>
      <c r="AK223" s="5" t="str">
        <f t="shared" si="51"/>
        <v/>
      </c>
      <c r="AL223" s="24"/>
      <c r="AM223" s="5" t="str">
        <f t="shared" si="52"/>
        <v/>
      </c>
      <c r="AN223" s="29"/>
      <c r="AO223" s="5"/>
      <c r="AP223" s="5"/>
      <c r="AQ223" s="263"/>
      <c r="AR223" s="264"/>
      <c r="AS223" s="210">
        <f t="shared" ref="AS223:AS234" si="63">IF(OR(AU223="X",AV223="X",AW223="X",AX223="X"),1,0)</f>
        <v>0</v>
      </c>
      <c r="AT223" s="120" t="s">
        <v>45</v>
      </c>
      <c r="AU223" s="170"/>
      <c r="AV223" s="170"/>
      <c r="AW223" s="170"/>
      <c r="AX223" s="170"/>
      <c r="AY223" s="5" t="str">
        <f t="shared" si="59"/>
        <v/>
      </c>
      <c r="AZ223" s="29"/>
      <c r="BA223" s="5" t="str">
        <f t="shared" si="60"/>
        <v/>
      </c>
      <c r="BB223" s="29"/>
      <c r="BC223" s="5"/>
      <c r="BD223" s="263"/>
      <c r="BE223" s="264"/>
      <c r="BF223" s="210">
        <f t="shared" ref="BF223:BF234" si="64">IF(OR(BH223="X",BI223="X",BJ223="X",BK223="X"),1,0)</f>
        <v>0</v>
      </c>
      <c r="BG223" s="120" t="s">
        <v>45</v>
      </c>
      <c r="BH223" s="170"/>
      <c r="BI223" s="170"/>
      <c r="BJ223" s="170"/>
      <c r="BK223" s="170"/>
      <c r="BL223" s="5" t="str">
        <f t="shared" si="56"/>
        <v/>
      </c>
      <c r="BM223" s="6"/>
      <c r="BN223" s="5" t="str">
        <f t="shared" si="57"/>
        <v/>
      </c>
      <c r="BO223" s="29"/>
      <c r="BR223" s="384"/>
      <c r="BS223" s="436"/>
      <c r="BT223" s="210">
        <v>1</v>
      </c>
      <c r="BU223" s="120" t="s">
        <v>45</v>
      </c>
      <c r="BV223" s="147" t="str">
        <f t="shared" ref="BV223:BV234" si="65">IF(Q223="","",IF(S223="X",25%,IF(T223="X",50%,IF(U223="X",75%,IF(V223="X",100%,"")))))</f>
        <v/>
      </c>
      <c r="BW223" s="147" t="str">
        <f t="shared" ref="BW223:BW234" si="66">IF(AE223="","",IF(AG223="X",25%,IF(AH223="X",50%,IF(AI223="X",75%,IF(AJ223="X",100%,"")))))</f>
        <v/>
      </c>
      <c r="BX223" s="147" t="str">
        <f t="shared" ref="BX223:BX234" si="67">IF(AS223="","",IF(AU223="X",25%,IF(AV223="X",50%,IF(AW223="X",75%,IF(AX223="X",100%,"")))))</f>
        <v/>
      </c>
      <c r="BY223" s="147" t="str">
        <f t="shared" ref="BY223:BY234" si="68">IF(BF223="","",IF(BH223="X",25%,IF(BI223="X",50%,IF(BJ223="X",75%,IF(BK223="X",100%,"")))))</f>
        <v/>
      </c>
      <c r="BZ223" s="148" t="str">
        <f t="shared" ref="BZ223:BZ234" si="69">IFERROR(AVERAGE(BV223:BY223),"")</f>
        <v/>
      </c>
    </row>
    <row r="224" spans="1:78" ht="27.6" x14ac:dyDescent="0.3">
      <c r="N224" s="5"/>
      <c r="O224" s="244"/>
      <c r="P224" s="245"/>
      <c r="Q224" s="210">
        <f t="shared" si="61"/>
        <v>0</v>
      </c>
      <c r="R224" s="120" t="s">
        <v>46</v>
      </c>
      <c r="S224" s="170"/>
      <c r="T224" s="170"/>
      <c r="U224" s="170"/>
      <c r="V224" s="170"/>
      <c r="W224" s="5" t="str">
        <f t="shared" si="49"/>
        <v/>
      </c>
      <c r="X224" s="24"/>
      <c r="Y224" s="5" t="str">
        <f t="shared" si="50"/>
        <v/>
      </c>
      <c r="Z224" s="29"/>
      <c r="AA224" s="5"/>
      <c r="AB224" s="5"/>
      <c r="AC224" s="244"/>
      <c r="AD224" s="245"/>
      <c r="AE224" s="210">
        <f t="shared" si="62"/>
        <v>0</v>
      </c>
      <c r="AF224" s="120" t="s">
        <v>46</v>
      </c>
      <c r="AG224" s="170"/>
      <c r="AH224" s="170"/>
      <c r="AI224" s="170"/>
      <c r="AJ224" s="170"/>
      <c r="AK224" s="5" t="str">
        <f t="shared" si="51"/>
        <v/>
      </c>
      <c r="AL224" s="24"/>
      <c r="AM224" s="5" t="str">
        <f t="shared" si="52"/>
        <v/>
      </c>
      <c r="AN224" s="29"/>
      <c r="AO224" s="5"/>
      <c r="AP224" s="5"/>
      <c r="AQ224" s="244"/>
      <c r="AR224" s="245"/>
      <c r="AS224" s="210">
        <f t="shared" si="63"/>
        <v>0</v>
      </c>
      <c r="AT224" s="120" t="s">
        <v>46</v>
      </c>
      <c r="AU224" s="170"/>
      <c r="AV224" s="170"/>
      <c r="AW224" s="170"/>
      <c r="AX224" s="170"/>
      <c r="AY224" s="5" t="str">
        <f t="shared" si="59"/>
        <v/>
      </c>
      <c r="AZ224" s="29"/>
      <c r="BA224" s="5" t="str">
        <f t="shared" si="60"/>
        <v/>
      </c>
      <c r="BB224" s="29"/>
      <c r="BC224" s="5"/>
      <c r="BD224" s="244"/>
      <c r="BE224" s="245"/>
      <c r="BF224" s="210">
        <f t="shared" si="64"/>
        <v>0</v>
      </c>
      <c r="BG224" s="120" t="s">
        <v>46</v>
      </c>
      <c r="BH224" s="170"/>
      <c r="BI224" s="170"/>
      <c r="BJ224" s="170"/>
      <c r="BK224" s="170"/>
      <c r="BL224" s="5" t="str">
        <f t="shared" si="56"/>
        <v/>
      </c>
      <c r="BM224" s="6"/>
      <c r="BN224" s="5" t="str">
        <f t="shared" si="57"/>
        <v/>
      </c>
      <c r="BO224" s="29"/>
      <c r="BR224" s="384"/>
      <c r="BS224" s="437"/>
      <c r="BT224" s="210">
        <v>1</v>
      </c>
      <c r="BU224" s="120" t="s">
        <v>46</v>
      </c>
      <c r="BV224" s="147" t="str">
        <f t="shared" si="65"/>
        <v/>
      </c>
      <c r="BW224" s="147" t="str">
        <f t="shared" si="66"/>
        <v/>
      </c>
      <c r="BX224" s="147" t="str">
        <f t="shared" si="67"/>
        <v/>
      </c>
      <c r="BY224" s="147" t="str">
        <f t="shared" si="68"/>
        <v/>
      </c>
      <c r="BZ224" s="148" t="str">
        <f t="shared" si="69"/>
        <v/>
      </c>
    </row>
    <row r="225" spans="1:78" ht="27.6" x14ac:dyDescent="0.3">
      <c r="N225" s="5"/>
      <c r="O225" s="240" t="s">
        <v>47</v>
      </c>
      <c r="P225" s="241"/>
      <c r="Q225" s="210">
        <f t="shared" si="61"/>
        <v>0</v>
      </c>
      <c r="R225" s="120" t="s">
        <v>49</v>
      </c>
      <c r="S225" s="170"/>
      <c r="T225" s="170"/>
      <c r="U225" s="170"/>
      <c r="V225" s="170"/>
      <c r="W225" s="5" t="str">
        <f t="shared" si="49"/>
        <v/>
      </c>
      <c r="X225" s="24"/>
      <c r="Y225" s="5" t="str">
        <f t="shared" si="50"/>
        <v/>
      </c>
      <c r="Z225" s="29"/>
      <c r="AA225" s="5"/>
      <c r="AB225" s="5"/>
      <c r="AC225" s="240" t="s">
        <v>47</v>
      </c>
      <c r="AD225" s="241"/>
      <c r="AE225" s="210">
        <f t="shared" si="62"/>
        <v>0</v>
      </c>
      <c r="AF225" s="120" t="s">
        <v>49</v>
      </c>
      <c r="AG225" s="170"/>
      <c r="AH225" s="170"/>
      <c r="AI225" s="170"/>
      <c r="AJ225" s="170"/>
      <c r="AK225" s="5" t="str">
        <f t="shared" si="51"/>
        <v/>
      </c>
      <c r="AL225" s="24"/>
      <c r="AM225" s="5" t="str">
        <f t="shared" si="52"/>
        <v/>
      </c>
      <c r="AN225" s="29"/>
      <c r="AO225" s="5"/>
      <c r="AP225" s="5"/>
      <c r="AQ225" s="240" t="s">
        <v>47</v>
      </c>
      <c r="AR225" s="241"/>
      <c r="AS225" s="210">
        <f t="shared" si="63"/>
        <v>0</v>
      </c>
      <c r="AT225" s="120" t="s">
        <v>49</v>
      </c>
      <c r="AU225" s="170"/>
      <c r="AV225" s="170"/>
      <c r="AW225" s="170"/>
      <c r="AX225" s="170"/>
      <c r="AY225" s="5" t="str">
        <f t="shared" si="59"/>
        <v/>
      </c>
      <c r="AZ225" s="29"/>
      <c r="BA225" s="5" t="str">
        <f t="shared" si="60"/>
        <v/>
      </c>
      <c r="BB225" s="29"/>
      <c r="BC225" s="5"/>
      <c r="BD225" s="240" t="s">
        <v>47</v>
      </c>
      <c r="BE225" s="241"/>
      <c r="BF225" s="210">
        <f t="shared" si="64"/>
        <v>0</v>
      </c>
      <c r="BG225" s="120" t="s">
        <v>49</v>
      </c>
      <c r="BH225" s="170"/>
      <c r="BI225" s="170"/>
      <c r="BJ225" s="170"/>
      <c r="BK225" s="170"/>
      <c r="BL225" s="5" t="str">
        <f t="shared" si="56"/>
        <v/>
      </c>
      <c r="BM225" s="6"/>
      <c r="BN225" s="5" t="str">
        <f t="shared" si="57"/>
        <v/>
      </c>
      <c r="BO225" s="29"/>
      <c r="BR225" s="119" t="s">
        <v>47</v>
      </c>
      <c r="BS225" s="205"/>
      <c r="BT225" s="210">
        <v>1</v>
      </c>
      <c r="BU225" s="120" t="s">
        <v>49</v>
      </c>
      <c r="BV225" s="147" t="str">
        <f t="shared" si="65"/>
        <v/>
      </c>
      <c r="BW225" s="147" t="str">
        <f t="shared" si="66"/>
        <v/>
      </c>
      <c r="BX225" s="147" t="str">
        <f t="shared" si="67"/>
        <v/>
      </c>
      <c r="BY225" s="147" t="str">
        <f t="shared" si="68"/>
        <v/>
      </c>
      <c r="BZ225" s="148" t="str">
        <f t="shared" si="69"/>
        <v/>
      </c>
    </row>
    <row r="226" spans="1:78" ht="55.2" x14ac:dyDescent="0.3">
      <c r="N226" s="5"/>
      <c r="O226" s="240" t="s">
        <v>71</v>
      </c>
      <c r="P226" s="241"/>
      <c r="Q226" s="210">
        <f t="shared" si="61"/>
        <v>0</v>
      </c>
      <c r="R226" s="120" t="s">
        <v>49</v>
      </c>
      <c r="S226" s="170"/>
      <c r="T226" s="170"/>
      <c r="U226" s="170"/>
      <c r="V226" s="170"/>
      <c r="W226" s="5" t="str">
        <f t="shared" si="49"/>
        <v/>
      </c>
      <c r="X226" s="24"/>
      <c r="Y226" s="5" t="str">
        <f t="shared" si="50"/>
        <v/>
      </c>
      <c r="Z226" s="29"/>
      <c r="AA226" s="5"/>
      <c r="AB226" s="5"/>
      <c r="AC226" s="240" t="s">
        <v>71</v>
      </c>
      <c r="AD226" s="241"/>
      <c r="AE226" s="210">
        <f t="shared" si="62"/>
        <v>0</v>
      </c>
      <c r="AF226" s="120" t="s">
        <v>49</v>
      </c>
      <c r="AG226" s="170"/>
      <c r="AH226" s="170"/>
      <c r="AI226" s="170"/>
      <c r="AJ226" s="170"/>
      <c r="AK226" s="5" t="str">
        <f t="shared" si="51"/>
        <v/>
      </c>
      <c r="AL226" s="24"/>
      <c r="AM226" s="5" t="str">
        <f t="shared" si="52"/>
        <v/>
      </c>
      <c r="AN226" s="29"/>
      <c r="AO226" s="5"/>
      <c r="AP226" s="5"/>
      <c r="AQ226" s="240" t="s">
        <v>71</v>
      </c>
      <c r="AR226" s="241"/>
      <c r="AS226" s="210">
        <f t="shared" si="63"/>
        <v>0</v>
      </c>
      <c r="AT226" s="120" t="s">
        <v>49</v>
      </c>
      <c r="AU226" s="170"/>
      <c r="AV226" s="170"/>
      <c r="AW226" s="170"/>
      <c r="AX226" s="170"/>
      <c r="AY226" s="5" t="str">
        <f t="shared" si="59"/>
        <v/>
      </c>
      <c r="AZ226" s="29"/>
      <c r="BA226" s="5" t="str">
        <f t="shared" si="60"/>
        <v/>
      </c>
      <c r="BB226" s="29"/>
      <c r="BC226" s="5"/>
      <c r="BD226" s="240" t="s">
        <v>71</v>
      </c>
      <c r="BE226" s="241"/>
      <c r="BF226" s="210">
        <f t="shared" si="64"/>
        <v>0</v>
      </c>
      <c r="BG226" s="120" t="s">
        <v>49</v>
      </c>
      <c r="BH226" s="170"/>
      <c r="BI226" s="170"/>
      <c r="BJ226" s="170"/>
      <c r="BK226" s="170"/>
      <c r="BL226" s="5" t="str">
        <f t="shared" si="56"/>
        <v/>
      </c>
      <c r="BM226" s="6"/>
      <c r="BN226" s="5" t="str">
        <f t="shared" si="57"/>
        <v/>
      </c>
      <c r="BO226" s="29"/>
      <c r="BR226" s="119" t="s">
        <v>71</v>
      </c>
      <c r="BS226" s="205"/>
      <c r="BT226" s="210">
        <v>1</v>
      </c>
      <c r="BU226" s="120" t="s">
        <v>49</v>
      </c>
      <c r="BV226" s="147" t="str">
        <f t="shared" si="65"/>
        <v/>
      </c>
      <c r="BW226" s="147" t="str">
        <f t="shared" si="66"/>
        <v/>
      </c>
      <c r="BX226" s="147" t="str">
        <f t="shared" si="67"/>
        <v/>
      </c>
      <c r="BY226" s="147" t="str">
        <f t="shared" si="68"/>
        <v/>
      </c>
      <c r="BZ226" s="148" t="str">
        <f t="shared" si="69"/>
        <v/>
      </c>
    </row>
    <row r="227" spans="1:78" ht="41.4" x14ac:dyDescent="0.3">
      <c r="N227" s="5"/>
      <c r="O227" s="240" t="s">
        <v>48</v>
      </c>
      <c r="P227" s="241"/>
      <c r="Q227" s="210">
        <f t="shared" si="61"/>
        <v>0</v>
      </c>
      <c r="R227" s="120" t="s">
        <v>49</v>
      </c>
      <c r="S227" s="170"/>
      <c r="T227" s="170"/>
      <c r="U227" s="170"/>
      <c r="V227" s="170"/>
      <c r="W227" s="5" t="str">
        <f t="shared" si="49"/>
        <v/>
      </c>
      <c r="X227" s="24"/>
      <c r="Y227" s="5" t="str">
        <f t="shared" si="50"/>
        <v/>
      </c>
      <c r="Z227" s="29"/>
      <c r="AA227" s="5"/>
      <c r="AB227" s="5"/>
      <c r="AC227" s="240" t="s">
        <v>48</v>
      </c>
      <c r="AD227" s="241"/>
      <c r="AE227" s="210">
        <f t="shared" si="62"/>
        <v>0</v>
      </c>
      <c r="AF227" s="120" t="s">
        <v>49</v>
      </c>
      <c r="AG227" s="170"/>
      <c r="AH227" s="170"/>
      <c r="AI227" s="170"/>
      <c r="AJ227" s="170"/>
      <c r="AK227" s="5" t="str">
        <f t="shared" si="51"/>
        <v/>
      </c>
      <c r="AL227" s="24"/>
      <c r="AM227" s="5" t="str">
        <f t="shared" si="52"/>
        <v/>
      </c>
      <c r="AN227" s="29"/>
      <c r="AO227" s="5"/>
      <c r="AP227" s="5"/>
      <c r="AQ227" s="240" t="s">
        <v>48</v>
      </c>
      <c r="AR227" s="241"/>
      <c r="AS227" s="210">
        <f t="shared" si="63"/>
        <v>0</v>
      </c>
      <c r="AT227" s="120" t="s">
        <v>49</v>
      </c>
      <c r="AU227" s="170"/>
      <c r="AV227" s="170"/>
      <c r="AW227" s="170"/>
      <c r="AX227" s="170"/>
      <c r="AY227" s="5" t="str">
        <f t="shared" si="59"/>
        <v/>
      </c>
      <c r="AZ227" s="29"/>
      <c r="BA227" s="5" t="str">
        <f t="shared" si="60"/>
        <v/>
      </c>
      <c r="BB227" s="29"/>
      <c r="BC227" s="5"/>
      <c r="BD227" s="240" t="s">
        <v>48</v>
      </c>
      <c r="BE227" s="241"/>
      <c r="BF227" s="210">
        <f t="shared" si="64"/>
        <v>0</v>
      </c>
      <c r="BG227" s="120" t="s">
        <v>49</v>
      </c>
      <c r="BH227" s="170"/>
      <c r="BI227" s="170"/>
      <c r="BJ227" s="170"/>
      <c r="BK227" s="170"/>
      <c r="BL227" s="5" t="str">
        <f t="shared" si="56"/>
        <v/>
      </c>
      <c r="BM227" s="6"/>
      <c r="BN227" s="5" t="str">
        <f t="shared" si="57"/>
        <v/>
      </c>
      <c r="BO227" s="29"/>
      <c r="BR227" s="119" t="s">
        <v>48</v>
      </c>
      <c r="BS227" s="205"/>
      <c r="BT227" s="210">
        <v>1</v>
      </c>
      <c r="BU227" s="120" t="s">
        <v>49</v>
      </c>
      <c r="BV227" s="147" t="str">
        <f t="shared" si="65"/>
        <v/>
      </c>
      <c r="BW227" s="147" t="str">
        <f t="shared" si="66"/>
        <v/>
      </c>
      <c r="BX227" s="147" t="str">
        <f t="shared" si="67"/>
        <v/>
      </c>
      <c r="BY227" s="147" t="str">
        <f t="shared" si="68"/>
        <v/>
      </c>
      <c r="BZ227" s="148" t="str">
        <f t="shared" si="69"/>
        <v/>
      </c>
    </row>
    <row r="228" spans="1:78" ht="21.6" customHeight="1" x14ac:dyDescent="0.3">
      <c r="N228" s="5"/>
      <c r="O228" s="242" t="s">
        <v>50</v>
      </c>
      <c r="P228" s="243"/>
      <c r="Q228" s="210">
        <f t="shared" si="61"/>
        <v>0</v>
      </c>
      <c r="R228" s="120" t="s">
        <v>51</v>
      </c>
      <c r="S228" s="170"/>
      <c r="T228" s="170"/>
      <c r="U228" s="170"/>
      <c r="V228" s="170"/>
      <c r="W228" s="5" t="str">
        <f t="shared" si="49"/>
        <v/>
      </c>
      <c r="X228" s="24"/>
      <c r="Y228" s="5" t="str">
        <f t="shared" si="50"/>
        <v/>
      </c>
      <c r="Z228" s="29"/>
      <c r="AA228" s="5"/>
      <c r="AB228" s="5"/>
      <c r="AC228" s="242" t="s">
        <v>50</v>
      </c>
      <c r="AD228" s="243"/>
      <c r="AE228" s="210">
        <f t="shared" si="62"/>
        <v>0</v>
      </c>
      <c r="AF228" s="120" t="s">
        <v>51</v>
      </c>
      <c r="AG228" s="170"/>
      <c r="AH228" s="170"/>
      <c r="AI228" s="170"/>
      <c r="AJ228" s="170"/>
      <c r="AK228" s="5" t="str">
        <f t="shared" si="51"/>
        <v/>
      </c>
      <c r="AL228" s="24"/>
      <c r="AM228" s="5" t="str">
        <f t="shared" si="52"/>
        <v/>
      </c>
      <c r="AN228" s="29"/>
      <c r="AO228" s="5"/>
      <c r="AP228" s="5"/>
      <c r="AQ228" s="242" t="s">
        <v>50</v>
      </c>
      <c r="AR228" s="243"/>
      <c r="AS228" s="210">
        <f t="shared" si="63"/>
        <v>0</v>
      </c>
      <c r="AT228" s="120" t="s">
        <v>51</v>
      </c>
      <c r="AU228" s="170"/>
      <c r="AV228" s="170"/>
      <c r="AW228" s="170"/>
      <c r="AX228" s="170"/>
      <c r="AY228" s="5" t="str">
        <f t="shared" si="59"/>
        <v/>
      </c>
      <c r="AZ228" s="29"/>
      <c r="BA228" s="5" t="str">
        <f t="shared" si="60"/>
        <v/>
      </c>
      <c r="BB228" s="29"/>
      <c r="BC228" s="5"/>
      <c r="BD228" s="242" t="s">
        <v>50</v>
      </c>
      <c r="BE228" s="243"/>
      <c r="BF228" s="210">
        <f t="shared" si="64"/>
        <v>0</v>
      </c>
      <c r="BG228" s="120" t="s">
        <v>51</v>
      </c>
      <c r="BH228" s="170"/>
      <c r="BI228" s="170"/>
      <c r="BJ228" s="170"/>
      <c r="BK228" s="170"/>
      <c r="BL228" s="5" t="str">
        <f t="shared" si="56"/>
        <v/>
      </c>
      <c r="BM228" s="6"/>
      <c r="BN228" s="5" t="str">
        <f t="shared" si="57"/>
        <v/>
      </c>
      <c r="BO228" s="29"/>
      <c r="BR228" s="384" t="s">
        <v>50</v>
      </c>
      <c r="BS228" s="433"/>
      <c r="BT228" s="210">
        <v>1</v>
      </c>
      <c r="BU228" s="120" t="s">
        <v>51</v>
      </c>
      <c r="BV228" s="147" t="str">
        <f t="shared" si="65"/>
        <v/>
      </c>
      <c r="BW228" s="147" t="str">
        <f t="shared" si="66"/>
        <v/>
      </c>
      <c r="BX228" s="147" t="str">
        <f t="shared" si="67"/>
        <v/>
      </c>
      <c r="BY228" s="147" t="str">
        <f t="shared" si="68"/>
        <v/>
      </c>
      <c r="BZ228" s="148" t="str">
        <f t="shared" si="69"/>
        <v/>
      </c>
    </row>
    <row r="229" spans="1:78" ht="21.6" customHeight="1" x14ac:dyDescent="0.3">
      <c r="N229" s="5"/>
      <c r="O229" s="244"/>
      <c r="P229" s="245"/>
      <c r="Q229" s="210">
        <f t="shared" si="61"/>
        <v>0</v>
      </c>
      <c r="R229" s="120" t="s">
        <v>52</v>
      </c>
      <c r="S229" s="170"/>
      <c r="T229" s="170"/>
      <c r="U229" s="170"/>
      <c r="V229" s="170"/>
      <c r="W229" s="5" t="str">
        <f t="shared" ref="W229:W259" si="70">IF(Q229="","",IF(S229="X",0,IF(T229="X",5,IF(U229="X",10,IF(V229="X",15,"")))))</f>
        <v/>
      </c>
      <c r="X229" s="24"/>
      <c r="Y229" s="5" t="str">
        <f t="shared" ref="Y229:Y259" si="71">IF(Q229="","",IF(S229="X",5,IF(T229="X",10,IF(U229="X",15,IF(V229="X",20,"")))))</f>
        <v/>
      </c>
      <c r="Z229" s="29"/>
      <c r="AA229" s="5"/>
      <c r="AB229" s="5"/>
      <c r="AC229" s="244"/>
      <c r="AD229" s="245"/>
      <c r="AE229" s="210">
        <f t="shared" si="62"/>
        <v>0</v>
      </c>
      <c r="AF229" s="120" t="s">
        <v>52</v>
      </c>
      <c r="AG229" s="170"/>
      <c r="AH229" s="170"/>
      <c r="AI229" s="170"/>
      <c r="AJ229" s="170"/>
      <c r="AK229" s="5" t="str">
        <f t="shared" ref="AK229:AK259" si="72">IF(AE229="","",IF(AG229="X",0,IF(AH229="X",5,IF(AI229="X",10,IF(AJ229="X",15,"")))))</f>
        <v/>
      </c>
      <c r="AL229" s="24"/>
      <c r="AM229" s="5" t="str">
        <f t="shared" ref="AM229:AM259" si="73">IF(AE229="","",IF(AG229="X",5,IF(AH229="X",10,IF(AI229="X",15,IF(AJ229="X",20,"")))))</f>
        <v/>
      </c>
      <c r="AN229" s="29"/>
      <c r="AO229" s="5"/>
      <c r="AP229" s="5"/>
      <c r="AQ229" s="244"/>
      <c r="AR229" s="245"/>
      <c r="AS229" s="210">
        <f t="shared" si="63"/>
        <v>0</v>
      </c>
      <c r="AT229" s="120" t="s">
        <v>52</v>
      </c>
      <c r="AU229" s="170"/>
      <c r="AV229" s="170"/>
      <c r="AW229" s="170"/>
      <c r="AX229" s="170"/>
      <c r="AY229" s="5" t="str">
        <f t="shared" si="59"/>
        <v/>
      </c>
      <c r="AZ229" s="29"/>
      <c r="BA229" s="5" t="str">
        <f t="shared" si="60"/>
        <v/>
      </c>
      <c r="BB229" s="29"/>
      <c r="BC229" s="5"/>
      <c r="BD229" s="244"/>
      <c r="BE229" s="245"/>
      <c r="BF229" s="210">
        <f t="shared" si="64"/>
        <v>0</v>
      </c>
      <c r="BG229" s="120" t="s">
        <v>52</v>
      </c>
      <c r="BH229" s="170"/>
      <c r="BI229" s="170"/>
      <c r="BJ229" s="170"/>
      <c r="BK229" s="170"/>
      <c r="BL229" s="5" t="str">
        <f t="shared" si="56"/>
        <v/>
      </c>
      <c r="BM229" s="6"/>
      <c r="BN229" s="5" t="str">
        <f t="shared" si="57"/>
        <v/>
      </c>
      <c r="BO229" s="29"/>
      <c r="BR229" s="384"/>
      <c r="BS229" s="434"/>
      <c r="BT229" s="210">
        <v>1</v>
      </c>
      <c r="BU229" s="120" t="s">
        <v>52</v>
      </c>
      <c r="BV229" s="147" t="str">
        <f t="shared" si="65"/>
        <v/>
      </c>
      <c r="BW229" s="147" t="str">
        <f t="shared" si="66"/>
        <v/>
      </c>
      <c r="BX229" s="147" t="str">
        <f t="shared" si="67"/>
        <v/>
      </c>
      <c r="BY229" s="147" t="str">
        <f t="shared" si="68"/>
        <v/>
      </c>
      <c r="BZ229" s="148" t="str">
        <f t="shared" si="69"/>
        <v/>
      </c>
    </row>
    <row r="230" spans="1:78" ht="28.95" customHeight="1" x14ac:dyDescent="0.3">
      <c r="N230" s="5"/>
      <c r="O230" s="242" t="s">
        <v>53</v>
      </c>
      <c r="P230" s="243"/>
      <c r="Q230" s="210">
        <f t="shared" si="61"/>
        <v>0</v>
      </c>
      <c r="R230" s="120" t="s">
        <v>54</v>
      </c>
      <c r="S230" s="170"/>
      <c r="T230" s="170"/>
      <c r="U230" s="170"/>
      <c r="V230" s="170"/>
      <c r="W230" s="5" t="str">
        <f t="shared" si="70"/>
        <v/>
      </c>
      <c r="X230" s="24"/>
      <c r="Y230" s="5" t="str">
        <f t="shared" si="71"/>
        <v/>
      </c>
      <c r="Z230" s="29"/>
      <c r="AA230" s="5"/>
      <c r="AB230" s="5"/>
      <c r="AC230" s="242" t="s">
        <v>53</v>
      </c>
      <c r="AD230" s="243"/>
      <c r="AE230" s="210">
        <f t="shared" si="62"/>
        <v>0</v>
      </c>
      <c r="AF230" s="120" t="s">
        <v>54</v>
      </c>
      <c r="AG230" s="170"/>
      <c r="AH230" s="170"/>
      <c r="AI230" s="170"/>
      <c r="AJ230" s="170"/>
      <c r="AK230" s="5" t="str">
        <f t="shared" si="72"/>
        <v/>
      </c>
      <c r="AL230" s="24"/>
      <c r="AM230" s="5" t="str">
        <f t="shared" si="73"/>
        <v/>
      </c>
      <c r="AN230" s="29"/>
      <c r="AO230" s="5"/>
      <c r="AP230" s="5"/>
      <c r="AQ230" s="242" t="s">
        <v>53</v>
      </c>
      <c r="AR230" s="243"/>
      <c r="AS230" s="210">
        <f t="shared" si="63"/>
        <v>0</v>
      </c>
      <c r="AT230" s="120" t="s">
        <v>54</v>
      </c>
      <c r="AU230" s="170"/>
      <c r="AV230" s="170"/>
      <c r="AW230" s="170"/>
      <c r="AX230" s="170"/>
      <c r="AY230" s="5" t="str">
        <f t="shared" si="59"/>
        <v/>
      </c>
      <c r="AZ230" s="29"/>
      <c r="BA230" s="5" t="str">
        <f t="shared" si="60"/>
        <v/>
      </c>
      <c r="BB230" s="29"/>
      <c r="BC230" s="5"/>
      <c r="BD230" s="242" t="s">
        <v>53</v>
      </c>
      <c r="BE230" s="243"/>
      <c r="BF230" s="210">
        <f t="shared" si="64"/>
        <v>0</v>
      </c>
      <c r="BG230" s="120" t="s">
        <v>54</v>
      </c>
      <c r="BH230" s="170"/>
      <c r="BI230" s="170"/>
      <c r="BJ230" s="170"/>
      <c r="BK230" s="170"/>
      <c r="BL230" s="5" t="str">
        <f t="shared" si="56"/>
        <v/>
      </c>
      <c r="BM230" s="6"/>
      <c r="BN230" s="5" t="str">
        <f t="shared" si="57"/>
        <v/>
      </c>
      <c r="BO230" s="29"/>
      <c r="BR230" s="384" t="s">
        <v>53</v>
      </c>
      <c r="BS230" s="433"/>
      <c r="BT230" s="210">
        <v>1</v>
      </c>
      <c r="BU230" s="120" t="s">
        <v>54</v>
      </c>
      <c r="BV230" s="147" t="str">
        <f t="shared" si="65"/>
        <v/>
      </c>
      <c r="BW230" s="147" t="str">
        <f t="shared" si="66"/>
        <v/>
      </c>
      <c r="BX230" s="147" t="str">
        <f t="shared" si="67"/>
        <v/>
      </c>
      <c r="BY230" s="147" t="str">
        <f t="shared" si="68"/>
        <v/>
      </c>
      <c r="BZ230" s="148" t="str">
        <f t="shared" si="69"/>
        <v/>
      </c>
    </row>
    <row r="231" spans="1:78" ht="27.6" x14ac:dyDescent="0.3">
      <c r="N231" s="5"/>
      <c r="O231" s="244"/>
      <c r="P231" s="245"/>
      <c r="Q231" s="210">
        <f t="shared" si="61"/>
        <v>0</v>
      </c>
      <c r="R231" s="120" t="s">
        <v>55</v>
      </c>
      <c r="S231" s="170"/>
      <c r="T231" s="170"/>
      <c r="U231" s="170"/>
      <c r="V231" s="170"/>
      <c r="W231" s="5" t="str">
        <f t="shared" si="70"/>
        <v/>
      </c>
      <c r="X231" s="24"/>
      <c r="Y231" s="5" t="str">
        <f t="shared" si="71"/>
        <v/>
      </c>
      <c r="Z231" s="29"/>
      <c r="AA231" s="5"/>
      <c r="AB231" s="5"/>
      <c r="AC231" s="244"/>
      <c r="AD231" s="245"/>
      <c r="AE231" s="210">
        <f t="shared" si="62"/>
        <v>0</v>
      </c>
      <c r="AF231" s="120" t="s">
        <v>55</v>
      </c>
      <c r="AG231" s="170"/>
      <c r="AH231" s="170"/>
      <c r="AI231" s="170"/>
      <c r="AJ231" s="170"/>
      <c r="AK231" s="5" t="str">
        <f t="shared" si="72"/>
        <v/>
      </c>
      <c r="AL231" s="24"/>
      <c r="AM231" s="5" t="str">
        <f t="shared" si="73"/>
        <v/>
      </c>
      <c r="AN231" s="29"/>
      <c r="AO231" s="5"/>
      <c r="AP231" s="5"/>
      <c r="AQ231" s="244"/>
      <c r="AR231" s="245"/>
      <c r="AS231" s="210">
        <f t="shared" si="63"/>
        <v>0</v>
      </c>
      <c r="AT231" s="120" t="s">
        <v>55</v>
      </c>
      <c r="AU231" s="170"/>
      <c r="AV231" s="170"/>
      <c r="AW231" s="170"/>
      <c r="AX231" s="170"/>
      <c r="AY231" s="5" t="str">
        <f t="shared" si="59"/>
        <v/>
      </c>
      <c r="AZ231" s="29"/>
      <c r="BA231" s="5" t="str">
        <f t="shared" si="60"/>
        <v/>
      </c>
      <c r="BB231" s="29"/>
      <c r="BC231" s="5"/>
      <c r="BD231" s="244"/>
      <c r="BE231" s="245"/>
      <c r="BF231" s="210">
        <f t="shared" si="64"/>
        <v>0</v>
      </c>
      <c r="BG231" s="120" t="s">
        <v>55</v>
      </c>
      <c r="BH231" s="170"/>
      <c r="BI231" s="170"/>
      <c r="BJ231" s="170"/>
      <c r="BK231" s="170"/>
      <c r="BL231" s="5" t="str">
        <f t="shared" si="56"/>
        <v/>
      </c>
      <c r="BM231" s="6"/>
      <c r="BN231" s="5" t="str">
        <f t="shared" si="57"/>
        <v/>
      </c>
      <c r="BO231" s="29"/>
      <c r="BR231" s="384"/>
      <c r="BS231" s="434"/>
      <c r="BT231" s="210">
        <v>1</v>
      </c>
      <c r="BU231" s="120" t="s">
        <v>55</v>
      </c>
      <c r="BV231" s="147" t="str">
        <f t="shared" si="65"/>
        <v/>
      </c>
      <c r="BW231" s="147" t="str">
        <f t="shared" si="66"/>
        <v/>
      </c>
      <c r="BX231" s="147" t="str">
        <f t="shared" si="67"/>
        <v/>
      </c>
      <c r="BY231" s="147" t="str">
        <f t="shared" si="68"/>
        <v/>
      </c>
      <c r="BZ231" s="148" t="str">
        <f t="shared" si="69"/>
        <v/>
      </c>
    </row>
    <row r="232" spans="1:78" ht="55.2" x14ac:dyDescent="0.3">
      <c r="N232" s="5"/>
      <c r="O232" s="240" t="s">
        <v>56</v>
      </c>
      <c r="P232" s="241"/>
      <c r="Q232" s="210">
        <f t="shared" si="61"/>
        <v>0</v>
      </c>
      <c r="R232" s="120" t="s">
        <v>55</v>
      </c>
      <c r="S232" s="170"/>
      <c r="T232" s="170"/>
      <c r="U232" s="170"/>
      <c r="V232" s="170"/>
      <c r="W232" s="5" t="str">
        <f t="shared" si="70"/>
        <v/>
      </c>
      <c r="X232" s="24"/>
      <c r="Y232" s="5" t="str">
        <f t="shared" si="71"/>
        <v/>
      </c>
      <c r="Z232" s="29"/>
      <c r="AA232" s="5"/>
      <c r="AB232" s="5"/>
      <c r="AC232" s="240" t="s">
        <v>56</v>
      </c>
      <c r="AD232" s="241"/>
      <c r="AE232" s="210">
        <f t="shared" si="62"/>
        <v>0</v>
      </c>
      <c r="AF232" s="120" t="s">
        <v>55</v>
      </c>
      <c r="AG232" s="170"/>
      <c r="AH232" s="170"/>
      <c r="AI232" s="170"/>
      <c r="AJ232" s="170"/>
      <c r="AK232" s="5" t="str">
        <f t="shared" si="72"/>
        <v/>
      </c>
      <c r="AL232" s="24"/>
      <c r="AM232" s="5" t="str">
        <f t="shared" si="73"/>
        <v/>
      </c>
      <c r="AN232" s="29"/>
      <c r="AO232" s="5"/>
      <c r="AP232" s="5"/>
      <c r="AQ232" s="240" t="s">
        <v>56</v>
      </c>
      <c r="AR232" s="241"/>
      <c r="AS232" s="210">
        <f t="shared" si="63"/>
        <v>0</v>
      </c>
      <c r="AT232" s="120" t="s">
        <v>55</v>
      </c>
      <c r="AU232" s="170"/>
      <c r="AV232" s="170"/>
      <c r="AW232" s="170"/>
      <c r="AX232" s="170"/>
      <c r="AY232" s="5" t="str">
        <f t="shared" si="59"/>
        <v/>
      </c>
      <c r="AZ232" s="29"/>
      <c r="BA232" s="5" t="str">
        <f t="shared" si="60"/>
        <v/>
      </c>
      <c r="BB232" s="29"/>
      <c r="BC232" s="5"/>
      <c r="BD232" s="240" t="s">
        <v>56</v>
      </c>
      <c r="BE232" s="241"/>
      <c r="BF232" s="210">
        <f t="shared" si="64"/>
        <v>0</v>
      </c>
      <c r="BG232" s="120" t="s">
        <v>55</v>
      </c>
      <c r="BH232" s="170"/>
      <c r="BI232" s="170"/>
      <c r="BJ232" s="170"/>
      <c r="BK232" s="170"/>
      <c r="BL232" s="5" t="str">
        <f t="shared" si="56"/>
        <v/>
      </c>
      <c r="BM232" s="6"/>
      <c r="BN232" s="5" t="str">
        <f t="shared" si="57"/>
        <v/>
      </c>
      <c r="BO232" s="29"/>
      <c r="BR232" s="119" t="s">
        <v>56</v>
      </c>
      <c r="BS232" s="206"/>
      <c r="BT232" s="210">
        <v>1</v>
      </c>
      <c r="BU232" s="120" t="s">
        <v>55</v>
      </c>
      <c r="BV232" s="147" t="str">
        <f t="shared" si="65"/>
        <v/>
      </c>
      <c r="BW232" s="147" t="str">
        <f t="shared" si="66"/>
        <v/>
      </c>
      <c r="BX232" s="147" t="str">
        <f t="shared" si="67"/>
        <v/>
      </c>
      <c r="BY232" s="147" t="str">
        <f t="shared" si="68"/>
        <v/>
      </c>
      <c r="BZ232" s="148" t="str">
        <f t="shared" si="69"/>
        <v/>
      </c>
    </row>
    <row r="233" spans="1:78" ht="27.6" x14ac:dyDescent="0.3">
      <c r="A233" s="1"/>
      <c r="B233" s="1"/>
      <c r="C233" s="1"/>
      <c r="D233" s="1"/>
      <c r="K233" s="1"/>
      <c r="L233" s="1"/>
      <c r="N233" s="5"/>
      <c r="O233" s="242" t="s">
        <v>57</v>
      </c>
      <c r="P233" s="243"/>
      <c r="Q233" s="210">
        <f t="shared" si="61"/>
        <v>0</v>
      </c>
      <c r="R233" s="120" t="s">
        <v>130</v>
      </c>
      <c r="S233" s="170"/>
      <c r="T233" s="170"/>
      <c r="U233" s="170"/>
      <c r="V233" s="170"/>
      <c r="W233" s="5" t="str">
        <f t="shared" si="70"/>
        <v/>
      </c>
      <c r="X233" s="24"/>
      <c r="Y233" s="5" t="str">
        <f t="shared" si="71"/>
        <v/>
      </c>
      <c r="Z233" s="29"/>
      <c r="AA233" s="5"/>
      <c r="AB233" s="5"/>
      <c r="AC233" s="242" t="s">
        <v>57</v>
      </c>
      <c r="AD233" s="243"/>
      <c r="AE233" s="210">
        <f t="shared" si="62"/>
        <v>0</v>
      </c>
      <c r="AF233" s="120" t="s">
        <v>130</v>
      </c>
      <c r="AG233" s="170"/>
      <c r="AH233" s="170"/>
      <c r="AI233" s="170"/>
      <c r="AJ233" s="170"/>
      <c r="AK233" s="5" t="str">
        <f t="shared" si="72"/>
        <v/>
      </c>
      <c r="AL233" s="24"/>
      <c r="AM233" s="5" t="str">
        <f t="shared" si="73"/>
        <v/>
      </c>
      <c r="AN233" s="29"/>
      <c r="AO233" s="5"/>
      <c r="AP233" s="5"/>
      <c r="AQ233" s="242" t="s">
        <v>57</v>
      </c>
      <c r="AR233" s="243"/>
      <c r="AS233" s="210">
        <f t="shared" si="63"/>
        <v>0</v>
      </c>
      <c r="AT233" s="120" t="s">
        <v>130</v>
      </c>
      <c r="AU233" s="170"/>
      <c r="AV233" s="170"/>
      <c r="AW233" s="170"/>
      <c r="AX233" s="170"/>
      <c r="AY233" s="5" t="str">
        <f t="shared" si="59"/>
        <v/>
      </c>
      <c r="AZ233" s="29"/>
      <c r="BA233" s="5" t="str">
        <f t="shared" si="60"/>
        <v/>
      </c>
      <c r="BB233" s="29"/>
      <c r="BC233" s="5"/>
      <c r="BD233" s="242" t="s">
        <v>57</v>
      </c>
      <c r="BE233" s="243"/>
      <c r="BF233" s="210">
        <f t="shared" si="64"/>
        <v>0</v>
      </c>
      <c r="BG233" s="120" t="s">
        <v>130</v>
      </c>
      <c r="BH233" s="170"/>
      <c r="BI233" s="170"/>
      <c r="BJ233" s="170"/>
      <c r="BK233" s="170"/>
      <c r="BL233" s="5" t="str">
        <f t="shared" si="56"/>
        <v/>
      </c>
      <c r="BM233" s="6"/>
      <c r="BN233" s="5" t="str">
        <f t="shared" si="57"/>
        <v/>
      </c>
      <c r="BO233" s="29"/>
      <c r="BR233" s="384" t="s">
        <v>57</v>
      </c>
      <c r="BS233" s="433"/>
      <c r="BT233" s="210">
        <v>1</v>
      </c>
      <c r="BU233" s="120" t="s">
        <v>130</v>
      </c>
      <c r="BV233" s="147" t="str">
        <f t="shared" si="65"/>
        <v/>
      </c>
      <c r="BW233" s="147" t="str">
        <f t="shared" si="66"/>
        <v/>
      </c>
      <c r="BX233" s="147" t="str">
        <f t="shared" si="67"/>
        <v/>
      </c>
      <c r="BY233" s="147" t="str">
        <f t="shared" si="68"/>
        <v/>
      </c>
      <c r="BZ233" s="148" t="str">
        <f t="shared" si="69"/>
        <v/>
      </c>
    </row>
    <row r="234" spans="1:78" ht="43.95" customHeight="1" x14ac:dyDescent="0.3">
      <c r="N234" s="5"/>
      <c r="O234" s="244"/>
      <c r="P234" s="245"/>
      <c r="Q234" s="210">
        <f t="shared" si="61"/>
        <v>0</v>
      </c>
      <c r="R234" s="120" t="s">
        <v>58</v>
      </c>
      <c r="S234" s="170"/>
      <c r="T234" s="170"/>
      <c r="U234" s="170"/>
      <c r="V234" s="170"/>
      <c r="W234" s="5" t="str">
        <f t="shared" si="70"/>
        <v/>
      </c>
      <c r="X234" s="24"/>
      <c r="Y234" s="5" t="str">
        <f t="shared" si="71"/>
        <v/>
      </c>
      <c r="Z234" s="29"/>
      <c r="AA234" s="5"/>
      <c r="AB234" s="5"/>
      <c r="AC234" s="244"/>
      <c r="AD234" s="245"/>
      <c r="AE234" s="210">
        <f t="shared" si="62"/>
        <v>0</v>
      </c>
      <c r="AF234" s="120" t="s">
        <v>58</v>
      </c>
      <c r="AG234" s="170"/>
      <c r="AH234" s="170"/>
      <c r="AI234" s="170"/>
      <c r="AJ234" s="170"/>
      <c r="AK234" s="5" t="str">
        <f t="shared" si="72"/>
        <v/>
      </c>
      <c r="AL234" s="24"/>
      <c r="AM234" s="5" t="str">
        <f t="shared" si="73"/>
        <v/>
      </c>
      <c r="AN234" s="29"/>
      <c r="AO234" s="5"/>
      <c r="AP234" s="5"/>
      <c r="AQ234" s="244"/>
      <c r="AR234" s="245"/>
      <c r="AS234" s="210">
        <f t="shared" si="63"/>
        <v>0</v>
      </c>
      <c r="AT234" s="120" t="s">
        <v>58</v>
      </c>
      <c r="AU234" s="170"/>
      <c r="AV234" s="170"/>
      <c r="AW234" s="170"/>
      <c r="AX234" s="170"/>
      <c r="AY234" s="5" t="str">
        <f t="shared" si="59"/>
        <v/>
      </c>
      <c r="AZ234" s="29"/>
      <c r="BA234" s="5" t="str">
        <f t="shared" si="60"/>
        <v/>
      </c>
      <c r="BB234" s="29"/>
      <c r="BC234" s="5"/>
      <c r="BD234" s="244"/>
      <c r="BE234" s="245"/>
      <c r="BF234" s="210">
        <f t="shared" si="64"/>
        <v>0</v>
      </c>
      <c r="BG234" s="120" t="s">
        <v>58</v>
      </c>
      <c r="BH234" s="170"/>
      <c r="BI234" s="170"/>
      <c r="BJ234" s="170"/>
      <c r="BK234" s="170"/>
      <c r="BL234" s="5" t="str">
        <f t="shared" si="56"/>
        <v/>
      </c>
      <c r="BM234" s="6"/>
      <c r="BN234" s="5" t="str">
        <f t="shared" si="57"/>
        <v/>
      </c>
      <c r="BO234" s="29"/>
      <c r="BR234" s="384"/>
      <c r="BS234" s="434"/>
      <c r="BT234" s="210">
        <v>1</v>
      </c>
      <c r="BU234" s="120" t="s">
        <v>58</v>
      </c>
      <c r="BV234" s="147" t="str">
        <f t="shared" si="65"/>
        <v/>
      </c>
      <c r="BW234" s="147" t="str">
        <f t="shared" si="66"/>
        <v/>
      </c>
      <c r="BX234" s="147" t="str">
        <f t="shared" si="67"/>
        <v/>
      </c>
      <c r="BY234" s="147" t="str">
        <f t="shared" si="68"/>
        <v/>
      </c>
      <c r="BZ234" s="148" t="str">
        <f t="shared" si="69"/>
        <v/>
      </c>
    </row>
    <row r="235" spans="1:78" ht="15" thickBot="1" x14ac:dyDescent="0.35">
      <c r="N235" s="5"/>
      <c r="O235" s="30"/>
      <c r="P235" s="355"/>
      <c r="Q235" s="355"/>
      <c r="R235" s="66" t="s">
        <v>173</v>
      </c>
      <c r="S235" s="26" t="e">
        <f>SUM(W222:W234)/SUM(Q222:Q234)</f>
        <v>#DIV/0!</v>
      </c>
      <c r="T235" s="26" t="s">
        <v>20</v>
      </c>
      <c r="U235" s="26" t="e">
        <f>SUM(Y222:Y234)/SUM(Q222:Q234)</f>
        <v>#DIV/0!</v>
      </c>
      <c r="V235" s="26"/>
      <c r="W235" s="5" t="str">
        <f t="shared" si="70"/>
        <v/>
      </c>
      <c r="X235" s="24"/>
      <c r="Y235" s="5" t="str">
        <f t="shared" si="71"/>
        <v/>
      </c>
      <c r="Z235" s="29"/>
      <c r="AA235" s="5"/>
      <c r="AB235" s="5"/>
      <c r="AC235" s="30"/>
      <c r="AD235" s="355"/>
      <c r="AE235" s="355"/>
      <c r="AF235" s="66" t="s">
        <v>173</v>
      </c>
      <c r="AG235" s="26" t="e">
        <f>SUM(AK222:AK234)/SUM(AE222:AE234)</f>
        <v>#DIV/0!</v>
      </c>
      <c r="AH235" s="26" t="s">
        <v>20</v>
      </c>
      <c r="AI235" s="26" t="e">
        <f>SUM(AM222:AM234)/SUM(AE222:AE234)</f>
        <v>#DIV/0!</v>
      </c>
      <c r="AJ235" s="26"/>
      <c r="AK235" s="5" t="str">
        <f t="shared" si="72"/>
        <v/>
      </c>
      <c r="AL235" s="24"/>
      <c r="AM235" s="5" t="str">
        <f t="shared" si="73"/>
        <v/>
      </c>
      <c r="AN235" s="29"/>
      <c r="AO235" s="5"/>
      <c r="AP235" s="5"/>
      <c r="AQ235" s="30"/>
      <c r="AR235" s="355"/>
      <c r="AS235" s="355"/>
      <c r="AT235" s="66" t="s">
        <v>173</v>
      </c>
      <c r="AU235" s="26" t="e">
        <f>SUM(AY222:AY234)/SUM(AS222:AS234)</f>
        <v>#DIV/0!</v>
      </c>
      <c r="AV235" s="26" t="s">
        <v>20</v>
      </c>
      <c r="AW235" s="26" t="e">
        <f>SUM(BA222:BA234)/SUM(AS222:AS234)</f>
        <v>#DIV/0!</v>
      </c>
      <c r="AX235" s="26"/>
      <c r="AY235" s="5" t="str">
        <f t="shared" si="59"/>
        <v/>
      </c>
      <c r="AZ235" s="29"/>
      <c r="BA235" s="5" t="str">
        <f t="shared" si="60"/>
        <v/>
      </c>
      <c r="BB235" s="29"/>
      <c r="BC235" s="5"/>
      <c r="BD235" s="30"/>
      <c r="BE235" s="355"/>
      <c r="BF235" s="355"/>
      <c r="BG235" s="66" t="s">
        <v>173</v>
      </c>
      <c r="BH235" s="26" t="e">
        <f>SUM(BL222:BL234)/SUM(BF222:BF234)</f>
        <v>#DIV/0!</v>
      </c>
      <c r="BI235" s="26" t="s">
        <v>20</v>
      </c>
      <c r="BJ235" s="26" t="e">
        <f>SUM(BN222:BN234)/SUM(BF222:BF234)</f>
        <v>#DIV/0!</v>
      </c>
      <c r="BK235" s="26"/>
      <c r="BL235" s="5" t="str">
        <f t="shared" si="56"/>
        <v/>
      </c>
      <c r="BM235" s="6"/>
      <c r="BN235" s="5" t="str">
        <f t="shared" si="57"/>
        <v/>
      </c>
      <c r="BO235" s="29"/>
    </row>
    <row r="236" spans="1:78" ht="15" thickBot="1" x14ac:dyDescent="0.35">
      <c r="N236" s="5"/>
      <c r="O236" s="214" t="s">
        <v>306</v>
      </c>
      <c r="P236" s="110"/>
      <c r="Q236" s="220"/>
      <c r="R236" s="223" t="s">
        <v>301</v>
      </c>
      <c r="S236" s="357"/>
      <c r="T236" s="357"/>
      <c r="U236" s="357"/>
      <c r="V236" s="33" t="s">
        <v>21</v>
      </c>
      <c r="W236" s="5" t="str">
        <f t="shared" si="70"/>
        <v/>
      </c>
      <c r="X236" s="24"/>
      <c r="Y236" s="5" t="str">
        <f t="shared" si="71"/>
        <v/>
      </c>
      <c r="Z236" s="29"/>
      <c r="AA236" s="5"/>
      <c r="AB236" s="5"/>
      <c r="AC236" s="214" t="s">
        <v>306</v>
      </c>
      <c r="AD236" s="110"/>
      <c r="AE236" s="220"/>
      <c r="AF236" s="32" t="s">
        <v>301</v>
      </c>
      <c r="AG236" s="356"/>
      <c r="AH236" s="357"/>
      <c r="AI236" s="357"/>
      <c r="AJ236" s="33" t="s">
        <v>21</v>
      </c>
      <c r="AK236" s="5" t="str">
        <f t="shared" si="72"/>
        <v/>
      </c>
      <c r="AL236" s="24"/>
      <c r="AM236" s="5" t="str">
        <f t="shared" si="73"/>
        <v/>
      </c>
      <c r="AN236" s="29"/>
      <c r="AO236" s="5"/>
      <c r="AP236" s="5"/>
      <c r="AQ236" s="214" t="s">
        <v>306</v>
      </c>
      <c r="AR236" s="110"/>
      <c r="AS236" s="220"/>
      <c r="AT236" s="32" t="s">
        <v>301</v>
      </c>
      <c r="AU236" s="356"/>
      <c r="AV236" s="357"/>
      <c r="AW236" s="357"/>
      <c r="AX236" s="33" t="s">
        <v>21</v>
      </c>
      <c r="AY236" s="5" t="str">
        <f t="shared" si="59"/>
        <v/>
      </c>
      <c r="AZ236" s="29"/>
      <c r="BA236" s="5" t="str">
        <f t="shared" si="60"/>
        <v/>
      </c>
      <c r="BB236" s="29"/>
      <c r="BC236" s="5"/>
      <c r="BD236" s="214" t="s">
        <v>306</v>
      </c>
      <c r="BE236" s="110"/>
      <c r="BF236" s="220"/>
      <c r="BG236" s="32" t="s">
        <v>301</v>
      </c>
      <c r="BH236" s="356"/>
      <c r="BI236" s="357"/>
      <c r="BJ236" s="357"/>
      <c r="BK236" s="33" t="s">
        <v>21</v>
      </c>
      <c r="BL236" s="5" t="str">
        <f t="shared" si="56"/>
        <v/>
      </c>
      <c r="BM236" s="6"/>
      <c r="BN236" s="5" t="str">
        <f t="shared" si="57"/>
        <v/>
      </c>
      <c r="BO236" s="29"/>
    </row>
    <row r="237" spans="1:78" ht="15" thickBot="1" x14ac:dyDescent="0.35">
      <c r="N237" s="5"/>
      <c r="O237" s="20"/>
      <c r="Q237" s="20"/>
      <c r="R237" s="43"/>
      <c r="S237" s="20"/>
      <c r="T237" s="20"/>
      <c r="U237" s="20"/>
      <c r="V237" s="20"/>
      <c r="W237" s="5" t="str">
        <f t="shared" si="70"/>
        <v/>
      </c>
      <c r="X237" s="24"/>
      <c r="Y237" s="5" t="str">
        <f t="shared" si="71"/>
        <v/>
      </c>
      <c r="Z237" s="29"/>
      <c r="AA237" s="5"/>
      <c r="AB237" s="5"/>
      <c r="AC237" s="20"/>
      <c r="AD237" s="111"/>
      <c r="AE237" s="20"/>
      <c r="AF237" s="43"/>
      <c r="AG237" s="20"/>
      <c r="AH237" s="20"/>
      <c r="AI237" s="20"/>
      <c r="AJ237" s="20"/>
      <c r="AK237" s="5" t="str">
        <f t="shared" si="72"/>
        <v/>
      </c>
      <c r="AL237" s="24"/>
      <c r="AM237" s="5" t="str">
        <f t="shared" si="73"/>
        <v/>
      </c>
      <c r="AN237" s="29"/>
      <c r="AO237" s="5"/>
      <c r="AP237" s="5"/>
      <c r="AQ237" s="20"/>
      <c r="AR237" s="111"/>
      <c r="AS237" s="20"/>
      <c r="AT237" s="43"/>
      <c r="AU237" s="20"/>
      <c r="AV237" s="20"/>
      <c r="AW237" s="20"/>
      <c r="AX237" s="20"/>
      <c r="AY237" s="5" t="str">
        <f t="shared" si="59"/>
        <v/>
      </c>
      <c r="AZ237" s="29"/>
      <c r="BA237" s="5" t="str">
        <f t="shared" si="60"/>
        <v/>
      </c>
      <c r="BB237" s="5"/>
      <c r="BC237" s="5"/>
      <c r="BD237" s="20"/>
      <c r="BE237" s="111"/>
      <c r="BF237" s="20"/>
      <c r="BG237" s="43"/>
      <c r="BH237" s="20"/>
      <c r="BI237" s="20"/>
      <c r="BJ237" s="20"/>
      <c r="BK237" s="20"/>
      <c r="BL237" s="5" t="str">
        <f t="shared" si="56"/>
        <v/>
      </c>
      <c r="BM237" s="6"/>
      <c r="BN237" s="5" t="str">
        <f t="shared" si="57"/>
        <v/>
      </c>
      <c r="BO237" s="29"/>
    </row>
    <row r="238" spans="1:78" ht="15" thickBot="1" x14ac:dyDescent="0.35">
      <c r="N238" s="5"/>
      <c r="O238" s="213" t="s">
        <v>307</v>
      </c>
      <c r="Q238" s="377" t="s">
        <v>136</v>
      </c>
      <c r="R238" s="377"/>
      <c r="S238" s="377"/>
      <c r="T238" s="378"/>
      <c r="U238" s="96">
        <f>SUM(S236)</f>
        <v>0</v>
      </c>
      <c r="V238" s="97" t="s">
        <v>21</v>
      </c>
      <c r="W238" s="5" t="str">
        <f t="shared" si="70"/>
        <v/>
      </c>
      <c r="X238" s="24"/>
      <c r="Y238" s="5" t="str">
        <f t="shared" si="71"/>
        <v/>
      </c>
      <c r="Z238" s="5"/>
      <c r="AA238" s="5"/>
      <c r="AB238" s="5"/>
      <c r="AC238" s="213" t="s">
        <v>307</v>
      </c>
      <c r="AE238" s="377" t="s">
        <v>240</v>
      </c>
      <c r="AF238" s="377"/>
      <c r="AG238" s="377"/>
      <c r="AH238" s="377"/>
      <c r="AI238" s="96">
        <f>SUM(AG236)</f>
        <v>0</v>
      </c>
      <c r="AJ238" s="97" t="s">
        <v>21</v>
      </c>
      <c r="AK238" s="5" t="str">
        <f t="shared" si="72"/>
        <v/>
      </c>
      <c r="AL238" s="24"/>
      <c r="AM238" s="5" t="str">
        <f t="shared" si="73"/>
        <v/>
      </c>
      <c r="AN238" s="5"/>
      <c r="AO238" s="5"/>
      <c r="AP238" s="5"/>
      <c r="AQ238" s="213" t="s">
        <v>307</v>
      </c>
      <c r="AS238" s="377" t="s">
        <v>241</v>
      </c>
      <c r="AT238" s="377"/>
      <c r="AU238" s="377"/>
      <c r="AV238" s="377"/>
      <c r="AW238" s="96">
        <f>SUM(AU236)</f>
        <v>0</v>
      </c>
      <c r="AX238" s="97" t="s">
        <v>21</v>
      </c>
      <c r="AY238" s="5" t="str">
        <f t="shared" si="59"/>
        <v/>
      </c>
      <c r="AZ238" s="29"/>
      <c r="BA238" s="5" t="str">
        <f t="shared" si="60"/>
        <v/>
      </c>
      <c r="BB238" s="5"/>
      <c r="BC238" s="5"/>
      <c r="BD238" s="213" t="s">
        <v>307</v>
      </c>
      <c r="BE238" s="111"/>
      <c r="BF238" s="377" t="s">
        <v>242</v>
      </c>
      <c r="BG238" s="377"/>
      <c r="BH238" s="377"/>
      <c r="BI238" s="377"/>
      <c r="BJ238" s="96">
        <f>SUM(BH236)</f>
        <v>0</v>
      </c>
      <c r="BK238" s="97" t="s">
        <v>21</v>
      </c>
      <c r="BL238" s="5" t="str">
        <f t="shared" si="56"/>
        <v/>
      </c>
      <c r="BM238" s="6"/>
      <c r="BN238" s="5" t="str">
        <f t="shared" si="57"/>
        <v/>
      </c>
      <c r="BO238" s="5"/>
    </row>
    <row r="239" spans="1:78" ht="9" customHeight="1" x14ac:dyDescent="0.3">
      <c r="N239" s="5"/>
      <c r="O239" s="20"/>
      <c r="Q239" s="377"/>
      <c r="R239" s="377"/>
      <c r="S239" s="20"/>
      <c r="T239" s="20"/>
      <c r="U239" s="20"/>
      <c r="V239" s="20"/>
      <c r="W239" s="5" t="str">
        <f t="shared" si="70"/>
        <v/>
      </c>
      <c r="X239" s="24"/>
      <c r="Y239" s="5" t="str">
        <f t="shared" si="71"/>
        <v/>
      </c>
      <c r="Z239" s="5"/>
      <c r="AA239" s="5"/>
      <c r="AB239" s="5"/>
      <c r="AC239" s="20"/>
      <c r="AD239" s="111"/>
      <c r="AE239" s="377"/>
      <c r="AF239" s="377"/>
      <c r="AG239" s="20"/>
      <c r="AH239" s="20"/>
      <c r="AI239" s="20"/>
      <c r="AJ239" s="20"/>
      <c r="AK239" s="5" t="str">
        <f t="shared" si="72"/>
        <v/>
      </c>
      <c r="AL239" s="24"/>
      <c r="AM239" s="5" t="str">
        <f t="shared" si="73"/>
        <v/>
      </c>
      <c r="AN239" s="5"/>
      <c r="AO239" s="5"/>
      <c r="AP239" s="5"/>
      <c r="AQ239" s="20"/>
      <c r="AR239" s="111"/>
      <c r="AS239" s="377"/>
      <c r="AT239" s="377"/>
      <c r="AU239" s="20"/>
      <c r="AV239" s="20"/>
      <c r="AW239" s="20"/>
      <c r="AX239" s="20"/>
      <c r="AY239" s="5" t="str">
        <f t="shared" si="59"/>
        <v/>
      </c>
      <c r="AZ239" s="29"/>
      <c r="BA239" s="5" t="str">
        <f t="shared" si="60"/>
        <v/>
      </c>
      <c r="BB239" s="5"/>
      <c r="BC239" s="5"/>
      <c r="BD239" s="20"/>
      <c r="BE239" s="111"/>
      <c r="BF239" s="377"/>
      <c r="BG239" s="377"/>
      <c r="BH239" s="20"/>
      <c r="BI239" s="20"/>
      <c r="BJ239" s="20"/>
      <c r="BK239" s="20"/>
      <c r="BL239" s="5" t="str">
        <f t="shared" si="56"/>
        <v/>
      </c>
      <c r="BM239" s="6"/>
      <c r="BN239" s="5" t="str">
        <f t="shared" si="57"/>
        <v/>
      </c>
      <c r="BO239" s="5"/>
    </row>
    <row r="240" spans="1:78" x14ac:dyDescent="0.3">
      <c r="N240" s="5"/>
      <c r="O240" s="20"/>
      <c r="Q240" s="20"/>
      <c r="R240" s="43"/>
      <c r="S240" s="20"/>
      <c r="T240" s="20"/>
      <c r="U240" s="20"/>
      <c r="V240" s="20"/>
      <c r="W240" s="5" t="str">
        <f t="shared" si="70"/>
        <v/>
      </c>
      <c r="X240" s="24"/>
      <c r="Y240" s="5" t="str">
        <f t="shared" si="71"/>
        <v/>
      </c>
      <c r="Z240" s="5"/>
      <c r="AA240" s="5"/>
      <c r="AB240" s="5"/>
      <c r="AC240" s="20"/>
      <c r="AD240" s="111"/>
      <c r="AE240" s="20"/>
      <c r="AF240" s="43"/>
      <c r="AG240" s="20"/>
      <c r="AH240" s="20"/>
      <c r="AI240" s="20"/>
      <c r="AJ240" s="20"/>
      <c r="AK240" s="5" t="str">
        <f t="shared" si="72"/>
        <v/>
      </c>
      <c r="AL240" s="24"/>
      <c r="AM240" s="5" t="str">
        <f t="shared" si="73"/>
        <v/>
      </c>
      <c r="AN240" s="5"/>
      <c r="AO240" s="5"/>
      <c r="AP240" s="5"/>
      <c r="AQ240" s="20"/>
      <c r="AR240" s="111"/>
      <c r="AS240" s="20"/>
      <c r="AT240" s="43"/>
      <c r="AU240" s="20"/>
      <c r="AV240" s="20"/>
      <c r="AW240" s="20"/>
      <c r="AX240" s="20"/>
      <c r="AY240" s="5" t="str">
        <f t="shared" si="59"/>
        <v/>
      </c>
      <c r="AZ240" s="29"/>
      <c r="BA240" s="5" t="str">
        <f t="shared" si="60"/>
        <v/>
      </c>
      <c r="BB240" s="5"/>
      <c r="BC240" s="5"/>
      <c r="BD240" s="20"/>
      <c r="BE240" s="111"/>
      <c r="BF240" s="20"/>
      <c r="BG240" s="43"/>
      <c r="BH240" s="20"/>
      <c r="BI240" s="20"/>
      <c r="BJ240" s="20"/>
      <c r="BK240" s="20"/>
      <c r="BL240" s="5" t="str">
        <f t="shared" si="56"/>
        <v/>
      </c>
      <c r="BM240" s="6"/>
      <c r="BN240" s="5" t="str">
        <f t="shared" si="57"/>
        <v/>
      </c>
      <c r="BO240" s="5"/>
    </row>
    <row r="241" spans="1:78" ht="63" customHeight="1" x14ac:dyDescent="0.3">
      <c r="N241" s="5"/>
      <c r="O241" s="409" t="s">
        <v>243</v>
      </c>
      <c r="P241" s="410"/>
      <c r="Q241" s="410"/>
      <c r="R241" s="410"/>
      <c r="S241" s="410"/>
      <c r="T241" s="410"/>
      <c r="U241" s="410"/>
      <c r="V241" s="410"/>
      <c r="W241" s="5" t="str">
        <f t="shared" si="70"/>
        <v/>
      </c>
      <c r="X241" s="24"/>
      <c r="Y241" s="5" t="str">
        <f t="shared" si="71"/>
        <v/>
      </c>
      <c r="Z241" s="5"/>
      <c r="AA241" s="5"/>
      <c r="AB241" s="5"/>
      <c r="AC241" s="409" t="s">
        <v>244</v>
      </c>
      <c r="AD241" s="410"/>
      <c r="AE241" s="410"/>
      <c r="AF241" s="410"/>
      <c r="AG241" s="410"/>
      <c r="AH241" s="410"/>
      <c r="AI241" s="410"/>
      <c r="AJ241" s="410"/>
      <c r="AK241" s="5" t="str">
        <f t="shared" si="72"/>
        <v/>
      </c>
      <c r="AL241" s="24"/>
      <c r="AM241" s="5" t="str">
        <f t="shared" si="73"/>
        <v/>
      </c>
      <c r="AN241" s="5"/>
      <c r="AO241" s="5"/>
      <c r="AP241" s="5"/>
      <c r="AQ241" s="409" t="s">
        <v>245</v>
      </c>
      <c r="AR241" s="410"/>
      <c r="AS241" s="410"/>
      <c r="AT241" s="410"/>
      <c r="AU241" s="410"/>
      <c r="AV241" s="410"/>
      <c r="AW241" s="410"/>
      <c r="AX241" s="410"/>
      <c r="AY241" s="5" t="str">
        <f t="shared" si="59"/>
        <v/>
      </c>
      <c r="AZ241" s="29"/>
      <c r="BA241" s="5" t="str">
        <f t="shared" si="60"/>
        <v/>
      </c>
      <c r="BB241" s="5"/>
      <c r="BC241" s="5"/>
      <c r="BD241" s="409" t="s">
        <v>246</v>
      </c>
      <c r="BE241" s="410"/>
      <c r="BF241" s="410"/>
      <c r="BG241" s="410"/>
      <c r="BH241" s="410"/>
      <c r="BI241" s="410"/>
      <c r="BJ241" s="410"/>
      <c r="BK241" s="410"/>
      <c r="BL241" s="5" t="str">
        <f t="shared" si="56"/>
        <v/>
      </c>
      <c r="BM241" s="6"/>
      <c r="BN241" s="5" t="str">
        <f t="shared" si="57"/>
        <v/>
      </c>
      <c r="BO241" s="5"/>
    </row>
    <row r="242" spans="1:78" ht="19.95" customHeight="1" x14ac:dyDescent="0.3">
      <c r="N242" s="5"/>
      <c r="O242" s="21" t="s">
        <v>125</v>
      </c>
      <c r="P242" s="247">
        <f>$D$5</f>
        <v>0</v>
      </c>
      <c r="Q242" s="247"/>
      <c r="R242" s="247"/>
      <c r="S242" s="41" t="s">
        <v>152</v>
      </c>
      <c r="T242" s="248"/>
      <c r="U242" s="248"/>
      <c r="V242" s="248"/>
      <c r="W242" s="5" t="str">
        <f t="shared" si="70"/>
        <v/>
      </c>
      <c r="X242" s="24"/>
      <c r="Y242" s="5" t="str">
        <f t="shared" si="71"/>
        <v/>
      </c>
      <c r="Z242" s="5"/>
      <c r="AA242" s="5"/>
      <c r="AB242" s="5"/>
      <c r="AC242" s="21" t="s">
        <v>125</v>
      </c>
      <c r="AD242" s="247">
        <f>$D$9</f>
        <v>0</v>
      </c>
      <c r="AE242" s="247"/>
      <c r="AF242" s="247"/>
      <c r="AG242" s="41" t="s">
        <v>152</v>
      </c>
      <c r="AH242" s="248"/>
      <c r="AI242" s="248"/>
      <c r="AJ242" s="248"/>
      <c r="AK242" s="5" t="str">
        <f t="shared" si="72"/>
        <v/>
      </c>
      <c r="AL242" s="24"/>
      <c r="AM242" s="5" t="str">
        <f t="shared" si="73"/>
        <v/>
      </c>
      <c r="AN242" s="5"/>
      <c r="AO242" s="5"/>
      <c r="AP242" s="5"/>
      <c r="AQ242" s="21" t="s">
        <v>125</v>
      </c>
      <c r="AR242" s="247">
        <f>$D$9</f>
        <v>0</v>
      </c>
      <c r="AS242" s="247"/>
      <c r="AT242" s="247"/>
      <c r="AU242" s="41" t="s">
        <v>152</v>
      </c>
      <c r="AV242" s="248"/>
      <c r="AW242" s="248"/>
      <c r="AX242" s="248"/>
      <c r="AY242" s="5" t="str">
        <f t="shared" si="59"/>
        <v/>
      </c>
      <c r="AZ242" s="29"/>
      <c r="BA242" s="5" t="str">
        <f t="shared" si="60"/>
        <v/>
      </c>
      <c r="BB242" s="5"/>
      <c r="BC242" s="5"/>
      <c r="BD242" s="21" t="s">
        <v>125</v>
      </c>
      <c r="BE242" s="247">
        <f>$D$9</f>
        <v>0</v>
      </c>
      <c r="BF242" s="247"/>
      <c r="BG242" s="247"/>
      <c r="BH242" s="41" t="s">
        <v>152</v>
      </c>
      <c r="BI242" s="248"/>
      <c r="BJ242" s="248"/>
      <c r="BK242" s="248"/>
      <c r="BL242" s="5" t="str">
        <f t="shared" si="56"/>
        <v/>
      </c>
      <c r="BM242" s="6"/>
      <c r="BN242" s="5" t="str">
        <f t="shared" si="57"/>
        <v/>
      </c>
      <c r="BO242" s="5"/>
    </row>
    <row r="243" spans="1:78" ht="30" customHeight="1" x14ac:dyDescent="0.3">
      <c r="N243" s="5"/>
      <c r="O243" s="21" t="s">
        <v>158</v>
      </c>
      <c r="P243" s="247">
        <f>$D$6</f>
        <v>0</v>
      </c>
      <c r="Q243" s="247"/>
      <c r="R243" s="247"/>
      <c r="S243" s="175" t="s">
        <v>89</v>
      </c>
      <c r="T243" s="247">
        <f>$K$6</f>
        <v>0</v>
      </c>
      <c r="U243" s="247"/>
      <c r="V243" s="247"/>
      <c r="W243" s="5" t="str">
        <f t="shared" si="70"/>
        <v/>
      </c>
      <c r="X243" s="24"/>
      <c r="Y243" s="5" t="str">
        <f t="shared" si="71"/>
        <v/>
      </c>
      <c r="Z243" s="5"/>
      <c r="AA243" s="5"/>
      <c r="AB243" s="5"/>
      <c r="AC243" s="21" t="s">
        <v>158</v>
      </c>
      <c r="AD243" s="247">
        <f>$D$10</f>
        <v>0</v>
      </c>
      <c r="AE243" s="247"/>
      <c r="AF243" s="247"/>
      <c r="AG243" s="176" t="s">
        <v>89</v>
      </c>
      <c r="AH243" s="247" t="e">
        <f>$K$10</f>
        <v>#DIV/0!</v>
      </c>
      <c r="AI243" s="247"/>
      <c r="AJ243" s="247"/>
      <c r="AK243" s="5" t="str">
        <f t="shared" si="72"/>
        <v/>
      </c>
      <c r="AL243" s="24"/>
      <c r="AM243" s="5" t="str">
        <f t="shared" si="73"/>
        <v/>
      </c>
      <c r="AN243" s="5"/>
      <c r="AO243" s="5"/>
      <c r="AP243" s="5"/>
      <c r="AQ243" s="21" t="s">
        <v>158</v>
      </c>
      <c r="AR243" s="247">
        <f>$D$10</f>
        <v>0</v>
      </c>
      <c r="AS243" s="247"/>
      <c r="AT243" s="247"/>
      <c r="AU243" s="176" t="s">
        <v>89</v>
      </c>
      <c r="AV243" s="247" t="e">
        <f>$K$10</f>
        <v>#DIV/0!</v>
      </c>
      <c r="AW243" s="247"/>
      <c r="AX243" s="247"/>
      <c r="AY243" s="5" t="str">
        <f t="shared" si="59"/>
        <v/>
      </c>
      <c r="AZ243" s="29"/>
      <c r="BA243" s="5" t="str">
        <f t="shared" si="60"/>
        <v/>
      </c>
      <c r="BB243" s="5"/>
      <c r="BC243" s="5"/>
      <c r="BD243" s="21" t="s">
        <v>158</v>
      </c>
      <c r="BE243" s="247">
        <f>$D$10</f>
        <v>0</v>
      </c>
      <c r="BF243" s="247"/>
      <c r="BG243" s="247"/>
      <c r="BH243" s="176" t="s">
        <v>89</v>
      </c>
      <c r="BI243" s="247" t="e">
        <f>$K$10</f>
        <v>#DIV/0!</v>
      </c>
      <c r="BJ243" s="247"/>
      <c r="BK243" s="247"/>
      <c r="BL243" s="5" t="str">
        <f t="shared" si="56"/>
        <v/>
      </c>
      <c r="BM243" s="6"/>
      <c r="BN243" s="5" t="str">
        <f t="shared" si="57"/>
        <v/>
      </c>
      <c r="BO243" s="5"/>
    </row>
    <row r="244" spans="1:78" ht="8.4" customHeight="1" x14ac:dyDescent="0.3">
      <c r="N244" s="5"/>
      <c r="O244" s="25"/>
      <c r="P244" s="112"/>
      <c r="Q244" s="26"/>
      <c r="R244" s="46"/>
      <c r="S244" s="25"/>
      <c r="T244" s="25"/>
      <c r="U244" s="25"/>
      <c r="V244" s="25"/>
      <c r="W244" s="5" t="str">
        <f t="shared" si="70"/>
        <v/>
      </c>
      <c r="X244" s="24"/>
      <c r="Y244" s="5" t="str">
        <f t="shared" si="71"/>
        <v/>
      </c>
      <c r="Z244" s="5"/>
      <c r="AA244" s="5"/>
      <c r="AB244" s="5"/>
      <c r="AC244" s="25"/>
      <c r="AD244" s="112"/>
      <c r="AE244" s="26"/>
      <c r="AF244" s="46"/>
      <c r="AG244" s="25"/>
      <c r="AH244" s="25"/>
      <c r="AI244" s="25"/>
      <c r="AJ244" s="25"/>
      <c r="AK244" s="5" t="str">
        <f t="shared" si="72"/>
        <v/>
      </c>
      <c r="AL244" s="24"/>
      <c r="AM244" s="5" t="str">
        <f t="shared" si="73"/>
        <v/>
      </c>
      <c r="AN244" s="5"/>
      <c r="AO244" s="5"/>
      <c r="AP244" s="5"/>
      <c r="AQ244" s="25"/>
      <c r="AR244" s="112"/>
      <c r="AS244" s="26"/>
      <c r="AT244" s="46"/>
      <c r="AU244" s="25"/>
      <c r="AV244" s="25"/>
      <c r="AW244" s="25"/>
      <c r="AX244" s="25"/>
      <c r="AY244" s="5" t="str">
        <f t="shared" si="59"/>
        <v/>
      </c>
      <c r="AZ244" s="29"/>
      <c r="BA244" s="5" t="str">
        <f t="shared" si="60"/>
        <v/>
      </c>
      <c r="BB244" s="5"/>
      <c r="BC244" s="5"/>
      <c r="BD244" s="25"/>
      <c r="BE244" s="112"/>
      <c r="BF244" s="26"/>
      <c r="BG244" s="46"/>
      <c r="BH244" s="25"/>
      <c r="BI244" s="25"/>
      <c r="BJ244" s="25"/>
      <c r="BK244" s="25"/>
      <c r="BL244" s="5" t="str">
        <f t="shared" si="56"/>
        <v/>
      </c>
      <c r="BM244" s="6"/>
      <c r="BN244" s="5" t="str">
        <f t="shared" si="57"/>
        <v/>
      </c>
      <c r="BO244" s="5"/>
    </row>
    <row r="245" spans="1:78" x14ac:dyDescent="0.3">
      <c r="N245" s="5"/>
      <c r="O245" s="411" t="s">
        <v>17</v>
      </c>
      <c r="P245" s="411"/>
      <c r="Q245" s="411"/>
      <c r="R245" s="411"/>
      <c r="S245" s="411"/>
      <c r="T245" s="411"/>
      <c r="U245" s="411"/>
      <c r="V245" s="411"/>
      <c r="W245" s="5" t="str">
        <f t="shared" si="70"/>
        <v/>
      </c>
      <c r="X245" s="24"/>
      <c r="Y245" s="5" t="str">
        <f t="shared" si="71"/>
        <v/>
      </c>
      <c r="Z245" s="5"/>
      <c r="AA245" s="5"/>
      <c r="AB245" s="5"/>
      <c r="AC245" s="411" t="s">
        <v>17</v>
      </c>
      <c r="AD245" s="411"/>
      <c r="AE245" s="411"/>
      <c r="AF245" s="411"/>
      <c r="AG245" s="411"/>
      <c r="AH245" s="411"/>
      <c r="AI245" s="411"/>
      <c r="AJ245" s="411"/>
      <c r="AK245" s="5" t="str">
        <f t="shared" si="72"/>
        <v/>
      </c>
      <c r="AL245" s="24"/>
      <c r="AM245" s="5" t="str">
        <f t="shared" si="73"/>
        <v/>
      </c>
      <c r="AN245" s="5"/>
      <c r="AO245" s="5"/>
      <c r="AP245" s="5"/>
      <c r="AQ245" s="411" t="s">
        <v>17</v>
      </c>
      <c r="AR245" s="411"/>
      <c r="AS245" s="411"/>
      <c r="AT245" s="411"/>
      <c r="AU245" s="411"/>
      <c r="AV245" s="411"/>
      <c r="AW245" s="411"/>
      <c r="AX245" s="411"/>
      <c r="AY245" s="5" t="str">
        <f t="shared" si="59"/>
        <v/>
      </c>
      <c r="AZ245" s="29"/>
      <c r="BA245" s="5" t="str">
        <f t="shared" si="60"/>
        <v/>
      </c>
      <c r="BB245" s="5"/>
      <c r="BC245" s="5"/>
      <c r="BD245" s="411" t="s">
        <v>17</v>
      </c>
      <c r="BE245" s="411"/>
      <c r="BF245" s="411"/>
      <c r="BG245" s="411"/>
      <c r="BH245" s="411"/>
      <c r="BI245" s="411"/>
      <c r="BJ245" s="411"/>
      <c r="BK245" s="411"/>
      <c r="BL245" s="5" t="str">
        <f t="shared" si="56"/>
        <v/>
      </c>
      <c r="BM245" s="6"/>
      <c r="BN245" s="5" t="str">
        <f t="shared" si="57"/>
        <v/>
      </c>
      <c r="BO245" s="5"/>
      <c r="BR245" s="345" t="s">
        <v>17</v>
      </c>
      <c r="BS245" s="345"/>
      <c r="BT245" s="345"/>
      <c r="BU245" s="345"/>
      <c r="BV245" s="412" t="s">
        <v>249</v>
      </c>
      <c r="BW245" s="412" t="s">
        <v>250</v>
      </c>
      <c r="BX245" s="412" t="s">
        <v>251</v>
      </c>
      <c r="BY245" s="412" t="s">
        <v>252</v>
      </c>
      <c r="BZ245" s="382" t="s">
        <v>256</v>
      </c>
    </row>
    <row r="246" spans="1:78" ht="28.2" x14ac:dyDescent="0.3">
      <c r="N246" s="5"/>
      <c r="O246" s="240" t="s">
        <v>107</v>
      </c>
      <c r="P246" s="241"/>
      <c r="Q246" s="240" t="s">
        <v>294</v>
      </c>
      <c r="R246" s="241"/>
      <c r="S246" s="133" t="s">
        <v>259</v>
      </c>
      <c r="T246" s="80" t="s">
        <v>132</v>
      </c>
      <c r="U246" s="81" t="s">
        <v>133</v>
      </c>
      <c r="V246" s="82" t="s">
        <v>134</v>
      </c>
      <c r="W246" s="5" t="str">
        <f t="shared" si="70"/>
        <v/>
      </c>
      <c r="X246" s="24"/>
      <c r="Y246" s="5" t="str">
        <f t="shared" si="71"/>
        <v/>
      </c>
      <c r="Z246" s="5"/>
      <c r="AA246" s="5"/>
      <c r="AB246" s="5"/>
      <c r="AC246" s="240" t="s">
        <v>107</v>
      </c>
      <c r="AD246" s="241"/>
      <c r="AE246" s="240" t="s">
        <v>294</v>
      </c>
      <c r="AF246" s="241"/>
      <c r="AG246" s="133" t="s">
        <v>259</v>
      </c>
      <c r="AH246" s="80" t="s">
        <v>132</v>
      </c>
      <c r="AI246" s="81" t="s">
        <v>133</v>
      </c>
      <c r="AJ246" s="82" t="s">
        <v>134</v>
      </c>
      <c r="AK246" s="5" t="str">
        <f t="shared" si="72"/>
        <v/>
      </c>
      <c r="AL246" s="24"/>
      <c r="AM246" s="5" t="str">
        <f t="shared" si="73"/>
        <v/>
      </c>
      <c r="AN246" s="5"/>
      <c r="AO246" s="5"/>
      <c r="AP246" s="5"/>
      <c r="AQ246" s="240" t="s">
        <v>107</v>
      </c>
      <c r="AR246" s="241"/>
      <c r="AS246" s="240" t="s">
        <v>294</v>
      </c>
      <c r="AT246" s="241"/>
      <c r="AU246" s="133" t="s">
        <v>259</v>
      </c>
      <c r="AV246" s="80" t="s">
        <v>132</v>
      </c>
      <c r="AW246" s="81" t="s">
        <v>133</v>
      </c>
      <c r="AX246" s="82" t="s">
        <v>134</v>
      </c>
      <c r="AY246" s="5" t="str">
        <f t="shared" si="59"/>
        <v/>
      </c>
      <c r="AZ246" s="29"/>
      <c r="BA246" s="5" t="str">
        <f t="shared" si="60"/>
        <v/>
      </c>
      <c r="BB246" s="5"/>
      <c r="BC246" s="5"/>
      <c r="BD246" s="240" t="s">
        <v>107</v>
      </c>
      <c r="BE246" s="241"/>
      <c r="BF246" s="240" t="s">
        <v>294</v>
      </c>
      <c r="BG246" s="241"/>
      <c r="BH246" s="133" t="s">
        <v>259</v>
      </c>
      <c r="BI246" s="80" t="s">
        <v>132</v>
      </c>
      <c r="BJ246" s="81" t="s">
        <v>133</v>
      </c>
      <c r="BK246" s="82" t="s">
        <v>134</v>
      </c>
      <c r="BL246" s="5" t="str">
        <f t="shared" si="56"/>
        <v/>
      </c>
      <c r="BM246" s="6"/>
      <c r="BN246" s="5" t="str">
        <f t="shared" si="57"/>
        <v/>
      </c>
      <c r="BO246" s="5"/>
      <c r="BR246" s="119" t="s">
        <v>107</v>
      </c>
      <c r="BS246" s="384" t="s">
        <v>70</v>
      </c>
      <c r="BT246" s="384"/>
      <c r="BU246" s="119" t="s">
        <v>294</v>
      </c>
      <c r="BV246" s="412"/>
      <c r="BW246" s="412"/>
      <c r="BX246" s="412"/>
      <c r="BY246" s="412"/>
      <c r="BZ246" s="383"/>
    </row>
    <row r="247" spans="1:78" ht="28.95" customHeight="1" x14ac:dyDescent="0.3">
      <c r="N247" s="5"/>
      <c r="O247" s="242" t="s">
        <v>43</v>
      </c>
      <c r="P247" s="243"/>
      <c r="Q247" s="210">
        <f>IF(OR(S247="X",T247="X",U247="X",V247="X"),1,0)</f>
        <v>0</v>
      </c>
      <c r="R247" s="120" t="s">
        <v>44</v>
      </c>
      <c r="S247" s="170"/>
      <c r="T247" s="170"/>
      <c r="U247" s="170"/>
      <c r="V247" s="170"/>
      <c r="W247" s="5" t="str">
        <f t="shared" si="70"/>
        <v/>
      </c>
      <c r="X247" s="24"/>
      <c r="Y247" s="5" t="str">
        <f t="shared" si="71"/>
        <v/>
      </c>
      <c r="Z247" s="29"/>
      <c r="AA247" s="5"/>
      <c r="AB247" s="5"/>
      <c r="AC247" s="242" t="s">
        <v>43</v>
      </c>
      <c r="AD247" s="243"/>
      <c r="AE247" s="210">
        <f>IF(OR(AG247="X",AH247="X",AI247="X",AJ247="X"),1,0)</f>
        <v>0</v>
      </c>
      <c r="AF247" s="120" t="s">
        <v>44</v>
      </c>
      <c r="AG247" s="170"/>
      <c r="AH247" s="170"/>
      <c r="AI247" s="170"/>
      <c r="AJ247" s="170"/>
      <c r="AK247" s="5" t="str">
        <f t="shared" si="72"/>
        <v/>
      </c>
      <c r="AL247" s="24"/>
      <c r="AM247" s="5" t="str">
        <f t="shared" si="73"/>
        <v/>
      </c>
      <c r="AN247" s="29"/>
      <c r="AO247" s="5"/>
      <c r="AP247" s="5"/>
      <c r="AQ247" s="242" t="s">
        <v>43</v>
      </c>
      <c r="AR247" s="243"/>
      <c r="AS247" s="210">
        <f>IF(OR(AU247="X",AV247="X",AW247="X",AX247="X"),1,0)</f>
        <v>0</v>
      </c>
      <c r="AT247" s="120" t="s">
        <v>44</v>
      </c>
      <c r="AU247" s="170"/>
      <c r="AV247" s="170"/>
      <c r="AW247" s="170"/>
      <c r="AX247" s="170"/>
      <c r="AY247" s="5" t="str">
        <f t="shared" si="59"/>
        <v/>
      </c>
      <c r="AZ247" s="29"/>
      <c r="BA247" s="5" t="str">
        <f t="shared" si="60"/>
        <v/>
      </c>
      <c r="BB247" s="5"/>
      <c r="BC247" s="5"/>
      <c r="BD247" s="242" t="s">
        <v>43</v>
      </c>
      <c r="BE247" s="243"/>
      <c r="BF247" s="210">
        <f>IF(OR(BH247="X",BI247="X",BJ247="X",BK247="X"),1,0)</f>
        <v>0</v>
      </c>
      <c r="BG247" s="120" t="s">
        <v>44</v>
      </c>
      <c r="BH247" s="170"/>
      <c r="BI247" s="170"/>
      <c r="BJ247" s="170"/>
      <c r="BK247" s="170"/>
      <c r="BL247" s="5" t="str">
        <f t="shared" si="56"/>
        <v/>
      </c>
      <c r="BM247" s="6"/>
      <c r="BN247" s="5" t="str">
        <f t="shared" si="57"/>
        <v/>
      </c>
      <c r="BO247" s="29"/>
      <c r="BR247" s="384" t="s">
        <v>43</v>
      </c>
      <c r="BS247" s="435"/>
      <c r="BT247" s="210">
        <v>1</v>
      </c>
      <c r="BU247" s="120" t="s">
        <v>44</v>
      </c>
      <c r="BV247" s="147" t="str">
        <f>IF(Q247="","",IF(S247="X",25%,IF(T247="X",50%,IF(U247="X",75%,IF(V247="X",100%,"")))))</f>
        <v/>
      </c>
      <c r="BW247" s="147" t="str">
        <f>IF(AE247="","",IF(AG247="X",25%,IF(AH247="X",50%,IF(AI247="X",75%,IF(AJ247="X",100%,"")))))</f>
        <v/>
      </c>
      <c r="BX247" s="147" t="str">
        <f>IF(AS247="","",IF(AU247="X",25%,IF(AV247="X",50%,IF(AW247="X",75%,IF(AX247="X",100%,"")))))</f>
        <v/>
      </c>
      <c r="BY247" s="147" t="str">
        <f>IF(BF247="","",IF(BH247="X",25%,IF(BI247="X",50%,IF(BJ247="X",75%,IF(BK247="X",100%,"")))))</f>
        <v/>
      </c>
      <c r="BZ247" s="148" t="str">
        <f>IFERROR(AVERAGE(BV247:BY247),"")</f>
        <v/>
      </c>
    </row>
    <row r="248" spans="1:78" x14ac:dyDescent="0.3">
      <c r="N248" s="5"/>
      <c r="O248" s="263"/>
      <c r="P248" s="264"/>
      <c r="Q248" s="210">
        <f t="shared" ref="Q248:Q259" si="74">IF(OR(S248="X",T248="X",U248="X",V248="X"),1,0)</f>
        <v>0</v>
      </c>
      <c r="R248" s="120" t="s">
        <v>45</v>
      </c>
      <c r="S248" s="170"/>
      <c r="T248" s="170"/>
      <c r="U248" s="170"/>
      <c r="V248" s="170"/>
      <c r="W248" s="5" t="str">
        <f t="shared" si="70"/>
        <v/>
      </c>
      <c r="X248" s="24"/>
      <c r="Y248" s="5" t="str">
        <f t="shared" si="71"/>
        <v/>
      </c>
      <c r="Z248" s="29"/>
      <c r="AA248" s="5"/>
      <c r="AB248" s="5"/>
      <c r="AC248" s="263"/>
      <c r="AD248" s="264"/>
      <c r="AE248" s="210">
        <f t="shared" ref="AE248:AE259" si="75">IF(OR(AG248="X",AH248="X",AI248="X",AJ248="X"),1,0)</f>
        <v>0</v>
      </c>
      <c r="AF248" s="120" t="s">
        <v>45</v>
      </c>
      <c r="AG248" s="170"/>
      <c r="AH248" s="170"/>
      <c r="AI248" s="170"/>
      <c r="AJ248" s="170"/>
      <c r="AK248" s="5" t="str">
        <f t="shared" si="72"/>
        <v/>
      </c>
      <c r="AL248" s="24"/>
      <c r="AM248" s="5" t="str">
        <f t="shared" si="73"/>
        <v/>
      </c>
      <c r="AN248" s="29"/>
      <c r="AO248" s="5"/>
      <c r="AP248" s="5"/>
      <c r="AQ248" s="263"/>
      <c r="AR248" s="264"/>
      <c r="AS248" s="210">
        <f t="shared" ref="AS248:AS259" si="76">IF(OR(AU248="X",AV248="X",AW248="X",AX248="X"),1,0)</f>
        <v>0</v>
      </c>
      <c r="AT248" s="120" t="s">
        <v>45</v>
      </c>
      <c r="AU248" s="170"/>
      <c r="AV248" s="170"/>
      <c r="AW248" s="170"/>
      <c r="AX248" s="170"/>
      <c r="AY248" s="5" t="str">
        <f t="shared" si="59"/>
        <v/>
      </c>
      <c r="AZ248" s="29"/>
      <c r="BA248" s="5" t="str">
        <f t="shared" si="60"/>
        <v/>
      </c>
      <c r="BB248" s="5"/>
      <c r="BC248" s="5"/>
      <c r="BD248" s="263"/>
      <c r="BE248" s="264"/>
      <c r="BF248" s="210">
        <f t="shared" ref="BF248:BF259" si="77">IF(OR(BH248="X",BI248="X",BJ248="X",BK248="X"),1,0)</f>
        <v>0</v>
      </c>
      <c r="BG248" s="120" t="s">
        <v>45</v>
      </c>
      <c r="BH248" s="170"/>
      <c r="BI248" s="170"/>
      <c r="BJ248" s="170"/>
      <c r="BK248" s="170"/>
      <c r="BL248" s="5" t="str">
        <f t="shared" si="56"/>
        <v/>
      </c>
      <c r="BM248" s="6"/>
      <c r="BN248" s="5" t="str">
        <f t="shared" si="57"/>
        <v/>
      </c>
      <c r="BO248" s="29"/>
      <c r="BR248" s="384"/>
      <c r="BS248" s="436"/>
      <c r="BT248" s="210">
        <v>1</v>
      </c>
      <c r="BU248" s="120" t="s">
        <v>45</v>
      </c>
      <c r="BV248" s="147" t="str">
        <f t="shared" ref="BV248:BV259" si="78">IF(Q248="","",IF(S248="X",25%,IF(T248="X",50%,IF(U248="X",75%,IF(V248="X",100%,"")))))</f>
        <v/>
      </c>
      <c r="BW248" s="147" t="str">
        <f t="shared" ref="BW248:BW259" si="79">IF(AE248="","",IF(AG248="X",25%,IF(AH248="X",50%,IF(AI248="X",75%,IF(AJ248="X",100%,"")))))</f>
        <v/>
      </c>
      <c r="BX248" s="147" t="str">
        <f t="shared" ref="BX248:BX259" si="80">IF(AS248="","",IF(AU248="X",25%,IF(AV248="X",50%,IF(AW248="X",75%,IF(AX248="X",100%,"")))))</f>
        <v/>
      </c>
      <c r="BY248" s="147" t="str">
        <f t="shared" ref="BY248:BY259" si="81">IF(BF248="","",IF(BH248="X",25%,IF(BI248="X",50%,IF(BJ248="X",75%,IF(BK248="X",100%,"")))))</f>
        <v/>
      </c>
      <c r="BZ248" s="148" t="str">
        <f t="shared" ref="BZ248:BZ259" si="82">IFERROR(AVERAGE(BV248:BY248),"")</f>
        <v/>
      </c>
    </row>
    <row r="249" spans="1:78" ht="41.4" customHeight="1" x14ac:dyDescent="0.3">
      <c r="N249" s="5"/>
      <c r="O249" s="244"/>
      <c r="P249" s="245"/>
      <c r="Q249" s="210">
        <f t="shared" si="74"/>
        <v>0</v>
      </c>
      <c r="R249" s="120" t="s">
        <v>46</v>
      </c>
      <c r="S249" s="170"/>
      <c r="T249" s="170"/>
      <c r="U249" s="170"/>
      <c r="V249" s="170"/>
      <c r="W249" s="5" t="str">
        <f t="shared" si="70"/>
        <v/>
      </c>
      <c r="X249" s="24"/>
      <c r="Y249" s="5" t="str">
        <f t="shared" si="71"/>
        <v/>
      </c>
      <c r="Z249" s="29"/>
      <c r="AA249" s="5"/>
      <c r="AB249" s="5"/>
      <c r="AC249" s="244"/>
      <c r="AD249" s="245"/>
      <c r="AE249" s="210">
        <f t="shared" si="75"/>
        <v>0</v>
      </c>
      <c r="AF249" s="120" t="s">
        <v>46</v>
      </c>
      <c r="AG249" s="170"/>
      <c r="AH249" s="170"/>
      <c r="AI249" s="170"/>
      <c r="AJ249" s="170"/>
      <c r="AK249" s="5" t="str">
        <f t="shared" si="72"/>
        <v/>
      </c>
      <c r="AL249" s="24"/>
      <c r="AM249" s="5" t="str">
        <f t="shared" si="73"/>
        <v/>
      </c>
      <c r="AN249" s="29"/>
      <c r="AO249" s="5"/>
      <c r="AP249" s="5"/>
      <c r="AQ249" s="244"/>
      <c r="AR249" s="245"/>
      <c r="AS249" s="210">
        <f t="shared" si="76"/>
        <v>0</v>
      </c>
      <c r="AT249" s="120" t="s">
        <v>46</v>
      </c>
      <c r="AU249" s="170"/>
      <c r="AV249" s="170"/>
      <c r="AW249" s="170"/>
      <c r="AX249" s="170"/>
      <c r="AY249" s="5" t="str">
        <f t="shared" si="59"/>
        <v/>
      </c>
      <c r="AZ249" s="29"/>
      <c r="BA249" s="5" t="str">
        <f t="shared" si="60"/>
        <v/>
      </c>
      <c r="BB249" s="5"/>
      <c r="BC249" s="5"/>
      <c r="BD249" s="244"/>
      <c r="BE249" s="245"/>
      <c r="BF249" s="210">
        <f t="shared" si="77"/>
        <v>0</v>
      </c>
      <c r="BG249" s="120" t="s">
        <v>46</v>
      </c>
      <c r="BH249" s="170"/>
      <c r="BI249" s="170"/>
      <c r="BJ249" s="170"/>
      <c r="BK249" s="170"/>
      <c r="BL249" s="5" t="str">
        <f t="shared" ref="BL249:BL259" si="83">IF(BF249="","",IF(BH249="X",0,IF(BI249="X",5,IF(BJ249="X",10,IF(BK249="X",15,"")))))</f>
        <v/>
      </c>
      <c r="BM249" s="6"/>
      <c r="BN249" s="5" t="str">
        <f t="shared" ref="BN249:BN259" si="84">IF(BF249="","",IF(BH249="X",5,IF(BI249="X",10,IF(BJ249="X",15,IF(BK249="X",20,"")))))</f>
        <v/>
      </c>
      <c r="BO249" s="29"/>
      <c r="BR249" s="384"/>
      <c r="BS249" s="437"/>
      <c r="BT249" s="210">
        <v>1</v>
      </c>
      <c r="BU249" s="120" t="s">
        <v>46</v>
      </c>
      <c r="BV249" s="147" t="str">
        <f t="shared" si="78"/>
        <v/>
      </c>
      <c r="BW249" s="147" t="str">
        <f t="shared" si="79"/>
        <v/>
      </c>
      <c r="BX249" s="147" t="str">
        <f t="shared" si="80"/>
        <v/>
      </c>
      <c r="BY249" s="147" t="str">
        <f t="shared" si="81"/>
        <v/>
      </c>
      <c r="BZ249" s="148" t="str">
        <f t="shared" si="82"/>
        <v/>
      </c>
    </row>
    <row r="250" spans="1:78" ht="27.6" x14ac:dyDescent="0.3">
      <c r="N250" s="5"/>
      <c r="O250" s="240" t="s">
        <v>47</v>
      </c>
      <c r="P250" s="241"/>
      <c r="Q250" s="210">
        <f t="shared" si="74"/>
        <v>0</v>
      </c>
      <c r="R250" s="120" t="s">
        <v>49</v>
      </c>
      <c r="S250" s="170"/>
      <c r="T250" s="170"/>
      <c r="U250" s="170"/>
      <c r="V250" s="170"/>
      <c r="W250" s="5" t="str">
        <f t="shared" si="70"/>
        <v/>
      </c>
      <c r="X250" s="24"/>
      <c r="Y250" s="5" t="str">
        <f t="shared" si="71"/>
        <v/>
      </c>
      <c r="Z250" s="29"/>
      <c r="AA250" s="5"/>
      <c r="AB250" s="5"/>
      <c r="AC250" s="240" t="s">
        <v>47</v>
      </c>
      <c r="AD250" s="241"/>
      <c r="AE250" s="210">
        <f t="shared" si="75"/>
        <v>0</v>
      </c>
      <c r="AF250" s="120" t="s">
        <v>49</v>
      </c>
      <c r="AG250" s="170"/>
      <c r="AH250" s="170"/>
      <c r="AI250" s="170"/>
      <c r="AJ250" s="170"/>
      <c r="AK250" s="5" t="str">
        <f t="shared" si="72"/>
        <v/>
      </c>
      <c r="AL250" s="24"/>
      <c r="AM250" s="5" t="str">
        <f t="shared" si="73"/>
        <v/>
      </c>
      <c r="AN250" s="29"/>
      <c r="AO250" s="5"/>
      <c r="AP250" s="5"/>
      <c r="AQ250" s="240" t="s">
        <v>47</v>
      </c>
      <c r="AR250" s="241"/>
      <c r="AS250" s="210">
        <f t="shared" si="76"/>
        <v>0</v>
      </c>
      <c r="AT250" s="120" t="s">
        <v>49</v>
      </c>
      <c r="AU250" s="170"/>
      <c r="AV250" s="170"/>
      <c r="AW250" s="170"/>
      <c r="AX250" s="170"/>
      <c r="AY250" s="5" t="str">
        <f t="shared" si="59"/>
        <v/>
      </c>
      <c r="AZ250" s="29"/>
      <c r="BA250" s="5" t="str">
        <f t="shared" si="60"/>
        <v/>
      </c>
      <c r="BB250" s="5"/>
      <c r="BC250" s="5"/>
      <c r="BD250" s="240" t="s">
        <v>47</v>
      </c>
      <c r="BE250" s="241"/>
      <c r="BF250" s="210">
        <f t="shared" si="77"/>
        <v>0</v>
      </c>
      <c r="BG250" s="120" t="s">
        <v>49</v>
      </c>
      <c r="BH250" s="170"/>
      <c r="BI250" s="170"/>
      <c r="BJ250" s="170"/>
      <c r="BK250" s="170"/>
      <c r="BL250" s="5" t="str">
        <f t="shared" si="83"/>
        <v/>
      </c>
      <c r="BM250" s="6"/>
      <c r="BN250" s="5" t="str">
        <f t="shared" si="84"/>
        <v/>
      </c>
      <c r="BO250" s="29"/>
      <c r="BR250" s="119" t="s">
        <v>47</v>
      </c>
      <c r="BS250" s="205"/>
      <c r="BT250" s="210">
        <v>1</v>
      </c>
      <c r="BU250" s="120" t="s">
        <v>49</v>
      </c>
      <c r="BV250" s="147" t="str">
        <f t="shared" si="78"/>
        <v/>
      </c>
      <c r="BW250" s="147" t="str">
        <f t="shared" si="79"/>
        <v/>
      </c>
      <c r="BX250" s="147" t="str">
        <f t="shared" si="80"/>
        <v/>
      </c>
      <c r="BY250" s="147" t="str">
        <f t="shared" si="81"/>
        <v/>
      </c>
      <c r="BZ250" s="148" t="str">
        <f t="shared" si="82"/>
        <v/>
      </c>
    </row>
    <row r="251" spans="1:78" ht="55.2" x14ac:dyDescent="0.3">
      <c r="N251" s="5"/>
      <c r="O251" s="240" t="s">
        <v>71</v>
      </c>
      <c r="P251" s="241"/>
      <c r="Q251" s="210">
        <f t="shared" si="74"/>
        <v>0</v>
      </c>
      <c r="R251" s="120" t="s">
        <v>49</v>
      </c>
      <c r="S251" s="170"/>
      <c r="T251" s="170"/>
      <c r="U251" s="170"/>
      <c r="V251" s="170"/>
      <c r="W251" s="5" t="str">
        <f t="shared" si="70"/>
        <v/>
      </c>
      <c r="X251" s="24"/>
      <c r="Y251" s="5" t="str">
        <f t="shared" si="71"/>
        <v/>
      </c>
      <c r="Z251" s="29"/>
      <c r="AA251" s="5"/>
      <c r="AB251" s="5"/>
      <c r="AC251" s="240" t="s">
        <v>71</v>
      </c>
      <c r="AD251" s="241"/>
      <c r="AE251" s="210">
        <f t="shared" si="75"/>
        <v>0</v>
      </c>
      <c r="AF251" s="120" t="s">
        <v>49</v>
      </c>
      <c r="AG251" s="170"/>
      <c r="AH251" s="170"/>
      <c r="AI251" s="170"/>
      <c r="AJ251" s="170"/>
      <c r="AK251" s="5" t="str">
        <f t="shared" si="72"/>
        <v/>
      </c>
      <c r="AL251" s="24"/>
      <c r="AM251" s="5" t="str">
        <f t="shared" si="73"/>
        <v/>
      </c>
      <c r="AN251" s="29"/>
      <c r="AO251" s="5"/>
      <c r="AP251" s="5"/>
      <c r="AQ251" s="240" t="s">
        <v>71</v>
      </c>
      <c r="AR251" s="241"/>
      <c r="AS251" s="210">
        <f t="shared" si="76"/>
        <v>0</v>
      </c>
      <c r="AT251" s="120" t="s">
        <v>49</v>
      </c>
      <c r="AU251" s="170"/>
      <c r="AV251" s="170"/>
      <c r="AW251" s="170"/>
      <c r="AX251" s="170"/>
      <c r="AY251" s="5" t="str">
        <f t="shared" si="59"/>
        <v/>
      </c>
      <c r="AZ251" s="29"/>
      <c r="BA251" s="5" t="str">
        <f t="shared" si="60"/>
        <v/>
      </c>
      <c r="BB251" s="5"/>
      <c r="BC251" s="5"/>
      <c r="BD251" s="240" t="s">
        <v>71</v>
      </c>
      <c r="BE251" s="241"/>
      <c r="BF251" s="210">
        <f t="shared" si="77"/>
        <v>0</v>
      </c>
      <c r="BG251" s="120" t="s">
        <v>49</v>
      </c>
      <c r="BH251" s="170"/>
      <c r="BI251" s="170"/>
      <c r="BJ251" s="170"/>
      <c r="BK251" s="170"/>
      <c r="BL251" s="5" t="str">
        <f t="shared" si="83"/>
        <v/>
      </c>
      <c r="BM251" s="6"/>
      <c r="BN251" s="5" t="str">
        <f t="shared" si="84"/>
        <v/>
      </c>
      <c r="BO251" s="29"/>
      <c r="BR251" s="119" t="s">
        <v>71</v>
      </c>
      <c r="BS251" s="205"/>
      <c r="BT251" s="210">
        <v>1</v>
      </c>
      <c r="BU251" s="120" t="s">
        <v>49</v>
      </c>
      <c r="BV251" s="147" t="str">
        <f t="shared" si="78"/>
        <v/>
      </c>
      <c r="BW251" s="147" t="str">
        <f t="shared" si="79"/>
        <v/>
      </c>
      <c r="BX251" s="147" t="str">
        <f t="shared" si="80"/>
        <v/>
      </c>
      <c r="BY251" s="147" t="str">
        <f t="shared" si="81"/>
        <v/>
      </c>
      <c r="BZ251" s="148" t="str">
        <f t="shared" si="82"/>
        <v/>
      </c>
    </row>
    <row r="252" spans="1:78" ht="41.4" x14ac:dyDescent="0.3">
      <c r="N252" s="5"/>
      <c r="O252" s="240" t="s">
        <v>48</v>
      </c>
      <c r="P252" s="241"/>
      <c r="Q252" s="210">
        <f t="shared" si="74"/>
        <v>0</v>
      </c>
      <c r="R252" s="120" t="s">
        <v>49</v>
      </c>
      <c r="S252" s="170"/>
      <c r="T252" s="170"/>
      <c r="U252" s="170"/>
      <c r="V252" s="170"/>
      <c r="W252" s="5" t="str">
        <f t="shared" si="70"/>
        <v/>
      </c>
      <c r="X252" s="24"/>
      <c r="Y252" s="5" t="str">
        <f t="shared" si="71"/>
        <v/>
      </c>
      <c r="Z252" s="29"/>
      <c r="AA252" s="5"/>
      <c r="AB252" s="5"/>
      <c r="AC252" s="240" t="s">
        <v>48</v>
      </c>
      <c r="AD252" s="241"/>
      <c r="AE252" s="210">
        <f t="shared" si="75"/>
        <v>0</v>
      </c>
      <c r="AF252" s="120" t="s">
        <v>49</v>
      </c>
      <c r="AG252" s="170"/>
      <c r="AH252" s="170"/>
      <c r="AI252" s="170"/>
      <c r="AJ252" s="170"/>
      <c r="AK252" s="5" t="str">
        <f t="shared" si="72"/>
        <v/>
      </c>
      <c r="AL252" s="24"/>
      <c r="AM252" s="5" t="str">
        <f t="shared" si="73"/>
        <v/>
      </c>
      <c r="AN252" s="29"/>
      <c r="AO252" s="5"/>
      <c r="AP252" s="5"/>
      <c r="AQ252" s="240" t="s">
        <v>48</v>
      </c>
      <c r="AR252" s="241"/>
      <c r="AS252" s="210">
        <f t="shared" si="76"/>
        <v>0</v>
      </c>
      <c r="AT252" s="120" t="s">
        <v>49</v>
      </c>
      <c r="AU252" s="170"/>
      <c r="AV252" s="170"/>
      <c r="AW252" s="170"/>
      <c r="AX252" s="170"/>
      <c r="AY252" s="5" t="str">
        <f t="shared" si="59"/>
        <v/>
      </c>
      <c r="AZ252" s="29"/>
      <c r="BA252" s="5" t="str">
        <f t="shared" si="60"/>
        <v/>
      </c>
      <c r="BB252" s="5"/>
      <c r="BC252" s="5"/>
      <c r="BD252" s="240" t="s">
        <v>48</v>
      </c>
      <c r="BE252" s="241"/>
      <c r="BF252" s="210">
        <f t="shared" si="77"/>
        <v>0</v>
      </c>
      <c r="BG252" s="120" t="s">
        <v>49</v>
      </c>
      <c r="BH252" s="170"/>
      <c r="BI252" s="170"/>
      <c r="BJ252" s="170"/>
      <c r="BK252" s="170"/>
      <c r="BL252" s="5" t="str">
        <f t="shared" si="83"/>
        <v/>
      </c>
      <c r="BM252" s="6"/>
      <c r="BN252" s="5" t="str">
        <f t="shared" si="84"/>
        <v/>
      </c>
      <c r="BO252" s="29"/>
      <c r="BR252" s="119" t="s">
        <v>48</v>
      </c>
      <c r="BS252" s="205"/>
      <c r="BT252" s="210">
        <v>1</v>
      </c>
      <c r="BU252" s="120" t="s">
        <v>49</v>
      </c>
      <c r="BV252" s="147" t="str">
        <f t="shared" si="78"/>
        <v/>
      </c>
      <c r="BW252" s="147" t="str">
        <f t="shared" si="79"/>
        <v/>
      </c>
      <c r="BX252" s="147" t="str">
        <f t="shared" si="80"/>
        <v/>
      </c>
      <c r="BY252" s="147" t="str">
        <f t="shared" si="81"/>
        <v/>
      </c>
      <c r="BZ252" s="148" t="str">
        <f t="shared" si="82"/>
        <v/>
      </c>
    </row>
    <row r="253" spans="1:78" s="1" customFormat="1" ht="19.95" customHeight="1" x14ac:dyDescent="0.3">
      <c r="A253"/>
      <c r="B253"/>
      <c r="C253"/>
      <c r="D253"/>
      <c r="E253" s="42"/>
      <c r="F253" s="42"/>
      <c r="G253" s="42"/>
      <c r="H253" s="42"/>
      <c r="I253" s="42"/>
      <c r="J253" s="42"/>
      <c r="K253"/>
      <c r="L253"/>
      <c r="N253" s="20"/>
      <c r="O253" s="242" t="s">
        <v>50</v>
      </c>
      <c r="P253" s="243"/>
      <c r="Q253" s="210">
        <f t="shared" si="74"/>
        <v>0</v>
      </c>
      <c r="R253" s="120" t="s">
        <v>51</v>
      </c>
      <c r="S253" s="170"/>
      <c r="T253" s="170"/>
      <c r="U253" s="170"/>
      <c r="V253" s="170"/>
      <c r="W253" s="5" t="str">
        <f t="shared" si="70"/>
        <v/>
      </c>
      <c r="X253" s="24"/>
      <c r="Y253" s="5" t="str">
        <f t="shared" si="71"/>
        <v/>
      </c>
      <c r="Z253" s="29"/>
      <c r="AA253" s="5"/>
      <c r="AB253" s="5"/>
      <c r="AC253" s="242" t="s">
        <v>50</v>
      </c>
      <c r="AD253" s="243"/>
      <c r="AE253" s="210">
        <f t="shared" si="75"/>
        <v>0</v>
      </c>
      <c r="AF253" s="120" t="s">
        <v>51</v>
      </c>
      <c r="AG253" s="170"/>
      <c r="AH253" s="170"/>
      <c r="AI253" s="170"/>
      <c r="AJ253" s="170"/>
      <c r="AK253" s="5" t="str">
        <f t="shared" si="72"/>
        <v/>
      </c>
      <c r="AL253" s="24"/>
      <c r="AM253" s="5" t="str">
        <f t="shared" si="73"/>
        <v/>
      </c>
      <c r="AN253" s="29"/>
      <c r="AO253" s="5"/>
      <c r="AP253" s="5"/>
      <c r="AQ253" s="242" t="s">
        <v>50</v>
      </c>
      <c r="AR253" s="243"/>
      <c r="AS253" s="210">
        <f t="shared" si="76"/>
        <v>0</v>
      </c>
      <c r="AT253" s="120" t="s">
        <v>51</v>
      </c>
      <c r="AU253" s="170"/>
      <c r="AV253" s="170"/>
      <c r="AW253" s="170"/>
      <c r="AX253" s="170"/>
      <c r="AY253" s="5" t="str">
        <f t="shared" si="59"/>
        <v/>
      </c>
      <c r="AZ253" s="29"/>
      <c r="BA253" s="5" t="str">
        <f t="shared" si="60"/>
        <v/>
      </c>
      <c r="BB253" s="5"/>
      <c r="BC253" s="5"/>
      <c r="BD253" s="242" t="s">
        <v>50</v>
      </c>
      <c r="BE253" s="243"/>
      <c r="BF253" s="210">
        <f t="shared" si="77"/>
        <v>0</v>
      </c>
      <c r="BG253" s="120" t="s">
        <v>51</v>
      </c>
      <c r="BH253" s="170"/>
      <c r="BI253" s="170"/>
      <c r="BJ253" s="170"/>
      <c r="BK253" s="170"/>
      <c r="BL253" s="5" t="str">
        <f t="shared" si="83"/>
        <v/>
      </c>
      <c r="BM253" s="6"/>
      <c r="BN253" s="5" t="str">
        <f t="shared" si="84"/>
        <v/>
      </c>
      <c r="BO253" s="29"/>
      <c r="BR253" s="384" t="s">
        <v>50</v>
      </c>
      <c r="BS253" s="433"/>
      <c r="BT253" s="210">
        <v>1</v>
      </c>
      <c r="BU253" s="120" t="s">
        <v>51</v>
      </c>
      <c r="BV253" s="147" t="str">
        <f t="shared" si="78"/>
        <v/>
      </c>
      <c r="BW253" s="147" t="str">
        <f t="shared" si="79"/>
        <v/>
      </c>
      <c r="BX253" s="147" t="str">
        <f t="shared" si="80"/>
        <v/>
      </c>
      <c r="BY253" s="147" t="str">
        <f t="shared" si="81"/>
        <v/>
      </c>
      <c r="BZ253" s="148" t="str">
        <f t="shared" si="82"/>
        <v/>
      </c>
    </row>
    <row r="254" spans="1:78" ht="20.399999999999999" customHeight="1" x14ac:dyDescent="0.3">
      <c r="N254" s="5"/>
      <c r="O254" s="244"/>
      <c r="P254" s="245"/>
      <c r="Q254" s="210">
        <f t="shared" si="74"/>
        <v>0</v>
      </c>
      <c r="R254" s="120" t="s">
        <v>52</v>
      </c>
      <c r="S254" s="170"/>
      <c r="T254" s="170"/>
      <c r="U254" s="170"/>
      <c r="V254" s="170"/>
      <c r="W254" s="5" t="str">
        <f t="shared" si="70"/>
        <v/>
      </c>
      <c r="X254" s="24"/>
      <c r="Y254" s="5" t="str">
        <f t="shared" si="71"/>
        <v/>
      </c>
      <c r="Z254" s="29"/>
      <c r="AA254" s="5"/>
      <c r="AB254" s="5"/>
      <c r="AC254" s="244"/>
      <c r="AD254" s="245"/>
      <c r="AE254" s="210">
        <f t="shared" si="75"/>
        <v>0</v>
      </c>
      <c r="AF254" s="120" t="s">
        <v>52</v>
      </c>
      <c r="AG254" s="170"/>
      <c r="AH254" s="170"/>
      <c r="AI254" s="170"/>
      <c r="AJ254" s="170"/>
      <c r="AK254" s="5" t="str">
        <f t="shared" si="72"/>
        <v/>
      </c>
      <c r="AL254" s="24"/>
      <c r="AM254" s="5" t="str">
        <f t="shared" si="73"/>
        <v/>
      </c>
      <c r="AN254" s="29"/>
      <c r="AO254" s="5"/>
      <c r="AP254" s="5"/>
      <c r="AQ254" s="244"/>
      <c r="AR254" s="245"/>
      <c r="AS254" s="210">
        <f t="shared" si="76"/>
        <v>0</v>
      </c>
      <c r="AT254" s="120" t="s">
        <v>52</v>
      </c>
      <c r="AU254" s="170"/>
      <c r="AV254" s="170"/>
      <c r="AW254" s="170"/>
      <c r="AX254" s="170"/>
      <c r="AY254" s="5" t="str">
        <f t="shared" si="59"/>
        <v/>
      </c>
      <c r="AZ254" s="29"/>
      <c r="BA254" s="5" t="str">
        <f t="shared" si="60"/>
        <v/>
      </c>
      <c r="BB254" s="5"/>
      <c r="BC254" s="5"/>
      <c r="BD254" s="244"/>
      <c r="BE254" s="245"/>
      <c r="BF254" s="210">
        <f t="shared" si="77"/>
        <v>0</v>
      </c>
      <c r="BG254" s="120" t="s">
        <v>52</v>
      </c>
      <c r="BH254" s="170"/>
      <c r="BI254" s="170"/>
      <c r="BJ254" s="170"/>
      <c r="BK254" s="170"/>
      <c r="BL254" s="5" t="str">
        <f t="shared" si="83"/>
        <v/>
      </c>
      <c r="BM254" s="6"/>
      <c r="BN254" s="5" t="str">
        <f t="shared" si="84"/>
        <v/>
      </c>
      <c r="BO254" s="29"/>
      <c r="BR254" s="384"/>
      <c r="BS254" s="434"/>
      <c r="BT254" s="210">
        <v>1</v>
      </c>
      <c r="BU254" s="120" t="s">
        <v>52</v>
      </c>
      <c r="BV254" s="147" t="str">
        <f t="shared" si="78"/>
        <v/>
      </c>
      <c r="BW254" s="147" t="str">
        <f t="shared" si="79"/>
        <v/>
      </c>
      <c r="BX254" s="147" t="str">
        <f t="shared" si="80"/>
        <v/>
      </c>
      <c r="BY254" s="147" t="str">
        <f t="shared" si="81"/>
        <v/>
      </c>
      <c r="BZ254" s="148" t="str">
        <f t="shared" si="82"/>
        <v/>
      </c>
    </row>
    <row r="255" spans="1:78" ht="27.6" customHeight="1" x14ac:dyDescent="0.3">
      <c r="N255" s="5"/>
      <c r="O255" s="242" t="s">
        <v>53</v>
      </c>
      <c r="P255" s="243"/>
      <c r="Q255" s="210">
        <f t="shared" si="74"/>
        <v>0</v>
      </c>
      <c r="R255" s="120" t="s">
        <v>54</v>
      </c>
      <c r="S255" s="170"/>
      <c r="T255" s="170"/>
      <c r="U255" s="170"/>
      <c r="V255" s="170"/>
      <c r="W255" s="5" t="str">
        <f t="shared" si="70"/>
        <v/>
      </c>
      <c r="X255" s="24"/>
      <c r="Y255" s="5" t="str">
        <f t="shared" si="71"/>
        <v/>
      </c>
      <c r="Z255" s="29"/>
      <c r="AA255" s="5"/>
      <c r="AB255" s="5"/>
      <c r="AC255" s="242" t="s">
        <v>53</v>
      </c>
      <c r="AD255" s="243"/>
      <c r="AE255" s="210">
        <f t="shared" si="75"/>
        <v>0</v>
      </c>
      <c r="AF255" s="120" t="s">
        <v>54</v>
      </c>
      <c r="AG255" s="170"/>
      <c r="AH255" s="170"/>
      <c r="AI255" s="170"/>
      <c r="AJ255" s="170"/>
      <c r="AK255" s="5" t="str">
        <f t="shared" si="72"/>
        <v/>
      </c>
      <c r="AL255" s="24"/>
      <c r="AM255" s="5" t="str">
        <f t="shared" si="73"/>
        <v/>
      </c>
      <c r="AN255" s="29"/>
      <c r="AO255" s="5"/>
      <c r="AP255" s="5"/>
      <c r="AQ255" s="242" t="s">
        <v>53</v>
      </c>
      <c r="AR255" s="243"/>
      <c r="AS255" s="210">
        <f t="shared" si="76"/>
        <v>0</v>
      </c>
      <c r="AT255" s="120" t="s">
        <v>54</v>
      </c>
      <c r="AU255" s="170"/>
      <c r="AV255" s="170"/>
      <c r="AW255" s="170"/>
      <c r="AX255" s="170"/>
      <c r="AY255" s="5" t="str">
        <f t="shared" si="59"/>
        <v/>
      </c>
      <c r="AZ255" s="29"/>
      <c r="BA255" s="5" t="str">
        <f t="shared" si="60"/>
        <v/>
      </c>
      <c r="BB255" s="5"/>
      <c r="BC255" s="5"/>
      <c r="BD255" s="242" t="s">
        <v>53</v>
      </c>
      <c r="BE255" s="243"/>
      <c r="BF255" s="210">
        <f t="shared" si="77"/>
        <v>0</v>
      </c>
      <c r="BG255" s="120" t="s">
        <v>54</v>
      </c>
      <c r="BH255" s="170"/>
      <c r="BI255" s="170"/>
      <c r="BJ255" s="170"/>
      <c r="BK255" s="170"/>
      <c r="BL255" s="5" t="str">
        <f t="shared" si="83"/>
        <v/>
      </c>
      <c r="BM255" s="6"/>
      <c r="BN255" s="5" t="str">
        <f t="shared" si="84"/>
        <v/>
      </c>
      <c r="BO255" s="29"/>
      <c r="BR255" s="384" t="s">
        <v>53</v>
      </c>
      <c r="BS255" s="433"/>
      <c r="BT255" s="210">
        <v>1</v>
      </c>
      <c r="BU255" s="120" t="s">
        <v>54</v>
      </c>
      <c r="BV255" s="147" t="str">
        <f t="shared" si="78"/>
        <v/>
      </c>
      <c r="BW255" s="147" t="str">
        <f t="shared" si="79"/>
        <v/>
      </c>
      <c r="BX255" s="147" t="str">
        <f t="shared" si="80"/>
        <v/>
      </c>
      <c r="BY255" s="147" t="str">
        <f t="shared" si="81"/>
        <v/>
      </c>
      <c r="BZ255" s="148" t="str">
        <f t="shared" si="82"/>
        <v/>
      </c>
    </row>
    <row r="256" spans="1:78" ht="27.6" x14ac:dyDescent="0.3">
      <c r="N256" s="5"/>
      <c r="O256" s="244"/>
      <c r="P256" s="245"/>
      <c r="Q256" s="210">
        <f t="shared" si="74"/>
        <v>0</v>
      </c>
      <c r="R256" s="120" t="s">
        <v>55</v>
      </c>
      <c r="S256" s="170"/>
      <c r="T256" s="170"/>
      <c r="U256" s="170"/>
      <c r="V256" s="170"/>
      <c r="W256" s="5" t="str">
        <f t="shared" si="70"/>
        <v/>
      </c>
      <c r="X256" s="24"/>
      <c r="Y256" s="5" t="str">
        <f t="shared" si="71"/>
        <v/>
      </c>
      <c r="Z256" s="29"/>
      <c r="AA256" s="5"/>
      <c r="AB256" s="5"/>
      <c r="AC256" s="244"/>
      <c r="AD256" s="245"/>
      <c r="AE256" s="210">
        <f t="shared" si="75"/>
        <v>0</v>
      </c>
      <c r="AF256" s="120" t="s">
        <v>55</v>
      </c>
      <c r="AG256" s="170"/>
      <c r="AH256" s="170"/>
      <c r="AI256" s="170"/>
      <c r="AJ256" s="170"/>
      <c r="AK256" s="5" t="str">
        <f t="shared" si="72"/>
        <v/>
      </c>
      <c r="AL256" s="24"/>
      <c r="AM256" s="5" t="str">
        <f t="shared" si="73"/>
        <v/>
      </c>
      <c r="AN256" s="29"/>
      <c r="AO256" s="5"/>
      <c r="AP256" s="5"/>
      <c r="AQ256" s="244"/>
      <c r="AR256" s="245"/>
      <c r="AS256" s="210">
        <f t="shared" si="76"/>
        <v>0</v>
      </c>
      <c r="AT256" s="120" t="s">
        <v>55</v>
      </c>
      <c r="AU256" s="170"/>
      <c r="AV256" s="170"/>
      <c r="AW256" s="170"/>
      <c r="AX256" s="170"/>
      <c r="AY256" s="5" t="str">
        <f t="shared" si="59"/>
        <v/>
      </c>
      <c r="AZ256" s="29"/>
      <c r="BA256" s="5" t="str">
        <f t="shared" si="60"/>
        <v/>
      </c>
      <c r="BB256" s="5"/>
      <c r="BC256" s="5"/>
      <c r="BD256" s="244"/>
      <c r="BE256" s="245"/>
      <c r="BF256" s="210">
        <f t="shared" si="77"/>
        <v>0</v>
      </c>
      <c r="BG256" s="120" t="s">
        <v>55</v>
      </c>
      <c r="BH256" s="170"/>
      <c r="BI256" s="170"/>
      <c r="BJ256" s="170"/>
      <c r="BK256" s="170"/>
      <c r="BL256" s="5" t="str">
        <f t="shared" si="83"/>
        <v/>
      </c>
      <c r="BM256" s="6"/>
      <c r="BN256" s="5" t="str">
        <f t="shared" si="84"/>
        <v/>
      </c>
      <c r="BO256" s="29"/>
      <c r="BR256" s="384"/>
      <c r="BS256" s="434"/>
      <c r="BT256" s="210">
        <v>1</v>
      </c>
      <c r="BU256" s="120" t="s">
        <v>55</v>
      </c>
      <c r="BV256" s="147" t="str">
        <f t="shared" si="78"/>
        <v/>
      </c>
      <c r="BW256" s="147" t="str">
        <f t="shared" si="79"/>
        <v/>
      </c>
      <c r="BX256" s="147" t="str">
        <f t="shared" si="80"/>
        <v/>
      </c>
      <c r="BY256" s="147" t="str">
        <f t="shared" si="81"/>
        <v/>
      </c>
      <c r="BZ256" s="148" t="str">
        <f t="shared" si="82"/>
        <v/>
      </c>
    </row>
    <row r="257" spans="14:78" ht="55.2" x14ac:dyDescent="0.3">
      <c r="N257" s="5"/>
      <c r="O257" s="240" t="s">
        <v>56</v>
      </c>
      <c r="P257" s="241"/>
      <c r="Q257" s="210">
        <f t="shared" si="74"/>
        <v>0</v>
      </c>
      <c r="R257" s="120" t="s">
        <v>55</v>
      </c>
      <c r="S257" s="170"/>
      <c r="T257" s="170"/>
      <c r="U257" s="170"/>
      <c r="V257" s="170"/>
      <c r="W257" s="5" t="str">
        <f t="shared" si="70"/>
        <v/>
      </c>
      <c r="X257" s="24"/>
      <c r="Y257" s="5" t="str">
        <f t="shared" si="71"/>
        <v/>
      </c>
      <c r="Z257" s="29"/>
      <c r="AA257" s="5"/>
      <c r="AB257" s="5"/>
      <c r="AC257" s="240" t="s">
        <v>56</v>
      </c>
      <c r="AD257" s="241"/>
      <c r="AE257" s="210">
        <f t="shared" si="75"/>
        <v>0</v>
      </c>
      <c r="AF257" s="120" t="s">
        <v>55</v>
      </c>
      <c r="AG257" s="170"/>
      <c r="AH257" s="170"/>
      <c r="AI257" s="170"/>
      <c r="AJ257" s="170"/>
      <c r="AK257" s="5" t="str">
        <f t="shared" si="72"/>
        <v/>
      </c>
      <c r="AL257" s="24"/>
      <c r="AM257" s="5" t="str">
        <f t="shared" si="73"/>
        <v/>
      </c>
      <c r="AN257" s="29"/>
      <c r="AO257" s="5"/>
      <c r="AP257" s="5"/>
      <c r="AQ257" s="240" t="s">
        <v>56</v>
      </c>
      <c r="AR257" s="241"/>
      <c r="AS257" s="210">
        <f t="shared" si="76"/>
        <v>0</v>
      </c>
      <c r="AT257" s="120" t="s">
        <v>55</v>
      </c>
      <c r="AU257" s="170"/>
      <c r="AV257" s="170"/>
      <c r="AW257" s="170"/>
      <c r="AX257" s="170"/>
      <c r="AY257" s="5" t="str">
        <f t="shared" si="59"/>
        <v/>
      </c>
      <c r="AZ257" s="29"/>
      <c r="BA257" s="5" t="str">
        <f t="shared" si="60"/>
        <v/>
      </c>
      <c r="BB257" s="5"/>
      <c r="BC257" s="5"/>
      <c r="BD257" s="240" t="s">
        <v>56</v>
      </c>
      <c r="BE257" s="241"/>
      <c r="BF257" s="210">
        <f t="shared" si="77"/>
        <v>0</v>
      </c>
      <c r="BG257" s="120" t="s">
        <v>55</v>
      </c>
      <c r="BH257" s="170"/>
      <c r="BI257" s="170"/>
      <c r="BJ257" s="170"/>
      <c r="BK257" s="170"/>
      <c r="BL257" s="5" t="str">
        <f t="shared" si="83"/>
        <v/>
      </c>
      <c r="BM257" s="6"/>
      <c r="BN257" s="5" t="str">
        <f t="shared" si="84"/>
        <v/>
      </c>
      <c r="BO257" s="29"/>
      <c r="BR257" s="119" t="s">
        <v>56</v>
      </c>
      <c r="BS257" s="206"/>
      <c r="BT257" s="210">
        <v>1</v>
      </c>
      <c r="BU257" s="120" t="s">
        <v>55</v>
      </c>
      <c r="BV257" s="147" t="str">
        <f t="shared" si="78"/>
        <v/>
      </c>
      <c r="BW257" s="147" t="str">
        <f t="shared" si="79"/>
        <v/>
      </c>
      <c r="BX257" s="147" t="str">
        <f t="shared" si="80"/>
        <v/>
      </c>
      <c r="BY257" s="147" t="str">
        <f t="shared" si="81"/>
        <v/>
      </c>
      <c r="BZ257" s="148" t="str">
        <f t="shared" si="82"/>
        <v/>
      </c>
    </row>
    <row r="258" spans="14:78" ht="27.6" x14ac:dyDescent="0.3">
      <c r="N258" s="5"/>
      <c r="O258" s="242" t="s">
        <v>57</v>
      </c>
      <c r="P258" s="243"/>
      <c r="Q258" s="210">
        <f t="shared" si="74"/>
        <v>0</v>
      </c>
      <c r="R258" s="120" t="s">
        <v>130</v>
      </c>
      <c r="S258" s="170"/>
      <c r="T258" s="170"/>
      <c r="U258" s="170"/>
      <c r="V258" s="170"/>
      <c r="W258" s="5" t="str">
        <f t="shared" si="70"/>
        <v/>
      </c>
      <c r="X258" s="24"/>
      <c r="Y258" s="5" t="str">
        <f t="shared" si="71"/>
        <v/>
      </c>
      <c r="Z258" s="29"/>
      <c r="AA258" s="5"/>
      <c r="AB258" s="5"/>
      <c r="AC258" s="242" t="s">
        <v>57</v>
      </c>
      <c r="AD258" s="243"/>
      <c r="AE258" s="210">
        <f t="shared" si="75"/>
        <v>0</v>
      </c>
      <c r="AF258" s="120" t="s">
        <v>130</v>
      </c>
      <c r="AG258" s="170"/>
      <c r="AH258" s="170"/>
      <c r="AI258" s="170"/>
      <c r="AJ258" s="170"/>
      <c r="AK258" s="5" t="str">
        <f t="shared" si="72"/>
        <v/>
      </c>
      <c r="AL258" s="24"/>
      <c r="AM258" s="5" t="str">
        <f t="shared" si="73"/>
        <v/>
      </c>
      <c r="AN258" s="29"/>
      <c r="AO258" s="5"/>
      <c r="AP258" s="5"/>
      <c r="AQ258" s="242" t="s">
        <v>57</v>
      </c>
      <c r="AR258" s="243"/>
      <c r="AS258" s="210">
        <f t="shared" si="76"/>
        <v>0</v>
      </c>
      <c r="AT258" s="120" t="s">
        <v>130</v>
      </c>
      <c r="AU258" s="170"/>
      <c r="AV258" s="170"/>
      <c r="AW258" s="170"/>
      <c r="AX258" s="170"/>
      <c r="AY258" s="5" t="str">
        <f t="shared" si="59"/>
        <v/>
      </c>
      <c r="AZ258" s="29"/>
      <c r="BA258" s="5" t="str">
        <f t="shared" si="60"/>
        <v/>
      </c>
      <c r="BB258" s="5"/>
      <c r="BC258" s="5"/>
      <c r="BD258" s="242" t="s">
        <v>57</v>
      </c>
      <c r="BE258" s="243"/>
      <c r="BF258" s="210">
        <f t="shared" si="77"/>
        <v>0</v>
      </c>
      <c r="BG258" s="120" t="s">
        <v>130</v>
      </c>
      <c r="BH258" s="170"/>
      <c r="BI258" s="170"/>
      <c r="BJ258" s="170"/>
      <c r="BK258" s="170"/>
      <c r="BL258" s="5" t="str">
        <f t="shared" si="83"/>
        <v/>
      </c>
      <c r="BM258" s="6"/>
      <c r="BN258" s="5" t="str">
        <f t="shared" si="84"/>
        <v/>
      </c>
      <c r="BO258" s="29"/>
      <c r="BR258" s="384" t="s">
        <v>57</v>
      </c>
      <c r="BS258" s="433"/>
      <c r="BT258" s="210">
        <v>1</v>
      </c>
      <c r="BU258" s="120" t="s">
        <v>130</v>
      </c>
      <c r="BV258" s="147" t="str">
        <f t="shared" si="78"/>
        <v/>
      </c>
      <c r="BW258" s="147" t="str">
        <f t="shared" si="79"/>
        <v/>
      </c>
      <c r="BX258" s="147" t="str">
        <f t="shared" si="80"/>
        <v/>
      </c>
      <c r="BY258" s="147" t="str">
        <f t="shared" si="81"/>
        <v/>
      </c>
      <c r="BZ258" s="148" t="str">
        <f t="shared" si="82"/>
        <v/>
      </c>
    </row>
    <row r="259" spans="14:78" ht="43.95" customHeight="1" x14ac:dyDescent="0.3">
      <c r="N259" s="5"/>
      <c r="O259" s="244"/>
      <c r="P259" s="245"/>
      <c r="Q259" s="210">
        <f t="shared" si="74"/>
        <v>0</v>
      </c>
      <c r="R259" s="120" t="s">
        <v>58</v>
      </c>
      <c r="S259" s="170"/>
      <c r="T259" s="170"/>
      <c r="U259" s="170"/>
      <c r="V259" s="170"/>
      <c r="W259" s="5" t="str">
        <f t="shared" si="70"/>
        <v/>
      </c>
      <c r="X259" s="24"/>
      <c r="Y259" s="5" t="str">
        <f t="shared" si="71"/>
        <v/>
      </c>
      <c r="Z259" s="5"/>
      <c r="AA259" s="5"/>
      <c r="AB259" s="5"/>
      <c r="AC259" s="244"/>
      <c r="AD259" s="245"/>
      <c r="AE259" s="210">
        <f t="shared" si="75"/>
        <v>0</v>
      </c>
      <c r="AF259" s="120" t="s">
        <v>58</v>
      </c>
      <c r="AG259" s="170"/>
      <c r="AH259" s="170"/>
      <c r="AI259" s="170"/>
      <c r="AJ259" s="170"/>
      <c r="AK259" s="5" t="str">
        <f t="shared" si="72"/>
        <v/>
      </c>
      <c r="AL259" s="24"/>
      <c r="AM259" s="5" t="str">
        <f t="shared" si="73"/>
        <v/>
      </c>
      <c r="AN259" s="5"/>
      <c r="AO259" s="5"/>
      <c r="AP259" s="5"/>
      <c r="AQ259" s="244"/>
      <c r="AR259" s="245"/>
      <c r="AS259" s="210">
        <f t="shared" si="76"/>
        <v>0</v>
      </c>
      <c r="AT259" s="120" t="s">
        <v>58</v>
      </c>
      <c r="AU259" s="170"/>
      <c r="AV259" s="170"/>
      <c r="AW259" s="170"/>
      <c r="AX259" s="170"/>
      <c r="AY259" s="5" t="str">
        <f t="shared" si="59"/>
        <v/>
      </c>
      <c r="AZ259" s="29"/>
      <c r="BA259" s="5" t="str">
        <f t="shared" si="60"/>
        <v/>
      </c>
      <c r="BB259" s="5"/>
      <c r="BC259" s="5"/>
      <c r="BD259" s="244"/>
      <c r="BE259" s="245"/>
      <c r="BF259" s="210">
        <f t="shared" si="77"/>
        <v>0</v>
      </c>
      <c r="BG259" s="120" t="s">
        <v>58</v>
      </c>
      <c r="BH259" s="170"/>
      <c r="BI259" s="170"/>
      <c r="BJ259" s="170"/>
      <c r="BK259" s="170"/>
      <c r="BL259" s="5" t="str">
        <f t="shared" si="83"/>
        <v/>
      </c>
      <c r="BM259" s="6"/>
      <c r="BN259" s="5" t="str">
        <f t="shared" si="84"/>
        <v/>
      </c>
      <c r="BO259" s="5"/>
      <c r="BP259" s="5"/>
      <c r="BQ259" s="5"/>
      <c r="BR259" s="384"/>
      <c r="BS259" s="434"/>
      <c r="BT259" s="210">
        <v>1</v>
      </c>
      <c r="BU259" s="120" t="s">
        <v>58</v>
      </c>
      <c r="BV259" s="147" t="str">
        <f t="shared" si="78"/>
        <v/>
      </c>
      <c r="BW259" s="147" t="str">
        <f t="shared" si="79"/>
        <v/>
      </c>
      <c r="BX259" s="147" t="str">
        <f t="shared" si="80"/>
        <v/>
      </c>
      <c r="BY259" s="147" t="str">
        <f t="shared" si="81"/>
        <v/>
      </c>
      <c r="BZ259" s="148" t="str">
        <f t="shared" si="82"/>
        <v/>
      </c>
    </row>
    <row r="260" spans="14:78" ht="15" thickBot="1" x14ac:dyDescent="0.35">
      <c r="N260" s="5"/>
      <c r="O260" s="30"/>
      <c r="P260" s="355"/>
      <c r="Q260" s="355"/>
      <c r="R260" s="66" t="s">
        <v>173</v>
      </c>
      <c r="S260" s="26" t="e">
        <f>SUM(W247:W259)/SUM(Q247:Q259)</f>
        <v>#DIV/0!</v>
      </c>
      <c r="T260" s="26" t="s">
        <v>20</v>
      </c>
      <c r="U260" s="26" t="e">
        <f>SUM(Y247:Y259)/SUM(Q247:Q259)</f>
        <v>#DIV/0!</v>
      </c>
      <c r="V260" s="26"/>
      <c r="W260" s="5"/>
      <c r="X260" s="5"/>
      <c r="Y260" s="5"/>
      <c r="Z260" s="5"/>
      <c r="AA260" s="5"/>
      <c r="AB260" s="5"/>
      <c r="AC260" s="30"/>
      <c r="AD260" s="355"/>
      <c r="AE260" s="355"/>
      <c r="AF260" s="66" t="s">
        <v>173</v>
      </c>
      <c r="AG260" s="26" t="e">
        <f>SUM(AK247:AK259)/SUM(AE247:AE259)</f>
        <v>#DIV/0!</v>
      </c>
      <c r="AH260" s="26" t="s">
        <v>20</v>
      </c>
      <c r="AI260" s="26" t="e">
        <f>SUM(AM247:AM259)/SUM(AE247:AE259)</f>
        <v>#DIV/0!</v>
      </c>
      <c r="AJ260" s="26"/>
      <c r="AK260" s="5"/>
      <c r="AL260" s="5"/>
      <c r="AM260" s="5"/>
      <c r="AN260" s="5"/>
      <c r="AO260" s="5"/>
      <c r="AP260" s="5"/>
      <c r="AQ260" s="30"/>
      <c r="AR260" s="355"/>
      <c r="AS260" s="355"/>
      <c r="AT260" s="66" t="s">
        <v>173</v>
      </c>
      <c r="AU260" s="26" t="e">
        <f>SUM(AY247:AY259)/SUM(AS247:AS259)</f>
        <v>#DIV/0!</v>
      </c>
      <c r="AV260" s="26" t="s">
        <v>20</v>
      </c>
      <c r="AW260" s="26" t="e">
        <f>SUM(BA247:BA259)/SUM(AS247:AS259)</f>
        <v>#DIV/0!</v>
      </c>
      <c r="AX260" s="26"/>
      <c r="AY260" s="5"/>
      <c r="AZ260" s="5"/>
      <c r="BA260" s="5"/>
      <c r="BB260" s="5"/>
      <c r="BC260" s="5"/>
      <c r="BD260" s="30"/>
      <c r="BE260" s="355"/>
      <c r="BF260" s="355"/>
      <c r="BG260" s="66" t="s">
        <v>173</v>
      </c>
      <c r="BH260" s="26" t="e">
        <f>SUM(BL247:BL259)/SUM(BF247:BF259)</f>
        <v>#DIV/0!</v>
      </c>
      <c r="BI260" s="26" t="s">
        <v>20</v>
      </c>
      <c r="BJ260" s="26" t="e">
        <f>SUM(BN247:BN259)/SUM(BF247:BF259)</f>
        <v>#DIV/0!</v>
      </c>
      <c r="BK260" s="26"/>
      <c r="BL260" s="5"/>
      <c r="BM260" s="5"/>
      <c r="BN260" s="5"/>
      <c r="BO260" s="5"/>
      <c r="BP260" s="5"/>
      <c r="BQ260" s="5"/>
      <c r="BR260" s="5"/>
    </row>
    <row r="261" spans="14:78" ht="15" thickBot="1" x14ac:dyDescent="0.35">
      <c r="N261" s="5"/>
      <c r="O261" s="214" t="s">
        <v>306</v>
      </c>
      <c r="P261" s="110"/>
      <c r="Q261" s="220"/>
      <c r="R261" s="32" t="s">
        <v>301</v>
      </c>
      <c r="S261" s="356"/>
      <c r="T261" s="357"/>
      <c r="U261" s="357"/>
      <c r="V261" s="33" t="s">
        <v>21</v>
      </c>
      <c r="W261" s="5"/>
      <c r="X261" s="5"/>
      <c r="Y261" s="5"/>
      <c r="Z261" s="5"/>
      <c r="AA261" s="5"/>
      <c r="AB261" s="5"/>
      <c r="AC261" s="214" t="s">
        <v>306</v>
      </c>
      <c r="AD261" s="110"/>
      <c r="AE261" s="220"/>
      <c r="AF261" s="32" t="s">
        <v>301</v>
      </c>
      <c r="AG261" s="356"/>
      <c r="AH261" s="357"/>
      <c r="AI261" s="357"/>
      <c r="AJ261" s="33" t="s">
        <v>21</v>
      </c>
      <c r="AK261" s="5"/>
      <c r="AL261" s="5"/>
      <c r="AM261" s="5"/>
      <c r="AN261" s="5"/>
      <c r="AO261" s="5"/>
      <c r="AP261" s="5"/>
      <c r="AQ261" s="214" t="s">
        <v>306</v>
      </c>
      <c r="AR261" s="110"/>
      <c r="AS261" s="220"/>
      <c r="AT261" s="32" t="s">
        <v>301</v>
      </c>
      <c r="AU261" s="356"/>
      <c r="AV261" s="357"/>
      <c r="AW261" s="357"/>
      <c r="AX261" s="33" t="s">
        <v>21</v>
      </c>
      <c r="AY261" s="5"/>
      <c r="AZ261" s="5"/>
      <c r="BA261" s="5"/>
      <c r="BB261" s="5"/>
      <c r="BC261" s="5"/>
      <c r="BD261" s="214" t="s">
        <v>306</v>
      </c>
      <c r="BE261" s="110"/>
      <c r="BF261" s="220" t="s">
        <v>327</v>
      </c>
      <c r="BG261" s="32" t="s">
        <v>301</v>
      </c>
      <c r="BH261" s="356"/>
      <c r="BI261" s="357"/>
      <c r="BJ261" s="357"/>
      <c r="BK261" s="33" t="s">
        <v>21</v>
      </c>
      <c r="BL261" s="5"/>
      <c r="BM261" s="5"/>
      <c r="BN261" s="5"/>
      <c r="BO261" s="5"/>
      <c r="BP261" s="5"/>
      <c r="BQ261" s="5"/>
      <c r="BR261" s="5"/>
    </row>
    <row r="262" spans="14:78" ht="15" thickBot="1" x14ac:dyDescent="0.35">
      <c r="N262" s="5"/>
      <c r="O262" s="20"/>
      <c r="Q262" s="20"/>
      <c r="R262" s="43"/>
      <c r="S262" s="20"/>
      <c r="T262" s="20"/>
      <c r="U262" s="20"/>
      <c r="V262" s="20"/>
      <c r="W262" s="5"/>
      <c r="X262" s="5"/>
      <c r="Y262" s="5"/>
      <c r="Z262" s="5"/>
      <c r="AA262" s="5"/>
      <c r="AB262" s="5"/>
      <c r="AC262" s="20"/>
      <c r="AD262" s="111"/>
      <c r="AE262" s="192"/>
      <c r="AF262" s="43"/>
      <c r="AG262" s="20"/>
      <c r="AH262" s="20"/>
      <c r="AI262" s="20"/>
      <c r="AJ262" s="20"/>
      <c r="AK262" s="5"/>
      <c r="AL262" s="5"/>
      <c r="AM262" s="5"/>
      <c r="AN262" s="5"/>
      <c r="AO262" s="5"/>
      <c r="AP262" s="5"/>
      <c r="AQ262" s="20"/>
      <c r="AR262" s="111"/>
      <c r="AS262" s="20"/>
      <c r="AT262" s="43"/>
      <c r="AU262" s="20"/>
      <c r="AV262" s="20"/>
      <c r="AW262" s="20"/>
      <c r="AX262" s="20"/>
      <c r="AY262" s="5"/>
      <c r="AZ262" s="5"/>
      <c r="BA262" s="5"/>
      <c r="BB262" s="5"/>
      <c r="BC262" s="5"/>
      <c r="BD262" s="20"/>
      <c r="BE262" s="111"/>
      <c r="BF262" s="20"/>
      <c r="BG262" s="43"/>
      <c r="BH262" s="20"/>
      <c r="BI262" s="20"/>
      <c r="BJ262" s="20"/>
      <c r="BK262" s="20"/>
      <c r="BL262" s="5"/>
      <c r="BM262" s="5"/>
      <c r="BN262" s="5"/>
      <c r="BO262" s="5"/>
      <c r="BP262" s="5"/>
      <c r="BQ262" s="5"/>
      <c r="BR262" s="5"/>
    </row>
    <row r="263" spans="14:78" ht="15" thickBot="1" x14ac:dyDescent="0.35">
      <c r="N263" s="5"/>
      <c r="O263" s="213" t="s">
        <v>307</v>
      </c>
      <c r="Q263" s="377" t="s">
        <v>335</v>
      </c>
      <c r="R263" s="377"/>
      <c r="S263" s="377"/>
      <c r="T263" s="378"/>
      <c r="U263" s="217">
        <f>SUM(S261)</f>
        <v>0</v>
      </c>
      <c r="V263" s="218" t="s">
        <v>21</v>
      </c>
      <c r="W263" s="5"/>
      <c r="X263" s="5"/>
      <c r="Y263" s="5"/>
      <c r="Z263" s="5"/>
      <c r="AA263" s="5"/>
      <c r="AB263" s="5"/>
      <c r="AC263" s="213" t="s">
        <v>307</v>
      </c>
      <c r="AD263" s="111"/>
      <c r="AE263" s="377" t="s">
        <v>334</v>
      </c>
      <c r="AF263" s="377"/>
      <c r="AG263" s="377"/>
      <c r="AH263" s="378"/>
      <c r="AI263" s="217">
        <f>SUM(AG261)</f>
        <v>0</v>
      </c>
      <c r="AJ263" s="218" t="s">
        <v>21</v>
      </c>
      <c r="AK263" s="5"/>
      <c r="AL263" s="5"/>
      <c r="AM263" s="5"/>
      <c r="AN263" s="5"/>
      <c r="AO263" s="5"/>
      <c r="AP263" s="5"/>
      <c r="AQ263" s="213" t="s">
        <v>307</v>
      </c>
      <c r="AR263" s="111"/>
      <c r="AS263" s="377" t="s">
        <v>332</v>
      </c>
      <c r="AT263" s="377"/>
      <c r="AU263" s="377"/>
      <c r="AV263" s="378"/>
      <c r="AW263" s="217">
        <f>SUM(AU261)</f>
        <v>0</v>
      </c>
      <c r="AX263" s="218" t="s">
        <v>21</v>
      </c>
      <c r="AY263" s="5"/>
      <c r="AZ263" s="5"/>
      <c r="BA263" s="5"/>
      <c r="BB263" s="5"/>
      <c r="BC263" s="5"/>
      <c r="BD263" s="213" t="s">
        <v>307</v>
      </c>
      <c r="BE263" s="111"/>
      <c r="BF263" s="377" t="s">
        <v>333</v>
      </c>
      <c r="BG263" s="377"/>
      <c r="BH263" s="377"/>
      <c r="BI263" s="378"/>
      <c r="BJ263" s="217">
        <f>SUM(BH261)</f>
        <v>0</v>
      </c>
      <c r="BK263" s="218" t="s">
        <v>21</v>
      </c>
      <c r="BL263" s="5"/>
      <c r="BM263" s="5"/>
      <c r="BN263" s="5"/>
      <c r="BO263" s="5"/>
      <c r="BP263" s="5"/>
      <c r="BQ263" s="5"/>
      <c r="BR263" s="5"/>
    </row>
    <row r="264" spans="14:78" ht="30" customHeight="1" thickBot="1" x14ac:dyDescent="0.35">
      <c r="N264" s="5"/>
      <c r="O264" s="20"/>
      <c r="Q264" s="20"/>
      <c r="R264" s="43"/>
      <c r="S264" s="20"/>
      <c r="T264" s="20"/>
      <c r="U264" s="20"/>
      <c r="V264" s="20"/>
      <c r="W264" s="5"/>
      <c r="X264" s="5"/>
      <c r="Y264" s="5"/>
      <c r="Z264" s="5"/>
      <c r="AA264" s="5"/>
      <c r="AB264" s="5"/>
      <c r="AC264" s="5"/>
      <c r="AE264" s="20"/>
      <c r="AF264" s="43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S264" s="20"/>
      <c r="AT264" s="43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F264" s="5"/>
      <c r="BG264" s="43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</row>
    <row r="265" spans="14:78" ht="42" customHeight="1" thickBot="1" x14ac:dyDescent="0.35">
      <c r="N265" s="5"/>
      <c r="O265" s="321" t="s">
        <v>297</v>
      </c>
      <c r="P265" s="322"/>
      <c r="Q265" s="322"/>
      <c r="R265" s="322"/>
      <c r="S265" s="322"/>
      <c r="T265" s="322"/>
      <c r="U265" s="322"/>
      <c r="V265" s="323"/>
      <c r="W265" s="5"/>
      <c r="X265" s="5"/>
      <c r="Y265" s="5"/>
      <c r="Z265" s="5"/>
      <c r="AA265" s="5"/>
      <c r="AB265" s="5"/>
      <c r="AC265" s="5"/>
      <c r="AE265" s="20"/>
      <c r="AF265" s="43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S265" s="20"/>
      <c r="AT265" s="43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F265" s="5"/>
      <c r="BG265" s="43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</row>
    <row r="266" spans="14:78" ht="21.6" customHeight="1" x14ac:dyDescent="0.3">
      <c r="N266" s="5"/>
      <c r="O266" s="21" t="s">
        <v>125</v>
      </c>
      <c r="P266" s="247">
        <f>$D$5</f>
        <v>0</v>
      </c>
      <c r="Q266" s="247"/>
      <c r="R266" s="247"/>
      <c r="S266" s="41" t="s">
        <v>152</v>
      </c>
      <c r="T266" s="338"/>
      <c r="U266" s="339"/>
      <c r="V266" s="340"/>
      <c r="W266" s="5"/>
      <c r="X266" s="5"/>
      <c r="Y266" s="5"/>
      <c r="Z266" s="5"/>
      <c r="AA266" s="5"/>
      <c r="AB266" s="5"/>
      <c r="AC266" s="5"/>
      <c r="AE266" s="20"/>
      <c r="AF266" s="43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S266" s="20"/>
      <c r="AT266" s="43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F266" s="5"/>
      <c r="BG266" s="43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</row>
    <row r="267" spans="14:78" ht="24" customHeight="1" x14ac:dyDescent="0.3">
      <c r="N267" s="5"/>
      <c r="O267" s="21" t="s">
        <v>158</v>
      </c>
      <c r="P267" s="247">
        <f>$D$6</f>
        <v>0</v>
      </c>
      <c r="Q267" s="247"/>
      <c r="R267" s="247"/>
      <c r="S267" s="92" t="s">
        <v>89</v>
      </c>
      <c r="T267" s="247">
        <f>$K$6</f>
        <v>0</v>
      </c>
      <c r="U267" s="247"/>
      <c r="V267" s="247"/>
      <c r="AB267" s="108"/>
      <c r="AD267" s="42"/>
      <c r="AE267"/>
      <c r="AF267"/>
      <c r="AM267" s="5"/>
      <c r="AN267" s="5"/>
      <c r="AO267" s="5"/>
      <c r="AP267" s="108"/>
      <c r="AR267"/>
      <c r="AS267" s="5"/>
      <c r="AT267" s="5"/>
      <c r="AU267" s="5"/>
      <c r="AV267" s="5"/>
      <c r="AW267" s="5"/>
      <c r="BE267"/>
      <c r="BG267"/>
      <c r="BS267"/>
      <c r="BV267"/>
      <c r="BW267"/>
      <c r="BX267"/>
      <c r="BY267"/>
      <c r="BZ267"/>
    </row>
    <row r="268" spans="14:78" x14ac:dyDescent="0.3">
      <c r="N268" s="5"/>
      <c r="O268" s="108"/>
      <c r="P268" s="1"/>
      <c r="Q268" s="42"/>
      <c r="R268"/>
      <c r="S268"/>
      <c r="T268"/>
      <c r="U268"/>
      <c r="V268"/>
      <c r="AB268" s="108"/>
      <c r="AD268" s="42"/>
      <c r="AE268"/>
      <c r="AF268"/>
      <c r="AM268" s="5"/>
      <c r="AN268" s="5"/>
      <c r="AO268" s="5"/>
      <c r="AP268" s="108"/>
      <c r="AR268"/>
      <c r="AS268" s="5"/>
      <c r="AT268" s="5"/>
      <c r="AU268" s="5"/>
      <c r="AV268" s="5"/>
      <c r="AW268" s="5"/>
      <c r="BE268"/>
      <c r="BG268"/>
      <c r="BS268"/>
      <c r="BV268"/>
      <c r="BW268"/>
      <c r="BX268"/>
      <c r="BY268"/>
      <c r="BZ268"/>
    </row>
    <row r="269" spans="14:78" x14ac:dyDescent="0.3">
      <c r="N269" s="5"/>
      <c r="O269" s="345" t="s">
        <v>17</v>
      </c>
      <c r="P269" s="345"/>
      <c r="Q269" s="345"/>
      <c r="R269" s="345"/>
      <c r="S269" s="416" t="s">
        <v>256</v>
      </c>
      <c r="T269" s="417"/>
      <c r="U269" s="417"/>
      <c r="V269" s="418"/>
      <c r="AA269" s="108"/>
      <c r="AC269" s="42"/>
      <c r="AD269"/>
      <c r="AE269"/>
      <c r="AF269"/>
      <c r="AL269" s="5"/>
      <c r="AM269" s="5"/>
      <c r="AN269" s="5"/>
      <c r="AO269" s="108"/>
      <c r="AR269" s="5"/>
      <c r="AS269" s="5"/>
      <c r="AT269" s="5"/>
      <c r="AU269" s="5"/>
      <c r="AV269" s="5"/>
      <c r="BE269"/>
      <c r="BG269"/>
      <c r="BS269"/>
      <c r="BV269"/>
      <c r="BW269"/>
      <c r="BX269"/>
      <c r="BY269"/>
      <c r="BZ269"/>
    </row>
    <row r="270" spans="14:78" x14ac:dyDescent="0.3">
      <c r="N270" s="5"/>
      <c r="O270" s="422" t="s">
        <v>107</v>
      </c>
      <c r="P270" s="423"/>
      <c r="Q270" s="424"/>
      <c r="R270" s="106" t="s">
        <v>294</v>
      </c>
      <c r="S270" s="419"/>
      <c r="T270" s="420"/>
      <c r="U270" s="420"/>
      <c r="V270" s="421"/>
      <c r="AA270" s="108"/>
      <c r="AC270" s="42"/>
      <c r="AD270"/>
      <c r="AE270"/>
      <c r="AF270"/>
      <c r="AL270" s="5"/>
      <c r="AM270" s="5"/>
      <c r="AN270" s="5"/>
      <c r="AO270" s="108"/>
      <c r="AR270" s="5"/>
      <c r="AS270" s="5"/>
      <c r="AT270" s="5"/>
      <c r="AU270" s="5"/>
      <c r="AV270" s="5"/>
      <c r="BE270"/>
      <c r="BG270"/>
      <c r="BS270"/>
      <c r="BV270"/>
      <c r="BW270"/>
      <c r="BX270"/>
      <c r="BY270"/>
      <c r="BZ270"/>
    </row>
    <row r="271" spans="14:78" ht="27.6" x14ac:dyDescent="0.3">
      <c r="N271" s="5"/>
      <c r="O271" s="384" t="s">
        <v>43</v>
      </c>
      <c r="P271" s="435"/>
      <c r="Q271" s="210">
        <v>1</v>
      </c>
      <c r="R271" s="120" t="s">
        <v>44</v>
      </c>
      <c r="S271" s="413" t="str">
        <f>IFERROR(AVERAGE(BZ152,BZ222,BZ247),"")</f>
        <v/>
      </c>
      <c r="T271" s="414"/>
      <c r="U271" s="414"/>
      <c r="V271" s="415"/>
      <c r="AA271" s="108"/>
      <c r="AC271" s="42"/>
      <c r="AD271"/>
      <c r="AE271"/>
      <c r="AF271"/>
      <c r="AL271" s="5"/>
      <c r="AM271" s="5"/>
      <c r="AN271" s="5"/>
      <c r="AO271" s="108"/>
      <c r="AR271" s="5"/>
      <c r="AS271" s="5"/>
      <c r="AT271" s="5"/>
      <c r="AU271" s="5"/>
      <c r="AV271" s="5"/>
      <c r="BE271"/>
      <c r="BG271"/>
      <c r="BS271"/>
      <c r="BV271"/>
      <c r="BW271"/>
      <c r="BX271"/>
      <c r="BY271"/>
      <c r="BZ271"/>
    </row>
    <row r="272" spans="14:78" x14ac:dyDescent="0.3">
      <c r="N272" s="5"/>
      <c r="O272" s="384"/>
      <c r="P272" s="436"/>
      <c r="Q272" s="210">
        <v>1</v>
      </c>
      <c r="R272" s="120" t="s">
        <v>45</v>
      </c>
      <c r="S272" s="413" t="str">
        <f t="shared" ref="S272:S283" si="85">IFERROR(AVERAGE(BZ153,BZ223,BZ248),"")</f>
        <v/>
      </c>
      <c r="T272" s="414"/>
      <c r="U272" s="414"/>
      <c r="V272" s="415"/>
      <c r="AA272" s="108"/>
      <c r="AC272" s="42"/>
      <c r="AD272"/>
      <c r="AE272"/>
      <c r="AF272"/>
      <c r="AL272" s="5"/>
      <c r="AM272" s="5"/>
      <c r="AN272" s="5"/>
      <c r="AO272" s="108"/>
      <c r="AR272" s="5"/>
      <c r="AS272" s="5"/>
      <c r="AT272" s="5"/>
      <c r="AU272" s="5"/>
      <c r="AV272" s="5"/>
      <c r="BE272"/>
      <c r="BG272"/>
      <c r="BS272"/>
      <c r="BV272"/>
      <c r="BW272"/>
      <c r="BX272"/>
      <c r="BY272"/>
      <c r="BZ272"/>
    </row>
    <row r="273" spans="14:78" ht="27.6" x14ac:dyDescent="0.3">
      <c r="N273" s="5"/>
      <c r="O273" s="384"/>
      <c r="P273" s="437"/>
      <c r="Q273" s="210">
        <v>1</v>
      </c>
      <c r="R273" s="120" t="s">
        <v>46</v>
      </c>
      <c r="S273" s="413" t="str">
        <f t="shared" si="85"/>
        <v/>
      </c>
      <c r="T273" s="414"/>
      <c r="U273" s="414"/>
      <c r="V273" s="415"/>
      <c r="AA273" s="108"/>
      <c r="AC273" s="42"/>
      <c r="AD273"/>
      <c r="AE273"/>
      <c r="AF273"/>
      <c r="AL273" s="5"/>
      <c r="AM273" s="5"/>
      <c r="AN273" s="5"/>
      <c r="AO273" s="108"/>
      <c r="AR273" s="5"/>
      <c r="AS273" s="5"/>
      <c r="AT273" s="5"/>
      <c r="AU273" s="5"/>
      <c r="AV273" s="5"/>
      <c r="BE273"/>
      <c r="BG273"/>
      <c r="BS273"/>
      <c r="BV273"/>
      <c r="BW273"/>
      <c r="BX273"/>
      <c r="BY273"/>
      <c r="BZ273"/>
    </row>
    <row r="274" spans="14:78" ht="27.6" x14ac:dyDescent="0.3">
      <c r="N274" s="5"/>
      <c r="O274" s="119" t="s">
        <v>47</v>
      </c>
      <c r="P274" s="205"/>
      <c r="Q274" s="210">
        <v>1</v>
      </c>
      <c r="R274" s="120" t="s">
        <v>49</v>
      </c>
      <c r="S274" s="413" t="str">
        <f t="shared" si="85"/>
        <v/>
      </c>
      <c r="T274" s="414"/>
      <c r="U274" s="414"/>
      <c r="V274" s="415"/>
      <c r="AA274" s="108"/>
      <c r="AC274" s="42"/>
      <c r="AD274"/>
      <c r="AE274"/>
      <c r="AF274"/>
      <c r="AL274" s="5"/>
      <c r="AM274" s="5"/>
      <c r="AN274" s="5"/>
      <c r="AO274" s="108"/>
      <c r="AR274" s="5"/>
      <c r="AS274" s="5"/>
      <c r="AT274" s="5"/>
      <c r="AU274" s="5"/>
      <c r="AV274" s="5"/>
      <c r="BE274"/>
      <c r="BG274"/>
      <c r="BS274"/>
      <c r="BV274"/>
      <c r="BW274"/>
      <c r="BX274"/>
      <c r="BY274"/>
      <c r="BZ274"/>
    </row>
    <row r="275" spans="14:78" ht="41.4" x14ac:dyDescent="0.3">
      <c r="N275" s="5"/>
      <c r="O275" s="119" t="s">
        <v>71</v>
      </c>
      <c r="P275" s="205"/>
      <c r="Q275" s="210">
        <v>1</v>
      </c>
      <c r="R275" s="120" t="s">
        <v>49</v>
      </c>
      <c r="S275" s="413" t="str">
        <f t="shared" si="85"/>
        <v/>
      </c>
      <c r="T275" s="414"/>
      <c r="U275" s="414"/>
      <c r="V275" s="415"/>
      <c r="AA275" s="108"/>
      <c r="AC275" s="42"/>
      <c r="AD275"/>
      <c r="AE275"/>
      <c r="AF275"/>
      <c r="AL275" s="5"/>
      <c r="AM275" s="5"/>
      <c r="AN275" s="5"/>
      <c r="AO275" s="108"/>
      <c r="AR275" s="5"/>
      <c r="AS275" s="5"/>
      <c r="AT275" s="5"/>
      <c r="AU275" s="5"/>
      <c r="AV275" s="5"/>
      <c r="BE275"/>
      <c r="BG275"/>
      <c r="BS275"/>
      <c r="BV275"/>
      <c r="BW275"/>
      <c r="BX275"/>
      <c r="BY275"/>
      <c r="BZ275"/>
    </row>
    <row r="276" spans="14:78" ht="41.4" x14ac:dyDescent="0.3">
      <c r="N276" s="5"/>
      <c r="O276" s="119" t="s">
        <v>48</v>
      </c>
      <c r="P276" s="205"/>
      <c r="Q276" s="210">
        <v>1</v>
      </c>
      <c r="R276" s="120" t="s">
        <v>49</v>
      </c>
      <c r="S276" s="413" t="str">
        <f t="shared" si="85"/>
        <v/>
      </c>
      <c r="T276" s="414"/>
      <c r="U276" s="414"/>
      <c r="V276" s="415"/>
      <c r="AA276" s="108"/>
      <c r="AC276" s="42"/>
      <c r="AD276"/>
      <c r="AE276"/>
      <c r="AF276"/>
      <c r="AL276" s="5"/>
      <c r="AM276" s="5"/>
      <c r="AN276" s="5"/>
      <c r="AO276" s="108"/>
      <c r="AR276" s="5"/>
      <c r="AS276" s="5"/>
      <c r="AT276" s="5"/>
      <c r="AU276" s="5"/>
      <c r="AV276" s="5"/>
      <c r="BE276"/>
      <c r="BG276"/>
      <c r="BS276"/>
      <c r="BV276"/>
      <c r="BW276"/>
      <c r="BX276"/>
      <c r="BY276"/>
      <c r="BZ276"/>
    </row>
    <row r="277" spans="14:78" x14ac:dyDescent="0.3">
      <c r="N277" s="5"/>
      <c r="O277" s="384" t="s">
        <v>50</v>
      </c>
      <c r="P277" s="433"/>
      <c r="Q277" s="210">
        <v>1</v>
      </c>
      <c r="R277" s="120" t="s">
        <v>51</v>
      </c>
      <c r="S277" s="413" t="str">
        <f t="shared" si="85"/>
        <v/>
      </c>
      <c r="T277" s="414"/>
      <c r="U277" s="414"/>
      <c r="V277" s="415"/>
      <c r="AA277" s="108"/>
      <c r="AC277" s="42"/>
      <c r="AD277"/>
      <c r="AE277"/>
      <c r="AF277"/>
      <c r="AL277" s="5"/>
      <c r="AM277" s="5"/>
      <c r="AN277" s="5"/>
      <c r="AO277" s="108"/>
      <c r="AR277" s="5"/>
      <c r="AS277" s="5"/>
      <c r="AT277" s="5"/>
      <c r="AU277" s="5"/>
      <c r="AV277" s="5"/>
      <c r="BE277"/>
      <c r="BG277"/>
      <c r="BS277"/>
      <c r="BV277"/>
      <c r="BW277"/>
      <c r="BX277"/>
      <c r="BY277"/>
      <c r="BZ277"/>
    </row>
    <row r="278" spans="14:78" ht="23.4" customHeight="1" x14ac:dyDescent="0.3">
      <c r="N278" s="5"/>
      <c r="O278" s="384"/>
      <c r="P278" s="434"/>
      <c r="Q278" s="210">
        <v>1</v>
      </c>
      <c r="R278" s="120" t="s">
        <v>52</v>
      </c>
      <c r="S278" s="413" t="str">
        <f t="shared" si="85"/>
        <v/>
      </c>
      <c r="T278" s="414"/>
      <c r="U278" s="414"/>
      <c r="V278" s="415"/>
      <c r="AA278" s="108"/>
      <c r="AC278" s="42"/>
      <c r="AD278"/>
      <c r="AE278"/>
      <c r="AF278"/>
      <c r="AL278" s="5"/>
      <c r="AM278" s="5"/>
      <c r="AN278" s="5"/>
      <c r="AO278" s="108"/>
      <c r="AR278" s="5"/>
      <c r="AS278" s="5"/>
      <c r="AT278" s="5"/>
      <c r="AU278" s="5"/>
      <c r="AV278" s="5"/>
      <c r="BE278"/>
      <c r="BG278"/>
      <c r="BS278"/>
      <c r="BV278"/>
      <c r="BW278"/>
      <c r="BX278"/>
      <c r="BY278"/>
      <c r="BZ278"/>
    </row>
    <row r="279" spans="14:78" ht="27.6" x14ac:dyDescent="0.3">
      <c r="N279" s="5"/>
      <c r="O279" s="384" t="s">
        <v>53</v>
      </c>
      <c r="P279" s="433"/>
      <c r="Q279" s="210">
        <v>1</v>
      </c>
      <c r="R279" s="120" t="s">
        <v>54</v>
      </c>
      <c r="S279" s="413" t="str">
        <f t="shared" si="85"/>
        <v/>
      </c>
      <c r="T279" s="414"/>
      <c r="U279" s="414"/>
      <c r="V279" s="415"/>
      <c r="AA279" s="108"/>
      <c r="AC279" s="42"/>
      <c r="AD279"/>
      <c r="AE279"/>
      <c r="AF279"/>
      <c r="AL279" s="5"/>
      <c r="AM279" s="5"/>
      <c r="AN279" s="5"/>
      <c r="AO279" s="108"/>
      <c r="AR279" s="5"/>
      <c r="AS279" s="5"/>
      <c r="AT279" s="5"/>
      <c r="AU279" s="5"/>
      <c r="AV279" s="5"/>
      <c r="BE279"/>
      <c r="BG279"/>
      <c r="BS279"/>
      <c r="BV279"/>
      <c r="BW279"/>
      <c r="BX279"/>
      <c r="BY279"/>
      <c r="BZ279"/>
    </row>
    <row r="280" spans="14:78" ht="27.6" x14ac:dyDescent="0.3">
      <c r="N280" s="5"/>
      <c r="O280" s="384"/>
      <c r="P280" s="434"/>
      <c r="Q280" s="210">
        <v>1</v>
      </c>
      <c r="R280" s="120" t="s">
        <v>55</v>
      </c>
      <c r="S280" s="413" t="str">
        <f t="shared" si="85"/>
        <v/>
      </c>
      <c r="T280" s="414"/>
      <c r="U280" s="414"/>
      <c r="V280" s="415"/>
      <c r="AA280" s="108"/>
      <c r="AC280" s="42"/>
      <c r="AD280"/>
      <c r="AE280"/>
      <c r="AF280"/>
      <c r="AL280" s="5"/>
      <c r="AM280" s="5"/>
      <c r="AN280" s="5"/>
      <c r="AO280" s="108"/>
      <c r="AR280" s="5"/>
      <c r="AS280" s="5"/>
      <c r="AT280" s="5"/>
      <c r="AU280" s="5"/>
      <c r="AV280" s="5"/>
      <c r="BE280"/>
      <c r="BG280"/>
      <c r="BS280"/>
      <c r="BV280"/>
      <c r="BW280"/>
      <c r="BX280"/>
      <c r="BY280"/>
      <c r="BZ280"/>
    </row>
    <row r="281" spans="14:78" ht="41.4" x14ac:dyDescent="0.3">
      <c r="N281" s="5"/>
      <c r="O281" s="119" t="s">
        <v>56</v>
      </c>
      <c r="P281" s="206"/>
      <c r="Q281" s="210">
        <v>1</v>
      </c>
      <c r="R281" s="120" t="s">
        <v>55</v>
      </c>
      <c r="S281" s="413" t="str">
        <f t="shared" si="85"/>
        <v/>
      </c>
      <c r="T281" s="414"/>
      <c r="U281" s="414"/>
      <c r="V281" s="415"/>
      <c r="AA281" s="108"/>
      <c r="AC281" s="42"/>
      <c r="AD281"/>
      <c r="AE281"/>
      <c r="AF281"/>
      <c r="AL281" s="5"/>
      <c r="AM281" s="5"/>
      <c r="AN281" s="5"/>
      <c r="AO281" s="108"/>
      <c r="AR281" s="5"/>
      <c r="AS281" s="5"/>
      <c r="AT281" s="5"/>
      <c r="AU281" s="5"/>
      <c r="AV281" s="5"/>
      <c r="BE281"/>
      <c r="BG281"/>
      <c r="BS281"/>
      <c r="BV281"/>
      <c r="BW281"/>
      <c r="BX281"/>
      <c r="BY281"/>
      <c r="BZ281"/>
    </row>
    <row r="282" spans="14:78" ht="27.6" x14ac:dyDescent="0.3">
      <c r="N282" s="5"/>
      <c r="O282" s="384" t="s">
        <v>57</v>
      </c>
      <c r="P282" s="433"/>
      <c r="Q282" s="210">
        <v>1</v>
      </c>
      <c r="R282" s="120" t="s">
        <v>130</v>
      </c>
      <c r="S282" s="413" t="str">
        <f t="shared" si="85"/>
        <v/>
      </c>
      <c r="T282" s="414"/>
      <c r="U282" s="414"/>
      <c r="V282" s="415"/>
      <c r="AA282" s="108"/>
      <c r="AC282" s="42"/>
      <c r="AD282"/>
      <c r="AE282"/>
      <c r="AF282"/>
      <c r="AL282" s="5"/>
      <c r="AM282" s="5"/>
      <c r="AN282" s="5"/>
      <c r="AO282" s="108"/>
      <c r="AR282" s="5"/>
      <c r="AS282" s="5"/>
      <c r="AT282" s="5"/>
      <c r="AU282" s="5"/>
      <c r="AV282" s="5"/>
      <c r="BE282"/>
      <c r="BG282"/>
      <c r="BS282"/>
      <c r="BV282"/>
      <c r="BW282"/>
      <c r="BX282"/>
      <c r="BY282"/>
      <c r="BZ282"/>
    </row>
    <row r="283" spans="14:78" ht="27.6" x14ac:dyDescent="0.3">
      <c r="N283" s="5"/>
      <c r="O283" s="384"/>
      <c r="P283" s="434"/>
      <c r="Q283" s="210">
        <v>1</v>
      </c>
      <c r="R283" s="120" t="s">
        <v>58</v>
      </c>
      <c r="S283" s="413" t="str">
        <f t="shared" si="85"/>
        <v/>
      </c>
      <c r="T283" s="414"/>
      <c r="U283" s="414"/>
      <c r="V283" s="415"/>
      <c r="AA283" s="108"/>
      <c r="AC283" s="42"/>
      <c r="AD283"/>
      <c r="AE283"/>
      <c r="AF283"/>
      <c r="AL283" s="5"/>
      <c r="AM283" s="5"/>
      <c r="AN283" s="5"/>
      <c r="AO283" s="108"/>
      <c r="AR283" s="5"/>
      <c r="AS283" s="5"/>
      <c r="AT283" s="5"/>
      <c r="AU283" s="5"/>
      <c r="AV283" s="5"/>
      <c r="BE283"/>
      <c r="BG283"/>
      <c r="BS283"/>
      <c r="BV283"/>
      <c r="BW283"/>
      <c r="BX283"/>
      <c r="BY283"/>
      <c r="BZ283"/>
    </row>
    <row r="284" spans="14:78" ht="15" thickBot="1" x14ac:dyDescent="0.35">
      <c r="N284" s="5"/>
      <c r="O284" s="108"/>
      <c r="P284" s="1"/>
      <c r="Q284" s="42"/>
      <c r="R284"/>
      <c r="S284"/>
      <c r="T284"/>
      <c r="U284"/>
      <c r="V284"/>
      <c r="AB284" s="108"/>
      <c r="AD284" s="42"/>
      <c r="AE284"/>
      <c r="AF284"/>
      <c r="AM284" s="5"/>
      <c r="AN284" s="5"/>
      <c r="AO284" s="5"/>
      <c r="AP284" s="108"/>
      <c r="AR284"/>
      <c r="AS284" s="5"/>
      <c r="AT284" s="5"/>
      <c r="AU284" s="5"/>
      <c r="AV284" s="5"/>
      <c r="AW284" s="5"/>
      <c r="BE284"/>
      <c r="BG284"/>
      <c r="BS284"/>
      <c r="BV284"/>
      <c r="BW284"/>
      <c r="BX284"/>
      <c r="BY284"/>
      <c r="BZ284"/>
    </row>
    <row r="285" spans="14:78" ht="20.399999999999999" customHeight="1" thickBot="1" x14ac:dyDescent="0.35">
      <c r="N285" s="5"/>
      <c r="O285" s="321" t="s">
        <v>297</v>
      </c>
      <c r="P285" s="425"/>
      <c r="Q285" s="425"/>
      <c r="R285" s="425"/>
      <c r="S285" s="425"/>
      <c r="T285" s="425"/>
      <c r="U285" s="425"/>
      <c r="V285" s="426"/>
      <c r="AB285" s="108"/>
      <c r="AD285" s="42"/>
      <c r="AE285"/>
      <c r="AF285"/>
      <c r="AM285" s="5"/>
      <c r="AN285" s="5"/>
      <c r="AO285" s="5"/>
      <c r="AP285" s="108"/>
      <c r="AR285"/>
      <c r="AS285" s="5"/>
      <c r="AT285" s="5"/>
      <c r="AU285" s="5"/>
      <c r="AV285" s="5"/>
      <c r="AW285" s="5"/>
      <c r="BE285"/>
      <c r="BG285"/>
      <c r="BS285"/>
      <c r="BV285"/>
      <c r="BW285"/>
      <c r="BX285"/>
      <c r="BY285"/>
      <c r="BZ285"/>
    </row>
    <row r="286" spans="14:78" x14ac:dyDescent="0.3">
      <c r="N286" s="5"/>
      <c r="O286" s="21" t="s">
        <v>125</v>
      </c>
      <c r="P286" s="247">
        <f>$D$5</f>
        <v>0</v>
      </c>
      <c r="Q286" s="247"/>
      <c r="R286" s="247"/>
      <c r="S286" s="41" t="s">
        <v>152</v>
      </c>
      <c r="T286" s="338"/>
      <c r="U286" s="339"/>
      <c r="V286" s="340"/>
      <c r="Z286" s="108"/>
      <c r="AB286" s="42"/>
      <c r="AD286"/>
      <c r="AE286"/>
      <c r="AF286"/>
      <c r="AK286" s="5"/>
      <c r="AL286" s="5"/>
      <c r="AM286" s="5"/>
      <c r="AN286" s="108"/>
      <c r="AQ286" s="5"/>
      <c r="AR286" s="5"/>
      <c r="AS286" s="5"/>
      <c r="AT286" s="5"/>
      <c r="AU286" s="5"/>
      <c r="BE286"/>
      <c r="BG286"/>
      <c r="BS286"/>
      <c r="BV286"/>
      <c r="BW286"/>
      <c r="BX286"/>
      <c r="BY286"/>
      <c r="BZ286"/>
    </row>
    <row r="287" spans="14:78" ht="39.6" customHeight="1" x14ac:dyDescent="0.3">
      <c r="N287" s="5"/>
      <c r="O287" s="21" t="s">
        <v>158</v>
      </c>
      <c r="P287" s="247">
        <f>$D$6</f>
        <v>0</v>
      </c>
      <c r="Q287" s="247"/>
      <c r="R287" s="247"/>
      <c r="S287" s="92" t="s">
        <v>89</v>
      </c>
      <c r="T287" s="247">
        <f>$K$6</f>
        <v>0</v>
      </c>
      <c r="U287" s="247"/>
      <c r="V287" s="247"/>
      <c r="Z287" s="108"/>
      <c r="AB287" s="42"/>
      <c r="AD287"/>
      <c r="AE287"/>
      <c r="AF287"/>
      <c r="AK287" s="5"/>
      <c r="AL287" s="5"/>
      <c r="AM287" s="5"/>
      <c r="AN287" s="108"/>
      <c r="AQ287" s="5"/>
      <c r="AR287" s="5"/>
      <c r="AS287" s="5"/>
      <c r="AT287" s="5"/>
      <c r="AU287" s="5"/>
      <c r="BE287"/>
      <c r="BG287"/>
      <c r="BS287"/>
      <c r="BV287"/>
      <c r="BW287"/>
      <c r="BX287"/>
      <c r="BY287"/>
      <c r="BZ287"/>
    </row>
    <row r="288" spans="14:78" ht="7.2" customHeight="1" x14ac:dyDescent="0.3">
      <c r="O288" s="108"/>
      <c r="P288" s="1"/>
      <c r="Q288" s="42"/>
      <c r="R288"/>
      <c r="S288"/>
      <c r="T288"/>
      <c r="U288"/>
      <c r="V288"/>
      <c r="Z288" s="108"/>
      <c r="AB288" s="42"/>
      <c r="AD288"/>
      <c r="AE288"/>
      <c r="AF288"/>
      <c r="AN288" s="108"/>
      <c r="AQ288" s="5"/>
      <c r="AR288" s="5"/>
      <c r="AS288" s="5"/>
      <c r="AT288" s="5"/>
      <c r="AU288" s="5"/>
      <c r="BE288"/>
      <c r="BG288"/>
      <c r="BS288"/>
      <c r="BV288"/>
      <c r="BW288"/>
      <c r="BX288"/>
      <c r="BY288"/>
      <c r="BZ288"/>
    </row>
    <row r="289" spans="15:78" x14ac:dyDescent="0.3">
      <c r="O289" s="427" t="s">
        <v>18</v>
      </c>
      <c r="P289" s="428"/>
      <c r="Q289" s="428"/>
      <c r="R289" s="428"/>
      <c r="S289" s="428"/>
      <c r="T289" s="428"/>
      <c r="U289" s="428"/>
      <c r="V289" s="429"/>
      <c r="Z289" s="108"/>
      <c r="AB289" s="42"/>
      <c r="AD289"/>
      <c r="AE289"/>
      <c r="AF289"/>
      <c r="AN289" s="108"/>
      <c r="AQ289" s="5"/>
      <c r="AR289" s="5"/>
      <c r="AS289" s="5"/>
      <c r="AT289" s="5"/>
      <c r="AU289" s="5"/>
      <c r="BE289"/>
      <c r="BG289"/>
      <c r="BS289"/>
      <c r="BV289"/>
      <c r="BW289"/>
      <c r="BX289"/>
      <c r="BY289"/>
      <c r="BZ289"/>
    </row>
    <row r="290" spans="15:78" x14ac:dyDescent="0.3">
      <c r="O290" s="422" t="s">
        <v>107</v>
      </c>
      <c r="P290" s="423"/>
      <c r="Q290" s="424"/>
      <c r="R290" s="106" t="s">
        <v>108</v>
      </c>
      <c r="S290" s="422" t="s">
        <v>155</v>
      </c>
      <c r="T290" s="423"/>
      <c r="U290" s="423"/>
      <c r="V290" s="424"/>
      <c r="Z290" s="108"/>
      <c r="AB290" s="42"/>
      <c r="AD290"/>
      <c r="AE290"/>
      <c r="AF290"/>
      <c r="AN290" s="108"/>
      <c r="AQ290" s="5"/>
      <c r="AR290" s="5"/>
      <c r="AS290" s="5"/>
      <c r="AT290" s="5"/>
      <c r="AU290" s="5"/>
      <c r="BE290"/>
      <c r="BG290"/>
      <c r="BS290"/>
      <c r="BV290"/>
      <c r="BW290"/>
      <c r="BX290"/>
      <c r="BY290"/>
      <c r="BZ290"/>
    </row>
    <row r="291" spans="15:78" x14ac:dyDescent="0.3">
      <c r="O291" s="348" t="s">
        <v>22</v>
      </c>
      <c r="P291" s="107" t="s">
        <v>23</v>
      </c>
      <c r="Q291" s="209">
        <v>1</v>
      </c>
      <c r="R291" s="125" t="s">
        <v>24</v>
      </c>
      <c r="S291" s="430" t="str">
        <f>IFERROR(AVERAGE(BY66,BZ120),"")</f>
        <v/>
      </c>
      <c r="T291" s="431"/>
      <c r="U291" s="431"/>
      <c r="V291" s="432"/>
      <c r="Z291" s="108"/>
      <c r="AB291" s="42"/>
      <c r="AD291"/>
      <c r="AE291"/>
      <c r="AF291"/>
      <c r="AN291" s="108"/>
      <c r="AQ291" s="5"/>
      <c r="AR291" s="5"/>
      <c r="AS291" s="5"/>
      <c r="AT291" s="5"/>
      <c r="AU291" s="5"/>
      <c r="BE291"/>
      <c r="BG291"/>
      <c r="BS291"/>
      <c r="BV291"/>
      <c r="BW291"/>
      <c r="BX291"/>
      <c r="BY291"/>
      <c r="BZ291"/>
    </row>
    <row r="292" spans="15:78" ht="27.6" x14ac:dyDescent="0.3">
      <c r="O292" s="348"/>
      <c r="P292" s="107" t="s">
        <v>25</v>
      </c>
      <c r="Q292" s="209">
        <v>1</v>
      </c>
      <c r="R292" s="125" t="s">
        <v>26</v>
      </c>
      <c r="S292" s="430" t="str">
        <f t="shared" ref="S292:S310" si="86">IFERROR(AVERAGE(BY67,BZ121),"")</f>
        <v/>
      </c>
      <c r="T292" s="431"/>
      <c r="U292" s="431"/>
      <c r="V292" s="432"/>
      <c r="Z292" s="108"/>
      <c r="AB292" s="42"/>
      <c r="AD292"/>
      <c r="AE292"/>
      <c r="AF292"/>
      <c r="AN292" s="108"/>
      <c r="AQ292" s="5"/>
      <c r="AR292" s="5"/>
      <c r="AS292" s="5"/>
      <c r="AT292" s="5"/>
      <c r="AU292" s="5"/>
      <c r="BE292"/>
      <c r="BG292"/>
      <c r="BS292"/>
      <c r="BV292"/>
      <c r="BW292"/>
      <c r="BX292"/>
      <c r="BY292"/>
      <c r="BZ292"/>
    </row>
    <row r="293" spans="15:78" ht="27.6" x14ac:dyDescent="0.3">
      <c r="O293" s="348"/>
      <c r="P293" s="107" t="s">
        <v>27</v>
      </c>
      <c r="Q293" s="209">
        <v>1</v>
      </c>
      <c r="R293" s="125" t="s">
        <v>28</v>
      </c>
      <c r="S293" s="430" t="str">
        <f t="shared" si="86"/>
        <v/>
      </c>
      <c r="T293" s="431"/>
      <c r="U293" s="431"/>
      <c r="V293" s="432"/>
      <c r="Z293" s="108"/>
      <c r="AB293" s="42"/>
      <c r="AD293"/>
      <c r="AE293"/>
      <c r="AF293"/>
      <c r="AN293" s="108"/>
      <c r="AQ293" s="5"/>
      <c r="AR293" s="5"/>
      <c r="AS293" s="5"/>
      <c r="AT293" s="5"/>
      <c r="AU293" s="5"/>
      <c r="BE293"/>
      <c r="BG293"/>
      <c r="BS293"/>
      <c r="BV293"/>
      <c r="BW293"/>
      <c r="BX293"/>
      <c r="BY293"/>
      <c r="BZ293"/>
    </row>
    <row r="294" spans="15:78" ht="27.6" x14ac:dyDescent="0.3">
      <c r="O294" s="348"/>
      <c r="P294" s="107" t="s">
        <v>29</v>
      </c>
      <c r="Q294" s="209">
        <v>1</v>
      </c>
      <c r="R294" s="125" t="s">
        <v>30</v>
      </c>
      <c r="S294" s="430" t="str">
        <f t="shared" si="86"/>
        <v/>
      </c>
      <c r="T294" s="431"/>
      <c r="U294" s="431"/>
      <c r="V294" s="432"/>
      <c r="Z294" s="108"/>
      <c r="AB294" s="42"/>
      <c r="AD294"/>
      <c r="AE294"/>
      <c r="AF294"/>
      <c r="AN294" s="108"/>
      <c r="AQ294" s="5"/>
      <c r="AR294" s="5"/>
      <c r="AS294" s="5"/>
      <c r="AT294" s="5"/>
      <c r="AU294" s="5"/>
      <c r="BE294"/>
      <c r="BG294"/>
      <c r="BS294"/>
      <c r="BV294"/>
      <c r="BW294"/>
      <c r="BX294"/>
      <c r="BY294"/>
      <c r="BZ294"/>
    </row>
    <row r="295" spans="15:78" x14ac:dyDescent="0.3">
      <c r="O295" s="348" t="s">
        <v>31</v>
      </c>
      <c r="P295" s="107" t="s">
        <v>32</v>
      </c>
      <c r="Q295" s="209">
        <v>1</v>
      </c>
      <c r="R295" s="125" t="s">
        <v>33</v>
      </c>
      <c r="S295" s="430" t="str">
        <f t="shared" si="86"/>
        <v/>
      </c>
      <c r="T295" s="431"/>
      <c r="U295" s="431"/>
      <c r="V295" s="432"/>
      <c r="Z295" s="108"/>
      <c r="AB295" s="42"/>
      <c r="AD295"/>
      <c r="AE295"/>
      <c r="AF295"/>
      <c r="AN295" s="108"/>
      <c r="AQ295" s="5"/>
      <c r="AR295" s="5"/>
      <c r="AS295" s="5"/>
      <c r="AT295" s="5"/>
      <c r="AU295" s="5"/>
      <c r="BE295"/>
      <c r="BG295"/>
      <c r="BS295"/>
      <c r="BV295"/>
      <c r="BW295"/>
      <c r="BX295"/>
      <c r="BY295"/>
      <c r="BZ295"/>
    </row>
    <row r="296" spans="15:78" ht="27.6" x14ac:dyDescent="0.3">
      <c r="O296" s="348"/>
      <c r="P296" s="350" t="s">
        <v>19</v>
      </c>
      <c r="Q296" s="209">
        <v>1</v>
      </c>
      <c r="R296" s="125" t="s">
        <v>110</v>
      </c>
      <c r="S296" s="430" t="str">
        <f t="shared" si="86"/>
        <v/>
      </c>
      <c r="T296" s="431"/>
      <c r="U296" s="431"/>
      <c r="V296" s="432"/>
      <c r="Z296" s="108"/>
      <c r="AB296" s="42"/>
      <c r="AD296"/>
      <c r="AE296"/>
      <c r="AF296"/>
      <c r="AN296" s="108"/>
      <c r="AQ296" s="5"/>
      <c r="AR296" s="5"/>
      <c r="AS296" s="5"/>
      <c r="AT296" s="5"/>
      <c r="AU296" s="5"/>
      <c r="BE296"/>
      <c r="BG296"/>
      <c r="BS296"/>
      <c r="BV296"/>
      <c r="BW296"/>
      <c r="BX296"/>
      <c r="BY296"/>
      <c r="BZ296"/>
    </row>
    <row r="297" spans="15:78" ht="27.6" x14ac:dyDescent="0.3">
      <c r="O297" s="348"/>
      <c r="P297" s="350"/>
      <c r="Q297" s="209">
        <v>1</v>
      </c>
      <c r="R297" s="125" t="s">
        <v>111</v>
      </c>
      <c r="S297" s="430" t="str">
        <f t="shared" si="86"/>
        <v/>
      </c>
      <c r="T297" s="431"/>
      <c r="U297" s="431"/>
      <c r="V297" s="432"/>
      <c r="Z297" s="108"/>
      <c r="AB297" s="42"/>
      <c r="AD297"/>
      <c r="AE297"/>
      <c r="AF297"/>
      <c r="AN297" s="108"/>
      <c r="AQ297" s="5"/>
      <c r="AR297" s="5"/>
      <c r="AS297" s="5"/>
      <c r="AT297" s="5"/>
      <c r="AU297" s="5"/>
      <c r="BE297"/>
      <c r="BG297"/>
      <c r="BS297"/>
      <c r="BV297"/>
      <c r="BW297"/>
      <c r="BX297"/>
      <c r="BY297"/>
      <c r="BZ297"/>
    </row>
    <row r="298" spans="15:78" ht="27.6" x14ac:dyDescent="0.3">
      <c r="O298" s="348"/>
      <c r="P298" s="350"/>
      <c r="Q298" s="209">
        <v>1</v>
      </c>
      <c r="R298" s="125" t="s">
        <v>112</v>
      </c>
      <c r="S298" s="430" t="str">
        <f t="shared" si="86"/>
        <v/>
      </c>
      <c r="T298" s="431"/>
      <c r="U298" s="431"/>
      <c r="V298" s="432"/>
      <c r="Z298" s="108"/>
      <c r="AB298" s="42"/>
      <c r="AD298"/>
      <c r="AE298"/>
      <c r="AF298"/>
      <c r="AN298" s="108"/>
      <c r="AQ298" s="5"/>
      <c r="AR298" s="5"/>
      <c r="AS298" s="5"/>
      <c r="AT298" s="5"/>
      <c r="AU298" s="5"/>
      <c r="BE298"/>
      <c r="BG298"/>
      <c r="BS298"/>
      <c r="BV298"/>
      <c r="BW298"/>
      <c r="BX298"/>
      <c r="BY298"/>
      <c r="BZ298"/>
    </row>
    <row r="299" spans="15:78" ht="41.4" x14ac:dyDescent="0.3">
      <c r="O299" s="348"/>
      <c r="P299" s="350"/>
      <c r="Q299" s="209">
        <v>1</v>
      </c>
      <c r="R299" s="125" t="s">
        <v>113</v>
      </c>
      <c r="S299" s="430" t="str">
        <f t="shared" si="86"/>
        <v/>
      </c>
      <c r="T299" s="431"/>
      <c r="U299" s="431"/>
      <c r="V299" s="432"/>
      <c r="Z299" s="108"/>
      <c r="AB299" s="42"/>
      <c r="AD299"/>
      <c r="AE299"/>
      <c r="AF299"/>
      <c r="AN299" s="108"/>
      <c r="AQ299" s="5"/>
      <c r="AR299" s="5"/>
      <c r="AS299" s="5"/>
      <c r="AT299" s="5"/>
      <c r="AU299" s="5"/>
      <c r="BE299"/>
      <c r="BG299"/>
      <c r="BS299"/>
      <c r="BV299"/>
      <c r="BW299"/>
      <c r="BX299"/>
      <c r="BY299"/>
      <c r="BZ299"/>
    </row>
    <row r="300" spans="15:78" ht="27.6" x14ac:dyDescent="0.3">
      <c r="O300" s="348"/>
      <c r="P300" s="350"/>
      <c r="Q300" s="209">
        <v>1</v>
      </c>
      <c r="R300" s="125" t="s">
        <v>114</v>
      </c>
      <c r="S300" s="430" t="str">
        <f t="shared" si="86"/>
        <v/>
      </c>
      <c r="T300" s="431"/>
      <c r="U300" s="431"/>
      <c r="V300" s="432"/>
      <c r="Z300" s="108"/>
      <c r="AB300" s="42"/>
      <c r="AD300"/>
      <c r="AE300"/>
      <c r="AF300"/>
      <c r="AN300" s="108"/>
      <c r="AQ300" s="5"/>
      <c r="AR300" s="5"/>
      <c r="AS300" s="5"/>
      <c r="AT300" s="5"/>
      <c r="AU300" s="5"/>
      <c r="BE300"/>
      <c r="BG300"/>
      <c r="BS300"/>
      <c r="BV300"/>
      <c r="BW300"/>
      <c r="BX300"/>
      <c r="BY300"/>
      <c r="BZ300"/>
    </row>
    <row r="301" spans="15:78" ht="41.4" x14ac:dyDescent="0.3">
      <c r="O301" s="348"/>
      <c r="P301" s="350"/>
      <c r="Q301" s="209">
        <v>1</v>
      </c>
      <c r="R301" s="125" t="s">
        <v>115</v>
      </c>
      <c r="S301" s="430" t="str">
        <f t="shared" si="86"/>
        <v/>
      </c>
      <c r="T301" s="431"/>
      <c r="U301" s="431"/>
      <c r="V301" s="432"/>
      <c r="Z301" s="108"/>
      <c r="AB301" s="42"/>
      <c r="AD301"/>
      <c r="AE301"/>
      <c r="AF301"/>
      <c r="AN301" s="108"/>
      <c r="AQ301" s="5"/>
      <c r="AR301" s="5"/>
      <c r="AS301" s="5"/>
      <c r="AT301" s="5"/>
      <c r="AU301" s="5"/>
      <c r="BE301"/>
      <c r="BG301"/>
      <c r="BS301"/>
      <c r="BV301"/>
      <c r="BW301"/>
      <c r="BX301"/>
      <c r="BY301"/>
      <c r="BZ301"/>
    </row>
    <row r="302" spans="15:78" ht="27.6" x14ac:dyDescent="0.3">
      <c r="O302" s="348"/>
      <c r="P302" s="350"/>
      <c r="Q302" s="209">
        <v>1</v>
      </c>
      <c r="R302" s="125" t="s">
        <v>116</v>
      </c>
      <c r="S302" s="430" t="str">
        <f t="shared" si="86"/>
        <v/>
      </c>
      <c r="T302" s="431"/>
      <c r="U302" s="431"/>
      <c r="V302" s="432"/>
      <c r="AB302" s="108"/>
      <c r="AC302" s="1"/>
      <c r="AD302" s="42"/>
      <c r="AE302"/>
      <c r="AF302"/>
      <c r="AP302" s="108"/>
      <c r="AQ302" s="1"/>
      <c r="AR302" s="42"/>
      <c r="AS302"/>
      <c r="AT302"/>
      <c r="BC302" s="108"/>
      <c r="BE302" s="42"/>
      <c r="BG302"/>
      <c r="BQ302" s="108"/>
      <c r="BS302"/>
      <c r="BT302" s="5"/>
      <c r="BU302" s="5"/>
      <c r="BY302"/>
      <c r="BZ302"/>
    </row>
    <row r="303" spans="15:78" ht="27.6" x14ac:dyDescent="0.3">
      <c r="O303" s="348"/>
      <c r="P303" s="107" t="s">
        <v>34</v>
      </c>
      <c r="Q303" s="209">
        <v>1</v>
      </c>
      <c r="R303" s="125" t="s">
        <v>35</v>
      </c>
      <c r="S303" s="430" t="str">
        <f t="shared" si="86"/>
        <v/>
      </c>
      <c r="T303" s="431"/>
      <c r="U303" s="431"/>
      <c r="V303" s="432"/>
      <c r="AB303" s="108"/>
      <c r="AC303" s="1"/>
      <c r="AD303" s="42"/>
      <c r="AE303"/>
      <c r="AF303"/>
      <c r="AP303" s="108"/>
      <c r="AQ303" s="1"/>
      <c r="AR303" s="42"/>
      <c r="AS303"/>
      <c r="AT303"/>
      <c r="BC303" s="108"/>
      <c r="BE303" s="42"/>
      <c r="BG303"/>
      <c r="BQ303" s="108"/>
      <c r="BS303"/>
      <c r="BT303" s="5"/>
      <c r="BU303" s="5"/>
      <c r="BY303"/>
      <c r="BZ303"/>
    </row>
    <row r="304" spans="15:78" ht="27.6" x14ac:dyDescent="0.3">
      <c r="O304" s="348" t="s">
        <v>117</v>
      </c>
      <c r="P304" s="107" t="s">
        <v>36</v>
      </c>
      <c r="Q304" s="209">
        <v>1</v>
      </c>
      <c r="R304" s="125" t="s">
        <v>129</v>
      </c>
      <c r="S304" s="430" t="str">
        <f t="shared" si="86"/>
        <v/>
      </c>
      <c r="T304" s="431"/>
      <c r="U304" s="431"/>
      <c r="V304" s="432"/>
      <c r="AB304" s="108"/>
      <c r="AC304" s="1"/>
      <c r="AD304" s="42"/>
      <c r="AE304"/>
      <c r="AF304"/>
      <c r="AP304" s="108"/>
      <c r="AQ304" s="1"/>
      <c r="AR304" s="42"/>
      <c r="AS304"/>
      <c r="AT304"/>
      <c r="BC304" s="108"/>
      <c r="BE304" s="42"/>
      <c r="BG304"/>
      <c r="BQ304" s="108"/>
      <c r="BS304"/>
      <c r="BT304" s="5"/>
      <c r="BU304" s="5"/>
      <c r="BY304"/>
      <c r="BZ304"/>
    </row>
    <row r="305" spans="15:78" x14ac:dyDescent="0.3">
      <c r="O305" s="348"/>
      <c r="P305" s="107" t="s">
        <v>37</v>
      </c>
      <c r="Q305" s="209">
        <v>1</v>
      </c>
      <c r="R305" s="125" t="s">
        <v>118</v>
      </c>
      <c r="S305" s="430" t="str">
        <f t="shared" si="86"/>
        <v/>
      </c>
      <c r="T305" s="431"/>
      <c r="U305" s="431"/>
      <c r="V305" s="432"/>
      <c r="AB305" s="108"/>
      <c r="AC305" s="1"/>
      <c r="AD305" s="42"/>
      <c r="AE305"/>
      <c r="AF305"/>
      <c r="AP305" s="108"/>
      <c r="AQ305" s="1"/>
      <c r="AR305" s="42"/>
      <c r="AS305"/>
      <c r="AT305"/>
      <c r="BC305" s="108"/>
      <c r="BE305" s="42"/>
      <c r="BG305"/>
      <c r="BQ305" s="108"/>
      <c r="BS305"/>
      <c r="BT305" s="5"/>
      <c r="BU305" s="5"/>
      <c r="BY305"/>
      <c r="BZ305"/>
    </row>
    <row r="306" spans="15:78" x14ac:dyDescent="0.3">
      <c r="O306" s="348"/>
      <c r="P306" s="107" t="s">
        <v>38</v>
      </c>
      <c r="Q306" s="209">
        <v>1</v>
      </c>
      <c r="R306" s="125" t="s">
        <v>119</v>
      </c>
      <c r="S306" s="430" t="str">
        <f t="shared" si="86"/>
        <v/>
      </c>
      <c r="T306" s="431"/>
      <c r="U306" s="431"/>
      <c r="V306" s="432"/>
      <c r="AB306" s="108"/>
      <c r="AC306" s="1"/>
      <c r="AD306" s="42"/>
      <c r="AE306"/>
      <c r="AF306"/>
      <c r="AP306" s="108"/>
      <c r="AQ306" s="1"/>
      <c r="AR306" s="42"/>
      <c r="AS306"/>
      <c r="AT306"/>
      <c r="BC306" s="108"/>
      <c r="BE306" s="42"/>
      <c r="BG306"/>
      <c r="BQ306" s="108"/>
      <c r="BS306"/>
      <c r="BT306" s="5"/>
      <c r="BU306" s="5"/>
      <c r="BY306"/>
      <c r="BZ306"/>
    </row>
    <row r="307" spans="15:78" ht="27.6" x14ac:dyDescent="0.3">
      <c r="O307" s="348"/>
      <c r="P307" s="107" t="s">
        <v>39</v>
      </c>
      <c r="Q307" s="209">
        <v>1</v>
      </c>
      <c r="R307" s="125" t="s">
        <v>120</v>
      </c>
      <c r="S307" s="430" t="str">
        <f t="shared" si="86"/>
        <v/>
      </c>
      <c r="T307" s="431"/>
      <c r="U307" s="431"/>
      <c r="V307" s="432"/>
      <c r="AB307" s="108"/>
      <c r="AC307" s="1"/>
      <c r="AD307" s="42"/>
      <c r="AE307"/>
      <c r="AF307"/>
      <c r="AP307" s="108"/>
      <c r="AQ307" s="1"/>
      <c r="AR307" s="42"/>
      <c r="AS307"/>
      <c r="AT307"/>
      <c r="BC307" s="108"/>
      <c r="BE307" s="42"/>
      <c r="BG307"/>
      <c r="BQ307" s="108"/>
      <c r="BS307"/>
      <c r="BT307" s="5"/>
      <c r="BU307" s="5"/>
      <c r="BY307"/>
      <c r="BZ307"/>
    </row>
    <row r="308" spans="15:78" ht="25.95" customHeight="1" x14ac:dyDescent="0.3">
      <c r="O308" s="348" t="s">
        <v>121</v>
      </c>
      <c r="P308" s="107" t="s">
        <v>40</v>
      </c>
      <c r="Q308" s="209">
        <v>1</v>
      </c>
      <c r="R308" s="125" t="s">
        <v>122</v>
      </c>
      <c r="S308" s="430" t="str">
        <f t="shared" si="86"/>
        <v/>
      </c>
      <c r="T308" s="431"/>
      <c r="U308" s="431"/>
      <c r="V308" s="432"/>
      <c r="AB308" s="108"/>
      <c r="AC308" s="1"/>
      <c r="AD308" s="42"/>
      <c r="AE308"/>
      <c r="AF308"/>
      <c r="AP308" s="108"/>
      <c r="AQ308" s="1"/>
      <c r="AR308" s="42"/>
      <c r="AS308"/>
      <c r="AT308"/>
      <c r="BC308" s="108"/>
      <c r="BE308" s="42"/>
      <c r="BG308"/>
      <c r="BQ308" s="108"/>
      <c r="BS308"/>
      <c r="BT308" s="5"/>
      <c r="BU308" s="5"/>
      <c r="BY308"/>
      <c r="BZ308"/>
    </row>
    <row r="309" spans="15:78" x14ac:dyDescent="0.3">
      <c r="O309" s="348"/>
      <c r="P309" s="107" t="s">
        <v>41</v>
      </c>
      <c r="Q309" s="209">
        <v>1</v>
      </c>
      <c r="R309" s="125" t="s">
        <v>123</v>
      </c>
      <c r="S309" s="430" t="str">
        <f t="shared" si="86"/>
        <v/>
      </c>
      <c r="T309" s="431"/>
      <c r="U309" s="431"/>
      <c r="V309" s="432"/>
      <c r="AB309" s="108"/>
      <c r="AC309" s="1"/>
      <c r="AD309" s="42"/>
      <c r="AE309"/>
      <c r="AF309"/>
      <c r="AP309" s="108"/>
      <c r="AQ309" s="1"/>
      <c r="AR309" s="42"/>
      <c r="AS309"/>
      <c r="AT309"/>
      <c r="BC309" s="108"/>
      <c r="BE309" s="42"/>
      <c r="BG309"/>
      <c r="BQ309" s="108"/>
      <c r="BS309"/>
      <c r="BT309" s="5"/>
      <c r="BU309" s="5"/>
      <c r="BY309"/>
      <c r="BZ309"/>
    </row>
    <row r="310" spans="15:78" ht="27.6" x14ac:dyDescent="0.3">
      <c r="O310" s="348"/>
      <c r="P310" s="107" t="s">
        <v>42</v>
      </c>
      <c r="Q310" s="209">
        <v>1</v>
      </c>
      <c r="R310" s="125" t="s">
        <v>124</v>
      </c>
      <c r="S310" s="430" t="str">
        <f t="shared" si="86"/>
        <v/>
      </c>
      <c r="T310" s="431"/>
      <c r="U310" s="431"/>
      <c r="V310" s="432"/>
      <c r="AB310" s="108"/>
      <c r="AC310" s="1"/>
      <c r="AD310" s="42"/>
      <c r="AE310"/>
      <c r="AF310"/>
      <c r="AP310" s="108"/>
      <c r="AQ310" s="1"/>
      <c r="AR310" s="42"/>
      <c r="AS310"/>
      <c r="AT310"/>
      <c r="BC310" s="108"/>
      <c r="BE310" s="42"/>
      <c r="BG310"/>
      <c r="BQ310" s="108"/>
      <c r="BS310"/>
      <c r="BT310" s="5"/>
      <c r="BU310" s="5"/>
      <c r="BY310"/>
      <c r="BZ310"/>
    </row>
  </sheetData>
  <sheetProtection algorithmName="SHA-512" hashValue="Df1GVmBtscefizVnsalkdGElPMoLwQCdKyBjlP9GRHeRVp3FkbU21eLBd2sgjpPP8r6BZDpg5lgS4H96O/3xrg==" saltValue="QkshE6XlzjghCnpjnN72IA==" spinCount="100000" sheet="1" formatCells="0" formatColumns="0" formatRows="0" insertColumns="0" insertRows="0" insertHyperlinks="0" deleteColumns="0" deleteRows="0" sort="0" autoFilter="0" pivotTables="0"/>
  <mergeCells count="724">
    <mergeCell ref="BS253:BS254"/>
    <mergeCell ref="BS255:BS256"/>
    <mergeCell ref="BS258:BS259"/>
    <mergeCell ref="P271:P273"/>
    <mergeCell ref="P277:P278"/>
    <mergeCell ref="P279:P280"/>
    <mergeCell ref="P282:P283"/>
    <mergeCell ref="BS152:BS154"/>
    <mergeCell ref="BS158:BS159"/>
    <mergeCell ref="BS160:BS161"/>
    <mergeCell ref="BS163:BS164"/>
    <mergeCell ref="BS222:BS224"/>
    <mergeCell ref="BS228:BS229"/>
    <mergeCell ref="BS230:BS231"/>
    <mergeCell ref="BS233:BS234"/>
    <mergeCell ref="BS247:BS249"/>
    <mergeCell ref="S281:V281"/>
    <mergeCell ref="BH261:BJ261"/>
    <mergeCell ref="Q263:T263"/>
    <mergeCell ref="AE263:AH263"/>
    <mergeCell ref="AS263:AV263"/>
    <mergeCell ref="BF263:BI263"/>
    <mergeCell ref="O265:V265"/>
    <mergeCell ref="P260:Q260"/>
    <mergeCell ref="O308:O310"/>
    <mergeCell ref="S308:V308"/>
    <mergeCell ref="S309:V309"/>
    <mergeCell ref="S310:V310"/>
    <mergeCell ref="S303:V303"/>
    <mergeCell ref="O304:O307"/>
    <mergeCell ref="S304:V304"/>
    <mergeCell ref="S305:V305"/>
    <mergeCell ref="S306:V306"/>
    <mergeCell ref="S307:V307"/>
    <mergeCell ref="O295:O303"/>
    <mergeCell ref="S295:V295"/>
    <mergeCell ref="P296:P302"/>
    <mergeCell ref="S296:V296"/>
    <mergeCell ref="S297:V297"/>
    <mergeCell ref="S298:V298"/>
    <mergeCell ref="S299:V299"/>
    <mergeCell ref="S300:V300"/>
    <mergeCell ref="S301:V301"/>
    <mergeCell ref="S302:V302"/>
    <mergeCell ref="P287:R287"/>
    <mergeCell ref="T287:V287"/>
    <mergeCell ref="O289:V289"/>
    <mergeCell ref="O290:Q290"/>
    <mergeCell ref="S290:V290"/>
    <mergeCell ref="O291:O294"/>
    <mergeCell ref="S291:V291"/>
    <mergeCell ref="S292:V292"/>
    <mergeCell ref="S293:V293"/>
    <mergeCell ref="S294:V294"/>
    <mergeCell ref="O282:O283"/>
    <mergeCell ref="S282:V282"/>
    <mergeCell ref="S283:V283"/>
    <mergeCell ref="O285:V285"/>
    <mergeCell ref="P286:R286"/>
    <mergeCell ref="T286:V286"/>
    <mergeCell ref="S276:V276"/>
    <mergeCell ref="O277:O278"/>
    <mergeCell ref="S277:V277"/>
    <mergeCell ref="S278:V278"/>
    <mergeCell ref="O279:O280"/>
    <mergeCell ref="S279:V279"/>
    <mergeCell ref="S280:V280"/>
    <mergeCell ref="S274:V274"/>
    <mergeCell ref="S275:V275"/>
    <mergeCell ref="P266:R266"/>
    <mergeCell ref="T266:V266"/>
    <mergeCell ref="P267:R267"/>
    <mergeCell ref="T267:V267"/>
    <mergeCell ref="O269:R269"/>
    <mergeCell ref="S269:V270"/>
    <mergeCell ref="O270:Q270"/>
    <mergeCell ref="AD260:AE260"/>
    <mergeCell ref="AR260:AS260"/>
    <mergeCell ref="BE260:BF260"/>
    <mergeCell ref="S261:U261"/>
    <mergeCell ref="AG261:AI261"/>
    <mergeCell ref="AU261:AW261"/>
    <mergeCell ref="O271:O273"/>
    <mergeCell ref="S271:V271"/>
    <mergeCell ref="S272:V272"/>
    <mergeCell ref="S273:V273"/>
    <mergeCell ref="BR253:BR254"/>
    <mergeCell ref="O247:P249"/>
    <mergeCell ref="O250:P250"/>
    <mergeCell ref="O251:P251"/>
    <mergeCell ref="O252:P252"/>
    <mergeCell ref="O253:P254"/>
    <mergeCell ref="AC247:AD249"/>
    <mergeCell ref="BR255:BR256"/>
    <mergeCell ref="BR258:BR259"/>
    <mergeCell ref="O255:P256"/>
    <mergeCell ref="O257:P257"/>
    <mergeCell ref="O258:P259"/>
    <mergeCell ref="AC250:AD250"/>
    <mergeCell ref="AC251:AD251"/>
    <mergeCell ref="AC252:AD252"/>
    <mergeCell ref="AC253:AD254"/>
    <mergeCell ref="AC255:AD256"/>
    <mergeCell ref="AC257:AD257"/>
    <mergeCell ref="AC258:AD259"/>
    <mergeCell ref="BD257:BE257"/>
    <mergeCell ref="BD258:BE259"/>
    <mergeCell ref="AQ257:AR257"/>
    <mergeCell ref="AQ258:AR259"/>
    <mergeCell ref="BD250:BE250"/>
    <mergeCell ref="BZ245:BZ246"/>
    <mergeCell ref="BS246:BT246"/>
    <mergeCell ref="O245:V245"/>
    <mergeCell ref="AC245:AJ245"/>
    <mergeCell ref="AQ245:AX245"/>
    <mergeCell ref="BD245:BK245"/>
    <mergeCell ref="BR245:BU245"/>
    <mergeCell ref="BV245:BV246"/>
    <mergeCell ref="BR247:BR249"/>
    <mergeCell ref="BW245:BW246"/>
    <mergeCell ref="O246:P246"/>
    <mergeCell ref="Q246:R246"/>
    <mergeCell ref="AC246:AD246"/>
    <mergeCell ref="AE246:AF246"/>
    <mergeCell ref="BD246:BE246"/>
    <mergeCell ref="BF246:BG246"/>
    <mergeCell ref="BX245:BX246"/>
    <mergeCell ref="BY245:BY246"/>
    <mergeCell ref="BD247:BE249"/>
    <mergeCell ref="P242:R242"/>
    <mergeCell ref="T242:V242"/>
    <mergeCell ref="AD242:AF242"/>
    <mergeCell ref="AH242:AJ242"/>
    <mergeCell ref="AR242:AT242"/>
    <mergeCell ref="AV242:AX242"/>
    <mergeCell ref="BE242:BG242"/>
    <mergeCell ref="BI242:BK242"/>
    <mergeCell ref="P243:R243"/>
    <mergeCell ref="T243:V243"/>
    <mergeCell ref="AD243:AF243"/>
    <mergeCell ref="AH243:AJ243"/>
    <mergeCell ref="AR243:AT243"/>
    <mergeCell ref="AV243:AX243"/>
    <mergeCell ref="BE243:BG243"/>
    <mergeCell ref="BI243:BK243"/>
    <mergeCell ref="Q238:T238"/>
    <mergeCell ref="AE238:AH238"/>
    <mergeCell ref="AS238:AV238"/>
    <mergeCell ref="BF238:BI238"/>
    <mergeCell ref="Q239:R239"/>
    <mergeCell ref="AE239:AF239"/>
    <mergeCell ref="AS239:AT239"/>
    <mergeCell ref="BF239:BG239"/>
    <mergeCell ref="O241:V241"/>
    <mergeCell ref="AC241:AJ241"/>
    <mergeCell ref="AQ241:AX241"/>
    <mergeCell ref="BD241:BK241"/>
    <mergeCell ref="BR230:BR231"/>
    <mergeCell ref="BR233:BR234"/>
    <mergeCell ref="BR222:BR224"/>
    <mergeCell ref="BR228:BR229"/>
    <mergeCell ref="P235:Q235"/>
    <mergeCell ref="AD235:AE235"/>
    <mergeCell ref="AR235:AS235"/>
    <mergeCell ref="BE235:BF235"/>
    <mergeCell ref="S236:U236"/>
    <mergeCell ref="AG236:AI236"/>
    <mergeCell ref="AU236:AW236"/>
    <mergeCell ref="BH236:BJ236"/>
    <mergeCell ref="BD233:BE234"/>
    <mergeCell ref="O222:P224"/>
    <mergeCell ref="O225:P225"/>
    <mergeCell ref="O226:P226"/>
    <mergeCell ref="O227:P227"/>
    <mergeCell ref="O228:P229"/>
    <mergeCell ref="O230:P231"/>
    <mergeCell ref="O232:P232"/>
    <mergeCell ref="O233:P234"/>
    <mergeCell ref="AC222:AD224"/>
    <mergeCell ref="AC225:AD225"/>
    <mergeCell ref="AC226:AD226"/>
    <mergeCell ref="BW220:BW221"/>
    <mergeCell ref="BX220:BX221"/>
    <mergeCell ref="BY220:BY221"/>
    <mergeCell ref="BZ220:BZ221"/>
    <mergeCell ref="BS221:BT221"/>
    <mergeCell ref="O220:V220"/>
    <mergeCell ref="AC220:AJ220"/>
    <mergeCell ref="AQ220:AX220"/>
    <mergeCell ref="BD220:BK220"/>
    <mergeCell ref="BR220:BU220"/>
    <mergeCell ref="BV220:BV221"/>
    <mergeCell ref="BF221:BG221"/>
    <mergeCell ref="O221:P221"/>
    <mergeCell ref="Q221:R221"/>
    <mergeCell ref="AE221:AF221"/>
    <mergeCell ref="AQ221:AR221"/>
    <mergeCell ref="AS221:AT221"/>
    <mergeCell ref="AC221:AD221"/>
    <mergeCell ref="P218:R218"/>
    <mergeCell ref="T218:V218"/>
    <mergeCell ref="AD218:AF218"/>
    <mergeCell ref="AH218:AJ218"/>
    <mergeCell ref="AR218:AT218"/>
    <mergeCell ref="AV218:AX218"/>
    <mergeCell ref="BE218:BG218"/>
    <mergeCell ref="BI218:BK218"/>
    <mergeCell ref="P217:R217"/>
    <mergeCell ref="T217:V217"/>
    <mergeCell ref="AD217:AF217"/>
    <mergeCell ref="AH217:AJ217"/>
    <mergeCell ref="AR217:AT217"/>
    <mergeCell ref="AV217:AX217"/>
    <mergeCell ref="S212:U212"/>
    <mergeCell ref="R213:T213"/>
    <mergeCell ref="O216:V216"/>
    <mergeCell ref="AC216:AJ216"/>
    <mergeCell ref="AQ216:AX216"/>
    <mergeCell ref="BD216:BK216"/>
    <mergeCell ref="O200:V200"/>
    <mergeCell ref="P211:Q211"/>
    <mergeCell ref="BE217:BG217"/>
    <mergeCell ref="BI217:BK217"/>
    <mergeCell ref="O201:P201"/>
    <mergeCell ref="Q201:R201"/>
    <mergeCell ref="O202:P205"/>
    <mergeCell ref="O206:P207"/>
    <mergeCell ref="O208:P209"/>
    <mergeCell ref="O210:P210"/>
    <mergeCell ref="R194:T194"/>
    <mergeCell ref="O196:V196"/>
    <mergeCell ref="P197:R197"/>
    <mergeCell ref="T197:V197"/>
    <mergeCell ref="P198:R198"/>
    <mergeCell ref="T198:V198"/>
    <mergeCell ref="O187:O190"/>
    <mergeCell ref="AC187:AC190"/>
    <mergeCell ref="P191:Q191"/>
    <mergeCell ref="P173:R173"/>
    <mergeCell ref="T173:V173"/>
    <mergeCell ref="O174:V176"/>
    <mergeCell ref="P177:R177"/>
    <mergeCell ref="S177:V177"/>
    <mergeCell ref="AD191:AE191"/>
    <mergeCell ref="S192:U192"/>
    <mergeCell ref="AG192:AI192"/>
    <mergeCell ref="P182:Q182"/>
    <mergeCell ref="AD182:AE182"/>
    <mergeCell ref="O183:O186"/>
    <mergeCell ref="AC183:AC186"/>
    <mergeCell ref="P178:R178"/>
    <mergeCell ref="S178:V178"/>
    <mergeCell ref="P179:R179"/>
    <mergeCell ref="S179:V179"/>
    <mergeCell ref="O181:V181"/>
    <mergeCell ref="AC181:AJ181"/>
    <mergeCell ref="BR163:BR164"/>
    <mergeCell ref="O160:P161"/>
    <mergeCell ref="O162:P162"/>
    <mergeCell ref="O163:P164"/>
    <mergeCell ref="BH166:BJ166"/>
    <mergeCell ref="O171:V171"/>
    <mergeCell ref="AC171:AJ171"/>
    <mergeCell ref="P165:Q165"/>
    <mergeCell ref="AD165:AE165"/>
    <mergeCell ref="AR165:AS165"/>
    <mergeCell ref="BE165:BF165"/>
    <mergeCell ref="S166:U166"/>
    <mergeCell ref="AG166:AI166"/>
    <mergeCell ref="AU166:AW166"/>
    <mergeCell ref="P168:T168"/>
    <mergeCell ref="AD168:AH168"/>
    <mergeCell ref="AR168:AV168"/>
    <mergeCell ref="BE168:BI168"/>
    <mergeCell ref="AQ162:AR162"/>
    <mergeCell ref="AC162:AD162"/>
    <mergeCell ref="AC163:AD164"/>
    <mergeCell ref="AQ163:AR164"/>
    <mergeCell ref="BR152:BR154"/>
    <mergeCell ref="BR158:BR159"/>
    <mergeCell ref="O152:P154"/>
    <mergeCell ref="O155:P155"/>
    <mergeCell ref="O156:P156"/>
    <mergeCell ref="O157:P157"/>
    <mergeCell ref="O158:P159"/>
    <mergeCell ref="AC152:AD154"/>
    <mergeCell ref="BR160:BR161"/>
    <mergeCell ref="AQ152:AR154"/>
    <mergeCell ref="AQ155:AR155"/>
    <mergeCell ref="AQ156:AR156"/>
    <mergeCell ref="AQ157:AR157"/>
    <mergeCell ref="AQ158:AR159"/>
    <mergeCell ref="AQ160:AR161"/>
    <mergeCell ref="AC155:AD155"/>
    <mergeCell ref="AC156:AD156"/>
    <mergeCell ref="AC157:AD157"/>
    <mergeCell ref="AC158:AD159"/>
    <mergeCell ref="AC160:AD161"/>
    <mergeCell ref="BX150:BX151"/>
    <mergeCell ref="BY150:BY151"/>
    <mergeCell ref="BZ150:BZ151"/>
    <mergeCell ref="BS151:BT151"/>
    <mergeCell ref="O150:V150"/>
    <mergeCell ref="AC150:AJ150"/>
    <mergeCell ref="AQ150:AX150"/>
    <mergeCell ref="BD150:BK150"/>
    <mergeCell ref="BR150:BU150"/>
    <mergeCell ref="BV150:BV151"/>
    <mergeCell ref="P148:R148"/>
    <mergeCell ref="T148:V148"/>
    <mergeCell ref="AD148:AF148"/>
    <mergeCell ref="AH148:AJ148"/>
    <mergeCell ref="AR148:AT148"/>
    <mergeCell ref="AV148:AX148"/>
    <mergeCell ref="BE148:BG148"/>
    <mergeCell ref="BI148:BK148"/>
    <mergeCell ref="BW150:BW151"/>
    <mergeCell ref="O151:P151"/>
    <mergeCell ref="Q151:R151"/>
    <mergeCell ref="AC151:AD151"/>
    <mergeCell ref="AE151:AF151"/>
    <mergeCell ref="BD151:BE151"/>
    <mergeCell ref="BF151:BG151"/>
    <mergeCell ref="AQ151:AR151"/>
    <mergeCell ref="AS151:AT151"/>
    <mergeCell ref="O146:V146"/>
    <mergeCell ref="AC146:AJ146"/>
    <mergeCell ref="AQ146:AX146"/>
    <mergeCell ref="BD146:BK146"/>
    <mergeCell ref="P147:R147"/>
    <mergeCell ref="T147:V147"/>
    <mergeCell ref="AD147:AF147"/>
    <mergeCell ref="AH147:AJ147"/>
    <mergeCell ref="AR147:AT147"/>
    <mergeCell ref="AV147:AX147"/>
    <mergeCell ref="BE147:BG147"/>
    <mergeCell ref="BI147:BK147"/>
    <mergeCell ref="S141:U141"/>
    <mergeCell ref="AG141:AI141"/>
    <mergeCell ref="AU141:AW141"/>
    <mergeCell ref="BH141:BJ141"/>
    <mergeCell ref="R143:T143"/>
    <mergeCell ref="AF143:AH143"/>
    <mergeCell ref="AT143:AV143"/>
    <mergeCell ref="BH143:BJ143"/>
    <mergeCell ref="O137:O139"/>
    <mergeCell ref="AC137:AC139"/>
    <mergeCell ref="AQ137:AQ139"/>
    <mergeCell ref="BD137:BD139"/>
    <mergeCell ref="BR137:BR139"/>
    <mergeCell ref="P140:Q140"/>
    <mergeCell ref="AD140:AE140"/>
    <mergeCell ref="AR140:AS140"/>
    <mergeCell ref="BE140:BF140"/>
    <mergeCell ref="BS125:BS131"/>
    <mergeCell ref="O133:O136"/>
    <mergeCell ref="AC133:AC136"/>
    <mergeCell ref="AQ133:AQ136"/>
    <mergeCell ref="BD133:BD136"/>
    <mergeCell ref="BR133:BR136"/>
    <mergeCell ref="O124:O132"/>
    <mergeCell ref="AC124:AC132"/>
    <mergeCell ref="AQ124:AQ132"/>
    <mergeCell ref="BD124:BD132"/>
    <mergeCell ref="BR124:BR132"/>
    <mergeCell ref="P125:P131"/>
    <mergeCell ref="AD125:AD131"/>
    <mergeCell ref="AR125:AR131"/>
    <mergeCell ref="BE125:BE131"/>
    <mergeCell ref="O120:O123"/>
    <mergeCell ref="AC120:AC123"/>
    <mergeCell ref="AQ120:AQ123"/>
    <mergeCell ref="BD120:BD123"/>
    <mergeCell ref="BR120:BR123"/>
    <mergeCell ref="O118:V118"/>
    <mergeCell ref="AC118:AJ118"/>
    <mergeCell ref="AQ118:AX118"/>
    <mergeCell ref="BD118:BK118"/>
    <mergeCell ref="BR118:BY118"/>
    <mergeCell ref="BZ118:BZ119"/>
    <mergeCell ref="P119:Q119"/>
    <mergeCell ref="AD119:AE119"/>
    <mergeCell ref="AR119:AS119"/>
    <mergeCell ref="BE119:BF119"/>
    <mergeCell ref="O113:R113"/>
    <mergeCell ref="AC113:AF113"/>
    <mergeCell ref="AQ113:AT113"/>
    <mergeCell ref="BD113:BG113"/>
    <mergeCell ref="O114:R114"/>
    <mergeCell ref="AC114:AF114"/>
    <mergeCell ref="AQ114:AT114"/>
    <mergeCell ref="BD114:BG114"/>
    <mergeCell ref="BS119:BT119"/>
    <mergeCell ref="O111:R111"/>
    <mergeCell ref="AC111:AF111"/>
    <mergeCell ref="AQ111:AT111"/>
    <mergeCell ref="BD111:BG111"/>
    <mergeCell ref="O112:R112"/>
    <mergeCell ref="AC112:AF112"/>
    <mergeCell ref="AQ112:AT112"/>
    <mergeCell ref="BD112:BG112"/>
    <mergeCell ref="BL108:BO108"/>
    <mergeCell ref="O109:R109"/>
    <mergeCell ref="AC109:AF109"/>
    <mergeCell ref="AQ109:AT109"/>
    <mergeCell ref="BD109:BG109"/>
    <mergeCell ref="O110:R110"/>
    <mergeCell ref="AC110:AF110"/>
    <mergeCell ref="AQ110:AT110"/>
    <mergeCell ref="BD110:BG110"/>
    <mergeCell ref="O107:R107"/>
    <mergeCell ref="AC107:AF107"/>
    <mergeCell ref="AQ107:AT107"/>
    <mergeCell ref="BD107:BG107"/>
    <mergeCell ref="O108:R108"/>
    <mergeCell ref="AC108:AF108"/>
    <mergeCell ref="AQ108:AT108"/>
    <mergeCell ref="AY108:BB108"/>
    <mergeCell ref="BD108:BG108"/>
    <mergeCell ref="O105:R105"/>
    <mergeCell ref="AC105:AF105"/>
    <mergeCell ref="AQ105:AT105"/>
    <mergeCell ref="BD105:BG105"/>
    <mergeCell ref="O106:R106"/>
    <mergeCell ref="AC106:AF106"/>
    <mergeCell ref="AQ106:AT106"/>
    <mergeCell ref="BD106:BG106"/>
    <mergeCell ref="O103:R103"/>
    <mergeCell ref="AC103:AF103"/>
    <mergeCell ref="AQ103:AT103"/>
    <mergeCell ref="BD103:BG103"/>
    <mergeCell ref="O104:R104"/>
    <mergeCell ref="AC104:AF104"/>
    <mergeCell ref="AQ104:AT104"/>
    <mergeCell ref="BD104:BG104"/>
    <mergeCell ref="BE100:BG100"/>
    <mergeCell ref="BH100:BK100"/>
    <mergeCell ref="O101:Q101"/>
    <mergeCell ref="O102:V102"/>
    <mergeCell ref="AC102:AJ102"/>
    <mergeCell ref="AQ102:AX102"/>
    <mergeCell ref="BD102:BK102"/>
    <mergeCell ref="P100:R100"/>
    <mergeCell ref="S100:V100"/>
    <mergeCell ref="AD100:AF100"/>
    <mergeCell ref="AG100:AJ100"/>
    <mergeCell ref="AR100:AT100"/>
    <mergeCell ref="AU100:AX100"/>
    <mergeCell ref="BE98:BG98"/>
    <mergeCell ref="BH98:BK98"/>
    <mergeCell ref="P99:R99"/>
    <mergeCell ref="S99:V99"/>
    <mergeCell ref="AD99:AF99"/>
    <mergeCell ref="AG99:AJ99"/>
    <mergeCell ref="AR99:AT99"/>
    <mergeCell ref="AU99:AX99"/>
    <mergeCell ref="BE99:BG99"/>
    <mergeCell ref="BH99:BK99"/>
    <mergeCell ref="P98:R98"/>
    <mergeCell ref="S98:V98"/>
    <mergeCell ref="AD98:AF98"/>
    <mergeCell ref="AG98:AJ98"/>
    <mergeCell ref="AR98:AT98"/>
    <mergeCell ref="AU98:AX98"/>
    <mergeCell ref="O97:V97"/>
    <mergeCell ref="AC97:AJ97"/>
    <mergeCell ref="AQ97:AX97"/>
    <mergeCell ref="BD97:BK97"/>
    <mergeCell ref="AG95:AJ95"/>
    <mergeCell ref="AQ95:AQ96"/>
    <mergeCell ref="AR95:AT96"/>
    <mergeCell ref="AU95:AX95"/>
    <mergeCell ref="BD95:BD96"/>
    <mergeCell ref="BE95:BG96"/>
    <mergeCell ref="BW94:BY94"/>
    <mergeCell ref="O95:O96"/>
    <mergeCell ref="P95:R96"/>
    <mergeCell ref="S95:V95"/>
    <mergeCell ref="AC95:AC96"/>
    <mergeCell ref="AD95:AF96"/>
    <mergeCell ref="BH95:BK95"/>
    <mergeCell ref="S96:V96"/>
    <mergeCell ref="AG96:AJ96"/>
    <mergeCell ref="AU96:AX96"/>
    <mergeCell ref="BH96:BK96"/>
    <mergeCell ref="P94:R94"/>
    <mergeCell ref="T94:V94"/>
    <mergeCell ref="AD94:AF94"/>
    <mergeCell ref="AH94:AJ94"/>
    <mergeCell ref="AR94:AT94"/>
    <mergeCell ref="AV94:AX94"/>
    <mergeCell ref="BE94:BG94"/>
    <mergeCell ref="BI94:BK94"/>
    <mergeCell ref="BS94:BU94"/>
    <mergeCell ref="O92:V92"/>
    <mergeCell ref="AC92:AJ92"/>
    <mergeCell ref="AQ92:AX92"/>
    <mergeCell ref="BD92:BK92"/>
    <mergeCell ref="BR92:BY92"/>
    <mergeCell ref="P93:R93"/>
    <mergeCell ref="T93:V93"/>
    <mergeCell ref="AD93:AF93"/>
    <mergeCell ref="AH93:AJ93"/>
    <mergeCell ref="AR93:AT93"/>
    <mergeCell ref="AV93:AX93"/>
    <mergeCell ref="BE93:BG93"/>
    <mergeCell ref="BI93:BK93"/>
    <mergeCell ref="BS93:BU93"/>
    <mergeCell ref="BW93:BY93"/>
    <mergeCell ref="P86:Q86"/>
    <mergeCell ref="AD86:AE86"/>
    <mergeCell ref="S87:U87"/>
    <mergeCell ref="AG87:AI87"/>
    <mergeCell ref="S89:U89"/>
    <mergeCell ref="AG89:AI89"/>
    <mergeCell ref="O79:O82"/>
    <mergeCell ref="AC79:AC82"/>
    <mergeCell ref="BR79:BR82"/>
    <mergeCell ref="O83:O85"/>
    <mergeCell ref="AC83:AC85"/>
    <mergeCell ref="BR83:BR85"/>
    <mergeCell ref="O70:O78"/>
    <mergeCell ref="AC70:AC78"/>
    <mergeCell ref="BR70:BR78"/>
    <mergeCell ref="P71:P77"/>
    <mergeCell ref="AD71:AD77"/>
    <mergeCell ref="BS71:BS77"/>
    <mergeCell ref="BY64:BY65"/>
    <mergeCell ref="P65:Q65"/>
    <mergeCell ref="AD65:AE65"/>
    <mergeCell ref="BS65:BT65"/>
    <mergeCell ref="O66:O69"/>
    <mergeCell ref="AC66:AC69"/>
    <mergeCell ref="BR66:BR69"/>
    <mergeCell ref="K62:L62"/>
    <mergeCell ref="S62:U62"/>
    <mergeCell ref="K63:L63"/>
    <mergeCell ref="O64:V64"/>
    <mergeCell ref="AC64:AJ64"/>
    <mergeCell ref="BR64:BX64"/>
    <mergeCell ref="P58:R58"/>
    <mergeCell ref="S58:V58"/>
    <mergeCell ref="AD58:AF58"/>
    <mergeCell ref="AG58:AJ58"/>
    <mergeCell ref="P59:R59"/>
    <mergeCell ref="S59:V59"/>
    <mergeCell ref="AD59:AF59"/>
    <mergeCell ref="AG59:AJ59"/>
    <mergeCell ref="BS53:BU53"/>
    <mergeCell ref="BW53:BY53"/>
    <mergeCell ref="O54:V56"/>
    <mergeCell ref="AC54:AJ56"/>
    <mergeCell ref="P57:R57"/>
    <mergeCell ref="S57:V57"/>
    <mergeCell ref="AD57:AF57"/>
    <mergeCell ref="AG57:AJ57"/>
    <mergeCell ref="AH52:AJ52"/>
    <mergeCell ref="BS52:BU52"/>
    <mergeCell ref="BW52:BY52"/>
    <mergeCell ref="A53:B53"/>
    <mergeCell ref="C53:H53"/>
    <mergeCell ref="J53:L53"/>
    <mergeCell ref="P53:R53"/>
    <mergeCell ref="T53:V53"/>
    <mergeCell ref="AD53:AF53"/>
    <mergeCell ref="AH53:AJ53"/>
    <mergeCell ref="A51:L51"/>
    <mergeCell ref="O51:V51"/>
    <mergeCell ref="AC51:AJ51"/>
    <mergeCell ref="BR51:BY51"/>
    <mergeCell ref="A52:B52"/>
    <mergeCell ref="C52:H52"/>
    <mergeCell ref="J52:L52"/>
    <mergeCell ref="P52:R52"/>
    <mergeCell ref="T52:V52"/>
    <mergeCell ref="AD52:AF52"/>
    <mergeCell ref="A45:C45"/>
    <mergeCell ref="D45:J45"/>
    <mergeCell ref="A46:C46"/>
    <mergeCell ref="D46:J46"/>
    <mergeCell ref="A47:C47"/>
    <mergeCell ref="D47:J47"/>
    <mergeCell ref="A43:C43"/>
    <mergeCell ref="D43:J43"/>
    <mergeCell ref="A44:C44"/>
    <mergeCell ref="D44:J44"/>
    <mergeCell ref="A40:C40"/>
    <mergeCell ref="E40:J40"/>
    <mergeCell ref="O40:V40"/>
    <mergeCell ref="A41:C41"/>
    <mergeCell ref="O41:V41"/>
    <mergeCell ref="A42:K42"/>
    <mergeCell ref="O42:V42"/>
    <mergeCell ref="O38:V38"/>
    <mergeCell ref="J39:K39"/>
    <mergeCell ref="O39:V39"/>
    <mergeCell ref="A36:D36"/>
    <mergeCell ref="F36:G36"/>
    <mergeCell ref="J36:K36"/>
    <mergeCell ref="O36:V36"/>
    <mergeCell ref="A37:E37"/>
    <mergeCell ref="F37:G37"/>
    <mergeCell ref="J37:K37"/>
    <mergeCell ref="O37:V37"/>
    <mergeCell ref="A38:K38"/>
    <mergeCell ref="A39:D39"/>
    <mergeCell ref="F39:G39"/>
    <mergeCell ref="A34:D34"/>
    <mergeCell ref="F34:G34"/>
    <mergeCell ref="J34:K34"/>
    <mergeCell ref="O34:V34"/>
    <mergeCell ref="A35:D35"/>
    <mergeCell ref="F35:G35"/>
    <mergeCell ref="J35:K35"/>
    <mergeCell ref="O35:V35"/>
    <mergeCell ref="A30:H30"/>
    <mergeCell ref="J30:K30"/>
    <mergeCell ref="O30:V30"/>
    <mergeCell ref="O31:V31"/>
    <mergeCell ref="O32:V32"/>
    <mergeCell ref="A33:K33"/>
    <mergeCell ref="O33:V33"/>
    <mergeCell ref="A28:D28"/>
    <mergeCell ref="F28:G28"/>
    <mergeCell ref="J28:K28"/>
    <mergeCell ref="O28:V28"/>
    <mergeCell ref="A29:F29"/>
    <mergeCell ref="J29:K29"/>
    <mergeCell ref="O29:V29"/>
    <mergeCell ref="O25:V25"/>
    <mergeCell ref="A26:K26"/>
    <mergeCell ref="O26:V26"/>
    <mergeCell ref="A27:D27"/>
    <mergeCell ref="F27:G27"/>
    <mergeCell ref="J27:K27"/>
    <mergeCell ref="O27:V27"/>
    <mergeCell ref="O23:V23"/>
    <mergeCell ref="O24:V24"/>
    <mergeCell ref="A18:A19"/>
    <mergeCell ref="I18:K18"/>
    <mergeCell ref="O18:V18"/>
    <mergeCell ref="I19:K19"/>
    <mergeCell ref="O19:V19"/>
    <mergeCell ref="A20:H20"/>
    <mergeCell ref="I20:K20"/>
    <mergeCell ref="O20:V20"/>
    <mergeCell ref="A16:A17"/>
    <mergeCell ref="I16:K16"/>
    <mergeCell ref="O16:V16"/>
    <mergeCell ref="I17:K17"/>
    <mergeCell ref="O17:V17"/>
    <mergeCell ref="A21:H21"/>
    <mergeCell ref="I21:K21"/>
    <mergeCell ref="O21:V21"/>
    <mergeCell ref="O22:V22"/>
    <mergeCell ref="K6:L6"/>
    <mergeCell ref="O6:V6"/>
    <mergeCell ref="O7:V7"/>
    <mergeCell ref="A8:K8"/>
    <mergeCell ref="O8:V8"/>
    <mergeCell ref="A14:K14"/>
    <mergeCell ref="O14:V14"/>
    <mergeCell ref="A15:K15"/>
    <mergeCell ref="O15:V15"/>
    <mergeCell ref="AC232:AD232"/>
    <mergeCell ref="AC233:AD234"/>
    <mergeCell ref="BD152:BE154"/>
    <mergeCell ref="BD155:BE155"/>
    <mergeCell ref="BD156:BE156"/>
    <mergeCell ref="BD157:BE157"/>
    <mergeCell ref="BD158:BE159"/>
    <mergeCell ref="BD160:BE161"/>
    <mergeCell ref="BD162:BE162"/>
    <mergeCell ref="BD163:BE164"/>
    <mergeCell ref="AQ230:AR231"/>
    <mergeCell ref="AQ232:AR232"/>
    <mergeCell ref="AQ233:AR234"/>
    <mergeCell ref="BD221:BE221"/>
    <mergeCell ref="BD222:BE224"/>
    <mergeCell ref="BD225:BE225"/>
    <mergeCell ref="BD226:BE226"/>
    <mergeCell ref="BD227:BE227"/>
    <mergeCell ref="BD228:BE229"/>
    <mergeCell ref="BD230:BE231"/>
    <mergeCell ref="BD232:BE232"/>
    <mergeCell ref="AQ222:AR224"/>
    <mergeCell ref="AQ225:AR225"/>
    <mergeCell ref="AQ226:AR226"/>
    <mergeCell ref="BD251:BE251"/>
    <mergeCell ref="BD252:BE252"/>
    <mergeCell ref="BD253:BE254"/>
    <mergeCell ref="BD255:BE256"/>
    <mergeCell ref="AQ246:AR246"/>
    <mergeCell ref="AS246:AT246"/>
    <mergeCell ref="AQ247:AR249"/>
    <mergeCell ref="AQ250:AR250"/>
    <mergeCell ref="AQ251:AR251"/>
    <mergeCell ref="AQ252:AR252"/>
    <mergeCell ref="AQ253:AR254"/>
    <mergeCell ref="AQ255:AR256"/>
    <mergeCell ref="AQ227:AR227"/>
    <mergeCell ref="AQ228:AR229"/>
    <mergeCell ref="A2:K2"/>
    <mergeCell ref="AC227:AD227"/>
    <mergeCell ref="AC228:AD229"/>
    <mergeCell ref="AC230:AD231"/>
    <mergeCell ref="P172:R172"/>
    <mergeCell ref="T172:V172"/>
    <mergeCell ref="P2:X2"/>
    <mergeCell ref="A4:L4"/>
    <mergeCell ref="O4:X4"/>
    <mergeCell ref="A5:C5"/>
    <mergeCell ref="D5:J5"/>
    <mergeCell ref="K5:L5"/>
    <mergeCell ref="O5:Q5"/>
    <mergeCell ref="R5:X5"/>
    <mergeCell ref="O9:V9"/>
    <mergeCell ref="O10:V10"/>
    <mergeCell ref="O11:V11"/>
    <mergeCell ref="O12:V12"/>
    <mergeCell ref="A13:J13"/>
    <mergeCell ref="O13:V13"/>
    <mergeCell ref="A6:C6"/>
    <mergeCell ref="D6:J6"/>
  </mergeCells>
  <conditionalFormatting sqref="K61:L63">
    <cfRule type="colorScale" priority="7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286:V288 S271:V284 S290:V310">
    <cfRule type="colorScale" priority="40">
      <colorScale>
        <cfvo type="percent" val="30"/>
        <cfvo type="percent" val="55"/>
        <cfvo type="percent" val="56"/>
        <color rgb="FFF8696B"/>
        <color rgb="FFFFEB84"/>
        <color rgb="FF63BE7B"/>
      </colorScale>
    </cfRule>
  </conditionalFormatting>
  <conditionalFormatting sqref="BK117">
    <cfRule type="colorScale" priority="6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Y66:BY85">
    <cfRule type="colorScale" priority="5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120:BZ139">
    <cfRule type="colorScale" priority="5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152:BZ164">
    <cfRule type="colorScale" priority="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222:BZ234">
    <cfRule type="colorScale" priority="4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247:BZ259">
    <cfRule type="colorScale" priority="4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1">
    <dataValidation type="list" allowBlank="1" showErrorMessage="1" sqref="AE66:AE85 Q291:Q310 AS120:AS139 Q66:Q85 Q120:Q139 AE120:AE139 BF120:BF139 Q152:Q164 AS247:AS259 AE222:AE234 AS222:AS234 Q202:Q210 BF222:BF234 AE247:AE259 AE183:AE190 Q183:Q190 AE152:AE164 Q222:Q234 AS152:AS164 BF152:BF164 Q247:Q259 BT66:BT85 BT120:BT139 BT152:BT164 BT222:BT234 BT247:BT259 Q271:Q283 BF247:BF259" xr:uid="{7D9818D0-BFE1-4F13-B4D8-3708E48539DD}">
      <formula1>"0,1"</formula1>
    </dataValidation>
  </dataValidations>
  <hyperlinks>
    <hyperlink ref="O8" location="'Élève 1'!R57" display="S1 en établissement de formation" xr:uid="{3FB35BCD-3037-484B-A828-F6E735009153}"/>
    <hyperlink ref="O9" location="'Élève 1'!AF57" display="S2 en établissement de formation" xr:uid="{0EFB8208-FC0E-4BF8-B72E-7B22D6456F18}"/>
    <hyperlink ref="O10" location="'Élève 1'!AT57" display="S3 en milieu professionnel" xr:uid="{02403A9A-0BD5-41D4-A44A-C9F457D1FCF9}"/>
    <hyperlink ref="O12" location="'Élève 1'!R102" display="PFMP N°1" xr:uid="{70647DC5-E757-4299-A2E9-CCECFF9F8BEA}"/>
    <hyperlink ref="O13" location="'Élève 1'!AF102" display="PFMP N°2" xr:uid="{8D775406-EE46-4D17-94FD-E5557A50E3B5}"/>
    <hyperlink ref="O14" location="'Élève 1'!AT102" display="PFMP N°3" xr:uid="{F7734349-08E6-4787-8A56-A6D9400DB5FA}"/>
    <hyperlink ref="O16" location="'Élève 1'!R146" display="EP1 Culture téchnologique évaluation N°1" xr:uid="{FCDB0B61-B934-4F44-A016-0FD6D440ACED}"/>
    <hyperlink ref="O17" location="'Élève 1'!AF146" display="EP1 Culture téchnologique évaluation N°2" xr:uid="{99EF878E-FF85-47E5-8E8B-C253C56CD40A}"/>
    <hyperlink ref="O18" location="'Élève 1'!AT146" display="EP1 Culture téchnologique évaluation N°3" xr:uid="{FB1115DC-6A85-41A9-901C-B66AEE10AD36}"/>
    <hyperlink ref="O19" location="'Élève 1'!BG146" display="EP1 Culture téchnologique évaluation N°4" xr:uid="{EC78F231-280B-4322-B806-B5EB8FD32074}"/>
    <hyperlink ref="O20" location="'Élève 1'!R193" display="EP1 Évaluation orale" xr:uid="{F53AD82A-B282-4602-876D-807F7DECDCE3}"/>
    <hyperlink ref="O22" location="'Élève 1'!R234" display="EP1 Sciences appliquées évaluation N°1" xr:uid="{ED69D23E-16F6-4F0A-BB88-6E4646945D8D}"/>
    <hyperlink ref="O23" location="'Élève 1'!AF234" display="EP1 Sciences appliquées évaluation N°2" xr:uid="{97F9E349-0AAD-4ABD-8C16-433C69618D6E}"/>
    <hyperlink ref="O24" location="'Élève 1'!AT234" display="EP1 Sciences appliquées évaluation N°3" xr:uid="{F6A22FD0-581A-4083-A4C3-2E7A3C7A2423}"/>
    <hyperlink ref="O25" location="'Élève 1'!BG234" display="EP1 Sciences appliquées évaluation N°4" xr:uid="{524278F7-7718-4E22-8E12-8BF72C2AD636}"/>
    <hyperlink ref="O27" location="'Élève 1'!R261" display="EP1 Gestion appliquée évaluation N°1" xr:uid="{7E409E4E-7698-490F-9ADD-C1772B34DBD8}"/>
    <hyperlink ref="O28" location="'Élève 1'!AF261" display="EP1 Gestion appliquée évaluation N°2" xr:uid="{CEA2FACA-2A4B-42EA-9B0B-E3BC63D55616}"/>
    <hyperlink ref="O29" location="'Élève 1'!AT261" display="EP1 Gestion appliquée évaluation N°3" xr:uid="{D86A8936-F467-4ED2-93E2-38BAE07A3612}"/>
    <hyperlink ref="O30" location="'Élève 1'!BG261" display="EP1 Gestion appliquée évaluation N°4" xr:uid="{2596CD6C-144B-4F78-974A-2F4AFFE2F91A}"/>
    <hyperlink ref="O32" location="'Élève 1'!R212" display="Chef d'œuvre N°1" xr:uid="{48DA606B-F6B7-41ED-B062-28CD14C55FA2}"/>
    <hyperlink ref="R33:R37" location="'Élève 1'!R212" display="Chef d'œuvre N°1" xr:uid="{6E95A22A-AA70-4886-974F-13B680CEC2AE}"/>
    <hyperlink ref="O8:V8" location="'CANDIDAT 1'!R64" display="EP2 S1 en établissement de formation" xr:uid="{B21D8423-E73F-4AAB-B669-15E5C797FD2B}"/>
    <hyperlink ref="O9:V9" location="'CANDIDAT 1'!AF64" display="EP2 S2 en établissement de formation" xr:uid="{5C482B1E-2849-4A6D-9103-D568B138A3D6}"/>
    <hyperlink ref="O10:V10" location="'CANDIDAT 1'!BG102" display="EP2 S3 en milieu professionnel (PFMP CERTIFICATIVE)" xr:uid="{F7ED7E39-3BF3-4D2C-A73F-082D5CBF92C5}"/>
    <hyperlink ref="O12:V12" location="'CANDIDAT 1'!R102" display="PFMP FORMATIVE" xr:uid="{2B7EBAF4-382A-490B-990B-0AD84CBDB474}"/>
    <hyperlink ref="O13:V13" location="'CANDIDAT 1'!AF102" display="PFMP FORMATIVE" xr:uid="{944C4278-F5E9-45EA-BC54-1C6060740620}"/>
    <hyperlink ref="O14:V14" location="'CANDIDAT 1'!AT102" display="PFMP FORMATIVE" xr:uid="{402822EF-8CB4-4066-9002-6D7C02A84BAC}"/>
    <hyperlink ref="O16:V16" location="'CANDIDAT 1'!R150" display="EP1 Culture professionnel cuisine évaluation N°1" xr:uid="{276EBC0A-4D4A-4C26-BF5D-86E9B460CDBA}"/>
    <hyperlink ref="O17:V17" location="'CANDIDAT 1'!AF150" display="EP1 Culture professionnel cuisine évaluation N°2" xr:uid="{96F6F99F-83E5-463A-A826-EE8E9B2E8295}"/>
    <hyperlink ref="O18:V18" location="'CANDIDAT 1'!AT150" display="EP1 Culture professionnel cuisine évaluation N°3" xr:uid="{A6D8C5F4-303F-4D84-B11F-462C66728A49}"/>
    <hyperlink ref="O19:V19" location="'CANDIDAT 1'!BG150" display="EP1 Culture professionnel cuisine évaluation N°4" xr:uid="{6BCA9A67-3B90-4B01-8A52-7310260C307E}"/>
    <hyperlink ref="O20:V20" location="'CANDIDAT 1'!R179" display="EP1 Évaluation orale" xr:uid="{A6137DF0-E450-4663-9C37-53C90AAD351C}"/>
    <hyperlink ref="R34" location="'Élève 1'!R212" display="Chef d'œuvre N°1" xr:uid="{7C20471E-A9D5-4857-A4AB-F90C278789D3}"/>
    <hyperlink ref="O38" location="'Élève 1'!BG102" display="Récapitulatif acquisition compétences en PFMP" xr:uid="{52576E86-85AE-44A4-8DAF-AE028CACE18D}"/>
    <hyperlink ref="O39" location="'Élève 1'!A59" display="Moyenne des compétences acquises en période de formation" xr:uid="{396519CD-34FC-4471-B344-C665F0BB5C39}"/>
    <hyperlink ref="O37" location="'Élève 1'!BG57" display="Récapitulatif acquisition compétences en centre de formation" xr:uid="{1330F00A-FD54-4E51-952F-B34584A924F4}"/>
    <hyperlink ref="O22:V22" location="'CANDIDAT 1'!R219" display="EP1 Sciences appliquées évaluation N°1" xr:uid="{E0043422-6C3A-4C48-BC3E-CC291F194007}"/>
    <hyperlink ref="O23:V23" location="'CANDIDAT 1'!AF219" display="EP1 Sciences appliquées évaluation N°2" xr:uid="{5B06ACD4-A689-4C74-8598-7797D2461132}"/>
    <hyperlink ref="O24:V24" location="'CANDIDAT 1'!AT219" display="EP1 Sciences appliquées évaluation N°3" xr:uid="{DD184B06-1EE9-4EFE-8B83-20C66BB0F78B}"/>
    <hyperlink ref="O25:V25" location="'CANDIDAT 1'!BG219" display="EP1 Sciences appliquées évaluation N°4" xr:uid="{33901998-F0F1-4178-BA8D-752CFEE31278}"/>
    <hyperlink ref="O27:V27" location="'CANDIDAT 1'!R244" display="EP1 Gestion appliquée évaluation N°1" xr:uid="{46CAE8B7-9B44-47DD-95CB-A0A9482E738F}"/>
    <hyperlink ref="O28:V28" location="'CANDIDAT 1'!AF244" display="EP1 Gestion appliquée évaluation N°2" xr:uid="{94594E05-C104-4CAF-954E-AEC260554E0F}"/>
    <hyperlink ref="O29:V29" location="'CANDIDAT 1'!AT244" display="EP1 Gestion appliquée évaluation N°3" xr:uid="{42E757F5-F641-4DF2-84BE-7F2159483685}"/>
    <hyperlink ref="O30:V30" location="'CANDIDAT 1'!BG244" display="EP1 Gestion appliquée évaluation N°4" xr:uid="{8F3FCF76-28BA-49AA-8E4B-E0F9F8536126}"/>
    <hyperlink ref="O32:V32" location="'CANDIDAT 1'!R199" display="Oral Chef d'œuvre N°1" xr:uid="{7EA08EBA-27E3-42D9-AE81-DA3A9C3C5E34}"/>
    <hyperlink ref="O37:V37" location="'CANDIDAT 1'!BU65" display="Acquisition des compétences en centre de formation" xr:uid="{90D4A646-99C1-47A8-AEC8-33AE2BD60D12}"/>
    <hyperlink ref="O38:V38" location="'CANDIDAT 1'!BU119" display="Acquisition compétences en PFMP" xr:uid="{062B0C6C-78A3-47F5-84E6-295FC4432B24}"/>
    <hyperlink ref="O39:V39" location="'CANDIDAT 1'!R268" display="Moyenne des compétences acquises durant période de formation" xr:uid="{436D6590-E2CD-4214-BE2E-2291276EFC21}"/>
    <hyperlink ref="O87" location="CIP!A1" display="CIP" xr:uid="{98783330-C1D5-4502-A796-C4504C140704}"/>
    <hyperlink ref="O89" location="'LISTE DES CANDIDATS'!A1" display="LISTE DES CANDIDATS" xr:uid="{86700F21-28EC-4722-A902-B5CB3A685D98}"/>
    <hyperlink ref="AC87" location="CIP!A1" display="CIP" xr:uid="{E02F6E24-B938-4AB1-A358-94D7A38A521F}"/>
    <hyperlink ref="AC89" location="'LISTE DES CANDIDATS'!A1" display="LISTE DES CANDIDATS" xr:uid="{3CD929B2-F8A0-4A88-9567-BE4E710F1B60}"/>
    <hyperlink ref="O141" location="CIP!A1" display="CIP" xr:uid="{254E8A53-5314-4DD1-A6E0-D0A4252617C2}"/>
    <hyperlink ref="O143" location="'LISTE DES CANDIDATS'!A1" display="LISTE DES CANDIDATS" xr:uid="{A653C10C-E915-45F5-AB81-610A654FC893}"/>
    <hyperlink ref="AC141" location="CIP!A1" display="CIP" xr:uid="{1E69F398-A484-4752-A2B6-F1C71F884336}"/>
    <hyperlink ref="AC143" location="'LISTE DES CANDIDATS'!A1" display="LISTE DES CANDIDATS" xr:uid="{E3801421-C4FD-4646-BD13-01B35275B453}"/>
    <hyperlink ref="AQ141" location="CIP!A1" display="CIP" xr:uid="{50F12960-CEF3-4B5A-938E-E990AC96D3F3}"/>
    <hyperlink ref="AQ143" location="'LISTE DES CANDIDATS'!A1" display="LISTE DES CANDIDATS" xr:uid="{3C0233AB-A50E-4602-A80E-491F9A14B9DF}"/>
    <hyperlink ref="BD141" location="CIP!A1" display="CIP" xr:uid="{34BD11AD-F150-4C4D-8609-2A5918EFBE1B}"/>
    <hyperlink ref="BD143" location="'LISTE DES CANDIDATS'!A1" display="LISTE DES CANDIDATS" xr:uid="{6B7AC07B-E5F3-4602-BAC4-4654A5C0B8A1}"/>
    <hyperlink ref="BD166" location="CIP!A1" display="CIP" xr:uid="{44B64EA1-7FC8-472A-A8C0-E813F87CE120}"/>
    <hyperlink ref="BD168" location="'LISTE DES CANDIDATS'!A1" display="LISTE DES CANDIDATS" xr:uid="{FCD1C7B0-8D41-4207-925B-32DFEEB652B2}"/>
    <hyperlink ref="AQ166" location="CIP!A1" display="CIP" xr:uid="{BE741764-170C-40B2-B706-0B02A7B76074}"/>
    <hyperlink ref="AQ168" location="'LISTE DES CANDIDATS'!A1" display="LISTE DES CANDIDATS" xr:uid="{34091349-1A2C-453D-9322-1E9E5F81BE10}"/>
    <hyperlink ref="AC166" location="CIP!A1" display="CIP" xr:uid="{89005D36-F306-4A5D-B192-6E42984EF1A1}"/>
    <hyperlink ref="AC168" location="'LISTE DES CANDIDATS'!A1" display="LISTE DES CANDIDATS" xr:uid="{A2D28E2A-A13E-4C52-BFDB-783584022C7E}"/>
    <hyperlink ref="O166" location="CIP!A1" display="CIP" xr:uid="{32BFDF5F-D30F-4687-B84E-4B19D178738F}"/>
    <hyperlink ref="O168" location="'LISTE DES CANDIDATS'!A1" display="LISTE DES CANDIDATS" xr:uid="{C69685E0-E364-4CFB-8E96-E2B74CC85F9F}"/>
    <hyperlink ref="O192" location="CIP!A1" display="CIP" xr:uid="{AC013BFD-19A5-45EC-A0D8-80217B33E7FD}"/>
    <hyperlink ref="O194" location="'LISTE DES CANDIDATS'!A1" display="LISTE DES CANDIDATS" xr:uid="{4BB683EA-2385-4723-ACD8-F7DDA958226B}"/>
    <hyperlink ref="O236" location="CIP!A1" display="CIP" xr:uid="{600ED8E6-8F8F-42CD-8EE9-655000EA1DD1}"/>
    <hyperlink ref="O238" location="'LISTE DES CANDIDATS'!A1" display="LISTE DES CANDIDATS" xr:uid="{1B4C1E94-7214-4603-8ECC-38D52E43160F}"/>
    <hyperlink ref="AC236" location="CIP!A1" display="CIP" xr:uid="{CA900B76-9813-422C-8139-A601B348754E}"/>
    <hyperlink ref="AC238" location="'LISTE DES CANDIDATS'!A1" display="LISTE DES CANDIDATS" xr:uid="{27C36135-3A08-4B17-8F35-5E18D4836644}"/>
    <hyperlink ref="AQ236" location="CIP!A1" display="CIP" xr:uid="{7C9585E7-6507-4F78-9BFB-7E75D7FB63DC}"/>
    <hyperlink ref="AQ238" location="'LISTE DES CANDIDATS'!A1" display="LISTE DES CANDIDATS" xr:uid="{C704DE75-79DB-43C3-86EE-A38CFBBE772F}"/>
    <hyperlink ref="BD236" location="CIP!A1" display="CIP" xr:uid="{5872E93B-B367-443F-A096-DF093AFE62C1}"/>
    <hyperlink ref="BD238" location="'LISTE DES CANDIDATS'!A1" display="LISTE DES CANDIDATS" xr:uid="{24095E61-1E8B-4094-BCA3-940C49421058}"/>
    <hyperlink ref="BD261" location="CIP!A1" display="CIP" xr:uid="{F876DAD6-5FE2-4FBC-9DBF-07FCA9049D66}"/>
    <hyperlink ref="BD263" location="'LISTE DES CANDIDATS'!A1" display="LISTE DES CANDIDATS" xr:uid="{D12F0644-0D7C-41A0-90B0-2CB6B8A45871}"/>
    <hyperlink ref="AQ261" location="CIP!A1" display="CIP" xr:uid="{084CEE8A-4936-485F-8F7B-71D11E57A7F0}"/>
    <hyperlink ref="AQ263" location="'LISTE DES CANDIDATS'!A1" display="LISTE DES CANDIDATS" xr:uid="{92F519BB-0057-4197-8498-D675F0BD43D3}"/>
    <hyperlink ref="AC261" location="CIP!A1" display="CIP" xr:uid="{4388A571-96E2-456C-9237-A6FE82978FBE}"/>
    <hyperlink ref="AC263" location="'LISTE DES CANDIDATS'!A1" display="LISTE DES CANDIDATS" xr:uid="{AD6E61CF-2071-4A3A-A425-FDFAD3A5D1C2}"/>
    <hyperlink ref="O261" location="CIP!A1" display="CIP" xr:uid="{132A0F70-6237-4A73-B223-B6B7EB800A5B}"/>
    <hyperlink ref="O263" location="'LISTE DES CANDIDATS'!A1" display="LISTE DES CANDIDATS" xr:uid="{FE5C27D6-C27C-4D44-A272-03EBFD9FD55F}"/>
    <hyperlink ref="O212" location="'LISTE DES CANDIDATS'!A1" display="LISTE DES CANDIDATS" xr:uid="{950422EB-0BCE-40F4-BCF6-4042762F0244}"/>
    <hyperlink ref="BF261" location="'CANDIDAT 1'!A1" display="↑" xr:uid="{C0CEA2AD-B52E-4656-9A33-8738CFF7A443}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11" manualBreakCount="11">
    <brk id="47" max="16383" man="1"/>
    <brk id="62" max="16383" man="1"/>
    <brk id="90" max="16383" man="1"/>
    <brk id="117" max="16383" man="1"/>
    <brk id="144" max="16383" man="1"/>
    <brk id="169" max="16383" man="1"/>
    <brk id="195" max="16383" man="1"/>
    <brk id="214" max="16383" man="1"/>
    <brk id="239" max="16383" man="1"/>
    <brk id="264" max="16383" man="1"/>
    <brk id="284" max="16383" man="1"/>
  </rowBreaks>
  <colBreaks count="6" manualBreakCount="6">
    <brk id="13" max="1048575" man="1"/>
    <brk id="26" max="1048575" man="1"/>
    <brk id="40" max="1048575" man="1"/>
    <brk id="53" max="1048575" man="1"/>
    <brk id="67" max="1048575" man="1"/>
    <brk id="82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67" id="{207079A1-DB66-42B3-842C-A8569FC43108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Q66:Q85</xm:sqref>
        </x14:conditionalFormatting>
        <x14:conditionalFormatting xmlns:xm="http://schemas.microsoft.com/office/excel/2006/main">
          <x14:cfRule type="iconSet" priority="26" id="{7572E03E-553E-49DD-AADB-CE7E666D1002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Q120:Q139</xm:sqref>
        </x14:conditionalFormatting>
        <x14:conditionalFormatting xmlns:xm="http://schemas.microsoft.com/office/excel/2006/main">
          <x14:cfRule type="iconSet" priority="69" id="{D9EB0A5F-73AE-4E07-8730-CB7572EE0647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Q152:Q164</xm:sqref>
        </x14:conditionalFormatting>
        <x14:conditionalFormatting xmlns:xm="http://schemas.microsoft.com/office/excel/2006/main">
          <x14:cfRule type="iconSet" priority="65" id="{3BA172ED-373C-447C-9A17-995C3669F861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Q183:Q190</xm:sqref>
        </x14:conditionalFormatting>
        <x14:conditionalFormatting xmlns:xm="http://schemas.microsoft.com/office/excel/2006/main">
          <x14:cfRule type="iconSet" priority="68" id="{5C58F874-FFF9-4A27-A1B2-7F79F988395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Q202:Q210</xm:sqref>
        </x14:conditionalFormatting>
        <x14:conditionalFormatting xmlns:xm="http://schemas.microsoft.com/office/excel/2006/main">
          <x14:cfRule type="iconSet" priority="8" id="{17E3A4A9-95E6-4558-A588-749C042F3AED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Q222:Q234</xm:sqref>
        </x14:conditionalFormatting>
        <x14:conditionalFormatting xmlns:xm="http://schemas.microsoft.com/office/excel/2006/main">
          <x14:cfRule type="iconSet" priority="4" id="{90761A3A-00C9-4AA9-8CF8-601CD05B29A9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Q247:Q259</xm:sqref>
        </x14:conditionalFormatting>
        <x14:conditionalFormatting xmlns:xm="http://schemas.microsoft.com/office/excel/2006/main">
          <x14:cfRule type="iconSet" priority="43" id="{B39C0282-29CD-4EC1-AD13-DB5FFF1E4BE0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Q271:Q276</xm:sqref>
        </x14:conditionalFormatting>
        <x14:conditionalFormatting xmlns:xm="http://schemas.microsoft.com/office/excel/2006/main">
          <x14:cfRule type="iconSet" priority="42" id="{8A0AB806-0B82-4A35-A0B3-E65DCAFA5A8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Q277:Q283</xm:sqref>
        </x14:conditionalFormatting>
        <x14:conditionalFormatting xmlns:xm="http://schemas.microsoft.com/office/excel/2006/main">
          <x14:cfRule type="iconSet" priority="41" id="{C18F5871-BAB0-4ABF-BB85-B050921EF87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Q291:Q310</xm:sqref>
        </x14:conditionalFormatting>
        <x14:conditionalFormatting xmlns:xm="http://schemas.microsoft.com/office/excel/2006/main">
          <x14:cfRule type="iconSet" priority="27" id="{04274F38-EF88-4B6B-AE62-5E560BFDDAC8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AE66:AE85</xm:sqref>
        </x14:conditionalFormatting>
        <x14:conditionalFormatting xmlns:xm="http://schemas.microsoft.com/office/excel/2006/main">
          <x14:cfRule type="iconSet" priority="25" id="{2A3C3D39-5E98-454E-8A52-EFBFE8267297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AE120:AE139</xm:sqref>
        </x14:conditionalFormatting>
        <x14:conditionalFormatting xmlns:xm="http://schemas.microsoft.com/office/excel/2006/main">
          <x14:cfRule type="iconSet" priority="11" id="{545E10AF-0F7D-4316-858F-F148276F644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AE152:AE164</xm:sqref>
        </x14:conditionalFormatting>
        <x14:conditionalFormatting xmlns:xm="http://schemas.microsoft.com/office/excel/2006/main">
          <x14:cfRule type="iconSet" priority="64" id="{F535CF2B-5603-44E6-B5B7-3D927760D78B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AE183:AE190</xm:sqref>
        </x14:conditionalFormatting>
        <x14:conditionalFormatting xmlns:xm="http://schemas.microsoft.com/office/excel/2006/main">
          <x14:cfRule type="iconSet" priority="7" id="{B97AB473-92CA-48DF-BC2D-079F5555B122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AE222:AE234</xm:sqref>
        </x14:conditionalFormatting>
        <x14:conditionalFormatting xmlns:xm="http://schemas.microsoft.com/office/excel/2006/main">
          <x14:cfRule type="iconSet" priority="3" id="{4C232C39-EBF3-441B-8FDE-0FB26129A99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AE247:AE259</xm:sqref>
        </x14:conditionalFormatting>
        <x14:conditionalFormatting xmlns:xm="http://schemas.microsoft.com/office/excel/2006/main">
          <x14:cfRule type="iconSet" priority="24" id="{25112B60-22E6-4B19-9E84-36525B3F1E1A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AS120:AS139</xm:sqref>
        </x14:conditionalFormatting>
        <x14:conditionalFormatting xmlns:xm="http://schemas.microsoft.com/office/excel/2006/main">
          <x14:cfRule type="iconSet" priority="10" id="{9D8E2A19-6767-42E6-93D1-FCA418AAB9E8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AS152:AS164</xm:sqref>
        </x14:conditionalFormatting>
        <x14:conditionalFormatting xmlns:xm="http://schemas.microsoft.com/office/excel/2006/main">
          <x14:cfRule type="iconSet" priority="6" id="{011400F2-61C0-4216-8EDF-D4F3CE251746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AS222:AS234</xm:sqref>
        </x14:conditionalFormatting>
        <x14:conditionalFormatting xmlns:xm="http://schemas.microsoft.com/office/excel/2006/main">
          <x14:cfRule type="iconSet" priority="2" id="{A646DC37-C48B-466C-9BA1-54E01C7F9A76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AS247:AS259</xm:sqref>
        </x14:conditionalFormatting>
        <x14:conditionalFormatting xmlns:xm="http://schemas.microsoft.com/office/excel/2006/main">
          <x14:cfRule type="iconSet" priority="23" id="{C0CCC827-C0C6-450D-A403-E9321963FB61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BF120:BF139</xm:sqref>
        </x14:conditionalFormatting>
        <x14:conditionalFormatting xmlns:xm="http://schemas.microsoft.com/office/excel/2006/main">
          <x14:cfRule type="iconSet" priority="9" id="{BA750EB5-BD8F-4C4A-9DE6-C560C90DE817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BF152:BF164</xm:sqref>
        </x14:conditionalFormatting>
        <x14:conditionalFormatting xmlns:xm="http://schemas.microsoft.com/office/excel/2006/main">
          <x14:cfRule type="iconSet" priority="5" id="{F1E3867F-597A-4E96-9E87-F8729AAF2F37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BF222:BF234</xm:sqref>
        </x14:conditionalFormatting>
        <x14:conditionalFormatting xmlns:xm="http://schemas.microsoft.com/office/excel/2006/main">
          <x14:cfRule type="iconSet" priority="1" id="{7AA6F617-C14C-4845-AA0E-3A148A7B97BE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BF247:BF259</xm:sqref>
        </x14:conditionalFormatting>
        <x14:conditionalFormatting xmlns:xm="http://schemas.microsoft.com/office/excel/2006/main">
          <x14:cfRule type="iconSet" priority="56" id="{650B69F0-0440-40F4-AB39-DF88E4CA7456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BT66:BT85</xm:sqref>
        </x14:conditionalFormatting>
        <x14:conditionalFormatting xmlns:xm="http://schemas.microsoft.com/office/excel/2006/main">
          <x14:cfRule type="iconSet" priority="53" id="{2DE31B01-1047-4536-B9A7-3E1FB3CCBAEB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BT120:BT139</xm:sqref>
        </x14:conditionalFormatting>
        <x14:conditionalFormatting xmlns:xm="http://schemas.microsoft.com/office/excel/2006/main">
          <x14:cfRule type="iconSet" priority="52" id="{54FE6B92-A774-4A4C-81BE-C8BEF048208E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BT152:BT157</xm:sqref>
        </x14:conditionalFormatting>
        <x14:conditionalFormatting xmlns:xm="http://schemas.microsoft.com/office/excel/2006/main">
          <x14:cfRule type="iconSet" priority="51" id="{01C30208-032B-4E6C-9E21-7D57FDE051E9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BT158:BT164</xm:sqref>
        </x14:conditionalFormatting>
        <x14:conditionalFormatting xmlns:xm="http://schemas.microsoft.com/office/excel/2006/main">
          <x14:cfRule type="iconSet" priority="49" id="{E2603C9C-754B-4081-A203-1B95D27B198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BT222:BT227</xm:sqref>
        </x14:conditionalFormatting>
        <x14:conditionalFormatting xmlns:xm="http://schemas.microsoft.com/office/excel/2006/main">
          <x14:cfRule type="iconSet" priority="48" id="{10A538E7-F25F-4A2E-AF55-95F29853836B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BT228:BT234</xm:sqref>
        </x14:conditionalFormatting>
        <x14:conditionalFormatting xmlns:xm="http://schemas.microsoft.com/office/excel/2006/main">
          <x14:cfRule type="iconSet" priority="46" id="{E78489A6-82F4-468F-9EE8-FE1082357BD7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BT247:BT252</xm:sqref>
        </x14:conditionalFormatting>
        <x14:conditionalFormatting xmlns:xm="http://schemas.microsoft.com/office/excel/2006/main">
          <x14:cfRule type="iconSet" priority="45" id="{EA76489B-B4D2-455E-BB09-37BF0FF94B7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BT253:BT259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4FC07-229D-4D7B-9F32-BBEC6DC4B011}">
  <sheetPr codeName="Feuil23">
    <tabColor rgb="FF00B050"/>
  </sheetPr>
  <dimension ref="A1:BZ310"/>
  <sheetViews>
    <sheetView showGridLines="0" showRowColHeaders="0" tabSelected="1" zoomScale="70" zoomScaleNormal="70" zoomScaleSheetLayoutView="89" workbookViewId="0">
      <selection activeCell="AQ102" sqref="AQ102:AX102"/>
    </sheetView>
  </sheetViews>
  <sheetFormatPr baseColWidth="10" defaultRowHeight="14.4" x14ac:dyDescent="0.3"/>
  <cols>
    <col min="1" max="1" width="13.33203125" customWidth="1"/>
    <col min="2" max="2" width="1.33203125" customWidth="1"/>
    <col min="3" max="3" width="10.6640625" customWidth="1"/>
    <col min="4" max="4" width="1.5546875" customWidth="1"/>
    <col min="5" max="5" width="10.6640625" style="42" customWidth="1"/>
    <col min="6" max="6" width="1.33203125" style="42" customWidth="1"/>
    <col min="7" max="7" width="10.6640625" style="42" customWidth="1"/>
    <col min="8" max="8" width="1.33203125" style="42" customWidth="1"/>
    <col min="9" max="9" width="10.6640625" style="42" customWidth="1"/>
    <col min="10" max="10" width="1.33203125" style="42" customWidth="1"/>
    <col min="11" max="11" width="10.6640625" customWidth="1"/>
    <col min="12" max="12" width="1.5546875" customWidth="1"/>
    <col min="13" max="13" width="10.6640625" customWidth="1"/>
    <col min="14" max="14" width="1.6640625" customWidth="1"/>
    <col min="15" max="15" width="25.6640625" style="1" customWidth="1"/>
    <col min="16" max="16" width="4.6640625" style="111" customWidth="1"/>
    <col min="17" max="17" width="5.33203125" style="1" customWidth="1"/>
    <col min="18" max="18" width="35.6640625" style="42" customWidth="1"/>
    <col min="19" max="22" width="5.6640625" style="1" customWidth="1"/>
    <col min="23" max="26" width="0.44140625" customWidth="1"/>
    <col min="27" max="28" width="0.5546875" customWidth="1"/>
    <col min="29" max="29" width="25.6640625" customWidth="1"/>
    <col min="30" max="30" width="4.6640625" style="108" customWidth="1"/>
    <col min="31" max="31" width="5.33203125" style="1" customWidth="1"/>
    <col min="32" max="32" width="35.6640625" style="42" customWidth="1"/>
    <col min="33" max="36" width="5.6640625" customWidth="1"/>
    <col min="37" max="42" width="0.5546875" customWidth="1"/>
    <col min="43" max="43" width="25.6640625" customWidth="1"/>
    <col min="44" max="44" width="4.6640625" style="108" customWidth="1"/>
    <col min="45" max="45" width="5.33203125" style="1" customWidth="1"/>
    <col min="46" max="46" width="35.6640625" style="42" customWidth="1"/>
    <col min="47" max="50" width="5.6640625" customWidth="1"/>
    <col min="51" max="55" width="0.5546875" customWidth="1"/>
    <col min="56" max="56" width="25.6640625" customWidth="1"/>
    <col min="57" max="57" width="4.6640625" style="108" customWidth="1"/>
    <col min="58" max="58" width="5.5546875" customWidth="1"/>
    <col min="59" max="59" width="35.6640625" style="42" customWidth="1"/>
    <col min="60" max="63" width="5.6640625" customWidth="1"/>
    <col min="64" max="69" width="0.5546875" customWidth="1"/>
    <col min="70" max="70" width="19.88671875" customWidth="1"/>
    <col min="71" max="71" width="4.6640625" style="108" customWidth="1"/>
    <col min="72" max="72" width="2.88671875" customWidth="1"/>
    <col min="73" max="73" width="34.6640625" customWidth="1"/>
    <col min="74" max="78" width="5.6640625" style="5" customWidth="1"/>
    <col min="79" max="84" width="0.5546875" customWidth="1"/>
    <col min="85" max="85" width="25.6640625" customWidth="1"/>
    <col min="86" max="87" width="4.6640625" customWidth="1"/>
    <col min="88" max="88" width="35.6640625" customWidth="1"/>
    <col min="89" max="92" width="4.6640625" customWidth="1"/>
    <col min="93" max="95" width="0.5546875" customWidth="1"/>
  </cols>
  <sheetData>
    <row r="1" spans="1:59" ht="4.2" customHeight="1" x14ac:dyDescent="0.3"/>
    <row r="2" spans="1:59" ht="23.4" x14ac:dyDescent="0.45">
      <c r="A2" s="246" t="s">
        <v>86</v>
      </c>
      <c r="B2" s="246"/>
      <c r="C2" s="246"/>
      <c r="D2" s="246"/>
      <c r="E2" s="246"/>
      <c r="F2" s="246"/>
      <c r="G2" s="246"/>
      <c r="H2" s="246"/>
      <c r="I2" s="246"/>
      <c r="J2" s="246"/>
      <c r="K2" s="246"/>
      <c r="P2" s="238"/>
      <c r="Q2" s="238"/>
      <c r="R2" s="238"/>
      <c r="S2" s="238"/>
      <c r="T2" s="238"/>
      <c r="U2" s="238"/>
      <c r="V2" s="238"/>
      <c r="W2" s="238"/>
      <c r="X2" s="238"/>
    </row>
    <row r="3" spans="1:59" ht="3.6" customHeight="1" x14ac:dyDescent="0.3">
      <c r="P3" s="108"/>
      <c r="Q3"/>
      <c r="S3"/>
      <c r="T3"/>
      <c r="U3"/>
      <c r="V3"/>
    </row>
    <row r="4" spans="1:59" ht="29.25" customHeight="1" x14ac:dyDescent="0.3">
      <c r="A4" s="249" t="s">
        <v>305</v>
      </c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250"/>
      <c r="O4" s="251" t="s">
        <v>308</v>
      </c>
      <c r="P4" s="252"/>
      <c r="Q4" s="252"/>
      <c r="R4" s="252"/>
      <c r="S4" s="252"/>
      <c r="T4" s="252"/>
      <c r="U4" s="252"/>
      <c r="V4" s="252"/>
      <c r="W4" s="252"/>
      <c r="X4" s="252"/>
    </row>
    <row r="5" spans="1:59" x14ac:dyDescent="0.3">
      <c r="A5" s="253" t="s">
        <v>125</v>
      </c>
      <c r="B5" s="253"/>
      <c r="C5" s="253"/>
      <c r="D5" s="253">
        <f>'LISTE DES CANDIDATS'!$D$3</f>
        <v>0</v>
      </c>
      <c r="E5" s="253"/>
      <c r="F5" s="253"/>
      <c r="G5" s="253"/>
      <c r="H5" s="253"/>
      <c r="I5" s="253"/>
      <c r="J5" s="253"/>
      <c r="K5" s="253" t="s">
        <v>89</v>
      </c>
      <c r="L5" s="253"/>
      <c r="O5" s="254"/>
      <c r="P5" s="254"/>
      <c r="Q5" s="254"/>
      <c r="R5" s="255"/>
      <c r="S5" s="255"/>
      <c r="T5" s="255"/>
      <c r="U5" s="255"/>
      <c r="V5" s="255"/>
      <c r="W5" s="255"/>
      <c r="X5" s="255"/>
    </row>
    <row r="6" spans="1:59" x14ac:dyDescent="0.3">
      <c r="A6" s="261" t="s">
        <v>159</v>
      </c>
      <c r="B6" s="253"/>
      <c r="C6" s="253"/>
      <c r="D6" s="262">
        <f>'LISTE DES CANDIDATS'!$C$8</f>
        <v>0</v>
      </c>
      <c r="E6" s="262"/>
      <c r="F6" s="262"/>
      <c r="G6" s="262"/>
      <c r="H6" s="262"/>
      <c r="I6" s="262"/>
      <c r="J6" s="262"/>
      <c r="K6" s="253">
        <f>'LISTE DES CANDIDATS'!$D$4</f>
        <v>0</v>
      </c>
      <c r="L6" s="253"/>
      <c r="O6" s="265" t="s">
        <v>182</v>
      </c>
      <c r="P6" s="265"/>
      <c r="Q6" s="265"/>
      <c r="R6" s="265"/>
      <c r="S6" s="265"/>
      <c r="T6" s="265"/>
      <c r="U6" s="265"/>
      <c r="V6" s="265"/>
      <c r="W6" s="91"/>
      <c r="X6" s="91"/>
    </row>
    <row r="7" spans="1:59" ht="12.6" customHeight="1" x14ac:dyDescent="0.3">
      <c r="A7" s="14"/>
      <c r="B7" s="14"/>
      <c r="C7" s="18"/>
      <c r="D7" s="15"/>
      <c r="E7" s="48"/>
      <c r="F7" s="49"/>
      <c r="G7" s="49"/>
      <c r="H7" s="50"/>
      <c r="I7" s="50"/>
      <c r="J7" s="50"/>
      <c r="K7" s="4"/>
      <c r="L7" s="4"/>
      <c r="M7" s="4"/>
      <c r="O7" s="253"/>
      <c r="P7" s="253"/>
      <c r="Q7" s="253"/>
      <c r="R7" s="253"/>
      <c r="S7" s="253"/>
      <c r="T7" s="253"/>
      <c r="U7" s="253"/>
      <c r="V7" s="253"/>
    </row>
    <row r="8" spans="1:59" ht="20.25" customHeight="1" x14ac:dyDescent="0.3">
      <c r="A8" s="266" t="s">
        <v>105</v>
      </c>
      <c r="B8" s="266"/>
      <c r="C8" s="266"/>
      <c r="D8" s="266"/>
      <c r="E8" s="266"/>
      <c r="F8" s="266"/>
      <c r="G8" s="266"/>
      <c r="H8" s="266"/>
      <c r="I8" s="266"/>
      <c r="J8" s="266"/>
      <c r="K8" s="266"/>
      <c r="L8" s="87"/>
      <c r="M8" s="4"/>
      <c r="O8" s="256" t="s">
        <v>178</v>
      </c>
      <c r="P8" s="256"/>
      <c r="Q8" s="256"/>
      <c r="R8" s="256"/>
      <c r="S8" s="256"/>
      <c r="T8" s="256"/>
      <c r="U8" s="256"/>
      <c r="V8" s="256"/>
      <c r="AE8"/>
      <c r="AF8"/>
      <c r="AJ8" s="1"/>
      <c r="AK8" s="42"/>
      <c r="AS8"/>
      <c r="AT8"/>
      <c r="AX8" s="42"/>
      <c r="BG8"/>
    </row>
    <row r="9" spans="1:59" ht="15" customHeight="1" x14ac:dyDescent="0.3">
      <c r="A9" s="8"/>
      <c r="B9" s="9"/>
      <c r="C9" s="8" t="s">
        <v>93</v>
      </c>
      <c r="D9" s="9"/>
      <c r="E9" s="51" t="s">
        <v>94</v>
      </c>
      <c r="F9" s="52"/>
      <c r="G9" s="51" t="s">
        <v>95</v>
      </c>
      <c r="H9" s="52"/>
      <c r="I9" s="51" t="s">
        <v>96</v>
      </c>
      <c r="J9" s="52"/>
      <c r="K9" s="8" t="s">
        <v>140</v>
      </c>
      <c r="L9" s="88"/>
      <c r="M9" s="4"/>
      <c r="O9" s="256" t="s">
        <v>179</v>
      </c>
      <c r="P9" s="256"/>
      <c r="Q9" s="256"/>
      <c r="R9" s="256"/>
      <c r="S9" s="256"/>
      <c r="T9" s="256"/>
      <c r="U9" s="256"/>
      <c r="V9" s="256"/>
      <c r="AE9"/>
      <c r="AF9"/>
      <c r="AJ9" s="1"/>
      <c r="AK9" s="42"/>
      <c r="AS9"/>
      <c r="AT9"/>
      <c r="AX9" s="42"/>
      <c r="BG9"/>
    </row>
    <row r="10" spans="1:59" ht="21" customHeight="1" x14ac:dyDescent="0.3">
      <c r="A10" s="124" t="s">
        <v>90</v>
      </c>
      <c r="B10" s="101"/>
      <c r="C10" s="142" t="str">
        <f>IF($U$168=0,"",$U$168)</f>
        <v/>
      </c>
      <c r="D10" s="101"/>
      <c r="E10" s="102" t="str">
        <f>IF($AI$168=0,"",$AI$168)</f>
        <v/>
      </c>
      <c r="F10" s="101"/>
      <c r="G10" s="102" t="str">
        <f>IF($AW$168=0,"",$AW$168)</f>
        <v/>
      </c>
      <c r="H10" s="101"/>
      <c r="I10" s="102" t="str">
        <f>IF($BJ$168=0,"",$BJ$168)</f>
        <v/>
      </c>
      <c r="J10" s="101"/>
      <c r="K10" s="102" t="e">
        <f>AVERAGEIF(C10:I10,"&lt;&gt;0")</f>
        <v>#DIV/0!</v>
      </c>
      <c r="L10" s="88"/>
      <c r="M10" s="4"/>
      <c r="O10" s="256" t="s">
        <v>180</v>
      </c>
      <c r="P10" s="256"/>
      <c r="Q10" s="256"/>
      <c r="R10" s="256"/>
      <c r="S10" s="256"/>
      <c r="T10" s="256"/>
      <c r="U10" s="256"/>
      <c r="V10" s="256"/>
      <c r="AE10"/>
      <c r="AF10"/>
      <c r="AJ10" s="1"/>
      <c r="AK10" s="42"/>
      <c r="AS10"/>
      <c r="AT10"/>
      <c r="AX10" s="42"/>
      <c r="BG10"/>
    </row>
    <row r="11" spans="1:59" ht="19.2" customHeight="1" x14ac:dyDescent="0.3">
      <c r="A11" s="124" t="s">
        <v>91</v>
      </c>
      <c r="B11" s="101"/>
      <c r="C11" s="102" t="str">
        <f>IF($U$263=0,"",$U$263)</f>
        <v/>
      </c>
      <c r="D11" s="101"/>
      <c r="E11" s="102" t="str">
        <f>IF($AI$263=0,"",$AI$263)</f>
        <v/>
      </c>
      <c r="F11" s="101"/>
      <c r="G11" s="102" t="str">
        <f>IF($AW$263=0,"",$AW$263)</f>
        <v/>
      </c>
      <c r="H11" s="101"/>
      <c r="I11" s="102" t="str">
        <f>IF($BJ$263=0,"",$BJ$263)</f>
        <v/>
      </c>
      <c r="J11" s="101"/>
      <c r="K11" s="102" t="e">
        <f t="shared" ref="K11:K12" si="0">AVERAGEIF(C11:I11,"&lt;&gt;0")</f>
        <v>#DIV/0!</v>
      </c>
      <c r="M11" s="4"/>
      <c r="O11" s="253"/>
      <c r="P11" s="253"/>
      <c r="Q11" s="253"/>
      <c r="R11" s="253"/>
      <c r="S11" s="253"/>
      <c r="T11" s="253"/>
      <c r="U11" s="253"/>
      <c r="V11" s="253"/>
      <c r="AE11"/>
      <c r="AF11"/>
      <c r="AJ11" s="1"/>
      <c r="AK11" s="42"/>
      <c r="AS11"/>
      <c r="AT11"/>
      <c r="AX11" s="42"/>
      <c r="BG11"/>
    </row>
    <row r="12" spans="1:59" ht="19.2" customHeight="1" x14ac:dyDescent="0.3">
      <c r="A12" s="124" t="s">
        <v>92</v>
      </c>
      <c r="B12" s="101"/>
      <c r="C12" s="102" t="str">
        <f>IF($U$238=0,"",$U$238)</f>
        <v/>
      </c>
      <c r="D12" s="101"/>
      <c r="E12" s="102" t="str">
        <f>IF($AI$238=0,"",$AI$238)</f>
        <v/>
      </c>
      <c r="F12" s="101"/>
      <c r="G12" s="102" t="str">
        <f>IF($AW$238=0,"",$AW$238)</f>
        <v/>
      </c>
      <c r="H12" s="101"/>
      <c r="I12" s="102" t="str">
        <f>IF($BJ$238=0,"",$BJ$238)</f>
        <v/>
      </c>
      <c r="J12" s="101"/>
      <c r="K12" s="102" t="e">
        <f t="shared" si="0"/>
        <v>#DIV/0!</v>
      </c>
      <c r="L12" s="10"/>
      <c r="M12" s="7"/>
      <c r="O12" s="257" t="s">
        <v>165</v>
      </c>
      <c r="P12" s="257"/>
      <c r="Q12" s="257"/>
      <c r="R12" s="257"/>
      <c r="S12" s="257"/>
      <c r="T12" s="257"/>
      <c r="U12" s="257"/>
      <c r="V12" s="257"/>
      <c r="AE12"/>
      <c r="AF12"/>
      <c r="AJ12" s="1"/>
      <c r="AK12" s="42"/>
      <c r="AS12"/>
      <c r="AT12"/>
      <c r="AX12" s="42"/>
      <c r="BG12"/>
    </row>
    <row r="13" spans="1:59" ht="15" customHeight="1" x14ac:dyDescent="0.3">
      <c r="A13" s="258" t="s">
        <v>304</v>
      </c>
      <c r="B13" s="259"/>
      <c r="C13" s="259"/>
      <c r="D13" s="259"/>
      <c r="E13" s="259"/>
      <c r="F13" s="259"/>
      <c r="G13" s="259"/>
      <c r="H13" s="259"/>
      <c r="I13" s="259"/>
      <c r="J13" s="260"/>
      <c r="K13" s="102" t="e">
        <f>AVERAGE(K10:K12)</f>
        <v>#DIV/0!</v>
      </c>
      <c r="L13" s="1"/>
      <c r="M13" s="17"/>
      <c r="O13" s="257" t="s">
        <v>165</v>
      </c>
      <c r="P13" s="257"/>
      <c r="Q13" s="257"/>
      <c r="R13" s="257"/>
      <c r="S13" s="257"/>
      <c r="T13" s="257"/>
      <c r="U13" s="257"/>
      <c r="V13" s="257"/>
      <c r="AE13"/>
      <c r="AF13"/>
      <c r="AJ13" s="1"/>
      <c r="AK13" s="42"/>
      <c r="AS13"/>
      <c r="AT13"/>
      <c r="AX13" s="42"/>
      <c r="BG13"/>
    </row>
    <row r="14" spans="1:59" ht="16.2" customHeight="1" x14ac:dyDescent="0.3">
      <c r="A14" s="267"/>
      <c r="B14" s="267"/>
      <c r="C14" s="267"/>
      <c r="D14" s="267"/>
      <c r="E14" s="267"/>
      <c r="F14" s="267"/>
      <c r="G14" s="267"/>
      <c r="H14" s="267"/>
      <c r="I14" s="267"/>
      <c r="J14" s="267"/>
      <c r="K14" s="267"/>
      <c r="L14" s="1"/>
      <c r="M14" s="17"/>
      <c r="O14" s="257" t="s">
        <v>165</v>
      </c>
      <c r="P14" s="257"/>
      <c r="Q14" s="257"/>
      <c r="R14" s="257"/>
      <c r="S14" s="257"/>
      <c r="T14" s="257"/>
      <c r="U14" s="257"/>
      <c r="V14" s="257"/>
      <c r="AE14"/>
      <c r="AF14"/>
      <c r="AJ14" s="1"/>
      <c r="AK14" s="42"/>
      <c r="AS14"/>
      <c r="AT14"/>
      <c r="AX14" s="42"/>
      <c r="BG14"/>
    </row>
    <row r="15" spans="1:59" ht="15" customHeight="1" x14ac:dyDescent="0.3">
      <c r="A15" s="268" t="s">
        <v>138</v>
      </c>
      <c r="B15" s="268"/>
      <c r="C15" s="268"/>
      <c r="D15" s="268"/>
      <c r="E15" s="268"/>
      <c r="F15" s="268"/>
      <c r="G15" s="268"/>
      <c r="H15" s="268"/>
      <c r="I15" s="268"/>
      <c r="J15" s="268"/>
      <c r="K15" s="268"/>
      <c r="L15" s="1"/>
      <c r="M15" s="17"/>
      <c r="O15" s="253"/>
      <c r="P15" s="253"/>
      <c r="Q15" s="253"/>
      <c r="R15" s="253"/>
      <c r="S15" s="253"/>
      <c r="T15" s="253"/>
      <c r="U15" s="253"/>
      <c r="V15" s="253"/>
      <c r="AE15"/>
      <c r="AF15"/>
      <c r="AJ15" s="1"/>
      <c r="AK15" s="42"/>
      <c r="AS15"/>
      <c r="AT15"/>
      <c r="AX15" s="42"/>
      <c r="BG15"/>
    </row>
    <row r="16" spans="1:59" ht="15" customHeight="1" x14ac:dyDescent="0.3">
      <c r="A16" s="269" t="s">
        <v>175</v>
      </c>
      <c r="B16" s="9"/>
      <c r="C16" s="8" t="s">
        <v>93</v>
      </c>
      <c r="D16" s="9"/>
      <c r="E16" s="8" t="s">
        <v>94</v>
      </c>
      <c r="F16" s="9"/>
      <c r="G16" s="8" t="s">
        <v>95</v>
      </c>
      <c r="H16" s="9"/>
      <c r="I16" s="271" t="s">
        <v>174</v>
      </c>
      <c r="J16" s="272"/>
      <c r="K16" s="273"/>
      <c r="L16" s="1"/>
      <c r="M16" s="7"/>
      <c r="O16" s="274" t="s">
        <v>318</v>
      </c>
      <c r="P16" s="274"/>
      <c r="Q16" s="274"/>
      <c r="R16" s="274"/>
      <c r="S16" s="274"/>
      <c r="T16" s="274"/>
      <c r="U16" s="274"/>
      <c r="V16" s="274"/>
      <c r="AE16"/>
      <c r="AF16"/>
      <c r="AJ16" s="1"/>
      <c r="AK16" s="42"/>
      <c r="AS16"/>
      <c r="AT16"/>
      <c r="AX16" s="42"/>
      <c r="BG16"/>
    </row>
    <row r="17" spans="1:59" ht="15" customHeight="1" thickBot="1" x14ac:dyDescent="0.35">
      <c r="A17" s="270"/>
      <c r="B17" s="98"/>
      <c r="C17" s="165"/>
      <c r="D17" s="103"/>
      <c r="E17" s="165"/>
      <c r="F17" s="103"/>
      <c r="G17" s="165"/>
      <c r="H17" s="103"/>
      <c r="I17" s="275" t="e">
        <f>AVERAGEIF(C17:H17,"&lt;&gt;0")</f>
        <v>#DIV/0!</v>
      </c>
      <c r="J17" s="276"/>
      <c r="K17" s="277"/>
      <c r="L17" s="1"/>
      <c r="M17" s="7"/>
      <c r="O17" s="274" t="s">
        <v>317</v>
      </c>
      <c r="P17" s="274"/>
      <c r="Q17" s="274"/>
      <c r="R17" s="274"/>
      <c r="S17" s="274"/>
      <c r="T17" s="274"/>
      <c r="U17" s="274"/>
      <c r="V17" s="274"/>
      <c r="AE17"/>
      <c r="AF17"/>
      <c r="AJ17" s="1"/>
      <c r="AK17" s="42"/>
      <c r="AS17"/>
      <c r="AT17"/>
      <c r="AX17" s="42"/>
      <c r="BG17"/>
    </row>
    <row r="18" spans="1:59" ht="15" customHeight="1" thickTop="1" x14ac:dyDescent="0.3">
      <c r="A18" s="285" t="s">
        <v>176</v>
      </c>
      <c r="B18" s="99"/>
      <c r="C18" s="100" t="s">
        <v>93</v>
      </c>
      <c r="D18" s="99"/>
      <c r="E18" s="100" t="s">
        <v>94</v>
      </c>
      <c r="F18" s="99"/>
      <c r="G18" s="100" t="s">
        <v>95</v>
      </c>
      <c r="H18" s="99"/>
      <c r="I18" s="287" t="s">
        <v>177</v>
      </c>
      <c r="J18" s="288"/>
      <c r="K18" s="289"/>
      <c r="O18" s="274" t="s">
        <v>316</v>
      </c>
      <c r="P18" s="274"/>
      <c r="Q18" s="274"/>
      <c r="R18" s="274"/>
      <c r="S18" s="274"/>
      <c r="T18" s="274"/>
      <c r="U18" s="274"/>
      <c r="V18" s="274"/>
      <c r="AE18"/>
      <c r="AF18"/>
      <c r="AK18" s="42"/>
      <c r="AS18"/>
      <c r="AT18"/>
      <c r="AX18" s="42"/>
      <c r="BG18"/>
    </row>
    <row r="19" spans="1:59" ht="15" customHeight="1" thickBot="1" x14ac:dyDescent="0.35">
      <c r="A19" s="286"/>
      <c r="B19" s="104"/>
      <c r="C19" s="166"/>
      <c r="D19" s="105"/>
      <c r="E19" s="166"/>
      <c r="F19" s="105"/>
      <c r="G19" s="166"/>
      <c r="H19" s="105"/>
      <c r="I19" s="275" t="e">
        <f>AVERAGEIF(C19:H19,"&lt;&gt;0")</f>
        <v>#DIV/0!</v>
      </c>
      <c r="J19" s="276"/>
      <c r="K19" s="277"/>
      <c r="L19" s="13"/>
      <c r="M19" s="7"/>
      <c r="O19" s="274" t="s">
        <v>315</v>
      </c>
      <c r="P19" s="274"/>
      <c r="Q19" s="274"/>
      <c r="R19" s="274"/>
      <c r="S19" s="274"/>
      <c r="T19" s="274"/>
      <c r="U19" s="274"/>
      <c r="V19" s="274"/>
      <c r="AE19"/>
      <c r="AF19"/>
      <c r="AJ19" s="1"/>
      <c r="AK19" s="42"/>
      <c r="AS19"/>
      <c r="AT19"/>
      <c r="AX19" s="42"/>
      <c r="BG19"/>
    </row>
    <row r="20" spans="1:59" ht="16.95" customHeight="1" thickTop="1" x14ac:dyDescent="0.3">
      <c r="A20" s="290" t="s">
        <v>234</v>
      </c>
      <c r="B20" s="290"/>
      <c r="C20" s="290"/>
      <c r="D20" s="290"/>
      <c r="E20" s="290"/>
      <c r="F20" s="290"/>
      <c r="G20" s="290"/>
      <c r="H20" s="290"/>
      <c r="I20" s="291" t="str">
        <f>IF($U$213=0,"",$U$213)</f>
        <v/>
      </c>
      <c r="J20" s="292"/>
      <c r="K20" s="293"/>
      <c r="M20" s="7"/>
      <c r="O20" s="274" t="s">
        <v>143</v>
      </c>
      <c r="P20" s="274"/>
      <c r="Q20" s="274"/>
      <c r="R20" s="274"/>
      <c r="S20" s="274"/>
      <c r="T20" s="274"/>
      <c r="U20" s="274"/>
      <c r="V20" s="274"/>
      <c r="AE20"/>
      <c r="AF20"/>
      <c r="AJ20" s="1"/>
      <c r="AK20" s="42"/>
      <c r="AS20"/>
      <c r="AT20"/>
      <c r="AX20" s="42"/>
      <c r="BG20"/>
    </row>
    <row r="21" spans="1:59" ht="15" customHeight="1" x14ac:dyDescent="0.3">
      <c r="A21" s="278" t="s">
        <v>233</v>
      </c>
      <c r="B21" s="278"/>
      <c r="C21" s="278"/>
      <c r="D21" s="278"/>
      <c r="E21" s="278"/>
      <c r="F21" s="278"/>
      <c r="G21" s="278"/>
      <c r="H21" s="278"/>
      <c r="I21" s="279" t="e">
        <f>AVERAGE((I17*0.25)+(I19*0.25)+(I20*0.5))</f>
        <v>#DIV/0!</v>
      </c>
      <c r="J21" s="280"/>
      <c r="K21" s="281"/>
      <c r="M21" s="17"/>
      <c r="O21" s="282"/>
      <c r="P21" s="283"/>
      <c r="Q21" s="283"/>
      <c r="R21" s="283"/>
      <c r="S21" s="283"/>
      <c r="T21" s="283"/>
      <c r="U21" s="283"/>
      <c r="V21" s="283"/>
      <c r="AE21"/>
      <c r="AF21"/>
      <c r="AJ21" s="1"/>
      <c r="AK21" s="42"/>
      <c r="AS21"/>
      <c r="AT21"/>
      <c r="AX21" s="42"/>
      <c r="BG21"/>
    </row>
    <row r="22" spans="1:59" ht="15" customHeight="1" x14ac:dyDescent="0.3">
      <c r="A22" s="88"/>
      <c r="B22" s="88"/>
      <c r="C22" s="88"/>
      <c r="D22" s="88"/>
      <c r="E22" s="73"/>
      <c r="F22" s="88"/>
      <c r="G22" s="88"/>
      <c r="H22" s="73"/>
      <c r="I22" s="73"/>
      <c r="J22" s="88"/>
      <c r="K22" s="88"/>
      <c r="M22" s="17"/>
      <c r="O22" s="284" t="s">
        <v>144</v>
      </c>
      <c r="P22" s="284"/>
      <c r="Q22" s="284"/>
      <c r="R22" s="284"/>
      <c r="S22" s="284"/>
      <c r="T22" s="284"/>
      <c r="U22" s="284"/>
      <c r="V22" s="284"/>
      <c r="AE22"/>
      <c r="AF22"/>
      <c r="AJ22" s="1"/>
      <c r="AK22" s="42"/>
      <c r="AS22"/>
      <c r="AT22"/>
      <c r="AX22" s="42"/>
      <c r="BG22"/>
    </row>
    <row r="23" spans="1:59" ht="15" customHeight="1" x14ac:dyDescent="0.3">
      <c r="A23" s="88"/>
      <c r="B23" s="88"/>
      <c r="C23" s="88"/>
      <c r="D23" s="88"/>
      <c r="E23" s="88"/>
      <c r="F23" s="88"/>
      <c r="G23" s="73"/>
      <c r="H23" s="73"/>
      <c r="I23" s="73"/>
      <c r="J23" s="88"/>
      <c r="K23" s="88"/>
      <c r="M23" s="17"/>
      <c r="O23" s="284" t="s">
        <v>145</v>
      </c>
      <c r="P23" s="284"/>
      <c r="Q23" s="284"/>
      <c r="R23" s="284"/>
      <c r="S23" s="284"/>
      <c r="T23" s="284"/>
      <c r="U23" s="284"/>
      <c r="V23" s="284"/>
      <c r="AE23"/>
      <c r="AF23"/>
      <c r="AJ23" s="1"/>
      <c r="AK23" s="42"/>
      <c r="AS23"/>
      <c r="AT23"/>
      <c r="AX23" s="42"/>
      <c r="BG23"/>
    </row>
    <row r="24" spans="1:59" ht="15" customHeight="1" x14ac:dyDescent="0.3">
      <c r="A24" s="88"/>
      <c r="B24" s="88"/>
      <c r="C24" s="88"/>
      <c r="D24" s="88"/>
      <c r="E24" s="88"/>
      <c r="F24" s="88"/>
      <c r="G24" s="88"/>
      <c r="H24" s="88"/>
      <c r="I24" s="73"/>
      <c r="J24" s="88"/>
      <c r="K24" s="88"/>
      <c r="M24" s="7"/>
      <c r="O24" s="284" t="s">
        <v>146</v>
      </c>
      <c r="P24" s="284"/>
      <c r="Q24" s="284"/>
      <c r="R24" s="284"/>
      <c r="S24" s="284"/>
      <c r="T24" s="284"/>
      <c r="U24" s="284"/>
      <c r="V24" s="284"/>
      <c r="AE24"/>
      <c r="AF24"/>
      <c r="AJ24" s="1"/>
      <c r="AK24" s="42"/>
      <c r="AS24"/>
      <c r="AT24"/>
      <c r="AX24" s="42"/>
      <c r="BG24"/>
    </row>
    <row r="25" spans="1:59" ht="15" customHeight="1" x14ac:dyDescent="0.3">
      <c r="A25" s="1"/>
      <c r="B25" s="1"/>
      <c r="C25" s="1"/>
      <c r="D25" s="1"/>
      <c r="K25" s="1"/>
      <c r="M25" s="7"/>
      <c r="O25" s="284" t="s">
        <v>147</v>
      </c>
      <c r="P25" s="284"/>
      <c r="Q25" s="284"/>
      <c r="R25" s="284"/>
      <c r="S25" s="284"/>
      <c r="T25" s="284"/>
      <c r="U25" s="284"/>
      <c r="V25" s="284"/>
      <c r="AE25"/>
      <c r="AF25"/>
      <c r="AJ25" s="1"/>
      <c r="AK25" s="42"/>
      <c r="AS25"/>
      <c r="AT25"/>
      <c r="AX25" s="42"/>
      <c r="BG25"/>
    </row>
    <row r="26" spans="1:59" ht="15" customHeight="1" x14ac:dyDescent="0.3">
      <c r="A26" s="297" t="s">
        <v>127</v>
      </c>
      <c r="B26" s="298"/>
      <c r="C26" s="298"/>
      <c r="D26" s="298"/>
      <c r="E26" s="298"/>
      <c r="F26" s="298"/>
      <c r="G26" s="298"/>
      <c r="H26" s="298"/>
      <c r="I26" s="298"/>
      <c r="J26" s="298"/>
      <c r="K26" s="299"/>
      <c r="M26" s="16"/>
      <c r="O26" s="253"/>
      <c r="P26" s="253"/>
      <c r="Q26" s="253"/>
      <c r="R26" s="253"/>
      <c r="S26" s="253"/>
      <c r="T26" s="253"/>
      <c r="U26" s="253"/>
      <c r="V26" s="253"/>
      <c r="AE26"/>
      <c r="AF26"/>
      <c r="AJ26" s="1"/>
      <c r="AK26" s="42"/>
      <c r="AS26"/>
      <c r="AT26"/>
      <c r="AX26" s="42"/>
      <c r="BG26"/>
    </row>
    <row r="27" spans="1:59" ht="15" customHeight="1" x14ac:dyDescent="0.3">
      <c r="A27" s="271" t="s">
        <v>100</v>
      </c>
      <c r="B27" s="272"/>
      <c r="C27" s="272"/>
      <c r="D27" s="273"/>
      <c r="E27" s="141" t="e">
        <f>K13</f>
        <v>#DIV/0!</v>
      </c>
      <c r="F27" s="271" t="s">
        <v>102</v>
      </c>
      <c r="G27" s="272"/>
      <c r="H27" s="72"/>
      <c r="I27" s="141" t="e">
        <f>SUM(E27*3)</f>
        <v>#DIV/0!</v>
      </c>
      <c r="J27" s="271" t="s">
        <v>103</v>
      </c>
      <c r="K27" s="273"/>
      <c r="M27" s="16"/>
      <c r="O27" s="294" t="s">
        <v>148</v>
      </c>
      <c r="P27" s="294"/>
      <c r="Q27" s="294"/>
      <c r="R27" s="294"/>
      <c r="S27" s="294"/>
      <c r="T27" s="294"/>
      <c r="U27" s="294"/>
      <c r="V27" s="294"/>
      <c r="AE27"/>
      <c r="AF27"/>
      <c r="AJ27" s="1"/>
      <c r="AK27" s="42"/>
      <c r="AS27"/>
      <c r="AT27"/>
      <c r="AX27" s="42"/>
      <c r="BG27"/>
    </row>
    <row r="28" spans="1:59" ht="15" customHeight="1" x14ac:dyDescent="0.3">
      <c r="A28" s="271" t="s">
        <v>99</v>
      </c>
      <c r="B28" s="272"/>
      <c r="C28" s="272"/>
      <c r="D28" s="273"/>
      <c r="E28" s="141">
        <f>$U$194</f>
        <v>0</v>
      </c>
      <c r="F28" s="271" t="s">
        <v>102</v>
      </c>
      <c r="G28" s="272"/>
      <c r="H28" s="72"/>
      <c r="I28" s="141">
        <f>SUM(E28)</f>
        <v>0</v>
      </c>
      <c r="J28" s="271" t="s">
        <v>102</v>
      </c>
      <c r="K28" s="273"/>
      <c r="M28" s="16"/>
      <c r="O28" s="294" t="s">
        <v>149</v>
      </c>
      <c r="P28" s="294"/>
      <c r="Q28" s="294"/>
      <c r="R28" s="294"/>
      <c r="S28" s="294"/>
      <c r="T28" s="294"/>
      <c r="U28" s="294"/>
      <c r="V28" s="294"/>
      <c r="AE28"/>
      <c r="AF28"/>
      <c r="AJ28" s="1"/>
      <c r="AK28" s="42"/>
      <c r="AS28"/>
      <c r="AT28"/>
      <c r="AX28" s="42"/>
      <c r="BG28"/>
    </row>
    <row r="29" spans="1:59" ht="15" customHeight="1" x14ac:dyDescent="0.3">
      <c r="A29" s="295"/>
      <c r="B29" s="295"/>
      <c r="C29" s="295"/>
      <c r="D29" s="295"/>
      <c r="E29" s="295"/>
      <c r="F29" s="296"/>
      <c r="G29" s="178" t="s">
        <v>101</v>
      </c>
      <c r="H29" s="179"/>
      <c r="I29" s="141" t="e">
        <f>SUM(I27:I28)</f>
        <v>#DIV/0!</v>
      </c>
      <c r="J29" s="271" t="s">
        <v>104</v>
      </c>
      <c r="K29" s="273"/>
      <c r="M29" s="7"/>
      <c r="O29" s="294" t="s">
        <v>150</v>
      </c>
      <c r="P29" s="294"/>
      <c r="Q29" s="294"/>
      <c r="R29" s="294"/>
      <c r="S29" s="294"/>
      <c r="T29" s="294"/>
      <c r="U29" s="294"/>
      <c r="V29" s="294"/>
      <c r="AE29"/>
      <c r="AF29"/>
      <c r="AJ29" s="1"/>
      <c r="AK29" s="42"/>
      <c r="AS29"/>
      <c r="AT29"/>
      <c r="AX29" s="42"/>
      <c r="BG29"/>
    </row>
    <row r="30" spans="1:59" ht="15" customHeight="1" x14ac:dyDescent="0.3">
      <c r="A30" s="305" t="s">
        <v>126</v>
      </c>
      <c r="B30" s="305"/>
      <c r="C30" s="305"/>
      <c r="D30" s="305"/>
      <c r="E30" s="305"/>
      <c r="F30" s="305"/>
      <c r="G30" s="305"/>
      <c r="H30" s="305"/>
      <c r="I30" s="180" t="e">
        <f>SUM($I$29/4)</f>
        <v>#DIV/0!</v>
      </c>
      <c r="J30" s="306" t="s">
        <v>102</v>
      </c>
      <c r="K30" s="307"/>
      <c r="M30" s="7"/>
      <c r="O30" s="294" t="s">
        <v>151</v>
      </c>
      <c r="P30" s="294"/>
      <c r="Q30" s="294"/>
      <c r="R30" s="294"/>
      <c r="S30" s="294"/>
      <c r="T30" s="294"/>
      <c r="U30" s="294"/>
      <c r="V30" s="294"/>
      <c r="AE30"/>
      <c r="AF30"/>
      <c r="AJ30" s="1"/>
      <c r="AK30" s="42"/>
      <c r="AS30"/>
      <c r="AT30"/>
      <c r="AX30" s="42"/>
      <c r="BG30"/>
    </row>
    <row r="31" spans="1:59" ht="15" customHeight="1" x14ac:dyDescent="0.3">
      <c r="A31" s="88"/>
      <c r="B31" s="88"/>
      <c r="C31" s="88"/>
      <c r="D31" s="88"/>
      <c r="E31" s="73"/>
      <c r="F31" s="73"/>
      <c r="G31" s="73"/>
      <c r="H31" s="73"/>
      <c r="I31" s="73"/>
      <c r="J31" s="88"/>
      <c r="K31" s="88"/>
      <c r="M31" s="17"/>
      <c r="O31" s="253"/>
      <c r="P31" s="253"/>
      <c r="Q31" s="253"/>
      <c r="R31" s="253"/>
      <c r="S31" s="253"/>
      <c r="T31" s="253"/>
      <c r="U31" s="253"/>
      <c r="V31" s="253"/>
      <c r="AE31"/>
      <c r="AF31"/>
      <c r="AJ31" s="1"/>
      <c r="AK31" s="42"/>
      <c r="AS31"/>
      <c r="AT31"/>
      <c r="AX31" s="42"/>
      <c r="BG31"/>
    </row>
    <row r="32" spans="1:59" ht="15" customHeight="1" x14ac:dyDescent="0.3">
      <c r="A32" s="88"/>
      <c r="B32" s="88"/>
      <c r="C32" s="88"/>
      <c r="D32" s="88"/>
      <c r="E32" s="88"/>
      <c r="F32" s="88"/>
      <c r="G32" s="88"/>
      <c r="H32" s="88"/>
      <c r="I32" s="89"/>
      <c r="J32" s="88"/>
      <c r="K32" s="88"/>
      <c r="M32" s="17"/>
      <c r="O32" s="308" t="s">
        <v>247</v>
      </c>
      <c r="P32" s="308"/>
      <c r="Q32" s="308"/>
      <c r="R32" s="308"/>
      <c r="S32" s="308"/>
      <c r="T32" s="308"/>
      <c r="U32" s="308"/>
      <c r="V32" s="308"/>
      <c r="AE32"/>
      <c r="AF32"/>
      <c r="AJ32" s="1"/>
      <c r="AK32" s="42"/>
      <c r="AS32"/>
      <c r="AT32"/>
      <c r="AX32" s="42"/>
      <c r="BG32"/>
    </row>
    <row r="33" spans="1:59" ht="15" customHeight="1" x14ac:dyDescent="0.3">
      <c r="A33" s="309" t="s">
        <v>128</v>
      </c>
      <c r="B33" s="309"/>
      <c r="C33" s="309"/>
      <c r="D33" s="309"/>
      <c r="E33" s="309"/>
      <c r="F33" s="309"/>
      <c r="G33" s="309"/>
      <c r="H33" s="309"/>
      <c r="I33" s="309"/>
      <c r="J33" s="309"/>
      <c r="K33" s="309"/>
      <c r="L33" s="7"/>
      <c r="M33" s="17"/>
      <c r="O33" s="303"/>
      <c r="P33" s="303"/>
      <c r="Q33" s="303"/>
      <c r="R33" s="303"/>
      <c r="S33" s="303"/>
      <c r="T33" s="303"/>
      <c r="U33" s="303"/>
      <c r="V33" s="303"/>
      <c r="AE33"/>
      <c r="AF33"/>
      <c r="AJ33" s="1"/>
      <c r="AK33" s="42"/>
      <c r="AS33"/>
      <c r="AT33"/>
      <c r="AX33" s="42"/>
      <c r="BG33"/>
    </row>
    <row r="34" spans="1:59" ht="15" customHeight="1" x14ac:dyDescent="0.3">
      <c r="A34" s="300" t="s">
        <v>141</v>
      </c>
      <c r="B34" s="301"/>
      <c r="C34" s="301"/>
      <c r="D34" s="302"/>
      <c r="E34" s="141" t="str">
        <f>IF($S$89=0,"",$S$89)</f>
        <v/>
      </c>
      <c r="F34" s="271" t="s">
        <v>102</v>
      </c>
      <c r="G34" s="273"/>
      <c r="H34" s="71"/>
      <c r="I34" s="141" t="e">
        <f>SUM($E$34*4)</f>
        <v>#VALUE!</v>
      </c>
      <c r="J34" s="271" t="s">
        <v>104</v>
      </c>
      <c r="K34" s="273"/>
      <c r="O34" s="303"/>
      <c r="P34" s="303"/>
      <c r="Q34" s="303"/>
      <c r="R34" s="303"/>
      <c r="S34" s="303"/>
      <c r="T34" s="303"/>
      <c r="U34" s="303"/>
      <c r="V34" s="303"/>
      <c r="AE34"/>
      <c r="AF34"/>
      <c r="AJ34" s="1"/>
      <c r="AK34" s="42"/>
      <c r="AS34"/>
      <c r="AT34"/>
      <c r="AX34" s="42"/>
      <c r="BG34"/>
    </row>
    <row r="35" spans="1:59" ht="15" customHeight="1" x14ac:dyDescent="0.3">
      <c r="A35" s="300" t="s">
        <v>142</v>
      </c>
      <c r="B35" s="301"/>
      <c r="C35" s="301"/>
      <c r="D35" s="302"/>
      <c r="E35" s="141" t="str">
        <f>IF($AG$89=0,"",$AG$89)</f>
        <v/>
      </c>
      <c r="F35" s="271" t="s">
        <v>102</v>
      </c>
      <c r="G35" s="273"/>
      <c r="H35" s="71"/>
      <c r="I35" s="141" t="e">
        <f>SUM($E$35*5)</f>
        <v>#VALUE!</v>
      </c>
      <c r="J35" s="271" t="s">
        <v>106</v>
      </c>
      <c r="K35" s="273"/>
      <c r="O35" s="304" t="s">
        <v>181</v>
      </c>
      <c r="P35" s="304"/>
      <c r="Q35" s="304"/>
      <c r="R35" s="304"/>
      <c r="S35" s="304"/>
      <c r="T35" s="304"/>
      <c r="U35" s="304"/>
      <c r="V35" s="304"/>
      <c r="AE35"/>
      <c r="AF35"/>
      <c r="AJ35" s="1"/>
      <c r="AK35" s="42"/>
      <c r="AS35"/>
      <c r="AT35"/>
      <c r="AX35" s="42"/>
      <c r="BG35"/>
    </row>
    <row r="36" spans="1:59" ht="15" customHeight="1" x14ac:dyDescent="0.3">
      <c r="A36" s="300" t="s">
        <v>298</v>
      </c>
      <c r="B36" s="301"/>
      <c r="C36" s="301"/>
      <c r="D36" s="302"/>
      <c r="E36" s="141" t="str">
        <f>IF($BH$143=0,"",$BH$143)</f>
        <v/>
      </c>
      <c r="F36" s="271" t="s">
        <v>102</v>
      </c>
      <c r="G36" s="273"/>
      <c r="H36" s="71"/>
      <c r="I36" s="141" t="e">
        <f>SUM($E$36*4)</f>
        <v>#VALUE!</v>
      </c>
      <c r="J36" s="271" t="s">
        <v>104</v>
      </c>
      <c r="K36" s="273"/>
      <c r="O36" s="312"/>
      <c r="P36" s="312"/>
      <c r="Q36" s="312"/>
      <c r="R36" s="312"/>
      <c r="S36" s="312"/>
      <c r="T36" s="312"/>
      <c r="U36" s="312"/>
      <c r="V36" s="312"/>
    </row>
    <row r="37" spans="1:59" ht="15" customHeight="1" x14ac:dyDescent="0.3">
      <c r="A37" s="313"/>
      <c r="B37" s="314"/>
      <c r="C37" s="314"/>
      <c r="D37" s="314"/>
      <c r="E37" s="315"/>
      <c r="F37" s="271" t="s">
        <v>302</v>
      </c>
      <c r="G37" s="273"/>
      <c r="H37" s="71"/>
      <c r="I37" s="181" t="e">
        <f>SUM(I34:I36)/260*240</f>
        <v>#VALUE!</v>
      </c>
      <c r="J37" s="306" t="s">
        <v>303</v>
      </c>
      <c r="K37" s="311"/>
      <c r="M37" s="91"/>
      <c r="N37" s="1"/>
      <c r="O37" s="310" t="s">
        <v>295</v>
      </c>
      <c r="P37" s="310"/>
      <c r="Q37" s="310"/>
      <c r="R37" s="310"/>
      <c r="S37" s="310"/>
      <c r="T37" s="310"/>
      <c r="U37" s="310"/>
      <c r="V37" s="310"/>
      <c r="AD37" s="111"/>
      <c r="AE37"/>
      <c r="AR37" s="111"/>
      <c r="AS37"/>
    </row>
    <row r="38" spans="1:59" ht="15" customHeight="1" x14ac:dyDescent="0.3">
      <c r="A38" s="316"/>
      <c r="B38" s="317"/>
      <c r="C38" s="317"/>
      <c r="D38" s="317"/>
      <c r="E38" s="317"/>
      <c r="F38" s="317"/>
      <c r="G38" s="317"/>
      <c r="H38" s="317"/>
      <c r="I38" s="317"/>
      <c r="J38" s="317"/>
      <c r="K38" s="318"/>
      <c r="M38" s="91"/>
      <c r="N38" s="1"/>
      <c r="O38" s="310" t="s">
        <v>296</v>
      </c>
      <c r="P38" s="310"/>
      <c r="Q38" s="310"/>
      <c r="R38" s="310"/>
      <c r="S38" s="310"/>
      <c r="T38" s="310"/>
      <c r="U38" s="310"/>
      <c r="V38" s="310"/>
      <c r="AD38" s="111"/>
      <c r="AE38"/>
      <c r="AR38" s="111"/>
      <c r="AS38"/>
    </row>
    <row r="39" spans="1:59" ht="15" customHeight="1" x14ac:dyDescent="0.3">
      <c r="A39" s="300" t="s">
        <v>139</v>
      </c>
      <c r="B39" s="301"/>
      <c r="C39" s="301"/>
      <c r="D39" s="302"/>
      <c r="E39" s="141" t="e">
        <f>IF($I$21=0,"",$I$21)</f>
        <v>#DIV/0!</v>
      </c>
      <c r="F39" s="271" t="s">
        <v>102</v>
      </c>
      <c r="G39" s="273"/>
      <c r="H39" s="71"/>
      <c r="I39" s="181" t="e">
        <f>SUM($E$39)</f>
        <v>#DIV/0!</v>
      </c>
      <c r="J39" s="306" t="s">
        <v>102</v>
      </c>
      <c r="K39" s="311"/>
      <c r="N39" s="1"/>
      <c r="O39" s="310" t="s">
        <v>297</v>
      </c>
      <c r="P39" s="310"/>
      <c r="Q39" s="310"/>
      <c r="R39" s="310"/>
      <c r="S39" s="310"/>
      <c r="T39" s="310"/>
      <c r="U39" s="310"/>
      <c r="V39" s="310"/>
      <c r="AD39" s="111"/>
      <c r="AE39"/>
      <c r="AR39" s="111"/>
      <c r="AS39"/>
    </row>
    <row r="40" spans="1:59" ht="15" customHeight="1" x14ac:dyDescent="0.3">
      <c r="A40" s="255"/>
      <c r="B40" s="255"/>
      <c r="C40" s="255"/>
      <c r="D40" s="60"/>
      <c r="E40" s="319"/>
      <c r="F40" s="319"/>
      <c r="G40" s="319"/>
      <c r="H40" s="319"/>
      <c r="I40" s="319"/>
      <c r="J40" s="319"/>
      <c r="K40" s="70"/>
      <c r="N40" s="1"/>
      <c r="O40" s="267"/>
      <c r="P40" s="267"/>
      <c r="Q40" s="267"/>
      <c r="R40" s="267"/>
      <c r="S40" s="267"/>
      <c r="T40" s="267"/>
      <c r="U40" s="267"/>
      <c r="V40" s="267"/>
      <c r="AD40" s="111"/>
      <c r="AE40"/>
      <c r="AR40" s="111"/>
      <c r="AS40"/>
    </row>
    <row r="41" spans="1:59" ht="5.4" customHeight="1" x14ac:dyDescent="0.3">
      <c r="A41" s="255"/>
      <c r="B41" s="255"/>
      <c r="C41" s="255"/>
      <c r="N41" s="1"/>
      <c r="O41" s="320"/>
      <c r="P41" s="320"/>
      <c r="Q41" s="320"/>
      <c r="R41" s="320"/>
      <c r="S41" s="320"/>
      <c r="T41" s="320"/>
      <c r="U41" s="320"/>
      <c r="V41" s="320"/>
      <c r="AD41" s="111"/>
      <c r="AE41"/>
      <c r="AR41" s="111"/>
      <c r="AS41"/>
    </row>
    <row r="42" spans="1:59" ht="15" customHeight="1" x14ac:dyDescent="0.3">
      <c r="A42" s="268" t="s">
        <v>137</v>
      </c>
      <c r="B42" s="268"/>
      <c r="C42" s="268"/>
      <c r="D42" s="268"/>
      <c r="E42" s="268"/>
      <c r="F42" s="268"/>
      <c r="G42" s="268"/>
      <c r="H42" s="268"/>
      <c r="I42" s="268"/>
      <c r="J42" s="268"/>
      <c r="K42" s="268"/>
      <c r="N42" s="1"/>
      <c r="O42" s="320"/>
      <c r="P42" s="320"/>
      <c r="Q42" s="320"/>
      <c r="R42" s="320"/>
      <c r="S42" s="320"/>
      <c r="T42" s="320"/>
      <c r="U42" s="320"/>
      <c r="V42" s="320"/>
      <c r="AD42" s="111"/>
      <c r="AE42"/>
      <c r="AR42" s="111"/>
      <c r="AS42"/>
    </row>
    <row r="43" spans="1:59" ht="15" customHeight="1" x14ac:dyDescent="0.3">
      <c r="A43" s="261" t="s">
        <v>165</v>
      </c>
      <c r="B43" s="261"/>
      <c r="C43" s="261"/>
      <c r="D43" s="261" t="s">
        <v>167</v>
      </c>
      <c r="E43" s="261"/>
      <c r="F43" s="261"/>
      <c r="G43" s="261"/>
      <c r="H43" s="261"/>
      <c r="I43" s="261"/>
      <c r="J43" s="261"/>
      <c r="K43" s="8">
        <f>S96</f>
        <v>0</v>
      </c>
      <c r="L43" s="73"/>
      <c r="M43" s="74"/>
      <c r="N43" s="1"/>
      <c r="O43" s="198"/>
      <c r="P43" s="198"/>
      <c r="Q43" s="199" t="s">
        <v>319</v>
      </c>
      <c r="R43" s="200" t="s">
        <v>320</v>
      </c>
      <c r="S43" s="198"/>
      <c r="T43" s="198"/>
      <c r="U43" s="198"/>
      <c r="V43" s="198"/>
      <c r="AD43" s="111"/>
      <c r="AE43"/>
      <c r="AR43" s="111"/>
      <c r="AS43"/>
    </row>
    <row r="44" spans="1:59" ht="17.399999999999999" customHeight="1" x14ac:dyDescent="0.3">
      <c r="A44" s="261" t="s">
        <v>165</v>
      </c>
      <c r="B44" s="261"/>
      <c r="C44" s="261"/>
      <c r="D44" s="261" t="s">
        <v>167</v>
      </c>
      <c r="E44" s="261"/>
      <c r="F44" s="261"/>
      <c r="G44" s="261"/>
      <c r="H44" s="261"/>
      <c r="I44" s="261"/>
      <c r="J44" s="261"/>
      <c r="K44" s="8">
        <f>AG96</f>
        <v>0</v>
      </c>
      <c r="L44" s="73"/>
      <c r="M44" s="75"/>
      <c r="O44" s="198"/>
      <c r="P44" s="198"/>
      <c r="Q44" s="201" t="s">
        <v>321</v>
      </c>
      <c r="R44" s="200" t="s">
        <v>322</v>
      </c>
      <c r="S44" s="198"/>
      <c r="T44" s="198"/>
      <c r="U44" s="198"/>
      <c r="V44" s="198"/>
    </row>
    <row r="45" spans="1:59" ht="15" customHeight="1" x14ac:dyDescent="0.3">
      <c r="A45" s="261" t="s">
        <v>165</v>
      </c>
      <c r="B45" s="261"/>
      <c r="C45" s="261"/>
      <c r="D45" s="261" t="s">
        <v>167</v>
      </c>
      <c r="E45" s="261"/>
      <c r="F45" s="261"/>
      <c r="G45" s="261"/>
      <c r="H45" s="261"/>
      <c r="I45" s="261"/>
      <c r="J45" s="261"/>
      <c r="K45" s="8">
        <f>AU96</f>
        <v>0</v>
      </c>
      <c r="O45" s="74"/>
      <c r="P45" s="117"/>
      <c r="Q45" s="202" t="s">
        <v>323</v>
      </c>
      <c r="R45" s="203" t="s">
        <v>324</v>
      </c>
      <c r="S45" s="74"/>
      <c r="T45" s="74"/>
      <c r="U45" s="74"/>
      <c r="V45" s="74"/>
    </row>
    <row r="46" spans="1:59" ht="15" customHeight="1" x14ac:dyDescent="0.3">
      <c r="A46" s="327" t="s">
        <v>166</v>
      </c>
      <c r="B46" s="327"/>
      <c r="C46" s="327"/>
      <c r="D46" s="261" t="s">
        <v>167</v>
      </c>
      <c r="E46" s="261"/>
      <c r="F46" s="261"/>
      <c r="G46" s="261"/>
      <c r="H46" s="261"/>
      <c r="I46" s="261"/>
      <c r="J46" s="261"/>
      <c r="K46" s="8">
        <f>BH96</f>
        <v>0</v>
      </c>
      <c r="Q46" s="204" t="s">
        <v>325</v>
      </c>
      <c r="R46" s="203" t="s">
        <v>326</v>
      </c>
    </row>
    <row r="47" spans="1:59" ht="16.95" customHeight="1" x14ac:dyDescent="0.3">
      <c r="A47" s="255"/>
      <c r="B47" s="255"/>
      <c r="C47" s="255"/>
      <c r="D47" s="328" t="s">
        <v>172</v>
      </c>
      <c r="E47" s="328"/>
      <c r="F47" s="328"/>
      <c r="G47" s="328"/>
      <c r="H47" s="328"/>
      <c r="I47" s="328"/>
      <c r="J47" s="329"/>
      <c r="K47" s="182">
        <f>SUM(K43:K46)</f>
        <v>0</v>
      </c>
    </row>
    <row r="48" spans="1:59" ht="6" customHeight="1" thickBot="1" x14ac:dyDescent="0.35">
      <c r="A48" s="90"/>
      <c r="B48" s="91"/>
      <c r="C48" s="91"/>
    </row>
    <row r="49" spans="1:77" ht="18" hidden="1" customHeight="1" thickBot="1" x14ac:dyDescent="0.35">
      <c r="M49">
        <v>0</v>
      </c>
      <c r="O49" s="5"/>
      <c r="Q49" s="20"/>
      <c r="R49" s="43"/>
      <c r="S49" s="20"/>
      <c r="T49" s="20"/>
      <c r="U49" s="20"/>
      <c r="V49" s="20"/>
      <c r="W49" s="5"/>
      <c r="X49" s="5"/>
      <c r="Y49" s="5"/>
      <c r="Z49" s="5"/>
      <c r="AA49" s="5"/>
      <c r="AB49" s="5"/>
      <c r="AC49" s="5"/>
      <c r="AE49" s="20"/>
      <c r="AF49" s="43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S49" s="20"/>
      <c r="AT49" s="43"/>
      <c r="AU49" s="5"/>
      <c r="AV49" s="5"/>
      <c r="AW49" s="5"/>
      <c r="AX49" s="5"/>
      <c r="AY49" s="5"/>
      <c r="AZ49" s="5"/>
      <c r="BA49" s="5"/>
      <c r="BB49" s="5"/>
      <c r="BC49" s="5"/>
      <c r="BD49" s="5"/>
      <c r="BF49" s="5"/>
      <c r="BG49" s="43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</row>
    <row r="50" spans="1:77" ht="9" hidden="1" customHeight="1" thickBot="1" x14ac:dyDescent="0.35">
      <c r="O50" s="5"/>
      <c r="Q50" s="20"/>
      <c r="R50" s="43"/>
      <c r="S50" s="20"/>
      <c r="T50" s="20"/>
      <c r="U50" s="20"/>
      <c r="V50" s="20"/>
      <c r="W50" s="5"/>
      <c r="X50" s="5"/>
      <c r="Y50" s="5"/>
      <c r="Z50" s="5"/>
      <c r="AA50" s="5"/>
      <c r="AB50" s="5"/>
      <c r="AC50" s="5"/>
      <c r="AE50" s="20"/>
      <c r="AF50" s="43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S50" s="20"/>
      <c r="AT50" s="43"/>
      <c r="AU50" s="5"/>
      <c r="AV50" s="5"/>
      <c r="AW50" s="5"/>
      <c r="AX50" s="5"/>
      <c r="AY50" s="5"/>
      <c r="AZ50" s="5"/>
      <c r="BA50" s="5"/>
      <c r="BB50" s="5"/>
      <c r="BC50" s="5"/>
      <c r="BD50" s="5"/>
      <c r="BF50" s="5"/>
      <c r="BG50" s="43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</row>
    <row r="51" spans="1:77" ht="54.75" customHeight="1" thickBot="1" x14ac:dyDescent="0.35">
      <c r="A51" s="332"/>
      <c r="B51" s="332"/>
      <c r="C51" s="332"/>
      <c r="D51" s="332"/>
      <c r="E51" s="332"/>
      <c r="F51" s="332"/>
      <c r="G51" s="332"/>
      <c r="H51" s="332"/>
      <c r="I51" s="332"/>
      <c r="J51" s="332"/>
      <c r="K51" s="332"/>
      <c r="L51" s="332"/>
      <c r="N51" s="5"/>
      <c r="O51" s="333" t="s">
        <v>257</v>
      </c>
      <c r="P51" s="334"/>
      <c r="Q51" s="334"/>
      <c r="R51" s="334"/>
      <c r="S51" s="334"/>
      <c r="T51" s="334"/>
      <c r="U51" s="334"/>
      <c r="V51" s="334"/>
      <c r="W51" s="2"/>
      <c r="X51" s="2"/>
      <c r="Y51" s="2"/>
      <c r="Z51" s="2"/>
      <c r="AA51" s="5"/>
      <c r="AB51" s="5"/>
      <c r="AC51" s="335" t="s">
        <v>258</v>
      </c>
      <c r="AD51" s="336"/>
      <c r="AE51" s="336"/>
      <c r="AF51" s="336"/>
      <c r="AG51" s="336"/>
      <c r="AH51" s="336"/>
      <c r="AI51" s="336"/>
      <c r="AJ51" s="336"/>
      <c r="AK51" s="2"/>
      <c r="AL51" s="2"/>
      <c r="AM51" s="2"/>
      <c r="AN51" s="2"/>
      <c r="AO51" s="5"/>
      <c r="AP51" s="5"/>
      <c r="AQ51" s="2"/>
      <c r="AR51" s="113"/>
      <c r="AS51" s="2"/>
      <c r="AT51" s="2"/>
      <c r="AU51" s="5"/>
      <c r="AV51" s="5"/>
      <c r="AW51" s="5"/>
      <c r="BG51"/>
      <c r="BR51" s="321" t="s">
        <v>295</v>
      </c>
      <c r="BS51" s="322"/>
      <c r="BT51" s="322"/>
      <c r="BU51" s="322"/>
      <c r="BV51" s="322"/>
      <c r="BW51" s="322"/>
      <c r="BX51" s="322"/>
      <c r="BY51" s="323"/>
    </row>
    <row r="52" spans="1:77" ht="18" customHeight="1" x14ac:dyDescent="0.3">
      <c r="A52" s="324"/>
      <c r="B52" s="324"/>
      <c r="C52" s="325"/>
      <c r="D52" s="325"/>
      <c r="E52" s="325"/>
      <c r="F52" s="325"/>
      <c r="G52" s="325"/>
      <c r="H52" s="325"/>
      <c r="I52" s="85"/>
      <c r="J52" s="326"/>
      <c r="K52" s="326"/>
      <c r="L52" s="326"/>
      <c r="N52" s="5"/>
      <c r="O52" s="21" t="s">
        <v>125</v>
      </c>
      <c r="P52" s="247">
        <f>$D$5</f>
        <v>0</v>
      </c>
      <c r="Q52" s="247"/>
      <c r="R52" s="247"/>
      <c r="S52" s="41" t="s">
        <v>152</v>
      </c>
      <c r="T52" s="248"/>
      <c r="U52" s="248"/>
      <c r="V52" s="248"/>
      <c r="W52" s="2"/>
      <c r="X52" s="2"/>
      <c r="Y52" s="2"/>
      <c r="Z52" s="2"/>
      <c r="AA52" s="5"/>
      <c r="AB52" s="5"/>
      <c r="AC52" s="21" t="s">
        <v>125</v>
      </c>
      <c r="AD52" s="247">
        <f>$D$5</f>
        <v>0</v>
      </c>
      <c r="AE52" s="247"/>
      <c r="AF52" s="247"/>
      <c r="AG52" s="41" t="s">
        <v>152</v>
      </c>
      <c r="AH52" s="248"/>
      <c r="AI52" s="248"/>
      <c r="AJ52" s="248"/>
      <c r="AK52" s="2"/>
      <c r="AL52" s="2"/>
      <c r="AM52" s="2"/>
      <c r="AN52" s="2"/>
      <c r="AO52" s="5"/>
      <c r="AP52" s="5"/>
      <c r="AQ52" s="2"/>
      <c r="AR52" s="113"/>
      <c r="AS52" s="2"/>
      <c r="AT52" s="2"/>
      <c r="AU52" s="5"/>
      <c r="AV52" s="5"/>
      <c r="AW52" s="5"/>
      <c r="BG52"/>
      <c r="BR52" s="21" t="s">
        <v>125</v>
      </c>
      <c r="BS52" s="247">
        <f>$D$5</f>
        <v>0</v>
      </c>
      <c r="BT52" s="247"/>
      <c r="BU52" s="247"/>
      <c r="BV52" s="41" t="s">
        <v>152</v>
      </c>
      <c r="BW52" s="338"/>
      <c r="BX52" s="339"/>
      <c r="BY52" s="340"/>
    </row>
    <row r="53" spans="1:77" ht="32.4" customHeight="1" x14ac:dyDescent="0.3">
      <c r="A53" s="330"/>
      <c r="B53" s="330"/>
      <c r="C53" s="331"/>
      <c r="D53" s="331"/>
      <c r="E53" s="331"/>
      <c r="F53" s="331"/>
      <c r="G53" s="331"/>
      <c r="H53" s="331"/>
      <c r="I53" s="86"/>
      <c r="J53" s="331"/>
      <c r="K53" s="331"/>
      <c r="L53" s="331"/>
      <c r="N53" s="5"/>
      <c r="O53" s="21" t="s">
        <v>158</v>
      </c>
      <c r="P53" s="247">
        <f>$D$6</f>
        <v>0</v>
      </c>
      <c r="Q53" s="247"/>
      <c r="R53" s="247"/>
      <c r="S53" s="175" t="s">
        <v>89</v>
      </c>
      <c r="T53" s="247">
        <f>$K$6</f>
        <v>0</v>
      </c>
      <c r="U53" s="247"/>
      <c r="V53" s="247"/>
      <c r="W53" s="2"/>
      <c r="X53" s="2"/>
      <c r="Y53" s="2"/>
      <c r="Z53" s="2"/>
      <c r="AA53" s="5"/>
      <c r="AB53" s="5"/>
      <c r="AC53" s="21" t="s">
        <v>158</v>
      </c>
      <c r="AD53" s="247">
        <f>$D$6</f>
        <v>0</v>
      </c>
      <c r="AE53" s="247"/>
      <c r="AF53" s="247"/>
      <c r="AG53" s="175" t="s">
        <v>89</v>
      </c>
      <c r="AH53" s="247">
        <f>$K$6</f>
        <v>0</v>
      </c>
      <c r="AI53" s="247"/>
      <c r="AJ53" s="247"/>
      <c r="AK53" s="2"/>
      <c r="AL53" s="2"/>
      <c r="AM53" s="2"/>
      <c r="AN53" s="2"/>
      <c r="AO53" s="5"/>
      <c r="AP53" s="5"/>
      <c r="AQ53" s="2"/>
      <c r="AR53" s="113"/>
      <c r="AS53" s="2"/>
      <c r="AT53" s="2"/>
      <c r="AU53" s="5"/>
      <c r="AV53" s="5"/>
      <c r="AW53" s="5"/>
      <c r="BG53"/>
      <c r="BR53" s="21" t="s">
        <v>158</v>
      </c>
      <c r="BS53" s="247">
        <f>$D$6</f>
        <v>0</v>
      </c>
      <c r="BT53" s="247"/>
      <c r="BU53" s="247"/>
      <c r="BV53" s="65" t="s">
        <v>89</v>
      </c>
      <c r="BW53" s="247">
        <f>$K$6</f>
        <v>0</v>
      </c>
      <c r="BX53" s="247"/>
      <c r="BY53" s="247"/>
    </row>
    <row r="54" spans="1:77" ht="42.6" customHeight="1" x14ac:dyDescent="0.3">
      <c r="A54" s="54"/>
      <c r="B54" s="54"/>
      <c r="C54" s="55"/>
      <c r="D54" s="55"/>
      <c r="E54" s="55"/>
      <c r="F54" s="55"/>
      <c r="G54" s="55"/>
      <c r="H54" s="55"/>
      <c r="I54" s="76"/>
      <c r="J54" s="55"/>
      <c r="K54" s="55"/>
      <c r="L54" s="55"/>
      <c r="N54" s="5"/>
      <c r="O54" s="337" t="s">
        <v>169</v>
      </c>
      <c r="P54" s="337"/>
      <c r="Q54" s="337"/>
      <c r="R54" s="337"/>
      <c r="S54" s="337"/>
      <c r="T54" s="337"/>
      <c r="U54" s="337"/>
      <c r="V54" s="337"/>
      <c r="W54" s="2"/>
      <c r="X54" s="2"/>
      <c r="Y54" s="2"/>
      <c r="Z54" s="2"/>
      <c r="AA54" s="5"/>
      <c r="AB54" s="5"/>
      <c r="AC54" s="337" t="s">
        <v>169</v>
      </c>
      <c r="AD54" s="337"/>
      <c r="AE54" s="337"/>
      <c r="AF54" s="337"/>
      <c r="AG54" s="337"/>
      <c r="AH54" s="337"/>
      <c r="AI54" s="337"/>
      <c r="AJ54" s="337"/>
      <c r="AK54" s="2"/>
      <c r="AL54" s="2"/>
      <c r="AM54" s="2"/>
      <c r="AN54" s="2"/>
      <c r="AO54" s="5"/>
      <c r="AP54" s="5"/>
      <c r="AQ54" s="2"/>
      <c r="AR54" s="113"/>
      <c r="AS54" s="2"/>
      <c r="AT54" s="2"/>
      <c r="AU54" s="5"/>
      <c r="AV54" s="5"/>
      <c r="AW54" s="5"/>
      <c r="BG54"/>
    </row>
    <row r="55" spans="1:77" ht="45" customHeight="1" x14ac:dyDescent="0.3">
      <c r="A55" s="54"/>
      <c r="B55" s="54"/>
      <c r="C55" s="55"/>
      <c r="D55" s="55"/>
      <c r="E55" s="55"/>
      <c r="F55" s="55"/>
      <c r="G55" s="55"/>
      <c r="H55" s="55"/>
      <c r="I55" s="76"/>
      <c r="J55" s="55"/>
      <c r="K55" s="55"/>
      <c r="L55" s="55"/>
      <c r="N55" s="5"/>
      <c r="O55" s="337"/>
      <c r="P55" s="337"/>
      <c r="Q55" s="337"/>
      <c r="R55" s="337"/>
      <c r="S55" s="337"/>
      <c r="T55" s="337"/>
      <c r="U55" s="337"/>
      <c r="V55" s="337"/>
      <c r="W55" s="2"/>
      <c r="X55" s="2"/>
      <c r="Y55" s="2"/>
      <c r="Z55" s="2"/>
      <c r="AA55" s="5"/>
      <c r="AB55" s="5"/>
      <c r="AC55" s="337"/>
      <c r="AD55" s="337"/>
      <c r="AE55" s="337"/>
      <c r="AF55" s="337"/>
      <c r="AG55" s="337"/>
      <c r="AH55" s="337"/>
      <c r="AI55" s="337"/>
      <c r="AJ55" s="337"/>
      <c r="AK55" s="2"/>
      <c r="AL55" s="2"/>
      <c r="AM55" s="2"/>
      <c r="AN55" s="2"/>
      <c r="AO55" s="5"/>
      <c r="AP55" s="5"/>
      <c r="AQ55" s="2"/>
      <c r="AR55" s="113"/>
      <c r="AS55" s="2"/>
      <c r="AT55" s="2"/>
      <c r="AU55" s="5"/>
      <c r="AV55" s="5"/>
      <c r="AW55" s="5"/>
      <c r="BG55"/>
    </row>
    <row r="56" spans="1:77" ht="51.6" customHeight="1" x14ac:dyDescent="0.3">
      <c r="A56" s="54"/>
      <c r="B56" s="54"/>
      <c r="C56" s="55"/>
      <c r="D56" s="55"/>
      <c r="E56" s="55"/>
      <c r="F56" s="55"/>
      <c r="G56" s="55"/>
      <c r="H56" s="55"/>
      <c r="I56" s="76"/>
      <c r="J56" s="55"/>
      <c r="K56" s="55"/>
      <c r="L56" s="55"/>
      <c r="N56" s="5"/>
      <c r="O56" s="337"/>
      <c r="P56" s="337"/>
      <c r="Q56" s="337"/>
      <c r="R56" s="337"/>
      <c r="S56" s="337"/>
      <c r="T56" s="337"/>
      <c r="U56" s="337"/>
      <c r="V56" s="337"/>
      <c r="W56" s="2"/>
      <c r="X56" s="2"/>
      <c r="Y56" s="2"/>
      <c r="Z56" s="2"/>
      <c r="AA56" s="5"/>
      <c r="AB56" s="5"/>
      <c r="AC56" s="337"/>
      <c r="AD56" s="337"/>
      <c r="AE56" s="337"/>
      <c r="AF56" s="337"/>
      <c r="AG56" s="337"/>
      <c r="AH56" s="337"/>
      <c r="AI56" s="337"/>
      <c r="AJ56" s="337"/>
      <c r="AK56" s="2"/>
      <c r="AL56" s="2"/>
      <c r="AM56" s="2"/>
      <c r="AN56" s="2"/>
      <c r="AO56" s="5"/>
      <c r="AP56" s="5"/>
      <c r="AQ56" s="2"/>
      <c r="AR56" s="113"/>
      <c r="AS56" s="2"/>
      <c r="AT56" s="2"/>
      <c r="AU56" s="5"/>
      <c r="AV56" s="5"/>
      <c r="AW56" s="5"/>
      <c r="BG56"/>
    </row>
    <row r="57" spans="1:77" ht="32.4" customHeight="1" x14ac:dyDescent="0.3">
      <c r="A57" s="54"/>
      <c r="B57" s="54"/>
      <c r="C57" s="55"/>
      <c r="D57" s="55"/>
      <c r="E57" s="55"/>
      <c r="F57" s="55"/>
      <c r="G57" s="55"/>
      <c r="H57" s="55"/>
      <c r="I57" s="76"/>
      <c r="J57" s="55"/>
      <c r="K57" s="55"/>
      <c r="L57" s="55"/>
      <c r="N57" s="5"/>
      <c r="O57" s="21" t="s">
        <v>163</v>
      </c>
      <c r="P57" s="247" t="s">
        <v>87</v>
      </c>
      <c r="Q57" s="247"/>
      <c r="R57" s="247"/>
      <c r="S57" s="247" t="s">
        <v>164</v>
      </c>
      <c r="T57" s="247"/>
      <c r="U57" s="247"/>
      <c r="V57" s="247"/>
      <c r="W57" s="2"/>
      <c r="X57" s="2"/>
      <c r="Y57" s="2"/>
      <c r="Z57" s="2"/>
      <c r="AA57" s="5"/>
      <c r="AB57" s="5"/>
      <c r="AC57" s="21" t="s">
        <v>163</v>
      </c>
      <c r="AD57" s="247" t="s">
        <v>87</v>
      </c>
      <c r="AE57" s="247"/>
      <c r="AF57" s="247"/>
      <c r="AG57" s="247" t="s">
        <v>164</v>
      </c>
      <c r="AH57" s="247"/>
      <c r="AI57" s="247"/>
      <c r="AJ57" s="247"/>
      <c r="AK57" s="2"/>
      <c r="AL57" s="2"/>
      <c r="AM57" s="2"/>
      <c r="AN57" s="2"/>
      <c r="AO57" s="5"/>
      <c r="AP57" s="5"/>
      <c r="AQ57" s="2"/>
      <c r="AR57" s="113"/>
      <c r="AS57" s="2"/>
      <c r="AT57" s="2"/>
      <c r="AU57" s="5"/>
      <c r="AV57" s="5"/>
      <c r="AW57" s="5"/>
      <c r="BG57"/>
    </row>
    <row r="58" spans="1:77" ht="32.4" customHeight="1" x14ac:dyDescent="0.3">
      <c r="A58" s="54"/>
      <c r="B58" s="54"/>
      <c r="C58" s="55"/>
      <c r="D58" s="55"/>
      <c r="E58" s="55"/>
      <c r="F58" s="55"/>
      <c r="G58" s="55"/>
      <c r="H58" s="55"/>
      <c r="I58" s="76"/>
      <c r="J58" s="55"/>
      <c r="K58" s="55"/>
      <c r="L58" s="55"/>
      <c r="N58" s="5"/>
      <c r="O58" s="21" t="s">
        <v>161</v>
      </c>
      <c r="P58" s="346"/>
      <c r="Q58" s="346"/>
      <c r="R58" s="346"/>
      <c r="S58" s="347"/>
      <c r="T58" s="347"/>
      <c r="U58" s="347"/>
      <c r="V58" s="347"/>
      <c r="W58" s="2"/>
      <c r="X58" s="2"/>
      <c r="Y58" s="2"/>
      <c r="Z58" s="2"/>
      <c r="AA58" s="5"/>
      <c r="AB58" s="5"/>
      <c r="AC58" s="21" t="s">
        <v>161</v>
      </c>
      <c r="AD58" s="346"/>
      <c r="AE58" s="346"/>
      <c r="AF58" s="346"/>
      <c r="AG58" s="347"/>
      <c r="AH58" s="347"/>
      <c r="AI58" s="347"/>
      <c r="AJ58" s="347"/>
      <c r="AK58" s="2"/>
      <c r="AL58" s="2"/>
      <c r="AM58" s="2"/>
      <c r="AN58" s="2"/>
      <c r="AO58" s="5"/>
      <c r="AP58" s="5"/>
      <c r="AQ58" s="2"/>
      <c r="AR58" s="113"/>
      <c r="AS58" s="2"/>
      <c r="AT58" s="2"/>
      <c r="AU58" s="5"/>
      <c r="AV58" s="5"/>
      <c r="AW58" s="5"/>
      <c r="BG58"/>
    </row>
    <row r="59" spans="1:77" ht="32.4" customHeight="1" x14ac:dyDescent="0.3">
      <c r="A59" s="54"/>
      <c r="B59" s="54"/>
      <c r="C59" s="55"/>
      <c r="D59" s="55"/>
      <c r="E59" s="55"/>
      <c r="F59" s="55"/>
      <c r="G59" s="55"/>
      <c r="H59" s="55"/>
      <c r="I59" s="76"/>
      <c r="J59" s="55"/>
      <c r="K59" s="55"/>
      <c r="L59" s="55"/>
      <c r="N59" s="5"/>
      <c r="O59" s="21" t="s">
        <v>162</v>
      </c>
      <c r="P59" s="346"/>
      <c r="Q59" s="346"/>
      <c r="R59" s="346"/>
      <c r="S59" s="347"/>
      <c r="T59" s="347"/>
      <c r="U59" s="347"/>
      <c r="V59" s="347"/>
      <c r="W59" s="2"/>
      <c r="X59" s="2"/>
      <c r="Y59" s="2"/>
      <c r="Z59" s="2"/>
      <c r="AA59" s="5"/>
      <c r="AB59" s="5"/>
      <c r="AC59" s="21" t="s">
        <v>162</v>
      </c>
      <c r="AD59" s="346"/>
      <c r="AE59" s="346"/>
      <c r="AF59" s="346"/>
      <c r="AG59" s="347"/>
      <c r="AH59" s="347"/>
      <c r="AI59" s="347"/>
      <c r="AJ59" s="347"/>
      <c r="AK59" s="2"/>
      <c r="AL59" s="2"/>
      <c r="AM59" s="2"/>
      <c r="AN59" s="2"/>
      <c r="AO59" s="5"/>
      <c r="AP59" s="5"/>
      <c r="AQ59" s="2"/>
      <c r="AR59" s="113"/>
      <c r="AS59" s="2"/>
      <c r="AT59" s="2"/>
      <c r="AU59" s="5"/>
      <c r="AV59" s="5"/>
      <c r="AW59" s="5"/>
      <c r="BG59"/>
    </row>
    <row r="60" spans="1:77" ht="10.95" customHeight="1" x14ac:dyDescent="0.3">
      <c r="A60" s="19"/>
      <c r="B60" s="19"/>
      <c r="C60" s="19"/>
      <c r="D60" s="19"/>
      <c r="E60" s="53"/>
      <c r="F60" s="53"/>
      <c r="G60" s="53"/>
      <c r="H60" s="53"/>
      <c r="I60" s="53"/>
      <c r="J60" s="53"/>
      <c r="K60" s="19"/>
      <c r="L60" s="19"/>
      <c r="N60" s="5"/>
      <c r="O60" s="22"/>
      <c r="P60" s="118"/>
      <c r="Q60" s="23"/>
      <c r="R60" s="44"/>
      <c r="S60" s="22"/>
      <c r="T60" s="22"/>
      <c r="U60" s="22"/>
      <c r="V60" s="22"/>
      <c r="W60" s="24"/>
      <c r="X60" s="24"/>
      <c r="Y60" s="24"/>
      <c r="Z60" s="24"/>
      <c r="AA60" s="5"/>
      <c r="AB60" s="5"/>
      <c r="AC60" s="25"/>
      <c r="AD60" s="112"/>
      <c r="AE60" s="26"/>
      <c r="AF60" s="46"/>
      <c r="AG60" s="25"/>
      <c r="AH60" s="25"/>
      <c r="AI60" s="25"/>
      <c r="AJ60" s="25"/>
      <c r="AK60" s="24"/>
      <c r="AL60" s="24"/>
      <c r="AM60" s="24"/>
      <c r="AN60" s="24"/>
      <c r="AO60" s="5"/>
      <c r="AP60" s="5"/>
      <c r="AQ60" s="24"/>
      <c r="AR60" s="3"/>
      <c r="AS60" s="24"/>
      <c r="AT60" s="24"/>
      <c r="AU60" s="5"/>
      <c r="AV60" s="5"/>
      <c r="AW60" s="5"/>
      <c r="BG60"/>
    </row>
    <row r="61" spans="1:77" ht="15.6" customHeight="1" x14ac:dyDescent="0.3">
      <c r="A61" s="19"/>
      <c r="B61" s="19"/>
      <c r="C61" s="19"/>
      <c r="D61" s="19"/>
      <c r="E61" s="53"/>
      <c r="F61" s="53"/>
      <c r="G61" s="53"/>
      <c r="H61" s="53"/>
      <c r="I61" s="53"/>
      <c r="J61" s="53"/>
      <c r="K61" s="67"/>
      <c r="L61" s="67"/>
      <c r="N61" s="5"/>
      <c r="O61" s="83"/>
      <c r="P61" s="109"/>
      <c r="Q61" s="83"/>
      <c r="R61" s="83"/>
      <c r="S61" s="83"/>
      <c r="T61" s="83"/>
      <c r="U61" s="83"/>
      <c r="V61" s="83"/>
      <c r="W61" s="5"/>
      <c r="X61" s="20"/>
      <c r="Y61" s="5"/>
      <c r="Z61" s="5"/>
      <c r="AA61" s="5"/>
      <c r="AB61" s="5"/>
      <c r="AC61" s="5"/>
      <c r="AE61" s="5"/>
      <c r="AF61" s="43"/>
      <c r="AG61" s="5"/>
      <c r="AH61" s="20"/>
      <c r="AI61" s="5"/>
      <c r="AJ61" s="5"/>
      <c r="AK61" s="5"/>
      <c r="AL61" s="12"/>
      <c r="AM61" s="5"/>
      <c r="AN61" s="12"/>
      <c r="AO61" s="5"/>
      <c r="AP61" s="5"/>
      <c r="AQ61" s="5"/>
      <c r="AR61" s="114"/>
      <c r="AS61" s="5"/>
      <c r="AT61" s="12"/>
      <c r="AU61" s="5"/>
      <c r="AV61" s="5"/>
      <c r="AW61" s="5"/>
      <c r="BG61"/>
    </row>
    <row r="62" spans="1:77" ht="22.95" customHeight="1" x14ac:dyDescent="0.3">
      <c r="A62" s="19"/>
      <c r="B62" s="19"/>
      <c r="C62" s="19"/>
      <c r="D62" s="19"/>
      <c r="E62" s="53"/>
      <c r="F62" s="53"/>
      <c r="G62" s="53"/>
      <c r="H62" s="53"/>
      <c r="I62" s="53"/>
      <c r="J62" s="53"/>
      <c r="K62" s="341"/>
      <c r="L62" s="341"/>
      <c r="N62" s="5"/>
      <c r="O62" s="78"/>
      <c r="P62" s="108"/>
      <c r="Q62" s="5"/>
      <c r="R62" s="43"/>
      <c r="S62" s="342"/>
      <c r="T62" s="342"/>
      <c r="U62" s="342"/>
      <c r="V62" s="20"/>
      <c r="W62" s="5" t="str">
        <f t="shared" ref="W62:W64" si="1">IF(Q62="","",IF(S62="X",0,IF(T62="X",8,IF(U62="X",12,IF(V62="X",16,"")))))</f>
        <v/>
      </c>
      <c r="X62" s="12"/>
      <c r="Y62" s="5" t="str">
        <f t="shared" ref="Y62:Y64" si="2">IF(Q62="","",IF(S62="X",7.5,IF(T62="X",11.5,IF(U62="X",15.5,IF(V62="X",20,"")))))</f>
        <v/>
      </c>
      <c r="Z62" s="12"/>
      <c r="AA62" s="5"/>
      <c r="AB62" s="5"/>
      <c r="AC62" s="5"/>
      <c r="AE62" s="5"/>
      <c r="AF62" s="43"/>
      <c r="AG62" s="5"/>
      <c r="AH62" s="5"/>
      <c r="AI62" s="5"/>
      <c r="AJ62" s="5"/>
      <c r="AK62" s="5" t="str">
        <f t="shared" ref="AK62:AK64" si="3">IF(AE62="","",IF(AG62="X",0,IF(AH62="X",8,IF(AI62="X",12,IF(AJ62="X",16,"")))))</f>
        <v/>
      </c>
      <c r="AL62" s="12"/>
      <c r="AM62" s="5" t="str">
        <f t="shared" ref="AM62:AM64" si="4">IF(AE62="","",IF(AG62="X",7.5,IF(AH62="X",11.5,IF(AI62="X",15.5,IF(AJ62="X",20,"")))))</f>
        <v/>
      </c>
      <c r="AN62" s="12"/>
      <c r="AO62" s="5"/>
      <c r="AP62" s="5"/>
      <c r="AQ62" s="5"/>
      <c r="AR62" s="114"/>
      <c r="AS62" s="5"/>
      <c r="AT62" s="12"/>
      <c r="AU62" s="5"/>
      <c r="AV62" s="5"/>
      <c r="AW62" s="5"/>
      <c r="BG62"/>
    </row>
    <row r="63" spans="1:77" ht="15.6" x14ac:dyDescent="0.3">
      <c r="A63" s="19"/>
      <c r="B63" s="19"/>
      <c r="C63" s="19"/>
      <c r="D63" s="19"/>
      <c r="E63" s="53"/>
      <c r="F63" s="53"/>
      <c r="G63" s="53"/>
      <c r="H63" s="53"/>
      <c r="I63" s="53"/>
      <c r="J63" s="53"/>
      <c r="K63" s="341"/>
      <c r="L63" s="341"/>
      <c r="N63" s="5"/>
      <c r="O63" s="5"/>
      <c r="P63" s="108"/>
      <c r="Q63" s="5"/>
      <c r="R63" s="43"/>
      <c r="S63" s="5"/>
      <c r="T63" s="5"/>
      <c r="U63" s="5"/>
      <c r="V63" s="5"/>
      <c r="W63" s="5" t="str">
        <f t="shared" si="1"/>
        <v/>
      </c>
      <c r="X63" s="5"/>
      <c r="Y63" s="5" t="str">
        <f t="shared" si="2"/>
        <v/>
      </c>
      <c r="Z63" s="5"/>
      <c r="AA63" s="5"/>
      <c r="AB63" s="5"/>
      <c r="AC63" s="5"/>
      <c r="AE63" s="5"/>
      <c r="AF63" s="43"/>
      <c r="AG63" s="5"/>
      <c r="AH63" s="5"/>
      <c r="AI63" s="5"/>
      <c r="AJ63" s="5"/>
      <c r="AK63" s="28" t="str">
        <f t="shared" si="3"/>
        <v/>
      </c>
      <c r="AL63" s="5"/>
      <c r="AM63" s="5" t="str">
        <f t="shared" si="4"/>
        <v/>
      </c>
      <c r="AN63" s="5"/>
      <c r="AO63" s="5"/>
      <c r="AP63" s="5"/>
      <c r="AQ63" s="5"/>
      <c r="AR63" s="114"/>
      <c r="AS63" s="5"/>
      <c r="AT63" s="12"/>
      <c r="AU63" s="5"/>
      <c r="AV63" s="5"/>
      <c r="AW63" s="5"/>
      <c r="BG63"/>
    </row>
    <row r="64" spans="1:77" ht="14.4" customHeight="1" x14ac:dyDescent="0.3">
      <c r="N64" s="5"/>
      <c r="O64" s="343" t="s">
        <v>18</v>
      </c>
      <c r="P64" s="343"/>
      <c r="Q64" s="343"/>
      <c r="R64" s="343"/>
      <c r="S64" s="343"/>
      <c r="T64" s="343"/>
      <c r="U64" s="343"/>
      <c r="V64" s="343"/>
      <c r="W64" s="5" t="str">
        <f t="shared" si="1"/>
        <v/>
      </c>
      <c r="X64" s="27"/>
      <c r="Y64" s="5" t="str">
        <f t="shared" si="2"/>
        <v/>
      </c>
      <c r="Z64" s="27"/>
      <c r="AA64" s="5"/>
      <c r="AB64" s="5"/>
      <c r="AC64" s="344" t="s">
        <v>18</v>
      </c>
      <c r="AD64" s="344"/>
      <c r="AE64" s="344"/>
      <c r="AF64" s="344"/>
      <c r="AG64" s="344"/>
      <c r="AH64" s="344"/>
      <c r="AI64" s="344"/>
      <c r="AJ64" s="344"/>
      <c r="AK64" s="5" t="str">
        <f t="shared" si="3"/>
        <v/>
      </c>
      <c r="AL64" s="27"/>
      <c r="AM64" s="5" t="str">
        <f t="shared" si="4"/>
        <v/>
      </c>
      <c r="AN64" s="27"/>
      <c r="AO64" s="5"/>
      <c r="AP64" s="5"/>
      <c r="AQ64" s="5"/>
      <c r="AR64" s="114"/>
      <c r="AS64" s="5"/>
      <c r="AT64" s="12"/>
      <c r="AU64" s="5"/>
      <c r="AV64" s="5"/>
      <c r="AW64" s="5"/>
      <c r="BG64"/>
      <c r="BR64" s="345" t="s">
        <v>18</v>
      </c>
      <c r="BS64" s="345"/>
      <c r="BT64" s="345"/>
      <c r="BU64" s="345"/>
      <c r="BV64" s="345"/>
      <c r="BW64" s="345"/>
      <c r="BX64" s="345"/>
      <c r="BY64" s="353" t="s">
        <v>253</v>
      </c>
    </row>
    <row r="65" spans="14:77" ht="28.2" customHeight="1" x14ac:dyDescent="0.3">
      <c r="N65" s="5"/>
      <c r="O65" s="77" t="s">
        <v>107</v>
      </c>
      <c r="P65" s="348"/>
      <c r="Q65" s="348"/>
      <c r="R65" s="125" t="s">
        <v>108</v>
      </c>
      <c r="S65" s="79" t="s">
        <v>131</v>
      </c>
      <c r="T65" s="80" t="s">
        <v>132</v>
      </c>
      <c r="U65" s="81" t="s">
        <v>133</v>
      </c>
      <c r="V65" s="82" t="s">
        <v>134</v>
      </c>
      <c r="W65" s="5" t="str">
        <f>IF(Q65="","",IF(S65="X",0,IF(T65="X",5,IF(U65="X",10,IF(V65="X",15,"")))))</f>
        <v/>
      </c>
      <c r="X65" s="24"/>
      <c r="Y65" s="5" t="str">
        <f>IF(Q65="","",IF(S65="X",5,IF(T65="X",10,IF(U65="X",15,IF(V65="X",20,"")))))</f>
        <v/>
      </c>
      <c r="Z65" s="24"/>
      <c r="AA65" s="5"/>
      <c r="AB65" s="5"/>
      <c r="AC65" s="77" t="s">
        <v>107</v>
      </c>
      <c r="AD65" s="354"/>
      <c r="AE65" s="354"/>
      <c r="AF65" s="125" t="s">
        <v>108</v>
      </c>
      <c r="AG65" s="79" t="s">
        <v>131</v>
      </c>
      <c r="AH65" s="80" t="s">
        <v>132</v>
      </c>
      <c r="AI65" s="81" t="s">
        <v>133</v>
      </c>
      <c r="AJ65" s="82" t="s">
        <v>134</v>
      </c>
      <c r="AK65" s="5" t="str">
        <f>IF(AE65="","",IF(AG65="X",0,IF(AH65="X",5,IF(AI65="X",10,IF(AJ65="X",15,"")))))</f>
        <v/>
      </c>
      <c r="AL65" s="24"/>
      <c r="AM65" s="5" t="str">
        <f>IF(AE65="","",IF(AG65="X",5,IF(AH65="X",10,IF(AI65="X",15,IF(AJ65="X",20,"")))))</f>
        <v/>
      </c>
      <c r="AN65" s="24"/>
      <c r="AO65" s="5"/>
      <c r="AP65" s="5"/>
      <c r="AQ65" s="5"/>
      <c r="AR65" s="114"/>
      <c r="AS65" s="5"/>
      <c r="AT65" s="12"/>
      <c r="AU65" s="5"/>
      <c r="AV65" s="5"/>
      <c r="AW65" s="5"/>
      <c r="BG65"/>
      <c r="BR65" s="21" t="s">
        <v>107</v>
      </c>
      <c r="BS65" s="349" t="s">
        <v>70</v>
      </c>
      <c r="BT65" s="349"/>
      <c r="BU65" s="197" t="s">
        <v>108</v>
      </c>
      <c r="BV65" s="121" t="s">
        <v>153</v>
      </c>
      <c r="BW65" s="121" t="s">
        <v>154</v>
      </c>
      <c r="BX65" s="123"/>
      <c r="BY65" s="353"/>
    </row>
    <row r="66" spans="14:77" ht="14.4" customHeight="1" x14ac:dyDescent="0.3">
      <c r="N66" s="5"/>
      <c r="O66" s="348" t="s">
        <v>22</v>
      </c>
      <c r="P66" s="107" t="s">
        <v>23</v>
      </c>
      <c r="Q66" s="209">
        <f>IF(OR(S66="X",T66="X",U66="X",V66="X"),1,0)</f>
        <v>0</v>
      </c>
      <c r="R66" s="125" t="s">
        <v>24</v>
      </c>
      <c r="S66" s="167"/>
      <c r="T66" s="167"/>
      <c r="U66" s="167"/>
      <c r="V66" s="167"/>
      <c r="W66" s="5" t="str">
        <f t="shared" ref="W66:W129" si="5">IF(Q66="","",IF(S66="X",0,IF(T66="X",5,IF(U66="X",10,IF(V66="X",15,"")))))</f>
        <v/>
      </c>
      <c r="X66" s="24"/>
      <c r="Y66" s="5" t="str">
        <f t="shared" ref="Y66:Y129" si="6">IF(Q66="","",IF(S66="X",5,IF(T66="X",10,IF(U66="X",15,IF(V66="X",20,"")))))</f>
        <v/>
      </c>
      <c r="Z66" s="6"/>
      <c r="AA66" s="5"/>
      <c r="AB66" s="5"/>
      <c r="AC66" s="348" t="s">
        <v>22</v>
      </c>
      <c r="AD66" s="208" t="s">
        <v>23</v>
      </c>
      <c r="AE66" s="209">
        <f>IF(OR(AG66="X",AH66="X",AI66="X",AJ66="X"),1,0)</f>
        <v>0</v>
      </c>
      <c r="AF66" s="125" t="s">
        <v>24</v>
      </c>
      <c r="AG66" s="167"/>
      <c r="AH66" s="167"/>
      <c r="AI66" s="167"/>
      <c r="AJ66" s="167"/>
      <c r="AK66" s="5" t="str">
        <f t="shared" ref="AK66:AK129" si="7">IF(AE66="","",IF(AG66="X",0,IF(AH66="X",5,IF(AI66="X",10,IF(AJ66="X",15,"")))))</f>
        <v/>
      </c>
      <c r="AL66" s="24"/>
      <c r="AM66" s="5" t="str">
        <f t="shared" ref="AM66:AM129" si="8">IF(AE66="","",IF(AG66="X",5,IF(AH66="X",10,IF(AI66="X",15,IF(AJ66="X",20,"")))))</f>
        <v/>
      </c>
      <c r="AN66" s="6"/>
      <c r="AO66" s="5"/>
      <c r="AP66" s="5"/>
      <c r="AQ66" s="5"/>
      <c r="AR66" s="114"/>
      <c r="AS66" s="5"/>
      <c r="AT66" s="12"/>
      <c r="AU66" s="5"/>
      <c r="AV66" s="5"/>
      <c r="AW66" s="5"/>
      <c r="BG66"/>
      <c r="BR66" s="349" t="s">
        <v>22</v>
      </c>
      <c r="BS66" s="64" t="s">
        <v>23</v>
      </c>
      <c r="BT66" s="207">
        <v>1</v>
      </c>
      <c r="BU66" s="197" t="s">
        <v>24</v>
      </c>
      <c r="BV66" s="145" t="str">
        <f>IF(Q66="","",IF(S66="X",25%,IF(T66="X",50%,IF(U66="X",75%,IF(V66="X",100%,"")))))</f>
        <v/>
      </c>
      <c r="BW66" s="145" t="str">
        <f>IF(AE66="","",IF(AG66="X",25%,IF(AH66="X",50%,IF(AI66="X",75%,IF(AJ66="X",100%,"")))))</f>
        <v/>
      </c>
      <c r="BX66" s="146" t="str">
        <f>IF(BG66="","",IF(BI66="X",25%,IF(BJ66="X",50%,IF(BK66="X",75%,IF(BL66="X",100%,"")))))</f>
        <v/>
      </c>
      <c r="BY66" s="144" t="str">
        <f>IFERROR(AVERAGE(BV66:BX66),"")</f>
        <v/>
      </c>
    </row>
    <row r="67" spans="14:77" ht="27.6" x14ac:dyDescent="0.3">
      <c r="N67" s="5"/>
      <c r="O67" s="348"/>
      <c r="P67" s="107" t="s">
        <v>25</v>
      </c>
      <c r="Q67" s="209">
        <f t="shared" ref="Q67:Q85" si="9">IF(OR(S67="X",T67="X",U67="X",V67="X"),1,0)</f>
        <v>0</v>
      </c>
      <c r="R67" s="125" t="s">
        <v>26</v>
      </c>
      <c r="S67" s="167"/>
      <c r="T67" s="167"/>
      <c r="U67" s="167"/>
      <c r="V67" s="167"/>
      <c r="W67" s="5" t="str">
        <f t="shared" si="5"/>
        <v/>
      </c>
      <c r="X67" s="24"/>
      <c r="Y67" s="5" t="str">
        <f t="shared" si="6"/>
        <v/>
      </c>
      <c r="Z67" s="6"/>
      <c r="AA67" s="5"/>
      <c r="AB67" s="5"/>
      <c r="AC67" s="348"/>
      <c r="AD67" s="208" t="s">
        <v>25</v>
      </c>
      <c r="AE67" s="209">
        <f t="shared" ref="AE67:AE85" si="10">IF(OR(AG67="X",AH67="X",AI67="X",AJ67="X"),1,0)</f>
        <v>0</v>
      </c>
      <c r="AF67" s="125" t="s">
        <v>26</v>
      </c>
      <c r="AG67" s="167"/>
      <c r="AH67" s="167"/>
      <c r="AI67" s="167"/>
      <c r="AJ67" s="167"/>
      <c r="AK67" s="5" t="str">
        <f t="shared" si="7"/>
        <v/>
      </c>
      <c r="AL67" s="24"/>
      <c r="AM67" s="5" t="str">
        <f t="shared" si="8"/>
        <v/>
      </c>
      <c r="AN67" s="6"/>
      <c r="AO67" s="5"/>
      <c r="AP67" s="5"/>
      <c r="AQ67" s="5"/>
      <c r="AR67" s="114"/>
      <c r="AS67" s="5"/>
      <c r="AT67" s="12"/>
      <c r="AU67" s="5"/>
      <c r="AV67" s="5"/>
      <c r="AW67" s="5"/>
      <c r="BG67"/>
      <c r="BR67" s="349"/>
      <c r="BS67" s="64" t="s">
        <v>25</v>
      </c>
      <c r="BT67" s="207">
        <v>1</v>
      </c>
      <c r="BU67" s="197" t="s">
        <v>26</v>
      </c>
      <c r="BV67" s="145" t="str">
        <f t="shared" ref="BV67:BV85" si="11">IF(Q67="","",IF(S67="X",25%,IF(T67="X",50%,IF(U67="X",75%,IF(V67="X",100%,"")))))</f>
        <v/>
      </c>
      <c r="BW67" s="145" t="str">
        <f t="shared" ref="BW67:BW85" si="12">IF(AE67="","",IF(AG67="X",25%,IF(AH67="X",50%,IF(AI67="X",75%,IF(AJ67="X",100%,"")))))</f>
        <v/>
      </c>
      <c r="BX67" s="146" t="str">
        <f t="shared" ref="BX67:BX85" si="13">IF(BG67="","",IF(BI67="X",25%,IF(BJ67="X",50%,IF(BK67="X",75%,IF(BL67="X",100%,"")))))</f>
        <v/>
      </c>
      <c r="BY67" s="144" t="str">
        <f t="shared" ref="BY67:BY85" si="14">IFERROR(AVERAGE(BV67:BX67),"")</f>
        <v/>
      </c>
    </row>
    <row r="68" spans="14:77" ht="27.6" x14ac:dyDescent="0.3">
      <c r="N68" s="5"/>
      <c r="O68" s="348"/>
      <c r="P68" s="107" t="s">
        <v>27</v>
      </c>
      <c r="Q68" s="209">
        <f t="shared" si="9"/>
        <v>0</v>
      </c>
      <c r="R68" s="125" t="s">
        <v>28</v>
      </c>
      <c r="S68" s="167"/>
      <c r="T68" s="167"/>
      <c r="U68" s="167"/>
      <c r="V68" s="167"/>
      <c r="W68" s="5" t="str">
        <f t="shared" si="5"/>
        <v/>
      </c>
      <c r="X68" s="24"/>
      <c r="Y68" s="5" t="str">
        <f t="shared" si="6"/>
        <v/>
      </c>
      <c r="Z68" s="6"/>
      <c r="AA68" s="5"/>
      <c r="AB68" s="5"/>
      <c r="AC68" s="348"/>
      <c r="AD68" s="208" t="s">
        <v>27</v>
      </c>
      <c r="AE68" s="209">
        <f t="shared" si="10"/>
        <v>0</v>
      </c>
      <c r="AF68" s="125" t="s">
        <v>28</v>
      </c>
      <c r="AG68" s="167"/>
      <c r="AH68" s="167"/>
      <c r="AI68" s="167"/>
      <c r="AJ68" s="167"/>
      <c r="AK68" s="5" t="str">
        <f t="shared" si="7"/>
        <v/>
      </c>
      <c r="AL68" s="24"/>
      <c r="AM68" s="5" t="str">
        <f t="shared" si="8"/>
        <v/>
      </c>
      <c r="AN68" s="6"/>
      <c r="AO68" s="5"/>
      <c r="AP68" s="5"/>
      <c r="AQ68" s="5"/>
      <c r="AR68" s="114"/>
      <c r="AS68" s="5"/>
      <c r="AT68" s="12"/>
      <c r="AU68" s="5"/>
      <c r="AV68" s="5"/>
      <c r="AW68" s="5"/>
      <c r="BG68"/>
      <c r="BR68" s="349"/>
      <c r="BS68" s="64" t="s">
        <v>27</v>
      </c>
      <c r="BT68" s="207">
        <v>1</v>
      </c>
      <c r="BU68" s="197" t="s">
        <v>28</v>
      </c>
      <c r="BV68" s="145" t="str">
        <f t="shared" si="11"/>
        <v/>
      </c>
      <c r="BW68" s="145" t="str">
        <f t="shared" si="12"/>
        <v/>
      </c>
      <c r="BX68" s="146" t="str">
        <f t="shared" si="13"/>
        <v/>
      </c>
      <c r="BY68" s="144" t="str">
        <f t="shared" si="14"/>
        <v/>
      </c>
    </row>
    <row r="69" spans="14:77" ht="27.6" x14ac:dyDescent="0.3">
      <c r="N69" s="5"/>
      <c r="O69" s="348"/>
      <c r="P69" s="107" t="s">
        <v>29</v>
      </c>
      <c r="Q69" s="209">
        <f t="shared" si="9"/>
        <v>0</v>
      </c>
      <c r="R69" s="125" t="s">
        <v>30</v>
      </c>
      <c r="S69" s="167"/>
      <c r="T69" s="167"/>
      <c r="U69" s="167"/>
      <c r="V69" s="167"/>
      <c r="W69" s="5" t="str">
        <f t="shared" si="5"/>
        <v/>
      </c>
      <c r="X69" s="24"/>
      <c r="Y69" s="5" t="str">
        <f t="shared" si="6"/>
        <v/>
      </c>
      <c r="Z69" s="6"/>
      <c r="AA69" s="5"/>
      <c r="AB69" s="5"/>
      <c r="AC69" s="348"/>
      <c r="AD69" s="208" t="s">
        <v>29</v>
      </c>
      <c r="AE69" s="209">
        <f t="shared" si="10"/>
        <v>0</v>
      </c>
      <c r="AF69" s="125" t="s">
        <v>30</v>
      </c>
      <c r="AG69" s="167"/>
      <c r="AH69" s="167"/>
      <c r="AI69" s="167"/>
      <c r="AJ69" s="167"/>
      <c r="AK69" s="5" t="str">
        <f t="shared" si="7"/>
        <v/>
      </c>
      <c r="AL69" s="24"/>
      <c r="AM69" s="5" t="str">
        <f t="shared" si="8"/>
        <v/>
      </c>
      <c r="AN69" s="6"/>
      <c r="AO69" s="5"/>
      <c r="AP69" s="5"/>
      <c r="AQ69" s="5"/>
      <c r="AR69" s="114"/>
      <c r="AS69" s="5"/>
      <c r="AT69" s="12"/>
      <c r="AU69" s="5"/>
      <c r="AV69" s="5"/>
      <c r="AW69" s="5"/>
      <c r="BG69"/>
      <c r="BR69" s="349"/>
      <c r="BS69" s="64" t="s">
        <v>29</v>
      </c>
      <c r="BT69" s="207">
        <v>1</v>
      </c>
      <c r="BU69" s="197" t="s">
        <v>30</v>
      </c>
      <c r="BV69" s="145" t="str">
        <f t="shared" si="11"/>
        <v/>
      </c>
      <c r="BW69" s="145" t="str">
        <f t="shared" si="12"/>
        <v/>
      </c>
      <c r="BX69" s="146" t="str">
        <f t="shared" si="13"/>
        <v/>
      </c>
      <c r="BY69" s="144" t="str">
        <f t="shared" si="14"/>
        <v/>
      </c>
    </row>
    <row r="70" spans="14:77" ht="14.4" customHeight="1" x14ac:dyDescent="0.3">
      <c r="N70" s="5"/>
      <c r="O70" s="348" t="s">
        <v>31</v>
      </c>
      <c r="P70" s="107" t="s">
        <v>32</v>
      </c>
      <c r="Q70" s="209">
        <f t="shared" si="9"/>
        <v>0</v>
      </c>
      <c r="R70" s="125" t="s">
        <v>33</v>
      </c>
      <c r="S70" s="167"/>
      <c r="T70" s="167"/>
      <c r="U70" s="167"/>
      <c r="V70" s="167"/>
      <c r="W70" s="5" t="str">
        <f t="shared" si="5"/>
        <v/>
      </c>
      <c r="X70" s="24"/>
      <c r="Y70" s="5" t="str">
        <f t="shared" si="6"/>
        <v/>
      </c>
      <c r="Z70" s="6"/>
      <c r="AA70" s="5"/>
      <c r="AB70" s="5"/>
      <c r="AC70" s="348" t="s">
        <v>31</v>
      </c>
      <c r="AD70" s="208" t="s">
        <v>32</v>
      </c>
      <c r="AE70" s="209">
        <f t="shared" si="10"/>
        <v>0</v>
      </c>
      <c r="AF70" s="125" t="s">
        <v>33</v>
      </c>
      <c r="AG70" s="167"/>
      <c r="AH70" s="167"/>
      <c r="AI70" s="167"/>
      <c r="AJ70" s="167"/>
      <c r="AK70" s="5" t="str">
        <f t="shared" si="7"/>
        <v/>
      </c>
      <c r="AL70" s="24"/>
      <c r="AM70" s="5" t="str">
        <f t="shared" si="8"/>
        <v/>
      </c>
      <c r="AN70" s="6"/>
      <c r="AO70" s="5"/>
      <c r="AP70" s="5"/>
      <c r="AQ70" s="5"/>
      <c r="AR70" s="114"/>
      <c r="AS70" s="5"/>
      <c r="AT70" s="12"/>
      <c r="AU70" s="5"/>
      <c r="AV70" s="5"/>
      <c r="AW70" s="5"/>
      <c r="BG70"/>
      <c r="BR70" s="349" t="s">
        <v>31</v>
      </c>
      <c r="BS70" s="64" t="s">
        <v>32</v>
      </c>
      <c r="BT70" s="207">
        <v>1</v>
      </c>
      <c r="BU70" s="197" t="s">
        <v>33</v>
      </c>
      <c r="BV70" s="145" t="str">
        <f t="shared" si="11"/>
        <v/>
      </c>
      <c r="BW70" s="145" t="str">
        <f t="shared" si="12"/>
        <v/>
      </c>
      <c r="BX70" s="146" t="str">
        <f t="shared" si="13"/>
        <v/>
      </c>
      <c r="BY70" s="144" t="str">
        <f t="shared" si="14"/>
        <v/>
      </c>
    </row>
    <row r="71" spans="14:77" ht="27.6" customHeight="1" x14ac:dyDescent="0.3">
      <c r="N71" s="5"/>
      <c r="O71" s="348"/>
      <c r="P71" s="350" t="s">
        <v>19</v>
      </c>
      <c r="Q71" s="209">
        <f t="shared" si="9"/>
        <v>0</v>
      </c>
      <c r="R71" s="125" t="s">
        <v>110</v>
      </c>
      <c r="S71" s="167"/>
      <c r="T71" s="167"/>
      <c r="U71" s="167"/>
      <c r="V71" s="167"/>
      <c r="W71" s="5" t="str">
        <f t="shared" si="5"/>
        <v/>
      </c>
      <c r="X71" s="24"/>
      <c r="Y71" s="5" t="str">
        <f t="shared" si="6"/>
        <v/>
      </c>
      <c r="Z71" s="6"/>
      <c r="AA71" s="5"/>
      <c r="AB71" s="5"/>
      <c r="AC71" s="348"/>
      <c r="AD71" s="351" t="s">
        <v>19</v>
      </c>
      <c r="AE71" s="209">
        <f t="shared" si="10"/>
        <v>0</v>
      </c>
      <c r="AF71" s="125" t="s">
        <v>110</v>
      </c>
      <c r="AG71" s="167"/>
      <c r="AH71" s="167"/>
      <c r="AI71" s="167"/>
      <c r="AJ71" s="167"/>
      <c r="AK71" s="5" t="str">
        <f t="shared" si="7"/>
        <v/>
      </c>
      <c r="AL71" s="24"/>
      <c r="AM71" s="5" t="str">
        <f t="shared" si="8"/>
        <v/>
      </c>
      <c r="AN71" s="6"/>
      <c r="AO71" s="5"/>
      <c r="AP71" s="5"/>
      <c r="AQ71" s="5"/>
      <c r="AR71" s="114"/>
      <c r="AS71" s="5"/>
      <c r="AT71" s="12"/>
      <c r="AU71" s="5"/>
      <c r="AV71" s="5"/>
      <c r="AW71" s="5"/>
      <c r="BG71"/>
      <c r="BR71" s="349"/>
      <c r="BS71" s="352" t="s">
        <v>19</v>
      </c>
      <c r="BT71" s="207">
        <v>1</v>
      </c>
      <c r="BU71" s="197" t="s">
        <v>110</v>
      </c>
      <c r="BV71" s="145" t="str">
        <f t="shared" si="11"/>
        <v/>
      </c>
      <c r="BW71" s="145" t="str">
        <f t="shared" si="12"/>
        <v/>
      </c>
      <c r="BX71" s="146" t="str">
        <f t="shared" si="13"/>
        <v/>
      </c>
      <c r="BY71" s="144" t="str">
        <f t="shared" si="14"/>
        <v/>
      </c>
    </row>
    <row r="72" spans="14:77" ht="27.6" x14ac:dyDescent="0.3">
      <c r="N72" s="5"/>
      <c r="O72" s="348"/>
      <c r="P72" s="350"/>
      <c r="Q72" s="209">
        <f t="shared" si="9"/>
        <v>0</v>
      </c>
      <c r="R72" s="125" t="s">
        <v>111</v>
      </c>
      <c r="S72" s="167"/>
      <c r="T72" s="167"/>
      <c r="U72" s="167"/>
      <c r="V72" s="167"/>
      <c r="W72" s="5" t="str">
        <f t="shared" si="5"/>
        <v/>
      </c>
      <c r="X72" s="24"/>
      <c r="Y72" s="5" t="str">
        <f t="shared" si="6"/>
        <v/>
      </c>
      <c r="Z72" s="6"/>
      <c r="AA72" s="5"/>
      <c r="AB72" s="5"/>
      <c r="AC72" s="348"/>
      <c r="AD72" s="351"/>
      <c r="AE72" s="209">
        <f t="shared" si="10"/>
        <v>0</v>
      </c>
      <c r="AF72" s="125" t="s">
        <v>111</v>
      </c>
      <c r="AG72" s="167"/>
      <c r="AH72" s="167"/>
      <c r="AI72" s="167"/>
      <c r="AJ72" s="167"/>
      <c r="AK72" s="5" t="str">
        <f t="shared" si="7"/>
        <v/>
      </c>
      <c r="AL72" s="24"/>
      <c r="AM72" s="5" t="str">
        <f t="shared" si="8"/>
        <v/>
      </c>
      <c r="AN72" s="6"/>
      <c r="AO72" s="5"/>
      <c r="AP72" s="5"/>
      <c r="AQ72" s="5"/>
      <c r="AR72" s="114"/>
      <c r="AS72" s="5"/>
      <c r="AT72" s="12"/>
      <c r="AU72" s="5"/>
      <c r="AV72" s="5"/>
      <c r="AW72" s="5"/>
      <c r="BG72"/>
      <c r="BR72" s="349"/>
      <c r="BS72" s="352"/>
      <c r="BT72" s="207">
        <v>1</v>
      </c>
      <c r="BU72" s="197" t="s">
        <v>111</v>
      </c>
      <c r="BV72" s="145" t="str">
        <f t="shared" si="11"/>
        <v/>
      </c>
      <c r="BW72" s="145" t="str">
        <f t="shared" si="12"/>
        <v/>
      </c>
      <c r="BX72" s="146" t="str">
        <f t="shared" si="13"/>
        <v/>
      </c>
      <c r="BY72" s="144" t="str">
        <f t="shared" si="14"/>
        <v/>
      </c>
    </row>
    <row r="73" spans="14:77" ht="27.6" x14ac:dyDescent="0.3">
      <c r="N73" s="5"/>
      <c r="O73" s="348"/>
      <c r="P73" s="350"/>
      <c r="Q73" s="209">
        <f t="shared" si="9"/>
        <v>0</v>
      </c>
      <c r="R73" s="125" t="s">
        <v>112</v>
      </c>
      <c r="S73" s="167"/>
      <c r="T73" s="167"/>
      <c r="U73" s="167"/>
      <c r="V73" s="167"/>
      <c r="W73" s="5" t="str">
        <f t="shared" si="5"/>
        <v/>
      </c>
      <c r="X73" s="24"/>
      <c r="Y73" s="5" t="str">
        <f t="shared" si="6"/>
        <v/>
      </c>
      <c r="Z73" s="6"/>
      <c r="AA73" s="5"/>
      <c r="AB73" s="5"/>
      <c r="AC73" s="348"/>
      <c r="AD73" s="351"/>
      <c r="AE73" s="209">
        <f t="shared" si="10"/>
        <v>0</v>
      </c>
      <c r="AF73" s="125" t="s">
        <v>112</v>
      </c>
      <c r="AG73" s="167"/>
      <c r="AH73" s="167"/>
      <c r="AI73" s="167"/>
      <c r="AJ73" s="167"/>
      <c r="AK73" s="5" t="str">
        <f t="shared" si="7"/>
        <v/>
      </c>
      <c r="AL73" s="24"/>
      <c r="AM73" s="5" t="str">
        <f t="shared" si="8"/>
        <v/>
      </c>
      <c r="AN73" s="6"/>
      <c r="AO73" s="5"/>
      <c r="AP73" s="5"/>
      <c r="AQ73" s="5"/>
      <c r="AR73" s="114"/>
      <c r="AS73" s="5"/>
      <c r="AT73" s="12"/>
      <c r="AU73" s="5"/>
      <c r="AV73" s="5"/>
      <c r="AW73" s="5"/>
      <c r="BG73"/>
      <c r="BR73" s="349"/>
      <c r="BS73" s="352"/>
      <c r="BT73" s="207">
        <v>1</v>
      </c>
      <c r="BU73" s="197" t="s">
        <v>112</v>
      </c>
      <c r="BV73" s="145" t="str">
        <f t="shared" si="11"/>
        <v/>
      </c>
      <c r="BW73" s="145" t="str">
        <f t="shared" si="12"/>
        <v/>
      </c>
      <c r="BX73" s="146" t="str">
        <f t="shared" si="13"/>
        <v/>
      </c>
      <c r="BY73" s="144" t="str">
        <f t="shared" si="14"/>
        <v/>
      </c>
    </row>
    <row r="74" spans="14:77" ht="41.4" x14ac:dyDescent="0.3">
      <c r="N74" s="5"/>
      <c r="O74" s="348"/>
      <c r="P74" s="350"/>
      <c r="Q74" s="209">
        <f t="shared" si="9"/>
        <v>0</v>
      </c>
      <c r="R74" s="125" t="s">
        <v>113</v>
      </c>
      <c r="S74" s="167"/>
      <c r="T74" s="167"/>
      <c r="U74" s="167"/>
      <c r="V74" s="167"/>
      <c r="W74" s="5" t="str">
        <f t="shared" si="5"/>
        <v/>
      </c>
      <c r="X74" s="24"/>
      <c r="Y74" s="5" t="str">
        <f t="shared" si="6"/>
        <v/>
      </c>
      <c r="Z74" s="6"/>
      <c r="AA74" s="5"/>
      <c r="AB74" s="5"/>
      <c r="AC74" s="348"/>
      <c r="AD74" s="351"/>
      <c r="AE74" s="209">
        <f t="shared" si="10"/>
        <v>0</v>
      </c>
      <c r="AF74" s="125" t="s">
        <v>113</v>
      </c>
      <c r="AG74" s="167"/>
      <c r="AH74" s="167"/>
      <c r="AI74" s="167"/>
      <c r="AJ74" s="167"/>
      <c r="AK74" s="5" t="str">
        <f t="shared" si="7"/>
        <v/>
      </c>
      <c r="AL74" s="24"/>
      <c r="AM74" s="5" t="str">
        <f t="shared" si="8"/>
        <v/>
      </c>
      <c r="AN74" s="6"/>
      <c r="AO74" s="5"/>
      <c r="AP74" s="5"/>
      <c r="AQ74" s="5"/>
      <c r="AR74" s="114"/>
      <c r="AS74" s="5"/>
      <c r="AT74" s="12"/>
      <c r="AU74" s="5"/>
      <c r="AV74" s="5"/>
      <c r="AW74" s="5"/>
      <c r="BG74"/>
      <c r="BR74" s="349"/>
      <c r="BS74" s="352"/>
      <c r="BT74" s="207">
        <v>1</v>
      </c>
      <c r="BU74" s="197" t="s">
        <v>113</v>
      </c>
      <c r="BV74" s="145" t="str">
        <f t="shared" si="11"/>
        <v/>
      </c>
      <c r="BW74" s="145" t="str">
        <f t="shared" si="12"/>
        <v/>
      </c>
      <c r="BX74" s="146" t="str">
        <f t="shared" si="13"/>
        <v/>
      </c>
      <c r="BY74" s="144" t="str">
        <f t="shared" si="14"/>
        <v/>
      </c>
    </row>
    <row r="75" spans="14:77" ht="27.6" x14ac:dyDescent="0.3">
      <c r="N75" s="5"/>
      <c r="O75" s="348"/>
      <c r="P75" s="350"/>
      <c r="Q75" s="209">
        <f t="shared" si="9"/>
        <v>0</v>
      </c>
      <c r="R75" s="125" t="s">
        <v>114</v>
      </c>
      <c r="S75" s="167"/>
      <c r="T75" s="167"/>
      <c r="U75" s="167"/>
      <c r="V75" s="167"/>
      <c r="W75" s="5" t="str">
        <f t="shared" si="5"/>
        <v/>
      </c>
      <c r="X75" s="24"/>
      <c r="Y75" s="5" t="str">
        <f t="shared" si="6"/>
        <v/>
      </c>
      <c r="Z75" s="6"/>
      <c r="AA75" s="5"/>
      <c r="AB75" s="5"/>
      <c r="AC75" s="348"/>
      <c r="AD75" s="351"/>
      <c r="AE75" s="209">
        <f t="shared" si="10"/>
        <v>0</v>
      </c>
      <c r="AF75" s="125" t="s">
        <v>114</v>
      </c>
      <c r="AG75" s="167"/>
      <c r="AH75" s="167"/>
      <c r="AI75" s="167"/>
      <c r="AJ75" s="167"/>
      <c r="AK75" s="5" t="str">
        <f t="shared" si="7"/>
        <v/>
      </c>
      <c r="AL75" s="24"/>
      <c r="AM75" s="5" t="str">
        <f t="shared" si="8"/>
        <v/>
      </c>
      <c r="AN75" s="6"/>
      <c r="AO75" s="5"/>
      <c r="AP75" s="5"/>
      <c r="AQ75" s="5"/>
      <c r="AR75" s="114"/>
      <c r="AS75" s="5"/>
      <c r="AT75" s="12"/>
      <c r="AU75" s="5"/>
      <c r="AV75" s="5"/>
      <c r="AW75" s="5"/>
      <c r="BG75"/>
      <c r="BR75" s="349"/>
      <c r="BS75" s="352"/>
      <c r="BT75" s="207">
        <v>1</v>
      </c>
      <c r="BU75" s="197" t="s">
        <v>114</v>
      </c>
      <c r="BV75" s="145" t="str">
        <f t="shared" si="11"/>
        <v/>
      </c>
      <c r="BW75" s="145" t="str">
        <f t="shared" si="12"/>
        <v/>
      </c>
      <c r="BX75" s="146" t="str">
        <f t="shared" si="13"/>
        <v/>
      </c>
      <c r="BY75" s="144" t="str">
        <f t="shared" si="14"/>
        <v/>
      </c>
    </row>
    <row r="76" spans="14:77" ht="41.4" x14ac:dyDescent="0.3">
      <c r="N76" s="5"/>
      <c r="O76" s="348"/>
      <c r="P76" s="350"/>
      <c r="Q76" s="209">
        <f t="shared" si="9"/>
        <v>0</v>
      </c>
      <c r="R76" s="125" t="s">
        <v>115</v>
      </c>
      <c r="S76" s="167"/>
      <c r="T76" s="167"/>
      <c r="U76" s="167"/>
      <c r="V76" s="167"/>
      <c r="W76" s="5" t="str">
        <f t="shared" si="5"/>
        <v/>
      </c>
      <c r="X76" s="24"/>
      <c r="Y76" s="5" t="str">
        <f t="shared" si="6"/>
        <v/>
      </c>
      <c r="Z76" s="6"/>
      <c r="AA76" s="5"/>
      <c r="AB76" s="5"/>
      <c r="AC76" s="348"/>
      <c r="AD76" s="351"/>
      <c r="AE76" s="209">
        <f t="shared" si="10"/>
        <v>0</v>
      </c>
      <c r="AF76" s="125" t="s">
        <v>115</v>
      </c>
      <c r="AG76" s="167"/>
      <c r="AH76" s="167"/>
      <c r="AI76" s="167"/>
      <c r="AJ76" s="167"/>
      <c r="AK76" s="5" t="str">
        <f t="shared" si="7"/>
        <v/>
      </c>
      <c r="AL76" s="24"/>
      <c r="AM76" s="5" t="str">
        <f t="shared" si="8"/>
        <v/>
      </c>
      <c r="AN76" s="6"/>
      <c r="AO76" s="5"/>
      <c r="AP76" s="5"/>
      <c r="AQ76" s="5"/>
      <c r="AR76" s="114"/>
      <c r="AS76" s="5"/>
      <c r="AT76" s="12"/>
      <c r="AU76" s="5"/>
      <c r="AV76" s="5"/>
      <c r="AW76" s="5"/>
      <c r="BG76"/>
      <c r="BR76" s="349"/>
      <c r="BS76" s="352"/>
      <c r="BT76" s="207">
        <v>1</v>
      </c>
      <c r="BU76" s="197" t="s">
        <v>115</v>
      </c>
      <c r="BV76" s="145" t="str">
        <f t="shared" si="11"/>
        <v/>
      </c>
      <c r="BW76" s="145" t="str">
        <f t="shared" si="12"/>
        <v/>
      </c>
      <c r="BX76" s="146" t="str">
        <f t="shared" si="13"/>
        <v/>
      </c>
      <c r="BY76" s="144" t="str">
        <f t="shared" si="14"/>
        <v/>
      </c>
    </row>
    <row r="77" spans="14:77" ht="27.6" x14ac:dyDescent="0.3">
      <c r="N77" s="5"/>
      <c r="O77" s="348"/>
      <c r="P77" s="350"/>
      <c r="Q77" s="209">
        <f t="shared" si="9"/>
        <v>0</v>
      </c>
      <c r="R77" s="125" t="s">
        <v>116</v>
      </c>
      <c r="S77" s="167"/>
      <c r="T77" s="167"/>
      <c r="U77" s="167"/>
      <c r="V77" s="167"/>
      <c r="W77" s="5" t="str">
        <f t="shared" si="5"/>
        <v/>
      </c>
      <c r="X77" s="24"/>
      <c r="Y77" s="5" t="str">
        <f t="shared" si="6"/>
        <v/>
      </c>
      <c r="Z77" s="6"/>
      <c r="AA77" s="5"/>
      <c r="AB77" s="5"/>
      <c r="AC77" s="348"/>
      <c r="AD77" s="351"/>
      <c r="AE77" s="209">
        <f t="shared" si="10"/>
        <v>0</v>
      </c>
      <c r="AF77" s="125" t="s">
        <v>116</v>
      </c>
      <c r="AG77" s="167"/>
      <c r="AH77" s="167"/>
      <c r="AI77" s="167"/>
      <c r="AJ77" s="167"/>
      <c r="AK77" s="5" t="str">
        <f t="shared" si="7"/>
        <v/>
      </c>
      <c r="AL77" s="24"/>
      <c r="AM77" s="5" t="str">
        <f t="shared" si="8"/>
        <v/>
      </c>
      <c r="AN77" s="6"/>
      <c r="AO77" s="5"/>
      <c r="AP77" s="5"/>
      <c r="AQ77" s="5"/>
      <c r="AR77" s="114"/>
      <c r="AS77" s="5"/>
      <c r="AT77" s="12"/>
      <c r="AU77" s="5"/>
      <c r="AV77" s="5"/>
      <c r="AW77" s="5"/>
      <c r="BG77"/>
      <c r="BR77" s="349"/>
      <c r="BS77" s="352"/>
      <c r="BT77" s="207">
        <v>1</v>
      </c>
      <c r="BU77" s="197" t="s">
        <v>116</v>
      </c>
      <c r="BV77" s="145" t="str">
        <f t="shared" si="11"/>
        <v/>
      </c>
      <c r="BW77" s="145" t="str">
        <f t="shared" si="12"/>
        <v/>
      </c>
      <c r="BX77" s="146" t="str">
        <f t="shared" si="13"/>
        <v/>
      </c>
      <c r="BY77" s="144" t="str">
        <f t="shared" si="14"/>
        <v/>
      </c>
    </row>
    <row r="78" spans="14:77" ht="27.6" x14ac:dyDescent="0.3">
      <c r="N78" s="5"/>
      <c r="O78" s="348"/>
      <c r="P78" s="107" t="s">
        <v>34</v>
      </c>
      <c r="Q78" s="209">
        <f t="shared" si="9"/>
        <v>0</v>
      </c>
      <c r="R78" s="125" t="s">
        <v>35</v>
      </c>
      <c r="S78" s="167"/>
      <c r="T78" s="167"/>
      <c r="U78" s="167"/>
      <c r="V78" s="167"/>
      <c r="W78" s="5" t="str">
        <f t="shared" si="5"/>
        <v/>
      </c>
      <c r="X78" s="24"/>
      <c r="Y78" s="5" t="str">
        <f t="shared" si="6"/>
        <v/>
      </c>
      <c r="Z78" s="6"/>
      <c r="AA78" s="5"/>
      <c r="AB78" s="5"/>
      <c r="AC78" s="348"/>
      <c r="AD78" s="208" t="s">
        <v>34</v>
      </c>
      <c r="AE78" s="209">
        <f t="shared" si="10"/>
        <v>0</v>
      </c>
      <c r="AF78" s="125" t="s">
        <v>35</v>
      </c>
      <c r="AG78" s="167"/>
      <c r="AH78" s="167"/>
      <c r="AI78" s="167"/>
      <c r="AJ78" s="167"/>
      <c r="AK78" s="5" t="str">
        <f t="shared" si="7"/>
        <v/>
      </c>
      <c r="AL78" s="24"/>
      <c r="AM78" s="5" t="str">
        <f t="shared" si="8"/>
        <v/>
      </c>
      <c r="AN78" s="6"/>
      <c r="AO78" s="5"/>
      <c r="AP78" s="5"/>
      <c r="AQ78" s="5"/>
      <c r="AR78" s="114"/>
      <c r="AS78" s="5"/>
      <c r="AT78" s="12"/>
      <c r="AU78" s="5"/>
      <c r="AV78" s="5"/>
      <c r="AW78" s="5"/>
      <c r="BG78"/>
      <c r="BR78" s="349"/>
      <c r="BS78" s="64" t="s">
        <v>34</v>
      </c>
      <c r="BT78" s="207">
        <v>1</v>
      </c>
      <c r="BU78" s="197" t="s">
        <v>35</v>
      </c>
      <c r="BV78" s="145" t="str">
        <f t="shared" si="11"/>
        <v/>
      </c>
      <c r="BW78" s="145" t="str">
        <f t="shared" si="12"/>
        <v/>
      </c>
      <c r="BX78" s="146" t="str">
        <f t="shared" si="13"/>
        <v/>
      </c>
      <c r="BY78" s="144" t="str">
        <f t="shared" si="14"/>
        <v/>
      </c>
    </row>
    <row r="79" spans="14:77" ht="27.6" customHeight="1" x14ac:dyDescent="0.3">
      <c r="N79" s="5"/>
      <c r="O79" s="348" t="s">
        <v>117</v>
      </c>
      <c r="P79" s="107" t="s">
        <v>36</v>
      </c>
      <c r="Q79" s="209">
        <f t="shared" si="9"/>
        <v>0</v>
      </c>
      <c r="R79" s="125" t="s">
        <v>129</v>
      </c>
      <c r="S79" s="167"/>
      <c r="T79" s="167"/>
      <c r="U79" s="167"/>
      <c r="V79" s="167"/>
      <c r="W79" s="5" t="str">
        <f t="shared" si="5"/>
        <v/>
      </c>
      <c r="X79" s="24"/>
      <c r="Y79" s="5" t="str">
        <f t="shared" si="6"/>
        <v/>
      </c>
      <c r="Z79" s="25"/>
      <c r="AA79" s="5"/>
      <c r="AB79" s="5"/>
      <c r="AC79" s="348" t="s">
        <v>117</v>
      </c>
      <c r="AD79" s="208" t="s">
        <v>36</v>
      </c>
      <c r="AE79" s="209">
        <f t="shared" si="10"/>
        <v>0</v>
      </c>
      <c r="AF79" s="125" t="s">
        <v>129</v>
      </c>
      <c r="AG79" s="167"/>
      <c r="AH79" s="167"/>
      <c r="AI79" s="167"/>
      <c r="AJ79" s="167"/>
      <c r="AK79" s="5" t="str">
        <f t="shared" si="7"/>
        <v/>
      </c>
      <c r="AL79" s="24"/>
      <c r="AM79" s="5" t="str">
        <f t="shared" si="8"/>
        <v/>
      </c>
      <c r="AN79" s="25"/>
      <c r="AO79" s="5"/>
      <c r="AP79" s="5"/>
      <c r="AQ79" s="5"/>
      <c r="AR79" s="114"/>
      <c r="AS79" s="5"/>
      <c r="AT79" s="12"/>
      <c r="AU79" s="5"/>
      <c r="AV79" s="5"/>
      <c r="AW79" s="5"/>
      <c r="BG79"/>
      <c r="BR79" s="349" t="s">
        <v>117</v>
      </c>
      <c r="BS79" s="64" t="s">
        <v>36</v>
      </c>
      <c r="BT79" s="207">
        <v>1</v>
      </c>
      <c r="BU79" s="197" t="s">
        <v>129</v>
      </c>
      <c r="BV79" s="145" t="str">
        <f t="shared" si="11"/>
        <v/>
      </c>
      <c r="BW79" s="145" t="str">
        <f t="shared" si="12"/>
        <v/>
      </c>
      <c r="BX79" s="146" t="str">
        <f t="shared" si="13"/>
        <v/>
      </c>
      <c r="BY79" s="144" t="str">
        <f t="shared" si="14"/>
        <v/>
      </c>
    </row>
    <row r="80" spans="14:77" x14ac:dyDescent="0.3">
      <c r="N80" s="5"/>
      <c r="O80" s="348"/>
      <c r="P80" s="107" t="s">
        <v>37</v>
      </c>
      <c r="Q80" s="209">
        <f t="shared" si="9"/>
        <v>0</v>
      </c>
      <c r="R80" s="125" t="s">
        <v>118</v>
      </c>
      <c r="S80" s="167"/>
      <c r="T80" s="167"/>
      <c r="U80" s="167"/>
      <c r="V80" s="167"/>
      <c r="W80" s="5" t="str">
        <f t="shared" si="5"/>
        <v/>
      </c>
      <c r="X80" s="24"/>
      <c r="Y80" s="5" t="str">
        <f t="shared" si="6"/>
        <v/>
      </c>
      <c r="Z80" s="25"/>
      <c r="AA80" s="5"/>
      <c r="AB80" s="5"/>
      <c r="AC80" s="348"/>
      <c r="AD80" s="208" t="s">
        <v>37</v>
      </c>
      <c r="AE80" s="209">
        <f t="shared" si="10"/>
        <v>0</v>
      </c>
      <c r="AF80" s="125" t="s">
        <v>118</v>
      </c>
      <c r="AG80" s="167"/>
      <c r="AH80" s="167"/>
      <c r="AI80" s="167"/>
      <c r="AJ80" s="167"/>
      <c r="AK80" s="5" t="str">
        <f t="shared" si="7"/>
        <v/>
      </c>
      <c r="AL80" s="24"/>
      <c r="AM80" s="5" t="str">
        <f t="shared" si="8"/>
        <v/>
      </c>
      <c r="AN80" s="25"/>
      <c r="AO80" s="5"/>
      <c r="AP80" s="5"/>
      <c r="AQ80" s="5"/>
      <c r="AR80" s="114"/>
      <c r="AS80" s="5"/>
      <c r="AT80" s="12"/>
      <c r="AU80" s="5"/>
      <c r="AV80" s="5"/>
      <c r="AW80" s="5"/>
      <c r="BG80"/>
      <c r="BR80" s="349"/>
      <c r="BS80" s="64" t="s">
        <v>37</v>
      </c>
      <c r="BT80" s="207">
        <v>1</v>
      </c>
      <c r="BU80" s="197" t="s">
        <v>118</v>
      </c>
      <c r="BV80" s="145" t="str">
        <f t="shared" si="11"/>
        <v/>
      </c>
      <c r="BW80" s="145" t="str">
        <f t="shared" si="12"/>
        <v/>
      </c>
      <c r="BX80" s="146" t="str">
        <f t="shared" si="13"/>
        <v/>
      </c>
      <c r="BY80" s="144" t="str">
        <f t="shared" si="14"/>
        <v/>
      </c>
    </row>
    <row r="81" spans="13:77" x14ac:dyDescent="0.3">
      <c r="N81" s="5"/>
      <c r="O81" s="348"/>
      <c r="P81" s="107" t="s">
        <v>38</v>
      </c>
      <c r="Q81" s="209">
        <f t="shared" si="9"/>
        <v>0</v>
      </c>
      <c r="R81" s="125" t="s">
        <v>119</v>
      </c>
      <c r="S81" s="167"/>
      <c r="T81" s="167"/>
      <c r="U81" s="167"/>
      <c r="V81" s="167"/>
      <c r="W81" s="5" t="str">
        <f t="shared" si="5"/>
        <v/>
      </c>
      <c r="X81" s="24"/>
      <c r="Y81" s="5" t="str">
        <f t="shared" si="6"/>
        <v/>
      </c>
      <c r="Z81" s="25"/>
      <c r="AA81" s="5"/>
      <c r="AB81" s="5"/>
      <c r="AC81" s="348"/>
      <c r="AD81" s="208" t="s">
        <v>38</v>
      </c>
      <c r="AE81" s="209">
        <f t="shared" si="10"/>
        <v>0</v>
      </c>
      <c r="AF81" s="125" t="s">
        <v>119</v>
      </c>
      <c r="AG81" s="167"/>
      <c r="AH81" s="167"/>
      <c r="AI81" s="167"/>
      <c r="AJ81" s="167"/>
      <c r="AK81" s="5" t="str">
        <f t="shared" si="7"/>
        <v/>
      </c>
      <c r="AL81" s="24"/>
      <c r="AM81" s="5" t="str">
        <f t="shared" si="8"/>
        <v/>
      </c>
      <c r="AN81" s="25"/>
      <c r="AO81" s="5"/>
      <c r="AP81" s="5"/>
      <c r="AQ81" s="5"/>
      <c r="AR81" s="114"/>
      <c r="AS81" s="5"/>
      <c r="AT81" s="12"/>
      <c r="AU81" s="5"/>
      <c r="AV81" s="5"/>
      <c r="AW81" s="5"/>
      <c r="BG81"/>
      <c r="BR81" s="349"/>
      <c r="BS81" s="64" t="s">
        <v>38</v>
      </c>
      <c r="BT81" s="207">
        <v>1</v>
      </c>
      <c r="BU81" s="197" t="s">
        <v>119</v>
      </c>
      <c r="BV81" s="145" t="str">
        <f t="shared" si="11"/>
        <v/>
      </c>
      <c r="BW81" s="145" t="str">
        <f t="shared" si="12"/>
        <v/>
      </c>
      <c r="BX81" s="146" t="str">
        <f t="shared" si="13"/>
        <v/>
      </c>
      <c r="BY81" s="144" t="str">
        <f t="shared" si="14"/>
        <v/>
      </c>
    </row>
    <row r="82" spans="13:77" ht="27.6" x14ac:dyDescent="0.3">
      <c r="N82" s="5"/>
      <c r="O82" s="348"/>
      <c r="P82" s="107" t="s">
        <v>39</v>
      </c>
      <c r="Q82" s="209">
        <f t="shared" si="9"/>
        <v>0</v>
      </c>
      <c r="R82" s="125" t="s">
        <v>120</v>
      </c>
      <c r="S82" s="167"/>
      <c r="T82" s="167"/>
      <c r="U82" s="167"/>
      <c r="V82" s="167"/>
      <c r="W82" s="5" t="str">
        <f t="shared" si="5"/>
        <v/>
      </c>
      <c r="X82" s="24"/>
      <c r="Y82" s="5" t="str">
        <f t="shared" si="6"/>
        <v/>
      </c>
      <c r="Z82" s="25"/>
      <c r="AA82" s="5"/>
      <c r="AB82" s="5"/>
      <c r="AC82" s="348"/>
      <c r="AD82" s="208" t="s">
        <v>39</v>
      </c>
      <c r="AE82" s="209">
        <f t="shared" si="10"/>
        <v>0</v>
      </c>
      <c r="AF82" s="125" t="s">
        <v>120</v>
      </c>
      <c r="AG82" s="167"/>
      <c r="AH82" s="167"/>
      <c r="AI82" s="167"/>
      <c r="AJ82" s="167"/>
      <c r="AK82" s="5" t="str">
        <f t="shared" si="7"/>
        <v/>
      </c>
      <c r="AL82" s="24"/>
      <c r="AM82" s="5" t="str">
        <f t="shared" si="8"/>
        <v/>
      </c>
      <c r="AN82" s="25"/>
      <c r="AO82" s="5"/>
      <c r="AP82" s="5"/>
      <c r="AQ82" s="5"/>
      <c r="AR82" s="114"/>
      <c r="AS82" s="5"/>
      <c r="AT82" s="12"/>
      <c r="AU82" s="5"/>
      <c r="AV82" s="5"/>
      <c r="AW82" s="5"/>
      <c r="BG82"/>
      <c r="BR82" s="349"/>
      <c r="BS82" s="64" t="s">
        <v>39</v>
      </c>
      <c r="BT82" s="207">
        <v>1</v>
      </c>
      <c r="BU82" s="197" t="s">
        <v>120</v>
      </c>
      <c r="BV82" s="145" t="str">
        <f t="shared" si="11"/>
        <v/>
      </c>
      <c r="BW82" s="145" t="str">
        <f t="shared" si="12"/>
        <v/>
      </c>
      <c r="BX82" s="146" t="str">
        <f t="shared" si="13"/>
        <v/>
      </c>
      <c r="BY82" s="144" t="str">
        <f t="shared" si="14"/>
        <v/>
      </c>
    </row>
    <row r="83" spans="13:77" ht="27.6" customHeight="1" x14ac:dyDescent="0.3">
      <c r="N83" s="5"/>
      <c r="O83" s="348" t="s">
        <v>121</v>
      </c>
      <c r="P83" s="107" t="s">
        <v>40</v>
      </c>
      <c r="Q83" s="209">
        <f t="shared" si="9"/>
        <v>0</v>
      </c>
      <c r="R83" s="125" t="s">
        <v>122</v>
      </c>
      <c r="S83" s="167"/>
      <c r="T83" s="167"/>
      <c r="U83" s="167"/>
      <c r="V83" s="167"/>
      <c r="W83" s="5" t="str">
        <f t="shared" si="5"/>
        <v/>
      </c>
      <c r="X83" s="24"/>
      <c r="Y83" s="5" t="str">
        <f t="shared" si="6"/>
        <v/>
      </c>
      <c r="Z83" s="29"/>
      <c r="AA83" s="5"/>
      <c r="AB83" s="5"/>
      <c r="AC83" s="348" t="s">
        <v>121</v>
      </c>
      <c r="AD83" s="208" t="s">
        <v>40</v>
      </c>
      <c r="AE83" s="209">
        <f t="shared" si="10"/>
        <v>0</v>
      </c>
      <c r="AF83" s="125" t="s">
        <v>122</v>
      </c>
      <c r="AG83" s="167"/>
      <c r="AH83" s="167"/>
      <c r="AI83" s="167"/>
      <c r="AJ83" s="167"/>
      <c r="AK83" s="5" t="str">
        <f t="shared" si="7"/>
        <v/>
      </c>
      <c r="AL83" s="24"/>
      <c r="AM83" s="5" t="str">
        <f t="shared" si="8"/>
        <v/>
      </c>
      <c r="AN83" s="29"/>
      <c r="AO83" s="5"/>
      <c r="AP83" s="5"/>
      <c r="AQ83" s="5"/>
      <c r="AR83" s="114"/>
      <c r="AS83" s="5"/>
      <c r="AT83" s="12"/>
      <c r="AU83" s="5"/>
      <c r="AV83" s="5"/>
      <c r="AW83" s="5"/>
      <c r="BG83"/>
      <c r="BR83" s="349" t="s">
        <v>121</v>
      </c>
      <c r="BS83" s="64" t="s">
        <v>40</v>
      </c>
      <c r="BT83" s="207">
        <v>1</v>
      </c>
      <c r="BU83" s="197" t="s">
        <v>122</v>
      </c>
      <c r="BV83" s="145" t="str">
        <f t="shared" si="11"/>
        <v/>
      </c>
      <c r="BW83" s="145" t="str">
        <f t="shared" si="12"/>
        <v/>
      </c>
      <c r="BX83" s="146" t="str">
        <f t="shared" si="13"/>
        <v/>
      </c>
      <c r="BY83" s="144" t="str">
        <f t="shared" si="14"/>
        <v/>
      </c>
    </row>
    <row r="84" spans="13:77" x14ac:dyDescent="0.3">
      <c r="N84" s="5"/>
      <c r="O84" s="348"/>
      <c r="P84" s="107" t="s">
        <v>41</v>
      </c>
      <c r="Q84" s="209">
        <f t="shared" si="9"/>
        <v>0</v>
      </c>
      <c r="R84" s="125" t="s">
        <v>123</v>
      </c>
      <c r="S84" s="167"/>
      <c r="T84" s="167"/>
      <c r="U84" s="167"/>
      <c r="V84" s="167"/>
      <c r="W84" s="5" t="str">
        <f t="shared" si="5"/>
        <v/>
      </c>
      <c r="X84" s="24"/>
      <c r="Y84" s="5" t="str">
        <f t="shared" si="6"/>
        <v/>
      </c>
      <c r="Z84" s="29"/>
      <c r="AA84" s="5"/>
      <c r="AB84" s="5"/>
      <c r="AC84" s="348"/>
      <c r="AD84" s="208" t="s">
        <v>41</v>
      </c>
      <c r="AE84" s="209">
        <f t="shared" si="10"/>
        <v>0</v>
      </c>
      <c r="AF84" s="125" t="s">
        <v>123</v>
      </c>
      <c r="AG84" s="167"/>
      <c r="AH84" s="167"/>
      <c r="AI84" s="167"/>
      <c r="AJ84" s="167"/>
      <c r="AK84" s="5" t="str">
        <f t="shared" si="7"/>
        <v/>
      </c>
      <c r="AL84" s="24"/>
      <c r="AM84" s="5" t="str">
        <f t="shared" si="8"/>
        <v/>
      </c>
      <c r="AN84" s="29"/>
      <c r="AO84" s="5"/>
      <c r="AP84" s="5"/>
      <c r="AQ84" s="5"/>
      <c r="AR84" s="114"/>
      <c r="AS84" s="5"/>
      <c r="AT84" s="12"/>
      <c r="AU84" s="5"/>
      <c r="AV84" s="185"/>
      <c r="AW84" s="5"/>
      <c r="BG84"/>
      <c r="BR84" s="349"/>
      <c r="BS84" s="64" t="s">
        <v>41</v>
      </c>
      <c r="BT84" s="207">
        <v>1</v>
      </c>
      <c r="BU84" s="197" t="s">
        <v>123</v>
      </c>
      <c r="BV84" s="145" t="str">
        <f t="shared" si="11"/>
        <v/>
      </c>
      <c r="BW84" s="145" t="str">
        <f t="shared" si="12"/>
        <v/>
      </c>
      <c r="BX84" s="146" t="str">
        <f t="shared" si="13"/>
        <v/>
      </c>
      <c r="BY84" s="144" t="str">
        <f t="shared" si="14"/>
        <v/>
      </c>
    </row>
    <row r="85" spans="13:77" ht="27.6" x14ac:dyDescent="0.3">
      <c r="N85" s="5"/>
      <c r="O85" s="348"/>
      <c r="P85" s="107" t="s">
        <v>42</v>
      </c>
      <c r="Q85" s="209">
        <f t="shared" si="9"/>
        <v>0</v>
      </c>
      <c r="R85" s="125" t="s">
        <v>124</v>
      </c>
      <c r="S85" s="167"/>
      <c r="T85" s="167"/>
      <c r="U85" s="167"/>
      <c r="V85" s="167"/>
      <c r="W85" s="5" t="str">
        <f t="shared" si="5"/>
        <v/>
      </c>
      <c r="X85" s="24"/>
      <c r="Y85" s="5" t="str">
        <f t="shared" si="6"/>
        <v/>
      </c>
      <c r="Z85" s="29"/>
      <c r="AA85" s="5"/>
      <c r="AB85" s="5"/>
      <c r="AC85" s="348"/>
      <c r="AD85" s="208" t="s">
        <v>42</v>
      </c>
      <c r="AE85" s="209">
        <f t="shared" si="10"/>
        <v>0</v>
      </c>
      <c r="AF85" s="125" t="s">
        <v>124</v>
      </c>
      <c r="AG85" s="167"/>
      <c r="AH85" s="167"/>
      <c r="AI85" s="167"/>
      <c r="AJ85" s="167"/>
      <c r="AK85" s="5" t="str">
        <f t="shared" si="7"/>
        <v/>
      </c>
      <c r="AL85" s="24"/>
      <c r="AM85" s="5" t="str">
        <f t="shared" si="8"/>
        <v/>
      </c>
      <c r="AN85" s="29"/>
      <c r="AO85" s="5"/>
      <c r="AP85" s="5"/>
      <c r="AQ85" s="5"/>
      <c r="AR85" s="114"/>
      <c r="AS85" s="5"/>
      <c r="AT85" s="12"/>
      <c r="AU85" s="5"/>
      <c r="AV85" s="5"/>
      <c r="AW85" s="5"/>
      <c r="BG85"/>
      <c r="BR85" s="349"/>
      <c r="BS85" s="64" t="s">
        <v>42</v>
      </c>
      <c r="BT85" s="207">
        <v>1</v>
      </c>
      <c r="BU85" s="197" t="s">
        <v>124</v>
      </c>
      <c r="BV85" s="145" t="str">
        <f t="shared" si="11"/>
        <v/>
      </c>
      <c r="BW85" s="145" t="str">
        <f t="shared" si="12"/>
        <v/>
      </c>
      <c r="BX85" s="146" t="str">
        <f t="shared" si="13"/>
        <v/>
      </c>
      <c r="BY85" s="144" t="str">
        <f t="shared" si="14"/>
        <v/>
      </c>
    </row>
    <row r="86" spans="13:77" ht="15" thickBot="1" x14ac:dyDescent="0.35">
      <c r="N86" s="5"/>
      <c r="O86" s="30"/>
      <c r="P86" s="355"/>
      <c r="Q86" s="355"/>
      <c r="R86" s="66" t="s">
        <v>173</v>
      </c>
      <c r="S86" s="26" t="e">
        <f>SUM(W66:W85)/SUM(Q66:Q85)</f>
        <v>#DIV/0!</v>
      </c>
      <c r="T86" s="26" t="s">
        <v>20</v>
      </c>
      <c r="U86" s="26" t="e">
        <f>SUM(Y66:Y85)/SUM(Q66:Q85)</f>
        <v>#DIV/0!</v>
      </c>
      <c r="V86" s="26"/>
      <c r="W86" s="5" t="str">
        <f t="shared" si="5"/>
        <v/>
      </c>
      <c r="X86" s="24"/>
      <c r="Y86" s="5" t="str">
        <f t="shared" si="6"/>
        <v/>
      </c>
      <c r="Z86" s="12"/>
      <c r="AA86" s="5"/>
      <c r="AB86" s="5"/>
      <c r="AC86" s="30"/>
      <c r="AD86" s="355"/>
      <c r="AE86" s="355"/>
      <c r="AF86" s="66" t="s">
        <v>173</v>
      </c>
      <c r="AG86" s="26" t="e">
        <f>SUM(AK66:AK85)/SUM(AE66:AE85)</f>
        <v>#DIV/0!</v>
      </c>
      <c r="AH86" s="26" t="s">
        <v>20</v>
      </c>
      <c r="AI86" s="26" t="e">
        <f>SUM(AM66:AM85)/SUM(AE66:AE85)</f>
        <v>#DIV/0!</v>
      </c>
      <c r="AJ86" s="26"/>
      <c r="AK86" s="5" t="str">
        <f t="shared" si="7"/>
        <v/>
      </c>
      <c r="AL86" s="24"/>
      <c r="AM86" s="5" t="str">
        <f t="shared" si="8"/>
        <v/>
      </c>
      <c r="AN86" s="12"/>
      <c r="AO86" s="5"/>
      <c r="AP86" s="5"/>
      <c r="AQ86" s="5"/>
      <c r="AR86" s="114"/>
      <c r="AS86" s="5"/>
      <c r="AT86" s="12"/>
      <c r="AU86" s="5"/>
      <c r="AV86" s="5"/>
      <c r="AW86" s="5"/>
      <c r="BG86"/>
    </row>
    <row r="87" spans="13:77" ht="15" thickBot="1" x14ac:dyDescent="0.35">
      <c r="N87" s="5"/>
      <c r="O87" s="214" t="s">
        <v>306</v>
      </c>
      <c r="Q87" s="220"/>
      <c r="R87" s="32" t="s">
        <v>301</v>
      </c>
      <c r="S87" s="356"/>
      <c r="T87" s="357"/>
      <c r="U87" s="357"/>
      <c r="V87" s="33" t="s">
        <v>21</v>
      </c>
      <c r="W87" s="5" t="str">
        <f t="shared" si="5"/>
        <v/>
      </c>
      <c r="X87" s="24"/>
      <c r="Y87" s="5" t="str">
        <f t="shared" si="6"/>
        <v/>
      </c>
      <c r="Z87" s="5"/>
      <c r="AA87" s="5"/>
      <c r="AB87" s="5"/>
      <c r="AC87" s="214" t="s">
        <v>306</v>
      </c>
      <c r="AD87" s="111"/>
      <c r="AE87" s="220"/>
      <c r="AF87" s="32" t="s">
        <v>301</v>
      </c>
      <c r="AG87" s="356"/>
      <c r="AH87" s="357"/>
      <c r="AI87" s="357"/>
      <c r="AJ87" s="33" t="s">
        <v>21</v>
      </c>
      <c r="AK87" s="5" t="str">
        <f t="shared" si="7"/>
        <v/>
      </c>
      <c r="AL87" s="24"/>
      <c r="AM87" s="5" t="str">
        <f t="shared" si="8"/>
        <v/>
      </c>
      <c r="AN87" s="5"/>
      <c r="AO87" s="5"/>
      <c r="AP87" s="5"/>
      <c r="AQ87" s="5"/>
      <c r="AR87" s="114"/>
      <c r="AS87" s="5"/>
      <c r="AT87" s="12"/>
      <c r="AU87" s="5"/>
      <c r="AV87" s="5"/>
      <c r="AW87" s="5"/>
      <c r="BG87"/>
    </row>
    <row r="88" spans="13:77" ht="15" thickBot="1" x14ac:dyDescent="0.35">
      <c r="N88" s="5"/>
      <c r="O88" s="20"/>
      <c r="Q88" s="20"/>
      <c r="R88" s="221"/>
      <c r="S88" s="20"/>
      <c r="T88" s="20"/>
      <c r="U88" s="20"/>
      <c r="V88" s="20"/>
      <c r="W88" s="5" t="str">
        <f t="shared" si="5"/>
        <v/>
      </c>
      <c r="X88" s="24"/>
      <c r="Y88" s="5" t="str">
        <f t="shared" si="6"/>
        <v/>
      </c>
      <c r="Z88" s="5"/>
      <c r="AA88" s="5"/>
      <c r="AB88" s="5"/>
      <c r="AC88" s="20"/>
      <c r="AD88" s="111"/>
      <c r="AE88" s="20"/>
      <c r="AF88" s="66"/>
      <c r="AG88" s="20"/>
      <c r="AH88" s="20"/>
      <c r="AI88" s="20"/>
      <c r="AJ88" s="20"/>
      <c r="AK88" s="5" t="str">
        <f t="shared" si="7"/>
        <v/>
      </c>
      <c r="AL88" s="24"/>
      <c r="AM88" s="5" t="str">
        <f t="shared" si="8"/>
        <v/>
      </c>
      <c r="AN88" s="5"/>
      <c r="AO88" s="5"/>
      <c r="AP88" s="5"/>
      <c r="AQ88" s="5"/>
      <c r="AR88" s="114"/>
      <c r="AS88" s="5"/>
      <c r="AT88" s="12"/>
      <c r="AU88" s="5"/>
      <c r="AV88" s="5"/>
      <c r="AW88" s="5"/>
      <c r="BG88"/>
    </row>
    <row r="89" spans="13:77" ht="15.6" thickBot="1" x14ac:dyDescent="0.35">
      <c r="M89" s="2"/>
      <c r="N89" s="2"/>
      <c r="O89" s="213" t="s">
        <v>307</v>
      </c>
      <c r="P89" s="113"/>
      <c r="Q89" s="20"/>
      <c r="R89" s="162" t="s">
        <v>299</v>
      </c>
      <c r="S89" s="358">
        <f>SUM(S87)</f>
        <v>0</v>
      </c>
      <c r="T89" s="359"/>
      <c r="U89" s="359"/>
      <c r="V89" s="161" t="s">
        <v>21</v>
      </c>
      <c r="W89" s="5" t="str">
        <f t="shared" si="5"/>
        <v/>
      </c>
      <c r="X89" s="24"/>
      <c r="Y89" s="5" t="str">
        <f t="shared" si="6"/>
        <v/>
      </c>
      <c r="Z89" s="5"/>
      <c r="AA89" s="5"/>
      <c r="AB89" s="5"/>
      <c r="AC89" s="213" t="s">
        <v>307</v>
      </c>
      <c r="AE89" s="20"/>
      <c r="AF89" s="162" t="s">
        <v>300</v>
      </c>
      <c r="AG89" s="358">
        <f>SUM(AG87)</f>
        <v>0</v>
      </c>
      <c r="AH89" s="359"/>
      <c r="AI89" s="359"/>
      <c r="AJ89" s="161" t="s">
        <v>21</v>
      </c>
      <c r="AK89" s="5" t="str">
        <f t="shared" si="7"/>
        <v/>
      </c>
      <c r="AL89" s="24"/>
      <c r="AM89" s="5" t="str">
        <f t="shared" si="8"/>
        <v/>
      </c>
      <c r="AN89" s="5"/>
      <c r="AO89" s="5"/>
      <c r="AP89" s="5"/>
      <c r="AQ89" s="5"/>
      <c r="AS89" s="5"/>
      <c r="AT89" s="5"/>
      <c r="AU89" s="5"/>
      <c r="AV89" s="5"/>
      <c r="AW89" s="5"/>
      <c r="BG89"/>
    </row>
    <row r="90" spans="13:77" x14ac:dyDescent="0.3">
      <c r="M90" s="3"/>
      <c r="N90" s="24"/>
      <c r="O90" s="24"/>
      <c r="P90" s="3"/>
      <c r="Q90" s="20"/>
      <c r="R90" s="43"/>
      <c r="S90" s="5"/>
      <c r="T90" s="5"/>
      <c r="U90" s="5"/>
      <c r="V90" s="5"/>
      <c r="W90" s="5" t="str">
        <f t="shared" si="5"/>
        <v/>
      </c>
      <c r="X90" s="24"/>
      <c r="Y90" s="5" t="str">
        <f t="shared" si="6"/>
        <v/>
      </c>
      <c r="Z90" s="5"/>
      <c r="AA90" s="5"/>
      <c r="AB90" s="5"/>
      <c r="AC90" s="5"/>
      <c r="AE90" s="20"/>
      <c r="AF90" s="43"/>
      <c r="AG90" s="5"/>
      <c r="AH90" s="5"/>
      <c r="AI90" s="5"/>
      <c r="AJ90" s="5"/>
      <c r="AK90" s="5" t="str">
        <f t="shared" si="7"/>
        <v/>
      </c>
      <c r="AL90" s="24"/>
      <c r="AM90" s="5" t="str">
        <f t="shared" si="8"/>
        <v/>
      </c>
      <c r="AN90" s="5"/>
      <c r="AO90" s="5"/>
      <c r="AP90" s="5"/>
      <c r="AQ90" s="5"/>
      <c r="AS90" s="20"/>
      <c r="AT90" s="43"/>
      <c r="AU90" s="5"/>
      <c r="AV90" s="5"/>
      <c r="AW90" s="5"/>
      <c r="AX90" s="5"/>
      <c r="AY90" s="5"/>
      <c r="AZ90" s="5"/>
      <c r="BA90" s="5"/>
      <c r="BB90" s="5"/>
      <c r="BC90" s="5"/>
      <c r="BD90" s="5"/>
      <c r="BF90" s="5"/>
      <c r="BG90" s="43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</row>
    <row r="91" spans="13:77" ht="7.2" customHeight="1" thickBot="1" x14ac:dyDescent="0.35">
      <c r="N91" s="5"/>
      <c r="O91" s="20"/>
      <c r="Q91" s="20"/>
      <c r="R91" s="43"/>
      <c r="S91" s="20"/>
      <c r="T91" s="20"/>
      <c r="U91" s="20"/>
      <c r="V91" s="20"/>
      <c r="W91" s="5" t="str">
        <f t="shared" si="5"/>
        <v/>
      </c>
      <c r="X91" s="24"/>
      <c r="Y91" s="5" t="str">
        <f t="shared" si="6"/>
        <v/>
      </c>
      <c r="Z91" s="5"/>
      <c r="AA91" s="5"/>
      <c r="AB91" s="5"/>
      <c r="AC91" s="5"/>
      <c r="AE91" s="20"/>
      <c r="AF91" s="43"/>
      <c r="AG91" s="5"/>
      <c r="AH91" s="5"/>
      <c r="AI91" s="5"/>
      <c r="AJ91" s="5"/>
      <c r="AK91" s="5" t="str">
        <f t="shared" si="7"/>
        <v/>
      </c>
      <c r="AL91" s="24"/>
      <c r="AM91" s="5" t="str">
        <f t="shared" si="8"/>
        <v/>
      </c>
      <c r="AN91" s="5"/>
      <c r="AO91" s="5"/>
      <c r="AP91" s="5"/>
      <c r="AQ91" s="5"/>
      <c r="AS91" s="20"/>
      <c r="AT91" s="43"/>
      <c r="AU91" s="5"/>
      <c r="AV91" s="5"/>
      <c r="AW91" s="5"/>
      <c r="AX91" s="5"/>
      <c r="AY91" s="5"/>
      <c r="AZ91" s="5"/>
      <c r="BA91" s="5"/>
      <c r="BB91" s="5"/>
      <c r="BC91" s="5"/>
      <c r="BD91" s="5"/>
      <c r="BF91" s="5"/>
      <c r="BG91" s="43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</row>
    <row r="92" spans="13:77" ht="64.2" customHeight="1" thickBot="1" x14ac:dyDescent="0.35">
      <c r="N92" s="5"/>
      <c r="O92" s="360" t="s">
        <v>170</v>
      </c>
      <c r="P92" s="361"/>
      <c r="Q92" s="361"/>
      <c r="R92" s="361"/>
      <c r="S92" s="361"/>
      <c r="T92" s="361"/>
      <c r="U92" s="361"/>
      <c r="V92" s="361"/>
      <c r="W92" s="5" t="str">
        <f t="shared" si="5"/>
        <v/>
      </c>
      <c r="X92" s="24"/>
      <c r="Y92" s="5" t="str">
        <f t="shared" si="6"/>
        <v/>
      </c>
      <c r="Z92" s="2"/>
      <c r="AA92" s="5"/>
      <c r="AB92" s="5"/>
      <c r="AC92" s="360" t="s">
        <v>170</v>
      </c>
      <c r="AD92" s="361"/>
      <c r="AE92" s="361"/>
      <c r="AF92" s="361"/>
      <c r="AG92" s="361"/>
      <c r="AH92" s="361"/>
      <c r="AI92" s="361"/>
      <c r="AJ92" s="361"/>
      <c r="AK92" s="5" t="str">
        <f t="shared" si="7"/>
        <v/>
      </c>
      <c r="AL92" s="24"/>
      <c r="AM92" s="5" t="str">
        <f t="shared" si="8"/>
        <v/>
      </c>
      <c r="AN92" s="2"/>
      <c r="AO92" s="5"/>
      <c r="AP92" s="5"/>
      <c r="AQ92" s="360" t="s">
        <v>171</v>
      </c>
      <c r="AR92" s="361"/>
      <c r="AS92" s="361"/>
      <c r="AT92" s="361"/>
      <c r="AU92" s="361"/>
      <c r="AV92" s="361"/>
      <c r="AW92" s="361"/>
      <c r="AX92" s="361"/>
      <c r="AY92" s="2"/>
      <c r="AZ92" s="2"/>
      <c r="BA92" s="2"/>
      <c r="BB92" s="2"/>
      <c r="BC92" s="5"/>
      <c r="BD92" s="335" t="s">
        <v>228</v>
      </c>
      <c r="BE92" s="336"/>
      <c r="BF92" s="336"/>
      <c r="BG92" s="336"/>
      <c r="BH92" s="336"/>
      <c r="BI92" s="336"/>
      <c r="BJ92" s="336"/>
      <c r="BK92" s="336"/>
      <c r="BL92" s="2"/>
      <c r="BM92" s="2"/>
      <c r="BN92" s="2"/>
      <c r="BO92" s="2"/>
      <c r="BP92" s="5"/>
      <c r="BQ92" s="5"/>
      <c r="BR92" s="321" t="s">
        <v>296</v>
      </c>
      <c r="BS92" s="322"/>
      <c r="BT92" s="322"/>
      <c r="BU92" s="322"/>
      <c r="BV92" s="322"/>
      <c r="BW92" s="322"/>
      <c r="BX92" s="322"/>
      <c r="BY92" s="323"/>
    </row>
    <row r="93" spans="13:77" ht="18" customHeight="1" x14ac:dyDescent="0.3">
      <c r="N93" s="5"/>
      <c r="O93" s="21" t="s">
        <v>125</v>
      </c>
      <c r="P93" s="247">
        <f>$D$5</f>
        <v>0</v>
      </c>
      <c r="Q93" s="247"/>
      <c r="R93" s="247"/>
      <c r="S93" s="41" t="s">
        <v>152</v>
      </c>
      <c r="T93" s="248"/>
      <c r="U93" s="248"/>
      <c r="V93" s="248"/>
      <c r="W93" s="5" t="str">
        <f t="shared" si="5"/>
        <v/>
      </c>
      <c r="X93" s="24"/>
      <c r="Y93" s="5" t="str">
        <f t="shared" si="6"/>
        <v/>
      </c>
      <c r="Z93" s="2"/>
      <c r="AA93" s="5"/>
      <c r="AB93" s="5"/>
      <c r="AC93" s="21" t="s">
        <v>125</v>
      </c>
      <c r="AD93" s="247">
        <f>$D$5</f>
        <v>0</v>
      </c>
      <c r="AE93" s="247"/>
      <c r="AF93" s="247"/>
      <c r="AG93" s="41" t="s">
        <v>152</v>
      </c>
      <c r="AH93" s="248"/>
      <c r="AI93" s="248"/>
      <c r="AJ93" s="248"/>
      <c r="AK93" s="5" t="str">
        <f t="shared" si="7"/>
        <v/>
      </c>
      <c r="AL93" s="24"/>
      <c r="AM93" s="5" t="str">
        <f t="shared" si="8"/>
        <v/>
      </c>
      <c r="AN93" s="2"/>
      <c r="AO93" s="5"/>
      <c r="AP93" s="5"/>
      <c r="AQ93" s="21" t="s">
        <v>125</v>
      </c>
      <c r="AR93" s="247">
        <f>$D$5</f>
        <v>0</v>
      </c>
      <c r="AS93" s="247"/>
      <c r="AT93" s="247"/>
      <c r="AU93" s="41" t="s">
        <v>152</v>
      </c>
      <c r="AV93" s="248"/>
      <c r="AW93" s="248"/>
      <c r="AX93" s="248"/>
      <c r="AY93" s="2"/>
      <c r="AZ93" s="2"/>
      <c r="BA93" s="2"/>
      <c r="BB93" s="2"/>
      <c r="BC93" s="5"/>
      <c r="BD93" s="21" t="s">
        <v>125</v>
      </c>
      <c r="BE93" s="247">
        <f>$D$5</f>
        <v>0</v>
      </c>
      <c r="BF93" s="247"/>
      <c r="BG93" s="247"/>
      <c r="BH93" s="41" t="s">
        <v>152</v>
      </c>
      <c r="BI93" s="248"/>
      <c r="BJ93" s="248"/>
      <c r="BK93" s="248"/>
      <c r="BL93" s="2"/>
      <c r="BM93" s="2"/>
      <c r="BN93" s="2"/>
      <c r="BO93" s="2"/>
      <c r="BP93" s="5"/>
      <c r="BQ93" s="5"/>
      <c r="BR93" s="21" t="s">
        <v>125</v>
      </c>
      <c r="BS93" s="247">
        <f>$D$5</f>
        <v>0</v>
      </c>
      <c r="BT93" s="247"/>
      <c r="BU93" s="247"/>
      <c r="BV93" s="41" t="s">
        <v>152</v>
      </c>
      <c r="BW93" s="338"/>
      <c r="BX93" s="339"/>
      <c r="BY93" s="340"/>
    </row>
    <row r="94" spans="13:77" ht="35.4" customHeight="1" x14ac:dyDescent="0.3">
      <c r="N94" s="5"/>
      <c r="O94" s="21" t="s">
        <v>158</v>
      </c>
      <c r="P94" s="247">
        <f>$D$6</f>
        <v>0</v>
      </c>
      <c r="Q94" s="247"/>
      <c r="R94" s="247"/>
      <c r="S94" s="175" t="s">
        <v>89</v>
      </c>
      <c r="T94" s="247">
        <f>$K$6</f>
        <v>0</v>
      </c>
      <c r="U94" s="247"/>
      <c r="V94" s="247"/>
      <c r="W94" s="5" t="str">
        <f t="shared" si="5"/>
        <v/>
      </c>
      <c r="X94" s="24"/>
      <c r="Y94" s="5" t="str">
        <f t="shared" si="6"/>
        <v/>
      </c>
      <c r="Z94" s="2"/>
      <c r="AA94" s="5"/>
      <c r="AB94" s="5"/>
      <c r="AC94" s="21" t="s">
        <v>158</v>
      </c>
      <c r="AD94" s="247">
        <f>$D$6</f>
        <v>0</v>
      </c>
      <c r="AE94" s="247"/>
      <c r="AF94" s="247"/>
      <c r="AG94" s="175" t="s">
        <v>89</v>
      </c>
      <c r="AH94" s="247">
        <f>$K$6</f>
        <v>0</v>
      </c>
      <c r="AI94" s="247"/>
      <c r="AJ94" s="247"/>
      <c r="AK94" s="5" t="str">
        <f t="shared" si="7"/>
        <v/>
      </c>
      <c r="AL94" s="24"/>
      <c r="AM94" s="5" t="str">
        <f t="shared" si="8"/>
        <v/>
      </c>
      <c r="AN94" s="2"/>
      <c r="AO94" s="5"/>
      <c r="AP94" s="5"/>
      <c r="AQ94" s="21" t="s">
        <v>158</v>
      </c>
      <c r="AR94" s="247">
        <f>$D$6</f>
        <v>0</v>
      </c>
      <c r="AS94" s="247"/>
      <c r="AT94" s="247"/>
      <c r="AU94" s="175" t="s">
        <v>89</v>
      </c>
      <c r="AV94" s="247">
        <f>$K$6</f>
        <v>0</v>
      </c>
      <c r="AW94" s="247"/>
      <c r="AX94" s="247"/>
      <c r="AY94" s="2"/>
      <c r="AZ94" s="2"/>
      <c r="BA94" s="2"/>
      <c r="BB94" s="2"/>
      <c r="BC94" s="5"/>
      <c r="BD94" s="21" t="s">
        <v>158</v>
      </c>
      <c r="BE94" s="247">
        <f>$D$6</f>
        <v>0</v>
      </c>
      <c r="BF94" s="247"/>
      <c r="BG94" s="247"/>
      <c r="BH94" s="175" t="s">
        <v>89</v>
      </c>
      <c r="BI94" s="247">
        <f>$K$6</f>
        <v>0</v>
      </c>
      <c r="BJ94" s="247"/>
      <c r="BK94" s="247"/>
      <c r="BL94" s="2"/>
      <c r="BM94" s="2"/>
      <c r="BN94" s="2"/>
      <c r="BO94" s="2"/>
      <c r="BP94" s="5"/>
      <c r="BQ94" s="5"/>
      <c r="BR94" s="21" t="s">
        <v>158</v>
      </c>
      <c r="BS94" s="247">
        <f>$D$6</f>
        <v>0</v>
      </c>
      <c r="BT94" s="247"/>
      <c r="BU94" s="247"/>
      <c r="BV94" s="65" t="s">
        <v>89</v>
      </c>
      <c r="BW94" s="247">
        <f>$K$6</f>
        <v>0</v>
      </c>
      <c r="BX94" s="247"/>
      <c r="BY94" s="247"/>
    </row>
    <row r="95" spans="13:77" ht="35.4" customHeight="1" x14ac:dyDescent="0.3">
      <c r="N95" s="5"/>
      <c r="O95" s="349" t="s">
        <v>160</v>
      </c>
      <c r="P95" s="346"/>
      <c r="Q95" s="346"/>
      <c r="R95" s="346"/>
      <c r="S95" s="349" t="s">
        <v>168</v>
      </c>
      <c r="T95" s="247"/>
      <c r="U95" s="247"/>
      <c r="V95" s="247"/>
      <c r="W95" s="5" t="str">
        <f t="shared" si="5"/>
        <v/>
      </c>
      <c r="X95" s="24"/>
      <c r="Y95" s="5" t="str">
        <f t="shared" si="6"/>
        <v/>
      </c>
      <c r="Z95" s="2"/>
      <c r="AA95" s="5"/>
      <c r="AB95" s="5"/>
      <c r="AC95" s="349" t="s">
        <v>160</v>
      </c>
      <c r="AD95" s="346"/>
      <c r="AE95" s="346"/>
      <c r="AF95" s="346"/>
      <c r="AG95" s="349" t="s">
        <v>168</v>
      </c>
      <c r="AH95" s="247"/>
      <c r="AI95" s="247"/>
      <c r="AJ95" s="247"/>
      <c r="AK95" s="5" t="str">
        <f t="shared" si="7"/>
        <v/>
      </c>
      <c r="AL95" s="24"/>
      <c r="AM95" s="5" t="str">
        <f t="shared" si="8"/>
        <v/>
      </c>
      <c r="AN95" s="2"/>
      <c r="AO95" s="5"/>
      <c r="AP95" s="5"/>
      <c r="AQ95" s="349" t="s">
        <v>160</v>
      </c>
      <c r="AR95" s="346"/>
      <c r="AS95" s="346"/>
      <c r="AT95" s="346"/>
      <c r="AU95" s="349" t="s">
        <v>168</v>
      </c>
      <c r="AV95" s="247"/>
      <c r="AW95" s="247"/>
      <c r="AX95" s="247"/>
      <c r="AY95" s="2"/>
      <c r="AZ95" s="2"/>
      <c r="BA95" s="2"/>
      <c r="BB95" s="2"/>
      <c r="BC95" s="5"/>
      <c r="BD95" s="349" t="s">
        <v>160</v>
      </c>
      <c r="BE95" s="346"/>
      <c r="BF95" s="346"/>
      <c r="BG95" s="346"/>
      <c r="BH95" s="349" t="s">
        <v>168</v>
      </c>
      <c r="BI95" s="247"/>
      <c r="BJ95" s="247"/>
      <c r="BK95" s="247"/>
      <c r="BL95" s="2"/>
      <c r="BM95" s="2"/>
      <c r="BN95" s="2"/>
      <c r="BO95" s="2"/>
      <c r="BP95" s="5"/>
      <c r="BQ95" s="5"/>
      <c r="BR95" s="5"/>
    </row>
    <row r="96" spans="13:77" ht="69" customHeight="1" x14ac:dyDescent="0.3">
      <c r="N96" s="5"/>
      <c r="O96" s="349"/>
      <c r="P96" s="346"/>
      <c r="Q96" s="346"/>
      <c r="R96" s="346"/>
      <c r="S96" s="362"/>
      <c r="T96" s="362"/>
      <c r="U96" s="362"/>
      <c r="V96" s="362"/>
      <c r="W96" s="5" t="str">
        <f t="shared" si="5"/>
        <v/>
      </c>
      <c r="X96" s="24"/>
      <c r="Y96" s="5" t="str">
        <f t="shared" si="6"/>
        <v/>
      </c>
      <c r="Z96" s="2"/>
      <c r="AA96" s="5"/>
      <c r="AB96" s="5"/>
      <c r="AC96" s="349"/>
      <c r="AD96" s="346"/>
      <c r="AE96" s="346"/>
      <c r="AF96" s="346"/>
      <c r="AG96" s="362"/>
      <c r="AH96" s="362"/>
      <c r="AI96" s="362"/>
      <c r="AJ96" s="362"/>
      <c r="AK96" s="5" t="str">
        <f t="shared" si="7"/>
        <v/>
      </c>
      <c r="AL96" s="24"/>
      <c r="AM96" s="5" t="str">
        <f t="shared" si="8"/>
        <v/>
      </c>
      <c r="AN96" s="2"/>
      <c r="AO96" s="5"/>
      <c r="AP96" s="5"/>
      <c r="AQ96" s="349"/>
      <c r="AR96" s="346"/>
      <c r="AS96" s="346"/>
      <c r="AT96" s="346"/>
      <c r="AU96" s="362"/>
      <c r="AV96" s="362"/>
      <c r="AW96" s="362"/>
      <c r="AX96" s="362"/>
      <c r="AY96" s="2"/>
      <c r="AZ96" s="2"/>
      <c r="BA96" s="2"/>
      <c r="BB96" s="2"/>
      <c r="BC96" s="5"/>
      <c r="BD96" s="349"/>
      <c r="BE96" s="346"/>
      <c r="BF96" s="346"/>
      <c r="BG96" s="346"/>
      <c r="BH96" s="362"/>
      <c r="BI96" s="362"/>
      <c r="BJ96" s="362"/>
      <c r="BK96" s="362"/>
      <c r="BL96" s="2"/>
      <c r="BM96" s="2"/>
      <c r="BN96" s="2"/>
      <c r="BO96" s="2"/>
      <c r="BP96" s="5"/>
      <c r="BQ96" s="5"/>
      <c r="BR96" s="5"/>
    </row>
    <row r="97" spans="14:70" ht="69" customHeight="1" x14ac:dyDescent="0.3">
      <c r="N97" s="5"/>
      <c r="O97" s="337" t="s">
        <v>169</v>
      </c>
      <c r="P97" s="337"/>
      <c r="Q97" s="337"/>
      <c r="R97" s="337"/>
      <c r="S97" s="337"/>
      <c r="T97" s="337"/>
      <c r="U97" s="337"/>
      <c r="V97" s="337"/>
      <c r="W97" s="5" t="str">
        <f t="shared" si="5"/>
        <v/>
      </c>
      <c r="X97" s="24"/>
      <c r="Y97" s="5" t="str">
        <f t="shared" si="6"/>
        <v/>
      </c>
      <c r="Z97" s="2"/>
      <c r="AA97" s="5"/>
      <c r="AB97" s="5"/>
      <c r="AC97" s="337" t="s">
        <v>169</v>
      </c>
      <c r="AD97" s="337"/>
      <c r="AE97" s="337"/>
      <c r="AF97" s="337"/>
      <c r="AG97" s="337"/>
      <c r="AH97" s="337"/>
      <c r="AI97" s="337"/>
      <c r="AJ97" s="337"/>
      <c r="AK97" s="5" t="str">
        <f t="shared" si="7"/>
        <v/>
      </c>
      <c r="AL97" s="24"/>
      <c r="AM97" s="5" t="str">
        <f t="shared" si="8"/>
        <v/>
      </c>
      <c r="AN97" s="2"/>
      <c r="AO97" s="5"/>
      <c r="AP97" s="5"/>
      <c r="AQ97" s="337" t="s">
        <v>169</v>
      </c>
      <c r="AR97" s="337"/>
      <c r="AS97" s="337"/>
      <c r="AT97" s="337"/>
      <c r="AU97" s="337"/>
      <c r="AV97" s="337"/>
      <c r="AW97" s="337"/>
      <c r="AX97" s="337"/>
      <c r="AY97" s="2"/>
      <c r="AZ97" s="2"/>
      <c r="BA97" s="2"/>
      <c r="BB97" s="2"/>
      <c r="BC97" s="5"/>
      <c r="BD97" s="337" t="s">
        <v>169</v>
      </c>
      <c r="BE97" s="337"/>
      <c r="BF97" s="337"/>
      <c r="BG97" s="337"/>
      <c r="BH97" s="337"/>
      <c r="BI97" s="337"/>
      <c r="BJ97" s="337"/>
      <c r="BK97" s="337"/>
      <c r="BL97" s="2"/>
      <c r="BM97" s="2"/>
      <c r="BN97" s="2"/>
      <c r="BO97" s="2"/>
      <c r="BP97" s="5"/>
      <c r="BQ97" s="5"/>
      <c r="BR97" s="5"/>
    </row>
    <row r="98" spans="14:70" ht="35.4" customHeight="1" x14ac:dyDescent="0.3">
      <c r="N98" s="57"/>
      <c r="O98" s="59" t="s">
        <v>163</v>
      </c>
      <c r="P98" s="247" t="s">
        <v>87</v>
      </c>
      <c r="Q98" s="247"/>
      <c r="R98" s="247"/>
      <c r="S98" s="364" t="s">
        <v>164</v>
      </c>
      <c r="T98" s="247"/>
      <c r="U98" s="247"/>
      <c r="V98" s="247"/>
      <c r="W98" s="5" t="str">
        <f t="shared" si="5"/>
        <v/>
      </c>
      <c r="X98" s="24"/>
      <c r="Y98" s="5" t="str">
        <f t="shared" si="6"/>
        <v/>
      </c>
      <c r="Z98" s="2"/>
      <c r="AA98" s="5"/>
      <c r="AB98" s="5"/>
      <c r="AC98" s="59" t="s">
        <v>163</v>
      </c>
      <c r="AD98" s="247" t="s">
        <v>87</v>
      </c>
      <c r="AE98" s="247"/>
      <c r="AF98" s="247"/>
      <c r="AG98" s="247" t="s">
        <v>164</v>
      </c>
      <c r="AH98" s="247"/>
      <c r="AI98" s="247"/>
      <c r="AJ98" s="247"/>
      <c r="AK98" s="5" t="str">
        <f t="shared" si="7"/>
        <v/>
      </c>
      <c r="AL98" s="24"/>
      <c r="AM98" s="5" t="str">
        <f t="shared" si="8"/>
        <v/>
      </c>
      <c r="AN98" s="2"/>
      <c r="AO98" s="5"/>
      <c r="AP98" s="5"/>
      <c r="AQ98" s="59" t="s">
        <v>163</v>
      </c>
      <c r="AR98" s="247" t="s">
        <v>87</v>
      </c>
      <c r="AS98" s="247"/>
      <c r="AT98" s="247"/>
      <c r="AU98" s="364" t="s">
        <v>164</v>
      </c>
      <c r="AV98" s="247"/>
      <c r="AW98" s="247"/>
      <c r="AX98" s="247"/>
      <c r="AY98" s="2"/>
      <c r="AZ98" s="2"/>
      <c r="BA98" s="2"/>
      <c r="BB98" s="2"/>
      <c r="BC98" s="5"/>
      <c r="BD98" s="59" t="s">
        <v>163</v>
      </c>
      <c r="BE98" s="247" t="s">
        <v>87</v>
      </c>
      <c r="BF98" s="247"/>
      <c r="BG98" s="247"/>
      <c r="BH98" s="247" t="s">
        <v>164</v>
      </c>
      <c r="BI98" s="247"/>
      <c r="BJ98" s="247"/>
      <c r="BK98" s="247"/>
      <c r="BL98" s="2"/>
      <c r="BM98" s="2"/>
      <c r="BN98" s="2"/>
      <c r="BO98" s="2"/>
      <c r="BP98" s="5"/>
      <c r="BQ98" s="5"/>
      <c r="BR98" s="5"/>
    </row>
    <row r="99" spans="14:70" ht="35.4" customHeight="1" x14ac:dyDescent="0.3">
      <c r="N99" s="57"/>
      <c r="O99" s="59" t="s">
        <v>161</v>
      </c>
      <c r="P99" s="346"/>
      <c r="Q99" s="346"/>
      <c r="R99" s="346"/>
      <c r="S99" s="363"/>
      <c r="T99" s="347"/>
      <c r="U99" s="347"/>
      <c r="V99" s="347"/>
      <c r="W99" s="5" t="str">
        <f t="shared" si="5"/>
        <v/>
      </c>
      <c r="X99" s="24"/>
      <c r="Y99" s="5" t="str">
        <f t="shared" si="6"/>
        <v/>
      </c>
      <c r="Z99" s="2"/>
      <c r="AA99" s="5"/>
      <c r="AB99" s="5"/>
      <c r="AC99" s="59" t="s">
        <v>161</v>
      </c>
      <c r="AD99" s="346"/>
      <c r="AE99" s="346"/>
      <c r="AF99" s="346"/>
      <c r="AG99" s="347"/>
      <c r="AH99" s="347"/>
      <c r="AI99" s="347"/>
      <c r="AJ99" s="347"/>
      <c r="AK99" s="5" t="str">
        <f t="shared" si="7"/>
        <v/>
      </c>
      <c r="AL99" s="24"/>
      <c r="AM99" s="5" t="str">
        <f t="shared" si="8"/>
        <v/>
      </c>
      <c r="AN99" s="2"/>
      <c r="AO99" s="5"/>
      <c r="AP99" s="5"/>
      <c r="AQ99" s="59" t="s">
        <v>161</v>
      </c>
      <c r="AR99" s="346"/>
      <c r="AS99" s="346"/>
      <c r="AT99" s="346"/>
      <c r="AU99" s="363"/>
      <c r="AV99" s="347"/>
      <c r="AW99" s="347"/>
      <c r="AX99" s="347"/>
      <c r="AY99" s="2"/>
      <c r="AZ99" s="2"/>
      <c r="BA99" s="2"/>
      <c r="BB99" s="2"/>
      <c r="BC99" s="5"/>
      <c r="BD99" s="59" t="s">
        <v>161</v>
      </c>
      <c r="BE99" s="346"/>
      <c r="BF99" s="346"/>
      <c r="BG99" s="346"/>
      <c r="BH99" s="363"/>
      <c r="BI99" s="347"/>
      <c r="BJ99" s="347"/>
      <c r="BK99" s="347"/>
      <c r="BL99" s="2"/>
      <c r="BM99" s="2"/>
      <c r="BN99" s="2"/>
      <c r="BO99" s="2"/>
      <c r="BP99" s="5"/>
      <c r="BQ99" s="5"/>
      <c r="BR99" s="5"/>
    </row>
    <row r="100" spans="14:70" ht="35.4" customHeight="1" x14ac:dyDescent="0.3">
      <c r="N100" s="58"/>
      <c r="O100" s="59" t="s">
        <v>162</v>
      </c>
      <c r="P100" s="346"/>
      <c r="Q100" s="346"/>
      <c r="R100" s="346"/>
      <c r="S100" s="363"/>
      <c r="T100" s="347"/>
      <c r="U100" s="347"/>
      <c r="V100" s="347"/>
      <c r="W100" s="5" t="str">
        <f t="shared" si="5"/>
        <v/>
      </c>
      <c r="X100" s="24"/>
      <c r="Y100" s="5" t="str">
        <f t="shared" si="6"/>
        <v/>
      </c>
      <c r="Z100" s="2"/>
      <c r="AA100" s="5"/>
      <c r="AB100" s="5"/>
      <c r="AC100" s="59" t="s">
        <v>162</v>
      </c>
      <c r="AD100" s="346"/>
      <c r="AE100" s="346"/>
      <c r="AF100" s="346"/>
      <c r="AG100" s="363"/>
      <c r="AH100" s="347"/>
      <c r="AI100" s="347"/>
      <c r="AJ100" s="347"/>
      <c r="AK100" s="5" t="str">
        <f t="shared" si="7"/>
        <v/>
      </c>
      <c r="AL100" s="24"/>
      <c r="AM100" s="5" t="str">
        <f t="shared" si="8"/>
        <v/>
      </c>
      <c r="AN100" s="2"/>
      <c r="AO100" s="5"/>
      <c r="AP100" s="5"/>
      <c r="AQ100" s="59" t="s">
        <v>162</v>
      </c>
      <c r="AR100" s="346"/>
      <c r="AS100" s="346"/>
      <c r="AT100" s="346"/>
      <c r="AU100" s="363"/>
      <c r="AV100" s="347"/>
      <c r="AW100" s="347"/>
      <c r="AX100" s="347"/>
      <c r="AY100" s="2"/>
      <c r="AZ100" s="2"/>
      <c r="BA100" s="2"/>
      <c r="BB100" s="2"/>
      <c r="BC100" s="5"/>
      <c r="BD100" s="59" t="s">
        <v>162</v>
      </c>
      <c r="BE100" s="346"/>
      <c r="BF100" s="346"/>
      <c r="BG100" s="346"/>
      <c r="BH100" s="363"/>
      <c r="BI100" s="347"/>
      <c r="BJ100" s="347"/>
      <c r="BK100" s="347"/>
      <c r="BL100" s="2"/>
      <c r="BM100" s="2"/>
      <c r="BN100" s="2"/>
      <c r="BO100" s="2"/>
      <c r="BP100" s="5"/>
      <c r="BQ100" s="5"/>
      <c r="BR100" s="5"/>
    </row>
    <row r="101" spans="14:70" ht="21.75" customHeight="1" x14ac:dyDescent="0.3">
      <c r="N101" s="5"/>
      <c r="O101" s="365"/>
      <c r="P101" s="365"/>
      <c r="Q101" s="365"/>
      <c r="R101" s="55"/>
      <c r="S101" s="56"/>
      <c r="T101" s="55"/>
      <c r="U101" s="55"/>
      <c r="V101" s="55"/>
      <c r="W101" s="5" t="str">
        <f t="shared" si="5"/>
        <v/>
      </c>
      <c r="X101" s="24"/>
      <c r="Y101" s="5" t="str">
        <f t="shared" si="6"/>
        <v/>
      </c>
      <c r="Z101" s="2"/>
      <c r="AA101" s="5"/>
      <c r="AB101" s="5"/>
      <c r="AC101" s="54"/>
      <c r="AD101" s="93"/>
      <c r="AE101" s="55"/>
      <c r="AF101" s="55"/>
      <c r="AG101" s="56"/>
      <c r="AH101" s="55"/>
      <c r="AI101" s="55"/>
      <c r="AJ101" s="55"/>
      <c r="AK101" s="5" t="str">
        <f t="shared" si="7"/>
        <v/>
      </c>
      <c r="AL101" s="24"/>
      <c r="AM101" s="5" t="str">
        <f t="shared" si="8"/>
        <v/>
      </c>
      <c r="AN101" s="2"/>
      <c r="AO101" s="5"/>
      <c r="AP101" s="5"/>
      <c r="AQ101" s="54"/>
      <c r="AR101" s="93"/>
      <c r="AS101" s="55"/>
      <c r="AT101" s="55"/>
      <c r="AU101" s="56"/>
      <c r="AV101" s="55"/>
      <c r="AW101" s="55"/>
      <c r="AX101" s="55"/>
      <c r="AY101" s="2"/>
      <c r="AZ101" s="2"/>
      <c r="BA101" s="2"/>
      <c r="BB101" s="2"/>
      <c r="BC101" s="5"/>
      <c r="BD101" s="54"/>
      <c r="BE101" s="93"/>
      <c r="BF101" s="55"/>
      <c r="BG101" s="55"/>
      <c r="BH101" s="56"/>
      <c r="BI101" s="55"/>
      <c r="BJ101" s="55"/>
      <c r="BK101" s="55"/>
      <c r="BL101" s="2"/>
      <c r="BM101" s="2"/>
      <c r="BN101" s="2"/>
      <c r="BO101" s="2"/>
      <c r="BP101" s="5"/>
      <c r="BQ101" s="5"/>
      <c r="BR101" s="5"/>
    </row>
    <row r="102" spans="14:70" ht="15" x14ac:dyDescent="0.3">
      <c r="N102" s="5"/>
      <c r="O102" s="366" t="s">
        <v>183</v>
      </c>
      <c r="P102" s="366"/>
      <c r="Q102" s="366"/>
      <c r="R102" s="366"/>
      <c r="S102" s="366"/>
      <c r="T102" s="366"/>
      <c r="U102" s="366"/>
      <c r="V102" s="366"/>
      <c r="W102" s="5" t="str">
        <f t="shared" si="5"/>
        <v/>
      </c>
      <c r="X102" s="24"/>
      <c r="Y102" s="5" t="str">
        <f t="shared" si="6"/>
        <v/>
      </c>
      <c r="Z102" s="2"/>
      <c r="AA102" s="5"/>
      <c r="AB102" s="5"/>
      <c r="AC102" s="366" t="s">
        <v>183</v>
      </c>
      <c r="AD102" s="366"/>
      <c r="AE102" s="366"/>
      <c r="AF102" s="366"/>
      <c r="AG102" s="366"/>
      <c r="AH102" s="366"/>
      <c r="AI102" s="366"/>
      <c r="AJ102" s="366"/>
      <c r="AK102" s="5" t="str">
        <f t="shared" si="7"/>
        <v/>
      </c>
      <c r="AL102" s="24"/>
      <c r="AM102" s="5" t="str">
        <f t="shared" si="8"/>
        <v/>
      </c>
      <c r="AN102" s="84"/>
      <c r="AO102" s="5"/>
      <c r="AP102" s="5"/>
      <c r="AQ102" s="366" t="s">
        <v>183</v>
      </c>
      <c r="AR102" s="366"/>
      <c r="AS102" s="366"/>
      <c r="AT102" s="366"/>
      <c r="AU102" s="366"/>
      <c r="AV102" s="366"/>
      <c r="AW102" s="366"/>
      <c r="AX102" s="366"/>
      <c r="AY102" s="2"/>
      <c r="AZ102" s="2"/>
      <c r="BA102" s="2"/>
      <c r="BB102" s="2"/>
      <c r="BC102" s="5"/>
      <c r="BD102" s="366" t="s">
        <v>183</v>
      </c>
      <c r="BE102" s="366"/>
      <c r="BF102" s="366"/>
      <c r="BG102" s="366"/>
      <c r="BH102" s="366"/>
      <c r="BI102" s="366"/>
      <c r="BJ102" s="366"/>
      <c r="BK102" s="366"/>
      <c r="BL102" s="2"/>
      <c r="BM102" s="2"/>
      <c r="BN102" s="2"/>
      <c r="BO102" s="2"/>
      <c r="BP102" s="5"/>
      <c r="BQ102" s="5"/>
      <c r="BR102" s="5"/>
    </row>
    <row r="103" spans="14:70" ht="28.2" x14ac:dyDescent="0.3">
      <c r="N103" s="5"/>
      <c r="O103" s="368" t="s">
        <v>184</v>
      </c>
      <c r="P103" s="368"/>
      <c r="Q103" s="368"/>
      <c r="R103" s="368"/>
      <c r="S103" s="79" t="s">
        <v>131</v>
      </c>
      <c r="T103" s="80" t="s">
        <v>132</v>
      </c>
      <c r="U103" s="81" t="s">
        <v>133</v>
      </c>
      <c r="V103" s="82" t="s">
        <v>134</v>
      </c>
      <c r="W103" s="5" t="str">
        <f t="shared" si="5"/>
        <v/>
      </c>
      <c r="X103" s="24"/>
      <c r="Y103" s="5" t="str">
        <f t="shared" si="6"/>
        <v/>
      </c>
      <c r="Z103" s="2"/>
      <c r="AA103" s="5"/>
      <c r="AB103" s="5"/>
      <c r="AC103" s="368" t="s">
        <v>184</v>
      </c>
      <c r="AD103" s="368"/>
      <c r="AE103" s="368"/>
      <c r="AF103" s="368"/>
      <c r="AG103" s="79" t="s">
        <v>131</v>
      </c>
      <c r="AH103" s="80" t="s">
        <v>132</v>
      </c>
      <c r="AI103" s="81" t="s">
        <v>133</v>
      </c>
      <c r="AJ103" s="82" t="s">
        <v>134</v>
      </c>
      <c r="AK103" s="5" t="str">
        <f t="shared" si="7"/>
        <v/>
      </c>
      <c r="AL103" s="24"/>
      <c r="AM103" s="5" t="str">
        <f t="shared" si="8"/>
        <v/>
      </c>
      <c r="AN103" s="2"/>
      <c r="AO103" s="5"/>
      <c r="AP103" s="5"/>
      <c r="AQ103" s="368" t="s">
        <v>184</v>
      </c>
      <c r="AR103" s="368"/>
      <c r="AS103" s="368"/>
      <c r="AT103" s="368"/>
      <c r="AU103" s="79" t="s">
        <v>131</v>
      </c>
      <c r="AV103" s="80" t="s">
        <v>132</v>
      </c>
      <c r="AW103" s="81" t="s">
        <v>133</v>
      </c>
      <c r="AX103" s="82" t="s">
        <v>134</v>
      </c>
      <c r="AY103" s="2"/>
      <c r="AZ103" s="2"/>
      <c r="BA103" s="2"/>
      <c r="BB103" s="2"/>
      <c r="BC103" s="5"/>
      <c r="BD103" s="368" t="s">
        <v>184</v>
      </c>
      <c r="BE103" s="368"/>
      <c r="BF103" s="368"/>
      <c r="BG103" s="368"/>
      <c r="BH103" s="79" t="s">
        <v>131</v>
      </c>
      <c r="BI103" s="80" t="s">
        <v>132</v>
      </c>
      <c r="BJ103" s="81" t="s">
        <v>133</v>
      </c>
      <c r="BK103" s="82" t="s">
        <v>134</v>
      </c>
      <c r="BL103" s="2"/>
      <c r="BM103" s="2"/>
      <c r="BN103" s="2"/>
      <c r="BO103" s="2"/>
      <c r="BP103" s="5"/>
      <c r="BQ103" s="5"/>
      <c r="BR103" s="5"/>
    </row>
    <row r="104" spans="14:70" ht="15" customHeight="1" x14ac:dyDescent="0.3">
      <c r="N104" s="5"/>
      <c r="O104" s="369" t="s">
        <v>186</v>
      </c>
      <c r="P104" s="369"/>
      <c r="Q104" s="369"/>
      <c r="R104" s="369"/>
      <c r="S104" s="168"/>
      <c r="T104" s="168"/>
      <c r="U104" s="168"/>
      <c r="V104" s="168"/>
      <c r="W104" s="5" t="str">
        <f t="shared" si="5"/>
        <v/>
      </c>
      <c r="X104" s="24"/>
      <c r="Y104" s="5" t="str">
        <f t="shared" si="6"/>
        <v/>
      </c>
      <c r="Z104" s="2"/>
      <c r="AA104" s="5"/>
      <c r="AB104" s="5"/>
      <c r="AC104" s="369" t="s">
        <v>186</v>
      </c>
      <c r="AD104" s="369"/>
      <c r="AE104" s="369"/>
      <c r="AF104" s="369"/>
      <c r="AG104" s="168"/>
      <c r="AH104" s="168"/>
      <c r="AI104" s="168"/>
      <c r="AJ104" s="168"/>
      <c r="AK104" s="5" t="str">
        <f t="shared" si="7"/>
        <v/>
      </c>
      <c r="AL104" s="24"/>
      <c r="AM104" s="5" t="str">
        <f t="shared" si="8"/>
        <v/>
      </c>
      <c r="AN104" s="2"/>
      <c r="AO104" s="5"/>
      <c r="AP104" s="5"/>
      <c r="AQ104" s="369" t="s">
        <v>186</v>
      </c>
      <c r="AR104" s="369"/>
      <c r="AS104" s="369"/>
      <c r="AT104" s="369"/>
      <c r="AU104" s="168"/>
      <c r="AV104" s="168"/>
      <c r="AW104" s="168"/>
      <c r="AX104" s="168"/>
      <c r="AY104" s="2"/>
      <c r="AZ104" s="2"/>
      <c r="BA104" s="2"/>
      <c r="BB104" s="2"/>
      <c r="BC104" s="5"/>
      <c r="BD104" s="369" t="s">
        <v>186</v>
      </c>
      <c r="BE104" s="369"/>
      <c r="BF104" s="369"/>
      <c r="BG104" s="369"/>
      <c r="BH104" s="168"/>
      <c r="BI104" s="168"/>
      <c r="BJ104" s="168"/>
      <c r="BK104" s="168"/>
      <c r="BL104" s="2"/>
      <c r="BM104" s="2"/>
      <c r="BN104" s="2"/>
      <c r="BO104" s="2"/>
      <c r="BP104" s="5"/>
      <c r="BQ104" s="5"/>
      <c r="BR104" s="5"/>
    </row>
    <row r="105" spans="14:70" ht="15" customHeight="1" x14ac:dyDescent="0.3">
      <c r="N105" s="5"/>
      <c r="O105" s="367" t="s">
        <v>222</v>
      </c>
      <c r="P105" s="367"/>
      <c r="Q105" s="367"/>
      <c r="R105" s="367"/>
      <c r="S105" s="168"/>
      <c r="T105" s="168"/>
      <c r="U105" s="168"/>
      <c r="V105" s="168"/>
      <c r="W105" s="5" t="str">
        <f t="shared" si="5"/>
        <v/>
      </c>
      <c r="X105" s="24"/>
      <c r="Y105" s="5" t="str">
        <f t="shared" si="6"/>
        <v/>
      </c>
      <c r="Z105" s="2"/>
      <c r="AA105" s="5"/>
      <c r="AB105" s="5"/>
      <c r="AC105" s="367" t="s">
        <v>222</v>
      </c>
      <c r="AD105" s="367"/>
      <c r="AE105" s="367"/>
      <c r="AF105" s="367"/>
      <c r="AG105" s="168"/>
      <c r="AH105" s="168"/>
      <c r="AI105" s="168"/>
      <c r="AJ105" s="168"/>
      <c r="AK105" s="5" t="str">
        <f t="shared" si="7"/>
        <v/>
      </c>
      <c r="AL105" s="24"/>
      <c r="AM105" s="5" t="str">
        <f t="shared" si="8"/>
        <v/>
      </c>
      <c r="AN105" s="2"/>
      <c r="AO105" s="5"/>
      <c r="AP105" s="5"/>
      <c r="AQ105" s="367" t="s">
        <v>222</v>
      </c>
      <c r="AR105" s="367"/>
      <c r="AS105" s="367"/>
      <c r="AT105" s="367"/>
      <c r="AU105" s="168"/>
      <c r="AV105" s="168"/>
      <c r="AW105" s="168"/>
      <c r="AX105" s="168"/>
      <c r="AY105" s="2"/>
      <c r="AZ105" s="2"/>
      <c r="BA105" s="2"/>
      <c r="BB105" s="2"/>
      <c r="BC105" s="5"/>
      <c r="BD105" s="367" t="s">
        <v>222</v>
      </c>
      <c r="BE105" s="367"/>
      <c r="BF105" s="367"/>
      <c r="BG105" s="367"/>
      <c r="BH105" s="168"/>
      <c r="BI105" s="168"/>
      <c r="BJ105" s="168"/>
      <c r="BK105" s="168"/>
      <c r="BL105" s="2"/>
      <c r="BM105" s="2"/>
      <c r="BN105" s="2"/>
      <c r="BO105" s="2"/>
      <c r="BP105" s="5"/>
      <c r="BQ105" s="5"/>
      <c r="BR105" s="5"/>
    </row>
    <row r="106" spans="14:70" ht="14.4" customHeight="1" x14ac:dyDescent="0.3">
      <c r="N106" s="5"/>
      <c r="O106" s="367" t="s">
        <v>223</v>
      </c>
      <c r="P106" s="367"/>
      <c r="Q106" s="367"/>
      <c r="R106" s="367"/>
      <c r="S106" s="168"/>
      <c r="T106" s="168"/>
      <c r="U106" s="168"/>
      <c r="V106" s="168"/>
      <c r="W106" s="5" t="str">
        <f t="shared" si="5"/>
        <v/>
      </c>
      <c r="X106" s="24"/>
      <c r="Y106" s="5" t="str">
        <f t="shared" si="6"/>
        <v/>
      </c>
      <c r="Z106" s="24"/>
      <c r="AA106" s="5"/>
      <c r="AB106" s="5"/>
      <c r="AC106" s="367" t="s">
        <v>223</v>
      </c>
      <c r="AD106" s="367"/>
      <c r="AE106" s="367"/>
      <c r="AF106" s="367"/>
      <c r="AG106" s="168"/>
      <c r="AH106" s="168"/>
      <c r="AI106" s="168"/>
      <c r="AJ106" s="168"/>
      <c r="AK106" s="5" t="str">
        <f t="shared" si="7"/>
        <v/>
      </c>
      <c r="AL106" s="24"/>
      <c r="AM106" s="5" t="str">
        <f t="shared" si="8"/>
        <v/>
      </c>
      <c r="AN106" s="24"/>
      <c r="AO106" s="5"/>
      <c r="AP106" s="5"/>
      <c r="AQ106" s="367" t="s">
        <v>223</v>
      </c>
      <c r="AR106" s="367"/>
      <c r="AS106" s="367"/>
      <c r="AT106" s="367"/>
      <c r="AU106" s="168"/>
      <c r="AV106" s="168"/>
      <c r="AW106" s="168"/>
      <c r="AX106" s="168"/>
      <c r="AY106" s="24"/>
      <c r="AZ106" s="24"/>
      <c r="BA106" s="24"/>
      <c r="BB106" s="24"/>
      <c r="BC106" s="5"/>
      <c r="BD106" s="367" t="s">
        <v>223</v>
      </c>
      <c r="BE106" s="367"/>
      <c r="BF106" s="367"/>
      <c r="BG106" s="367"/>
      <c r="BH106" s="168"/>
      <c r="BI106" s="168"/>
      <c r="BJ106" s="168"/>
      <c r="BK106" s="168"/>
      <c r="BL106" s="24"/>
      <c r="BM106" s="24"/>
      <c r="BN106" s="24"/>
      <c r="BO106" s="24"/>
      <c r="BP106" s="5"/>
      <c r="BQ106" s="5"/>
      <c r="BR106" s="5"/>
    </row>
    <row r="107" spans="14:70" ht="14.4" customHeight="1" x14ac:dyDescent="0.3">
      <c r="N107" s="5"/>
      <c r="O107" s="369" t="s">
        <v>224</v>
      </c>
      <c r="P107" s="369"/>
      <c r="Q107" s="369"/>
      <c r="R107" s="369"/>
      <c r="S107" s="168"/>
      <c r="T107" s="168"/>
      <c r="U107" s="168"/>
      <c r="V107" s="168"/>
      <c r="W107" s="5" t="str">
        <f t="shared" si="5"/>
        <v/>
      </c>
      <c r="X107" s="24"/>
      <c r="Y107" s="5" t="str">
        <f t="shared" si="6"/>
        <v/>
      </c>
      <c r="Z107" s="27"/>
      <c r="AA107" s="5"/>
      <c r="AB107" s="5"/>
      <c r="AC107" s="369" t="s">
        <v>224</v>
      </c>
      <c r="AD107" s="369"/>
      <c r="AE107" s="369"/>
      <c r="AF107" s="369"/>
      <c r="AG107" s="168"/>
      <c r="AH107" s="168"/>
      <c r="AI107" s="168"/>
      <c r="AJ107" s="168"/>
      <c r="AK107" s="5" t="str">
        <f t="shared" si="7"/>
        <v/>
      </c>
      <c r="AL107" s="24"/>
      <c r="AM107" s="5" t="str">
        <f t="shared" si="8"/>
        <v/>
      </c>
      <c r="AN107" s="27"/>
      <c r="AO107" s="5"/>
      <c r="AP107" s="5"/>
      <c r="AQ107" s="369" t="s">
        <v>224</v>
      </c>
      <c r="AR107" s="369"/>
      <c r="AS107" s="369"/>
      <c r="AT107" s="369"/>
      <c r="AU107" s="168"/>
      <c r="AV107" s="168"/>
      <c r="AW107" s="168"/>
      <c r="AX107" s="168"/>
      <c r="AY107" s="27"/>
      <c r="AZ107" s="27"/>
      <c r="BA107" s="27"/>
      <c r="BB107" s="27"/>
      <c r="BC107" s="5"/>
      <c r="BD107" s="369" t="s">
        <v>224</v>
      </c>
      <c r="BE107" s="369"/>
      <c r="BF107" s="369"/>
      <c r="BG107" s="369"/>
      <c r="BH107" s="168"/>
      <c r="BI107" s="168"/>
      <c r="BJ107" s="168"/>
      <c r="BK107" s="168"/>
      <c r="BL107" s="27"/>
      <c r="BM107" s="27"/>
      <c r="BN107" s="27"/>
      <c r="BO107" s="27"/>
      <c r="BP107" s="5"/>
      <c r="BQ107" s="5"/>
      <c r="BR107" s="5"/>
    </row>
    <row r="108" spans="14:70" x14ac:dyDescent="0.3">
      <c r="N108" s="5"/>
      <c r="O108" s="369" t="s">
        <v>225</v>
      </c>
      <c r="P108" s="369"/>
      <c r="Q108" s="369"/>
      <c r="R108" s="369"/>
      <c r="S108" s="168"/>
      <c r="T108" s="168"/>
      <c r="U108" s="168"/>
      <c r="V108" s="168"/>
      <c r="W108" s="5" t="str">
        <f t="shared" si="5"/>
        <v/>
      </c>
      <c r="X108" s="24"/>
      <c r="Y108" s="5" t="str">
        <f t="shared" si="6"/>
        <v/>
      </c>
      <c r="Z108" s="24"/>
      <c r="AA108" s="5"/>
      <c r="AB108" s="5"/>
      <c r="AC108" s="369" t="s">
        <v>225</v>
      </c>
      <c r="AD108" s="369"/>
      <c r="AE108" s="369"/>
      <c r="AF108" s="369"/>
      <c r="AG108" s="168"/>
      <c r="AH108" s="168"/>
      <c r="AI108" s="168"/>
      <c r="AJ108" s="168"/>
      <c r="AK108" s="5" t="str">
        <f t="shared" si="7"/>
        <v/>
      </c>
      <c r="AL108" s="24"/>
      <c r="AM108" s="5" t="str">
        <f t="shared" si="8"/>
        <v/>
      </c>
      <c r="AN108" s="24"/>
      <c r="AO108" s="5"/>
      <c r="AP108" s="5"/>
      <c r="AQ108" s="369" t="s">
        <v>225</v>
      </c>
      <c r="AR108" s="369"/>
      <c r="AS108" s="369"/>
      <c r="AT108" s="369"/>
      <c r="AU108" s="168"/>
      <c r="AV108" s="168"/>
      <c r="AW108" s="168"/>
      <c r="AX108" s="168"/>
      <c r="AY108" s="342"/>
      <c r="AZ108" s="342"/>
      <c r="BA108" s="342"/>
      <c r="BB108" s="342"/>
      <c r="BC108" s="5"/>
      <c r="BD108" s="369" t="s">
        <v>225</v>
      </c>
      <c r="BE108" s="369"/>
      <c r="BF108" s="369"/>
      <c r="BG108" s="369"/>
      <c r="BH108" s="168"/>
      <c r="BI108" s="168"/>
      <c r="BJ108" s="168"/>
      <c r="BK108" s="168"/>
      <c r="BL108" s="342"/>
      <c r="BM108" s="342"/>
      <c r="BN108" s="342"/>
      <c r="BO108" s="342"/>
      <c r="BP108" s="5"/>
      <c r="BQ108" s="5"/>
      <c r="BR108" s="5"/>
    </row>
    <row r="109" spans="14:70" ht="14.4" customHeight="1" x14ac:dyDescent="0.3">
      <c r="N109" s="5"/>
      <c r="O109" s="369" t="s">
        <v>188</v>
      </c>
      <c r="P109" s="369"/>
      <c r="Q109" s="369"/>
      <c r="R109" s="369"/>
      <c r="S109" s="168"/>
      <c r="T109" s="168"/>
      <c r="U109" s="168"/>
      <c r="V109" s="168"/>
      <c r="W109" s="5" t="str">
        <f t="shared" si="5"/>
        <v/>
      </c>
      <c r="X109" s="24"/>
      <c r="Y109" s="5" t="str">
        <f t="shared" si="6"/>
        <v/>
      </c>
      <c r="Z109" s="5"/>
      <c r="AA109" s="5"/>
      <c r="AB109" s="5"/>
      <c r="AC109" s="369" t="s">
        <v>188</v>
      </c>
      <c r="AD109" s="369"/>
      <c r="AE109" s="369"/>
      <c r="AF109" s="369"/>
      <c r="AG109" s="168"/>
      <c r="AH109" s="168"/>
      <c r="AI109" s="168"/>
      <c r="AJ109" s="168"/>
      <c r="AK109" s="5" t="str">
        <f t="shared" si="7"/>
        <v/>
      </c>
      <c r="AL109" s="24"/>
      <c r="AM109" s="5" t="str">
        <f t="shared" si="8"/>
        <v/>
      </c>
      <c r="AN109" s="5"/>
      <c r="AO109" s="5"/>
      <c r="AP109" s="5"/>
      <c r="AQ109" s="369" t="s">
        <v>188</v>
      </c>
      <c r="AR109" s="369"/>
      <c r="AS109" s="369"/>
      <c r="AT109" s="369"/>
      <c r="AU109" s="168"/>
      <c r="AV109" s="168"/>
      <c r="AW109" s="168"/>
      <c r="AX109" s="168"/>
      <c r="AY109" s="5" t="str">
        <f>IF(AS109="","",IF(AU109="X",0,IF(AV109="X",8,IF(AW109="X",12,IF(AX109="X",16,"")))))</f>
        <v/>
      </c>
      <c r="AZ109" s="20"/>
      <c r="BA109" s="5" t="str">
        <f>IF(AS109="","",IF(AU109="X",7.5,IF(AV109="X",11.5,IF(AW109="X",15.5,IF(AX109="X",20,"")))))</f>
        <v/>
      </c>
      <c r="BB109" s="5"/>
      <c r="BC109" s="5"/>
      <c r="BD109" s="369" t="s">
        <v>188</v>
      </c>
      <c r="BE109" s="369"/>
      <c r="BF109" s="369"/>
      <c r="BG109" s="369"/>
      <c r="BH109" s="168"/>
      <c r="BI109" s="168"/>
      <c r="BJ109" s="168"/>
      <c r="BK109" s="168"/>
      <c r="BL109" s="5" t="str">
        <f>IF(BF109="","",IF(BH109="X",0,IF(BI109="X",8,IF(BJ109="X",12,IF(BK109="X",16,"")))))</f>
        <v/>
      </c>
      <c r="BM109" s="20"/>
      <c r="BN109" s="5" t="str">
        <f t="shared" ref="BN109:BN119" si="15">IF(BF109="","",IF(BH109="X",7.5,IF(BI109="X",11.5,IF(BJ109="X",15.5,IF(BK109="X",20,"")))))</f>
        <v/>
      </c>
      <c r="BO109" s="5"/>
      <c r="BP109" s="5"/>
      <c r="BQ109" s="5"/>
      <c r="BR109" s="5"/>
    </row>
    <row r="110" spans="14:70" ht="14.4" customHeight="1" x14ac:dyDescent="0.3">
      <c r="N110" s="5"/>
      <c r="O110" s="369" t="s">
        <v>226</v>
      </c>
      <c r="P110" s="369"/>
      <c r="Q110" s="369"/>
      <c r="R110" s="369"/>
      <c r="S110" s="168"/>
      <c r="T110" s="168"/>
      <c r="U110" s="168"/>
      <c r="V110" s="168"/>
      <c r="W110" s="5" t="str">
        <f t="shared" si="5"/>
        <v/>
      </c>
      <c r="X110" s="24"/>
      <c r="Y110" s="5" t="str">
        <f t="shared" si="6"/>
        <v/>
      </c>
      <c r="Z110" s="5"/>
      <c r="AA110" s="5"/>
      <c r="AB110" s="5"/>
      <c r="AC110" s="369" t="s">
        <v>226</v>
      </c>
      <c r="AD110" s="369"/>
      <c r="AE110" s="369"/>
      <c r="AF110" s="369"/>
      <c r="AG110" s="168"/>
      <c r="AH110" s="168"/>
      <c r="AI110" s="168"/>
      <c r="AJ110" s="168"/>
      <c r="AK110" s="5" t="str">
        <f t="shared" si="7"/>
        <v/>
      </c>
      <c r="AL110" s="24"/>
      <c r="AM110" s="5" t="str">
        <f t="shared" si="8"/>
        <v/>
      </c>
      <c r="AN110" s="5"/>
      <c r="AO110" s="5"/>
      <c r="AP110" s="5"/>
      <c r="AQ110" s="369" t="s">
        <v>226</v>
      </c>
      <c r="AR110" s="369"/>
      <c r="AS110" s="369"/>
      <c r="AT110" s="369"/>
      <c r="AU110" s="168"/>
      <c r="AV110" s="168"/>
      <c r="AW110" s="168"/>
      <c r="AX110" s="168"/>
      <c r="AY110" s="5" t="str">
        <f t="shared" ref="AY110:AY119" si="16">IF(AS110="","",IF(AU110="X",0,IF(AV110="X",8,IF(AW110="X",12,IF(AX110="X",16,"")))))</f>
        <v/>
      </c>
      <c r="AZ110" s="20"/>
      <c r="BA110" s="5" t="str">
        <f t="shared" ref="BA110:BA119" si="17">IF(AS110="","",IF(AU110="X",7.5,IF(AV110="X",11.5,IF(AW110="X",15.5,IF(AX110="X",20,"")))))</f>
        <v/>
      </c>
      <c r="BB110" s="5"/>
      <c r="BC110" s="5"/>
      <c r="BD110" s="369" t="s">
        <v>226</v>
      </c>
      <c r="BE110" s="369"/>
      <c r="BF110" s="369"/>
      <c r="BG110" s="369"/>
      <c r="BH110" s="168"/>
      <c r="BI110" s="168"/>
      <c r="BJ110" s="168"/>
      <c r="BK110" s="168"/>
      <c r="BL110" s="5" t="str">
        <f t="shared" ref="BL110:BL119" si="18">IF(BF110="","",IF(BH110="X",0,IF(BI110="X",8,IF(BJ110="X",12,IF(BK110="X",16,"")))))</f>
        <v/>
      </c>
      <c r="BM110" s="20"/>
      <c r="BN110" s="5" t="str">
        <f t="shared" si="15"/>
        <v/>
      </c>
      <c r="BO110" s="5"/>
      <c r="BP110" s="5"/>
      <c r="BQ110" s="5"/>
      <c r="BR110" s="5"/>
    </row>
    <row r="111" spans="14:70" ht="24" customHeight="1" x14ac:dyDescent="0.3">
      <c r="N111" s="5"/>
      <c r="O111" s="369" t="s">
        <v>187</v>
      </c>
      <c r="P111" s="369"/>
      <c r="Q111" s="369"/>
      <c r="R111" s="369"/>
      <c r="S111" s="168"/>
      <c r="T111" s="168"/>
      <c r="U111" s="168"/>
      <c r="V111" s="168"/>
      <c r="W111" s="5" t="str">
        <f t="shared" si="5"/>
        <v/>
      </c>
      <c r="X111" s="24"/>
      <c r="Y111" s="5" t="str">
        <f t="shared" si="6"/>
        <v/>
      </c>
      <c r="Z111" s="5"/>
      <c r="AA111" s="5"/>
      <c r="AB111" s="5"/>
      <c r="AC111" s="369" t="s">
        <v>187</v>
      </c>
      <c r="AD111" s="369"/>
      <c r="AE111" s="369"/>
      <c r="AF111" s="369"/>
      <c r="AG111" s="168"/>
      <c r="AH111" s="168"/>
      <c r="AI111" s="168"/>
      <c r="AJ111" s="168"/>
      <c r="AK111" s="5" t="str">
        <f t="shared" si="7"/>
        <v/>
      </c>
      <c r="AL111" s="24"/>
      <c r="AM111" s="5" t="str">
        <f t="shared" si="8"/>
        <v/>
      </c>
      <c r="AN111" s="5"/>
      <c r="AO111" s="5"/>
      <c r="AP111" s="5"/>
      <c r="AQ111" s="369" t="s">
        <v>187</v>
      </c>
      <c r="AR111" s="369"/>
      <c r="AS111" s="369"/>
      <c r="AT111" s="369"/>
      <c r="AU111" s="168"/>
      <c r="AV111" s="168"/>
      <c r="AW111" s="168"/>
      <c r="AX111" s="168"/>
      <c r="AY111" s="5" t="str">
        <f t="shared" si="16"/>
        <v/>
      </c>
      <c r="AZ111" s="20"/>
      <c r="BA111" s="5" t="str">
        <f t="shared" si="17"/>
        <v/>
      </c>
      <c r="BB111" s="5"/>
      <c r="BC111" s="5"/>
      <c r="BD111" s="369" t="s">
        <v>187</v>
      </c>
      <c r="BE111" s="369"/>
      <c r="BF111" s="369"/>
      <c r="BG111" s="369"/>
      <c r="BH111" s="168"/>
      <c r="BI111" s="168"/>
      <c r="BJ111" s="168"/>
      <c r="BK111" s="168"/>
      <c r="BL111" s="5" t="str">
        <f t="shared" si="18"/>
        <v/>
      </c>
      <c r="BM111" s="20"/>
      <c r="BN111" s="5" t="str">
        <f t="shared" si="15"/>
        <v/>
      </c>
      <c r="BO111" s="5"/>
      <c r="BP111" s="5"/>
      <c r="BQ111" s="5"/>
      <c r="BR111" s="5"/>
    </row>
    <row r="112" spans="14:70" ht="14.4" customHeight="1" x14ac:dyDescent="0.3">
      <c r="N112" s="5"/>
      <c r="O112" s="369" t="s">
        <v>227</v>
      </c>
      <c r="P112" s="369"/>
      <c r="Q112" s="369"/>
      <c r="R112" s="369"/>
      <c r="S112" s="168"/>
      <c r="T112" s="168"/>
      <c r="U112" s="168"/>
      <c r="V112" s="168"/>
      <c r="W112" s="5" t="str">
        <f t="shared" si="5"/>
        <v/>
      </c>
      <c r="X112" s="24"/>
      <c r="Y112" s="5" t="str">
        <f t="shared" si="6"/>
        <v/>
      </c>
      <c r="Z112" s="5"/>
      <c r="AA112" s="5"/>
      <c r="AB112" s="5"/>
      <c r="AC112" s="369" t="s">
        <v>227</v>
      </c>
      <c r="AD112" s="369"/>
      <c r="AE112" s="369"/>
      <c r="AF112" s="369"/>
      <c r="AG112" s="168"/>
      <c r="AH112" s="168"/>
      <c r="AI112" s="168"/>
      <c r="AJ112" s="168"/>
      <c r="AK112" s="5" t="str">
        <f t="shared" si="7"/>
        <v/>
      </c>
      <c r="AL112" s="24"/>
      <c r="AM112" s="5" t="str">
        <f t="shared" si="8"/>
        <v/>
      </c>
      <c r="AN112" s="5"/>
      <c r="AO112" s="5"/>
      <c r="AP112" s="5"/>
      <c r="AQ112" s="369" t="s">
        <v>227</v>
      </c>
      <c r="AR112" s="369"/>
      <c r="AS112" s="369"/>
      <c r="AT112" s="369"/>
      <c r="AU112" s="168"/>
      <c r="AV112" s="168"/>
      <c r="AW112" s="168"/>
      <c r="AX112" s="168"/>
      <c r="AY112" s="5" t="str">
        <f t="shared" si="16"/>
        <v/>
      </c>
      <c r="AZ112" s="20"/>
      <c r="BA112" s="5" t="str">
        <f t="shared" si="17"/>
        <v/>
      </c>
      <c r="BB112" s="5"/>
      <c r="BC112" s="5"/>
      <c r="BD112" s="369" t="s">
        <v>227</v>
      </c>
      <c r="BE112" s="369"/>
      <c r="BF112" s="369"/>
      <c r="BG112" s="369"/>
      <c r="BH112" s="168"/>
      <c r="BI112" s="168"/>
      <c r="BJ112" s="168"/>
      <c r="BK112" s="168"/>
      <c r="BL112" s="5" t="str">
        <f t="shared" si="18"/>
        <v/>
      </c>
      <c r="BM112" s="20"/>
      <c r="BN112" s="5" t="str">
        <f t="shared" si="15"/>
        <v/>
      </c>
      <c r="BO112" s="5"/>
      <c r="BP112" s="5"/>
      <c r="BQ112" s="5"/>
      <c r="BR112" s="5"/>
    </row>
    <row r="113" spans="14:78" ht="14.4" customHeight="1" x14ac:dyDescent="0.3">
      <c r="N113" s="5"/>
      <c r="O113" s="369" t="s">
        <v>185</v>
      </c>
      <c r="P113" s="369"/>
      <c r="Q113" s="369"/>
      <c r="R113" s="369"/>
      <c r="S113" s="168"/>
      <c r="T113" s="168"/>
      <c r="U113" s="168"/>
      <c r="V113" s="168"/>
      <c r="W113" s="5" t="str">
        <f t="shared" si="5"/>
        <v/>
      </c>
      <c r="X113" s="24"/>
      <c r="Y113" s="5" t="str">
        <f t="shared" si="6"/>
        <v/>
      </c>
      <c r="Z113" s="5"/>
      <c r="AA113" s="5"/>
      <c r="AB113" s="5"/>
      <c r="AC113" s="369" t="s">
        <v>185</v>
      </c>
      <c r="AD113" s="369"/>
      <c r="AE113" s="369"/>
      <c r="AF113" s="369"/>
      <c r="AG113" s="168"/>
      <c r="AH113" s="168"/>
      <c r="AI113" s="168"/>
      <c r="AJ113" s="168"/>
      <c r="AK113" s="5" t="str">
        <f t="shared" si="7"/>
        <v/>
      </c>
      <c r="AL113" s="24"/>
      <c r="AM113" s="5" t="str">
        <f t="shared" si="8"/>
        <v/>
      </c>
      <c r="AN113" s="5"/>
      <c r="AO113" s="5"/>
      <c r="AP113" s="5"/>
      <c r="AQ113" s="369" t="s">
        <v>185</v>
      </c>
      <c r="AR113" s="369"/>
      <c r="AS113" s="369"/>
      <c r="AT113" s="369"/>
      <c r="AU113" s="168"/>
      <c r="AV113" s="168"/>
      <c r="AW113" s="168"/>
      <c r="AX113" s="168"/>
      <c r="AY113" s="5" t="str">
        <f t="shared" si="16"/>
        <v/>
      </c>
      <c r="AZ113" s="20"/>
      <c r="BA113" s="5" t="str">
        <f t="shared" si="17"/>
        <v/>
      </c>
      <c r="BB113" s="5"/>
      <c r="BC113" s="5"/>
      <c r="BD113" s="369" t="s">
        <v>185</v>
      </c>
      <c r="BE113" s="369"/>
      <c r="BF113" s="369"/>
      <c r="BG113" s="369"/>
      <c r="BH113" s="168"/>
      <c r="BI113" s="168"/>
      <c r="BJ113" s="168"/>
      <c r="BK113" s="168"/>
      <c r="BL113" s="5" t="str">
        <f t="shared" si="18"/>
        <v/>
      </c>
      <c r="BM113" s="20"/>
      <c r="BN113" s="5" t="str">
        <f t="shared" si="15"/>
        <v/>
      </c>
      <c r="BO113" s="5"/>
      <c r="BP113" s="5"/>
      <c r="BQ113" s="5"/>
      <c r="BR113" s="5"/>
    </row>
    <row r="114" spans="14:78" ht="14.4" customHeight="1" x14ac:dyDescent="0.3">
      <c r="N114" s="5"/>
      <c r="O114" s="369" t="s">
        <v>189</v>
      </c>
      <c r="P114" s="369"/>
      <c r="Q114" s="369"/>
      <c r="R114" s="369"/>
      <c r="S114" s="168"/>
      <c r="T114" s="168"/>
      <c r="U114" s="168"/>
      <c r="V114" s="168"/>
      <c r="W114" s="5" t="str">
        <f t="shared" si="5"/>
        <v/>
      </c>
      <c r="X114" s="24"/>
      <c r="Y114" s="5" t="str">
        <f t="shared" si="6"/>
        <v/>
      </c>
      <c r="Z114" s="5"/>
      <c r="AA114" s="5"/>
      <c r="AB114" s="5"/>
      <c r="AC114" s="369" t="s">
        <v>189</v>
      </c>
      <c r="AD114" s="369"/>
      <c r="AE114" s="369"/>
      <c r="AF114" s="369"/>
      <c r="AG114" s="168"/>
      <c r="AH114" s="168"/>
      <c r="AI114" s="168"/>
      <c r="AJ114" s="168"/>
      <c r="AK114" s="5" t="str">
        <f t="shared" si="7"/>
        <v/>
      </c>
      <c r="AL114" s="24"/>
      <c r="AM114" s="5" t="str">
        <f t="shared" si="8"/>
        <v/>
      </c>
      <c r="AN114" s="5"/>
      <c r="AO114" s="5"/>
      <c r="AP114" s="5"/>
      <c r="AQ114" s="369" t="s">
        <v>189</v>
      </c>
      <c r="AR114" s="369"/>
      <c r="AS114" s="369"/>
      <c r="AT114" s="369"/>
      <c r="AU114" s="168"/>
      <c r="AV114" s="168"/>
      <c r="AW114" s="168"/>
      <c r="AX114" s="168"/>
      <c r="AY114" s="5" t="str">
        <f t="shared" si="16"/>
        <v/>
      </c>
      <c r="AZ114" s="20"/>
      <c r="BA114" s="5" t="str">
        <f t="shared" si="17"/>
        <v/>
      </c>
      <c r="BB114" s="5"/>
      <c r="BC114" s="5"/>
      <c r="BD114" s="369" t="s">
        <v>189</v>
      </c>
      <c r="BE114" s="369"/>
      <c r="BF114" s="369"/>
      <c r="BG114" s="369"/>
      <c r="BH114" s="168"/>
      <c r="BI114" s="168"/>
      <c r="BJ114" s="168"/>
      <c r="BK114" s="168"/>
      <c r="BL114" s="5" t="str">
        <f t="shared" si="18"/>
        <v/>
      </c>
      <c r="BM114" s="20"/>
      <c r="BN114" s="5" t="str">
        <f t="shared" si="15"/>
        <v/>
      </c>
      <c r="BO114" s="5"/>
      <c r="BP114" s="5"/>
      <c r="BQ114" s="5"/>
      <c r="BR114" s="5"/>
    </row>
    <row r="115" spans="14:78" x14ac:dyDescent="0.3">
      <c r="N115" s="5"/>
      <c r="O115" s="83"/>
      <c r="P115" s="109"/>
      <c r="Q115" s="83"/>
      <c r="R115" s="83"/>
      <c r="S115" s="83"/>
      <c r="T115" s="83"/>
      <c r="U115" s="83"/>
      <c r="V115" s="83"/>
      <c r="W115" s="5" t="str">
        <f t="shared" si="5"/>
        <v/>
      </c>
      <c r="X115" s="24"/>
      <c r="Y115" s="5" t="str">
        <f t="shared" si="6"/>
        <v/>
      </c>
      <c r="Z115" s="5"/>
      <c r="AA115" s="5"/>
      <c r="AB115" s="5"/>
      <c r="AC115" s="83"/>
      <c r="AD115" s="109"/>
      <c r="AE115" s="83"/>
      <c r="AF115" s="83"/>
      <c r="AG115" s="83"/>
      <c r="AH115" s="83"/>
      <c r="AI115" s="83"/>
      <c r="AJ115" s="83"/>
      <c r="AK115" s="5" t="str">
        <f t="shared" si="7"/>
        <v/>
      </c>
      <c r="AL115" s="24"/>
      <c r="AM115" s="5" t="str">
        <f t="shared" si="8"/>
        <v/>
      </c>
      <c r="AN115" s="5"/>
      <c r="AO115" s="5"/>
      <c r="AP115" s="5"/>
      <c r="AQ115" s="83"/>
      <c r="AR115" s="109"/>
      <c r="AS115" s="83"/>
      <c r="AT115" s="83"/>
      <c r="AU115" s="83"/>
      <c r="AV115" s="83"/>
      <c r="AW115" s="83"/>
      <c r="AX115" s="83"/>
      <c r="AY115" s="5" t="str">
        <f t="shared" si="16"/>
        <v/>
      </c>
      <c r="AZ115" s="20"/>
      <c r="BA115" s="5" t="str">
        <f t="shared" si="17"/>
        <v/>
      </c>
      <c r="BB115" s="5"/>
      <c r="BC115" s="5"/>
      <c r="BD115" s="83"/>
      <c r="BE115" s="109"/>
      <c r="BF115" s="83"/>
      <c r="BG115" s="83"/>
      <c r="BH115" s="83"/>
      <c r="BI115" s="83"/>
      <c r="BJ115" s="83"/>
      <c r="BK115" s="83"/>
      <c r="BL115" s="5" t="str">
        <f t="shared" si="18"/>
        <v/>
      </c>
      <c r="BM115" s="20"/>
      <c r="BN115" s="5" t="str">
        <f t="shared" si="15"/>
        <v/>
      </c>
      <c r="BO115" s="5"/>
      <c r="BP115" s="5"/>
      <c r="BQ115" s="5"/>
      <c r="BR115" s="5"/>
    </row>
    <row r="116" spans="14:78" x14ac:dyDescent="0.3">
      <c r="N116" s="5"/>
      <c r="O116" s="31"/>
      <c r="P116" s="110"/>
      <c r="Q116" s="26"/>
      <c r="R116" s="45"/>
      <c r="S116" s="25"/>
      <c r="T116" s="25"/>
      <c r="U116" s="25"/>
      <c r="V116" s="26"/>
      <c r="W116" s="5" t="str">
        <f t="shared" si="5"/>
        <v/>
      </c>
      <c r="X116" s="24"/>
      <c r="Y116" s="5" t="str">
        <f t="shared" si="6"/>
        <v/>
      </c>
      <c r="Z116" s="12"/>
      <c r="AA116" s="5"/>
      <c r="AB116" s="5"/>
      <c r="AC116" s="31"/>
      <c r="AD116" s="110"/>
      <c r="AE116" s="26"/>
      <c r="AF116" s="45"/>
      <c r="AG116" s="25"/>
      <c r="AH116" s="25"/>
      <c r="AI116" s="25"/>
      <c r="AJ116" s="26"/>
      <c r="AK116" s="5" t="str">
        <f t="shared" si="7"/>
        <v/>
      </c>
      <c r="AL116" s="24"/>
      <c r="AM116" s="5" t="str">
        <f t="shared" si="8"/>
        <v/>
      </c>
      <c r="AN116" s="12"/>
      <c r="AO116" s="5"/>
      <c r="AP116" s="5"/>
      <c r="AQ116" s="31"/>
      <c r="AR116" s="110"/>
      <c r="AS116" s="26"/>
      <c r="AT116" s="45"/>
      <c r="AU116" s="25"/>
      <c r="AV116" s="25"/>
      <c r="AW116" s="25"/>
      <c r="AX116" s="26"/>
      <c r="AY116" s="5" t="str">
        <f t="shared" si="16"/>
        <v/>
      </c>
      <c r="AZ116" s="12"/>
      <c r="BA116" s="5" t="str">
        <f t="shared" si="17"/>
        <v/>
      </c>
      <c r="BB116" s="12"/>
      <c r="BC116" s="5"/>
      <c r="BD116" s="31"/>
      <c r="BE116" s="110"/>
      <c r="BF116" s="26"/>
      <c r="BG116" s="45"/>
      <c r="BH116" s="25"/>
      <c r="BI116" s="25"/>
      <c r="BJ116" s="25"/>
      <c r="BK116" s="26"/>
      <c r="BL116" s="5" t="str">
        <f t="shared" si="18"/>
        <v/>
      </c>
      <c r="BM116" s="12"/>
      <c r="BN116" s="5" t="str">
        <f t="shared" si="15"/>
        <v/>
      </c>
      <c r="BO116" s="12"/>
      <c r="BP116" s="5"/>
      <c r="BQ116" s="5"/>
      <c r="BR116" s="5"/>
    </row>
    <row r="117" spans="14:78" ht="18.600000000000001" customHeight="1" x14ac:dyDescent="0.3">
      <c r="N117" s="5"/>
      <c r="O117" s="20"/>
      <c r="Q117" s="20"/>
      <c r="R117" s="43"/>
      <c r="S117" s="20"/>
      <c r="T117" s="20"/>
      <c r="U117" s="20"/>
      <c r="V117" s="20"/>
      <c r="W117" s="5" t="str">
        <f t="shared" si="5"/>
        <v/>
      </c>
      <c r="X117" s="24"/>
      <c r="Y117" s="5" t="str">
        <f t="shared" si="6"/>
        <v/>
      </c>
      <c r="Z117" s="5"/>
      <c r="AA117" s="5"/>
      <c r="AB117" s="5"/>
      <c r="AC117" s="20"/>
      <c r="AD117" s="111"/>
      <c r="AE117" s="20"/>
      <c r="AF117" s="43"/>
      <c r="AG117" s="20"/>
      <c r="AH117" s="20"/>
      <c r="AI117" s="20"/>
      <c r="AJ117" s="20"/>
      <c r="AK117" s="5" t="str">
        <f t="shared" si="7"/>
        <v/>
      </c>
      <c r="AL117" s="24"/>
      <c r="AM117" s="5" t="str">
        <f t="shared" si="8"/>
        <v/>
      </c>
      <c r="AN117" s="5"/>
      <c r="AO117" s="5"/>
      <c r="AP117" s="5"/>
      <c r="AQ117" s="20"/>
      <c r="AR117" s="111"/>
      <c r="AS117" s="20"/>
      <c r="AT117" s="43"/>
      <c r="AU117" s="20"/>
      <c r="AV117" s="20"/>
      <c r="AW117" s="20"/>
      <c r="AX117" s="20"/>
      <c r="AY117" s="5" t="str">
        <f t="shared" si="16"/>
        <v/>
      </c>
      <c r="AZ117" s="5"/>
      <c r="BA117" s="5" t="str">
        <f t="shared" si="17"/>
        <v/>
      </c>
      <c r="BB117" s="5"/>
      <c r="BC117" s="5"/>
      <c r="BD117" s="5"/>
      <c r="BF117" s="5"/>
      <c r="BG117" s="43"/>
      <c r="BH117" s="5"/>
      <c r="BI117" s="5"/>
      <c r="BJ117" s="5"/>
      <c r="BK117" s="174"/>
      <c r="BL117" s="5" t="str">
        <f t="shared" si="18"/>
        <v/>
      </c>
      <c r="BM117" s="5"/>
      <c r="BN117" s="5" t="str">
        <f t="shared" si="15"/>
        <v/>
      </c>
      <c r="BO117" s="5"/>
      <c r="BP117" s="5"/>
      <c r="BQ117" s="5"/>
      <c r="BR117" s="5"/>
    </row>
    <row r="118" spans="14:78" ht="14.4" customHeight="1" x14ac:dyDescent="0.3">
      <c r="N118" s="5"/>
      <c r="O118" s="371" t="s">
        <v>18</v>
      </c>
      <c r="P118" s="371"/>
      <c r="Q118" s="371"/>
      <c r="R118" s="371"/>
      <c r="S118" s="371"/>
      <c r="T118" s="371"/>
      <c r="U118" s="371"/>
      <c r="V118" s="371"/>
      <c r="W118" s="5" t="str">
        <f t="shared" si="5"/>
        <v/>
      </c>
      <c r="X118" s="24"/>
      <c r="Y118" s="5" t="str">
        <f t="shared" si="6"/>
        <v/>
      </c>
      <c r="Z118" s="27"/>
      <c r="AA118" s="5"/>
      <c r="AB118" s="5"/>
      <c r="AC118" s="371" t="s">
        <v>18</v>
      </c>
      <c r="AD118" s="371"/>
      <c r="AE118" s="371"/>
      <c r="AF118" s="371"/>
      <c r="AG118" s="371"/>
      <c r="AH118" s="371"/>
      <c r="AI118" s="371"/>
      <c r="AJ118" s="371"/>
      <c r="AK118" s="5" t="str">
        <f t="shared" si="7"/>
        <v/>
      </c>
      <c r="AL118" s="24"/>
      <c r="AM118" s="5" t="str">
        <f t="shared" si="8"/>
        <v/>
      </c>
      <c r="AN118" s="27"/>
      <c r="AO118" s="5"/>
      <c r="AP118" s="5"/>
      <c r="AQ118" s="371" t="s">
        <v>18</v>
      </c>
      <c r="AR118" s="371"/>
      <c r="AS118" s="371"/>
      <c r="AT118" s="371"/>
      <c r="AU118" s="371"/>
      <c r="AV118" s="371"/>
      <c r="AW118" s="371"/>
      <c r="AX118" s="371"/>
      <c r="AY118" s="5" t="str">
        <f t="shared" si="16"/>
        <v/>
      </c>
      <c r="AZ118" s="27"/>
      <c r="BA118" s="5" t="str">
        <f t="shared" si="17"/>
        <v/>
      </c>
      <c r="BB118" s="27"/>
      <c r="BC118" s="5"/>
      <c r="BD118" s="372" t="s">
        <v>18</v>
      </c>
      <c r="BE118" s="372"/>
      <c r="BF118" s="372"/>
      <c r="BG118" s="372"/>
      <c r="BH118" s="372"/>
      <c r="BI118" s="372"/>
      <c r="BJ118" s="372"/>
      <c r="BK118" s="372"/>
      <c r="BL118" s="5" t="str">
        <f t="shared" si="18"/>
        <v/>
      </c>
      <c r="BM118" s="27"/>
      <c r="BN118" s="5" t="str">
        <f t="shared" si="15"/>
        <v/>
      </c>
      <c r="BO118" s="27"/>
      <c r="BP118" s="5"/>
      <c r="BQ118" s="5"/>
      <c r="BR118" s="345" t="s">
        <v>18</v>
      </c>
      <c r="BS118" s="345"/>
      <c r="BT118" s="345"/>
      <c r="BU118" s="345"/>
      <c r="BV118" s="345"/>
      <c r="BW118" s="345"/>
      <c r="BX118" s="345"/>
      <c r="BY118" s="345"/>
      <c r="BZ118" s="353" t="s">
        <v>254</v>
      </c>
    </row>
    <row r="119" spans="14:78" ht="28.2" customHeight="1" x14ac:dyDescent="0.3">
      <c r="N119" s="5"/>
      <c r="O119" s="127" t="s">
        <v>107</v>
      </c>
      <c r="P119" s="370"/>
      <c r="Q119" s="370"/>
      <c r="R119" s="126" t="s">
        <v>108</v>
      </c>
      <c r="S119" s="133" t="s">
        <v>259</v>
      </c>
      <c r="T119" s="80" t="s">
        <v>132</v>
      </c>
      <c r="U119" s="81" t="s">
        <v>133</v>
      </c>
      <c r="V119" s="82" t="s">
        <v>134</v>
      </c>
      <c r="W119" s="5" t="str">
        <f t="shared" si="5"/>
        <v/>
      </c>
      <c r="X119" s="24"/>
      <c r="Y119" s="5" t="str">
        <f t="shared" si="6"/>
        <v/>
      </c>
      <c r="Z119" s="24"/>
      <c r="AA119" s="5"/>
      <c r="AB119" s="5"/>
      <c r="AC119" s="127" t="s">
        <v>107</v>
      </c>
      <c r="AD119" s="370"/>
      <c r="AE119" s="370"/>
      <c r="AF119" s="126" t="s">
        <v>108</v>
      </c>
      <c r="AG119" s="133" t="s">
        <v>259</v>
      </c>
      <c r="AH119" s="80" t="s">
        <v>132</v>
      </c>
      <c r="AI119" s="81" t="s">
        <v>133</v>
      </c>
      <c r="AJ119" s="82" t="s">
        <v>134</v>
      </c>
      <c r="AK119" s="5" t="str">
        <f t="shared" si="7"/>
        <v/>
      </c>
      <c r="AL119" s="24"/>
      <c r="AM119" s="5" t="str">
        <f t="shared" si="8"/>
        <v/>
      </c>
      <c r="AN119" s="24"/>
      <c r="AO119" s="5"/>
      <c r="AP119" s="5"/>
      <c r="AQ119" s="127" t="s">
        <v>107</v>
      </c>
      <c r="AR119" s="370"/>
      <c r="AS119" s="370"/>
      <c r="AT119" s="126" t="s">
        <v>108</v>
      </c>
      <c r="AU119" s="133" t="s">
        <v>259</v>
      </c>
      <c r="AV119" s="80" t="s">
        <v>132</v>
      </c>
      <c r="AW119" s="81" t="s">
        <v>133</v>
      </c>
      <c r="AX119" s="82" t="s">
        <v>134</v>
      </c>
      <c r="AY119" s="5" t="str">
        <f t="shared" si="16"/>
        <v/>
      </c>
      <c r="AZ119" s="24"/>
      <c r="BA119" s="5" t="str">
        <f t="shared" si="17"/>
        <v/>
      </c>
      <c r="BB119" s="24"/>
      <c r="BC119" s="5"/>
      <c r="BD119" s="77" t="s">
        <v>107</v>
      </c>
      <c r="BE119" s="348"/>
      <c r="BF119" s="348"/>
      <c r="BG119" s="125" t="s">
        <v>108</v>
      </c>
      <c r="BH119" s="133" t="s">
        <v>259</v>
      </c>
      <c r="BI119" s="80" t="s">
        <v>132</v>
      </c>
      <c r="BJ119" s="81" t="s">
        <v>133</v>
      </c>
      <c r="BK119" s="82" t="s">
        <v>134</v>
      </c>
      <c r="BL119" s="5" t="str">
        <f t="shared" si="18"/>
        <v/>
      </c>
      <c r="BM119" s="24"/>
      <c r="BN119" s="5" t="str">
        <f t="shared" si="15"/>
        <v/>
      </c>
      <c r="BO119" s="24"/>
      <c r="BP119" s="5"/>
      <c r="BQ119" s="5"/>
      <c r="BR119" s="77" t="s">
        <v>107</v>
      </c>
      <c r="BS119" s="348" t="s">
        <v>70</v>
      </c>
      <c r="BT119" s="348"/>
      <c r="BU119" s="125" t="s">
        <v>108</v>
      </c>
      <c r="BV119" s="122" t="s">
        <v>155</v>
      </c>
      <c r="BW119" s="122" t="s">
        <v>156</v>
      </c>
      <c r="BX119" s="122" t="s">
        <v>157</v>
      </c>
      <c r="BY119" s="122" t="s">
        <v>248</v>
      </c>
      <c r="BZ119" s="353"/>
    </row>
    <row r="120" spans="14:78" ht="14.4" customHeight="1" x14ac:dyDescent="0.3">
      <c r="N120" s="5"/>
      <c r="O120" s="370" t="s">
        <v>22</v>
      </c>
      <c r="P120" s="107" t="s">
        <v>23</v>
      </c>
      <c r="Q120" s="209">
        <f>IF(OR(S120="X",T120="X",U120="X",V120="X"),1,0)</f>
        <v>0</v>
      </c>
      <c r="R120" s="126" t="s">
        <v>24</v>
      </c>
      <c r="S120" s="169"/>
      <c r="T120" s="169"/>
      <c r="U120" s="169"/>
      <c r="V120" s="169"/>
      <c r="W120" s="5" t="str">
        <f t="shared" si="5"/>
        <v/>
      </c>
      <c r="X120" s="24"/>
      <c r="Y120" s="5" t="str">
        <f t="shared" si="6"/>
        <v/>
      </c>
      <c r="Z120" s="29"/>
      <c r="AA120" s="5"/>
      <c r="AB120" s="5"/>
      <c r="AC120" s="370" t="s">
        <v>22</v>
      </c>
      <c r="AD120" s="107" t="s">
        <v>23</v>
      </c>
      <c r="AE120" s="209">
        <f>IF(OR(AG120="X",AH120="X",AI120="X",AJ120="X"),1,0)</f>
        <v>0</v>
      </c>
      <c r="AF120" s="126" t="s">
        <v>24</v>
      </c>
      <c r="AG120" s="169"/>
      <c r="AH120" s="169"/>
      <c r="AI120" s="169"/>
      <c r="AJ120" s="169"/>
      <c r="AK120" s="5" t="str">
        <f t="shared" si="7"/>
        <v/>
      </c>
      <c r="AL120" s="24"/>
      <c r="AM120" s="5" t="str">
        <f t="shared" si="8"/>
        <v/>
      </c>
      <c r="AN120" s="29"/>
      <c r="AO120" s="5"/>
      <c r="AP120" s="5"/>
      <c r="AQ120" s="370" t="s">
        <v>22</v>
      </c>
      <c r="AR120" s="107" t="s">
        <v>23</v>
      </c>
      <c r="AS120" s="209">
        <f>IF(OR(AU120="X",AV120="X",AW120="X",AX120="X"),1,0)</f>
        <v>0</v>
      </c>
      <c r="AT120" s="126" t="s">
        <v>24</v>
      </c>
      <c r="AU120" s="169"/>
      <c r="AV120" s="169"/>
      <c r="AW120" s="169"/>
      <c r="AX120" s="169"/>
      <c r="AY120" s="5" t="str">
        <f>IF(AS120="","",IF(AU120="X",0,IF(AV120="X",5,IF(AW120="X",10,IF(AX120="X",15,"")))))</f>
        <v/>
      </c>
      <c r="AZ120" s="29"/>
      <c r="BA120" s="5" t="str">
        <f>IF(AS120="","",IF(AU120="X",5,IF(AV120="X",10,IF(AW120="X",15,IF(AX120="X",20,"")))))</f>
        <v/>
      </c>
      <c r="BB120" s="29"/>
      <c r="BC120" s="5"/>
      <c r="BD120" s="348" t="s">
        <v>22</v>
      </c>
      <c r="BE120" s="107" t="s">
        <v>23</v>
      </c>
      <c r="BF120" s="209">
        <f>IF(OR(BH120="X",BI120="X",BJ120="X",BK120="X"),1,0)</f>
        <v>0</v>
      </c>
      <c r="BG120" s="125" t="s">
        <v>24</v>
      </c>
      <c r="BH120" s="167"/>
      <c r="BI120" s="167"/>
      <c r="BJ120" s="167"/>
      <c r="BK120" s="167"/>
      <c r="BL120" s="5" t="str">
        <f>IF(BF120="","",IF(BH120="X",0,IF(BI120="X",5,IF(BJ120="X",10,IF(BK120="X",15,"")))))</f>
        <v/>
      </c>
      <c r="BM120" s="6"/>
      <c r="BN120" s="5" t="str">
        <f>IF(BF120="","",IF(BH120="X",5,IF(BI120="X",10,IF(BJ120="X",15,IF(BK120="X",20,"")))))</f>
        <v/>
      </c>
      <c r="BO120" s="6"/>
      <c r="BP120" s="5"/>
      <c r="BQ120" s="5"/>
      <c r="BR120" s="348" t="s">
        <v>22</v>
      </c>
      <c r="BS120" s="107" t="s">
        <v>23</v>
      </c>
      <c r="BT120" s="209">
        <v>1</v>
      </c>
      <c r="BU120" s="125" t="s">
        <v>24</v>
      </c>
      <c r="BV120" s="143" t="str">
        <f>IF(AE120="","",IF(AG120="X",25%,IF(AH120="X",50%,IF(AI120="X",75%,IF(AJ120="X",100%,"")))))</f>
        <v/>
      </c>
      <c r="BW120" s="143" t="str">
        <f>IF(AS120="","",IF(AU120="X",25%,IF(AV120="X",50%,IF(AW120="X",75%,IF(AX120="X",100%,"")))))</f>
        <v/>
      </c>
      <c r="BX120" s="143" t="str">
        <f>IF(BG120="","",IF(BI120="X",25%,IF(BJ120="X",50%,IF(BK120="X",75%,IF(BL120="X",100%,"")))))</f>
        <v/>
      </c>
      <c r="BY120" s="143" t="str">
        <f>IF(BE120="","",IF(BH120="X",25%,IF(BI120="X",50%,IF(BJ120="X",75%,IF(BK120="X",100%,"")))))</f>
        <v/>
      </c>
      <c r="BZ120" s="144" t="str">
        <f>IFERROR(AVERAGE(BV120:BY120),"")</f>
        <v/>
      </c>
    </row>
    <row r="121" spans="14:78" ht="27.6" x14ac:dyDescent="0.3">
      <c r="N121" s="5"/>
      <c r="O121" s="370"/>
      <c r="P121" s="107" t="s">
        <v>25</v>
      </c>
      <c r="Q121" s="209">
        <f t="shared" ref="Q121:Q139" si="19">IF(OR(S121="X",T121="X",U121="X",V121="X"),1,0)</f>
        <v>0</v>
      </c>
      <c r="R121" s="126" t="s">
        <v>26</v>
      </c>
      <c r="S121" s="169"/>
      <c r="T121" s="169"/>
      <c r="U121" s="169"/>
      <c r="V121" s="169"/>
      <c r="W121" s="5" t="str">
        <f t="shared" si="5"/>
        <v/>
      </c>
      <c r="X121" s="24"/>
      <c r="Y121" s="5" t="str">
        <f t="shared" si="6"/>
        <v/>
      </c>
      <c r="Z121" s="29"/>
      <c r="AA121" s="5"/>
      <c r="AB121" s="5"/>
      <c r="AC121" s="370"/>
      <c r="AD121" s="107" t="s">
        <v>25</v>
      </c>
      <c r="AE121" s="209">
        <f t="shared" ref="AE121:AE139" si="20">IF(OR(AG121="X",AH121="X",AI121="X",AJ121="X"),1,0)</f>
        <v>0</v>
      </c>
      <c r="AF121" s="126" t="s">
        <v>26</v>
      </c>
      <c r="AG121" s="169"/>
      <c r="AH121" s="169"/>
      <c r="AI121" s="169"/>
      <c r="AJ121" s="169"/>
      <c r="AK121" s="5" t="str">
        <f t="shared" si="7"/>
        <v/>
      </c>
      <c r="AL121" s="24"/>
      <c r="AM121" s="5" t="str">
        <f t="shared" si="8"/>
        <v/>
      </c>
      <c r="AN121" s="29"/>
      <c r="AO121" s="5"/>
      <c r="AP121" s="5"/>
      <c r="AQ121" s="370"/>
      <c r="AR121" s="107" t="s">
        <v>25</v>
      </c>
      <c r="AS121" s="209">
        <f t="shared" ref="AS121:AS139" si="21">IF(OR(AU121="X",AV121="X",AW121="X",AX121="X"),1,0)</f>
        <v>0</v>
      </c>
      <c r="AT121" s="126" t="s">
        <v>26</v>
      </c>
      <c r="AU121" s="169"/>
      <c r="AV121" s="169"/>
      <c r="AW121" s="169"/>
      <c r="AX121" s="169"/>
      <c r="AY121" s="5" t="str">
        <f t="shared" ref="AY121:AY184" si="22">IF(AS121="","",IF(AU121="X",0,IF(AV121="X",5,IF(AW121="X",10,IF(AX121="X",15,"")))))</f>
        <v/>
      </c>
      <c r="AZ121" s="29"/>
      <c r="BA121" s="5" t="str">
        <f t="shared" ref="BA121:BA184" si="23">IF(AS121="","",IF(AU121="X",5,IF(AV121="X",10,IF(AW121="X",15,IF(AX121="X",20,"")))))</f>
        <v/>
      </c>
      <c r="BB121" s="29"/>
      <c r="BC121" s="5"/>
      <c r="BD121" s="348"/>
      <c r="BE121" s="107" t="s">
        <v>25</v>
      </c>
      <c r="BF121" s="209">
        <f t="shared" ref="BF121:BF139" si="24">IF(OR(BH121="X",BI121="X",BJ121="X",BK121="X"),1,0)</f>
        <v>0</v>
      </c>
      <c r="BG121" s="125" t="s">
        <v>26</v>
      </c>
      <c r="BH121" s="167"/>
      <c r="BI121" s="167"/>
      <c r="BJ121" s="167"/>
      <c r="BK121" s="167"/>
      <c r="BL121" s="5" t="str">
        <f t="shared" ref="BL121:BL184" si="25">IF(BF121="","",IF(BH121="X",0,IF(BI121="X",5,IF(BJ121="X",10,IF(BK121="X",15,"")))))</f>
        <v/>
      </c>
      <c r="BM121" s="6"/>
      <c r="BN121" s="5" t="str">
        <f t="shared" ref="BN121:BN184" si="26">IF(BF121="","",IF(BH121="X",5,IF(BI121="X",10,IF(BJ121="X",15,IF(BK121="X",20,"")))))</f>
        <v/>
      </c>
      <c r="BO121" s="6"/>
      <c r="BP121" s="5"/>
      <c r="BQ121" s="5"/>
      <c r="BR121" s="348"/>
      <c r="BS121" s="107" t="s">
        <v>25</v>
      </c>
      <c r="BT121" s="209">
        <v>1</v>
      </c>
      <c r="BU121" s="125" t="s">
        <v>26</v>
      </c>
      <c r="BV121" s="143" t="str">
        <f t="shared" ref="BV121:BV139" si="27">IF(AE121="","",IF(AG121="X",25%,IF(AH121="X",50%,IF(AI121="X",75%,IF(AJ121="X",100%,"")))))</f>
        <v/>
      </c>
      <c r="BW121" s="143" t="str">
        <f t="shared" ref="BW121:BW139" si="28">IF(AS121="","",IF(AU121="X",25%,IF(AV121="X",50%,IF(AW121="X",75%,IF(AX121="X",100%,"")))))</f>
        <v/>
      </c>
      <c r="BX121" s="143" t="str">
        <f t="shared" ref="BX121:BX139" si="29">IF(BG121="","",IF(BI121="X",25%,IF(BJ121="X",50%,IF(BK121="X",75%,IF(BL121="X",100%,"")))))</f>
        <v/>
      </c>
      <c r="BY121" s="143" t="str">
        <f t="shared" ref="BY121:BY139" si="30">IF(BE121="","",IF(BH121="X",25%,IF(BI121="X",50%,IF(BJ121="X",75%,IF(BK121="X",100%,"")))))</f>
        <v/>
      </c>
      <c r="BZ121" s="144" t="str">
        <f t="shared" ref="BZ121:BZ139" si="31">IFERROR(AVERAGE(BV121:BY121),"")</f>
        <v/>
      </c>
    </row>
    <row r="122" spans="14:78" ht="27.6" x14ac:dyDescent="0.3">
      <c r="N122" s="5"/>
      <c r="O122" s="370"/>
      <c r="P122" s="107" t="s">
        <v>27</v>
      </c>
      <c r="Q122" s="209">
        <f t="shared" si="19"/>
        <v>0</v>
      </c>
      <c r="R122" s="126" t="s">
        <v>28</v>
      </c>
      <c r="S122" s="169"/>
      <c r="T122" s="169"/>
      <c r="U122" s="169"/>
      <c r="V122" s="169"/>
      <c r="W122" s="5" t="str">
        <f t="shared" si="5"/>
        <v/>
      </c>
      <c r="X122" s="24"/>
      <c r="Y122" s="5" t="str">
        <f t="shared" si="6"/>
        <v/>
      </c>
      <c r="Z122" s="29"/>
      <c r="AA122" s="5"/>
      <c r="AB122" s="5"/>
      <c r="AC122" s="370"/>
      <c r="AD122" s="107" t="s">
        <v>27</v>
      </c>
      <c r="AE122" s="209">
        <f t="shared" si="20"/>
        <v>0</v>
      </c>
      <c r="AF122" s="126" t="s">
        <v>28</v>
      </c>
      <c r="AG122" s="169"/>
      <c r="AH122" s="169"/>
      <c r="AI122" s="169"/>
      <c r="AJ122" s="169"/>
      <c r="AK122" s="5" t="str">
        <f t="shared" si="7"/>
        <v/>
      </c>
      <c r="AL122" s="24"/>
      <c r="AM122" s="5" t="str">
        <f t="shared" si="8"/>
        <v/>
      </c>
      <c r="AN122" s="29"/>
      <c r="AO122" s="5"/>
      <c r="AP122" s="5"/>
      <c r="AQ122" s="370"/>
      <c r="AR122" s="107" t="s">
        <v>27</v>
      </c>
      <c r="AS122" s="209">
        <f t="shared" si="21"/>
        <v>0</v>
      </c>
      <c r="AT122" s="126" t="s">
        <v>28</v>
      </c>
      <c r="AU122" s="169"/>
      <c r="AV122" s="169"/>
      <c r="AW122" s="169"/>
      <c r="AX122" s="169"/>
      <c r="AY122" s="5" t="str">
        <f t="shared" si="22"/>
        <v/>
      </c>
      <c r="AZ122" s="29"/>
      <c r="BA122" s="5" t="str">
        <f t="shared" si="23"/>
        <v/>
      </c>
      <c r="BB122" s="29"/>
      <c r="BC122" s="5"/>
      <c r="BD122" s="348"/>
      <c r="BE122" s="107" t="s">
        <v>27</v>
      </c>
      <c r="BF122" s="209">
        <f t="shared" si="24"/>
        <v>0</v>
      </c>
      <c r="BG122" s="125" t="s">
        <v>28</v>
      </c>
      <c r="BH122" s="167"/>
      <c r="BI122" s="167"/>
      <c r="BJ122" s="167"/>
      <c r="BK122" s="167"/>
      <c r="BL122" s="5" t="str">
        <f t="shared" si="25"/>
        <v/>
      </c>
      <c r="BM122" s="6"/>
      <c r="BN122" s="5" t="str">
        <f t="shared" si="26"/>
        <v/>
      </c>
      <c r="BO122" s="6"/>
      <c r="BP122" s="5"/>
      <c r="BQ122" s="5"/>
      <c r="BR122" s="348"/>
      <c r="BS122" s="107" t="s">
        <v>27</v>
      </c>
      <c r="BT122" s="209">
        <v>1</v>
      </c>
      <c r="BU122" s="125" t="s">
        <v>28</v>
      </c>
      <c r="BV122" s="143" t="str">
        <f t="shared" si="27"/>
        <v/>
      </c>
      <c r="BW122" s="143" t="str">
        <f t="shared" si="28"/>
        <v/>
      </c>
      <c r="BX122" s="143" t="str">
        <f t="shared" si="29"/>
        <v/>
      </c>
      <c r="BY122" s="143" t="str">
        <f t="shared" si="30"/>
        <v/>
      </c>
      <c r="BZ122" s="144" t="str">
        <f t="shared" si="31"/>
        <v/>
      </c>
    </row>
    <row r="123" spans="14:78" ht="27.6" x14ac:dyDescent="0.3">
      <c r="N123" s="5"/>
      <c r="O123" s="370"/>
      <c r="P123" s="107" t="s">
        <v>29</v>
      </c>
      <c r="Q123" s="209">
        <f t="shared" si="19"/>
        <v>0</v>
      </c>
      <c r="R123" s="126" t="s">
        <v>30</v>
      </c>
      <c r="S123" s="169"/>
      <c r="T123" s="169"/>
      <c r="U123" s="169"/>
      <c r="V123" s="169"/>
      <c r="W123" s="5" t="str">
        <f t="shared" si="5"/>
        <v/>
      </c>
      <c r="X123" s="24"/>
      <c r="Y123" s="5" t="str">
        <f t="shared" si="6"/>
        <v/>
      </c>
      <c r="Z123" s="29"/>
      <c r="AA123" s="5"/>
      <c r="AB123" s="5"/>
      <c r="AC123" s="370"/>
      <c r="AD123" s="107" t="s">
        <v>29</v>
      </c>
      <c r="AE123" s="209">
        <f t="shared" si="20"/>
        <v>0</v>
      </c>
      <c r="AF123" s="126" t="s">
        <v>30</v>
      </c>
      <c r="AG123" s="169"/>
      <c r="AH123" s="169"/>
      <c r="AI123" s="169"/>
      <c r="AJ123" s="169"/>
      <c r="AK123" s="5" t="str">
        <f t="shared" si="7"/>
        <v/>
      </c>
      <c r="AL123" s="24"/>
      <c r="AM123" s="5" t="str">
        <f t="shared" si="8"/>
        <v/>
      </c>
      <c r="AN123" s="29"/>
      <c r="AO123" s="5"/>
      <c r="AP123" s="5"/>
      <c r="AQ123" s="370"/>
      <c r="AR123" s="107" t="s">
        <v>29</v>
      </c>
      <c r="AS123" s="209">
        <f t="shared" si="21"/>
        <v>0</v>
      </c>
      <c r="AT123" s="126" t="s">
        <v>30</v>
      </c>
      <c r="AU123" s="169"/>
      <c r="AV123" s="169"/>
      <c r="AW123" s="169"/>
      <c r="AX123" s="169"/>
      <c r="AY123" s="5" t="str">
        <f t="shared" si="22"/>
        <v/>
      </c>
      <c r="AZ123" s="29"/>
      <c r="BA123" s="5" t="str">
        <f t="shared" si="23"/>
        <v/>
      </c>
      <c r="BB123" s="29"/>
      <c r="BC123" s="5"/>
      <c r="BD123" s="348"/>
      <c r="BE123" s="107" t="s">
        <v>29</v>
      </c>
      <c r="BF123" s="209">
        <f t="shared" si="24"/>
        <v>0</v>
      </c>
      <c r="BG123" s="125" t="s">
        <v>30</v>
      </c>
      <c r="BH123" s="167"/>
      <c r="BI123" s="167"/>
      <c r="BJ123" s="167"/>
      <c r="BK123" s="167"/>
      <c r="BL123" s="5" t="str">
        <f t="shared" si="25"/>
        <v/>
      </c>
      <c r="BM123" s="6"/>
      <c r="BN123" s="5" t="str">
        <f t="shared" si="26"/>
        <v/>
      </c>
      <c r="BO123" s="6"/>
      <c r="BP123" s="5"/>
      <c r="BQ123" s="5"/>
      <c r="BR123" s="348"/>
      <c r="BS123" s="107" t="s">
        <v>29</v>
      </c>
      <c r="BT123" s="209">
        <v>1</v>
      </c>
      <c r="BU123" s="125" t="s">
        <v>30</v>
      </c>
      <c r="BV123" s="143" t="str">
        <f t="shared" si="27"/>
        <v/>
      </c>
      <c r="BW123" s="143" t="str">
        <f t="shared" si="28"/>
        <v/>
      </c>
      <c r="BX123" s="143" t="str">
        <f t="shared" si="29"/>
        <v/>
      </c>
      <c r="BY123" s="143" t="str">
        <f t="shared" si="30"/>
        <v/>
      </c>
      <c r="BZ123" s="144" t="str">
        <f t="shared" si="31"/>
        <v/>
      </c>
    </row>
    <row r="124" spans="14:78" ht="14.4" customHeight="1" x14ac:dyDescent="0.3">
      <c r="N124" s="5"/>
      <c r="O124" s="370" t="s">
        <v>31</v>
      </c>
      <c r="P124" s="107" t="s">
        <v>32</v>
      </c>
      <c r="Q124" s="209">
        <f t="shared" si="19"/>
        <v>0</v>
      </c>
      <c r="R124" s="126" t="s">
        <v>33</v>
      </c>
      <c r="S124" s="169"/>
      <c r="T124" s="169"/>
      <c r="U124" s="169"/>
      <c r="V124" s="169"/>
      <c r="W124" s="5" t="str">
        <f t="shared" si="5"/>
        <v/>
      </c>
      <c r="X124" s="24"/>
      <c r="Y124" s="5" t="str">
        <f t="shared" si="6"/>
        <v/>
      </c>
      <c r="Z124" s="29"/>
      <c r="AA124" s="5"/>
      <c r="AB124" s="5"/>
      <c r="AC124" s="370" t="s">
        <v>31</v>
      </c>
      <c r="AD124" s="107" t="s">
        <v>32</v>
      </c>
      <c r="AE124" s="209">
        <f t="shared" si="20"/>
        <v>0</v>
      </c>
      <c r="AF124" s="126" t="s">
        <v>33</v>
      </c>
      <c r="AG124" s="169"/>
      <c r="AH124" s="169"/>
      <c r="AI124" s="169"/>
      <c r="AJ124" s="169"/>
      <c r="AK124" s="5" t="str">
        <f t="shared" si="7"/>
        <v/>
      </c>
      <c r="AL124" s="24"/>
      <c r="AM124" s="5" t="str">
        <f t="shared" si="8"/>
        <v/>
      </c>
      <c r="AN124" s="29"/>
      <c r="AO124" s="5"/>
      <c r="AP124" s="5"/>
      <c r="AQ124" s="370" t="s">
        <v>31</v>
      </c>
      <c r="AR124" s="107" t="s">
        <v>32</v>
      </c>
      <c r="AS124" s="209">
        <f t="shared" si="21"/>
        <v>0</v>
      </c>
      <c r="AT124" s="126" t="s">
        <v>33</v>
      </c>
      <c r="AU124" s="169"/>
      <c r="AV124" s="169"/>
      <c r="AW124" s="169"/>
      <c r="AX124" s="169"/>
      <c r="AY124" s="5" t="str">
        <f t="shared" si="22"/>
        <v/>
      </c>
      <c r="AZ124" s="29"/>
      <c r="BA124" s="5" t="str">
        <f t="shared" si="23"/>
        <v/>
      </c>
      <c r="BB124" s="29"/>
      <c r="BC124" s="5"/>
      <c r="BD124" s="348" t="s">
        <v>31</v>
      </c>
      <c r="BE124" s="107" t="s">
        <v>32</v>
      </c>
      <c r="BF124" s="209">
        <f t="shared" si="24"/>
        <v>0</v>
      </c>
      <c r="BG124" s="125" t="s">
        <v>33</v>
      </c>
      <c r="BH124" s="167"/>
      <c r="BI124" s="167"/>
      <c r="BJ124" s="167"/>
      <c r="BK124" s="167"/>
      <c r="BL124" s="5" t="str">
        <f t="shared" si="25"/>
        <v/>
      </c>
      <c r="BM124" s="6"/>
      <c r="BN124" s="5" t="str">
        <f t="shared" si="26"/>
        <v/>
      </c>
      <c r="BO124" s="6"/>
      <c r="BP124" s="5"/>
      <c r="BQ124" s="5"/>
      <c r="BR124" s="348" t="s">
        <v>31</v>
      </c>
      <c r="BS124" s="107" t="s">
        <v>32</v>
      </c>
      <c r="BT124" s="209">
        <v>1</v>
      </c>
      <c r="BU124" s="125" t="s">
        <v>33</v>
      </c>
      <c r="BV124" s="143" t="str">
        <f t="shared" si="27"/>
        <v/>
      </c>
      <c r="BW124" s="143" t="str">
        <f t="shared" si="28"/>
        <v/>
      </c>
      <c r="BX124" s="143" t="str">
        <f t="shared" si="29"/>
        <v/>
      </c>
      <c r="BY124" s="143" t="str">
        <f t="shared" si="30"/>
        <v/>
      </c>
      <c r="BZ124" s="144" t="str">
        <f t="shared" si="31"/>
        <v/>
      </c>
    </row>
    <row r="125" spans="14:78" ht="27.6" customHeight="1" x14ac:dyDescent="0.3">
      <c r="N125" s="5"/>
      <c r="O125" s="370"/>
      <c r="P125" s="350" t="s">
        <v>19</v>
      </c>
      <c r="Q125" s="209">
        <f t="shared" si="19"/>
        <v>0</v>
      </c>
      <c r="R125" s="126" t="s">
        <v>110</v>
      </c>
      <c r="S125" s="169"/>
      <c r="T125" s="169"/>
      <c r="U125" s="169"/>
      <c r="V125" s="169"/>
      <c r="W125" s="5" t="str">
        <f t="shared" si="5"/>
        <v/>
      </c>
      <c r="X125" s="24"/>
      <c r="Y125" s="5" t="str">
        <f t="shared" si="6"/>
        <v/>
      </c>
      <c r="Z125" s="29"/>
      <c r="AA125" s="5"/>
      <c r="AB125" s="5"/>
      <c r="AC125" s="370"/>
      <c r="AD125" s="350" t="s">
        <v>19</v>
      </c>
      <c r="AE125" s="209">
        <f t="shared" si="20"/>
        <v>0</v>
      </c>
      <c r="AF125" s="126" t="s">
        <v>110</v>
      </c>
      <c r="AG125" s="169"/>
      <c r="AH125" s="169"/>
      <c r="AI125" s="169"/>
      <c r="AJ125" s="169"/>
      <c r="AK125" s="5" t="str">
        <f t="shared" si="7"/>
        <v/>
      </c>
      <c r="AL125" s="24"/>
      <c r="AM125" s="5" t="str">
        <f t="shared" si="8"/>
        <v/>
      </c>
      <c r="AN125" s="29"/>
      <c r="AO125" s="5"/>
      <c r="AP125" s="5"/>
      <c r="AQ125" s="370"/>
      <c r="AR125" s="350" t="s">
        <v>19</v>
      </c>
      <c r="AS125" s="209">
        <f t="shared" si="21"/>
        <v>0</v>
      </c>
      <c r="AT125" s="126" t="s">
        <v>110</v>
      </c>
      <c r="AU125" s="169"/>
      <c r="AV125" s="169"/>
      <c r="AW125" s="169"/>
      <c r="AX125" s="169"/>
      <c r="AY125" s="5" t="str">
        <f t="shared" si="22"/>
        <v/>
      </c>
      <c r="AZ125" s="29"/>
      <c r="BA125" s="5" t="str">
        <f t="shared" si="23"/>
        <v/>
      </c>
      <c r="BB125" s="29"/>
      <c r="BC125" s="5"/>
      <c r="BD125" s="348"/>
      <c r="BE125" s="350" t="s">
        <v>19</v>
      </c>
      <c r="BF125" s="209">
        <f t="shared" si="24"/>
        <v>0</v>
      </c>
      <c r="BG125" s="125" t="s">
        <v>110</v>
      </c>
      <c r="BH125" s="167"/>
      <c r="BI125" s="167"/>
      <c r="BJ125" s="167"/>
      <c r="BK125" s="167"/>
      <c r="BL125" s="5" t="str">
        <f t="shared" si="25"/>
        <v/>
      </c>
      <c r="BM125" s="6"/>
      <c r="BN125" s="5" t="str">
        <f t="shared" si="26"/>
        <v/>
      </c>
      <c r="BO125" s="6"/>
      <c r="BP125" s="5"/>
      <c r="BQ125" s="5"/>
      <c r="BR125" s="348"/>
      <c r="BS125" s="350" t="s">
        <v>19</v>
      </c>
      <c r="BT125" s="209">
        <v>1</v>
      </c>
      <c r="BU125" s="125" t="s">
        <v>110</v>
      </c>
      <c r="BV125" s="143" t="str">
        <f t="shared" si="27"/>
        <v/>
      </c>
      <c r="BW125" s="143" t="str">
        <f t="shared" si="28"/>
        <v/>
      </c>
      <c r="BX125" s="143" t="str">
        <f t="shared" si="29"/>
        <v/>
      </c>
      <c r="BY125" s="143" t="str">
        <f t="shared" si="30"/>
        <v/>
      </c>
      <c r="BZ125" s="144" t="str">
        <f t="shared" si="31"/>
        <v/>
      </c>
    </row>
    <row r="126" spans="14:78" ht="27.6" x14ac:dyDescent="0.3">
      <c r="N126" s="5"/>
      <c r="O126" s="370"/>
      <c r="P126" s="350"/>
      <c r="Q126" s="209">
        <f t="shared" si="19"/>
        <v>0</v>
      </c>
      <c r="R126" s="126" t="s">
        <v>111</v>
      </c>
      <c r="S126" s="169"/>
      <c r="T126" s="169"/>
      <c r="U126" s="169"/>
      <c r="V126" s="169"/>
      <c r="W126" s="5" t="str">
        <f t="shared" si="5"/>
        <v/>
      </c>
      <c r="X126" s="24"/>
      <c r="Y126" s="5" t="str">
        <f t="shared" si="6"/>
        <v/>
      </c>
      <c r="Z126" s="29"/>
      <c r="AA126" s="5"/>
      <c r="AB126" s="5"/>
      <c r="AC126" s="370"/>
      <c r="AD126" s="350"/>
      <c r="AE126" s="209">
        <f t="shared" si="20"/>
        <v>0</v>
      </c>
      <c r="AF126" s="126" t="s">
        <v>111</v>
      </c>
      <c r="AG126" s="169"/>
      <c r="AH126" s="169"/>
      <c r="AI126" s="169"/>
      <c r="AJ126" s="169"/>
      <c r="AK126" s="5" t="str">
        <f t="shared" si="7"/>
        <v/>
      </c>
      <c r="AL126" s="24"/>
      <c r="AM126" s="5" t="str">
        <f t="shared" si="8"/>
        <v/>
      </c>
      <c r="AN126" s="29"/>
      <c r="AO126" s="5"/>
      <c r="AP126" s="5"/>
      <c r="AQ126" s="370"/>
      <c r="AR126" s="350"/>
      <c r="AS126" s="209">
        <f t="shared" si="21"/>
        <v>0</v>
      </c>
      <c r="AT126" s="126" t="s">
        <v>111</v>
      </c>
      <c r="AU126" s="169"/>
      <c r="AV126" s="169"/>
      <c r="AW126" s="169"/>
      <c r="AX126" s="169"/>
      <c r="AY126" s="5" t="str">
        <f t="shared" si="22"/>
        <v/>
      </c>
      <c r="AZ126" s="29"/>
      <c r="BA126" s="5" t="str">
        <f t="shared" si="23"/>
        <v/>
      </c>
      <c r="BB126" s="29"/>
      <c r="BC126" s="5"/>
      <c r="BD126" s="348"/>
      <c r="BE126" s="350"/>
      <c r="BF126" s="209">
        <f t="shared" si="24"/>
        <v>0</v>
      </c>
      <c r="BG126" s="125" t="s">
        <v>111</v>
      </c>
      <c r="BH126" s="167"/>
      <c r="BI126" s="167"/>
      <c r="BJ126" s="167"/>
      <c r="BK126" s="167"/>
      <c r="BL126" s="5" t="str">
        <f t="shared" si="25"/>
        <v/>
      </c>
      <c r="BM126" s="6"/>
      <c r="BN126" s="5" t="str">
        <f t="shared" si="26"/>
        <v/>
      </c>
      <c r="BO126" s="6"/>
      <c r="BP126" s="5"/>
      <c r="BQ126" s="5"/>
      <c r="BR126" s="348"/>
      <c r="BS126" s="350"/>
      <c r="BT126" s="209">
        <v>1</v>
      </c>
      <c r="BU126" s="125" t="s">
        <v>111</v>
      </c>
      <c r="BV126" s="143" t="str">
        <f t="shared" si="27"/>
        <v/>
      </c>
      <c r="BW126" s="143" t="str">
        <f t="shared" si="28"/>
        <v/>
      </c>
      <c r="BX126" s="143" t="str">
        <f t="shared" si="29"/>
        <v/>
      </c>
      <c r="BY126" s="143" t="str">
        <f t="shared" si="30"/>
        <v/>
      </c>
      <c r="BZ126" s="144" t="str">
        <f t="shared" si="31"/>
        <v/>
      </c>
    </row>
    <row r="127" spans="14:78" ht="27.6" x14ac:dyDescent="0.3">
      <c r="N127" s="5"/>
      <c r="O127" s="370"/>
      <c r="P127" s="350"/>
      <c r="Q127" s="209">
        <f t="shared" si="19"/>
        <v>0</v>
      </c>
      <c r="R127" s="126" t="s">
        <v>112</v>
      </c>
      <c r="S127" s="169"/>
      <c r="T127" s="169"/>
      <c r="U127" s="169"/>
      <c r="V127" s="169"/>
      <c r="W127" s="5" t="str">
        <f t="shared" si="5"/>
        <v/>
      </c>
      <c r="X127" s="24"/>
      <c r="Y127" s="5" t="str">
        <f t="shared" si="6"/>
        <v/>
      </c>
      <c r="Z127" s="29"/>
      <c r="AA127" s="5"/>
      <c r="AB127" s="5"/>
      <c r="AC127" s="370"/>
      <c r="AD127" s="350"/>
      <c r="AE127" s="209">
        <f t="shared" si="20"/>
        <v>0</v>
      </c>
      <c r="AF127" s="126" t="s">
        <v>112</v>
      </c>
      <c r="AG127" s="169"/>
      <c r="AH127" s="169"/>
      <c r="AI127" s="169"/>
      <c r="AJ127" s="169"/>
      <c r="AK127" s="5" t="str">
        <f t="shared" si="7"/>
        <v/>
      </c>
      <c r="AL127" s="24"/>
      <c r="AM127" s="5" t="str">
        <f t="shared" si="8"/>
        <v/>
      </c>
      <c r="AN127" s="29"/>
      <c r="AO127" s="5"/>
      <c r="AP127" s="5"/>
      <c r="AQ127" s="370"/>
      <c r="AR127" s="350"/>
      <c r="AS127" s="209">
        <f t="shared" si="21"/>
        <v>0</v>
      </c>
      <c r="AT127" s="126" t="s">
        <v>112</v>
      </c>
      <c r="AU127" s="169"/>
      <c r="AV127" s="169"/>
      <c r="AW127" s="169"/>
      <c r="AX127" s="169"/>
      <c r="AY127" s="5" t="str">
        <f t="shared" si="22"/>
        <v/>
      </c>
      <c r="AZ127" s="29"/>
      <c r="BA127" s="5" t="str">
        <f t="shared" si="23"/>
        <v/>
      </c>
      <c r="BB127" s="29"/>
      <c r="BC127" s="5"/>
      <c r="BD127" s="348"/>
      <c r="BE127" s="350"/>
      <c r="BF127" s="209">
        <f t="shared" si="24"/>
        <v>0</v>
      </c>
      <c r="BG127" s="125" t="s">
        <v>112</v>
      </c>
      <c r="BH127" s="167"/>
      <c r="BI127" s="167"/>
      <c r="BJ127" s="167"/>
      <c r="BK127" s="167"/>
      <c r="BL127" s="5" t="str">
        <f t="shared" si="25"/>
        <v/>
      </c>
      <c r="BM127" s="6"/>
      <c r="BN127" s="5" t="str">
        <f t="shared" si="26"/>
        <v/>
      </c>
      <c r="BO127" s="6"/>
      <c r="BP127" s="5"/>
      <c r="BQ127" s="5"/>
      <c r="BR127" s="348"/>
      <c r="BS127" s="350"/>
      <c r="BT127" s="209">
        <v>1</v>
      </c>
      <c r="BU127" s="125" t="s">
        <v>112</v>
      </c>
      <c r="BV127" s="143" t="str">
        <f t="shared" si="27"/>
        <v/>
      </c>
      <c r="BW127" s="143" t="str">
        <f t="shared" si="28"/>
        <v/>
      </c>
      <c r="BX127" s="143" t="str">
        <f t="shared" si="29"/>
        <v/>
      </c>
      <c r="BY127" s="143" t="str">
        <f t="shared" si="30"/>
        <v/>
      </c>
      <c r="BZ127" s="144" t="str">
        <f t="shared" si="31"/>
        <v/>
      </c>
    </row>
    <row r="128" spans="14:78" ht="41.4" x14ac:dyDescent="0.3">
      <c r="N128" s="5"/>
      <c r="O128" s="370"/>
      <c r="P128" s="350"/>
      <c r="Q128" s="209">
        <f t="shared" si="19"/>
        <v>0</v>
      </c>
      <c r="R128" s="126" t="s">
        <v>113</v>
      </c>
      <c r="S128" s="169"/>
      <c r="T128" s="169"/>
      <c r="U128" s="169"/>
      <c r="V128" s="169"/>
      <c r="W128" s="5" t="str">
        <f t="shared" si="5"/>
        <v/>
      </c>
      <c r="X128" s="24"/>
      <c r="Y128" s="5" t="str">
        <f t="shared" si="6"/>
        <v/>
      </c>
      <c r="Z128" s="29"/>
      <c r="AA128" s="5"/>
      <c r="AB128" s="5"/>
      <c r="AC128" s="370"/>
      <c r="AD128" s="350"/>
      <c r="AE128" s="209">
        <f t="shared" si="20"/>
        <v>0</v>
      </c>
      <c r="AF128" s="126" t="s">
        <v>113</v>
      </c>
      <c r="AG128" s="169"/>
      <c r="AH128" s="169"/>
      <c r="AI128" s="169"/>
      <c r="AJ128" s="169"/>
      <c r="AK128" s="5" t="str">
        <f t="shared" si="7"/>
        <v/>
      </c>
      <c r="AL128" s="24"/>
      <c r="AM128" s="5" t="str">
        <f t="shared" si="8"/>
        <v/>
      </c>
      <c r="AN128" s="29"/>
      <c r="AO128" s="5"/>
      <c r="AP128" s="5"/>
      <c r="AQ128" s="370"/>
      <c r="AR128" s="350"/>
      <c r="AS128" s="209">
        <f t="shared" si="21"/>
        <v>0</v>
      </c>
      <c r="AT128" s="126" t="s">
        <v>113</v>
      </c>
      <c r="AU128" s="169"/>
      <c r="AV128" s="169"/>
      <c r="AW128" s="169"/>
      <c r="AX128" s="169"/>
      <c r="AY128" s="5" t="str">
        <f t="shared" si="22"/>
        <v/>
      </c>
      <c r="AZ128" s="29"/>
      <c r="BA128" s="5" t="str">
        <f t="shared" si="23"/>
        <v/>
      </c>
      <c r="BB128" s="29"/>
      <c r="BC128" s="5"/>
      <c r="BD128" s="348"/>
      <c r="BE128" s="350"/>
      <c r="BF128" s="209">
        <f t="shared" si="24"/>
        <v>0</v>
      </c>
      <c r="BG128" s="125" t="s">
        <v>113</v>
      </c>
      <c r="BH128" s="167"/>
      <c r="BI128" s="167"/>
      <c r="BJ128" s="167"/>
      <c r="BK128" s="167"/>
      <c r="BL128" s="5" t="str">
        <f t="shared" si="25"/>
        <v/>
      </c>
      <c r="BM128" s="6"/>
      <c r="BN128" s="5" t="str">
        <f t="shared" si="26"/>
        <v/>
      </c>
      <c r="BO128" s="6"/>
      <c r="BP128" s="5"/>
      <c r="BQ128" s="5"/>
      <c r="BR128" s="348"/>
      <c r="BS128" s="350"/>
      <c r="BT128" s="209">
        <v>1</v>
      </c>
      <c r="BU128" s="125" t="s">
        <v>113</v>
      </c>
      <c r="BV128" s="143" t="str">
        <f t="shared" si="27"/>
        <v/>
      </c>
      <c r="BW128" s="143" t="str">
        <f t="shared" si="28"/>
        <v/>
      </c>
      <c r="BX128" s="143" t="str">
        <f t="shared" si="29"/>
        <v/>
      </c>
      <c r="BY128" s="143" t="str">
        <f t="shared" si="30"/>
        <v/>
      </c>
      <c r="BZ128" s="144" t="str">
        <f t="shared" si="31"/>
        <v/>
      </c>
    </row>
    <row r="129" spans="5:78" ht="27.6" x14ac:dyDescent="0.3">
      <c r="N129" s="5"/>
      <c r="O129" s="370"/>
      <c r="P129" s="350"/>
      <c r="Q129" s="209">
        <f t="shared" si="19"/>
        <v>0</v>
      </c>
      <c r="R129" s="126" t="s">
        <v>114</v>
      </c>
      <c r="S129" s="169"/>
      <c r="T129" s="169"/>
      <c r="U129" s="169"/>
      <c r="V129" s="169"/>
      <c r="W129" s="5" t="str">
        <f t="shared" si="5"/>
        <v/>
      </c>
      <c r="X129" s="24"/>
      <c r="Y129" s="5" t="str">
        <f t="shared" si="6"/>
        <v/>
      </c>
      <c r="Z129" s="29"/>
      <c r="AA129" s="5"/>
      <c r="AB129" s="5"/>
      <c r="AC129" s="370"/>
      <c r="AD129" s="350"/>
      <c r="AE129" s="209">
        <f t="shared" si="20"/>
        <v>0</v>
      </c>
      <c r="AF129" s="126" t="s">
        <v>114</v>
      </c>
      <c r="AG129" s="169"/>
      <c r="AH129" s="169"/>
      <c r="AI129" s="169"/>
      <c r="AJ129" s="169"/>
      <c r="AK129" s="5" t="str">
        <f t="shared" si="7"/>
        <v/>
      </c>
      <c r="AL129" s="24"/>
      <c r="AM129" s="5" t="str">
        <f t="shared" si="8"/>
        <v/>
      </c>
      <c r="AN129" s="29"/>
      <c r="AO129" s="5"/>
      <c r="AP129" s="5"/>
      <c r="AQ129" s="370"/>
      <c r="AR129" s="350"/>
      <c r="AS129" s="209">
        <f t="shared" si="21"/>
        <v>0</v>
      </c>
      <c r="AT129" s="126" t="s">
        <v>114</v>
      </c>
      <c r="AU129" s="169"/>
      <c r="AV129" s="169"/>
      <c r="AW129" s="169"/>
      <c r="AX129" s="169"/>
      <c r="AY129" s="5" t="str">
        <f t="shared" si="22"/>
        <v/>
      </c>
      <c r="AZ129" s="29"/>
      <c r="BA129" s="5" t="str">
        <f t="shared" si="23"/>
        <v/>
      </c>
      <c r="BB129" s="29"/>
      <c r="BC129" s="5"/>
      <c r="BD129" s="348"/>
      <c r="BE129" s="350"/>
      <c r="BF129" s="209">
        <f t="shared" si="24"/>
        <v>0</v>
      </c>
      <c r="BG129" s="125" t="s">
        <v>114</v>
      </c>
      <c r="BH129" s="167"/>
      <c r="BI129" s="167"/>
      <c r="BJ129" s="167"/>
      <c r="BK129" s="167"/>
      <c r="BL129" s="5" t="str">
        <f t="shared" si="25"/>
        <v/>
      </c>
      <c r="BM129" s="6"/>
      <c r="BN129" s="5" t="str">
        <f t="shared" si="26"/>
        <v/>
      </c>
      <c r="BO129" s="6"/>
      <c r="BP129" s="5"/>
      <c r="BQ129" s="5"/>
      <c r="BR129" s="348"/>
      <c r="BS129" s="350"/>
      <c r="BT129" s="209">
        <v>1</v>
      </c>
      <c r="BU129" s="125" t="s">
        <v>114</v>
      </c>
      <c r="BV129" s="143" t="str">
        <f t="shared" si="27"/>
        <v/>
      </c>
      <c r="BW129" s="143" t="str">
        <f t="shared" si="28"/>
        <v/>
      </c>
      <c r="BX129" s="143" t="str">
        <f t="shared" si="29"/>
        <v/>
      </c>
      <c r="BY129" s="143" t="str">
        <f t="shared" si="30"/>
        <v/>
      </c>
      <c r="BZ129" s="144" t="str">
        <f t="shared" si="31"/>
        <v/>
      </c>
    </row>
    <row r="130" spans="5:78" ht="41.4" x14ac:dyDescent="0.3">
      <c r="N130" s="5"/>
      <c r="O130" s="370"/>
      <c r="P130" s="350"/>
      <c r="Q130" s="209">
        <f t="shared" si="19"/>
        <v>0</v>
      </c>
      <c r="R130" s="126" t="s">
        <v>115</v>
      </c>
      <c r="S130" s="169"/>
      <c r="T130" s="169"/>
      <c r="U130" s="169"/>
      <c r="V130" s="169"/>
      <c r="W130" s="5" t="str">
        <f t="shared" ref="W130:W193" si="32">IF(Q130="","",IF(S130="X",0,IF(T130="X",5,IF(U130="X",10,IF(V130="X",15,"")))))</f>
        <v/>
      </c>
      <c r="X130" s="24"/>
      <c r="Y130" s="5" t="str">
        <f t="shared" ref="Y130:Y193" si="33">IF(Q130="","",IF(S130="X",5,IF(T130="X",10,IF(U130="X",15,IF(V130="X",20,"")))))</f>
        <v/>
      </c>
      <c r="Z130" s="29"/>
      <c r="AA130" s="5"/>
      <c r="AB130" s="5"/>
      <c r="AC130" s="370"/>
      <c r="AD130" s="350"/>
      <c r="AE130" s="209">
        <f t="shared" si="20"/>
        <v>0</v>
      </c>
      <c r="AF130" s="126" t="s">
        <v>115</v>
      </c>
      <c r="AG130" s="169"/>
      <c r="AH130" s="169"/>
      <c r="AI130" s="169"/>
      <c r="AJ130" s="169"/>
      <c r="AK130" s="5" t="str">
        <f t="shared" ref="AK130:AK139" si="34">IF(AE130="","",IF(AG130="X",0,IF(AH130="X",5,IF(AI130="X",10,IF(AJ130="X",15,"")))))</f>
        <v/>
      </c>
      <c r="AL130" s="24"/>
      <c r="AM130" s="5" t="str">
        <f t="shared" ref="AM130:AM139" si="35">IF(AE130="","",IF(AG130="X",5,IF(AH130="X",10,IF(AI130="X",15,IF(AJ130="X",20,"")))))</f>
        <v/>
      </c>
      <c r="AN130" s="29"/>
      <c r="AO130" s="5"/>
      <c r="AP130" s="5"/>
      <c r="AQ130" s="370"/>
      <c r="AR130" s="350"/>
      <c r="AS130" s="209">
        <f t="shared" si="21"/>
        <v>0</v>
      </c>
      <c r="AT130" s="126" t="s">
        <v>115</v>
      </c>
      <c r="AU130" s="169"/>
      <c r="AV130" s="169"/>
      <c r="AW130" s="169"/>
      <c r="AX130" s="169"/>
      <c r="AY130" s="5" t="str">
        <f t="shared" si="22"/>
        <v/>
      </c>
      <c r="AZ130" s="29"/>
      <c r="BA130" s="5" t="str">
        <f t="shared" si="23"/>
        <v/>
      </c>
      <c r="BB130" s="29"/>
      <c r="BC130" s="5"/>
      <c r="BD130" s="348"/>
      <c r="BE130" s="350"/>
      <c r="BF130" s="209">
        <f t="shared" si="24"/>
        <v>0</v>
      </c>
      <c r="BG130" s="125" t="s">
        <v>115</v>
      </c>
      <c r="BH130" s="167"/>
      <c r="BI130" s="167"/>
      <c r="BJ130" s="167"/>
      <c r="BK130" s="167"/>
      <c r="BL130" s="5" t="str">
        <f t="shared" si="25"/>
        <v/>
      </c>
      <c r="BM130" s="6"/>
      <c r="BN130" s="5" t="str">
        <f t="shared" si="26"/>
        <v/>
      </c>
      <c r="BO130" s="6"/>
      <c r="BP130" s="5"/>
      <c r="BQ130" s="5"/>
      <c r="BR130" s="348"/>
      <c r="BS130" s="350"/>
      <c r="BT130" s="209">
        <v>1</v>
      </c>
      <c r="BU130" s="125" t="s">
        <v>115</v>
      </c>
      <c r="BV130" s="143" t="str">
        <f t="shared" si="27"/>
        <v/>
      </c>
      <c r="BW130" s="143" t="str">
        <f t="shared" si="28"/>
        <v/>
      </c>
      <c r="BX130" s="143" t="str">
        <f t="shared" si="29"/>
        <v/>
      </c>
      <c r="BY130" s="143" t="str">
        <f t="shared" si="30"/>
        <v/>
      </c>
      <c r="BZ130" s="144" t="str">
        <f t="shared" si="31"/>
        <v/>
      </c>
    </row>
    <row r="131" spans="5:78" ht="27.6" x14ac:dyDescent="0.3">
      <c r="N131" s="5"/>
      <c r="O131" s="370"/>
      <c r="P131" s="350"/>
      <c r="Q131" s="209">
        <f t="shared" si="19"/>
        <v>0</v>
      </c>
      <c r="R131" s="126" t="s">
        <v>116</v>
      </c>
      <c r="S131" s="169"/>
      <c r="T131" s="169"/>
      <c r="U131" s="169"/>
      <c r="V131" s="169"/>
      <c r="W131" s="5" t="str">
        <f t="shared" si="32"/>
        <v/>
      </c>
      <c r="X131" s="24"/>
      <c r="Y131" s="5" t="str">
        <f t="shared" si="33"/>
        <v/>
      </c>
      <c r="Z131" s="29"/>
      <c r="AA131" s="5"/>
      <c r="AB131" s="5"/>
      <c r="AC131" s="370"/>
      <c r="AD131" s="350"/>
      <c r="AE131" s="209">
        <f t="shared" si="20"/>
        <v>0</v>
      </c>
      <c r="AF131" s="126" t="s">
        <v>116</v>
      </c>
      <c r="AG131" s="169"/>
      <c r="AH131" s="169"/>
      <c r="AI131" s="169"/>
      <c r="AJ131" s="169"/>
      <c r="AK131" s="5" t="str">
        <f t="shared" si="34"/>
        <v/>
      </c>
      <c r="AL131" s="24"/>
      <c r="AM131" s="5" t="str">
        <f t="shared" si="35"/>
        <v/>
      </c>
      <c r="AN131" s="29"/>
      <c r="AO131" s="5"/>
      <c r="AP131" s="5"/>
      <c r="AQ131" s="370"/>
      <c r="AR131" s="350"/>
      <c r="AS131" s="209">
        <f t="shared" si="21"/>
        <v>0</v>
      </c>
      <c r="AT131" s="126" t="s">
        <v>116</v>
      </c>
      <c r="AU131" s="169"/>
      <c r="AV131" s="169"/>
      <c r="AW131" s="169"/>
      <c r="AX131" s="169"/>
      <c r="AY131" s="5" t="str">
        <f t="shared" si="22"/>
        <v/>
      </c>
      <c r="AZ131" s="29"/>
      <c r="BA131" s="5" t="str">
        <f t="shared" si="23"/>
        <v/>
      </c>
      <c r="BB131" s="29"/>
      <c r="BC131" s="5"/>
      <c r="BD131" s="348"/>
      <c r="BE131" s="350"/>
      <c r="BF131" s="209">
        <f t="shared" si="24"/>
        <v>0</v>
      </c>
      <c r="BG131" s="125" t="s">
        <v>116</v>
      </c>
      <c r="BH131" s="167"/>
      <c r="BI131" s="167"/>
      <c r="BJ131" s="167"/>
      <c r="BK131" s="167"/>
      <c r="BL131" s="5" t="str">
        <f t="shared" si="25"/>
        <v/>
      </c>
      <c r="BM131" s="6"/>
      <c r="BN131" s="5" t="str">
        <f t="shared" si="26"/>
        <v/>
      </c>
      <c r="BO131" s="6"/>
      <c r="BP131" s="5"/>
      <c r="BQ131" s="5"/>
      <c r="BR131" s="348"/>
      <c r="BS131" s="350"/>
      <c r="BT131" s="209">
        <v>1</v>
      </c>
      <c r="BU131" s="125" t="s">
        <v>116</v>
      </c>
      <c r="BV131" s="143" t="str">
        <f t="shared" si="27"/>
        <v/>
      </c>
      <c r="BW131" s="143" t="str">
        <f t="shared" si="28"/>
        <v/>
      </c>
      <c r="BX131" s="143" t="str">
        <f t="shared" si="29"/>
        <v/>
      </c>
      <c r="BY131" s="143" t="str">
        <f t="shared" si="30"/>
        <v/>
      </c>
      <c r="BZ131" s="144" t="str">
        <f t="shared" si="31"/>
        <v/>
      </c>
    </row>
    <row r="132" spans="5:78" ht="27.6" x14ac:dyDescent="0.3">
      <c r="N132" s="5"/>
      <c r="O132" s="370"/>
      <c r="P132" s="107" t="s">
        <v>34</v>
      </c>
      <c r="Q132" s="209">
        <f t="shared" si="19"/>
        <v>0</v>
      </c>
      <c r="R132" s="126" t="s">
        <v>35</v>
      </c>
      <c r="S132" s="169"/>
      <c r="T132" s="169"/>
      <c r="U132" s="169"/>
      <c r="V132" s="169"/>
      <c r="W132" s="5" t="str">
        <f t="shared" si="32"/>
        <v/>
      </c>
      <c r="X132" s="24"/>
      <c r="Y132" s="5" t="str">
        <f t="shared" si="33"/>
        <v/>
      </c>
      <c r="Z132" s="29"/>
      <c r="AA132" s="5"/>
      <c r="AB132" s="5"/>
      <c r="AC132" s="370"/>
      <c r="AD132" s="107" t="s">
        <v>34</v>
      </c>
      <c r="AE132" s="209">
        <f t="shared" si="20"/>
        <v>0</v>
      </c>
      <c r="AF132" s="126" t="s">
        <v>35</v>
      </c>
      <c r="AG132" s="169"/>
      <c r="AH132" s="169"/>
      <c r="AI132" s="169"/>
      <c r="AJ132" s="169"/>
      <c r="AK132" s="5" t="str">
        <f t="shared" si="34"/>
        <v/>
      </c>
      <c r="AL132" s="24"/>
      <c r="AM132" s="5" t="str">
        <f t="shared" si="35"/>
        <v/>
      </c>
      <c r="AN132" s="29"/>
      <c r="AO132" s="5"/>
      <c r="AP132" s="5"/>
      <c r="AQ132" s="370"/>
      <c r="AR132" s="107" t="s">
        <v>34</v>
      </c>
      <c r="AS132" s="209">
        <f t="shared" si="21"/>
        <v>0</v>
      </c>
      <c r="AT132" s="126" t="s">
        <v>35</v>
      </c>
      <c r="AU132" s="169"/>
      <c r="AV132" s="169"/>
      <c r="AW132" s="169"/>
      <c r="AX132" s="169"/>
      <c r="AY132" s="5" t="str">
        <f t="shared" si="22"/>
        <v/>
      </c>
      <c r="AZ132" s="29"/>
      <c r="BA132" s="5" t="str">
        <f t="shared" si="23"/>
        <v/>
      </c>
      <c r="BB132" s="29"/>
      <c r="BC132" s="5"/>
      <c r="BD132" s="348"/>
      <c r="BE132" s="107" t="s">
        <v>34</v>
      </c>
      <c r="BF132" s="209">
        <f t="shared" si="24"/>
        <v>0</v>
      </c>
      <c r="BG132" s="125" t="s">
        <v>35</v>
      </c>
      <c r="BH132" s="167"/>
      <c r="BI132" s="167"/>
      <c r="BJ132" s="167"/>
      <c r="BK132" s="167"/>
      <c r="BL132" s="5" t="str">
        <f t="shared" si="25"/>
        <v/>
      </c>
      <c r="BM132" s="6"/>
      <c r="BN132" s="5" t="str">
        <f t="shared" si="26"/>
        <v/>
      </c>
      <c r="BO132" s="6"/>
      <c r="BP132" s="5"/>
      <c r="BQ132" s="5"/>
      <c r="BR132" s="348"/>
      <c r="BS132" s="107" t="s">
        <v>34</v>
      </c>
      <c r="BT132" s="209">
        <v>1</v>
      </c>
      <c r="BU132" s="125" t="s">
        <v>35</v>
      </c>
      <c r="BV132" s="143" t="str">
        <f t="shared" si="27"/>
        <v/>
      </c>
      <c r="BW132" s="143" t="str">
        <f t="shared" si="28"/>
        <v/>
      </c>
      <c r="BX132" s="143" t="str">
        <f t="shared" si="29"/>
        <v/>
      </c>
      <c r="BY132" s="143" t="str">
        <f t="shared" si="30"/>
        <v/>
      </c>
      <c r="BZ132" s="144" t="str">
        <f t="shared" si="31"/>
        <v/>
      </c>
    </row>
    <row r="133" spans="5:78" ht="27.6" customHeight="1" x14ac:dyDescent="0.3">
      <c r="N133" s="5"/>
      <c r="O133" s="370" t="s">
        <v>117</v>
      </c>
      <c r="P133" s="107" t="s">
        <v>36</v>
      </c>
      <c r="Q133" s="209">
        <f t="shared" si="19"/>
        <v>0</v>
      </c>
      <c r="R133" s="126" t="s">
        <v>129</v>
      </c>
      <c r="S133" s="169"/>
      <c r="T133" s="169"/>
      <c r="U133" s="169"/>
      <c r="V133" s="169"/>
      <c r="W133" s="5" t="str">
        <f t="shared" si="32"/>
        <v/>
      </c>
      <c r="X133" s="24"/>
      <c r="Y133" s="5" t="str">
        <f t="shared" si="33"/>
        <v/>
      </c>
      <c r="Z133" s="25"/>
      <c r="AA133" s="5"/>
      <c r="AB133" s="5"/>
      <c r="AC133" s="370" t="s">
        <v>117</v>
      </c>
      <c r="AD133" s="107" t="s">
        <v>36</v>
      </c>
      <c r="AE133" s="209">
        <f t="shared" si="20"/>
        <v>0</v>
      </c>
      <c r="AF133" s="126" t="s">
        <v>129</v>
      </c>
      <c r="AG133" s="169"/>
      <c r="AH133" s="169"/>
      <c r="AI133" s="169"/>
      <c r="AJ133" s="169"/>
      <c r="AK133" s="5" t="str">
        <f t="shared" si="34"/>
        <v/>
      </c>
      <c r="AL133" s="24"/>
      <c r="AM133" s="5" t="str">
        <f t="shared" si="35"/>
        <v/>
      </c>
      <c r="AN133" s="25"/>
      <c r="AO133" s="5"/>
      <c r="AP133" s="5"/>
      <c r="AQ133" s="370" t="s">
        <v>117</v>
      </c>
      <c r="AR133" s="107" t="s">
        <v>36</v>
      </c>
      <c r="AS133" s="209">
        <f t="shared" si="21"/>
        <v>0</v>
      </c>
      <c r="AT133" s="126" t="s">
        <v>129</v>
      </c>
      <c r="AU133" s="169"/>
      <c r="AV133" s="169"/>
      <c r="AW133" s="169"/>
      <c r="AX133" s="169"/>
      <c r="AY133" s="5" t="str">
        <f t="shared" si="22"/>
        <v/>
      </c>
      <c r="AZ133" s="29"/>
      <c r="BA133" s="5" t="str">
        <f t="shared" si="23"/>
        <v/>
      </c>
      <c r="BB133" s="25"/>
      <c r="BC133" s="5"/>
      <c r="BD133" s="348" t="s">
        <v>117</v>
      </c>
      <c r="BE133" s="107" t="s">
        <v>36</v>
      </c>
      <c r="BF133" s="209">
        <f t="shared" si="24"/>
        <v>0</v>
      </c>
      <c r="BG133" s="125" t="s">
        <v>129</v>
      </c>
      <c r="BH133" s="167"/>
      <c r="BI133" s="167"/>
      <c r="BJ133" s="167"/>
      <c r="BK133" s="167"/>
      <c r="BL133" s="5" t="str">
        <f t="shared" si="25"/>
        <v/>
      </c>
      <c r="BM133" s="6"/>
      <c r="BN133" s="5" t="str">
        <f t="shared" si="26"/>
        <v/>
      </c>
      <c r="BO133" s="25"/>
      <c r="BP133" s="5"/>
      <c r="BQ133" s="5"/>
      <c r="BR133" s="348" t="s">
        <v>117</v>
      </c>
      <c r="BS133" s="107" t="s">
        <v>36</v>
      </c>
      <c r="BT133" s="209">
        <v>1</v>
      </c>
      <c r="BU133" s="125" t="s">
        <v>129</v>
      </c>
      <c r="BV133" s="143" t="str">
        <f t="shared" si="27"/>
        <v/>
      </c>
      <c r="BW133" s="143" t="str">
        <f t="shared" si="28"/>
        <v/>
      </c>
      <c r="BX133" s="143" t="str">
        <f t="shared" si="29"/>
        <v/>
      </c>
      <c r="BY133" s="143" t="str">
        <f t="shared" si="30"/>
        <v/>
      </c>
      <c r="BZ133" s="144" t="str">
        <f t="shared" si="31"/>
        <v/>
      </c>
    </row>
    <row r="134" spans="5:78" x14ac:dyDescent="0.3">
      <c r="N134" s="5"/>
      <c r="O134" s="370"/>
      <c r="P134" s="107" t="s">
        <v>37</v>
      </c>
      <c r="Q134" s="209">
        <f t="shared" si="19"/>
        <v>0</v>
      </c>
      <c r="R134" s="126" t="s">
        <v>118</v>
      </c>
      <c r="S134" s="169"/>
      <c r="T134" s="169"/>
      <c r="U134" s="169"/>
      <c r="V134" s="169"/>
      <c r="W134" s="5" t="str">
        <f t="shared" si="32"/>
        <v/>
      </c>
      <c r="X134" s="24"/>
      <c r="Y134" s="5" t="str">
        <f t="shared" si="33"/>
        <v/>
      </c>
      <c r="Z134" s="25"/>
      <c r="AA134" s="5"/>
      <c r="AB134" s="5"/>
      <c r="AC134" s="370"/>
      <c r="AD134" s="107" t="s">
        <v>37</v>
      </c>
      <c r="AE134" s="209">
        <f t="shared" si="20"/>
        <v>0</v>
      </c>
      <c r="AF134" s="126" t="s">
        <v>118</v>
      </c>
      <c r="AG134" s="169"/>
      <c r="AH134" s="169"/>
      <c r="AI134" s="169"/>
      <c r="AJ134" s="169"/>
      <c r="AK134" s="5" t="str">
        <f t="shared" si="34"/>
        <v/>
      </c>
      <c r="AL134" s="24"/>
      <c r="AM134" s="5" t="str">
        <f t="shared" si="35"/>
        <v/>
      </c>
      <c r="AN134" s="25"/>
      <c r="AO134" s="5"/>
      <c r="AP134" s="5"/>
      <c r="AQ134" s="370"/>
      <c r="AR134" s="107" t="s">
        <v>37</v>
      </c>
      <c r="AS134" s="209">
        <f t="shared" si="21"/>
        <v>0</v>
      </c>
      <c r="AT134" s="126" t="s">
        <v>118</v>
      </c>
      <c r="AU134" s="169"/>
      <c r="AV134" s="169"/>
      <c r="AW134" s="169"/>
      <c r="AX134" s="169"/>
      <c r="AY134" s="5" t="str">
        <f t="shared" si="22"/>
        <v/>
      </c>
      <c r="AZ134" s="29"/>
      <c r="BA134" s="5" t="str">
        <f t="shared" si="23"/>
        <v/>
      </c>
      <c r="BB134" s="25"/>
      <c r="BC134" s="5"/>
      <c r="BD134" s="348"/>
      <c r="BE134" s="107" t="s">
        <v>37</v>
      </c>
      <c r="BF134" s="209">
        <f t="shared" si="24"/>
        <v>0</v>
      </c>
      <c r="BG134" s="125" t="s">
        <v>118</v>
      </c>
      <c r="BH134" s="167"/>
      <c r="BI134" s="167"/>
      <c r="BJ134" s="167"/>
      <c r="BK134" s="167"/>
      <c r="BL134" s="5" t="str">
        <f t="shared" si="25"/>
        <v/>
      </c>
      <c r="BM134" s="6"/>
      <c r="BN134" s="5" t="str">
        <f t="shared" si="26"/>
        <v/>
      </c>
      <c r="BO134" s="25"/>
      <c r="BP134" s="5"/>
      <c r="BQ134" s="5"/>
      <c r="BR134" s="348"/>
      <c r="BS134" s="107" t="s">
        <v>37</v>
      </c>
      <c r="BT134" s="209">
        <v>1</v>
      </c>
      <c r="BU134" s="125" t="s">
        <v>118</v>
      </c>
      <c r="BV134" s="143" t="str">
        <f t="shared" si="27"/>
        <v/>
      </c>
      <c r="BW134" s="143" t="str">
        <f t="shared" si="28"/>
        <v/>
      </c>
      <c r="BX134" s="143" t="str">
        <f t="shared" si="29"/>
        <v/>
      </c>
      <c r="BY134" s="143" t="str">
        <f t="shared" si="30"/>
        <v/>
      </c>
      <c r="BZ134" s="144" t="str">
        <f t="shared" si="31"/>
        <v/>
      </c>
    </row>
    <row r="135" spans="5:78" x14ac:dyDescent="0.3">
      <c r="N135" s="5"/>
      <c r="O135" s="370"/>
      <c r="P135" s="107" t="s">
        <v>38</v>
      </c>
      <c r="Q135" s="209">
        <f t="shared" si="19"/>
        <v>0</v>
      </c>
      <c r="R135" s="126" t="s">
        <v>119</v>
      </c>
      <c r="S135" s="169"/>
      <c r="T135" s="169"/>
      <c r="U135" s="169"/>
      <c r="V135" s="169"/>
      <c r="W135" s="5" t="str">
        <f t="shared" si="32"/>
        <v/>
      </c>
      <c r="X135" s="24"/>
      <c r="Y135" s="5" t="str">
        <f t="shared" si="33"/>
        <v/>
      </c>
      <c r="Z135" s="25"/>
      <c r="AA135" s="5"/>
      <c r="AB135" s="5"/>
      <c r="AC135" s="370"/>
      <c r="AD135" s="107" t="s">
        <v>38</v>
      </c>
      <c r="AE135" s="209">
        <f t="shared" si="20"/>
        <v>0</v>
      </c>
      <c r="AF135" s="126" t="s">
        <v>119</v>
      </c>
      <c r="AG135" s="169"/>
      <c r="AH135" s="169"/>
      <c r="AI135" s="169"/>
      <c r="AJ135" s="169"/>
      <c r="AK135" s="5" t="str">
        <f t="shared" si="34"/>
        <v/>
      </c>
      <c r="AL135" s="24"/>
      <c r="AM135" s="5" t="str">
        <f t="shared" si="35"/>
        <v/>
      </c>
      <c r="AN135" s="25"/>
      <c r="AO135" s="5"/>
      <c r="AP135" s="5"/>
      <c r="AQ135" s="370"/>
      <c r="AR135" s="107" t="s">
        <v>38</v>
      </c>
      <c r="AS135" s="209">
        <f t="shared" si="21"/>
        <v>0</v>
      </c>
      <c r="AT135" s="126" t="s">
        <v>119</v>
      </c>
      <c r="AU135" s="169"/>
      <c r="AV135" s="169"/>
      <c r="AW135" s="169"/>
      <c r="AX135" s="169"/>
      <c r="AY135" s="5" t="str">
        <f t="shared" si="22"/>
        <v/>
      </c>
      <c r="AZ135" s="29"/>
      <c r="BA135" s="5" t="str">
        <f t="shared" si="23"/>
        <v/>
      </c>
      <c r="BB135" s="25"/>
      <c r="BC135" s="5"/>
      <c r="BD135" s="348"/>
      <c r="BE135" s="107" t="s">
        <v>38</v>
      </c>
      <c r="BF135" s="209">
        <f t="shared" si="24"/>
        <v>0</v>
      </c>
      <c r="BG135" s="125" t="s">
        <v>119</v>
      </c>
      <c r="BH135" s="167"/>
      <c r="BI135" s="167"/>
      <c r="BJ135" s="167"/>
      <c r="BK135" s="167"/>
      <c r="BL135" s="5" t="str">
        <f t="shared" si="25"/>
        <v/>
      </c>
      <c r="BM135" s="6"/>
      <c r="BN135" s="5" t="str">
        <f t="shared" si="26"/>
        <v/>
      </c>
      <c r="BO135" s="25"/>
      <c r="BP135" s="5"/>
      <c r="BQ135" s="5"/>
      <c r="BR135" s="348"/>
      <c r="BS135" s="107" t="s">
        <v>38</v>
      </c>
      <c r="BT135" s="209">
        <v>1</v>
      </c>
      <c r="BU135" s="125" t="s">
        <v>119</v>
      </c>
      <c r="BV135" s="143" t="str">
        <f t="shared" si="27"/>
        <v/>
      </c>
      <c r="BW135" s="143" t="str">
        <f t="shared" si="28"/>
        <v/>
      </c>
      <c r="BX135" s="143" t="str">
        <f t="shared" si="29"/>
        <v/>
      </c>
      <c r="BY135" s="143" t="str">
        <f t="shared" si="30"/>
        <v/>
      </c>
      <c r="BZ135" s="144" t="str">
        <f t="shared" si="31"/>
        <v/>
      </c>
    </row>
    <row r="136" spans="5:78" ht="27.6" x14ac:dyDescent="0.3">
      <c r="N136" s="5"/>
      <c r="O136" s="370"/>
      <c r="P136" s="107" t="s">
        <v>39</v>
      </c>
      <c r="Q136" s="209">
        <f t="shared" si="19"/>
        <v>0</v>
      </c>
      <c r="R136" s="126" t="s">
        <v>120</v>
      </c>
      <c r="S136" s="169"/>
      <c r="T136" s="169"/>
      <c r="U136" s="169"/>
      <c r="V136" s="169"/>
      <c r="W136" s="5" t="str">
        <f t="shared" si="32"/>
        <v/>
      </c>
      <c r="X136" s="24"/>
      <c r="Y136" s="5" t="str">
        <f t="shared" si="33"/>
        <v/>
      </c>
      <c r="Z136" s="25"/>
      <c r="AA136" s="5"/>
      <c r="AB136" s="5"/>
      <c r="AC136" s="370"/>
      <c r="AD136" s="107" t="s">
        <v>39</v>
      </c>
      <c r="AE136" s="209">
        <f t="shared" si="20"/>
        <v>0</v>
      </c>
      <c r="AF136" s="126" t="s">
        <v>120</v>
      </c>
      <c r="AG136" s="169"/>
      <c r="AH136" s="169"/>
      <c r="AI136" s="169"/>
      <c r="AJ136" s="169"/>
      <c r="AK136" s="5" t="str">
        <f t="shared" si="34"/>
        <v/>
      </c>
      <c r="AL136" s="24"/>
      <c r="AM136" s="5" t="str">
        <f t="shared" si="35"/>
        <v/>
      </c>
      <c r="AN136" s="25"/>
      <c r="AO136" s="5"/>
      <c r="AP136" s="5"/>
      <c r="AQ136" s="370"/>
      <c r="AR136" s="107" t="s">
        <v>39</v>
      </c>
      <c r="AS136" s="209">
        <f t="shared" si="21"/>
        <v>0</v>
      </c>
      <c r="AT136" s="126" t="s">
        <v>120</v>
      </c>
      <c r="AU136" s="169"/>
      <c r="AV136" s="169"/>
      <c r="AW136" s="169"/>
      <c r="AX136" s="169"/>
      <c r="AY136" s="5" t="str">
        <f t="shared" si="22"/>
        <v/>
      </c>
      <c r="AZ136" s="29"/>
      <c r="BA136" s="5" t="str">
        <f t="shared" si="23"/>
        <v/>
      </c>
      <c r="BB136" s="25"/>
      <c r="BC136" s="5"/>
      <c r="BD136" s="348"/>
      <c r="BE136" s="107" t="s">
        <v>39</v>
      </c>
      <c r="BF136" s="209">
        <f t="shared" si="24"/>
        <v>0</v>
      </c>
      <c r="BG136" s="125" t="s">
        <v>120</v>
      </c>
      <c r="BH136" s="167"/>
      <c r="BI136" s="167"/>
      <c r="BJ136" s="167"/>
      <c r="BK136" s="167"/>
      <c r="BL136" s="5" t="str">
        <f t="shared" si="25"/>
        <v/>
      </c>
      <c r="BM136" s="6"/>
      <c r="BN136" s="5" t="str">
        <f t="shared" si="26"/>
        <v/>
      </c>
      <c r="BO136" s="25"/>
      <c r="BP136" s="5"/>
      <c r="BQ136" s="5"/>
      <c r="BR136" s="348"/>
      <c r="BS136" s="107" t="s">
        <v>39</v>
      </c>
      <c r="BT136" s="209">
        <v>1</v>
      </c>
      <c r="BU136" s="125" t="s">
        <v>120</v>
      </c>
      <c r="BV136" s="143" t="str">
        <f t="shared" si="27"/>
        <v/>
      </c>
      <c r="BW136" s="143" t="str">
        <f t="shared" si="28"/>
        <v/>
      </c>
      <c r="BX136" s="143" t="str">
        <f t="shared" si="29"/>
        <v/>
      </c>
      <c r="BY136" s="143" t="str">
        <f t="shared" si="30"/>
        <v/>
      </c>
      <c r="BZ136" s="144" t="str">
        <f t="shared" si="31"/>
        <v/>
      </c>
    </row>
    <row r="137" spans="5:78" ht="24" customHeight="1" x14ac:dyDescent="0.3">
      <c r="N137" s="5"/>
      <c r="O137" s="370" t="s">
        <v>121</v>
      </c>
      <c r="P137" s="107" t="s">
        <v>40</v>
      </c>
      <c r="Q137" s="209">
        <f t="shared" si="19"/>
        <v>0</v>
      </c>
      <c r="R137" s="126" t="s">
        <v>122</v>
      </c>
      <c r="S137" s="169"/>
      <c r="T137" s="169"/>
      <c r="U137" s="169"/>
      <c r="V137" s="169"/>
      <c r="W137" s="5" t="str">
        <f t="shared" si="32"/>
        <v/>
      </c>
      <c r="X137" s="24"/>
      <c r="Y137" s="5" t="str">
        <f t="shared" si="33"/>
        <v/>
      </c>
      <c r="Z137" s="29"/>
      <c r="AA137" s="5"/>
      <c r="AB137" s="5"/>
      <c r="AC137" s="370" t="s">
        <v>121</v>
      </c>
      <c r="AD137" s="107" t="s">
        <v>40</v>
      </c>
      <c r="AE137" s="209">
        <f t="shared" si="20"/>
        <v>0</v>
      </c>
      <c r="AF137" s="126" t="s">
        <v>122</v>
      </c>
      <c r="AG137" s="169"/>
      <c r="AH137" s="169"/>
      <c r="AI137" s="169"/>
      <c r="AJ137" s="169"/>
      <c r="AK137" s="5" t="str">
        <f t="shared" si="34"/>
        <v/>
      </c>
      <c r="AL137" s="24"/>
      <c r="AM137" s="5" t="str">
        <f t="shared" si="35"/>
        <v/>
      </c>
      <c r="AN137" s="29"/>
      <c r="AO137" s="5"/>
      <c r="AP137" s="5"/>
      <c r="AQ137" s="370" t="s">
        <v>121</v>
      </c>
      <c r="AR137" s="107" t="s">
        <v>40</v>
      </c>
      <c r="AS137" s="209">
        <f t="shared" si="21"/>
        <v>0</v>
      </c>
      <c r="AT137" s="126" t="s">
        <v>122</v>
      </c>
      <c r="AU137" s="169"/>
      <c r="AV137" s="169"/>
      <c r="AW137" s="169"/>
      <c r="AX137" s="169"/>
      <c r="AY137" s="5" t="str">
        <f t="shared" si="22"/>
        <v/>
      </c>
      <c r="AZ137" s="29"/>
      <c r="BA137" s="5" t="str">
        <f t="shared" si="23"/>
        <v/>
      </c>
      <c r="BB137" s="29"/>
      <c r="BC137" s="5"/>
      <c r="BD137" s="348" t="s">
        <v>121</v>
      </c>
      <c r="BE137" s="107" t="s">
        <v>40</v>
      </c>
      <c r="BF137" s="209">
        <f t="shared" si="24"/>
        <v>0</v>
      </c>
      <c r="BG137" s="125" t="s">
        <v>122</v>
      </c>
      <c r="BH137" s="167"/>
      <c r="BI137" s="167"/>
      <c r="BJ137" s="167"/>
      <c r="BK137" s="167"/>
      <c r="BL137" s="5" t="str">
        <f t="shared" si="25"/>
        <v/>
      </c>
      <c r="BM137" s="6"/>
      <c r="BN137" s="5" t="str">
        <f t="shared" si="26"/>
        <v/>
      </c>
      <c r="BO137" s="29"/>
      <c r="BP137" s="5"/>
      <c r="BQ137" s="5"/>
      <c r="BR137" s="348" t="s">
        <v>121</v>
      </c>
      <c r="BS137" s="107" t="s">
        <v>40</v>
      </c>
      <c r="BT137" s="209">
        <v>1</v>
      </c>
      <c r="BU137" s="125" t="s">
        <v>122</v>
      </c>
      <c r="BV137" s="143" t="str">
        <f t="shared" si="27"/>
        <v/>
      </c>
      <c r="BW137" s="143" t="str">
        <f t="shared" si="28"/>
        <v/>
      </c>
      <c r="BX137" s="143" t="str">
        <f t="shared" si="29"/>
        <v/>
      </c>
      <c r="BY137" s="143" t="str">
        <f t="shared" si="30"/>
        <v/>
      </c>
      <c r="BZ137" s="144" t="str">
        <f t="shared" si="31"/>
        <v/>
      </c>
    </row>
    <row r="138" spans="5:78" x14ac:dyDescent="0.3">
      <c r="N138" s="5"/>
      <c r="O138" s="370"/>
      <c r="P138" s="107" t="s">
        <v>41</v>
      </c>
      <c r="Q138" s="209">
        <f t="shared" si="19"/>
        <v>0</v>
      </c>
      <c r="R138" s="126" t="s">
        <v>123</v>
      </c>
      <c r="S138" s="169"/>
      <c r="T138" s="169"/>
      <c r="U138" s="169"/>
      <c r="V138" s="169"/>
      <c r="W138" s="5" t="str">
        <f t="shared" si="32"/>
        <v/>
      </c>
      <c r="X138" s="24"/>
      <c r="Y138" s="5" t="str">
        <f t="shared" si="33"/>
        <v/>
      </c>
      <c r="Z138" s="29"/>
      <c r="AA138" s="5"/>
      <c r="AB138" s="5"/>
      <c r="AC138" s="370"/>
      <c r="AD138" s="107" t="s">
        <v>41</v>
      </c>
      <c r="AE138" s="209">
        <f t="shared" si="20"/>
        <v>0</v>
      </c>
      <c r="AF138" s="126" t="s">
        <v>123</v>
      </c>
      <c r="AG138" s="169"/>
      <c r="AH138" s="169"/>
      <c r="AI138" s="169"/>
      <c r="AJ138" s="169"/>
      <c r="AK138" s="5" t="str">
        <f t="shared" si="34"/>
        <v/>
      </c>
      <c r="AL138" s="24"/>
      <c r="AM138" s="5" t="str">
        <f t="shared" si="35"/>
        <v/>
      </c>
      <c r="AN138" s="29"/>
      <c r="AO138" s="5"/>
      <c r="AP138" s="5"/>
      <c r="AQ138" s="370"/>
      <c r="AR138" s="107" t="s">
        <v>41</v>
      </c>
      <c r="AS138" s="209">
        <f t="shared" si="21"/>
        <v>0</v>
      </c>
      <c r="AT138" s="126" t="s">
        <v>123</v>
      </c>
      <c r="AU138" s="169"/>
      <c r="AV138" s="169"/>
      <c r="AW138" s="169"/>
      <c r="AX138" s="169"/>
      <c r="AY138" s="5" t="str">
        <f t="shared" si="22"/>
        <v/>
      </c>
      <c r="AZ138" s="29"/>
      <c r="BA138" s="5" t="str">
        <f t="shared" si="23"/>
        <v/>
      </c>
      <c r="BB138" s="29"/>
      <c r="BC138" s="5"/>
      <c r="BD138" s="348"/>
      <c r="BE138" s="107" t="s">
        <v>41</v>
      </c>
      <c r="BF138" s="209">
        <f t="shared" si="24"/>
        <v>0</v>
      </c>
      <c r="BG138" s="125" t="s">
        <v>123</v>
      </c>
      <c r="BH138" s="167"/>
      <c r="BI138" s="167"/>
      <c r="BJ138" s="167"/>
      <c r="BK138" s="167"/>
      <c r="BL138" s="5" t="str">
        <f t="shared" si="25"/>
        <v/>
      </c>
      <c r="BM138" s="6"/>
      <c r="BN138" s="5" t="str">
        <f t="shared" si="26"/>
        <v/>
      </c>
      <c r="BO138" s="29"/>
      <c r="BP138" s="5"/>
      <c r="BQ138" s="5"/>
      <c r="BR138" s="348"/>
      <c r="BS138" s="107" t="s">
        <v>41</v>
      </c>
      <c r="BT138" s="209">
        <v>1</v>
      </c>
      <c r="BU138" s="125" t="s">
        <v>123</v>
      </c>
      <c r="BV138" s="143" t="str">
        <f t="shared" si="27"/>
        <v/>
      </c>
      <c r="BW138" s="143" t="str">
        <f t="shared" si="28"/>
        <v/>
      </c>
      <c r="BX138" s="143" t="str">
        <f t="shared" si="29"/>
        <v/>
      </c>
      <c r="BY138" s="143" t="str">
        <f t="shared" si="30"/>
        <v/>
      </c>
      <c r="BZ138" s="144" t="str">
        <f t="shared" si="31"/>
        <v/>
      </c>
    </row>
    <row r="139" spans="5:78" ht="27.6" x14ac:dyDescent="0.3">
      <c r="N139" s="5"/>
      <c r="O139" s="370"/>
      <c r="P139" s="107" t="s">
        <v>42</v>
      </c>
      <c r="Q139" s="209">
        <f t="shared" si="19"/>
        <v>0</v>
      </c>
      <c r="R139" s="126" t="s">
        <v>124</v>
      </c>
      <c r="S139" s="169"/>
      <c r="T139" s="169"/>
      <c r="U139" s="169"/>
      <c r="V139" s="169"/>
      <c r="W139" s="5" t="str">
        <f t="shared" si="32"/>
        <v/>
      </c>
      <c r="X139" s="24"/>
      <c r="Y139" s="5" t="str">
        <f t="shared" si="33"/>
        <v/>
      </c>
      <c r="Z139" s="29"/>
      <c r="AA139" s="5"/>
      <c r="AB139" s="5"/>
      <c r="AC139" s="370"/>
      <c r="AD139" s="107" t="s">
        <v>42</v>
      </c>
      <c r="AE139" s="209">
        <f t="shared" si="20"/>
        <v>0</v>
      </c>
      <c r="AF139" s="126" t="s">
        <v>124</v>
      </c>
      <c r="AG139" s="169"/>
      <c r="AH139" s="169"/>
      <c r="AI139" s="169"/>
      <c r="AJ139" s="169"/>
      <c r="AK139" s="5" t="str">
        <f t="shared" si="34"/>
        <v/>
      </c>
      <c r="AL139" s="24"/>
      <c r="AM139" s="5" t="str">
        <f t="shared" si="35"/>
        <v/>
      </c>
      <c r="AN139" s="29"/>
      <c r="AO139" s="5"/>
      <c r="AP139" s="5"/>
      <c r="AQ139" s="370"/>
      <c r="AR139" s="107" t="s">
        <v>42</v>
      </c>
      <c r="AS139" s="209">
        <f t="shared" si="21"/>
        <v>0</v>
      </c>
      <c r="AT139" s="126" t="s">
        <v>124</v>
      </c>
      <c r="AU139" s="169"/>
      <c r="AV139" s="169"/>
      <c r="AW139" s="169"/>
      <c r="AX139" s="169"/>
      <c r="AY139" s="5" t="str">
        <f t="shared" si="22"/>
        <v/>
      </c>
      <c r="AZ139" s="29"/>
      <c r="BA139" s="5" t="str">
        <f t="shared" si="23"/>
        <v/>
      </c>
      <c r="BB139" s="29"/>
      <c r="BC139" s="5"/>
      <c r="BD139" s="348"/>
      <c r="BE139" s="107" t="s">
        <v>42</v>
      </c>
      <c r="BF139" s="209">
        <f t="shared" si="24"/>
        <v>0</v>
      </c>
      <c r="BG139" s="125" t="s">
        <v>124</v>
      </c>
      <c r="BH139" s="167"/>
      <c r="BI139" s="167"/>
      <c r="BJ139" s="167"/>
      <c r="BK139" s="167"/>
      <c r="BL139" s="5" t="str">
        <f t="shared" si="25"/>
        <v/>
      </c>
      <c r="BM139" s="6"/>
      <c r="BN139" s="5" t="str">
        <f t="shared" si="26"/>
        <v/>
      </c>
      <c r="BO139" s="29"/>
      <c r="BP139" s="5"/>
      <c r="BQ139" s="5"/>
      <c r="BR139" s="348"/>
      <c r="BS139" s="107" t="s">
        <v>42</v>
      </c>
      <c r="BT139" s="209">
        <v>1</v>
      </c>
      <c r="BU139" s="125" t="s">
        <v>124</v>
      </c>
      <c r="BV139" s="143" t="str">
        <f t="shared" si="27"/>
        <v/>
      </c>
      <c r="BW139" s="143" t="str">
        <f t="shared" si="28"/>
        <v/>
      </c>
      <c r="BX139" s="143" t="str">
        <f t="shared" si="29"/>
        <v/>
      </c>
      <c r="BY139" s="143" t="str">
        <f t="shared" si="30"/>
        <v/>
      </c>
      <c r="BZ139" s="144" t="str">
        <f t="shared" si="31"/>
        <v/>
      </c>
    </row>
    <row r="140" spans="5:78" ht="15" thickBot="1" x14ac:dyDescent="0.35">
      <c r="N140" s="5"/>
      <c r="O140" s="30"/>
      <c r="P140" s="355"/>
      <c r="Q140" s="355"/>
      <c r="R140" s="128" t="s">
        <v>173</v>
      </c>
      <c r="S140" s="129" t="e">
        <f>SUM(W120:W139)/SUM(Q120:Q139)</f>
        <v>#DIV/0!</v>
      </c>
      <c r="T140" s="129" t="s">
        <v>20</v>
      </c>
      <c r="U140" s="129" t="e">
        <f>SUM(Y120:Y139)/SUM(Q120:Q139)</f>
        <v>#DIV/0!</v>
      </c>
      <c r="V140" s="129"/>
      <c r="W140" s="5" t="str">
        <f t="shared" si="32"/>
        <v/>
      </c>
      <c r="X140" s="24"/>
      <c r="Y140" s="5" t="str">
        <f t="shared" si="33"/>
        <v/>
      </c>
      <c r="Z140" s="12"/>
      <c r="AA140" s="5"/>
      <c r="AB140" s="5"/>
      <c r="AC140" s="30"/>
      <c r="AD140" s="355"/>
      <c r="AE140" s="355"/>
      <c r="AF140" s="66" t="s">
        <v>173</v>
      </c>
      <c r="AG140" s="26" t="e">
        <f>SUM(AK120:AK139)/SUM(AE120:AE139)</f>
        <v>#DIV/0!</v>
      </c>
      <c r="AH140" s="26" t="s">
        <v>20</v>
      </c>
      <c r="AI140" s="26" t="e">
        <f>SUM(AM120:AM139)/SUM(AE120:AE139)</f>
        <v>#DIV/0!</v>
      </c>
      <c r="AJ140" s="26"/>
      <c r="AK140" s="5" t="str">
        <f>IF(AE140="","",IF(AG140="X",0,IF(AH140="X",5,IF(AI140="X",10,IF(AJ140="X",15,"")))))</f>
        <v/>
      </c>
      <c r="AL140" s="24"/>
      <c r="AM140" s="5" t="str">
        <f>IF(AE140="","",IF(AG140="X",5,IF(AH140="X",10,IF(AI140="X",15,IF(AJ140="X",20,"")))))</f>
        <v/>
      </c>
      <c r="AN140" s="12"/>
      <c r="AO140" s="5"/>
      <c r="AP140" s="5"/>
      <c r="AQ140" s="30"/>
      <c r="AR140" s="355"/>
      <c r="AS140" s="355"/>
      <c r="AT140" s="66" t="s">
        <v>173</v>
      </c>
      <c r="AU140" s="26" t="e">
        <f>SUM(AY120:AY139)/SUM(AS120:AS139)</f>
        <v>#DIV/0!</v>
      </c>
      <c r="AV140" s="26" t="s">
        <v>20</v>
      </c>
      <c r="AW140" s="26" t="e">
        <f>SUM(BA120:BA139)/SUM(AS120:AS139)</f>
        <v>#DIV/0!</v>
      </c>
      <c r="AX140" s="26"/>
      <c r="AY140" s="5" t="str">
        <f t="shared" si="22"/>
        <v/>
      </c>
      <c r="AZ140" s="29"/>
      <c r="BA140" s="5" t="str">
        <f t="shared" si="23"/>
        <v/>
      </c>
      <c r="BB140" s="12"/>
      <c r="BC140" s="5"/>
      <c r="BD140" s="30"/>
      <c r="BE140" s="355"/>
      <c r="BF140" s="355"/>
      <c r="BG140" s="163" t="s">
        <v>173</v>
      </c>
      <c r="BH140" s="26" t="e">
        <f>SUM(BL120:BL139)/SUM(BF120:BF139)</f>
        <v>#DIV/0!</v>
      </c>
      <c r="BI140" s="26" t="s">
        <v>20</v>
      </c>
      <c r="BJ140" s="26" t="e">
        <f>SUM(BN120:BN139)/SUM(BF120:BF139)</f>
        <v>#DIV/0!</v>
      </c>
      <c r="BK140" s="26"/>
      <c r="BL140" s="5" t="str">
        <f t="shared" si="25"/>
        <v/>
      </c>
      <c r="BM140" s="6"/>
      <c r="BN140" s="5" t="str">
        <f t="shared" si="26"/>
        <v/>
      </c>
      <c r="BO140" s="12"/>
      <c r="BP140" s="5"/>
      <c r="BQ140" s="5"/>
      <c r="BR140" s="5"/>
    </row>
    <row r="141" spans="5:78" ht="15" thickBot="1" x14ac:dyDescent="0.35">
      <c r="N141" s="5"/>
      <c r="O141" s="214" t="s">
        <v>306</v>
      </c>
      <c r="P141" s="130"/>
      <c r="Q141" s="220"/>
      <c r="R141" s="32" t="s">
        <v>301</v>
      </c>
      <c r="S141" s="373"/>
      <c r="T141" s="374"/>
      <c r="U141" s="374"/>
      <c r="V141" s="132" t="s">
        <v>21</v>
      </c>
      <c r="W141" s="5" t="str">
        <f t="shared" si="32"/>
        <v/>
      </c>
      <c r="X141" s="24"/>
      <c r="Y141" s="5" t="str">
        <f t="shared" si="33"/>
        <v/>
      </c>
      <c r="Z141" s="5"/>
      <c r="AA141" s="5"/>
      <c r="AB141" s="5"/>
      <c r="AC141" s="214" t="s">
        <v>306</v>
      </c>
      <c r="AD141" s="111"/>
      <c r="AE141" s="220"/>
      <c r="AF141" s="32" t="s">
        <v>301</v>
      </c>
      <c r="AG141" s="356"/>
      <c r="AH141" s="357"/>
      <c r="AI141" s="357"/>
      <c r="AJ141" s="33" t="s">
        <v>21</v>
      </c>
      <c r="AK141" s="5" t="str">
        <f t="shared" ref="AK141:AK204" si="36">IF(AE141="","",IF(AG141="X",0,IF(AH141="X",5,IF(AI141="X",10,IF(AJ141="X",15,"")))))</f>
        <v/>
      </c>
      <c r="AL141" s="24"/>
      <c r="AM141" s="5" t="str">
        <f t="shared" ref="AM141:AM204" si="37">IF(AE141="","",IF(AG141="X",5,IF(AH141="X",10,IF(AI141="X",15,IF(AJ141="X",20,"")))))</f>
        <v/>
      </c>
      <c r="AN141" s="5"/>
      <c r="AO141" s="5"/>
      <c r="AP141" s="5"/>
      <c r="AQ141" s="214" t="s">
        <v>306</v>
      </c>
      <c r="AR141" s="111"/>
      <c r="AS141" s="20"/>
      <c r="AT141" s="32" t="s">
        <v>301</v>
      </c>
      <c r="AU141" s="356"/>
      <c r="AV141" s="357"/>
      <c r="AW141" s="357"/>
      <c r="AX141" s="33" t="s">
        <v>21</v>
      </c>
      <c r="AY141" s="5" t="str">
        <f t="shared" si="22"/>
        <v/>
      </c>
      <c r="AZ141" s="29"/>
      <c r="BA141" s="5" t="str">
        <f t="shared" si="23"/>
        <v/>
      </c>
      <c r="BB141" s="5"/>
      <c r="BC141" s="5"/>
      <c r="BD141" s="214" t="s">
        <v>306</v>
      </c>
      <c r="BE141" s="111"/>
      <c r="BF141" s="20"/>
      <c r="BG141" s="164" t="s">
        <v>301</v>
      </c>
      <c r="BH141" s="356"/>
      <c r="BI141" s="357"/>
      <c r="BJ141" s="357"/>
      <c r="BK141" s="33" t="s">
        <v>21</v>
      </c>
      <c r="BL141" s="5" t="str">
        <f t="shared" si="25"/>
        <v/>
      </c>
      <c r="BM141" s="6"/>
      <c r="BN141" s="5" t="str">
        <f t="shared" si="26"/>
        <v/>
      </c>
      <c r="BO141" s="5"/>
      <c r="BP141" s="5"/>
      <c r="BQ141" s="5"/>
      <c r="BR141" s="5"/>
    </row>
    <row r="142" spans="5:78" ht="15" thickBot="1" x14ac:dyDescent="0.35">
      <c r="N142" s="5"/>
      <c r="O142" s="20"/>
      <c r="P142" s="130"/>
      <c r="Q142" s="131"/>
      <c r="R142" s="128"/>
      <c r="S142" s="131"/>
      <c r="T142" s="131"/>
      <c r="U142" s="131"/>
      <c r="V142" s="131"/>
      <c r="W142" s="5" t="str">
        <f t="shared" si="32"/>
        <v/>
      </c>
      <c r="X142" s="24"/>
      <c r="Y142" s="5" t="str">
        <f t="shared" si="33"/>
        <v/>
      </c>
      <c r="Z142" s="5"/>
      <c r="AA142" s="5"/>
      <c r="AB142" s="5"/>
      <c r="AC142" s="20"/>
      <c r="AE142" s="20"/>
      <c r="AF142" s="66"/>
      <c r="AG142" s="5"/>
      <c r="AH142" s="5"/>
      <c r="AI142" s="5"/>
      <c r="AJ142" s="5"/>
      <c r="AK142" s="5" t="str">
        <f t="shared" si="36"/>
        <v/>
      </c>
      <c r="AL142" s="24"/>
      <c r="AM142" s="5" t="str">
        <f t="shared" si="37"/>
        <v/>
      </c>
      <c r="AN142" s="5"/>
      <c r="AO142" s="5"/>
      <c r="AP142" s="5"/>
      <c r="AQ142" s="20"/>
      <c r="AS142" s="20"/>
      <c r="AT142" s="43"/>
      <c r="AU142" s="5"/>
      <c r="AV142" s="5"/>
      <c r="AW142" s="5"/>
      <c r="AX142" s="5"/>
      <c r="AY142" s="5" t="str">
        <f t="shared" si="22"/>
        <v/>
      </c>
      <c r="AZ142" s="29"/>
      <c r="BA142" s="5" t="str">
        <f t="shared" si="23"/>
        <v/>
      </c>
      <c r="BB142" s="5"/>
      <c r="BC142" s="5"/>
      <c r="BD142" s="20"/>
      <c r="BE142" s="111"/>
      <c r="BF142" s="20"/>
      <c r="BG142" s="66"/>
      <c r="BH142" s="20"/>
      <c r="BI142" s="20"/>
      <c r="BJ142" s="20"/>
      <c r="BK142" s="20"/>
      <c r="BL142" s="5" t="str">
        <f t="shared" si="25"/>
        <v/>
      </c>
      <c r="BM142" s="6"/>
      <c r="BN142" s="5" t="str">
        <f t="shared" si="26"/>
        <v/>
      </c>
      <c r="BO142" s="5"/>
      <c r="BP142" s="5"/>
      <c r="BQ142" s="5"/>
      <c r="BR142" s="5"/>
    </row>
    <row r="143" spans="5:78" ht="15" thickBot="1" x14ac:dyDescent="0.35">
      <c r="N143" s="5"/>
      <c r="O143" s="213" t="s">
        <v>307</v>
      </c>
      <c r="P143" s="130"/>
      <c r="Q143" s="131"/>
      <c r="R143" s="375" t="s">
        <v>232</v>
      </c>
      <c r="S143" s="375"/>
      <c r="T143" s="376"/>
      <c r="U143" s="134">
        <f>SUM(S141)</f>
        <v>0</v>
      </c>
      <c r="V143" s="135" t="s">
        <v>21</v>
      </c>
      <c r="W143" s="5" t="str">
        <f t="shared" si="32"/>
        <v/>
      </c>
      <c r="X143" s="24"/>
      <c r="Y143" s="5" t="str">
        <f t="shared" si="33"/>
        <v/>
      </c>
      <c r="Z143" s="5"/>
      <c r="AA143" s="5"/>
      <c r="AB143" s="5"/>
      <c r="AC143" s="213" t="s">
        <v>307</v>
      </c>
      <c r="AE143" s="20"/>
      <c r="AF143" s="377" t="s">
        <v>231</v>
      </c>
      <c r="AG143" s="377"/>
      <c r="AH143" s="378"/>
      <c r="AI143" s="134">
        <f>SUM(AG141)</f>
        <v>0</v>
      </c>
      <c r="AJ143" s="135" t="s">
        <v>21</v>
      </c>
      <c r="AK143" s="5" t="str">
        <f t="shared" si="36"/>
        <v/>
      </c>
      <c r="AL143" s="24"/>
      <c r="AM143" s="5" t="str">
        <f t="shared" si="37"/>
        <v/>
      </c>
      <c r="AN143" s="5"/>
      <c r="AO143" s="5"/>
      <c r="AP143" s="5"/>
      <c r="AQ143" s="213" t="s">
        <v>307</v>
      </c>
      <c r="AS143" s="20"/>
      <c r="AT143" s="377" t="s">
        <v>230</v>
      </c>
      <c r="AU143" s="377"/>
      <c r="AV143" s="378"/>
      <c r="AW143" s="134">
        <f>SUM(AU141)</f>
        <v>0</v>
      </c>
      <c r="AX143" s="135" t="s">
        <v>21</v>
      </c>
      <c r="AY143" s="5" t="str">
        <f t="shared" si="22"/>
        <v/>
      </c>
      <c r="AZ143" s="29"/>
      <c r="BA143" s="5" t="str">
        <f t="shared" si="23"/>
        <v/>
      </c>
      <c r="BB143" s="5"/>
      <c r="BC143" s="5"/>
      <c r="BD143" s="213" t="s">
        <v>307</v>
      </c>
      <c r="BF143" s="20"/>
      <c r="BG143" s="162" t="s">
        <v>229</v>
      </c>
      <c r="BH143" s="358">
        <f>SUM(BH141)</f>
        <v>0</v>
      </c>
      <c r="BI143" s="359"/>
      <c r="BJ143" s="359"/>
      <c r="BK143" s="161" t="s">
        <v>21</v>
      </c>
      <c r="BL143" s="5" t="str">
        <f t="shared" si="25"/>
        <v/>
      </c>
      <c r="BM143" s="6"/>
      <c r="BN143" s="5" t="str">
        <f t="shared" si="26"/>
        <v/>
      </c>
      <c r="BO143" s="5"/>
      <c r="BP143" s="5"/>
      <c r="BQ143" s="5"/>
      <c r="BR143" s="5"/>
    </row>
    <row r="144" spans="5:78" s="91" customFormat="1" ht="5.4" customHeight="1" x14ac:dyDescent="0.3">
      <c r="E144" s="73"/>
      <c r="F144" s="73"/>
      <c r="G144" s="73"/>
      <c r="H144" s="73"/>
      <c r="I144" s="73"/>
      <c r="J144" s="73"/>
      <c r="N144" s="185"/>
      <c r="O144" s="184"/>
      <c r="P144" s="186"/>
      <c r="Q144" s="187"/>
      <c r="R144" s="188"/>
      <c r="S144" s="188"/>
      <c r="T144" s="188"/>
      <c r="U144" s="189"/>
      <c r="V144" s="190"/>
      <c r="W144" s="5" t="str">
        <f t="shared" si="32"/>
        <v/>
      </c>
      <c r="X144" s="24"/>
      <c r="Y144" s="5" t="str">
        <f t="shared" si="33"/>
        <v/>
      </c>
      <c r="Z144" s="185"/>
      <c r="AA144" s="185"/>
      <c r="AB144" s="185"/>
      <c r="AC144" s="184"/>
      <c r="AD144" s="191"/>
      <c r="AE144" s="192"/>
      <c r="AF144" s="193"/>
      <c r="AG144" s="193"/>
      <c r="AH144" s="193"/>
      <c r="AI144" s="189"/>
      <c r="AJ144" s="190"/>
      <c r="AK144" s="5" t="str">
        <f t="shared" si="36"/>
        <v/>
      </c>
      <c r="AL144" s="24"/>
      <c r="AM144" s="5" t="str">
        <f t="shared" si="37"/>
        <v/>
      </c>
      <c r="AN144" s="185"/>
      <c r="AO144" s="185"/>
      <c r="AP144" s="185"/>
      <c r="AQ144" s="184"/>
      <c r="AR144" s="191"/>
      <c r="AS144" s="192"/>
      <c r="AT144" s="193"/>
      <c r="AU144" s="193"/>
      <c r="AV144" s="193"/>
      <c r="AW144" s="189"/>
      <c r="AX144" s="190"/>
      <c r="AY144" s="5" t="str">
        <f t="shared" si="22"/>
        <v/>
      </c>
      <c r="AZ144" s="29"/>
      <c r="BA144" s="5" t="str">
        <f t="shared" si="23"/>
        <v/>
      </c>
      <c r="BB144" s="185"/>
      <c r="BC144" s="185"/>
      <c r="BD144" s="184"/>
      <c r="BE144" s="191"/>
      <c r="BF144" s="192"/>
      <c r="BG144" s="193"/>
      <c r="BH144" s="194"/>
      <c r="BI144" s="194"/>
      <c r="BJ144" s="194"/>
      <c r="BK144" s="194"/>
      <c r="BL144" s="5" t="str">
        <f t="shared" si="25"/>
        <v/>
      </c>
      <c r="BM144" s="6"/>
      <c r="BN144" s="5" t="str">
        <f t="shared" si="26"/>
        <v/>
      </c>
      <c r="BO144" s="185"/>
      <c r="BP144" s="185"/>
      <c r="BQ144" s="185"/>
      <c r="BR144" s="185"/>
      <c r="BS144" s="191"/>
      <c r="BV144" s="185"/>
      <c r="BW144" s="185"/>
      <c r="BX144" s="185"/>
      <c r="BY144" s="185"/>
      <c r="BZ144" s="185"/>
    </row>
    <row r="145" spans="14:78" ht="6.6" customHeight="1" x14ac:dyDescent="0.3">
      <c r="N145" s="5"/>
      <c r="O145" s="20"/>
      <c r="Q145" s="20"/>
      <c r="R145" s="43"/>
      <c r="S145" s="20"/>
      <c r="T145" s="20"/>
      <c r="U145" s="20"/>
      <c r="V145" s="20"/>
      <c r="W145" s="5" t="str">
        <f t="shared" si="32"/>
        <v/>
      </c>
      <c r="X145" s="24"/>
      <c r="Y145" s="5" t="str">
        <f t="shared" si="33"/>
        <v/>
      </c>
      <c r="Z145" s="5"/>
      <c r="AA145" s="5"/>
      <c r="AB145" s="5"/>
      <c r="AC145" s="5"/>
      <c r="AE145" s="20"/>
      <c r="AF145" s="43"/>
      <c r="AG145" s="5"/>
      <c r="AH145" s="5"/>
      <c r="AI145" s="5"/>
      <c r="AJ145" s="5"/>
      <c r="AK145" s="5" t="str">
        <f t="shared" si="36"/>
        <v/>
      </c>
      <c r="AL145" s="24"/>
      <c r="AM145" s="5" t="str">
        <f t="shared" si="37"/>
        <v/>
      </c>
      <c r="AN145" s="5"/>
      <c r="AO145" s="5"/>
      <c r="AP145" s="5"/>
      <c r="AQ145" s="5"/>
      <c r="AS145" s="20"/>
      <c r="AT145" s="43"/>
      <c r="AU145" s="5"/>
      <c r="AV145" s="5"/>
      <c r="AW145" s="5"/>
      <c r="AX145" s="5"/>
      <c r="AY145" s="5" t="str">
        <f t="shared" si="22"/>
        <v/>
      </c>
      <c r="AZ145" s="29"/>
      <c r="BA145" s="5" t="str">
        <f t="shared" si="23"/>
        <v/>
      </c>
      <c r="BB145" s="5"/>
      <c r="BC145" s="5"/>
      <c r="BD145" s="5"/>
      <c r="BF145" s="20"/>
      <c r="BG145" s="43"/>
      <c r="BH145" s="5"/>
      <c r="BI145" s="5"/>
      <c r="BJ145" s="5"/>
      <c r="BK145" s="5"/>
      <c r="BL145" s="5" t="str">
        <f t="shared" si="25"/>
        <v/>
      </c>
      <c r="BM145" s="6"/>
      <c r="BN145" s="5" t="str">
        <f t="shared" si="26"/>
        <v/>
      </c>
      <c r="BO145" s="5"/>
      <c r="BP145" s="5"/>
      <c r="BQ145" s="5"/>
      <c r="BR145" s="5"/>
    </row>
    <row r="146" spans="14:78" ht="72.599999999999994" customHeight="1" x14ac:dyDescent="0.3">
      <c r="N146" s="5"/>
      <c r="O146" s="379" t="s">
        <v>314</v>
      </c>
      <c r="P146" s="380"/>
      <c r="Q146" s="380"/>
      <c r="R146" s="380"/>
      <c r="S146" s="380"/>
      <c r="T146" s="380"/>
      <c r="U146" s="380"/>
      <c r="V146" s="380"/>
      <c r="W146" s="5" t="str">
        <f t="shared" si="32"/>
        <v/>
      </c>
      <c r="X146" s="24"/>
      <c r="Y146" s="5" t="str">
        <f t="shared" si="33"/>
        <v/>
      </c>
      <c r="Z146" s="5"/>
      <c r="AA146" s="5"/>
      <c r="AB146" s="5"/>
      <c r="AC146" s="379" t="s">
        <v>311</v>
      </c>
      <c r="AD146" s="380"/>
      <c r="AE146" s="380"/>
      <c r="AF146" s="380"/>
      <c r="AG146" s="380"/>
      <c r="AH146" s="380"/>
      <c r="AI146" s="380"/>
      <c r="AJ146" s="380"/>
      <c r="AK146" s="5" t="str">
        <f t="shared" si="36"/>
        <v/>
      </c>
      <c r="AL146" s="24"/>
      <c r="AM146" s="5" t="str">
        <f t="shared" si="37"/>
        <v/>
      </c>
      <c r="AN146" s="5"/>
      <c r="AO146" s="5"/>
      <c r="AP146" s="5"/>
      <c r="AQ146" s="379" t="s">
        <v>312</v>
      </c>
      <c r="AR146" s="380"/>
      <c r="AS146" s="380"/>
      <c r="AT146" s="380"/>
      <c r="AU146" s="380"/>
      <c r="AV146" s="380"/>
      <c r="AW146" s="380"/>
      <c r="AX146" s="380"/>
      <c r="AY146" s="5" t="str">
        <f t="shared" si="22"/>
        <v/>
      </c>
      <c r="AZ146" s="29"/>
      <c r="BA146" s="5" t="str">
        <f t="shared" si="23"/>
        <v/>
      </c>
      <c r="BB146" s="5"/>
      <c r="BC146" s="5"/>
      <c r="BD146" s="379" t="s">
        <v>313</v>
      </c>
      <c r="BE146" s="380"/>
      <c r="BF146" s="380"/>
      <c r="BG146" s="380"/>
      <c r="BH146" s="380"/>
      <c r="BI146" s="380"/>
      <c r="BJ146" s="380"/>
      <c r="BK146" s="380"/>
      <c r="BL146" s="5" t="str">
        <f t="shared" si="25"/>
        <v/>
      </c>
      <c r="BM146" s="6"/>
      <c r="BN146" s="5" t="str">
        <f t="shared" si="26"/>
        <v/>
      </c>
      <c r="BO146" s="5"/>
      <c r="BP146" s="5"/>
      <c r="BQ146" s="5"/>
      <c r="BR146" s="5"/>
    </row>
    <row r="147" spans="14:78" ht="24.6" customHeight="1" x14ac:dyDescent="0.3">
      <c r="N147" s="5"/>
      <c r="O147" s="21" t="s">
        <v>125</v>
      </c>
      <c r="P147" s="247">
        <f>$D$5</f>
        <v>0</v>
      </c>
      <c r="Q147" s="247"/>
      <c r="R147" s="247"/>
      <c r="S147" s="41" t="s">
        <v>152</v>
      </c>
      <c r="T147" s="248"/>
      <c r="U147" s="248"/>
      <c r="V147" s="248"/>
      <c r="W147" s="5" t="str">
        <f t="shared" si="32"/>
        <v/>
      </c>
      <c r="X147" s="24"/>
      <c r="Y147" s="5" t="str">
        <f t="shared" si="33"/>
        <v/>
      </c>
      <c r="Z147" s="5"/>
      <c r="AA147" s="5"/>
      <c r="AB147" s="5"/>
      <c r="AC147" s="21" t="s">
        <v>125</v>
      </c>
      <c r="AD147" s="247">
        <f>$D$5</f>
        <v>0</v>
      </c>
      <c r="AE147" s="247"/>
      <c r="AF147" s="247"/>
      <c r="AG147" s="41" t="s">
        <v>152</v>
      </c>
      <c r="AH147" s="248"/>
      <c r="AI147" s="248"/>
      <c r="AJ147" s="248"/>
      <c r="AK147" s="5" t="str">
        <f t="shared" si="36"/>
        <v/>
      </c>
      <c r="AL147" s="24"/>
      <c r="AM147" s="5" t="str">
        <f t="shared" si="37"/>
        <v/>
      </c>
      <c r="AN147" s="5"/>
      <c r="AO147" s="5"/>
      <c r="AP147" s="5"/>
      <c r="AQ147" s="21" t="s">
        <v>125</v>
      </c>
      <c r="AR147" s="247">
        <f>$D$5</f>
        <v>0</v>
      </c>
      <c r="AS147" s="247"/>
      <c r="AT147" s="247"/>
      <c r="AU147" s="41" t="s">
        <v>152</v>
      </c>
      <c r="AV147" s="248"/>
      <c r="AW147" s="248"/>
      <c r="AX147" s="248"/>
      <c r="AY147" s="5" t="str">
        <f t="shared" si="22"/>
        <v/>
      </c>
      <c r="AZ147" s="29"/>
      <c r="BA147" s="5" t="str">
        <f t="shared" si="23"/>
        <v/>
      </c>
      <c r="BB147" s="5"/>
      <c r="BC147" s="5"/>
      <c r="BD147" s="21" t="s">
        <v>125</v>
      </c>
      <c r="BE147" s="247">
        <f>$D$5</f>
        <v>0</v>
      </c>
      <c r="BF147" s="247"/>
      <c r="BG147" s="247"/>
      <c r="BH147" s="41" t="s">
        <v>152</v>
      </c>
      <c r="BI147" s="248"/>
      <c r="BJ147" s="248"/>
      <c r="BK147" s="248"/>
      <c r="BL147" s="5" t="str">
        <f t="shared" si="25"/>
        <v/>
      </c>
      <c r="BM147" s="6"/>
      <c r="BN147" s="5" t="str">
        <f t="shared" si="26"/>
        <v/>
      </c>
      <c r="BO147" s="5"/>
      <c r="BP147" s="5"/>
      <c r="BQ147" s="5"/>
      <c r="BR147" s="5"/>
    </row>
    <row r="148" spans="14:78" ht="28.2" customHeight="1" x14ac:dyDescent="0.3">
      <c r="N148" s="5"/>
      <c r="O148" s="21" t="s">
        <v>158</v>
      </c>
      <c r="P148" s="247">
        <f>$D$6</f>
        <v>0</v>
      </c>
      <c r="Q148" s="247"/>
      <c r="R148" s="247"/>
      <c r="S148" s="175" t="s">
        <v>89</v>
      </c>
      <c r="T148" s="247">
        <f>$K$6</f>
        <v>0</v>
      </c>
      <c r="U148" s="247"/>
      <c r="V148" s="247"/>
      <c r="W148" s="5" t="str">
        <f t="shared" si="32"/>
        <v/>
      </c>
      <c r="X148" s="24"/>
      <c r="Y148" s="5" t="str">
        <f t="shared" si="33"/>
        <v/>
      </c>
      <c r="Z148" s="5"/>
      <c r="AA148" s="5"/>
      <c r="AB148" s="5"/>
      <c r="AC148" s="21" t="s">
        <v>158</v>
      </c>
      <c r="AD148" s="247">
        <f>$D$6</f>
        <v>0</v>
      </c>
      <c r="AE148" s="247"/>
      <c r="AF148" s="247"/>
      <c r="AG148" s="175" t="s">
        <v>89</v>
      </c>
      <c r="AH148" s="247">
        <f>$K$6</f>
        <v>0</v>
      </c>
      <c r="AI148" s="247"/>
      <c r="AJ148" s="247"/>
      <c r="AK148" s="5" t="str">
        <f t="shared" si="36"/>
        <v/>
      </c>
      <c r="AL148" s="24"/>
      <c r="AM148" s="5" t="str">
        <f t="shared" si="37"/>
        <v/>
      </c>
      <c r="AN148" s="5"/>
      <c r="AO148" s="5"/>
      <c r="AP148" s="5"/>
      <c r="AQ148" s="21" t="s">
        <v>158</v>
      </c>
      <c r="AR148" s="247">
        <f>$D$6</f>
        <v>0</v>
      </c>
      <c r="AS148" s="247"/>
      <c r="AT148" s="247"/>
      <c r="AU148" s="175" t="s">
        <v>89</v>
      </c>
      <c r="AV148" s="247">
        <f>$K$6</f>
        <v>0</v>
      </c>
      <c r="AW148" s="247"/>
      <c r="AX148" s="247"/>
      <c r="AY148" s="5" t="str">
        <f t="shared" si="22"/>
        <v/>
      </c>
      <c r="AZ148" s="29"/>
      <c r="BA148" s="5" t="str">
        <f t="shared" si="23"/>
        <v/>
      </c>
      <c r="BB148" s="5"/>
      <c r="BC148" s="5"/>
      <c r="BD148" s="21" t="s">
        <v>158</v>
      </c>
      <c r="BE148" s="247">
        <f>$D$6</f>
        <v>0</v>
      </c>
      <c r="BF148" s="247"/>
      <c r="BG148" s="247"/>
      <c r="BH148" s="175" t="s">
        <v>89</v>
      </c>
      <c r="BI148" s="247">
        <f>$K$6</f>
        <v>0</v>
      </c>
      <c r="BJ148" s="247"/>
      <c r="BK148" s="247"/>
      <c r="BL148" s="5" t="str">
        <f t="shared" si="25"/>
        <v/>
      </c>
      <c r="BM148" s="6"/>
      <c r="BN148" s="5" t="str">
        <f t="shared" si="26"/>
        <v/>
      </c>
      <c r="BO148" s="5"/>
      <c r="BP148" s="5"/>
      <c r="BQ148" s="5"/>
      <c r="BR148" s="5"/>
    </row>
    <row r="149" spans="14:78" ht="4.95" customHeight="1" x14ac:dyDescent="0.3">
      <c r="N149" s="5"/>
      <c r="O149" s="25"/>
      <c r="P149" s="112"/>
      <c r="Q149" s="26"/>
      <c r="R149" s="46"/>
      <c r="S149" s="25"/>
      <c r="T149" s="25"/>
      <c r="U149" s="25"/>
      <c r="V149" s="25"/>
      <c r="W149" s="5" t="str">
        <f t="shared" si="32"/>
        <v/>
      </c>
      <c r="X149" s="24"/>
      <c r="Y149" s="5" t="str">
        <f t="shared" si="33"/>
        <v/>
      </c>
      <c r="Z149" s="5"/>
      <c r="AA149" s="5"/>
      <c r="AB149" s="5"/>
      <c r="AC149" s="25"/>
      <c r="AD149" s="112"/>
      <c r="AE149" s="26"/>
      <c r="AF149" s="46"/>
      <c r="AG149" s="25"/>
      <c r="AH149" s="25"/>
      <c r="AI149" s="25"/>
      <c r="AJ149" s="25"/>
      <c r="AK149" s="5" t="str">
        <f t="shared" si="36"/>
        <v/>
      </c>
      <c r="AL149" s="24"/>
      <c r="AM149" s="5" t="str">
        <f t="shared" si="37"/>
        <v/>
      </c>
      <c r="AN149" s="5"/>
      <c r="AO149" s="5"/>
      <c r="AP149" s="5"/>
      <c r="AQ149" s="25"/>
      <c r="AR149" s="112"/>
      <c r="AS149" s="26"/>
      <c r="AT149" s="46"/>
      <c r="AU149" s="25"/>
      <c r="AV149" s="25"/>
      <c r="AW149" s="25"/>
      <c r="AX149" s="25"/>
      <c r="AY149" s="5" t="str">
        <f t="shared" si="22"/>
        <v/>
      </c>
      <c r="AZ149" s="29"/>
      <c r="BA149" s="5" t="str">
        <f t="shared" si="23"/>
        <v/>
      </c>
      <c r="BB149" s="5"/>
      <c r="BC149" s="5"/>
      <c r="BD149" s="25"/>
      <c r="BE149" s="112"/>
      <c r="BF149" s="26"/>
      <c r="BG149" s="46"/>
      <c r="BH149" s="25"/>
      <c r="BI149" s="25"/>
      <c r="BJ149" s="25"/>
      <c r="BK149" s="25"/>
      <c r="BL149" s="5" t="str">
        <f t="shared" si="25"/>
        <v/>
      </c>
      <c r="BM149" s="6"/>
      <c r="BN149" s="5" t="str">
        <f t="shared" si="26"/>
        <v/>
      </c>
      <c r="BO149" s="5"/>
      <c r="BP149" s="5"/>
      <c r="BQ149" s="5"/>
      <c r="BR149" s="5"/>
    </row>
    <row r="150" spans="14:78" ht="15" customHeight="1" x14ac:dyDescent="0.3">
      <c r="N150" s="5"/>
      <c r="O150" s="381" t="s">
        <v>17</v>
      </c>
      <c r="P150" s="381"/>
      <c r="Q150" s="381"/>
      <c r="R150" s="381"/>
      <c r="S150" s="381"/>
      <c r="T150" s="381"/>
      <c r="U150" s="381"/>
      <c r="V150" s="381"/>
      <c r="W150" s="5" t="str">
        <f t="shared" si="32"/>
        <v/>
      </c>
      <c r="X150" s="24"/>
      <c r="Y150" s="5" t="str">
        <f t="shared" si="33"/>
        <v/>
      </c>
      <c r="Z150" s="5"/>
      <c r="AA150" s="5"/>
      <c r="AB150" s="5"/>
      <c r="AC150" s="381" t="s">
        <v>17</v>
      </c>
      <c r="AD150" s="381"/>
      <c r="AE150" s="381"/>
      <c r="AF150" s="381"/>
      <c r="AG150" s="381"/>
      <c r="AH150" s="381"/>
      <c r="AI150" s="381"/>
      <c r="AJ150" s="381"/>
      <c r="AK150" s="5" t="str">
        <f t="shared" si="36"/>
        <v/>
      </c>
      <c r="AL150" s="24"/>
      <c r="AM150" s="5" t="str">
        <f t="shared" si="37"/>
        <v/>
      </c>
      <c r="AN150" s="5"/>
      <c r="AO150" s="5"/>
      <c r="AP150" s="5"/>
      <c r="AQ150" s="381" t="s">
        <v>17</v>
      </c>
      <c r="AR150" s="381"/>
      <c r="AS150" s="381"/>
      <c r="AT150" s="381"/>
      <c r="AU150" s="381"/>
      <c r="AV150" s="381"/>
      <c r="AW150" s="381"/>
      <c r="AX150" s="381"/>
      <c r="AY150" s="5" t="str">
        <f t="shared" si="22"/>
        <v/>
      </c>
      <c r="AZ150" s="29"/>
      <c r="BA150" s="5" t="str">
        <f t="shared" si="23"/>
        <v/>
      </c>
      <c r="BB150" s="5"/>
      <c r="BC150" s="5"/>
      <c r="BD150" s="381" t="s">
        <v>17</v>
      </c>
      <c r="BE150" s="381"/>
      <c r="BF150" s="381"/>
      <c r="BG150" s="381"/>
      <c r="BH150" s="381"/>
      <c r="BI150" s="381"/>
      <c r="BJ150" s="381"/>
      <c r="BK150" s="381"/>
      <c r="BL150" s="5" t="str">
        <f t="shared" si="25"/>
        <v/>
      </c>
      <c r="BM150" s="6"/>
      <c r="BN150" s="5" t="str">
        <f t="shared" si="26"/>
        <v/>
      </c>
      <c r="BO150" s="5"/>
      <c r="BP150" s="5"/>
      <c r="BQ150" s="5"/>
      <c r="BR150" s="345" t="s">
        <v>17</v>
      </c>
      <c r="BS150" s="345"/>
      <c r="BT150" s="345"/>
      <c r="BU150" s="345"/>
      <c r="BV150" s="381" t="s">
        <v>249</v>
      </c>
      <c r="BW150" s="381" t="s">
        <v>250</v>
      </c>
      <c r="BX150" s="381" t="s">
        <v>251</v>
      </c>
      <c r="BY150" s="381" t="s">
        <v>252</v>
      </c>
      <c r="BZ150" s="382" t="s">
        <v>255</v>
      </c>
    </row>
    <row r="151" spans="14:78" ht="28.2" customHeight="1" x14ac:dyDescent="0.3">
      <c r="N151" s="5"/>
      <c r="O151" s="240" t="s">
        <v>107</v>
      </c>
      <c r="P151" s="241"/>
      <c r="Q151" s="240" t="s">
        <v>294</v>
      </c>
      <c r="R151" s="241"/>
      <c r="S151" s="133" t="s">
        <v>259</v>
      </c>
      <c r="T151" s="80" t="s">
        <v>132</v>
      </c>
      <c r="U151" s="81" t="s">
        <v>133</v>
      </c>
      <c r="V151" s="82" t="s">
        <v>134</v>
      </c>
      <c r="W151" s="5" t="str">
        <f t="shared" si="32"/>
        <v/>
      </c>
      <c r="X151" s="24"/>
      <c r="Y151" s="5" t="str">
        <f t="shared" si="33"/>
        <v/>
      </c>
      <c r="Z151" s="5"/>
      <c r="AA151" s="5"/>
      <c r="AB151" s="5"/>
      <c r="AC151" s="240" t="s">
        <v>107</v>
      </c>
      <c r="AD151" s="241"/>
      <c r="AE151" s="240" t="s">
        <v>294</v>
      </c>
      <c r="AF151" s="241"/>
      <c r="AG151" s="133" t="s">
        <v>259</v>
      </c>
      <c r="AH151" s="80" t="s">
        <v>132</v>
      </c>
      <c r="AI151" s="81" t="s">
        <v>133</v>
      </c>
      <c r="AJ151" s="82" t="s">
        <v>134</v>
      </c>
      <c r="AK151" s="5" t="str">
        <f t="shared" si="36"/>
        <v/>
      </c>
      <c r="AL151" s="24"/>
      <c r="AM151" s="5" t="str">
        <f t="shared" si="37"/>
        <v/>
      </c>
      <c r="AN151" s="5"/>
      <c r="AO151" s="5"/>
      <c r="AP151" s="5"/>
      <c r="AQ151" s="240" t="s">
        <v>107</v>
      </c>
      <c r="AR151" s="241"/>
      <c r="AS151" s="240" t="s">
        <v>294</v>
      </c>
      <c r="AT151" s="241"/>
      <c r="AU151" s="133" t="s">
        <v>259</v>
      </c>
      <c r="AV151" s="80" t="s">
        <v>132</v>
      </c>
      <c r="AW151" s="81" t="s">
        <v>133</v>
      </c>
      <c r="AX151" s="82" t="s">
        <v>134</v>
      </c>
      <c r="AY151" s="5" t="str">
        <f t="shared" si="22"/>
        <v/>
      </c>
      <c r="AZ151" s="29"/>
      <c r="BA151" s="5" t="str">
        <f t="shared" si="23"/>
        <v/>
      </c>
      <c r="BB151" s="5"/>
      <c r="BC151" s="5"/>
      <c r="BD151" s="240" t="s">
        <v>107</v>
      </c>
      <c r="BE151" s="241"/>
      <c r="BF151" s="240" t="s">
        <v>294</v>
      </c>
      <c r="BG151" s="241"/>
      <c r="BH151" s="133" t="s">
        <v>259</v>
      </c>
      <c r="BI151" s="80" t="s">
        <v>132</v>
      </c>
      <c r="BJ151" s="81" t="s">
        <v>133</v>
      </c>
      <c r="BK151" s="82" t="s">
        <v>134</v>
      </c>
      <c r="BL151" s="5" t="str">
        <f t="shared" si="25"/>
        <v/>
      </c>
      <c r="BM151" s="6"/>
      <c r="BN151" s="5" t="str">
        <f t="shared" si="26"/>
        <v/>
      </c>
      <c r="BO151" s="5"/>
      <c r="BP151" s="5"/>
      <c r="BQ151" s="5"/>
      <c r="BR151" s="119" t="s">
        <v>107</v>
      </c>
      <c r="BS151" s="384" t="s">
        <v>70</v>
      </c>
      <c r="BT151" s="384"/>
      <c r="BU151" s="119" t="s">
        <v>294</v>
      </c>
      <c r="BV151" s="381"/>
      <c r="BW151" s="381"/>
      <c r="BX151" s="381"/>
      <c r="BY151" s="381"/>
      <c r="BZ151" s="383"/>
    </row>
    <row r="152" spans="14:78" ht="27.6" customHeight="1" x14ac:dyDescent="0.3">
      <c r="N152" s="5"/>
      <c r="O152" s="242" t="s">
        <v>43</v>
      </c>
      <c r="P152" s="243"/>
      <c r="Q152" s="210">
        <f>IF(OR(S152="X",T152="X",U152="X",V152="X"),1,0)</f>
        <v>0</v>
      </c>
      <c r="R152" s="120" t="s">
        <v>44</v>
      </c>
      <c r="S152" s="170"/>
      <c r="T152" s="170"/>
      <c r="U152" s="170"/>
      <c r="V152" s="170"/>
      <c r="W152" s="5" t="str">
        <f t="shared" si="32"/>
        <v/>
      </c>
      <c r="X152" s="24"/>
      <c r="Y152" s="5" t="str">
        <f t="shared" si="33"/>
        <v/>
      </c>
      <c r="Z152" s="29"/>
      <c r="AA152" s="5"/>
      <c r="AB152" s="5"/>
      <c r="AC152" s="242" t="s">
        <v>43</v>
      </c>
      <c r="AD152" s="243"/>
      <c r="AE152" s="210">
        <f>IF(OR(AG152="X",AH152="X",AI152="X",AJ152="X"),1,0)</f>
        <v>0</v>
      </c>
      <c r="AF152" s="120" t="s">
        <v>44</v>
      </c>
      <c r="AG152" s="170"/>
      <c r="AH152" s="170"/>
      <c r="AI152" s="170"/>
      <c r="AJ152" s="170"/>
      <c r="AK152" s="5" t="str">
        <f t="shared" si="36"/>
        <v/>
      </c>
      <c r="AL152" s="24"/>
      <c r="AM152" s="5" t="str">
        <f t="shared" si="37"/>
        <v/>
      </c>
      <c r="AN152" s="29"/>
      <c r="AO152" s="5"/>
      <c r="AP152" s="5"/>
      <c r="AQ152" s="242" t="s">
        <v>43</v>
      </c>
      <c r="AR152" s="243"/>
      <c r="AS152" s="210">
        <f>IF(OR(AU152="X",AV152="X",AW152="X",AX152="X"),1,0)</f>
        <v>0</v>
      </c>
      <c r="AT152" s="120" t="s">
        <v>44</v>
      </c>
      <c r="AU152" s="170"/>
      <c r="AV152" s="170"/>
      <c r="AW152" s="170"/>
      <c r="AX152" s="170"/>
      <c r="AY152" s="5" t="str">
        <f t="shared" si="22"/>
        <v/>
      </c>
      <c r="AZ152" s="29"/>
      <c r="BA152" s="5" t="str">
        <f t="shared" si="23"/>
        <v/>
      </c>
      <c r="BB152" s="5"/>
      <c r="BC152" s="5"/>
      <c r="BD152" s="242" t="s">
        <v>43</v>
      </c>
      <c r="BE152" s="243"/>
      <c r="BF152" s="210">
        <f>IF(OR(BH152="X",BI152="X",BJ152="X",BK152="X"),1,0)</f>
        <v>0</v>
      </c>
      <c r="BG152" s="120" t="s">
        <v>44</v>
      </c>
      <c r="BH152" s="170"/>
      <c r="BI152" s="170"/>
      <c r="BJ152" s="170"/>
      <c r="BK152" s="170"/>
      <c r="BL152" s="5" t="str">
        <f t="shared" si="25"/>
        <v/>
      </c>
      <c r="BM152" s="6"/>
      <c r="BN152" s="5" t="str">
        <f t="shared" si="26"/>
        <v/>
      </c>
      <c r="BO152" s="29"/>
      <c r="BP152" s="5"/>
      <c r="BQ152" s="5"/>
      <c r="BR152" s="384" t="s">
        <v>43</v>
      </c>
      <c r="BS152" s="435"/>
      <c r="BT152" s="210">
        <v>1</v>
      </c>
      <c r="BU152" s="120" t="s">
        <v>44</v>
      </c>
      <c r="BV152" s="147" t="str">
        <f>IF(Q152="","",IF(S152="X",25%,IF(T152="X",50%,IF(U152="X",75%,IF(V152="X",100%,"")))))</f>
        <v/>
      </c>
      <c r="BW152" s="147" t="str">
        <f>IF(AE152="","",IF(AG152="X",25%,IF(AH152="X",50%,IF(AI152="X",75%,IF(AJ152="X",100%,"")))))</f>
        <v/>
      </c>
      <c r="BX152" s="147" t="str">
        <f>IF(AS152="","",IF(AU152="X",25%,IF(AV152="X",50%,IF(AW152="X",75%,IF(AX152="X",100%,"")))))</f>
        <v/>
      </c>
      <c r="BY152" s="147" t="str">
        <f>IF(BF152="","",IF(BH152="X",25%,IF(BI152="X",50%,IF(BJ152="X",75%,IF(BK152="X",100%,"")))))</f>
        <v/>
      </c>
      <c r="BZ152" s="148" t="str">
        <f>IFERROR(AVERAGE(BV152:BY152),"")</f>
        <v/>
      </c>
    </row>
    <row r="153" spans="14:78" x14ac:dyDescent="0.3">
      <c r="N153" s="5"/>
      <c r="O153" s="263"/>
      <c r="P153" s="264"/>
      <c r="Q153" s="210">
        <f t="shared" ref="Q153:Q164" si="38">IF(OR(S153="X",T153="X",U153="X",V153="X"),1,0)</f>
        <v>0</v>
      </c>
      <c r="R153" s="120" t="s">
        <v>45</v>
      </c>
      <c r="S153" s="170"/>
      <c r="T153" s="170"/>
      <c r="U153" s="170"/>
      <c r="V153" s="170"/>
      <c r="W153" s="5" t="str">
        <f t="shared" si="32"/>
        <v/>
      </c>
      <c r="X153" s="24"/>
      <c r="Y153" s="5" t="str">
        <f t="shared" si="33"/>
        <v/>
      </c>
      <c r="Z153" s="29"/>
      <c r="AA153" s="5"/>
      <c r="AB153" s="5"/>
      <c r="AC153" s="263"/>
      <c r="AD153" s="264"/>
      <c r="AE153" s="210">
        <f t="shared" ref="AE153:AE164" si="39">IF(OR(AG153="X",AH153="X",AI153="X",AJ153="X"),1,0)</f>
        <v>0</v>
      </c>
      <c r="AF153" s="120" t="s">
        <v>45</v>
      </c>
      <c r="AG153" s="170"/>
      <c r="AH153" s="170"/>
      <c r="AI153" s="170"/>
      <c r="AJ153" s="170"/>
      <c r="AK153" s="5" t="str">
        <f t="shared" si="36"/>
        <v/>
      </c>
      <c r="AL153" s="24"/>
      <c r="AM153" s="5" t="str">
        <f t="shared" si="37"/>
        <v/>
      </c>
      <c r="AN153" s="29"/>
      <c r="AO153" s="5"/>
      <c r="AP153" s="5"/>
      <c r="AQ153" s="263"/>
      <c r="AR153" s="264"/>
      <c r="AS153" s="210">
        <f t="shared" ref="AS153:AS164" si="40">IF(OR(AU153="X",AV153="X",AW153="X",AX153="X"),1,0)</f>
        <v>0</v>
      </c>
      <c r="AT153" s="120" t="s">
        <v>45</v>
      </c>
      <c r="AU153" s="170"/>
      <c r="AV153" s="170"/>
      <c r="AW153" s="170"/>
      <c r="AX153" s="170"/>
      <c r="AY153" s="5" t="str">
        <f t="shared" si="22"/>
        <v/>
      </c>
      <c r="AZ153" s="29"/>
      <c r="BA153" s="5" t="str">
        <f t="shared" si="23"/>
        <v/>
      </c>
      <c r="BB153" s="5"/>
      <c r="BC153" s="5"/>
      <c r="BD153" s="263"/>
      <c r="BE153" s="264"/>
      <c r="BF153" s="210">
        <f t="shared" ref="BF153:BF164" si="41">IF(OR(BH153="X",BI153="X",BJ153="X",BK153="X"),1,0)</f>
        <v>0</v>
      </c>
      <c r="BG153" s="120" t="s">
        <v>45</v>
      </c>
      <c r="BH153" s="170"/>
      <c r="BI153" s="170"/>
      <c r="BJ153" s="170"/>
      <c r="BK153" s="170"/>
      <c r="BL153" s="5" t="str">
        <f t="shared" si="25"/>
        <v/>
      </c>
      <c r="BM153" s="6"/>
      <c r="BN153" s="5" t="str">
        <f t="shared" si="26"/>
        <v/>
      </c>
      <c r="BO153" s="29"/>
      <c r="BP153" s="5"/>
      <c r="BQ153" s="5"/>
      <c r="BR153" s="384"/>
      <c r="BS153" s="436"/>
      <c r="BT153" s="210">
        <v>1</v>
      </c>
      <c r="BU153" s="120" t="s">
        <v>45</v>
      </c>
      <c r="BV153" s="147" t="str">
        <f t="shared" ref="BV153:BV164" si="42">IF(Q153="","",IF(S153="X",25%,IF(T153="X",50%,IF(U153="X",75%,IF(V153="X",100%,"")))))</f>
        <v/>
      </c>
      <c r="BW153" s="147" t="str">
        <f t="shared" ref="BW153:BW164" si="43">IF(AE153="","",IF(AG153="X",25%,IF(AH153="X",50%,IF(AI153="X",75%,IF(AJ153="X",100%,"")))))</f>
        <v/>
      </c>
      <c r="BX153" s="147" t="str">
        <f t="shared" ref="BX153:BX164" si="44">IF(AS153="","",IF(AU153="X",25%,IF(AV153="X",50%,IF(AW153="X",75%,IF(AX153="X",100%,"")))))</f>
        <v/>
      </c>
      <c r="BY153" s="147" t="str">
        <f t="shared" ref="BY153:BY164" si="45">IF(BF153="","",IF(BH153="X",25%,IF(BI153="X",50%,IF(BJ153="X",75%,IF(BK153="X",100%,"")))))</f>
        <v/>
      </c>
      <c r="BZ153" s="148" t="str">
        <f t="shared" ref="BZ153:BZ164" si="46">IFERROR(AVERAGE(BV153:BY153),"")</f>
        <v/>
      </c>
    </row>
    <row r="154" spans="14:78" ht="27.6" x14ac:dyDescent="0.3">
      <c r="N154" s="5"/>
      <c r="O154" s="244"/>
      <c r="P154" s="245"/>
      <c r="Q154" s="210">
        <f t="shared" si="38"/>
        <v>0</v>
      </c>
      <c r="R154" s="120" t="s">
        <v>46</v>
      </c>
      <c r="S154" s="170"/>
      <c r="T154" s="170"/>
      <c r="U154" s="170"/>
      <c r="V154" s="170"/>
      <c r="W154" s="5" t="str">
        <f t="shared" si="32"/>
        <v/>
      </c>
      <c r="X154" s="24"/>
      <c r="Y154" s="5" t="str">
        <f t="shared" si="33"/>
        <v/>
      </c>
      <c r="Z154" s="29"/>
      <c r="AA154" s="5"/>
      <c r="AB154" s="5"/>
      <c r="AC154" s="244"/>
      <c r="AD154" s="245"/>
      <c r="AE154" s="210">
        <f t="shared" si="39"/>
        <v>0</v>
      </c>
      <c r="AF154" s="120" t="s">
        <v>46</v>
      </c>
      <c r="AG154" s="170"/>
      <c r="AH154" s="170"/>
      <c r="AI154" s="170"/>
      <c r="AJ154" s="170"/>
      <c r="AK154" s="5" t="str">
        <f t="shared" si="36"/>
        <v/>
      </c>
      <c r="AL154" s="24"/>
      <c r="AM154" s="5" t="str">
        <f t="shared" si="37"/>
        <v/>
      </c>
      <c r="AN154" s="29"/>
      <c r="AO154" s="5"/>
      <c r="AP154" s="5"/>
      <c r="AQ154" s="244"/>
      <c r="AR154" s="245"/>
      <c r="AS154" s="210">
        <f t="shared" si="40"/>
        <v>0</v>
      </c>
      <c r="AT154" s="120" t="s">
        <v>46</v>
      </c>
      <c r="AU154" s="170"/>
      <c r="AV154" s="170"/>
      <c r="AW154" s="170"/>
      <c r="AX154" s="170"/>
      <c r="AY154" s="5" t="str">
        <f t="shared" si="22"/>
        <v/>
      </c>
      <c r="AZ154" s="29"/>
      <c r="BA154" s="5" t="str">
        <f t="shared" si="23"/>
        <v/>
      </c>
      <c r="BB154" s="5"/>
      <c r="BC154" s="5"/>
      <c r="BD154" s="244"/>
      <c r="BE154" s="245"/>
      <c r="BF154" s="210">
        <f t="shared" si="41"/>
        <v>0</v>
      </c>
      <c r="BG154" s="120" t="s">
        <v>46</v>
      </c>
      <c r="BH154" s="170"/>
      <c r="BI154" s="170"/>
      <c r="BJ154" s="170"/>
      <c r="BK154" s="170"/>
      <c r="BL154" s="5" t="str">
        <f t="shared" si="25"/>
        <v/>
      </c>
      <c r="BM154" s="6"/>
      <c r="BN154" s="5" t="str">
        <f t="shared" si="26"/>
        <v/>
      </c>
      <c r="BO154" s="29"/>
      <c r="BP154" s="5"/>
      <c r="BQ154" s="5"/>
      <c r="BR154" s="384"/>
      <c r="BS154" s="437"/>
      <c r="BT154" s="210">
        <v>1</v>
      </c>
      <c r="BU154" s="120" t="s">
        <v>46</v>
      </c>
      <c r="BV154" s="147" t="str">
        <f t="shared" si="42"/>
        <v/>
      </c>
      <c r="BW154" s="147" t="str">
        <f t="shared" si="43"/>
        <v/>
      </c>
      <c r="BX154" s="147" t="str">
        <f t="shared" si="44"/>
        <v/>
      </c>
      <c r="BY154" s="147" t="str">
        <f t="shared" si="45"/>
        <v/>
      </c>
      <c r="BZ154" s="148" t="str">
        <f t="shared" si="46"/>
        <v/>
      </c>
    </row>
    <row r="155" spans="14:78" ht="27.6" x14ac:dyDescent="0.3">
      <c r="N155" s="5"/>
      <c r="O155" s="240" t="s">
        <v>47</v>
      </c>
      <c r="P155" s="241"/>
      <c r="Q155" s="210">
        <f t="shared" si="38"/>
        <v>0</v>
      </c>
      <c r="R155" s="120" t="s">
        <v>49</v>
      </c>
      <c r="S155" s="170"/>
      <c r="T155" s="170"/>
      <c r="U155" s="170"/>
      <c r="V155" s="170"/>
      <c r="W155" s="5" t="str">
        <f t="shared" si="32"/>
        <v/>
      </c>
      <c r="X155" s="24"/>
      <c r="Y155" s="5" t="str">
        <f t="shared" si="33"/>
        <v/>
      </c>
      <c r="Z155" s="29"/>
      <c r="AA155" s="5"/>
      <c r="AB155" s="5"/>
      <c r="AC155" s="240" t="s">
        <v>47</v>
      </c>
      <c r="AD155" s="241"/>
      <c r="AE155" s="210">
        <f t="shared" si="39"/>
        <v>0</v>
      </c>
      <c r="AF155" s="120" t="s">
        <v>49</v>
      </c>
      <c r="AG155" s="170"/>
      <c r="AH155" s="170"/>
      <c r="AI155" s="170"/>
      <c r="AJ155" s="170"/>
      <c r="AK155" s="5" t="str">
        <f t="shared" si="36"/>
        <v/>
      </c>
      <c r="AL155" s="24"/>
      <c r="AM155" s="5" t="str">
        <f t="shared" si="37"/>
        <v/>
      </c>
      <c r="AN155" s="29"/>
      <c r="AO155" s="5"/>
      <c r="AP155" s="5"/>
      <c r="AQ155" s="240" t="s">
        <v>47</v>
      </c>
      <c r="AR155" s="241"/>
      <c r="AS155" s="210">
        <f t="shared" si="40"/>
        <v>0</v>
      </c>
      <c r="AT155" s="120" t="s">
        <v>49</v>
      </c>
      <c r="AU155" s="170"/>
      <c r="AV155" s="170"/>
      <c r="AW155" s="170"/>
      <c r="AX155" s="170"/>
      <c r="AY155" s="5" t="str">
        <f t="shared" si="22"/>
        <v/>
      </c>
      <c r="AZ155" s="29"/>
      <c r="BA155" s="5" t="str">
        <f t="shared" si="23"/>
        <v/>
      </c>
      <c r="BB155" s="5"/>
      <c r="BC155" s="5"/>
      <c r="BD155" s="240" t="s">
        <v>47</v>
      </c>
      <c r="BE155" s="241"/>
      <c r="BF155" s="210">
        <f t="shared" si="41"/>
        <v>0</v>
      </c>
      <c r="BG155" s="120" t="s">
        <v>49</v>
      </c>
      <c r="BH155" s="170"/>
      <c r="BI155" s="170"/>
      <c r="BJ155" s="170"/>
      <c r="BK155" s="170"/>
      <c r="BL155" s="5" t="str">
        <f t="shared" si="25"/>
        <v/>
      </c>
      <c r="BM155" s="6"/>
      <c r="BN155" s="5" t="str">
        <f t="shared" si="26"/>
        <v/>
      </c>
      <c r="BO155" s="29"/>
      <c r="BP155" s="5"/>
      <c r="BQ155" s="5"/>
      <c r="BR155" s="119" t="s">
        <v>47</v>
      </c>
      <c r="BS155" s="205"/>
      <c r="BT155" s="210">
        <v>1</v>
      </c>
      <c r="BU155" s="120" t="s">
        <v>49</v>
      </c>
      <c r="BV155" s="147" t="str">
        <f t="shared" si="42"/>
        <v/>
      </c>
      <c r="BW155" s="147" t="str">
        <f t="shared" si="43"/>
        <v/>
      </c>
      <c r="BX155" s="147" t="str">
        <f t="shared" si="44"/>
        <v/>
      </c>
      <c r="BY155" s="147" t="str">
        <f t="shared" si="45"/>
        <v/>
      </c>
      <c r="BZ155" s="148" t="str">
        <f t="shared" si="46"/>
        <v/>
      </c>
    </row>
    <row r="156" spans="14:78" ht="55.2" x14ac:dyDescent="0.3">
      <c r="N156" s="5"/>
      <c r="O156" s="240" t="s">
        <v>71</v>
      </c>
      <c r="P156" s="241"/>
      <c r="Q156" s="210">
        <f t="shared" si="38"/>
        <v>0</v>
      </c>
      <c r="R156" s="120" t="s">
        <v>49</v>
      </c>
      <c r="S156" s="170"/>
      <c r="T156" s="170"/>
      <c r="U156" s="170"/>
      <c r="V156" s="170"/>
      <c r="W156" s="5" t="str">
        <f t="shared" si="32"/>
        <v/>
      </c>
      <c r="X156" s="24"/>
      <c r="Y156" s="5" t="str">
        <f t="shared" si="33"/>
        <v/>
      </c>
      <c r="Z156" s="29"/>
      <c r="AA156" s="5"/>
      <c r="AB156" s="5"/>
      <c r="AC156" s="240" t="s">
        <v>71</v>
      </c>
      <c r="AD156" s="241"/>
      <c r="AE156" s="210">
        <f t="shared" si="39"/>
        <v>0</v>
      </c>
      <c r="AF156" s="120" t="s">
        <v>49</v>
      </c>
      <c r="AG156" s="170"/>
      <c r="AH156" s="170"/>
      <c r="AI156" s="170"/>
      <c r="AJ156" s="170"/>
      <c r="AK156" s="5" t="str">
        <f t="shared" si="36"/>
        <v/>
      </c>
      <c r="AL156" s="24"/>
      <c r="AM156" s="5" t="str">
        <f t="shared" si="37"/>
        <v/>
      </c>
      <c r="AN156" s="29"/>
      <c r="AO156" s="5"/>
      <c r="AP156" s="5"/>
      <c r="AQ156" s="240" t="s">
        <v>71</v>
      </c>
      <c r="AR156" s="241"/>
      <c r="AS156" s="210">
        <f t="shared" si="40"/>
        <v>0</v>
      </c>
      <c r="AT156" s="120" t="s">
        <v>49</v>
      </c>
      <c r="AU156" s="170"/>
      <c r="AV156" s="170"/>
      <c r="AW156" s="170"/>
      <c r="AX156" s="170"/>
      <c r="AY156" s="5" t="str">
        <f t="shared" si="22"/>
        <v/>
      </c>
      <c r="AZ156" s="29"/>
      <c r="BA156" s="5" t="str">
        <f t="shared" si="23"/>
        <v/>
      </c>
      <c r="BB156" s="5"/>
      <c r="BC156" s="5"/>
      <c r="BD156" s="240" t="s">
        <v>71</v>
      </c>
      <c r="BE156" s="241"/>
      <c r="BF156" s="210">
        <f t="shared" si="41"/>
        <v>0</v>
      </c>
      <c r="BG156" s="120" t="s">
        <v>49</v>
      </c>
      <c r="BH156" s="170"/>
      <c r="BI156" s="170"/>
      <c r="BJ156" s="170"/>
      <c r="BK156" s="170"/>
      <c r="BL156" s="5" t="str">
        <f t="shared" si="25"/>
        <v/>
      </c>
      <c r="BM156" s="6"/>
      <c r="BN156" s="5" t="str">
        <f t="shared" si="26"/>
        <v/>
      </c>
      <c r="BO156" s="29"/>
      <c r="BP156" s="5"/>
      <c r="BQ156" s="5"/>
      <c r="BR156" s="119" t="s">
        <v>71</v>
      </c>
      <c r="BS156" s="205"/>
      <c r="BT156" s="210">
        <v>1</v>
      </c>
      <c r="BU156" s="120" t="s">
        <v>49</v>
      </c>
      <c r="BV156" s="147" t="str">
        <f t="shared" si="42"/>
        <v/>
      </c>
      <c r="BW156" s="147" t="str">
        <f t="shared" si="43"/>
        <v/>
      </c>
      <c r="BX156" s="147" t="str">
        <f t="shared" si="44"/>
        <v/>
      </c>
      <c r="BY156" s="147" t="str">
        <f t="shared" si="45"/>
        <v/>
      </c>
      <c r="BZ156" s="148" t="str">
        <f t="shared" si="46"/>
        <v/>
      </c>
    </row>
    <row r="157" spans="14:78" ht="51" customHeight="1" x14ac:dyDescent="0.3">
      <c r="N157" s="5"/>
      <c r="O157" s="240" t="s">
        <v>48</v>
      </c>
      <c r="P157" s="241"/>
      <c r="Q157" s="210">
        <f t="shared" si="38"/>
        <v>0</v>
      </c>
      <c r="R157" s="120" t="s">
        <v>49</v>
      </c>
      <c r="S157" s="170"/>
      <c r="T157" s="170"/>
      <c r="U157" s="170"/>
      <c r="V157" s="170"/>
      <c r="W157" s="5" t="str">
        <f t="shared" si="32"/>
        <v/>
      </c>
      <c r="X157" s="24"/>
      <c r="Y157" s="5" t="str">
        <f t="shared" si="33"/>
        <v/>
      </c>
      <c r="Z157" s="29"/>
      <c r="AA157" s="5"/>
      <c r="AB157" s="5"/>
      <c r="AC157" s="240" t="s">
        <v>48</v>
      </c>
      <c r="AD157" s="241"/>
      <c r="AE157" s="210">
        <f t="shared" si="39"/>
        <v>0</v>
      </c>
      <c r="AF157" s="120" t="s">
        <v>49</v>
      </c>
      <c r="AG157" s="170"/>
      <c r="AH157" s="170"/>
      <c r="AI157" s="170"/>
      <c r="AJ157" s="170"/>
      <c r="AK157" s="5" t="str">
        <f t="shared" si="36"/>
        <v/>
      </c>
      <c r="AL157" s="24"/>
      <c r="AM157" s="5" t="str">
        <f t="shared" si="37"/>
        <v/>
      </c>
      <c r="AN157" s="29"/>
      <c r="AO157" s="5"/>
      <c r="AP157" s="5"/>
      <c r="AQ157" s="240" t="s">
        <v>48</v>
      </c>
      <c r="AR157" s="241"/>
      <c r="AS157" s="210">
        <f t="shared" si="40"/>
        <v>0</v>
      </c>
      <c r="AT157" s="120" t="s">
        <v>49</v>
      </c>
      <c r="AU157" s="170"/>
      <c r="AV157" s="170"/>
      <c r="AW157" s="170"/>
      <c r="AX157" s="170"/>
      <c r="AY157" s="5" t="str">
        <f t="shared" si="22"/>
        <v/>
      </c>
      <c r="AZ157" s="29"/>
      <c r="BA157" s="5" t="str">
        <f t="shared" si="23"/>
        <v/>
      </c>
      <c r="BB157" s="5"/>
      <c r="BC157" s="5"/>
      <c r="BD157" s="240" t="s">
        <v>48</v>
      </c>
      <c r="BE157" s="241"/>
      <c r="BF157" s="210">
        <f t="shared" si="41"/>
        <v>0</v>
      </c>
      <c r="BG157" s="120" t="s">
        <v>49</v>
      </c>
      <c r="BH157" s="170"/>
      <c r="BI157" s="170"/>
      <c r="BJ157" s="170"/>
      <c r="BK157" s="170"/>
      <c r="BL157" s="5" t="str">
        <f t="shared" si="25"/>
        <v/>
      </c>
      <c r="BM157" s="6"/>
      <c r="BN157" s="5" t="str">
        <f t="shared" si="26"/>
        <v/>
      </c>
      <c r="BO157" s="29"/>
      <c r="BP157" s="5"/>
      <c r="BQ157" s="5"/>
      <c r="BR157" s="119" t="s">
        <v>48</v>
      </c>
      <c r="BS157" s="205"/>
      <c r="BT157" s="210">
        <v>1</v>
      </c>
      <c r="BU157" s="120" t="s">
        <v>49</v>
      </c>
      <c r="BV157" s="147" t="str">
        <f t="shared" si="42"/>
        <v/>
      </c>
      <c r="BW157" s="147" t="str">
        <f t="shared" si="43"/>
        <v/>
      </c>
      <c r="BX157" s="147" t="str">
        <f t="shared" si="44"/>
        <v/>
      </c>
      <c r="BY157" s="147" t="str">
        <f t="shared" si="45"/>
        <v/>
      </c>
      <c r="BZ157" s="148" t="str">
        <f t="shared" si="46"/>
        <v/>
      </c>
    </row>
    <row r="158" spans="14:78" ht="18" customHeight="1" x14ac:dyDescent="0.3">
      <c r="N158" s="5"/>
      <c r="O158" s="242" t="s">
        <v>50</v>
      </c>
      <c r="P158" s="243"/>
      <c r="Q158" s="210">
        <f t="shared" si="38"/>
        <v>0</v>
      </c>
      <c r="R158" s="120" t="s">
        <v>51</v>
      </c>
      <c r="S158" s="170"/>
      <c r="T158" s="170"/>
      <c r="U158" s="170"/>
      <c r="V158" s="170"/>
      <c r="W158" s="5" t="str">
        <f t="shared" si="32"/>
        <v/>
      </c>
      <c r="X158" s="24"/>
      <c r="Y158" s="5" t="str">
        <f t="shared" si="33"/>
        <v/>
      </c>
      <c r="Z158" s="29"/>
      <c r="AA158" s="5"/>
      <c r="AB158" s="5"/>
      <c r="AC158" s="242" t="s">
        <v>50</v>
      </c>
      <c r="AD158" s="243"/>
      <c r="AE158" s="210">
        <f t="shared" si="39"/>
        <v>0</v>
      </c>
      <c r="AF158" s="120" t="s">
        <v>51</v>
      </c>
      <c r="AG158" s="170"/>
      <c r="AH158" s="170"/>
      <c r="AI158" s="170"/>
      <c r="AJ158" s="170"/>
      <c r="AK158" s="5" t="str">
        <f t="shared" si="36"/>
        <v/>
      </c>
      <c r="AL158" s="24"/>
      <c r="AM158" s="5" t="str">
        <f t="shared" si="37"/>
        <v/>
      </c>
      <c r="AN158" s="29"/>
      <c r="AO158" s="5"/>
      <c r="AP158" s="5"/>
      <c r="AQ158" s="242" t="s">
        <v>50</v>
      </c>
      <c r="AR158" s="243"/>
      <c r="AS158" s="210">
        <f t="shared" si="40"/>
        <v>0</v>
      </c>
      <c r="AT158" s="120" t="s">
        <v>51</v>
      </c>
      <c r="AU158" s="170"/>
      <c r="AV158" s="170"/>
      <c r="AW158" s="170"/>
      <c r="AX158" s="170"/>
      <c r="AY158" s="5" t="str">
        <f t="shared" si="22"/>
        <v/>
      </c>
      <c r="AZ158" s="29"/>
      <c r="BA158" s="5" t="str">
        <f t="shared" si="23"/>
        <v/>
      </c>
      <c r="BB158" s="5"/>
      <c r="BC158" s="5"/>
      <c r="BD158" s="242" t="s">
        <v>50</v>
      </c>
      <c r="BE158" s="243"/>
      <c r="BF158" s="210">
        <f t="shared" si="41"/>
        <v>0</v>
      </c>
      <c r="BG158" s="120" t="s">
        <v>51</v>
      </c>
      <c r="BH158" s="170"/>
      <c r="BI158" s="170"/>
      <c r="BJ158" s="170"/>
      <c r="BK158" s="170"/>
      <c r="BL158" s="5" t="str">
        <f t="shared" si="25"/>
        <v/>
      </c>
      <c r="BM158" s="6"/>
      <c r="BN158" s="5" t="str">
        <f t="shared" si="26"/>
        <v/>
      </c>
      <c r="BO158" s="29"/>
      <c r="BP158" s="5"/>
      <c r="BQ158" s="5"/>
      <c r="BR158" s="384" t="s">
        <v>50</v>
      </c>
      <c r="BS158" s="433"/>
      <c r="BT158" s="210">
        <v>1</v>
      </c>
      <c r="BU158" s="120" t="s">
        <v>51</v>
      </c>
      <c r="BV158" s="147" t="str">
        <f t="shared" si="42"/>
        <v/>
      </c>
      <c r="BW158" s="147" t="str">
        <f t="shared" si="43"/>
        <v/>
      </c>
      <c r="BX158" s="147" t="str">
        <f t="shared" si="44"/>
        <v/>
      </c>
      <c r="BY158" s="147" t="str">
        <f t="shared" si="45"/>
        <v/>
      </c>
      <c r="BZ158" s="148" t="str">
        <f t="shared" si="46"/>
        <v/>
      </c>
    </row>
    <row r="159" spans="14:78" ht="21" customHeight="1" x14ac:dyDescent="0.3">
      <c r="N159" s="5"/>
      <c r="O159" s="244"/>
      <c r="P159" s="245"/>
      <c r="Q159" s="210">
        <f t="shared" si="38"/>
        <v>0</v>
      </c>
      <c r="R159" s="120" t="s">
        <v>52</v>
      </c>
      <c r="S159" s="170"/>
      <c r="T159" s="170"/>
      <c r="U159" s="170"/>
      <c r="V159" s="170"/>
      <c r="W159" s="5" t="str">
        <f t="shared" si="32"/>
        <v/>
      </c>
      <c r="X159" s="24"/>
      <c r="Y159" s="5" t="str">
        <f t="shared" si="33"/>
        <v/>
      </c>
      <c r="Z159" s="29"/>
      <c r="AA159" s="5"/>
      <c r="AB159" s="5"/>
      <c r="AC159" s="244"/>
      <c r="AD159" s="245"/>
      <c r="AE159" s="210">
        <f t="shared" si="39"/>
        <v>0</v>
      </c>
      <c r="AF159" s="120" t="s">
        <v>52</v>
      </c>
      <c r="AG159" s="170"/>
      <c r="AH159" s="170"/>
      <c r="AI159" s="170"/>
      <c r="AJ159" s="170"/>
      <c r="AK159" s="5" t="str">
        <f t="shared" si="36"/>
        <v/>
      </c>
      <c r="AL159" s="24"/>
      <c r="AM159" s="5" t="str">
        <f t="shared" si="37"/>
        <v/>
      </c>
      <c r="AN159" s="29"/>
      <c r="AO159" s="5"/>
      <c r="AP159" s="5"/>
      <c r="AQ159" s="244"/>
      <c r="AR159" s="245"/>
      <c r="AS159" s="210">
        <f t="shared" si="40"/>
        <v>0</v>
      </c>
      <c r="AT159" s="120" t="s">
        <v>52</v>
      </c>
      <c r="AU159" s="170"/>
      <c r="AV159" s="170"/>
      <c r="AW159" s="170"/>
      <c r="AX159" s="170"/>
      <c r="AY159" s="5" t="str">
        <f t="shared" si="22"/>
        <v/>
      </c>
      <c r="AZ159" s="29"/>
      <c r="BA159" s="5" t="str">
        <f t="shared" si="23"/>
        <v/>
      </c>
      <c r="BB159" s="5"/>
      <c r="BC159" s="5"/>
      <c r="BD159" s="244"/>
      <c r="BE159" s="245"/>
      <c r="BF159" s="210">
        <f t="shared" si="41"/>
        <v>0</v>
      </c>
      <c r="BG159" s="120" t="s">
        <v>52</v>
      </c>
      <c r="BH159" s="170"/>
      <c r="BI159" s="170"/>
      <c r="BJ159" s="170"/>
      <c r="BK159" s="170"/>
      <c r="BL159" s="5" t="str">
        <f t="shared" si="25"/>
        <v/>
      </c>
      <c r="BM159" s="6"/>
      <c r="BN159" s="5" t="str">
        <f t="shared" si="26"/>
        <v/>
      </c>
      <c r="BO159" s="29"/>
      <c r="BP159" s="5"/>
      <c r="BQ159" s="5"/>
      <c r="BR159" s="384"/>
      <c r="BS159" s="434"/>
      <c r="BT159" s="210">
        <v>1</v>
      </c>
      <c r="BU159" s="120" t="s">
        <v>52</v>
      </c>
      <c r="BV159" s="147" t="str">
        <f t="shared" si="42"/>
        <v/>
      </c>
      <c r="BW159" s="147" t="str">
        <f t="shared" si="43"/>
        <v/>
      </c>
      <c r="BX159" s="147" t="str">
        <f t="shared" si="44"/>
        <v/>
      </c>
      <c r="BY159" s="147" t="str">
        <f t="shared" si="45"/>
        <v/>
      </c>
      <c r="BZ159" s="148" t="str">
        <f t="shared" si="46"/>
        <v/>
      </c>
    </row>
    <row r="160" spans="14:78" ht="27.6" customHeight="1" x14ac:dyDescent="0.3">
      <c r="N160" s="5"/>
      <c r="O160" s="242" t="s">
        <v>53</v>
      </c>
      <c r="P160" s="243"/>
      <c r="Q160" s="210">
        <f t="shared" si="38"/>
        <v>0</v>
      </c>
      <c r="R160" s="120" t="s">
        <v>54</v>
      </c>
      <c r="S160" s="170"/>
      <c r="T160" s="170"/>
      <c r="U160" s="170"/>
      <c r="V160" s="170"/>
      <c r="W160" s="5" t="str">
        <f t="shared" si="32"/>
        <v/>
      </c>
      <c r="X160" s="24"/>
      <c r="Y160" s="5" t="str">
        <f t="shared" si="33"/>
        <v/>
      </c>
      <c r="Z160" s="29"/>
      <c r="AA160" s="5"/>
      <c r="AB160" s="5"/>
      <c r="AC160" s="242" t="s">
        <v>53</v>
      </c>
      <c r="AD160" s="243"/>
      <c r="AE160" s="210">
        <f t="shared" si="39"/>
        <v>0</v>
      </c>
      <c r="AF160" s="120" t="s">
        <v>54</v>
      </c>
      <c r="AG160" s="170"/>
      <c r="AH160" s="170"/>
      <c r="AI160" s="170"/>
      <c r="AJ160" s="170"/>
      <c r="AK160" s="5" t="str">
        <f t="shared" si="36"/>
        <v/>
      </c>
      <c r="AL160" s="24"/>
      <c r="AM160" s="5" t="str">
        <f t="shared" si="37"/>
        <v/>
      </c>
      <c r="AN160" s="29"/>
      <c r="AO160" s="5"/>
      <c r="AP160" s="5"/>
      <c r="AQ160" s="242" t="s">
        <v>53</v>
      </c>
      <c r="AR160" s="243"/>
      <c r="AS160" s="210">
        <f t="shared" si="40"/>
        <v>0</v>
      </c>
      <c r="AT160" s="120" t="s">
        <v>54</v>
      </c>
      <c r="AU160" s="170"/>
      <c r="AV160" s="170"/>
      <c r="AW160" s="170"/>
      <c r="AX160" s="170"/>
      <c r="AY160" s="5" t="str">
        <f t="shared" si="22"/>
        <v/>
      </c>
      <c r="AZ160" s="29"/>
      <c r="BA160" s="5" t="str">
        <f t="shared" si="23"/>
        <v/>
      </c>
      <c r="BB160" s="5"/>
      <c r="BC160" s="5"/>
      <c r="BD160" s="242" t="s">
        <v>53</v>
      </c>
      <c r="BE160" s="243"/>
      <c r="BF160" s="210">
        <f t="shared" si="41"/>
        <v>0</v>
      </c>
      <c r="BG160" s="120" t="s">
        <v>54</v>
      </c>
      <c r="BH160" s="170"/>
      <c r="BI160" s="170"/>
      <c r="BJ160" s="170"/>
      <c r="BK160" s="170"/>
      <c r="BL160" s="5" t="str">
        <f t="shared" si="25"/>
        <v/>
      </c>
      <c r="BM160" s="6"/>
      <c r="BN160" s="5" t="str">
        <f t="shared" si="26"/>
        <v/>
      </c>
      <c r="BO160" s="29"/>
      <c r="BP160" s="5"/>
      <c r="BQ160" s="5"/>
      <c r="BR160" s="384" t="s">
        <v>53</v>
      </c>
      <c r="BS160" s="433"/>
      <c r="BT160" s="210">
        <v>1</v>
      </c>
      <c r="BU160" s="120" t="s">
        <v>54</v>
      </c>
      <c r="BV160" s="147" t="str">
        <f t="shared" si="42"/>
        <v/>
      </c>
      <c r="BW160" s="147" t="str">
        <f t="shared" si="43"/>
        <v/>
      </c>
      <c r="BX160" s="147" t="str">
        <f t="shared" si="44"/>
        <v/>
      </c>
      <c r="BY160" s="147" t="str">
        <f t="shared" si="45"/>
        <v/>
      </c>
      <c r="BZ160" s="148" t="str">
        <f t="shared" si="46"/>
        <v/>
      </c>
    </row>
    <row r="161" spans="5:78" ht="27.6" x14ac:dyDescent="0.3">
      <c r="N161" s="5"/>
      <c r="O161" s="244"/>
      <c r="P161" s="245"/>
      <c r="Q161" s="210">
        <f t="shared" si="38"/>
        <v>0</v>
      </c>
      <c r="R161" s="120" t="s">
        <v>55</v>
      </c>
      <c r="S161" s="170"/>
      <c r="T161" s="170"/>
      <c r="U161" s="170"/>
      <c r="V161" s="170"/>
      <c r="W161" s="5" t="str">
        <f t="shared" si="32"/>
        <v/>
      </c>
      <c r="X161" s="24"/>
      <c r="Y161" s="5" t="str">
        <f t="shared" si="33"/>
        <v/>
      </c>
      <c r="Z161" s="29"/>
      <c r="AA161" s="5"/>
      <c r="AB161" s="5"/>
      <c r="AC161" s="244"/>
      <c r="AD161" s="245"/>
      <c r="AE161" s="210">
        <f t="shared" si="39"/>
        <v>0</v>
      </c>
      <c r="AF161" s="120" t="s">
        <v>55</v>
      </c>
      <c r="AG161" s="170"/>
      <c r="AH161" s="170"/>
      <c r="AI161" s="170"/>
      <c r="AJ161" s="170"/>
      <c r="AK161" s="5" t="str">
        <f t="shared" si="36"/>
        <v/>
      </c>
      <c r="AL161" s="24"/>
      <c r="AM161" s="5" t="str">
        <f t="shared" si="37"/>
        <v/>
      </c>
      <c r="AN161" s="29"/>
      <c r="AO161" s="5"/>
      <c r="AP161" s="5"/>
      <c r="AQ161" s="244"/>
      <c r="AR161" s="245"/>
      <c r="AS161" s="210">
        <f t="shared" si="40"/>
        <v>0</v>
      </c>
      <c r="AT161" s="120" t="s">
        <v>55</v>
      </c>
      <c r="AU161" s="170"/>
      <c r="AV161" s="170"/>
      <c r="AW161" s="170"/>
      <c r="AX161" s="170"/>
      <c r="AY161" s="5" t="str">
        <f t="shared" si="22"/>
        <v/>
      </c>
      <c r="AZ161" s="29"/>
      <c r="BA161" s="5" t="str">
        <f t="shared" si="23"/>
        <v/>
      </c>
      <c r="BB161" s="5"/>
      <c r="BC161" s="5"/>
      <c r="BD161" s="244"/>
      <c r="BE161" s="245"/>
      <c r="BF161" s="210">
        <f t="shared" si="41"/>
        <v>0</v>
      </c>
      <c r="BG161" s="120" t="s">
        <v>55</v>
      </c>
      <c r="BH161" s="170"/>
      <c r="BI161" s="170"/>
      <c r="BJ161" s="170"/>
      <c r="BK161" s="170"/>
      <c r="BL161" s="5" t="str">
        <f t="shared" si="25"/>
        <v/>
      </c>
      <c r="BM161" s="6"/>
      <c r="BN161" s="5" t="str">
        <f t="shared" si="26"/>
        <v/>
      </c>
      <c r="BO161" s="29"/>
      <c r="BP161" s="5"/>
      <c r="BQ161" s="5"/>
      <c r="BR161" s="384"/>
      <c r="BS161" s="434"/>
      <c r="BT161" s="210">
        <v>1</v>
      </c>
      <c r="BU161" s="120" t="s">
        <v>55</v>
      </c>
      <c r="BV161" s="147" t="str">
        <f t="shared" si="42"/>
        <v/>
      </c>
      <c r="BW161" s="147" t="str">
        <f t="shared" si="43"/>
        <v/>
      </c>
      <c r="BX161" s="147" t="str">
        <f t="shared" si="44"/>
        <v/>
      </c>
      <c r="BY161" s="147" t="str">
        <f t="shared" si="45"/>
        <v/>
      </c>
      <c r="BZ161" s="148" t="str">
        <f t="shared" si="46"/>
        <v/>
      </c>
    </row>
    <row r="162" spans="5:78" ht="55.2" x14ac:dyDescent="0.3">
      <c r="N162" s="5"/>
      <c r="O162" s="240" t="s">
        <v>56</v>
      </c>
      <c r="P162" s="241"/>
      <c r="Q162" s="210">
        <f t="shared" si="38"/>
        <v>0</v>
      </c>
      <c r="R162" s="120" t="s">
        <v>55</v>
      </c>
      <c r="S162" s="170"/>
      <c r="T162" s="170"/>
      <c r="U162" s="170"/>
      <c r="V162" s="170"/>
      <c r="W162" s="5" t="str">
        <f t="shared" si="32"/>
        <v/>
      </c>
      <c r="X162" s="24"/>
      <c r="Y162" s="5" t="str">
        <f t="shared" si="33"/>
        <v/>
      </c>
      <c r="Z162" s="29"/>
      <c r="AA162" s="5"/>
      <c r="AB162" s="5"/>
      <c r="AC162" s="240" t="s">
        <v>56</v>
      </c>
      <c r="AD162" s="241"/>
      <c r="AE162" s="210">
        <f t="shared" si="39"/>
        <v>0</v>
      </c>
      <c r="AF162" s="120" t="s">
        <v>55</v>
      </c>
      <c r="AG162" s="170"/>
      <c r="AH162" s="170"/>
      <c r="AI162" s="170"/>
      <c r="AJ162" s="170"/>
      <c r="AK162" s="5" t="str">
        <f t="shared" si="36"/>
        <v/>
      </c>
      <c r="AL162" s="24"/>
      <c r="AM162" s="5" t="str">
        <f t="shared" si="37"/>
        <v/>
      </c>
      <c r="AN162" s="29"/>
      <c r="AO162" s="5"/>
      <c r="AP162" s="5"/>
      <c r="AQ162" s="240" t="s">
        <v>56</v>
      </c>
      <c r="AR162" s="241"/>
      <c r="AS162" s="210">
        <f t="shared" si="40"/>
        <v>0</v>
      </c>
      <c r="AT162" s="120" t="s">
        <v>55</v>
      </c>
      <c r="AU162" s="170"/>
      <c r="AV162" s="170"/>
      <c r="AW162" s="170"/>
      <c r="AX162" s="170"/>
      <c r="AY162" s="5" t="str">
        <f t="shared" si="22"/>
        <v/>
      </c>
      <c r="AZ162" s="29"/>
      <c r="BA162" s="5" t="str">
        <f t="shared" si="23"/>
        <v/>
      </c>
      <c r="BB162" s="5"/>
      <c r="BC162" s="5"/>
      <c r="BD162" s="240" t="s">
        <v>56</v>
      </c>
      <c r="BE162" s="241"/>
      <c r="BF162" s="210">
        <f t="shared" si="41"/>
        <v>0</v>
      </c>
      <c r="BG162" s="120" t="s">
        <v>55</v>
      </c>
      <c r="BH162" s="170"/>
      <c r="BI162" s="170"/>
      <c r="BJ162" s="170"/>
      <c r="BK162" s="170"/>
      <c r="BL162" s="5" t="str">
        <f t="shared" si="25"/>
        <v/>
      </c>
      <c r="BM162" s="6"/>
      <c r="BN162" s="5" t="str">
        <f t="shared" si="26"/>
        <v/>
      </c>
      <c r="BO162" s="29"/>
      <c r="BP162" s="5"/>
      <c r="BQ162" s="5"/>
      <c r="BR162" s="119" t="s">
        <v>56</v>
      </c>
      <c r="BS162" s="206"/>
      <c r="BT162" s="210">
        <v>1</v>
      </c>
      <c r="BU162" s="120" t="s">
        <v>55</v>
      </c>
      <c r="BV162" s="147" t="str">
        <f t="shared" si="42"/>
        <v/>
      </c>
      <c r="BW162" s="147" t="str">
        <f t="shared" si="43"/>
        <v/>
      </c>
      <c r="BX162" s="147" t="str">
        <f t="shared" si="44"/>
        <v/>
      </c>
      <c r="BY162" s="147" t="str">
        <f t="shared" si="45"/>
        <v/>
      </c>
      <c r="BZ162" s="148" t="str">
        <f t="shared" si="46"/>
        <v/>
      </c>
    </row>
    <row r="163" spans="5:78" ht="27.6" x14ac:dyDescent="0.3">
      <c r="N163" s="5"/>
      <c r="O163" s="242" t="s">
        <v>57</v>
      </c>
      <c r="P163" s="243"/>
      <c r="Q163" s="210">
        <f t="shared" si="38"/>
        <v>0</v>
      </c>
      <c r="R163" s="120" t="s">
        <v>130</v>
      </c>
      <c r="S163" s="170"/>
      <c r="T163" s="170"/>
      <c r="U163" s="170"/>
      <c r="V163" s="170"/>
      <c r="W163" s="5" t="str">
        <f t="shared" si="32"/>
        <v/>
      </c>
      <c r="X163" s="24"/>
      <c r="Y163" s="5" t="str">
        <f t="shared" si="33"/>
        <v/>
      </c>
      <c r="Z163" s="29"/>
      <c r="AA163" s="5"/>
      <c r="AB163" s="5"/>
      <c r="AC163" s="242" t="s">
        <v>57</v>
      </c>
      <c r="AD163" s="243"/>
      <c r="AE163" s="210">
        <f t="shared" si="39"/>
        <v>0</v>
      </c>
      <c r="AF163" s="120" t="s">
        <v>130</v>
      </c>
      <c r="AG163" s="170"/>
      <c r="AH163" s="170"/>
      <c r="AI163" s="170"/>
      <c r="AJ163" s="170"/>
      <c r="AK163" s="5" t="str">
        <f t="shared" si="36"/>
        <v/>
      </c>
      <c r="AL163" s="24"/>
      <c r="AM163" s="5" t="str">
        <f t="shared" si="37"/>
        <v/>
      </c>
      <c r="AN163" s="29"/>
      <c r="AO163" s="5"/>
      <c r="AP163" s="5"/>
      <c r="AQ163" s="242" t="s">
        <v>57</v>
      </c>
      <c r="AR163" s="243"/>
      <c r="AS163" s="210">
        <f t="shared" si="40"/>
        <v>0</v>
      </c>
      <c r="AT163" s="120" t="s">
        <v>130</v>
      </c>
      <c r="AU163" s="170"/>
      <c r="AV163" s="170"/>
      <c r="AW163" s="170"/>
      <c r="AX163" s="170"/>
      <c r="AY163" s="5" t="str">
        <f t="shared" si="22"/>
        <v/>
      </c>
      <c r="AZ163" s="29"/>
      <c r="BA163" s="5" t="str">
        <f t="shared" si="23"/>
        <v/>
      </c>
      <c r="BB163" s="5"/>
      <c r="BC163" s="5"/>
      <c r="BD163" s="242" t="s">
        <v>57</v>
      </c>
      <c r="BE163" s="243"/>
      <c r="BF163" s="210">
        <f t="shared" si="41"/>
        <v>0</v>
      </c>
      <c r="BG163" s="120" t="s">
        <v>130</v>
      </c>
      <c r="BH163" s="170"/>
      <c r="BI163" s="170"/>
      <c r="BJ163" s="170"/>
      <c r="BK163" s="170"/>
      <c r="BL163" s="5" t="str">
        <f t="shared" si="25"/>
        <v/>
      </c>
      <c r="BM163" s="6"/>
      <c r="BN163" s="5" t="str">
        <f t="shared" si="26"/>
        <v/>
      </c>
      <c r="BO163" s="29"/>
      <c r="BP163" s="5"/>
      <c r="BQ163" s="5"/>
      <c r="BR163" s="384" t="s">
        <v>57</v>
      </c>
      <c r="BS163" s="433"/>
      <c r="BT163" s="210">
        <v>1</v>
      </c>
      <c r="BU163" s="120" t="s">
        <v>130</v>
      </c>
      <c r="BV163" s="147" t="str">
        <f t="shared" si="42"/>
        <v/>
      </c>
      <c r="BW163" s="147" t="str">
        <f t="shared" si="43"/>
        <v/>
      </c>
      <c r="BX163" s="147" t="str">
        <f t="shared" si="44"/>
        <v/>
      </c>
      <c r="BY163" s="147" t="str">
        <f t="shared" si="45"/>
        <v/>
      </c>
      <c r="BZ163" s="148" t="str">
        <f t="shared" si="46"/>
        <v/>
      </c>
    </row>
    <row r="164" spans="5:78" ht="27.6" x14ac:dyDescent="0.3">
      <c r="N164" s="5"/>
      <c r="O164" s="244"/>
      <c r="P164" s="245"/>
      <c r="Q164" s="210">
        <f t="shared" si="38"/>
        <v>0</v>
      </c>
      <c r="R164" s="120" t="s">
        <v>58</v>
      </c>
      <c r="S164" s="170"/>
      <c r="T164" s="170"/>
      <c r="U164" s="170"/>
      <c r="V164" s="170"/>
      <c r="W164" s="5" t="str">
        <f t="shared" si="32"/>
        <v/>
      </c>
      <c r="X164" s="24"/>
      <c r="Y164" s="5" t="str">
        <f t="shared" si="33"/>
        <v/>
      </c>
      <c r="Z164" s="29"/>
      <c r="AA164" s="5"/>
      <c r="AB164" s="5"/>
      <c r="AC164" s="244"/>
      <c r="AD164" s="245"/>
      <c r="AE164" s="210">
        <f t="shared" si="39"/>
        <v>0</v>
      </c>
      <c r="AF164" s="120" t="s">
        <v>58</v>
      </c>
      <c r="AG164" s="170"/>
      <c r="AH164" s="170"/>
      <c r="AI164" s="170"/>
      <c r="AJ164" s="170"/>
      <c r="AK164" s="5" t="str">
        <f t="shared" si="36"/>
        <v/>
      </c>
      <c r="AL164" s="24"/>
      <c r="AM164" s="5" t="str">
        <f t="shared" si="37"/>
        <v/>
      </c>
      <c r="AN164" s="29"/>
      <c r="AO164" s="5"/>
      <c r="AP164" s="5"/>
      <c r="AQ164" s="244"/>
      <c r="AR164" s="245"/>
      <c r="AS164" s="210">
        <f t="shared" si="40"/>
        <v>0</v>
      </c>
      <c r="AT164" s="120" t="s">
        <v>58</v>
      </c>
      <c r="AU164" s="170"/>
      <c r="AV164" s="170"/>
      <c r="AW164" s="170"/>
      <c r="AX164" s="170"/>
      <c r="AY164" s="5" t="str">
        <f t="shared" si="22"/>
        <v/>
      </c>
      <c r="AZ164" s="29"/>
      <c r="BA164" s="5" t="str">
        <f t="shared" si="23"/>
        <v/>
      </c>
      <c r="BB164" s="5"/>
      <c r="BC164" s="5"/>
      <c r="BD164" s="244"/>
      <c r="BE164" s="245"/>
      <c r="BF164" s="210">
        <f t="shared" si="41"/>
        <v>0</v>
      </c>
      <c r="BG164" s="120" t="s">
        <v>58</v>
      </c>
      <c r="BH164" s="170"/>
      <c r="BI164" s="170"/>
      <c r="BJ164" s="170"/>
      <c r="BK164" s="170"/>
      <c r="BL164" s="5" t="str">
        <f t="shared" si="25"/>
        <v/>
      </c>
      <c r="BM164" s="6"/>
      <c r="BN164" s="5" t="str">
        <f t="shared" si="26"/>
        <v/>
      </c>
      <c r="BO164" s="29"/>
      <c r="BP164" s="5"/>
      <c r="BQ164" s="5"/>
      <c r="BR164" s="384"/>
      <c r="BS164" s="434"/>
      <c r="BT164" s="210">
        <v>1</v>
      </c>
      <c r="BU164" s="120" t="s">
        <v>58</v>
      </c>
      <c r="BV164" s="147" t="str">
        <f t="shared" si="42"/>
        <v/>
      </c>
      <c r="BW164" s="147" t="str">
        <f t="shared" si="43"/>
        <v/>
      </c>
      <c r="BX164" s="147" t="str">
        <f t="shared" si="44"/>
        <v/>
      </c>
      <c r="BY164" s="147" t="str">
        <f t="shared" si="45"/>
        <v/>
      </c>
      <c r="BZ164" s="148" t="str">
        <f t="shared" si="46"/>
        <v/>
      </c>
    </row>
    <row r="165" spans="5:78" ht="15" thickBot="1" x14ac:dyDescent="0.35">
      <c r="N165" s="5"/>
      <c r="O165" s="30"/>
      <c r="P165" s="355"/>
      <c r="Q165" s="355"/>
      <c r="R165" s="66" t="s">
        <v>173</v>
      </c>
      <c r="S165" s="26" t="e">
        <f>SUM(W152:W164)/SUM(Q152:Q164)</f>
        <v>#DIV/0!</v>
      </c>
      <c r="T165" s="26" t="s">
        <v>20</v>
      </c>
      <c r="U165" s="26" t="e">
        <f>SUM(Y152:Y164)/SUM(Q152:Q164)</f>
        <v>#DIV/0!</v>
      </c>
      <c r="V165" s="26"/>
      <c r="W165" s="5" t="str">
        <f t="shared" si="32"/>
        <v/>
      </c>
      <c r="X165" s="24"/>
      <c r="Y165" s="5" t="str">
        <f t="shared" si="33"/>
        <v/>
      </c>
      <c r="Z165" s="29"/>
      <c r="AA165" s="5"/>
      <c r="AB165" s="5"/>
      <c r="AC165" s="30"/>
      <c r="AD165" s="355"/>
      <c r="AE165" s="355"/>
      <c r="AF165" s="66" t="s">
        <v>173</v>
      </c>
      <c r="AG165" s="26" t="e">
        <f>SUM(AK152:AK164)/SUM(AE152:AE164)</f>
        <v>#DIV/0!</v>
      </c>
      <c r="AH165" s="26" t="s">
        <v>20</v>
      </c>
      <c r="AI165" s="26" t="e">
        <f>SUM(AM152:AM164)/SUM(AE152:AE164)</f>
        <v>#DIV/0!</v>
      </c>
      <c r="AJ165" s="26"/>
      <c r="AK165" s="5" t="str">
        <f t="shared" si="36"/>
        <v/>
      </c>
      <c r="AL165" s="24"/>
      <c r="AM165" s="5" t="str">
        <f t="shared" si="37"/>
        <v/>
      </c>
      <c r="AN165" s="29"/>
      <c r="AO165" s="5"/>
      <c r="AP165" s="5"/>
      <c r="AQ165" s="30"/>
      <c r="AR165" s="355"/>
      <c r="AS165" s="355"/>
      <c r="AT165" s="66" t="s">
        <v>173</v>
      </c>
      <c r="AU165" s="26" t="e">
        <f>SUM(AY152:AY164)/SUM(AS152:AS164)</f>
        <v>#DIV/0!</v>
      </c>
      <c r="AV165" s="26" t="s">
        <v>20</v>
      </c>
      <c r="AW165" s="26" t="e">
        <f>SUM(BA152:BA164)/SUM(AS152:AS164)</f>
        <v>#DIV/0!</v>
      </c>
      <c r="AX165" s="26"/>
      <c r="AY165" s="5" t="str">
        <f t="shared" si="22"/>
        <v/>
      </c>
      <c r="AZ165" s="29"/>
      <c r="BA165" s="5" t="str">
        <f t="shared" si="23"/>
        <v/>
      </c>
      <c r="BB165" s="5"/>
      <c r="BC165" s="5"/>
      <c r="BD165" s="30"/>
      <c r="BE165" s="355"/>
      <c r="BF165" s="355"/>
      <c r="BG165" s="66" t="s">
        <v>173</v>
      </c>
      <c r="BH165" s="26" t="e">
        <f>SUM(BL152:BL164)/SUM(BF152:BF164)</f>
        <v>#DIV/0!</v>
      </c>
      <c r="BI165" s="26" t="s">
        <v>20</v>
      </c>
      <c r="BJ165" s="26" t="e">
        <f>SUM(BN152:BN164)/SUM(BF152:BF164)</f>
        <v>#DIV/0!</v>
      </c>
      <c r="BK165" s="26"/>
      <c r="BL165" s="5" t="str">
        <f t="shared" si="25"/>
        <v/>
      </c>
      <c r="BM165" s="6"/>
      <c r="BN165" s="5" t="str">
        <f t="shared" si="26"/>
        <v/>
      </c>
      <c r="BO165" s="29"/>
      <c r="BP165" s="5"/>
      <c r="BQ165" s="5"/>
      <c r="BR165" s="5"/>
    </row>
    <row r="166" spans="5:78" ht="15" thickBot="1" x14ac:dyDescent="0.35">
      <c r="N166" s="5"/>
      <c r="O166" s="214" t="s">
        <v>306</v>
      </c>
      <c r="P166" s="110"/>
      <c r="Q166" s="220"/>
      <c r="R166" s="32" t="s">
        <v>301</v>
      </c>
      <c r="S166" s="356"/>
      <c r="T166" s="357"/>
      <c r="U166" s="357"/>
      <c r="V166" s="33" t="s">
        <v>21</v>
      </c>
      <c r="W166" s="5" t="str">
        <f t="shared" si="32"/>
        <v/>
      </c>
      <c r="X166" s="24"/>
      <c r="Y166" s="5" t="str">
        <f t="shared" si="33"/>
        <v/>
      </c>
      <c r="Z166" s="29"/>
      <c r="AA166" s="5"/>
      <c r="AB166" s="5"/>
      <c r="AC166" s="214" t="s">
        <v>306</v>
      </c>
      <c r="AD166" s="110"/>
      <c r="AE166" s="220"/>
      <c r="AF166" s="32" t="s">
        <v>301</v>
      </c>
      <c r="AG166" s="356"/>
      <c r="AH166" s="357"/>
      <c r="AI166" s="357"/>
      <c r="AJ166" s="33" t="s">
        <v>21</v>
      </c>
      <c r="AK166" s="5" t="str">
        <f t="shared" si="36"/>
        <v/>
      </c>
      <c r="AL166" s="24"/>
      <c r="AM166" s="5" t="str">
        <f t="shared" si="37"/>
        <v/>
      </c>
      <c r="AN166" s="29"/>
      <c r="AO166" s="5"/>
      <c r="AP166" s="5"/>
      <c r="AQ166" s="214" t="s">
        <v>306</v>
      </c>
      <c r="AR166" s="110"/>
      <c r="AS166" s="26"/>
      <c r="AT166" s="32" t="s">
        <v>301</v>
      </c>
      <c r="AU166" s="356"/>
      <c r="AV166" s="357"/>
      <c r="AW166" s="357"/>
      <c r="AX166" s="33" t="s">
        <v>21</v>
      </c>
      <c r="AY166" s="5" t="str">
        <f t="shared" si="22"/>
        <v/>
      </c>
      <c r="AZ166" s="29"/>
      <c r="BA166" s="5" t="str">
        <f t="shared" si="23"/>
        <v/>
      </c>
      <c r="BB166" s="5"/>
      <c r="BC166" s="5"/>
      <c r="BD166" s="214" t="s">
        <v>306</v>
      </c>
      <c r="BE166" s="110"/>
      <c r="BF166" s="26"/>
      <c r="BG166" s="32" t="s">
        <v>301</v>
      </c>
      <c r="BH166" s="356"/>
      <c r="BI166" s="357"/>
      <c r="BJ166" s="357"/>
      <c r="BK166" s="33" t="s">
        <v>21</v>
      </c>
      <c r="BL166" s="5" t="str">
        <f t="shared" si="25"/>
        <v/>
      </c>
      <c r="BM166" s="6"/>
      <c r="BN166" s="5" t="str">
        <f t="shared" si="26"/>
        <v/>
      </c>
      <c r="BO166" s="29"/>
      <c r="BP166" s="5"/>
      <c r="BQ166" s="5"/>
      <c r="BR166" s="5"/>
    </row>
    <row r="167" spans="5:78" ht="15" thickBot="1" x14ac:dyDescent="0.35">
      <c r="N167" s="5"/>
      <c r="O167" s="20"/>
      <c r="Q167" s="20"/>
      <c r="R167" s="43"/>
      <c r="S167" s="20"/>
      <c r="T167" s="20"/>
      <c r="U167" s="20"/>
      <c r="V167" s="20"/>
      <c r="W167" s="5" t="str">
        <f t="shared" si="32"/>
        <v/>
      </c>
      <c r="X167" s="24"/>
      <c r="Y167" s="5" t="str">
        <f t="shared" si="33"/>
        <v/>
      </c>
      <c r="Z167" s="29"/>
      <c r="AA167" s="5"/>
      <c r="AB167" s="5"/>
      <c r="AC167" s="20"/>
      <c r="AD167" s="111"/>
      <c r="AE167" s="20"/>
      <c r="AF167" s="43"/>
      <c r="AG167" s="20"/>
      <c r="AH167" s="20"/>
      <c r="AI167" s="20"/>
      <c r="AJ167" s="20"/>
      <c r="AK167" s="5" t="str">
        <f t="shared" si="36"/>
        <v/>
      </c>
      <c r="AL167" s="24"/>
      <c r="AM167" s="5" t="str">
        <f t="shared" si="37"/>
        <v/>
      </c>
      <c r="AN167" s="29"/>
      <c r="AO167" s="5"/>
      <c r="AP167" s="5"/>
      <c r="AQ167" s="20"/>
      <c r="AR167" s="111"/>
      <c r="AS167" s="20"/>
      <c r="AT167" s="43"/>
      <c r="AU167" s="20"/>
      <c r="AV167" s="20"/>
      <c r="AW167" s="20"/>
      <c r="AX167" s="20"/>
      <c r="AY167" s="5" t="str">
        <f t="shared" si="22"/>
        <v/>
      </c>
      <c r="AZ167" s="29"/>
      <c r="BA167" s="5" t="str">
        <f t="shared" si="23"/>
        <v/>
      </c>
      <c r="BB167" s="5"/>
      <c r="BC167" s="5"/>
      <c r="BD167" s="20"/>
      <c r="BE167" s="111"/>
      <c r="BF167" s="20"/>
      <c r="BG167" s="43"/>
      <c r="BH167" s="20"/>
      <c r="BI167" s="20"/>
      <c r="BJ167" s="20"/>
      <c r="BK167" s="20"/>
      <c r="BL167" s="5" t="str">
        <f t="shared" si="25"/>
        <v/>
      </c>
      <c r="BM167" s="6"/>
      <c r="BN167" s="5" t="str">
        <f t="shared" si="26"/>
        <v/>
      </c>
      <c r="BO167" s="29"/>
      <c r="BP167" s="5"/>
      <c r="BQ167" s="5"/>
      <c r="BR167" s="5"/>
    </row>
    <row r="168" spans="5:78" ht="19.95" customHeight="1" thickBot="1" x14ac:dyDescent="0.35">
      <c r="N168" s="5"/>
      <c r="O168" s="213" t="s">
        <v>307</v>
      </c>
      <c r="P168" s="387" t="s">
        <v>72</v>
      </c>
      <c r="Q168" s="377"/>
      <c r="R168" s="377"/>
      <c r="S168" s="377"/>
      <c r="T168" s="378"/>
      <c r="U168" s="139">
        <f>SUM(S166)</f>
        <v>0</v>
      </c>
      <c r="V168" s="140" t="s">
        <v>21</v>
      </c>
      <c r="W168" s="5" t="str">
        <f t="shared" si="32"/>
        <v/>
      </c>
      <c r="X168" s="24"/>
      <c r="Y168" s="5" t="str">
        <f t="shared" si="33"/>
        <v/>
      </c>
      <c r="Z168" s="5"/>
      <c r="AA168" s="5"/>
      <c r="AB168" s="5"/>
      <c r="AC168" s="213" t="s">
        <v>307</v>
      </c>
      <c r="AD168" s="387" t="s">
        <v>97</v>
      </c>
      <c r="AE168" s="377"/>
      <c r="AF168" s="377"/>
      <c r="AG168" s="377"/>
      <c r="AH168" s="378"/>
      <c r="AI168" s="139">
        <f>SUM(AG166)</f>
        <v>0</v>
      </c>
      <c r="AJ168" s="140" t="s">
        <v>21</v>
      </c>
      <c r="AK168" s="5" t="str">
        <f t="shared" si="36"/>
        <v/>
      </c>
      <c r="AL168" s="24"/>
      <c r="AM168" s="5" t="str">
        <f t="shared" si="37"/>
        <v/>
      </c>
      <c r="AN168" s="5"/>
      <c r="AO168" s="5"/>
      <c r="AP168" s="5"/>
      <c r="AQ168" s="213" t="s">
        <v>307</v>
      </c>
      <c r="AR168" s="387" t="s">
        <v>98</v>
      </c>
      <c r="AS168" s="377"/>
      <c r="AT168" s="377"/>
      <c r="AU168" s="377"/>
      <c r="AV168" s="378"/>
      <c r="AW168" s="139">
        <f>SUM(AU166)</f>
        <v>0</v>
      </c>
      <c r="AX168" s="140" t="s">
        <v>21</v>
      </c>
      <c r="AY168" s="5" t="str">
        <f t="shared" si="22"/>
        <v/>
      </c>
      <c r="AZ168" s="29"/>
      <c r="BA168" s="5" t="str">
        <f t="shared" si="23"/>
        <v/>
      </c>
      <c r="BB168" s="5"/>
      <c r="BC168" s="5"/>
      <c r="BD168" s="213" t="s">
        <v>307</v>
      </c>
      <c r="BE168" s="387" t="s">
        <v>235</v>
      </c>
      <c r="BF168" s="377"/>
      <c r="BG168" s="377"/>
      <c r="BH168" s="377"/>
      <c r="BI168" s="378"/>
      <c r="BJ168" s="139">
        <f>SUM(BH166)</f>
        <v>0</v>
      </c>
      <c r="BK168" s="140" t="s">
        <v>21</v>
      </c>
      <c r="BL168" s="5" t="str">
        <f t="shared" si="25"/>
        <v/>
      </c>
      <c r="BM168" s="6"/>
      <c r="BN168" s="5" t="str">
        <f t="shared" si="26"/>
        <v/>
      </c>
      <c r="BO168" s="5"/>
      <c r="BP168" s="5"/>
      <c r="BQ168" s="5"/>
      <c r="BR168" s="5"/>
    </row>
    <row r="169" spans="5:78" s="91" customFormat="1" ht="4.95" customHeight="1" x14ac:dyDescent="0.3">
      <c r="E169" s="73"/>
      <c r="F169" s="73"/>
      <c r="G169" s="73"/>
      <c r="H169" s="73"/>
      <c r="I169" s="73"/>
      <c r="J169" s="73"/>
      <c r="N169" s="185"/>
      <c r="O169" s="184"/>
      <c r="P169" s="117"/>
      <c r="Q169" s="193"/>
      <c r="R169" s="193"/>
      <c r="S169" s="193"/>
      <c r="T169" s="193"/>
      <c r="U169" s="195"/>
      <c r="V169" s="195"/>
      <c r="W169" s="5" t="str">
        <f t="shared" si="32"/>
        <v/>
      </c>
      <c r="X169" s="24"/>
      <c r="Y169" s="5" t="str">
        <f t="shared" si="33"/>
        <v/>
      </c>
      <c r="Z169" s="185"/>
      <c r="AA169" s="185"/>
      <c r="AB169" s="185"/>
      <c r="AC169" s="184"/>
      <c r="AD169" s="191"/>
      <c r="AE169" s="193"/>
      <c r="AF169" s="193"/>
      <c r="AG169" s="193"/>
      <c r="AH169" s="193"/>
      <c r="AI169" s="195"/>
      <c r="AJ169" s="195"/>
      <c r="AK169" s="5" t="str">
        <f t="shared" si="36"/>
        <v/>
      </c>
      <c r="AL169" s="24"/>
      <c r="AM169" s="5" t="str">
        <f t="shared" si="37"/>
        <v/>
      </c>
      <c r="AN169" s="185"/>
      <c r="AO169" s="185"/>
      <c r="AP169" s="185"/>
      <c r="AQ169" s="184"/>
      <c r="AR169" s="191"/>
      <c r="AS169" s="193"/>
      <c r="AT169" s="193"/>
      <c r="AU169" s="193"/>
      <c r="AV169" s="193"/>
      <c r="AW169" s="195"/>
      <c r="AX169" s="195"/>
      <c r="AY169" s="5" t="str">
        <f t="shared" si="22"/>
        <v/>
      </c>
      <c r="AZ169" s="29"/>
      <c r="BA169" s="5" t="str">
        <f t="shared" si="23"/>
        <v/>
      </c>
      <c r="BB169" s="185"/>
      <c r="BC169" s="185"/>
      <c r="BD169" s="184"/>
      <c r="BE169" s="117"/>
      <c r="BF169" s="193"/>
      <c r="BG169" s="193"/>
      <c r="BH169" s="193"/>
      <c r="BI169" s="193"/>
      <c r="BJ169" s="195"/>
      <c r="BK169" s="195"/>
      <c r="BL169" s="5" t="str">
        <f t="shared" si="25"/>
        <v/>
      </c>
      <c r="BM169" s="6"/>
      <c r="BN169" s="5" t="str">
        <f t="shared" si="26"/>
        <v/>
      </c>
      <c r="BO169" s="185"/>
      <c r="BP169" s="185"/>
      <c r="BQ169" s="185"/>
      <c r="BR169" s="185"/>
      <c r="BS169" s="191"/>
      <c r="BV169" s="185"/>
      <c r="BW169" s="185"/>
      <c r="BX169" s="185"/>
      <c r="BY169" s="185"/>
      <c r="BZ169" s="185"/>
    </row>
    <row r="170" spans="5:78" ht="8.4" customHeight="1" x14ac:dyDescent="0.3">
      <c r="N170" s="5"/>
      <c r="O170" s="20"/>
      <c r="Q170" s="20"/>
      <c r="R170" s="43"/>
      <c r="S170" s="20"/>
      <c r="T170" s="20"/>
      <c r="U170" s="20"/>
      <c r="V170" s="20"/>
      <c r="W170" s="5" t="str">
        <f t="shared" si="32"/>
        <v/>
      </c>
      <c r="X170" s="24"/>
      <c r="Y170" s="5" t="str">
        <f t="shared" si="33"/>
        <v/>
      </c>
      <c r="Z170" s="5"/>
      <c r="AA170" s="5"/>
      <c r="AB170" s="5"/>
      <c r="AC170" s="5"/>
      <c r="AE170" s="20"/>
      <c r="AF170" s="43"/>
      <c r="AG170" s="5"/>
      <c r="AH170" s="5"/>
      <c r="AI170" s="5"/>
      <c r="AJ170" s="5"/>
      <c r="AK170" s="5" t="str">
        <f t="shared" si="36"/>
        <v/>
      </c>
      <c r="AL170" s="24"/>
      <c r="AM170" s="5" t="str">
        <f t="shared" si="37"/>
        <v/>
      </c>
      <c r="AN170" s="5"/>
      <c r="AO170" s="5"/>
      <c r="AP170" s="5"/>
      <c r="AQ170" s="5"/>
      <c r="AS170" s="20"/>
      <c r="AT170" s="43"/>
      <c r="AU170" s="5"/>
      <c r="AV170" s="5"/>
      <c r="AW170" s="5"/>
      <c r="AX170" s="5"/>
      <c r="AY170" s="5" t="str">
        <f t="shared" si="22"/>
        <v/>
      </c>
      <c r="AZ170" s="29"/>
      <c r="BA170" s="5" t="str">
        <f t="shared" si="23"/>
        <v/>
      </c>
      <c r="BB170" s="5"/>
      <c r="BC170" s="5"/>
      <c r="BD170" s="20"/>
      <c r="BE170" s="111"/>
      <c r="BF170" s="20"/>
      <c r="BG170" s="43"/>
      <c r="BH170" s="20"/>
      <c r="BI170" s="20"/>
      <c r="BJ170" s="20"/>
      <c r="BK170" s="20"/>
      <c r="BL170" s="5" t="str">
        <f t="shared" si="25"/>
        <v/>
      </c>
      <c r="BM170" s="6"/>
      <c r="BN170" s="5" t="str">
        <f t="shared" si="26"/>
        <v/>
      </c>
      <c r="BO170" s="5"/>
      <c r="BP170" s="5"/>
      <c r="BQ170" s="5"/>
      <c r="BR170" s="5"/>
    </row>
    <row r="171" spans="5:78" ht="42" customHeight="1" x14ac:dyDescent="0.3">
      <c r="N171" s="5"/>
      <c r="O171" s="385" t="s">
        <v>309</v>
      </c>
      <c r="P171" s="386"/>
      <c r="Q171" s="386"/>
      <c r="R171" s="386"/>
      <c r="S171" s="386"/>
      <c r="T171" s="386"/>
      <c r="U171" s="386"/>
      <c r="V171" s="386"/>
      <c r="W171" s="5" t="str">
        <f t="shared" si="32"/>
        <v/>
      </c>
      <c r="X171" s="24"/>
      <c r="Y171" s="5" t="str">
        <f t="shared" si="33"/>
        <v/>
      </c>
      <c r="Z171" s="2"/>
      <c r="AA171" s="5"/>
      <c r="AB171" s="5"/>
      <c r="AC171" s="254"/>
      <c r="AD171" s="254"/>
      <c r="AE171" s="254"/>
      <c r="AF171" s="254"/>
      <c r="AG171" s="254"/>
      <c r="AH171" s="254"/>
      <c r="AI171" s="254"/>
      <c r="AJ171" s="254"/>
      <c r="AK171" s="5" t="str">
        <f t="shared" si="36"/>
        <v/>
      </c>
      <c r="AL171" s="24"/>
      <c r="AM171" s="5" t="str">
        <f t="shared" si="37"/>
        <v/>
      </c>
      <c r="AN171" s="2"/>
      <c r="AO171" s="5"/>
      <c r="AP171" s="5"/>
      <c r="AQ171" s="5"/>
      <c r="AS171" s="20"/>
      <c r="AT171" s="43"/>
      <c r="AU171" s="5"/>
      <c r="AV171" s="5"/>
      <c r="AW171" s="5"/>
      <c r="AX171" s="5"/>
      <c r="AY171" s="5" t="str">
        <f t="shared" si="22"/>
        <v/>
      </c>
      <c r="AZ171" s="29"/>
      <c r="BA171" s="5" t="str">
        <f t="shared" si="23"/>
        <v/>
      </c>
      <c r="BB171" s="5"/>
      <c r="BC171" s="5"/>
      <c r="BD171" s="20"/>
      <c r="BE171" s="111"/>
      <c r="BF171" s="20"/>
      <c r="BG171" s="43"/>
      <c r="BH171" s="20"/>
      <c r="BI171" s="20"/>
      <c r="BJ171" s="20"/>
      <c r="BK171" s="20"/>
      <c r="BL171" s="5" t="str">
        <f t="shared" si="25"/>
        <v/>
      </c>
      <c r="BM171" s="6"/>
      <c r="BN171" s="5" t="str">
        <f t="shared" si="26"/>
        <v/>
      </c>
      <c r="BO171" s="5"/>
      <c r="BP171" s="5"/>
      <c r="BQ171" s="5"/>
      <c r="BR171" s="5"/>
    </row>
    <row r="172" spans="5:78" ht="27" customHeight="1" x14ac:dyDescent="0.3">
      <c r="N172" s="5"/>
      <c r="O172" s="21" t="s">
        <v>125</v>
      </c>
      <c r="P172" s="247">
        <f>$D$5</f>
        <v>0</v>
      </c>
      <c r="Q172" s="247"/>
      <c r="R172" s="247"/>
      <c r="S172" s="41" t="s">
        <v>152</v>
      </c>
      <c r="T172" s="248"/>
      <c r="U172" s="248"/>
      <c r="V172" s="248"/>
      <c r="W172" s="5" t="str">
        <f t="shared" si="32"/>
        <v/>
      </c>
      <c r="X172" s="24"/>
      <c r="Y172" s="5" t="str">
        <f t="shared" si="33"/>
        <v/>
      </c>
      <c r="Z172" s="2"/>
      <c r="AA172" s="5"/>
      <c r="AB172" s="5"/>
      <c r="AC172" s="12"/>
      <c r="AD172" s="114"/>
      <c r="AE172" s="219"/>
      <c r="AF172" s="43"/>
      <c r="AG172" s="12"/>
      <c r="AH172" s="12"/>
      <c r="AI172" s="12"/>
      <c r="AJ172" s="12"/>
      <c r="AK172" s="5" t="str">
        <f t="shared" si="36"/>
        <v/>
      </c>
      <c r="AL172" s="24"/>
      <c r="AM172" s="5" t="str">
        <f t="shared" si="37"/>
        <v/>
      </c>
      <c r="AN172" s="2"/>
      <c r="AO172" s="5"/>
      <c r="AP172" s="5"/>
      <c r="AQ172" s="5"/>
      <c r="AS172" s="20"/>
      <c r="AT172" s="43"/>
      <c r="AU172" s="5"/>
      <c r="AV172" s="5"/>
      <c r="AW172" s="5"/>
      <c r="AX172" s="5"/>
      <c r="AY172" s="5" t="str">
        <f t="shared" si="22"/>
        <v/>
      </c>
      <c r="AZ172" s="29"/>
      <c r="BA172" s="5" t="str">
        <f t="shared" si="23"/>
        <v/>
      </c>
      <c r="BB172" s="5"/>
      <c r="BC172" s="5"/>
      <c r="BD172" s="20"/>
      <c r="BE172" s="111"/>
      <c r="BF172" s="20"/>
      <c r="BG172" s="43"/>
      <c r="BH172" s="20"/>
      <c r="BI172" s="20"/>
      <c r="BJ172" s="20"/>
      <c r="BK172" s="20"/>
      <c r="BL172" s="5" t="str">
        <f t="shared" si="25"/>
        <v/>
      </c>
      <c r="BM172" s="6"/>
      <c r="BN172" s="5" t="str">
        <f t="shared" si="26"/>
        <v/>
      </c>
      <c r="BO172" s="5"/>
      <c r="BP172" s="5"/>
      <c r="BQ172" s="5"/>
      <c r="BR172" s="5"/>
    </row>
    <row r="173" spans="5:78" ht="30.6" customHeight="1" x14ac:dyDescent="0.3">
      <c r="N173" s="5"/>
      <c r="O173" s="21" t="s">
        <v>158</v>
      </c>
      <c r="P173" s="247">
        <f>$D$6</f>
        <v>0</v>
      </c>
      <c r="Q173" s="247"/>
      <c r="R173" s="247"/>
      <c r="S173" s="175" t="s">
        <v>89</v>
      </c>
      <c r="T173" s="247">
        <f>$K$6</f>
        <v>0</v>
      </c>
      <c r="U173" s="247"/>
      <c r="V173" s="247"/>
      <c r="W173" s="5" t="str">
        <f t="shared" si="32"/>
        <v/>
      </c>
      <c r="X173" s="24"/>
      <c r="Y173" s="5" t="str">
        <f t="shared" si="33"/>
        <v/>
      </c>
      <c r="Z173" s="2"/>
      <c r="AA173" s="5"/>
      <c r="AB173" s="5"/>
      <c r="AC173" s="12"/>
      <c r="AD173" s="114"/>
      <c r="AE173" s="12"/>
      <c r="AF173" s="43"/>
      <c r="AG173" s="12"/>
      <c r="AH173" s="12"/>
      <c r="AI173" s="12"/>
      <c r="AJ173" s="12"/>
      <c r="AK173" s="5" t="str">
        <f t="shared" si="36"/>
        <v/>
      </c>
      <c r="AL173" s="24"/>
      <c r="AM173" s="5" t="str">
        <f t="shared" si="37"/>
        <v/>
      </c>
      <c r="AN173" s="2"/>
      <c r="AO173" s="5"/>
      <c r="AP173" s="5"/>
      <c r="AQ173" s="5"/>
      <c r="AS173" s="20"/>
      <c r="AT173" s="43"/>
      <c r="AU173" s="5"/>
      <c r="AV173" s="5"/>
      <c r="AW173" s="5"/>
      <c r="AX173" s="5"/>
      <c r="AY173" s="5" t="str">
        <f t="shared" si="22"/>
        <v/>
      </c>
      <c r="AZ173" s="29"/>
      <c r="BA173" s="5" t="str">
        <f t="shared" si="23"/>
        <v/>
      </c>
      <c r="BB173" s="5"/>
      <c r="BC173" s="5"/>
      <c r="BD173" s="20"/>
      <c r="BE173" s="111"/>
      <c r="BF173" s="20"/>
      <c r="BG173" s="43"/>
      <c r="BH173" s="20"/>
      <c r="BI173" s="20"/>
      <c r="BJ173" s="20"/>
      <c r="BK173" s="20"/>
      <c r="BL173" s="5" t="str">
        <f t="shared" si="25"/>
        <v/>
      </c>
      <c r="BM173" s="6"/>
      <c r="BN173" s="5" t="str">
        <f t="shared" si="26"/>
        <v/>
      </c>
      <c r="BO173" s="5"/>
      <c r="BP173" s="5"/>
      <c r="BQ173" s="5"/>
      <c r="BR173" s="5"/>
    </row>
    <row r="174" spans="5:78" ht="30.6" customHeight="1" x14ac:dyDescent="0.3">
      <c r="N174" s="5"/>
      <c r="O174" s="337" t="s">
        <v>169</v>
      </c>
      <c r="P174" s="337"/>
      <c r="Q174" s="337"/>
      <c r="R174" s="337"/>
      <c r="S174" s="337"/>
      <c r="T174" s="337"/>
      <c r="U174" s="337"/>
      <c r="V174" s="337"/>
      <c r="W174" s="5" t="str">
        <f t="shared" si="32"/>
        <v/>
      </c>
      <c r="X174" s="24"/>
      <c r="Y174" s="5" t="str">
        <f t="shared" si="33"/>
        <v/>
      </c>
      <c r="Z174" s="2"/>
      <c r="AA174" s="5"/>
      <c r="AB174" s="5"/>
      <c r="AC174" s="12"/>
      <c r="AD174" s="114"/>
      <c r="AE174" s="12"/>
      <c r="AF174" s="43"/>
      <c r="AG174" s="12"/>
      <c r="AH174" s="12"/>
      <c r="AI174" s="12"/>
      <c r="AJ174" s="12"/>
      <c r="AK174" s="5" t="str">
        <f t="shared" si="36"/>
        <v/>
      </c>
      <c r="AL174" s="24"/>
      <c r="AM174" s="5" t="str">
        <f t="shared" si="37"/>
        <v/>
      </c>
      <c r="AN174" s="2"/>
      <c r="AO174" s="5"/>
      <c r="AP174" s="5"/>
      <c r="AQ174" s="5"/>
      <c r="AS174" s="20"/>
      <c r="AT174" s="43"/>
      <c r="AU174" s="5"/>
      <c r="AV174" s="5"/>
      <c r="AW174" s="5"/>
      <c r="AX174" s="5"/>
      <c r="AY174" s="5" t="str">
        <f t="shared" si="22"/>
        <v/>
      </c>
      <c r="AZ174" s="29"/>
      <c r="BA174" s="5" t="str">
        <f t="shared" si="23"/>
        <v/>
      </c>
      <c r="BB174" s="5"/>
      <c r="BC174" s="5"/>
      <c r="BD174" s="20"/>
      <c r="BE174" s="111"/>
      <c r="BF174" s="20"/>
      <c r="BG174" s="43"/>
      <c r="BH174" s="20"/>
      <c r="BI174" s="20"/>
      <c r="BJ174" s="20"/>
      <c r="BK174" s="20"/>
      <c r="BL174" s="5" t="str">
        <f t="shared" si="25"/>
        <v/>
      </c>
      <c r="BM174" s="6"/>
      <c r="BN174" s="5" t="str">
        <f t="shared" si="26"/>
        <v/>
      </c>
      <c r="BO174" s="5"/>
      <c r="BP174" s="5"/>
      <c r="BQ174" s="5"/>
      <c r="BR174" s="5"/>
    </row>
    <row r="175" spans="5:78" ht="30.6" customHeight="1" x14ac:dyDescent="0.3">
      <c r="N175" s="5"/>
      <c r="O175" s="337"/>
      <c r="P175" s="337"/>
      <c r="Q175" s="337"/>
      <c r="R175" s="337"/>
      <c r="S175" s="337"/>
      <c r="T175" s="337"/>
      <c r="U175" s="337"/>
      <c r="V175" s="337"/>
      <c r="W175" s="5" t="str">
        <f t="shared" si="32"/>
        <v/>
      </c>
      <c r="X175" s="24"/>
      <c r="Y175" s="5" t="str">
        <f t="shared" si="33"/>
        <v/>
      </c>
      <c r="Z175" s="2"/>
      <c r="AA175" s="5"/>
      <c r="AB175" s="5"/>
      <c r="AC175" s="12"/>
      <c r="AD175" s="114"/>
      <c r="AE175" s="12"/>
      <c r="AF175" s="43"/>
      <c r="AG175" s="12"/>
      <c r="AH175" s="12"/>
      <c r="AI175" s="12"/>
      <c r="AJ175" s="12"/>
      <c r="AK175" s="5" t="str">
        <f t="shared" si="36"/>
        <v/>
      </c>
      <c r="AL175" s="24"/>
      <c r="AM175" s="5" t="str">
        <f t="shared" si="37"/>
        <v/>
      </c>
      <c r="AN175" s="2"/>
      <c r="AO175" s="5"/>
      <c r="AP175" s="5"/>
      <c r="AQ175" s="5"/>
      <c r="AS175" s="20"/>
      <c r="AT175" s="43"/>
      <c r="AU175" s="5"/>
      <c r="AV175" s="5"/>
      <c r="AW175" s="5"/>
      <c r="AX175" s="5"/>
      <c r="AY175" s="5" t="str">
        <f t="shared" si="22"/>
        <v/>
      </c>
      <c r="AZ175" s="29"/>
      <c r="BA175" s="5" t="str">
        <f t="shared" si="23"/>
        <v/>
      </c>
      <c r="BB175" s="5"/>
      <c r="BC175" s="5"/>
      <c r="BD175" s="20"/>
      <c r="BE175" s="111"/>
      <c r="BF175" s="20"/>
      <c r="BG175" s="43"/>
      <c r="BH175" s="20"/>
      <c r="BI175" s="20"/>
      <c r="BJ175" s="20"/>
      <c r="BK175" s="20"/>
      <c r="BL175" s="5" t="str">
        <f t="shared" si="25"/>
        <v/>
      </c>
      <c r="BM175" s="6"/>
      <c r="BN175" s="5" t="str">
        <f t="shared" si="26"/>
        <v/>
      </c>
      <c r="BO175" s="5"/>
      <c r="BP175" s="5"/>
      <c r="BQ175" s="5"/>
      <c r="BR175" s="5"/>
    </row>
    <row r="176" spans="5:78" ht="30.6" customHeight="1" x14ac:dyDescent="0.3">
      <c r="N176" s="5"/>
      <c r="O176" s="337"/>
      <c r="P176" s="337"/>
      <c r="Q176" s="337"/>
      <c r="R176" s="337"/>
      <c r="S176" s="337"/>
      <c r="T176" s="337"/>
      <c r="U176" s="337"/>
      <c r="V176" s="337"/>
      <c r="W176" s="5" t="str">
        <f t="shared" si="32"/>
        <v/>
      </c>
      <c r="X176" s="24"/>
      <c r="Y176" s="5" t="str">
        <f t="shared" si="33"/>
        <v/>
      </c>
      <c r="Z176" s="2"/>
      <c r="AA176" s="5"/>
      <c r="AB176" s="5"/>
      <c r="AC176" s="12"/>
      <c r="AD176" s="114"/>
      <c r="AE176" s="12"/>
      <c r="AF176" s="43"/>
      <c r="AG176" s="12"/>
      <c r="AH176" s="12"/>
      <c r="AI176" s="12"/>
      <c r="AJ176" s="12"/>
      <c r="AK176" s="5" t="str">
        <f t="shared" si="36"/>
        <v/>
      </c>
      <c r="AL176" s="24"/>
      <c r="AM176" s="5" t="str">
        <f t="shared" si="37"/>
        <v/>
      </c>
      <c r="AN176" s="2"/>
      <c r="AO176" s="5"/>
      <c r="AP176" s="5"/>
      <c r="AQ176" s="5"/>
      <c r="AS176" s="20"/>
      <c r="AT176" s="43"/>
      <c r="AU176" s="5"/>
      <c r="AV176" s="5"/>
      <c r="AW176" s="5"/>
      <c r="AX176" s="5"/>
      <c r="AY176" s="5" t="str">
        <f t="shared" si="22"/>
        <v/>
      </c>
      <c r="AZ176" s="29"/>
      <c r="BA176" s="5" t="str">
        <f t="shared" si="23"/>
        <v/>
      </c>
      <c r="BB176" s="5"/>
      <c r="BC176" s="5"/>
      <c r="BD176" s="20"/>
      <c r="BE176" s="111"/>
      <c r="BF176" s="20"/>
      <c r="BG176" s="43"/>
      <c r="BH176" s="20"/>
      <c r="BI176" s="20"/>
      <c r="BJ176" s="20"/>
      <c r="BK176" s="20"/>
      <c r="BL176" s="5" t="str">
        <f t="shared" si="25"/>
        <v/>
      </c>
      <c r="BM176" s="6"/>
      <c r="BN176" s="5" t="str">
        <f t="shared" si="26"/>
        <v/>
      </c>
      <c r="BO176" s="5"/>
      <c r="BP176" s="5"/>
      <c r="BQ176" s="5"/>
      <c r="BR176" s="5"/>
    </row>
    <row r="177" spans="1:78" ht="30.6" customHeight="1" x14ac:dyDescent="0.3">
      <c r="N177" s="5"/>
      <c r="O177" s="21" t="s">
        <v>163</v>
      </c>
      <c r="P177" s="247" t="s">
        <v>87</v>
      </c>
      <c r="Q177" s="247"/>
      <c r="R177" s="247"/>
      <c r="S177" s="247" t="s">
        <v>164</v>
      </c>
      <c r="T177" s="247"/>
      <c r="U177" s="247"/>
      <c r="V177" s="247"/>
      <c r="W177" s="5" t="str">
        <f t="shared" si="32"/>
        <v/>
      </c>
      <c r="X177" s="24"/>
      <c r="Y177" s="5" t="str">
        <f t="shared" si="33"/>
        <v/>
      </c>
      <c r="Z177" s="2"/>
      <c r="AA177" s="5"/>
      <c r="AB177" s="5"/>
      <c r="AC177" s="12"/>
      <c r="AD177" s="114"/>
      <c r="AE177" s="12"/>
      <c r="AF177" s="43"/>
      <c r="AG177" s="12"/>
      <c r="AH177" s="12"/>
      <c r="AI177" s="12"/>
      <c r="AJ177" s="12"/>
      <c r="AK177" s="5" t="str">
        <f t="shared" si="36"/>
        <v/>
      </c>
      <c r="AL177" s="24"/>
      <c r="AM177" s="5" t="str">
        <f t="shared" si="37"/>
        <v/>
      </c>
      <c r="AN177" s="2"/>
      <c r="AO177" s="5"/>
      <c r="AP177" s="5"/>
      <c r="AQ177" s="5"/>
      <c r="AS177" s="20"/>
      <c r="AT177" s="43"/>
      <c r="AU177" s="5"/>
      <c r="AV177" s="5"/>
      <c r="AW177" s="5"/>
      <c r="AX177" s="5"/>
      <c r="AY177" s="5" t="str">
        <f t="shared" si="22"/>
        <v/>
      </c>
      <c r="AZ177" s="29"/>
      <c r="BA177" s="5" t="str">
        <f t="shared" si="23"/>
        <v/>
      </c>
      <c r="BB177" s="5"/>
      <c r="BC177" s="5"/>
      <c r="BD177" s="20"/>
      <c r="BE177" s="111"/>
      <c r="BF177" s="20"/>
      <c r="BG177" s="43"/>
      <c r="BH177" s="20"/>
      <c r="BI177" s="20"/>
      <c r="BJ177" s="20"/>
      <c r="BK177" s="20"/>
      <c r="BL177" s="5" t="str">
        <f t="shared" si="25"/>
        <v/>
      </c>
      <c r="BM177" s="6"/>
      <c r="BN177" s="5" t="str">
        <f t="shared" si="26"/>
        <v/>
      </c>
      <c r="BO177" s="5"/>
      <c r="BP177" s="5"/>
      <c r="BQ177" s="5"/>
      <c r="BR177" s="5"/>
    </row>
    <row r="178" spans="1:78" s="108" customFormat="1" ht="30.6" customHeight="1" x14ac:dyDescent="0.3">
      <c r="A178"/>
      <c r="B178"/>
      <c r="C178"/>
      <c r="D178"/>
      <c r="E178" s="42"/>
      <c r="F178" s="42"/>
      <c r="G178" s="42"/>
      <c r="H178" s="42"/>
      <c r="I178" s="42"/>
      <c r="J178" s="42"/>
      <c r="K178"/>
      <c r="L178"/>
      <c r="M178"/>
      <c r="N178" s="5"/>
      <c r="O178" s="21" t="s">
        <v>161</v>
      </c>
      <c r="P178" s="346"/>
      <c r="Q178" s="346"/>
      <c r="R178" s="346"/>
      <c r="S178" s="347"/>
      <c r="T178" s="347"/>
      <c r="U178" s="347"/>
      <c r="V178" s="347"/>
      <c r="W178" s="5" t="str">
        <f t="shared" si="32"/>
        <v/>
      </c>
      <c r="X178" s="24"/>
      <c r="Y178" s="5" t="str">
        <f t="shared" si="33"/>
        <v/>
      </c>
      <c r="Z178" s="2"/>
      <c r="AA178" s="5"/>
      <c r="AB178" s="5"/>
      <c r="AC178" s="219"/>
      <c r="AD178" s="114"/>
      <c r="AE178" s="12"/>
      <c r="AF178" s="43"/>
      <c r="AG178" s="12"/>
      <c r="AH178" s="12"/>
      <c r="AI178" s="12"/>
      <c r="AJ178" s="12"/>
      <c r="AK178" s="5" t="str">
        <f t="shared" si="36"/>
        <v/>
      </c>
      <c r="AL178" s="24"/>
      <c r="AM178" s="5" t="str">
        <f t="shared" si="37"/>
        <v/>
      </c>
      <c r="AN178" s="2"/>
      <c r="AO178" s="5"/>
      <c r="AP178" s="5"/>
      <c r="AQ178" s="5"/>
      <c r="AS178" s="20"/>
      <c r="AT178" s="43"/>
      <c r="AU178" s="5"/>
      <c r="AV178" s="5"/>
      <c r="AW178" s="5"/>
      <c r="AX178" s="5"/>
      <c r="AY178" s="5" t="str">
        <f t="shared" si="22"/>
        <v/>
      </c>
      <c r="AZ178" s="29"/>
      <c r="BA178" s="5" t="str">
        <f t="shared" si="23"/>
        <v/>
      </c>
      <c r="BB178" s="5"/>
      <c r="BC178" s="5"/>
      <c r="BD178" s="20"/>
      <c r="BE178" s="111"/>
      <c r="BF178" s="20"/>
      <c r="BG178" s="43"/>
      <c r="BH178" s="20"/>
      <c r="BI178" s="20"/>
      <c r="BJ178" s="20"/>
      <c r="BK178" s="20"/>
      <c r="BL178" s="5" t="str">
        <f t="shared" si="25"/>
        <v/>
      </c>
      <c r="BM178" s="6"/>
      <c r="BN178" s="5" t="str">
        <f t="shared" si="26"/>
        <v/>
      </c>
      <c r="BO178" s="5"/>
      <c r="BP178" s="5"/>
      <c r="BQ178" s="5"/>
      <c r="BR178" s="5"/>
      <c r="BT178"/>
      <c r="BU178"/>
      <c r="BV178" s="5"/>
      <c r="BW178" s="5"/>
      <c r="BX178" s="5"/>
      <c r="BY178" s="5"/>
      <c r="BZ178" s="5"/>
    </row>
    <row r="179" spans="1:78" s="108" customFormat="1" ht="30.6" customHeight="1" x14ac:dyDescent="0.3">
      <c r="A179"/>
      <c r="B179"/>
      <c r="C179"/>
      <c r="D179"/>
      <c r="E179" s="42"/>
      <c r="F179" s="42"/>
      <c r="G179" s="42"/>
      <c r="H179" s="42"/>
      <c r="I179" s="42"/>
      <c r="J179" s="42"/>
      <c r="K179"/>
      <c r="L179"/>
      <c r="M179"/>
      <c r="N179" s="5"/>
      <c r="O179" s="21" t="s">
        <v>162</v>
      </c>
      <c r="P179" s="346"/>
      <c r="Q179" s="346"/>
      <c r="R179" s="346"/>
      <c r="S179" s="347"/>
      <c r="T179" s="347"/>
      <c r="U179" s="347"/>
      <c r="V179" s="347"/>
      <c r="W179" s="5" t="str">
        <f t="shared" si="32"/>
        <v/>
      </c>
      <c r="X179" s="24"/>
      <c r="Y179" s="5" t="str">
        <f t="shared" si="33"/>
        <v/>
      </c>
      <c r="Z179" s="2"/>
      <c r="AA179" s="5"/>
      <c r="AB179" s="5"/>
      <c r="AC179" s="12"/>
      <c r="AD179" s="114"/>
      <c r="AE179" s="12"/>
      <c r="AF179" s="43"/>
      <c r="AG179" s="12"/>
      <c r="AH179" s="12"/>
      <c r="AI179" s="12"/>
      <c r="AJ179" s="12"/>
      <c r="AK179" s="5" t="str">
        <f t="shared" si="36"/>
        <v/>
      </c>
      <c r="AL179" s="24"/>
      <c r="AM179" s="5" t="str">
        <f t="shared" si="37"/>
        <v/>
      </c>
      <c r="AN179" s="2"/>
      <c r="AO179" s="5"/>
      <c r="AP179" s="5"/>
      <c r="AQ179" s="5"/>
      <c r="AS179" s="20"/>
      <c r="AT179" s="43"/>
      <c r="AU179" s="5"/>
      <c r="AV179" s="5"/>
      <c r="AW179" s="5"/>
      <c r="AX179" s="5"/>
      <c r="AY179" s="5" t="str">
        <f t="shared" si="22"/>
        <v/>
      </c>
      <c r="AZ179" s="29"/>
      <c r="BA179" s="5" t="str">
        <f t="shared" si="23"/>
        <v/>
      </c>
      <c r="BB179" s="5"/>
      <c r="BC179" s="5"/>
      <c r="BD179" s="20"/>
      <c r="BE179" s="111"/>
      <c r="BF179" s="20"/>
      <c r="BG179" s="43"/>
      <c r="BH179" s="20"/>
      <c r="BI179" s="20"/>
      <c r="BJ179" s="20"/>
      <c r="BK179" s="20"/>
      <c r="BL179" s="5" t="str">
        <f t="shared" si="25"/>
        <v/>
      </c>
      <c r="BM179" s="6"/>
      <c r="BN179" s="5" t="str">
        <f t="shared" si="26"/>
        <v/>
      </c>
      <c r="BO179" s="5"/>
      <c r="BP179" s="5"/>
      <c r="BQ179" s="5"/>
      <c r="BR179" s="5"/>
      <c r="BT179"/>
      <c r="BU179"/>
      <c r="BV179" s="5"/>
      <c r="BW179" s="5"/>
      <c r="BX179" s="5"/>
      <c r="BY179" s="5"/>
      <c r="BZ179" s="5"/>
    </row>
    <row r="180" spans="1:78" s="108" customFormat="1" ht="11.4" customHeight="1" x14ac:dyDescent="0.3">
      <c r="A180"/>
      <c r="B180"/>
      <c r="C180"/>
      <c r="D180"/>
      <c r="E180" s="42"/>
      <c r="F180" s="42"/>
      <c r="G180" s="42"/>
      <c r="H180" s="42"/>
      <c r="I180" s="42"/>
      <c r="J180" s="42"/>
      <c r="K180"/>
      <c r="L180"/>
      <c r="M180"/>
      <c r="N180" s="5"/>
      <c r="O180" s="25"/>
      <c r="P180" s="112"/>
      <c r="Q180" s="26"/>
      <c r="R180" s="46"/>
      <c r="S180" s="25"/>
      <c r="T180" s="25"/>
      <c r="U180" s="25"/>
      <c r="V180" s="25"/>
      <c r="W180" s="5" t="str">
        <f t="shared" si="32"/>
        <v/>
      </c>
      <c r="X180" s="24"/>
      <c r="Y180" s="5" t="str">
        <f t="shared" si="33"/>
        <v/>
      </c>
      <c r="Z180" s="24"/>
      <c r="AA180" s="5"/>
      <c r="AB180" s="5"/>
      <c r="AC180" s="25"/>
      <c r="AD180" s="112"/>
      <c r="AE180" s="26"/>
      <c r="AF180" s="46"/>
      <c r="AG180" s="25"/>
      <c r="AH180" s="25"/>
      <c r="AI180" s="25"/>
      <c r="AJ180" s="25"/>
      <c r="AK180" s="5" t="str">
        <f t="shared" si="36"/>
        <v/>
      </c>
      <c r="AL180" s="24"/>
      <c r="AM180" s="5" t="str">
        <f t="shared" si="37"/>
        <v/>
      </c>
      <c r="AN180" s="24"/>
      <c r="AO180" s="5"/>
      <c r="AP180" s="5"/>
      <c r="AQ180" s="5"/>
      <c r="AS180" s="20"/>
      <c r="AT180" s="43"/>
      <c r="AU180" s="5"/>
      <c r="AV180" s="5"/>
      <c r="AW180" s="5"/>
      <c r="AX180" s="5"/>
      <c r="AY180" s="5" t="str">
        <f t="shared" si="22"/>
        <v/>
      </c>
      <c r="AZ180" s="29"/>
      <c r="BA180" s="5" t="str">
        <f t="shared" si="23"/>
        <v/>
      </c>
      <c r="BB180" s="5"/>
      <c r="BC180" s="5"/>
      <c r="BD180" s="20"/>
      <c r="BE180" s="111"/>
      <c r="BF180" s="20"/>
      <c r="BG180" s="43"/>
      <c r="BH180" s="20"/>
      <c r="BI180" s="20"/>
      <c r="BJ180" s="20"/>
      <c r="BK180" s="20"/>
      <c r="BL180" s="5" t="str">
        <f t="shared" si="25"/>
        <v/>
      </c>
      <c r="BM180" s="6"/>
      <c r="BN180" s="5" t="str">
        <f t="shared" si="26"/>
        <v/>
      </c>
      <c r="BO180" s="5"/>
      <c r="BP180" s="5"/>
      <c r="BQ180" s="5"/>
      <c r="BR180" s="5"/>
      <c r="BT180"/>
      <c r="BU180"/>
      <c r="BV180" s="5"/>
      <c r="BW180" s="5"/>
      <c r="BX180" s="5"/>
      <c r="BY180" s="5"/>
      <c r="BZ180" s="5"/>
    </row>
    <row r="181" spans="1:78" s="108" customFormat="1" x14ac:dyDescent="0.3">
      <c r="A181"/>
      <c r="B181"/>
      <c r="C181"/>
      <c r="D181"/>
      <c r="E181" s="42"/>
      <c r="F181" s="42"/>
      <c r="G181" s="42"/>
      <c r="H181" s="42"/>
      <c r="I181" s="42"/>
      <c r="J181" s="42"/>
      <c r="K181"/>
      <c r="L181"/>
      <c r="M181"/>
      <c r="N181" s="5"/>
      <c r="O181" s="392" t="s">
        <v>17</v>
      </c>
      <c r="P181" s="392"/>
      <c r="Q181" s="392"/>
      <c r="R181" s="392"/>
      <c r="S181" s="392"/>
      <c r="T181" s="392"/>
      <c r="U181" s="392"/>
      <c r="V181" s="392"/>
      <c r="W181" s="5" t="str">
        <f t="shared" si="32"/>
        <v/>
      </c>
      <c r="X181" s="24"/>
      <c r="Y181" s="5" t="str">
        <f t="shared" si="33"/>
        <v/>
      </c>
      <c r="Z181" s="27"/>
      <c r="AA181" s="5"/>
      <c r="AB181" s="5"/>
      <c r="AC181" s="393"/>
      <c r="AD181" s="393"/>
      <c r="AE181" s="393"/>
      <c r="AF181" s="393"/>
      <c r="AG181" s="393"/>
      <c r="AH181" s="393"/>
      <c r="AI181" s="393"/>
      <c r="AJ181" s="393"/>
      <c r="AK181" s="5" t="str">
        <f t="shared" si="36"/>
        <v/>
      </c>
      <c r="AL181" s="24"/>
      <c r="AM181" s="5" t="str">
        <f t="shared" si="37"/>
        <v/>
      </c>
      <c r="AN181" s="27"/>
      <c r="AO181" s="5"/>
      <c r="AP181" s="5"/>
      <c r="AQ181" s="5"/>
      <c r="AS181" s="20"/>
      <c r="AT181" s="43"/>
      <c r="AU181" s="5"/>
      <c r="AV181" s="5"/>
      <c r="AW181" s="5"/>
      <c r="AX181" s="5"/>
      <c r="AY181" s="5" t="str">
        <f t="shared" si="22"/>
        <v/>
      </c>
      <c r="AZ181" s="29"/>
      <c r="BA181" s="5" t="str">
        <f t="shared" si="23"/>
        <v/>
      </c>
      <c r="BB181" s="5"/>
      <c r="BC181" s="5"/>
      <c r="BD181" s="20"/>
      <c r="BE181" s="111"/>
      <c r="BF181" s="20"/>
      <c r="BG181" s="43"/>
      <c r="BH181" s="20"/>
      <c r="BI181" s="20"/>
      <c r="BJ181" s="20"/>
      <c r="BK181" s="20"/>
      <c r="BL181" s="5" t="str">
        <f t="shared" si="25"/>
        <v/>
      </c>
      <c r="BM181" s="6"/>
      <c r="BN181" s="5" t="str">
        <f t="shared" si="26"/>
        <v/>
      </c>
      <c r="BO181" s="5"/>
      <c r="BP181" s="5"/>
      <c r="BQ181" s="5"/>
      <c r="BR181" s="5"/>
      <c r="BT181"/>
      <c r="BU181"/>
      <c r="BV181" s="5"/>
      <c r="BW181" s="5"/>
      <c r="BX181" s="5"/>
      <c r="BY181" s="5"/>
      <c r="BZ181" s="5"/>
    </row>
    <row r="182" spans="1:78" s="108" customFormat="1" ht="28.2" customHeight="1" x14ac:dyDescent="0.3">
      <c r="A182"/>
      <c r="B182"/>
      <c r="C182"/>
      <c r="D182"/>
      <c r="E182" s="42"/>
      <c r="F182" s="42"/>
      <c r="G182" s="42"/>
      <c r="H182" s="42"/>
      <c r="I182" s="42"/>
      <c r="J182" s="42"/>
      <c r="K182"/>
      <c r="L182"/>
      <c r="M182"/>
      <c r="N182" s="5"/>
      <c r="O182" s="136" t="s">
        <v>107</v>
      </c>
      <c r="P182" s="389"/>
      <c r="Q182" s="389"/>
      <c r="R182" s="196" t="s">
        <v>108</v>
      </c>
      <c r="S182" s="133" t="s">
        <v>259</v>
      </c>
      <c r="T182" s="80" t="s">
        <v>132</v>
      </c>
      <c r="U182" s="81" t="s">
        <v>133</v>
      </c>
      <c r="V182" s="82" t="s">
        <v>134</v>
      </c>
      <c r="W182" s="5" t="str">
        <f t="shared" si="32"/>
        <v/>
      </c>
      <c r="X182" s="24"/>
      <c r="Y182" s="5" t="str">
        <f t="shared" si="33"/>
        <v/>
      </c>
      <c r="Z182" s="24"/>
      <c r="AA182" s="5"/>
      <c r="AB182" s="5"/>
      <c r="AC182" s="34"/>
      <c r="AD182" s="390"/>
      <c r="AE182" s="390"/>
      <c r="AF182" s="47"/>
      <c r="AG182" s="35"/>
      <c r="AH182" s="36"/>
      <c r="AI182" s="36"/>
      <c r="AJ182" s="36"/>
      <c r="AK182" s="5" t="str">
        <f t="shared" si="36"/>
        <v/>
      </c>
      <c r="AL182" s="24"/>
      <c r="AM182" s="5" t="str">
        <f t="shared" si="37"/>
        <v/>
      </c>
      <c r="AN182" s="24"/>
      <c r="AO182" s="5"/>
      <c r="AP182" s="5"/>
      <c r="AQ182" s="5"/>
      <c r="AS182" s="20"/>
      <c r="AT182" s="43"/>
      <c r="AU182" s="5"/>
      <c r="AV182" s="5"/>
      <c r="AW182" s="5"/>
      <c r="AX182" s="5"/>
      <c r="AY182" s="5" t="str">
        <f t="shared" si="22"/>
        <v/>
      </c>
      <c r="AZ182" s="29"/>
      <c r="BA182" s="5" t="str">
        <f t="shared" si="23"/>
        <v/>
      </c>
      <c r="BB182" s="5"/>
      <c r="BC182" s="5"/>
      <c r="BD182" s="20"/>
      <c r="BE182" s="111"/>
      <c r="BF182" s="20"/>
      <c r="BG182" s="43"/>
      <c r="BH182" s="20"/>
      <c r="BI182" s="20"/>
      <c r="BJ182" s="20"/>
      <c r="BK182" s="20"/>
      <c r="BL182" s="5" t="str">
        <f t="shared" si="25"/>
        <v/>
      </c>
      <c r="BM182" s="6"/>
      <c r="BN182" s="5" t="str">
        <f t="shared" si="26"/>
        <v/>
      </c>
      <c r="BO182" s="5"/>
      <c r="BP182" s="5"/>
      <c r="BQ182" s="5"/>
      <c r="BR182" s="5"/>
      <c r="BT182"/>
      <c r="BU182"/>
      <c r="BV182" s="5"/>
      <c r="BW182" s="5"/>
      <c r="BX182" s="5"/>
      <c r="BY182" s="5"/>
      <c r="BZ182" s="5"/>
    </row>
    <row r="183" spans="1:78" s="108" customFormat="1" ht="27.6" customHeight="1" x14ac:dyDescent="0.3">
      <c r="A183"/>
      <c r="B183"/>
      <c r="C183"/>
      <c r="D183"/>
      <c r="E183" s="42"/>
      <c r="F183" s="42"/>
      <c r="G183" s="42"/>
      <c r="H183" s="42"/>
      <c r="I183" s="42"/>
      <c r="J183" s="42"/>
      <c r="K183"/>
      <c r="L183"/>
      <c r="M183"/>
      <c r="N183" s="5"/>
      <c r="O183" s="391" t="s">
        <v>109</v>
      </c>
      <c r="P183" s="137" t="s">
        <v>0</v>
      </c>
      <c r="Q183" s="211">
        <f>IF(OR(S183="X",T183="X",U183="X",V183="X"),1,0)</f>
        <v>0</v>
      </c>
      <c r="R183" s="196" t="s">
        <v>1</v>
      </c>
      <c r="S183" s="171"/>
      <c r="T183" s="171"/>
      <c r="U183" s="171"/>
      <c r="V183" s="171"/>
      <c r="W183" s="5" t="str">
        <f t="shared" si="32"/>
        <v/>
      </c>
      <c r="X183" s="24"/>
      <c r="Y183" s="5" t="str">
        <f t="shared" si="33"/>
        <v/>
      </c>
      <c r="Z183" s="5"/>
      <c r="AA183" s="5"/>
      <c r="AB183" s="5"/>
      <c r="AC183" s="390"/>
      <c r="AD183" s="115"/>
      <c r="AE183" s="37"/>
      <c r="AF183" s="47"/>
      <c r="AG183" s="34"/>
      <c r="AH183" s="34"/>
      <c r="AI183" s="34"/>
      <c r="AJ183" s="34"/>
      <c r="AK183" s="5" t="str">
        <f t="shared" si="36"/>
        <v/>
      </c>
      <c r="AL183" s="24"/>
      <c r="AM183" s="5" t="str">
        <f t="shared" si="37"/>
        <v/>
      </c>
      <c r="AN183" s="5"/>
      <c r="AO183" s="5"/>
      <c r="AP183" s="5"/>
      <c r="AQ183" s="5"/>
      <c r="AS183" s="20"/>
      <c r="AT183" s="43"/>
      <c r="AU183" s="5"/>
      <c r="AV183" s="5"/>
      <c r="AW183" s="5"/>
      <c r="AX183" s="5"/>
      <c r="AY183" s="5" t="str">
        <f t="shared" si="22"/>
        <v/>
      </c>
      <c r="AZ183" s="29"/>
      <c r="BA183" s="5" t="str">
        <f t="shared" si="23"/>
        <v/>
      </c>
      <c r="BB183" s="5"/>
      <c r="BC183" s="5"/>
      <c r="BD183" s="20"/>
      <c r="BE183" s="111"/>
      <c r="BF183" s="20"/>
      <c r="BG183" s="43"/>
      <c r="BH183" s="20"/>
      <c r="BI183" s="20"/>
      <c r="BJ183" s="20"/>
      <c r="BK183" s="20"/>
      <c r="BL183" s="5" t="str">
        <f t="shared" si="25"/>
        <v/>
      </c>
      <c r="BM183" s="6"/>
      <c r="BN183" s="5" t="str">
        <f t="shared" si="26"/>
        <v/>
      </c>
      <c r="BO183" s="5"/>
      <c r="BP183" s="5"/>
      <c r="BQ183" s="5"/>
      <c r="BR183" s="5"/>
      <c r="BT183"/>
      <c r="BU183"/>
      <c r="BV183" s="5"/>
      <c r="BW183" s="5"/>
      <c r="BX183" s="5"/>
      <c r="BY183" s="5"/>
      <c r="BZ183" s="5"/>
    </row>
    <row r="184" spans="1:78" s="108" customFormat="1" x14ac:dyDescent="0.3">
      <c r="A184"/>
      <c r="B184"/>
      <c r="C184"/>
      <c r="D184"/>
      <c r="E184" s="42"/>
      <c r="F184" s="42"/>
      <c r="G184" s="42"/>
      <c r="H184" s="42"/>
      <c r="I184" s="42"/>
      <c r="J184" s="42"/>
      <c r="K184"/>
      <c r="L184"/>
      <c r="M184"/>
      <c r="N184" s="5"/>
      <c r="O184" s="391"/>
      <c r="P184" s="137" t="s">
        <v>2</v>
      </c>
      <c r="Q184" s="211">
        <f t="shared" ref="Q184:Q190" si="47">IF(OR(S184="X",T184="X",U184="X",V184="X"),1,0)</f>
        <v>0</v>
      </c>
      <c r="R184" s="196" t="s">
        <v>3</v>
      </c>
      <c r="S184" s="171"/>
      <c r="T184" s="171"/>
      <c r="U184" s="171"/>
      <c r="V184" s="171"/>
      <c r="W184" s="5" t="str">
        <f t="shared" si="32"/>
        <v/>
      </c>
      <c r="X184" s="24"/>
      <c r="Y184" s="5" t="str">
        <f t="shared" si="33"/>
        <v/>
      </c>
      <c r="Z184" s="5"/>
      <c r="AA184" s="5"/>
      <c r="AB184" s="5"/>
      <c r="AC184" s="390"/>
      <c r="AD184" s="115"/>
      <c r="AE184" s="37"/>
      <c r="AF184" s="47"/>
      <c r="AG184" s="34"/>
      <c r="AH184" s="34"/>
      <c r="AI184" s="34"/>
      <c r="AJ184" s="34"/>
      <c r="AK184" s="5" t="str">
        <f t="shared" si="36"/>
        <v/>
      </c>
      <c r="AL184" s="24"/>
      <c r="AM184" s="5" t="str">
        <f t="shared" si="37"/>
        <v/>
      </c>
      <c r="AN184" s="5"/>
      <c r="AO184" s="5"/>
      <c r="AP184" s="5"/>
      <c r="AQ184" s="5"/>
      <c r="AS184" s="20"/>
      <c r="AT184" s="43"/>
      <c r="AU184" s="5"/>
      <c r="AV184" s="5"/>
      <c r="AW184" s="5"/>
      <c r="AX184" s="5"/>
      <c r="AY184" s="5" t="str">
        <f t="shared" si="22"/>
        <v/>
      </c>
      <c r="AZ184" s="29"/>
      <c r="BA184" s="5" t="str">
        <f t="shared" si="23"/>
        <v/>
      </c>
      <c r="BB184" s="5"/>
      <c r="BC184" s="5"/>
      <c r="BD184" s="20"/>
      <c r="BE184" s="111"/>
      <c r="BF184" s="20"/>
      <c r="BG184" s="43"/>
      <c r="BH184" s="20"/>
      <c r="BI184" s="20"/>
      <c r="BJ184" s="20"/>
      <c r="BK184" s="20"/>
      <c r="BL184" s="5" t="str">
        <f t="shared" si="25"/>
        <v/>
      </c>
      <c r="BM184" s="6"/>
      <c r="BN184" s="5" t="str">
        <f t="shared" si="26"/>
        <v/>
      </c>
      <c r="BO184" s="5"/>
      <c r="BP184" s="5"/>
      <c r="BQ184" s="5"/>
      <c r="BR184" s="5"/>
      <c r="BT184"/>
      <c r="BU184"/>
      <c r="BV184" s="5"/>
      <c r="BW184" s="5"/>
      <c r="BX184" s="5"/>
      <c r="BY184" s="5"/>
      <c r="BZ184" s="5"/>
    </row>
    <row r="185" spans="1:78" s="108" customFormat="1" ht="27.6" x14ac:dyDescent="0.3">
      <c r="A185"/>
      <c r="B185"/>
      <c r="C185"/>
      <c r="D185"/>
      <c r="E185" s="42"/>
      <c r="F185" s="42"/>
      <c r="G185" s="42"/>
      <c r="H185" s="42"/>
      <c r="I185" s="42"/>
      <c r="J185" s="42"/>
      <c r="K185"/>
      <c r="L185"/>
      <c r="M185"/>
      <c r="N185" s="5"/>
      <c r="O185" s="391"/>
      <c r="P185" s="137" t="s">
        <v>4</v>
      </c>
      <c r="Q185" s="211">
        <f t="shared" si="47"/>
        <v>0</v>
      </c>
      <c r="R185" s="196" t="s">
        <v>5</v>
      </c>
      <c r="S185" s="171"/>
      <c r="T185" s="171"/>
      <c r="U185" s="171"/>
      <c r="V185" s="171"/>
      <c r="W185" s="5" t="str">
        <f t="shared" si="32"/>
        <v/>
      </c>
      <c r="X185" s="24"/>
      <c r="Y185" s="5" t="str">
        <f t="shared" si="33"/>
        <v/>
      </c>
      <c r="Z185" s="5"/>
      <c r="AA185" s="5"/>
      <c r="AB185" s="5"/>
      <c r="AC185" s="390"/>
      <c r="AD185" s="115"/>
      <c r="AE185" s="37"/>
      <c r="AF185" s="47"/>
      <c r="AG185" s="34"/>
      <c r="AH185" s="34"/>
      <c r="AI185" s="34"/>
      <c r="AJ185" s="34"/>
      <c r="AK185" s="5" t="str">
        <f t="shared" si="36"/>
        <v/>
      </c>
      <c r="AL185" s="24"/>
      <c r="AM185" s="5" t="str">
        <f t="shared" si="37"/>
        <v/>
      </c>
      <c r="AN185" s="5"/>
      <c r="AO185" s="5"/>
      <c r="AP185" s="5"/>
      <c r="AQ185" s="5"/>
      <c r="AS185" s="20"/>
      <c r="AT185" s="43"/>
      <c r="AU185" s="5"/>
      <c r="AV185" s="5"/>
      <c r="AW185" s="5"/>
      <c r="AX185" s="5"/>
      <c r="AY185" s="5" t="str">
        <f t="shared" ref="AY185:AY214" si="48">IF(AS185="","",IF(AU185="X",0,IF(AV185="X",5,IF(AW185="X",10,IF(AX185="X",15,"")))))</f>
        <v/>
      </c>
      <c r="AZ185" s="29"/>
      <c r="BA185" s="5" t="str">
        <f t="shared" ref="BA185:BA214" si="49">IF(AS185="","",IF(AU185="X",5,IF(AV185="X",10,IF(AW185="X",15,IF(AX185="X",20,"")))))</f>
        <v/>
      </c>
      <c r="BB185" s="5"/>
      <c r="BC185" s="5"/>
      <c r="BD185" s="20"/>
      <c r="BE185" s="111"/>
      <c r="BF185" s="20"/>
      <c r="BG185" s="43"/>
      <c r="BH185" s="20"/>
      <c r="BI185" s="20"/>
      <c r="BJ185" s="20"/>
      <c r="BK185" s="20"/>
      <c r="BL185" s="5" t="str">
        <f t="shared" ref="BL185:BL248" si="50">IF(BF185="","",IF(BH185="X",0,IF(BI185="X",5,IF(BJ185="X",10,IF(BK185="X",15,"")))))</f>
        <v/>
      </c>
      <c r="BM185" s="6"/>
      <c r="BN185" s="5" t="str">
        <f t="shared" ref="BN185:BN248" si="51">IF(BF185="","",IF(BH185="X",5,IF(BI185="X",10,IF(BJ185="X",15,IF(BK185="X",20,"")))))</f>
        <v/>
      </c>
      <c r="BO185" s="5"/>
      <c r="BP185" s="5"/>
      <c r="BQ185" s="5"/>
      <c r="BR185" s="5"/>
      <c r="BT185"/>
      <c r="BU185"/>
      <c r="BV185" s="5"/>
      <c r="BW185" s="5"/>
      <c r="BX185" s="5"/>
      <c r="BY185" s="5"/>
      <c r="BZ185" s="5"/>
    </row>
    <row r="186" spans="1:78" s="108" customFormat="1" x14ac:dyDescent="0.3">
      <c r="A186"/>
      <c r="B186"/>
      <c r="C186"/>
      <c r="D186"/>
      <c r="E186" s="42"/>
      <c r="F186" s="42"/>
      <c r="G186" s="42"/>
      <c r="H186" s="42"/>
      <c r="I186" s="42"/>
      <c r="J186" s="42"/>
      <c r="K186"/>
      <c r="L186"/>
      <c r="M186"/>
      <c r="N186" s="5"/>
      <c r="O186" s="391"/>
      <c r="P186" s="137" t="s">
        <v>6</v>
      </c>
      <c r="Q186" s="211">
        <f t="shared" si="47"/>
        <v>0</v>
      </c>
      <c r="R186" s="196" t="s">
        <v>7</v>
      </c>
      <c r="S186" s="171"/>
      <c r="T186" s="171"/>
      <c r="U186" s="171"/>
      <c r="V186" s="171"/>
      <c r="W186" s="5" t="str">
        <f t="shared" si="32"/>
        <v/>
      </c>
      <c r="X186" s="24"/>
      <c r="Y186" s="5" t="str">
        <f t="shared" si="33"/>
        <v/>
      </c>
      <c r="Z186" s="5"/>
      <c r="AA186" s="5"/>
      <c r="AB186" s="5"/>
      <c r="AC186" s="390"/>
      <c r="AD186" s="115"/>
      <c r="AE186" s="37"/>
      <c r="AF186" s="47"/>
      <c r="AG186" s="34"/>
      <c r="AH186" s="34"/>
      <c r="AI186" s="34"/>
      <c r="AJ186" s="34"/>
      <c r="AK186" s="5" t="str">
        <f t="shared" si="36"/>
        <v/>
      </c>
      <c r="AL186" s="24"/>
      <c r="AM186" s="5" t="str">
        <f t="shared" si="37"/>
        <v/>
      </c>
      <c r="AN186" s="5"/>
      <c r="AO186" s="5"/>
      <c r="AP186" s="5"/>
      <c r="AQ186" s="5"/>
      <c r="AS186" s="20"/>
      <c r="AT186" s="43"/>
      <c r="AU186" s="5"/>
      <c r="AV186" s="5"/>
      <c r="AW186" s="5"/>
      <c r="AX186" s="5"/>
      <c r="AY186" s="5" t="str">
        <f t="shared" si="48"/>
        <v/>
      </c>
      <c r="AZ186" s="29"/>
      <c r="BA186" s="5" t="str">
        <f t="shared" si="49"/>
        <v/>
      </c>
      <c r="BB186" s="5"/>
      <c r="BC186" s="5"/>
      <c r="BD186" s="20"/>
      <c r="BE186" s="111"/>
      <c r="BF186" s="20"/>
      <c r="BG186" s="43"/>
      <c r="BH186" s="20"/>
      <c r="BI186" s="20"/>
      <c r="BJ186" s="20"/>
      <c r="BK186" s="20"/>
      <c r="BL186" s="5" t="str">
        <f t="shared" si="50"/>
        <v/>
      </c>
      <c r="BM186" s="6"/>
      <c r="BN186" s="5" t="str">
        <f t="shared" si="51"/>
        <v/>
      </c>
      <c r="BO186" s="5"/>
      <c r="BP186" s="5"/>
      <c r="BQ186" s="5"/>
      <c r="BR186" s="5"/>
      <c r="BT186"/>
      <c r="BU186"/>
      <c r="BV186" s="5"/>
      <c r="BW186" s="5"/>
      <c r="BX186" s="5"/>
      <c r="BY186" s="5"/>
      <c r="BZ186" s="5"/>
    </row>
    <row r="187" spans="1:78" s="108" customFormat="1" ht="27.6" customHeight="1" x14ac:dyDescent="0.3">
      <c r="A187"/>
      <c r="B187"/>
      <c r="C187"/>
      <c r="D187"/>
      <c r="E187" s="42"/>
      <c r="F187" s="42"/>
      <c r="G187" s="42"/>
      <c r="H187" s="42"/>
      <c r="I187" s="42"/>
      <c r="J187" s="42"/>
      <c r="K187"/>
      <c r="L187"/>
      <c r="M187"/>
      <c r="N187" s="5"/>
      <c r="O187" s="391" t="s">
        <v>8</v>
      </c>
      <c r="P187" s="137" t="s">
        <v>9</v>
      </c>
      <c r="Q187" s="211">
        <f t="shared" si="47"/>
        <v>0</v>
      </c>
      <c r="R187" s="196" t="s">
        <v>10</v>
      </c>
      <c r="S187" s="171"/>
      <c r="T187" s="171"/>
      <c r="U187" s="171"/>
      <c r="V187" s="171"/>
      <c r="W187" s="5" t="str">
        <f t="shared" si="32"/>
        <v/>
      </c>
      <c r="X187" s="24"/>
      <c r="Y187" s="5" t="str">
        <f t="shared" si="33"/>
        <v/>
      </c>
      <c r="Z187" s="5"/>
      <c r="AA187" s="5"/>
      <c r="AB187" s="5"/>
      <c r="AC187" s="390"/>
      <c r="AD187" s="115"/>
      <c r="AE187" s="37"/>
      <c r="AF187" s="47"/>
      <c r="AG187" s="34"/>
      <c r="AH187" s="34"/>
      <c r="AI187" s="34"/>
      <c r="AJ187" s="34"/>
      <c r="AK187" s="5" t="str">
        <f t="shared" si="36"/>
        <v/>
      </c>
      <c r="AL187" s="24"/>
      <c r="AM187" s="5" t="str">
        <f t="shared" si="37"/>
        <v/>
      </c>
      <c r="AN187" s="5"/>
      <c r="AO187" s="5"/>
      <c r="AP187" s="5"/>
      <c r="AQ187" s="5"/>
      <c r="AS187" s="20"/>
      <c r="AT187" s="43"/>
      <c r="AU187" s="5"/>
      <c r="AV187" s="5"/>
      <c r="AW187" s="5"/>
      <c r="AX187" s="5"/>
      <c r="AY187" s="5" t="str">
        <f t="shared" si="48"/>
        <v/>
      </c>
      <c r="AZ187" s="29"/>
      <c r="BA187" s="5" t="str">
        <f t="shared" si="49"/>
        <v/>
      </c>
      <c r="BB187" s="5"/>
      <c r="BC187" s="5"/>
      <c r="BD187" s="20"/>
      <c r="BE187" s="111"/>
      <c r="BF187" s="20"/>
      <c r="BG187" s="43"/>
      <c r="BH187" s="20"/>
      <c r="BI187" s="20"/>
      <c r="BJ187" s="20"/>
      <c r="BK187" s="20"/>
      <c r="BL187" s="5" t="str">
        <f t="shared" si="50"/>
        <v/>
      </c>
      <c r="BM187" s="6"/>
      <c r="BN187" s="5" t="str">
        <f t="shared" si="51"/>
        <v/>
      </c>
      <c r="BO187" s="5"/>
      <c r="BP187" s="5"/>
      <c r="BQ187" s="5"/>
      <c r="BR187" s="5"/>
      <c r="BT187"/>
      <c r="BU187"/>
      <c r="BV187" s="5"/>
      <c r="BW187" s="5"/>
      <c r="BX187" s="5"/>
      <c r="BY187" s="5"/>
      <c r="BZ187" s="5"/>
    </row>
    <row r="188" spans="1:78" s="108" customFormat="1" ht="27.6" x14ac:dyDescent="0.3">
      <c r="A188"/>
      <c r="B188"/>
      <c r="C188"/>
      <c r="D188"/>
      <c r="E188" s="42"/>
      <c r="F188" s="42"/>
      <c r="G188" s="42"/>
      <c r="H188" s="42"/>
      <c r="I188" s="42"/>
      <c r="J188" s="42"/>
      <c r="K188"/>
      <c r="L188"/>
      <c r="M188"/>
      <c r="N188" s="5"/>
      <c r="O188" s="391"/>
      <c r="P188" s="137" t="s">
        <v>11</v>
      </c>
      <c r="Q188" s="211">
        <f t="shared" si="47"/>
        <v>0</v>
      </c>
      <c r="R188" s="196" t="s">
        <v>12</v>
      </c>
      <c r="S188" s="171"/>
      <c r="T188" s="171"/>
      <c r="U188" s="171"/>
      <c r="V188" s="171"/>
      <c r="W188" s="5" t="str">
        <f t="shared" si="32"/>
        <v/>
      </c>
      <c r="X188" s="24"/>
      <c r="Y188" s="5" t="str">
        <f t="shared" si="33"/>
        <v/>
      </c>
      <c r="Z188" s="5"/>
      <c r="AA188" s="5"/>
      <c r="AB188" s="5"/>
      <c r="AC188" s="390"/>
      <c r="AD188" s="115"/>
      <c r="AE188" s="37"/>
      <c r="AF188" s="222"/>
      <c r="AG188" s="34"/>
      <c r="AH188" s="34"/>
      <c r="AI188" s="34"/>
      <c r="AJ188" s="34"/>
      <c r="AK188" s="5" t="str">
        <f t="shared" si="36"/>
        <v/>
      </c>
      <c r="AL188" s="24"/>
      <c r="AM188" s="5" t="str">
        <f t="shared" si="37"/>
        <v/>
      </c>
      <c r="AN188" s="5"/>
      <c r="AO188" s="5"/>
      <c r="AP188" s="5"/>
      <c r="AQ188" s="5"/>
      <c r="AS188" s="20"/>
      <c r="AT188" s="43"/>
      <c r="AU188" s="5"/>
      <c r="AV188" s="5"/>
      <c r="AW188" s="5"/>
      <c r="AX188" s="5"/>
      <c r="AY188" s="5" t="str">
        <f t="shared" si="48"/>
        <v/>
      </c>
      <c r="AZ188" s="29"/>
      <c r="BA188" s="5" t="str">
        <f t="shared" si="49"/>
        <v/>
      </c>
      <c r="BB188" s="5"/>
      <c r="BC188" s="5"/>
      <c r="BD188" s="20"/>
      <c r="BE188" s="111"/>
      <c r="BF188" s="20"/>
      <c r="BG188" s="43"/>
      <c r="BH188" s="20"/>
      <c r="BI188" s="20"/>
      <c r="BJ188" s="20"/>
      <c r="BK188" s="20"/>
      <c r="BL188" s="5" t="str">
        <f t="shared" si="50"/>
        <v/>
      </c>
      <c r="BM188" s="6"/>
      <c r="BN188" s="5" t="str">
        <f t="shared" si="51"/>
        <v/>
      </c>
      <c r="BO188" s="5"/>
      <c r="BP188" s="5"/>
      <c r="BQ188" s="5"/>
      <c r="BR188" s="5"/>
      <c r="BT188"/>
      <c r="BU188"/>
      <c r="BV188" s="5"/>
      <c r="BW188" s="5"/>
      <c r="BX188" s="5"/>
      <c r="BY188" s="5"/>
      <c r="BZ188" s="5"/>
    </row>
    <row r="189" spans="1:78" s="108" customFormat="1" ht="27.6" x14ac:dyDescent="0.3">
      <c r="A189"/>
      <c r="B189"/>
      <c r="C189"/>
      <c r="D189"/>
      <c r="E189" s="42"/>
      <c r="F189" s="42"/>
      <c r="G189" s="42"/>
      <c r="H189" s="42"/>
      <c r="I189" s="42"/>
      <c r="J189" s="42"/>
      <c r="K189"/>
      <c r="L189"/>
      <c r="M189"/>
      <c r="N189" s="5"/>
      <c r="O189" s="391"/>
      <c r="P189" s="137" t="s">
        <v>13</v>
      </c>
      <c r="Q189" s="211">
        <f t="shared" si="47"/>
        <v>0</v>
      </c>
      <c r="R189" s="196" t="s">
        <v>14</v>
      </c>
      <c r="S189" s="171"/>
      <c r="T189" s="171"/>
      <c r="U189" s="171"/>
      <c r="V189" s="171"/>
      <c r="W189" s="5" t="str">
        <f t="shared" si="32"/>
        <v/>
      </c>
      <c r="X189" s="24"/>
      <c r="Y189" s="5" t="str">
        <f t="shared" si="33"/>
        <v/>
      </c>
      <c r="Z189" s="5"/>
      <c r="AA189" s="5"/>
      <c r="AB189" s="5"/>
      <c r="AC189" s="390"/>
      <c r="AD189" s="115"/>
      <c r="AE189" s="37"/>
      <c r="AF189" s="47"/>
      <c r="AG189" s="34"/>
      <c r="AH189" s="34"/>
      <c r="AI189" s="34"/>
      <c r="AJ189" s="34"/>
      <c r="AK189" s="5" t="str">
        <f t="shared" si="36"/>
        <v/>
      </c>
      <c r="AL189" s="24"/>
      <c r="AM189" s="5" t="str">
        <f t="shared" si="37"/>
        <v/>
      </c>
      <c r="AN189" s="5"/>
      <c r="AO189" s="5"/>
      <c r="AP189" s="5"/>
      <c r="AQ189" s="5"/>
      <c r="AS189" s="20"/>
      <c r="AT189" s="43"/>
      <c r="AU189" s="5"/>
      <c r="AV189" s="5"/>
      <c r="AW189" s="5"/>
      <c r="AX189" s="5"/>
      <c r="AY189" s="5" t="str">
        <f t="shared" si="48"/>
        <v/>
      </c>
      <c r="AZ189" s="29"/>
      <c r="BA189" s="5" t="str">
        <f t="shared" si="49"/>
        <v/>
      </c>
      <c r="BB189" s="5"/>
      <c r="BC189" s="5"/>
      <c r="BD189" s="20"/>
      <c r="BE189" s="111"/>
      <c r="BF189" s="20"/>
      <c r="BG189" s="43"/>
      <c r="BH189" s="20"/>
      <c r="BI189" s="20"/>
      <c r="BJ189" s="20"/>
      <c r="BK189" s="20"/>
      <c r="BL189" s="5" t="str">
        <f t="shared" si="50"/>
        <v/>
      </c>
      <c r="BM189" s="6"/>
      <c r="BN189" s="5" t="str">
        <f t="shared" si="51"/>
        <v/>
      </c>
      <c r="BO189" s="5"/>
      <c r="BP189" s="5"/>
      <c r="BQ189" s="5"/>
      <c r="BR189" s="5"/>
      <c r="BT189"/>
      <c r="BU189"/>
      <c r="BV189" s="5"/>
      <c r="BW189" s="5"/>
      <c r="BX189" s="5"/>
      <c r="BY189" s="5"/>
      <c r="BZ189" s="5"/>
    </row>
    <row r="190" spans="1:78" s="108" customFormat="1" x14ac:dyDescent="0.3">
      <c r="A190"/>
      <c r="B190"/>
      <c r="C190"/>
      <c r="D190"/>
      <c r="E190" s="42"/>
      <c r="F190" s="42"/>
      <c r="G190" s="42"/>
      <c r="H190" s="42"/>
      <c r="I190" s="42"/>
      <c r="J190" s="42"/>
      <c r="K190"/>
      <c r="L190"/>
      <c r="M190"/>
      <c r="N190" s="5"/>
      <c r="O190" s="391"/>
      <c r="P190" s="137" t="s">
        <v>15</v>
      </c>
      <c r="Q190" s="211">
        <f t="shared" si="47"/>
        <v>0</v>
      </c>
      <c r="R190" s="196" t="s">
        <v>16</v>
      </c>
      <c r="S190" s="171"/>
      <c r="T190" s="171"/>
      <c r="U190" s="171"/>
      <c r="V190" s="171"/>
      <c r="W190" s="5" t="str">
        <f t="shared" si="32"/>
        <v/>
      </c>
      <c r="X190" s="24"/>
      <c r="Y190" s="5" t="str">
        <f t="shared" si="33"/>
        <v/>
      </c>
      <c r="Z190" s="5"/>
      <c r="AA190" s="5"/>
      <c r="AB190" s="5"/>
      <c r="AC190" s="390"/>
      <c r="AD190" s="115"/>
      <c r="AE190" s="37"/>
      <c r="AF190" s="47"/>
      <c r="AG190" s="34"/>
      <c r="AH190" s="34"/>
      <c r="AI190" s="34"/>
      <c r="AJ190" s="34"/>
      <c r="AK190" s="5" t="str">
        <f t="shared" si="36"/>
        <v/>
      </c>
      <c r="AL190" s="24"/>
      <c r="AM190" s="5" t="str">
        <f t="shared" si="37"/>
        <v/>
      </c>
      <c r="AN190" s="5"/>
      <c r="AO190" s="5"/>
      <c r="AP190" s="5"/>
      <c r="AQ190" s="5"/>
      <c r="AS190" s="20"/>
      <c r="AT190" s="43"/>
      <c r="AU190" s="5"/>
      <c r="AV190" s="5"/>
      <c r="AW190" s="5"/>
      <c r="AX190" s="5"/>
      <c r="AY190" s="5" t="str">
        <f t="shared" si="48"/>
        <v/>
      </c>
      <c r="AZ190" s="29"/>
      <c r="BA190" s="5" t="str">
        <f t="shared" si="49"/>
        <v/>
      </c>
      <c r="BB190" s="5"/>
      <c r="BC190" s="5"/>
      <c r="BD190" s="20"/>
      <c r="BE190" s="111"/>
      <c r="BF190" s="20"/>
      <c r="BG190" s="43"/>
      <c r="BH190" s="20"/>
      <c r="BI190" s="20"/>
      <c r="BJ190" s="20"/>
      <c r="BK190" s="20"/>
      <c r="BL190" s="5" t="str">
        <f t="shared" si="50"/>
        <v/>
      </c>
      <c r="BM190" s="6"/>
      <c r="BN190" s="5" t="str">
        <f t="shared" si="51"/>
        <v/>
      </c>
      <c r="BO190" s="5"/>
      <c r="BP190" s="5"/>
      <c r="BQ190" s="5"/>
      <c r="BR190" s="5"/>
      <c r="BT190"/>
      <c r="BU190"/>
      <c r="BV190" s="5"/>
      <c r="BW190" s="5"/>
      <c r="BX190" s="5"/>
      <c r="BY190" s="5"/>
      <c r="BZ190" s="5"/>
    </row>
    <row r="191" spans="1:78" s="108" customFormat="1" ht="15" thickBot="1" x14ac:dyDescent="0.35">
      <c r="A191"/>
      <c r="B191"/>
      <c r="C191"/>
      <c r="D191"/>
      <c r="E191" s="42"/>
      <c r="F191" s="42"/>
      <c r="G191" s="42"/>
      <c r="H191" s="42"/>
      <c r="I191" s="42"/>
      <c r="J191" s="42"/>
      <c r="K191"/>
      <c r="L191"/>
      <c r="M191"/>
      <c r="N191" s="5"/>
      <c r="O191" s="30"/>
      <c r="P191" s="355"/>
      <c r="Q191" s="355"/>
      <c r="R191" s="66" t="s">
        <v>173</v>
      </c>
      <c r="S191" s="26" t="e">
        <f>SUM(W183:W190)/SUM(Q183:Q190)</f>
        <v>#DIV/0!</v>
      </c>
      <c r="T191" s="26" t="s">
        <v>20</v>
      </c>
      <c r="U191" s="26" t="e">
        <f>SUM(Y183:Y190)/SUM(Q183:Q190)</f>
        <v>#DIV/0!</v>
      </c>
      <c r="V191" s="26"/>
      <c r="W191" s="5" t="str">
        <f t="shared" si="32"/>
        <v/>
      </c>
      <c r="X191" s="24"/>
      <c r="Y191" s="5" t="str">
        <f t="shared" si="33"/>
        <v/>
      </c>
      <c r="Z191" s="12"/>
      <c r="AA191" s="5"/>
      <c r="AB191" s="5"/>
      <c r="AC191" s="30"/>
      <c r="AD191" s="355"/>
      <c r="AE191" s="355"/>
      <c r="AF191" s="45"/>
      <c r="AG191" s="26"/>
      <c r="AH191" s="26"/>
      <c r="AI191" s="26"/>
      <c r="AJ191" s="26"/>
      <c r="AK191" s="5" t="str">
        <f t="shared" si="36"/>
        <v/>
      </c>
      <c r="AL191" s="24"/>
      <c r="AM191" s="5" t="str">
        <f t="shared" si="37"/>
        <v/>
      </c>
      <c r="AN191" s="12"/>
      <c r="AO191" s="5"/>
      <c r="AP191" s="5"/>
      <c r="AQ191" s="5"/>
      <c r="AS191" s="20"/>
      <c r="AT191" s="43"/>
      <c r="AU191" s="5"/>
      <c r="AV191" s="5"/>
      <c r="AW191" s="5"/>
      <c r="AX191" s="5"/>
      <c r="AY191" s="5" t="str">
        <f t="shared" si="48"/>
        <v/>
      </c>
      <c r="AZ191" s="29"/>
      <c r="BA191" s="5" t="str">
        <f t="shared" si="49"/>
        <v/>
      </c>
      <c r="BB191" s="5"/>
      <c r="BC191" s="5"/>
      <c r="BD191" s="20"/>
      <c r="BE191" s="111"/>
      <c r="BF191" s="20"/>
      <c r="BG191" s="43"/>
      <c r="BH191" s="20"/>
      <c r="BI191" s="20"/>
      <c r="BJ191" s="20"/>
      <c r="BK191" s="20"/>
      <c r="BL191" s="5" t="str">
        <f t="shared" si="50"/>
        <v/>
      </c>
      <c r="BM191" s="6"/>
      <c r="BN191" s="5" t="str">
        <f t="shared" si="51"/>
        <v/>
      </c>
      <c r="BO191" s="5"/>
      <c r="BP191" s="5"/>
      <c r="BQ191" s="5"/>
      <c r="BR191" s="5"/>
      <c r="BT191"/>
      <c r="BU191"/>
      <c r="BV191" s="5"/>
      <c r="BW191" s="5"/>
      <c r="BX191" s="5"/>
      <c r="BY191" s="5"/>
      <c r="BZ191" s="5"/>
    </row>
    <row r="192" spans="1:78" s="108" customFormat="1" ht="15" thickBot="1" x14ac:dyDescent="0.35">
      <c r="A192"/>
      <c r="B192"/>
      <c r="C192"/>
      <c r="D192"/>
      <c r="E192" s="42"/>
      <c r="F192" s="42"/>
      <c r="G192" s="42"/>
      <c r="H192" s="42"/>
      <c r="I192" s="42"/>
      <c r="J192" s="42"/>
      <c r="K192"/>
      <c r="L192"/>
      <c r="M192"/>
      <c r="N192" s="5"/>
      <c r="O192" s="214" t="s">
        <v>306</v>
      </c>
      <c r="P192" s="110"/>
      <c r="Q192" s="220"/>
      <c r="R192" s="32" t="s">
        <v>301</v>
      </c>
      <c r="S192" s="356"/>
      <c r="T192" s="357"/>
      <c r="U192" s="357"/>
      <c r="V192" s="33" t="s">
        <v>21</v>
      </c>
      <c r="W192" s="5" t="str">
        <f t="shared" si="32"/>
        <v/>
      </c>
      <c r="X192" s="24"/>
      <c r="Y192" s="5" t="str">
        <f t="shared" si="33"/>
        <v/>
      </c>
      <c r="Z192" s="12"/>
      <c r="AA192" s="5"/>
      <c r="AB192" s="5"/>
      <c r="AC192" s="31"/>
      <c r="AD192" s="110"/>
      <c r="AE192" s="26"/>
      <c r="AF192" s="45"/>
      <c r="AG192" s="388"/>
      <c r="AH192" s="388"/>
      <c r="AI192" s="388"/>
      <c r="AJ192" s="25"/>
      <c r="AK192" s="5" t="str">
        <f t="shared" si="36"/>
        <v/>
      </c>
      <c r="AL192" s="24"/>
      <c r="AM192" s="5" t="str">
        <f t="shared" si="37"/>
        <v/>
      </c>
      <c r="AN192" s="12"/>
      <c r="AO192" s="5"/>
      <c r="AP192" s="5"/>
      <c r="AQ192" s="5"/>
      <c r="AS192" s="20"/>
      <c r="AT192" s="43"/>
      <c r="AU192" s="5"/>
      <c r="AV192" s="5"/>
      <c r="AW192" s="5"/>
      <c r="AX192" s="5"/>
      <c r="AY192" s="5" t="str">
        <f t="shared" si="48"/>
        <v/>
      </c>
      <c r="AZ192" s="29"/>
      <c r="BA192" s="5" t="str">
        <f t="shared" si="49"/>
        <v/>
      </c>
      <c r="BB192" s="5"/>
      <c r="BC192" s="5"/>
      <c r="BD192" s="20"/>
      <c r="BE192" s="111"/>
      <c r="BF192" s="20"/>
      <c r="BG192" s="43"/>
      <c r="BH192" s="20"/>
      <c r="BI192" s="20"/>
      <c r="BJ192" s="20"/>
      <c r="BK192" s="20"/>
      <c r="BL192" s="5" t="str">
        <f t="shared" si="50"/>
        <v/>
      </c>
      <c r="BM192" s="6"/>
      <c r="BN192" s="5" t="str">
        <f t="shared" si="51"/>
        <v/>
      </c>
      <c r="BO192" s="5"/>
      <c r="BP192" s="5"/>
      <c r="BQ192" s="5"/>
      <c r="BR192" s="5"/>
      <c r="BT192"/>
      <c r="BU192"/>
      <c r="BV192" s="5"/>
      <c r="BW192" s="5"/>
      <c r="BX192" s="5"/>
      <c r="BY192" s="5"/>
      <c r="BZ192" s="5"/>
    </row>
    <row r="193" spans="1:78" s="108" customFormat="1" ht="15" thickBot="1" x14ac:dyDescent="0.35">
      <c r="A193"/>
      <c r="B193"/>
      <c r="C193"/>
      <c r="D193"/>
      <c r="E193" s="42"/>
      <c r="F193" s="42"/>
      <c r="G193" s="42"/>
      <c r="H193" s="42"/>
      <c r="I193" s="42"/>
      <c r="J193" s="42"/>
      <c r="K193"/>
      <c r="L193"/>
      <c r="M193"/>
      <c r="N193" s="5"/>
      <c r="O193" s="20"/>
      <c r="P193" s="110"/>
      <c r="Q193" s="26"/>
      <c r="R193" s="45"/>
      <c r="S193" s="25"/>
      <c r="T193" s="25"/>
      <c r="U193" s="25"/>
      <c r="V193" s="25"/>
      <c r="W193" s="5" t="str">
        <f t="shared" si="32"/>
        <v/>
      </c>
      <c r="X193" s="24"/>
      <c r="Y193" s="5" t="str">
        <f t="shared" si="33"/>
        <v/>
      </c>
      <c r="Z193" s="12"/>
      <c r="AA193" s="5"/>
      <c r="AB193" s="5"/>
      <c r="AC193" s="31"/>
      <c r="AD193" s="110"/>
      <c r="AE193" s="26"/>
      <c r="AF193" s="45"/>
      <c r="AG193" s="26"/>
      <c r="AH193" s="26"/>
      <c r="AI193" s="26"/>
      <c r="AJ193" s="25"/>
      <c r="AK193" s="5" t="str">
        <f t="shared" si="36"/>
        <v/>
      </c>
      <c r="AL193" s="24"/>
      <c r="AM193" s="5" t="str">
        <f t="shared" si="37"/>
        <v/>
      </c>
      <c r="AN193" s="12"/>
      <c r="AO193" s="5"/>
      <c r="AP193" s="5"/>
      <c r="AQ193" s="5"/>
      <c r="AS193" s="20"/>
      <c r="AT193" s="43"/>
      <c r="AU193" s="5"/>
      <c r="AV193" s="5"/>
      <c r="AW193" s="5"/>
      <c r="AX193" s="5"/>
      <c r="AY193" s="5" t="str">
        <f t="shared" si="48"/>
        <v/>
      </c>
      <c r="AZ193" s="29"/>
      <c r="BA193" s="5" t="str">
        <f t="shared" si="49"/>
        <v/>
      </c>
      <c r="BB193" s="5"/>
      <c r="BC193" s="5"/>
      <c r="BD193" s="20"/>
      <c r="BE193" s="111"/>
      <c r="BF193" s="20"/>
      <c r="BG193" s="43"/>
      <c r="BH193" s="20"/>
      <c r="BI193" s="20"/>
      <c r="BJ193" s="20"/>
      <c r="BK193" s="20"/>
      <c r="BL193" s="5" t="str">
        <f t="shared" si="50"/>
        <v/>
      </c>
      <c r="BM193" s="6"/>
      <c r="BN193" s="5" t="str">
        <f t="shared" si="51"/>
        <v/>
      </c>
      <c r="BO193" s="5"/>
      <c r="BP193" s="5"/>
      <c r="BQ193" s="5"/>
      <c r="BR193" s="5"/>
      <c r="BT193"/>
      <c r="BU193"/>
      <c r="BV193" s="5"/>
      <c r="BW193" s="5"/>
      <c r="BX193" s="5"/>
      <c r="BY193" s="5"/>
      <c r="BZ193" s="5"/>
    </row>
    <row r="194" spans="1:78" s="108" customFormat="1" ht="15" thickBot="1" x14ac:dyDescent="0.35">
      <c r="A194"/>
      <c r="B194"/>
      <c r="C194"/>
      <c r="D194"/>
      <c r="E194" s="42"/>
      <c r="F194" s="42"/>
      <c r="G194" s="42"/>
      <c r="H194" s="42"/>
      <c r="I194" s="42"/>
      <c r="J194" s="42"/>
      <c r="K194"/>
      <c r="L194"/>
      <c r="M194"/>
      <c r="N194" s="5"/>
      <c r="O194" s="213" t="s">
        <v>307</v>
      </c>
      <c r="P194" s="111"/>
      <c r="Q194" s="20"/>
      <c r="R194" s="377" t="s">
        <v>135</v>
      </c>
      <c r="S194" s="377"/>
      <c r="T194" s="377"/>
      <c r="U194" s="215">
        <f>SUM(S192)</f>
        <v>0</v>
      </c>
      <c r="V194" s="216" t="s">
        <v>21</v>
      </c>
      <c r="W194" s="5" t="str">
        <f t="shared" ref="W194:W257" si="52">IF(Q194="","",IF(S194="X",0,IF(T194="X",5,IF(U194="X",10,IF(V194="X",15,"")))))</f>
        <v/>
      </c>
      <c r="X194" s="24"/>
      <c r="Y194" s="5" t="str">
        <f t="shared" ref="Y194:Y257" si="53">IF(Q194="","",IF(S194="X",5,IF(T194="X",10,IF(U194="X",15,IF(V194="X",20,"")))))</f>
        <v/>
      </c>
      <c r="Z194" s="5"/>
      <c r="AA194" s="5"/>
      <c r="AB194" s="5"/>
      <c r="AC194" s="5"/>
      <c r="AE194" s="20"/>
      <c r="AF194" s="43"/>
      <c r="AG194" s="5"/>
      <c r="AH194" s="5"/>
      <c r="AI194" s="5"/>
      <c r="AJ194" s="5"/>
      <c r="AK194" s="5" t="str">
        <f t="shared" si="36"/>
        <v/>
      </c>
      <c r="AL194" s="24"/>
      <c r="AM194" s="5" t="str">
        <f t="shared" si="37"/>
        <v/>
      </c>
      <c r="AN194" s="5"/>
      <c r="AO194" s="5"/>
      <c r="AP194" s="5"/>
      <c r="AQ194" s="5"/>
      <c r="AS194" s="20"/>
      <c r="AT194" s="43"/>
      <c r="AU194" s="5"/>
      <c r="AV194" s="5"/>
      <c r="AW194" s="5"/>
      <c r="AX194" s="5"/>
      <c r="AY194" s="5" t="str">
        <f t="shared" si="48"/>
        <v/>
      </c>
      <c r="AZ194" s="29"/>
      <c r="BA194" s="5" t="str">
        <f t="shared" si="49"/>
        <v/>
      </c>
      <c r="BB194" s="5"/>
      <c r="BC194" s="5"/>
      <c r="BD194" s="20"/>
      <c r="BE194" s="111"/>
      <c r="BF194" s="20"/>
      <c r="BG194" s="43"/>
      <c r="BH194" s="20"/>
      <c r="BI194" s="20"/>
      <c r="BJ194" s="20"/>
      <c r="BK194" s="20"/>
      <c r="BL194" s="5" t="str">
        <f t="shared" si="50"/>
        <v/>
      </c>
      <c r="BM194" s="6"/>
      <c r="BN194" s="5" t="str">
        <f t="shared" si="51"/>
        <v/>
      </c>
      <c r="BO194" s="5"/>
      <c r="BP194" s="5"/>
      <c r="BQ194" s="5"/>
      <c r="BR194" s="5"/>
      <c r="BT194"/>
      <c r="BU194"/>
      <c r="BV194" s="5"/>
      <c r="BW194" s="5"/>
      <c r="BX194" s="5"/>
      <c r="BY194" s="5"/>
      <c r="BZ194" s="5"/>
    </row>
    <row r="195" spans="1:78" s="108" customFormat="1" ht="6" customHeight="1" x14ac:dyDescent="0.3">
      <c r="A195"/>
      <c r="B195"/>
      <c r="C195"/>
      <c r="D195"/>
      <c r="E195" s="42"/>
      <c r="F195" s="42"/>
      <c r="G195" s="42"/>
      <c r="H195" s="42"/>
      <c r="I195" s="42"/>
      <c r="J195" s="42"/>
      <c r="K195"/>
      <c r="L195"/>
      <c r="M195"/>
      <c r="N195" s="5"/>
      <c r="O195" s="20"/>
      <c r="P195" s="111"/>
      <c r="Q195" s="20"/>
      <c r="R195" s="66"/>
      <c r="S195" s="66"/>
      <c r="T195" s="66"/>
      <c r="U195" s="94"/>
      <c r="V195" s="95"/>
      <c r="W195" s="5" t="str">
        <f t="shared" si="52"/>
        <v/>
      </c>
      <c r="X195" s="24"/>
      <c r="Y195" s="5" t="str">
        <f t="shared" si="53"/>
        <v/>
      </c>
      <c r="Z195" s="5"/>
      <c r="AA195" s="5"/>
      <c r="AB195" s="5"/>
      <c r="AC195" s="5"/>
      <c r="AE195" s="20"/>
      <c r="AF195" s="43"/>
      <c r="AG195" s="5"/>
      <c r="AH195" s="5"/>
      <c r="AI195" s="5"/>
      <c r="AJ195" s="5"/>
      <c r="AK195" s="5" t="str">
        <f t="shared" si="36"/>
        <v/>
      </c>
      <c r="AL195" s="24"/>
      <c r="AM195" s="5" t="str">
        <f t="shared" si="37"/>
        <v/>
      </c>
      <c r="AN195" s="5"/>
      <c r="AO195" s="5"/>
      <c r="AP195" s="5"/>
      <c r="AQ195" s="5"/>
      <c r="AS195" s="20"/>
      <c r="AT195" s="43"/>
      <c r="AU195" s="5"/>
      <c r="AV195" s="5"/>
      <c r="AW195" s="5"/>
      <c r="AX195" s="5"/>
      <c r="AY195" s="5" t="str">
        <f t="shared" si="48"/>
        <v/>
      </c>
      <c r="AZ195" s="29"/>
      <c r="BA195" s="5" t="str">
        <f t="shared" si="49"/>
        <v/>
      </c>
      <c r="BB195" s="5"/>
      <c r="BC195" s="5"/>
      <c r="BD195" s="20"/>
      <c r="BE195" s="111"/>
      <c r="BF195" s="20"/>
      <c r="BG195" s="43"/>
      <c r="BH195" s="20"/>
      <c r="BI195" s="20"/>
      <c r="BJ195" s="20"/>
      <c r="BK195" s="20"/>
      <c r="BL195" s="5" t="str">
        <f t="shared" si="50"/>
        <v/>
      </c>
      <c r="BM195" s="6"/>
      <c r="BN195" s="5" t="str">
        <f t="shared" si="51"/>
        <v/>
      </c>
      <c r="BO195" s="5"/>
      <c r="BP195" s="5"/>
      <c r="BQ195" s="5"/>
      <c r="BR195" s="5"/>
      <c r="BT195"/>
      <c r="BU195"/>
      <c r="BV195" s="5"/>
      <c r="BW195" s="5"/>
      <c r="BX195" s="5"/>
      <c r="BY195" s="5"/>
      <c r="BZ195" s="5"/>
    </row>
    <row r="196" spans="1:78" s="108" customFormat="1" ht="48.6" customHeight="1" x14ac:dyDescent="0.3">
      <c r="A196"/>
      <c r="B196"/>
      <c r="C196"/>
      <c r="D196"/>
      <c r="E196" s="42"/>
      <c r="F196" s="42"/>
      <c r="G196" s="42"/>
      <c r="H196" s="42"/>
      <c r="I196" s="42"/>
      <c r="J196" s="42"/>
      <c r="K196"/>
      <c r="L196"/>
      <c r="M196"/>
      <c r="N196" s="5"/>
      <c r="O196" s="394" t="s">
        <v>310</v>
      </c>
      <c r="P196" s="395"/>
      <c r="Q196" s="395"/>
      <c r="R196" s="395"/>
      <c r="S196" s="395"/>
      <c r="T196" s="395"/>
      <c r="U196" s="395"/>
      <c r="V196" s="395"/>
      <c r="W196" s="5" t="str">
        <f t="shared" si="52"/>
        <v/>
      </c>
      <c r="X196" s="24"/>
      <c r="Y196" s="5" t="str">
        <f t="shared" si="53"/>
        <v/>
      </c>
      <c r="Z196" s="5"/>
      <c r="AA196" s="5"/>
      <c r="AB196" s="5"/>
      <c r="AC196"/>
      <c r="AE196"/>
      <c r="AF196"/>
      <c r="AG196"/>
      <c r="AH196"/>
      <c r="AI196"/>
      <c r="AJ196"/>
      <c r="AK196" s="5" t="str">
        <f t="shared" si="36"/>
        <v/>
      </c>
      <c r="AL196" s="24"/>
      <c r="AM196" s="5" t="str">
        <f t="shared" si="37"/>
        <v/>
      </c>
      <c r="AN196"/>
      <c r="AO196"/>
      <c r="AP196"/>
      <c r="AQ196"/>
      <c r="AS196"/>
      <c r="AT196"/>
      <c r="AU196"/>
      <c r="AV196"/>
      <c r="AW196"/>
      <c r="AX196"/>
      <c r="AY196" s="5" t="str">
        <f t="shared" si="48"/>
        <v/>
      </c>
      <c r="AZ196" s="29"/>
      <c r="BA196" s="5" t="str">
        <f t="shared" si="49"/>
        <v/>
      </c>
      <c r="BB196"/>
      <c r="BC196"/>
      <c r="BD196"/>
      <c r="BF196"/>
      <c r="BG196"/>
      <c r="BH196"/>
      <c r="BI196"/>
      <c r="BJ196"/>
      <c r="BK196"/>
      <c r="BL196" s="5" t="str">
        <f t="shared" si="50"/>
        <v/>
      </c>
      <c r="BM196" s="6"/>
      <c r="BN196" s="5" t="str">
        <f t="shared" si="51"/>
        <v/>
      </c>
      <c r="BO196"/>
      <c r="BP196"/>
      <c r="BQ196"/>
      <c r="BR196"/>
      <c r="BT196"/>
      <c r="BU196"/>
      <c r="BV196" s="5"/>
      <c r="BW196" s="5"/>
      <c r="BX196" s="5"/>
      <c r="BY196" s="5"/>
      <c r="BZ196" s="5"/>
    </row>
    <row r="197" spans="1:78" s="108" customFormat="1" x14ac:dyDescent="0.3">
      <c r="A197"/>
      <c r="B197"/>
      <c r="C197"/>
      <c r="D197"/>
      <c r="E197" s="42"/>
      <c r="F197" s="42"/>
      <c r="G197" s="42"/>
      <c r="H197" s="42"/>
      <c r="I197" s="42"/>
      <c r="J197" s="42"/>
      <c r="K197"/>
      <c r="L197"/>
      <c r="M197"/>
      <c r="N197" s="5"/>
      <c r="O197" s="21" t="s">
        <v>125</v>
      </c>
      <c r="P197" s="247">
        <f>$D$5</f>
        <v>0</v>
      </c>
      <c r="Q197" s="247"/>
      <c r="R197" s="247"/>
      <c r="S197" s="41" t="s">
        <v>152</v>
      </c>
      <c r="T197" s="248"/>
      <c r="U197" s="248"/>
      <c r="V197" s="248"/>
      <c r="W197" s="5" t="str">
        <f t="shared" si="52"/>
        <v/>
      </c>
      <c r="X197" s="24"/>
      <c r="Y197" s="5" t="str">
        <f t="shared" si="53"/>
        <v/>
      </c>
      <c r="Z197" s="5"/>
      <c r="AA197" s="5"/>
      <c r="AB197" s="5"/>
      <c r="AC197"/>
      <c r="AE197"/>
      <c r="AF197"/>
      <c r="AG197"/>
      <c r="AH197"/>
      <c r="AI197"/>
      <c r="AJ197"/>
      <c r="AK197" s="5" t="str">
        <f t="shared" si="36"/>
        <v/>
      </c>
      <c r="AL197" s="24"/>
      <c r="AM197" s="5" t="str">
        <f t="shared" si="37"/>
        <v/>
      </c>
      <c r="AN197"/>
      <c r="AO197"/>
      <c r="AP197"/>
      <c r="AQ197"/>
      <c r="AS197"/>
      <c r="AT197"/>
      <c r="AU197"/>
      <c r="AV197"/>
      <c r="AW197"/>
      <c r="AX197"/>
      <c r="AY197" s="5" t="str">
        <f t="shared" si="48"/>
        <v/>
      </c>
      <c r="AZ197" s="29"/>
      <c r="BA197" s="5" t="str">
        <f t="shared" si="49"/>
        <v/>
      </c>
      <c r="BB197"/>
      <c r="BC197"/>
      <c r="BD197"/>
      <c r="BF197"/>
      <c r="BG197"/>
      <c r="BH197"/>
      <c r="BI197"/>
      <c r="BJ197"/>
      <c r="BK197"/>
      <c r="BL197" s="5" t="str">
        <f t="shared" si="50"/>
        <v/>
      </c>
      <c r="BM197" s="6"/>
      <c r="BN197" s="5" t="str">
        <f t="shared" si="51"/>
        <v/>
      </c>
      <c r="BO197"/>
      <c r="BP197"/>
      <c r="BQ197"/>
      <c r="BR197"/>
      <c r="BT197"/>
      <c r="BU197"/>
      <c r="BV197" s="5"/>
      <c r="BW197" s="5"/>
      <c r="BX197" s="5"/>
      <c r="BY197" s="5"/>
      <c r="BZ197" s="5"/>
    </row>
    <row r="198" spans="1:78" s="108" customFormat="1" ht="21" customHeight="1" x14ac:dyDescent="0.3">
      <c r="A198"/>
      <c r="B198"/>
      <c r="C198"/>
      <c r="D198"/>
      <c r="E198" s="42"/>
      <c r="F198" s="42"/>
      <c r="G198" s="42"/>
      <c r="H198" s="42"/>
      <c r="I198" s="42"/>
      <c r="J198" s="42"/>
      <c r="K198"/>
      <c r="L198"/>
      <c r="M198"/>
      <c r="N198" s="5"/>
      <c r="O198" s="21" t="s">
        <v>158</v>
      </c>
      <c r="P198" s="247">
        <f>$D$6</f>
        <v>0</v>
      </c>
      <c r="Q198" s="247"/>
      <c r="R198" s="247"/>
      <c r="S198" s="175" t="s">
        <v>89</v>
      </c>
      <c r="T198" s="247">
        <f>$K$6</f>
        <v>0</v>
      </c>
      <c r="U198" s="247"/>
      <c r="V198" s="247"/>
      <c r="W198" s="5" t="str">
        <f t="shared" si="52"/>
        <v/>
      </c>
      <c r="X198" s="24"/>
      <c r="Y198" s="5" t="str">
        <f t="shared" si="53"/>
        <v/>
      </c>
      <c r="Z198" s="5"/>
      <c r="AA198" s="5"/>
      <c r="AB198" s="5"/>
      <c r="AC198"/>
      <c r="AE198"/>
      <c r="AF198"/>
      <c r="AG198"/>
      <c r="AH198"/>
      <c r="AI198"/>
      <c r="AJ198"/>
      <c r="AK198" s="5" t="str">
        <f t="shared" si="36"/>
        <v/>
      </c>
      <c r="AL198" s="24"/>
      <c r="AM198" s="5" t="str">
        <f t="shared" si="37"/>
        <v/>
      </c>
      <c r="AN198"/>
      <c r="AO198"/>
      <c r="AP198"/>
      <c r="AQ198"/>
      <c r="AS198"/>
      <c r="AT198"/>
      <c r="AU198"/>
      <c r="AV198"/>
      <c r="AW198"/>
      <c r="AX198"/>
      <c r="AY198" s="5" t="str">
        <f t="shared" si="48"/>
        <v/>
      </c>
      <c r="AZ198" s="29"/>
      <c r="BA198" s="5" t="str">
        <f t="shared" si="49"/>
        <v/>
      </c>
      <c r="BB198"/>
      <c r="BC198"/>
      <c r="BD198"/>
      <c r="BF198"/>
      <c r="BG198"/>
      <c r="BH198"/>
      <c r="BI198"/>
      <c r="BJ198"/>
      <c r="BK198"/>
      <c r="BL198" s="5" t="str">
        <f t="shared" si="50"/>
        <v/>
      </c>
      <c r="BM198" s="6"/>
      <c r="BN198" s="5" t="str">
        <f t="shared" si="51"/>
        <v/>
      </c>
      <c r="BO198"/>
      <c r="BP198"/>
      <c r="BQ198"/>
      <c r="BR198"/>
      <c r="BT198"/>
      <c r="BU198"/>
      <c r="BV198" s="5"/>
      <c r="BW198" s="5"/>
      <c r="BX198" s="5"/>
      <c r="BY198" s="5"/>
      <c r="BZ198" s="5"/>
    </row>
    <row r="199" spans="1:78" s="108" customFormat="1" x14ac:dyDescent="0.3">
      <c r="A199"/>
      <c r="B199"/>
      <c r="C199"/>
      <c r="D199"/>
      <c r="E199" s="42"/>
      <c r="F199" s="42"/>
      <c r="G199" s="42"/>
      <c r="H199" s="42"/>
      <c r="I199" s="42"/>
      <c r="J199" s="42"/>
      <c r="K199"/>
      <c r="L199"/>
      <c r="M199"/>
      <c r="N199" s="5"/>
      <c r="O199" s="25"/>
      <c r="P199" s="112"/>
      <c r="Q199" s="26"/>
      <c r="R199" s="46"/>
      <c r="S199" s="25"/>
      <c r="T199" s="25"/>
      <c r="U199" s="25"/>
      <c r="V199" s="25"/>
      <c r="W199" s="5" t="str">
        <f t="shared" si="52"/>
        <v/>
      </c>
      <c r="X199" s="24"/>
      <c r="Y199" s="5" t="str">
        <f t="shared" si="53"/>
        <v/>
      </c>
      <c r="Z199" s="5"/>
      <c r="AA199" s="5"/>
      <c r="AB199" s="5"/>
      <c r="AC199"/>
      <c r="AE199"/>
      <c r="AF199"/>
      <c r="AG199"/>
      <c r="AH199"/>
      <c r="AI199"/>
      <c r="AJ199"/>
      <c r="AK199" s="5" t="str">
        <f t="shared" si="36"/>
        <v/>
      </c>
      <c r="AL199" s="24"/>
      <c r="AM199" s="5" t="str">
        <f t="shared" si="37"/>
        <v/>
      </c>
      <c r="AN199"/>
      <c r="AO199"/>
      <c r="AP199"/>
      <c r="AQ199"/>
      <c r="AS199"/>
      <c r="AT199"/>
      <c r="AU199"/>
      <c r="AV199"/>
      <c r="AW199"/>
      <c r="AX199"/>
      <c r="AY199" s="5" t="str">
        <f t="shared" si="48"/>
        <v/>
      </c>
      <c r="AZ199" s="29"/>
      <c r="BA199" s="5" t="str">
        <f t="shared" si="49"/>
        <v/>
      </c>
      <c r="BB199"/>
      <c r="BC199"/>
      <c r="BD199"/>
      <c r="BF199"/>
      <c r="BG199"/>
      <c r="BH199"/>
      <c r="BI199"/>
      <c r="BJ199"/>
      <c r="BK199"/>
      <c r="BL199" s="5" t="str">
        <f t="shared" si="50"/>
        <v/>
      </c>
      <c r="BM199" s="6"/>
      <c r="BN199" s="5" t="str">
        <f t="shared" si="51"/>
        <v/>
      </c>
      <c r="BO199"/>
      <c r="BP199"/>
      <c r="BQ199"/>
      <c r="BR199"/>
      <c r="BT199"/>
      <c r="BU199"/>
      <c r="BV199" s="5"/>
      <c r="BW199" s="5"/>
      <c r="BX199" s="5"/>
      <c r="BY199" s="5"/>
      <c r="BZ199" s="5"/>
    </row>
    <row r="200" spans="1:78" s="108" customFormat="1" x14ac:dyDescent="0.3">
      <c r="A200"/>
      <c r="B200"/>
      <c r="C200"/>
      <c r="D200"/>
      <c r="E200" s="42"/>
      <c r="F200" s="42"/>
      <c r="G200" s="42"/>
      <c r="H200" s="42"/>
      <c r="I200" s="42"/>
      <c r="J200" s="42"/>
      <c r="K200"/>
      <c r="L200"/>
      <c r="M200"/>
      <c r="N200" s="5"/>
      <c r="O200" s="398" t="s">
        <v>17</v>
      </c>
      <c r="P200" s="398"/>
      <c r="Q200" s="398"/>
      <c r="R200" s="398"/>
      <c r="S200" s="398"/>
      <c r="T200" s="398"/>
      <c r="U200" s="398"/>
      <c r="V200" s="398"/>
      <c r="W200" s="5" t="str">
        <f t="shared" si="52"/>
        <v/>
      </c>
      <c r="X200" s="24"/>
      <c r="Y200" s="5" t="str">
        <f t="shared" si="53"/>
        <v/>
      </c>
      <c r="Z200" s="5"/>
      <c r="AA200" s="5"/>
      <c r="AB200" s="5"/>
      <c r="AC200"/>
      <c r="AE200"/>
      <c r="AF200"/>
      <c r="AG200"/>
      <c r="AH200"/>
      <c r="AI200"/>
      <c r="AJ200"/>
      <c r="AK200" s="5" t="str">
        <f t="shared" si="36"/>
        <v/>
      </c>
      <c r="AL200" s="24"/>
      <c r="AM200" s="5" t="str">
        <f t="shared" si="37"/>
        <v/>
      </c>
      <c r="AN200"/>
      <c r="AO200"/>
      <c r="AP200"/>
      <c r="AQ200"/>
      <c r="AS200"/>
      <c r="AT200"/>
      <c r="AU200"/>
      <c r="AV200"/>
      <c r="AW200"/>
      <c r="AX200"/>
      <c r="AY200" s="5" t="str">
        <f t="shared" si="48"/>
        <v/>
      </c>
      <c r="AZ200" s="29"/>
      <c r="BA200" s="5" t="str">
        <f t="shared" si="49"/>
        <v/>
      </c>
      <c r="BB200"/>
      <c r="BC200"/>
      <c r="BD200"/>
      <c r="BF200"/>
      <c r="BG200"/>
      <c r="BH200"/>
      <c r="BI200"/>
      <c r="BJ200"/>
      <c r="BK200"/>
      <c r="BL200" s="5" t="str">
        <f t="shared" si="50"/>
        <v/>
      </c>
      <c r="BM200" s="6"/>
      <c r="BN200" s="5" t="str">
        <f t="shared" si="51"/>
        <v/>
      </c>
      <c r="BO200"/>
      <c r="BP200"/>
      <c r="BQ200"/>
      <c r="BR200"/>
      <c r="BT200"/>
      <c r="BU200"/>
      <c r="BV200" s="5"/>
      <c r="BW200" s="5"/>
      <c r="BX200" s="5"/>
      <c r="BY200" s="5"/>
      <c r="BZ200" s="5"/>
    </row>
    <row r="201" spans="1:78" s="108" customFormat="1" ht="28.2" customHeight="1" x14ac:dyDescent="0.3">
      <c r="A201"/>
      <c r="B201"/>
      <c r="C201"/>
      <c r="D201"/>
      <c r="E201" s="42"/>
      <c r="F201" s="42"/>
      <c r="G201" s="42"/>
      <c r="H201" s="42"/>
      <c r="I201" s="42"/>
      <c r="J201" s="42"/>
      <c r="K201"/>
      <c r="L201"/>
      <c r="M201"/>
      <c r="N201" s="5"/>
      <c r="O201" s="399" t="s">
        <v>191</v>
      </c>
      <c r="P201" s="400"/>
      <c r="Q201" s="240" t="s">
        <v>294</v>
      </c>
      <c r="R201" s="241"/>
      <c r="S201" s="133" t="s">
        <v>259</v>
      </c>
      <c r="T201" s="80" t="s">
        <v>132</v>
      </c>
      <c r="U201" s="81" t="s">
        <v>133</v>
      </c>
      <c r="V201" s="82" t="s">
        <v>134</v>
      </c>
      <c r="W201" s="5" t="str">
        <f t="shared" si="52"/>
        <v/>
      </c>
      <c r="X201" s="24"/>
      <c r="Y201" s="5" t="str">
        <f t="shared" si="53"/>
        <v/>
      </c>
      <c r="Z201" s="5"/>
      <c r="AA201" s="5"/>
      <c r="AB201" s="5"/>
      <c r="AC201"/>
      <c r="AE201"/>
      <c r="AF201"/>
      <c r="AG201"/>
      <c r="AH201"/>
      <c r="AI201"/>
      <c r="AJ201"/>
      <c r="AK201" s="5" t="str">
        <f t="shared" si="36"/>
        <v/>
      </c>
      <c r="AL201" s="24"/>
      <c r="AM201" s="5" t="str">
        <f t="shared" si="37"/>
        <v/>
      </c>
      <c r="AN201"/>
      <c r="AO201"/>
      <c r="AP201"/>
      <c r="AQ201"/>
      <c r="AS201"/>
      <c r="AT201"/>
      <c r="AU201"/>
      <c r="AV201"/>
      <c r="AW201"/>
      <c r="AX201"/>
      <c r="AY201" s="5" t="str">
        <f t="shared" si="48"/>
        <v/>
      </c>
      <c r="AZ201" s="29"/>
      <c r="BA201" s="5" t="str">
        <f t="shared" si="49"/>
        <v/>
      </c>
      <c r="BB201"/>
      <c r="BC201"/>
      <c r="BD201"/>
      <c r="BF201"/>
      <c r="BG201"/>
      <c r="BH201"/>
      <c r="BI201"/>
      <c r="BJ201"/>
      <c r="BK201"/>
      <c r="BL201" s="5" t="str">
        <f t="shared" si="50"/>
        <v/>
      </c>
      <c r="BM201" s="6"/>
      <c r="BN201" s="5" t="str">
        <f t="shared" si="51"/>
        <v/>
      </c>
      <c r="BO201"/>
      <c r="BP201"/>
      <c r="BQ201"/>
      <c r="BR201"/>
      <c r="BT201"/>
      <c r="BU201"/>
      <c r="BV201" s="5"/>
      <c r="BW201" s="5"/>
      <c r="BX201" s="5"/>
      <c r="BY201" s="5"/>
      <c r="BZ201" s="5"/>
    </row>
    <row r="202" spans="1:78" s="108" customFormat="1" ht="27.6" customHeight="1" x14ac:dyDescent="0.3">
      <c r="A202"/>
      <c r="B202"/>
      <c r="C202"/>
      <c r="D202"/>
      <c r="E202" s="42"/>
      <c r="F202" s="42"/>
      <c r="G202" s="42"/>
      <c r="H202" s="42"/>
      <c r="I202" s="42"/>
      <c r="J202" s="42"/>
      <c r="K202"/>
      <c r="L202"/>
      <c r="M202"/>
      <c r="N202" s="5"/>
      <c r="O202" s="401" t="s">
        <v>73</v>
      </c>
      <c r="P202" s="402"/>
      <c r="Q202" s="212">
        <f>IF(OR(S202="X",T202="X",U202="X",V202="X"),1,0)</f>
        <v>0</v>
      </c>
      <c r="R202" s="138" t="s">
        <v>74</v>
      </c>
      <c r="S202" s="172"/>
      <c r="T202" s="172"/>
      <c r="U202" s="172"/>
      <c r="V202" s="172"/>
      <c r="W202" s="5" t="str">
        <f t="shared" si="52"/>
        <v/>
      </c>
      <c r="X202" s="24"/>
      <c r="Y202" s="5" t="str">
        <f t="shared" si="53"/>
        <v/>
      </c>
      <c r="Z202" s="29"/>
      <c r="AA202" s="5"/>
      <c r="AB202" s="5"/>
      <c r="AC202"/>
      <c r="AE202"/>
      <c r="AF202"/>
      <c r="AG202"/>
      <c r="AH202"/>
      <c r="AI202"/>
      <c r="AJ202"/>
      <c r="AK202" s="5" t="str">
        <f t="shared" si="36"/>
        <v/>
      </c>
      <c r="AL202" s="24"/>
      <c r="AM202" s="5" t="str">
        <f t="shared" si="37"/>
        <v/>
      </c>
      <c r="AN202"/>
      <c r="AO202"/>
      <c r="AP202"/>
      <c r="AQ202"/>
      <c r="AS202"/>
      <c r="AT202"/>
      <c r="AU202"/>
      <c r="AV202"/>
      <c r="AW202"/>
      <c r="AX202"/>
      <c r="AY202" s="5" t="str">
        <f t="shared" si="48"/>
        <v/>
      </c>
      <c r="AZ202" s="29"/>
      <c r="BA202" s="5" t="str">
        <f t="shared" si="49"/>
        <v/>
      </c>
      <c r="BB202"/>
      <c r="BC202"/>
      <c r="BD202"/>
      <c r="BF202"/>
      <c r="BG202"/>
      <c r="BH202"/>
      <c r="BI202"/>
      <c r="BJ202"/>
      <c r="BK202"/>
      <c r="BL202" s="5" t="str">
        <f t="shared" si="50"/>
        <v/>
      </c>
      <c r="BM202" s="6"/>
      <c r="BN202" s="5" t="str">
        <f t="shared" si="51"/>
        <v/>
      </c>
      <c r="BO202"/>
      <c r="BP202"/>
      <c r="BQ202"/>
      <c r="BR202"/>
      <c r="BT202"/>
      <c r="BU202"/>
      <c r="BV202" s="5"/>
      <c r="BW202" s="5"/>
      <c r="BX202" s="5"/>
      <c r="BY202" s="5"/>
      <c r="BZ202" s="5"/>
    </row>
    <row r="203" spans="1:78" s="108" customFormat="1" ht="27.6" x14ac:dyDescent="0.3">
      <c r="A203"/>
      <c r="B203"/>
      <c r="C203"/>
      <c r="D203"/>
      <c r="E203" s="42"/>
      <c r="F203" s="42"/>
      <c r="G203" s="42"/>
      <c r="H203" s="42"/>
      <c r="I203" s="42"/>
      <c r="J203" s="42"/>
      <c r="K203"/>
      <c r="L203"/>
      <c r="M203"/>
      <c r="N203" s="5"/>
      <c r="O203" s="403"/>
      <c r="P203" s="404"/>
      <c r="Q203" s="212">
        <f t="shared" ref="Q203:Q210" si="54">IF(OR(S203="X",T203="X",U203="X",V203="X"),1,0)</f>
        <v>0</v>
      </c>
      <c r="R203" s="138" t="s">
        <v>75</v>
      </c>
      <c r="S203" s="172"/>
      <c r="T203" s="172"/>
      <c r="U203" s="172"/>
      <c r="V203" s="172"/>
      <c r="W203" s="5" t="str">
        <f t="shared" si="52"/>
        <v/>
      </c>
      <c r="X203" s="24"/>
      <c r="Y203" s="5" t="str">
        <f t="shared" si="53"/>
        <v/>
      </c>
      <c r="Z203" s="29"/>
      <c r="AA203" s="5"/>
      <c r="AB203" s="5"/>
      <c r="AC203"/>
      <c r="AE203"/>
      <c r="AF203"/>
      <c r="AG203"/>
      <c r="AH203"/>
      <c r="AI203"/>
      <c r="AJ203"/>
      <c r="AK203" s="5" t="str">
        <f t="shared" si="36"/>
        <v/>
      </c>
      <c r="AL203" s="24"/>
      <c r="AM203" s="5" t="str">
        <f t="shared" si="37"/>
        <v/>
      </c>
      <c r="AN203"/>
      <c r="AO203"/>
      <c r="AP203"/>
      <c r="AQ203"/>
      <c r="AS203"/>
      <c r="AT203"/>
      <c r="AU203"/>
      <c r="AV203"/>
      <c r="AW203"/>
      <c r="AX203"/>
      <c r="AY203" s="5" t="str">
        <f t="shared" si="48"/>
        <v/>
      </c>
      <c r="AZ203" s="29"/>
      <c r="BA203" s="5" t="str">
        <f t="shared" si="49"/>
        <v/>
      </c>
      <c r="BB203"/>
      <c r="BC203"/>
      <c r="BD203"/>
      <c r="BF203"/>
      <c r="BG203"/>
      <c r="BH203"/>
      <c r="BI203"/>
      <c r="BJ203"/>
      <c r="BK203"/>
      <c r="BL203" s="5" t="str">
        <f t="shared" si="50"/>
        <v/>
      </c>
      <c r="BM203" s="6"/>
      <c r="BN203" s="5" t="str">
        <f t="shared" si="51"/>
        <v/>
      </c>
      <c r="BO203"/>
      <c r="BP203"/>
      <c r="BQ203"/>
      <c r="BR203"/>
      <c r="BT203"/>
      <c r="BU203"/>
      <c r="BV203" s="5"/>
      <c r="BW203" s="5"/>
      <c r="BX203" s="5"/>
      <c r="BY203" s="5"/>
      <c r="BZ203" s="5"/>
    </row>
    <row r="204" spans="1:78" s="108" customFormat="1" ht="27.6" x14ac:dyDescent="0.3">
      <c r="A204"/>
      <c r="B204"/>
      <c r="C204"/>
      <c r="D204"/>
      <c r="E204" s="42"/>
      <c r="F204" s="42"/>
      <c r="G204" s="42"/>
      <c r="H204" s="42"/>
      <c r="I204" s="42"/>
      <c r="J204" s="42"/>
      <c r="K204"/>
      <c r="L204"/>
      <c r="M204"/>
      <c r="N204" s="5"/>
      <c r="O204" s="403"/>
      <c r="P204" s="404"/>
      <c r="Q204" s="212">
        <f t="shared" si="54"/>
        <v>0</v>
      </c>
      <c r="R204" s="138" t="s">
        <v>76</v>
      </c>
      <c r="S204" s="172"/>
      <c r="T204" s="172"/>
      <c r="U204" s="172"/>
      <c r="V204" s="172"/>
      <c r="W204" s="5" t="str">
        <f t="shared" si="52"/>
        <v/>
      </c>
      <c r="X204" s="24"/>
      <c r="Y204" s="5" t="str">
        <f t="shared" si="53"/>
        <v/>
      </c>
      <c r="Z204" s="29"/>
      <c r="AA204" s="5"/>
      <c r="AB204" s="5"/>
      <c r="AC204"/>
      <c r="AE204"/>
      <c r="AF204"/>
      <c r="AG204"/>
      <c r="AH204"/>
      <c r="AI204"/>
      <c r="AJ204"/>
      <c r="AK204" s="5" t="str">
        <f t="shared" si="36"/>
        <v/>
      </c>
      <c r="AL204" s="24"/>
      <c r="AM204" s="5" t="str">
        <f t="shared" si="37"/>
        <v/>
      </c>
      <c r="AN204"/>
      <c r="AO204"/>
      <c r="AP204"/>
      <c r="AQ204"/>
      <c r="AS204"/>
      <c r="AT204"/>
      <c r="AU204"/>
      <c r="AV204"/>
      <c r="AW204"/>
      <c r="AX204"/>
      <c r="AY204" s="5" t="str">
        <f t="shared" si="48"/>
        <v/>
      </c>
      <c r="AZ204" s="29"/>
      <c r="BA204" s="5" t="str">
        <f t="shared" si="49"/>
        <v/>
      </c>
      <c r="BB204"/>
      <c r="BC204"/>
      <c r="BD204"/>
      <c r="BF204"/>
      <c r="BG204"/>
      <c r="BH204"/>
      <c r="BI204"/>
      <c r="BJ204"/>
      <c r="BK204"/>
      <c r="BL204" s="5" t="str">
        <f t="shared" si="50"/>
        <v/>
      </c>
      <c r="BM204" s="6"/>
      <c r="BN204" s="5" t="str">
        <f t="shared" si="51"/>
        <v/>
      </c>
      <c r="BO204"/>
      <c r="BP204"/>
      <c r="BQ204"/>
      <c r="BR204"/>
      <c r="BT204"/>
      <c r="BU204"/>
      <c r="BV204" s="5"/>
      <c r="BW204" s="5"/>
      <c r="BX204" s="5"/>
      <c r="BY204" s="5"/>
      <c r="BZ204" s="5"/>
    </row>
    <row r="205" spans="1:78" s="108" customFormat="1" ht="55.2" x14ac:dyDescent="0.3">
      <c r="A205"/>
      <c r="B205"/>
      <c r="C205"/>
      <c r="D205"/>
      <c r="E205" s="42"/>
      <c r="F205" s="42"/>
      <c r="G205" s="42"/>
      <c r="H205" s="42"/>
      <c r="I205" s="42"/>
      <c r="J205" s="42"/>
      <c r="K205"/>
      <c r="L205"/>
      <c r="M205"/>
      <c r="N205" s="5"/>
      <c r="O205" s="405"/>
      <c r="P205" s="406"/>
      <c r="Q205" s="212">
        <f t="shared" si="54"/>
        <v>0</v>
      </c>
      <c r="R205" s="138" t="s">
        <v>77</v>
      </c>
      <c r="S205" s="172"/>
      <c r="T205" s="172"/>
      <c r="U205" s="172"/>
      <c r="V205" s="172"/>
      <c r="W205" s="5" t="str">
        <f t="shared" si="52"/>
        <v/>
      </c>
      <c r="X205" s="24"/>
      <c r="Y205" s="5" t="str">
        <f t="shared" si="53"/>
        <v/>
      </c>
      <c r="Z205" s="29"/>
      <c r="AA205" s="5"/>
      <c r="AB205" s="5"/>
      <c r="AC205"/>
      <c r="AE205"/>
      <c r="AF205"/>
      <c r="AG205"/>
      <c r="AH205"/>
      <c r="AI205"/>
      <c r="AJ205"/>
      <c r="AK205" s="5" t="str">
        <f t="shared" ref="AK205:AK259" si="55">IF(AE205="","",IF(AG205="X",0,IF(AH205="X",5,IF(AI205="X",10,IF(AJ205="X",15,"")))))</f>
        <v/>
      </c>
      <c r="AL205" s="24"/>
      <c r="AM205" s="5" t="str">
        <f t="shared" ref="AM205:AM259" si="56">IF(AE205="","",IF(AG205="X",5,IF(AH205="X",10,IF(AI205="X",15,IF(AJ205="X",20,"")))))</f>
        <v/>
      </c>
      <c r="AN205"/>
      <c r="AO205"/>
      <c r="AP205"/>
      <c r="AQ205"/>
      <c r="AS205"/>
      <c r="AT205"/>
      <c r="AU205"/>
      <c r="AV205"/>
      <c r="AW205"/>
      <c r="AX205"/>
      <c r="AY205" s="5" t="str">
        <f t="shared" si="48"/>
        <v/>
      </c>
      <c r="AZ205" s="29"/>
      <c r="BA205" s="5" t="str">
        <f t="shared" si="49"/>
        <v/>
      </c>
      <c r="BB205"/>
      <c r="BC205"/>
      <c r="BD205"/>
      <c r="BF205"/>
      <c r="BG205"/>
      <c r="BH205"/>
      <c r="BI205"/>
      <c r="BJ205"/>
      <c r="BK205"/>
      <c r="BL205" s="5" t="str">
        <f t="shared" si="50"/>
        <v/>
      </c>
      <c r="BM205" s="6"/>
      <c r="BN205" s="5" t="str">
        <f t="shared" si="51"/>
        <v/>
      </c>
      <c r="BO205"/>
      <c r="BP205"/>
      <c r="BQ205"/>
      <c r="BR205"/>
      <c r="BT205"/>
      <c r="BU205"/>
      <c r="BV205" s="5"/>
      <c r="BW205" s="5"/>
      <c r="BX205" s="5"/>
      <c r="BY205" s="5"/>
      <c r="BZ205" s="5"/>
    </row>
    <row r="206" spans="1:78" s="108" customFormat="1" ht="41.4" customHeight="1" x14ac:dyDescent="0.3">
      <c r="A206"/>
      <c r="B206"/>
      <c r="C206"/>
      <c r="D206"/>
      <c r="E206" s="42"/>
      <c r="F206" s="42"/>
      <c r="G206" s="42"/>
      <c r="H206" s="42"/>
      <c r="I206" s="42"/>
      <c r="J206" s="42"/>
      <c r="K206"/>
      <c r="L206"/>
      <c r="M206"/>
      <c r="N206" s="5"/>
      <c r="O206" s="401" t="s">
        <v>78</v>
      </c>
      <c r="P206" s="402"/>
      <c r="Q206" s="212">
        <f t="shared" si="54"/>
        <v>0</v>
      </c>
      <c r="R206" s="138" t="s">
        <v>79</v>
      </c>
      <c r="S206" s="172"/>
      <c r="T206" s="172"/>
      <c r="U206" s="172"/>
      <c r="V206" s="172"/>
      <c r="W206" s="5" t="str">
        <f t="shared" si="52"/>
        <v/>
      </c>
      <c r="X206" s="24"/>
      <c r="Y206" s="5" t="str">
        <f t="shared" si="53"/>
        <v/>
      </c>
      <c r="Z206" s="29"/>
      <c r="AA206" s="5"/>
      <c r="AB206" s="5"/>
      <c r="AC206"/>
      <c r="AE206"/>
      <c r="AF206"/>
      <c r="AG206"/>
      <c r="AH206"/>
      <c r="AI206"/>
      <c r="AJ206"/>
      <c r="AK206" s="5" t="str">
        <f t="shared" si="55"/>
        <v/>
      </c>
      <c r="AL206" s="24"/>
      <c r="AM206" s="5" t="str">
        <f t="shared" si="56"/>
        <v/>
      </c>
      <c r="AN206"/>
      <c r="AO206"/>
      <c r="AP206"/>
      <c r="AQ206"/>
      <c r="AS206"/>
      <c r="AT206"/>
      <c r="AU206"/>
      <c r="AV206"/>
      <c r="AW206"/>
      <c r="AX206"/>
      <c r="AY206" s="5" t="str">
        <f t="shared" si="48"/>
        <v/>
      </c>
      <c r="AZ206" s="29"/>
      <c r="BA206" s="5" t="str">
        <f t="shared" si="49"/>
        <v/>
      </c>
      <c r="BB206"/>
      <c r="BC206"/>
      <c r="BD206"/>
      <c r="BF206"/>
      <c r="BG206"/>
      <c r="BH206"/>
      <c r="BI206"/>
      <c r="BJ206"/>
      <c r="BK206"/>
      <c r="BL206" s="5" t="str">
        <f t="shared" si="50"/>
        <v/>
      </c>
      <c r="BM206" s="6"/>
      <c r="BN206" s="5" t="str">
        <f t="shared" si="51"/>
        <v/>
      </c>
      <c r="BO206"/>
      <c r="BP206"/>
      <c r="BQ206"/>
      <c r="BR206"/>
      <c r="BT206"/>
      <c r="BU206"/>
      <c r="BV206" s="5"/>
      <c r="BW206" s="5"/>
      <c r="BX206" s="5"/>
      <c r="BY206" s="5"/>
      <c r="BZ206" s="5"/>
    </row>
    <row r="207" spans="1:78" s="108" customFormat="1" ht="41.4" x14ac:dyDescent="0.3">
      <c r="A207"/>
      <c r="B207"/>
      <c r="C207"/>
      <c r="D207"/>
      <c r="E207" s="42"/>
      <c r="F207" s="42"/>
      <c r="G207" s="42"/>
      <c r="H207" s="42"/>
      <c r="I207" s="42"/>
      <c r="J207" s="42"/>
      <c r="K207"/>
      <c r="L207"/>
      <c r="M207"/>
      <c r="N207" s="5"/>
      <c r="O207" s="405"/>
      <c r="P207" s="406"/>
      <c r="Q207" s="212">
        <f t="shared" si="54"/>
        <v>0</v>
      </c>
      <c r="R207" s="138" t="s">
        <v>80</v>
      </c>
      <c r="S207" s="172"/>
      <c r="T207" s="172"/>
      <c r="U207" s="172"/>
      <c r="V207" s="172"/>
      <c r="W207" s="5" t="str">
        <f t="shared" si="52"/>
        <v/>
      </c>
      <c r="X207" s="24"/>
      <c r="Y207" s="5" t="str">
        <f t="shared" si="53"/>
        <v/>
      </c>
      <c r="Z207" s="29"/>
      <c r="AA207" s="5"/>
      <c r="AB207" s="5"/>
      <c r="AC207"/>
      <c r="AE207"/>
      <c r="AF207"/>
      <c r="AG207"/>
      <c r="AH207"/>
      <c r="AI207"/>
      <c r="AJ207"/>
      <c r="AK207" s="5" t="str">
        <f t="shared" si="55"/>
        <v/>
      </c>
      <c r="AL207" s="24"/>
      <c r="AM207" s="5" t="str">
        <f t="shared" si="56"/>
        <v/>
      </c>
      <c r="AN207"/>
      <c r="AO207"/>
      <c r="AP207"/>
      <c r="AQ207"/>
      <c r="AS207"/>
      <c r="AT207"/>
      <c r="AU207"/>
      <c r="AV207"/>
      <c r="AW207"/>
      <c r="AX207"/>
      <c r="AY207" s="5" t="str">
        <f t="shared" si="48"/>
        <v/>
      </c>
      <c r="AZ207" s="29"/>
      <c r="BA207" s="5" t="str">
        <f t="shared" si="49"/>
        <v/>
      </c>
      <c r="BB207"/>
      <c r="BC207"/>
      <c r="BD207"/>
      <c r="BF207"/>
      <c r="BG207"/>
      <c r="BH207"/>
      <c r="BI207"/>
      <c r="BJ207"/>
      <c r="BK207"/>
      <c r="BL207" s="5" t="str">
        <f t="shared" si="50"/>
        <v/>
      </c>
      <c r="BM207" s="6"/>
      <c r="BN207" s="5" t="str">
        <f t="shared" si="51"/>
        <v/>
      </c>
      <c r="BO207"/>
      <c r="BP207"/>
      <c r="BQ207"/>
      <c r="BR207"/>
      <c r="BT207"/>
      <c r="BU207"/>
      <c r="BV207" s="5"/>
      <c r="BW207" s="5"/>
      <c r="BX207" s="5"/>
      <c r="BY207" s="5"/>
      <c r="BZ207" s="5"/>
    </row>
    <row r="208" spans="1:78" s="108" customFormat="1" ht="27.6" customHeight="1" x14ac:dyDescent="0.3">
      <c r="A208"/>
      <c r="B208"/>
      <c r="C208"/>
      <c r="D208"/>
      <c r="E208" s="42"/>
      <c r="F208" s="42"/>
      <c r="G208" s="42"/>
      <c r="H208" s="42"/>
      <c r="I208" s="42"/>
      <c r="J208" s="42"/>
      <c r="K208"/>
      <c r="L208"/>
      <c r="M208"/>
      <c r="N208" s="5"/>
      <c r="O208" s="401" t="s">
        <v>81</v>
      </c>
      <c r="P208" s="402"/>
      <c r="Q208" s="212">
        <f t="shared" si="54"/>
        <v>0</v>
      </c>
      <c r="R208" s="138" t="s">
        <v>82</v>
      </c>
      <c r="S208" s="172"/>
      <c r="T208" s="172"/>
      <c r="U208" s="172"/>
      <c r="V208" s="172"/>
      <c r="W208" s="5" t="str">
        <f t="shared" si="52"/>
        <v/>
      </c>
      <c r="X208" s="24"/>
      <c r="Y208" s="5" t="str">
        <f t="shared" si="53"/>
        <v/>
      </c>
      <c r="Z208" s="29"/>
      <c r="AA208" s="5"/>
      <c r="AB208" s="5"/>
      <c r="AC208" s="173"/>
      <c r="AE208"/>
      <c r="AF208"/>
      <c r="AG208"/>
      <c r="AH208"/>
      <c r="AI208"/>
      <c r="AJ208"/>
      <c r="AK208" s="5" t="str">
        <f t="shared" si="55"/>
        <v/>
      </c>
      <c r="AL208" s="24"/>
      <c r="AM208" s="5" t="str">
        <f t="shared" si="56"/>
        <v/>
      </c>
      <c r="AN208"/>
      <c r="AO208"/>
      <c r="AP208"/>
      <c r="AQ208"/>
      <c r="AS208"/>
      <c r="AT208"/>
      <c r="AU208"/>
      <c r="AV208"/>
      <c r="AW208"/>
      <c r="AX208"/>
      <c r="AY208" s="5" t="str">
        <f t="shared" si="48"/>
        <v/>
      </c>
      <c r="AZ208" s="29"/>
      <c r="BA208" s="5" t="str">
        <f t="shared" si="49"/>
        <v/>
      </c>
      <c r="BB208"/>
      <c r="BC208"/>
      <c r="BD208"/>
      <c r="BF208"/>
      <c r="BG208"/>
      <c r="BH208"/>
      <c r="BI208"/>
      <c r="BJ208"/>
      <c r="BK208"/>
      <c r="BL208" s="5" t="str">
        <f t="shared" si="50"/>
        <v/>
      </c>
      <c r="BM208" s="6"/>
      <c r="BN208" s="5" t="str">
        <f t="shared" si="51"/>
        <v/>
      </c>
      <c r="BO208"/>
      <c r="BP208"/>
      <c r="BQ208"/>
      <c r="BR208"/>
      <c r="BT208"/>
      <c r="BU208"/>
      <c r="BV208" s="5"/>
      <c r="BW208" s="5"/>
      <c r="BX208" s="5"/>
      <c r="BY208" s="5"/>
      <c r="BZ208" s="5"/>
    </row>
    <row r="209" spans="1:78" s="108" customFormat="1" ht="41.4" x14ac:dyDescent="0.3">
      <c r="A209"/>
      <c r="B209"/>
      <c r="C209"/>
      <c r="D209"/>
      <c r="E209" s="42"/>
      <c r="F209" s="42"/>
      <c r="G209" s="42"/>
      <c r="H209" s="42"/>
      <c r="I209" s="42"/>
      <c r="J209" s="42"/>
      <c r="K209"/>
      <c r="L209"/>
      <c r="M209"/>
      <c r="N209" s="5"/>
      <c r="O209" s="405"/>
      <c r="P209" s="406"/>
      <c r="Q209" s="212">
        <f t="shared" si="54"/>
        <v>0</v>
      </c>
      <c r="R209" s="138" t="s">
        <v>83</v>
      </c>
      <c r="S209" s="172"/>
      <c r="T209" s="172"/>
      <c r="U209" s="172"/>
      <c r="V209" s="172"/>
      <c r="W209" s="5" t="str">
        <f t="shared" si="52"/>
        <v/>
      </c>
      <c r="X209" s="24"/>
      <c r="Y209" s="5" t="str">
        <f t="shared" si="53"/>
        <v/>
      </c>
      <c r="Z209" s="29"/>
      <c r="AA209" s="5"/>
      <c r="AB209" s="5"/>
      <c r="AC209"/>
      <c r="AE209"/>
      <c r="AF209"/>
      <c r="AG209"/>
      <c r="AH209"/>
      <c r="AI209"/>
      <c r="AJ209"/>
      <c r="AK209" s="5" t="str">
        <f t="shared" si="55"/>
        <v/>
      </c>
      <c r="AL209" s="24"/>
      <c r="AM209" s="5" t="str">
        <f t="shared" si="56"/>
        <v/>
      </c>
      <c r="AN209"/>
      <c r="AO209"/>
      <c r="AP209"/>
      <c r="AQ209"/>
      <c r="AS209"/>
      <c r="AT209"/>
      <c r="AU209"/>
      <c r="AV209"/>
      <c r="AW209"/>
      <c r="AX209"/>
      <c r="AY209" s="5" t="str">
        <f t="shared" si="48"/>
        <v/>
      </c>
      <c r="AZ209" s="29"/>
      <c r="BA209" s="5" t="str">
        <f t="shared" si="49"/>
        <v/>
      </c>
      <c r="BB209"/>
      <c r="BC209"/>
      <c r="BD209"/>
      <c r="BF209"/>
      <c r="BG209"/>
      <c r="BH209"/>
      <c r="BI209"/>
      <c r="BJ209"/>
      <c r="BK209"/>
      <c r="BL209" s="5" t="str">
        <f t="shared" si="50"/>
        <v/>
      </c>
      <c r="BM209" s="6"/>
      <c r="BN209" s="5" t="str">
        <f t="shared" si="51"/>
        <v/>
      </c>
      <c r="BO209"/>
      <c r="BP209"/>
      <c r="BQ209"/>
      <c r="BR209"/>
      <c r="BT209"/>
      <c r="BU209"/>
      <c r="BV209" s="5"/>
      <c r="BW209" s="5"/>
      <c r="BX209" s="5"/>
      <c r="BY209" s="5"/>
      <c r="BZ209" s="5"/>
    </row>
    <row r="210" spans="1:78" ht="38.25" customHeight="1" x14ac:dyDescent="0.3">
      <c r="N210" s="5"/>
      <c r="O210" s="399" t="s">
        <v>190</v>
      </c>
      <c r="P210" s="400"/>
      <c r="Q210" s="212">
        <f t="shared" si="54"/>
        <v>0</v>
      </c>
      <c r="R210" s="138" t="s">
        <v>84</v>
      </c>
      <c r="S210" s="172"/>
      <c r="T210" s="172"/>
      <c r="U210" s="172"/>
      <c r="V210" s="172"/>
      <c r="W210" s="5" t="str">
        <f t="shared" si="52"/>
        <v/>
      </c>
      <c r="X210" s="24"/>
      <c r="Y210" s="5" t="str">
        <f t="shared" si="53"/>
        <v/>
      </c>
      <c r="Z210" s="29"/>
      <c r="AA210" s="5"/>
      <c r="AB210" s="5"/>
      <c r="AE210"/>
      <c r="AF210"/>
      <c r="AK210" s="5" t="str">
        <f t="shared" si="55"/>
        <v/>
      </c>
      <c r="AL210" s="24"/>
      <c r="AM210" s="5" t="str">
        <f t="shared" si="56"/>
        <v/>
      </c>
      <c r="AS210"/>
      <c r="AT210"/>
      <c r="AY210" s="5" t="str">
        <f t="shared" si="48"/>
        <v/>
      </c>
      <c r="AZ210" s="29"/>
      <c r="BA210" s="5" t="str">
        <f t="shared" si="49"/>
        <v/>
      </c>
      <c r="BG210"/>
      <c r="BL210" s="5" t="str">
        <f t="shared" si="50"/>
        <v/>
      </c>
      <c r="BM210" s="6"/>
      <c r="BN210" s="5" t="str">
        <f t="shared" si="51"/>
        <v/>
      </c>
    </row>
    <row r="211" spans="1:78" ht="15" thickBot="1" x14ac:dyDescent="0.35">
      <c r="N211" s="5"/>
      <c r="O211" s="30"/>
      <c r="P211" s="355"/>
      <c r="Q211" s="355"/>
      <c r="R211" s="66" t="s">
        <v>173</v>
      </c>
      <c r="S211" s="38" t="e">
        <f>SUM(W202:W210)/SUM(Q202:Q210)</f>
        <v>#DIV/0!</v>
      </c>
      <c r="T211" s="26" t="s">
        <v>20</v>
      </c>
      <c r="U211" s="38" t="e">
        <f>SUM(Y202:Y210)/SUM(Q202:Q210)</f>
        <v>#DIV/0!</v>
      </c>
      <c r="V211" s="26"/>
      <c r="W211" s="5" t="str">
        <f t="shared" si="52"/>
        <v/>
      </c>
      <c r="X211" s="24"/>
      <c r="Y211" s="5" t="str">
        <f t="shared" si="53"/>
        <v/>
      </c>
      <c r="Z211" s="29"/>
      <c r="AA211" s="5"/>
      <c r="AB211" s="5"/>
      <c r="AE211"/>
      <c r="AF211"/>
      <c r="AK211" s="5" t="str">
        <f t="shared" si="55"/>
        <v/>
      </c>
      <c r="AL211" s="24"/>
      <c r="AM211" s="5" t="str">
        <f t="shared" si="56"/>
        <v/>
      </c>
      <c r="AS211"/>
      <c r="AT211"/>
      <c r="AY211" s="5" t="str">
        <f t="shared" si="48"/>
        <v/>
      </c>
      <c r="AZ211" s="29"/>
      <c r="BA211" s="5" t="str">
        <f t="shared" si="49"/>
        <v/>
      </c>
      <c r="BG211"/>
      <c r="BL211" s="5" t="str">
        <f t="shared" si="50"/>
        <v/>
      </c>
      <c r="BM211" s="6"/>
      <c r="BN211" s="5" t="str">
        <f t="shared" si="51"/>
        <v/>
      </c>
    </row>
    <row r="212" spans="1:78" ht="15" thickBot="1" x14ac:dyDescent="0.35">
      <c r="N212" s="5"/>
      <c r="O212" s="213" t="s">
        <v>307</v>
      </c>
      <c r="P212" s="110"/>
      <c r="Q212" s="220"/>
      <c r="R212" s="32" t="s">
        <v>301</v>
      </c>
      <c r="S212" s="356"/>
      <c r="T212" s="357"/>
      <c r="U212" s="357"/>
      <c r="V212" s="33" t="s">
        <v>21</v>
      </c>
      <c r="W212" s="5" t="str">
        <f t="shared" si="52"/>
        <v/>
      </c>
      <c r="X212" s="24"/>
      <c r="Y212" s="5" t="str">
        <f t="shared" si="53"/>
        <v/>
      </c>
      <c r="Z212" s="29"/>
      <c r="AA212" s="5"/>
      <c r="AB212" s="5"/>
      <c r="AE212"/>
      <c r="AF212"/>
      <c r="AK212" s="5" t="str">
        <f t="shared" si="55"/>
        <v/>
      </c>
      <c r="AL212" s="24"/>
      <c r="AM212" s="5" t="str">
        <f t="shared" si="56"/>
        <v/>
      </c>
      <c r="AS212"/>
      <c r="AT212"/>
      <c r="AY212" s="5" t="str">
        <f t="shared" si="48"/>
        <v/>
      </c>
      <c r="AZ212" s="29"/>
      <c r="BA212" s="5" t="str">
        <f t="shared" si="49"/>
        <v/>
      </c>
      <c r="BG212"/>
      <c r="BL212" s="5" t="str">
        <f t="shared" si="50"/>
        <v/>
      </c>
      <c r="BM212" s="6"/>
      <c r="BN212" s="5" t="str">
        <f t="shared" si="51"/>
        <v/>
      </c>
    </row>
    <row r="213" spans="1:78" ht="15" thickBot="1" x14ac:dyDescent="0.35">
      <c r="N213" s="5"/>
      <c r="O213" s="20"/>
      <c r="P213" s="110"/>
      <c r="Q213" s="26"/>
      <c r="R213" s="396" t="s">
        <v>85</v>
      </c>
      <c r="S213" s="396"/>
      <c r="T213" s="396"/>
      <c r="U213" s="40">
        <f>SUM(S212)</f>
        <v>0</v>
      </c>
      <c r="V213" s="39" t="s">
        <v>21</v>
      </c>
      <c r="W213" s="5" t="str">
        <f t="shared" si="52"/>
        <v/>
      </c>
      <c r="X213" s="24"/>
      <c r="Y213" s="5" t="str">
        <f t="shared" si="53"/>
        <v/>
      </c>
      <c r="Z213" s="29"/>
      <c r="AA213" s="5"/>
      <c r="AB213" s="5"/>
      <c r="AE213"/>
      <c r="AF213"/>
      <c r="AK213" s="5" t="str">
        <f t="shared" si="55"/>
        <v/>
      </c>
      <c r="AL213" s="24"/>
      <c r="AM213" s="5" t="str">
        <f t="shared" si="56"/>
        <v/>
      </c>
      <c r="AS213"/>
      <c r="AT213"/>
      <c r="AY213" s="5" t="str">
        <f t="shared" si="48"/>
        <v/>
      </c>
      <c r="AZ213" s="29"/>
      <c r="BA213" s="5" t="str">
        <f t="shared" si="49"/>
        <v/>
      </c>
      <c r="BG213"/>
      <c r="BL213" s="5" t="str">
        <f t="shared" si="50"/>
        <v/>
      </c>
      <c r="BM213" s="6"/>
      <c r="BN213" s="5" t="str">
        <f t="shared" si="51"/>
        <v/>
      </c>
    </row>
    <row r="214" spans="1:78" ht="9.6" customHeight="1" x14ac:dyDescent="0.3">
      <c r="N214" s="5"/>
      <c r="O214" s="184"/>
      <c r="Q214" s="20"/>
      <c r="R214" s="43"/>
      <c r="S214" s="20"/>
      <c r="T214" s="20"/>
      <c r="U214" s="20"/>
      <c r="V214" s="20"/>
      <c r="W214" s="5" t="str">
        <f t="shared" si="52"/>
        <v/>
      </c>
      <c r="X214" s="24"/>
      <c r="Y214" s="5" t="str">
        <f t="shared" si="53"/>
        <v/>
      </c>
      <c r="Z214" s="5"/>
      <c r="AA214" s="5"/>
      <c r="AB214" s="5"/>
      <c r="AE214"/>
      <c r="AF214"/>
      <c r="AK214" s="5" t="str">
        <f t="shared" si="55"/>
        <v/>
      </c>
      <c r="AL214" s="24"/>
      <c r="AM214" s="5" t="str">
        <f t="shared" si="56"/>
        <v/>
      </c>
      <c r="AS214"/>
      <c r="AT214"/>
      <c r="AY214" s="5" t="str">
        <f t="shared" si="48"/>
        <v/>
      </c>
      <c r="AZ214" s="29"/>
      <c r="BA214" s="5" t="str">
        <f t="shared" si="49"/>
        <v/>
      </c>
      <c r="BG214"/>
      <c r="BL214" s="5" t="str">
        <f t="shared" si="50"/>
        <v/>
      </c>
      <c r="BM214" s="6"/>
      <c r="BN214" s="5" t="str">
        <f t="shared" si="51"/>
        <v/>
      </c>
    </row>
    <row r="215" spans="1:78" ht="4.95" customHeight="1" x14ac:dyDescent="0.3">
      <c r="N215" s="5"/>
      <c r="O215" s="20"/>
      <c r="Q215" s="20"/>
      <c r="R215" s="43"/>
      <c r="S215" s="20"/>
      <c r="T215" s="20"/>
      <c r="U215" s="20"/>
      <c r="V215" s="20"/>
      <c r="W215" s="5" t="str">
        <f t="shared" si="52"/>
        <v/>
      </c>
      <c r="X215" s="24"/>
      <c r="Y215" s="5" t="str">
        <f t="shared" si="53"/>
        <v/>
      </c>
      <c r="Z215" s="5"/>
      <c r="AA215" s="5"/>
      <c r="AB215" s="5"/>
      <c r="AC215" s="5"/>
      <c r="AD215" s="116"/>
      <c r="AE215" s="5"/>
      <c r="AF215" s="5"/>
      <c r="AG215" s="5"/>
      <c r="AH215" s="5"/>
      <c r="AI215" s="5"/>
      <c r="AK215" s="5" t="str">
        <f t="shared" si="55"/>
        <v/>
      </c>
      <c r="AL215" s="24"/>
      <c r="AM215" s="5" t="str">
        <f t="shared" si="56"/>
        <v/>
      </c>
      <c r="AS215"/>
      <c r="AT215"/>
      <c r="AY215" s="5" t="str">
        <f>IF(AS215="","",IF(AU215="X",0,IF(AV215="X",5,IF(AW215="X",10,IF(AX215="X",15,"")))))</f>
        <v/>
      </c>
      <c r="AZ215" s="29"/>
      <c r="BA215" s="5" t="str">
        <f>IF(AS215="","",IF(AU215="X",5,IF(AV215="X",10,IF(AW215="X",15,IF(AX215="X",20,"")))))</f>
        <v/>
      </c>
      <c r="BG215"/>
      <c r="BL215" s="5" t="str">
        <f t="shared" si="50"/>
        <v/>
      </c>
      <c r="BM215" s="6"/>
      <c r="BN215" s="5" t="str">
        <f t="shared" si="51"/>
        <v/>
      </c>
      <c r="BP215" s="5"/>
      <c r="BQ215" s="5"/>
      <c r="BR215" s="5"/>
    </row>
    <row r="216" spans="1:78" ht="54.6" customHeight="1" x14ac:dyDescent="0.3">
      <c r="N216" s="5"/>
      <c r="O216" s="397" t="s">
        <v>236</v>
      </c>
      <c r="P216" s="397"/>
      <c r="Q216" s="397"/>
      <c r="R216" s="397"/>
      <c r="S216" s="397"/>
      <c r="T216" s="397"/>
      <c r="U216" s="397"/>
      <c r="V216" s="397"/>
      <c r="W216" s="5" t="str">
        <f t="shared" si="52"/>
        <v/>
      </c>
      <c r="X216" s="24"/>
      <c r="Y216" s="5" t="str">
        <f t="shared" si="53"/>
        <v/>
      </c>
      <c r="Z216" s="5"/>
      <c r="AA216" s="5"/>
      <c r="AB216" s="5"/>
      <c r="AC216" s="397" t="s">
        <v>239</v>
      </c>
      <c r="AD216" s="397"/>
      <c r="AE216" s="397"/>
      <c r="AF216" s="397"/>
      <c r="AG216" s="397"/>
      <c r="AH216" s="397"/>
      <c r="AI216" s="397"/>
      <c r="AJ216" s="397"/>
      <c r="AK216" s="5" t="str">
        <f t="shared" si="55"/>
        <v/>
      </c>
      <c r="AL216" s="24"/>
      <c r="AM216" s="5" t="str">
        <f t="shared" si="56"/>
        <v/>
      </c>
      <c r="AQ216" s="397" t="s">
        <v>238</v>
      </c>
      <c r="AR216" s="397"/>
      <c r="AS216" s="397"/>
      <c r="AT216" s="397"/>
      <c r="AU216" s="397"/>
      <c r="AV216" s="397"/>
      <c r="AW216" s="397"/>
      <c r="AX216" s="397"/>
      <c r="AY216" s="5" t="str">
        <f t="shared" ref="AY216:AY259" si="57">IF(AS216="","",IF(AU216="X",0,IF(AV216="X",5,IF(AW216="X",10,IF(AX216="X",15,"")))))</f>
        <v/>
      </c>
      <c r="AZ216" s="29"/>
      <c r="BA216" s="5" t="str">
        <f t="shared" ref="BA216:BA259" si="58">IF(AS216="","",IF(AU216="X",5,IF(AV216="X",10,IF(AW216="X",15,IF(AX216="X",20,"")))))</f>
        <v/>
      </c>
      <c r="BD216" s="397" t="s">
        <v>237</v>
      </c>
      <c r="BE216" s="397"/>
      <c r="BF216" s="397"/>
      <c r="BG216" s="397"/>
      <c r="BH216" s="397"/>
      <c r="BI216" s="397"/>
      <c r="BJ216" s="397"/>
      <c r="BK216" s="397"/>
      <c r="BL216" s="5" t="str">
        <f t="shared" si="50"/>
        <v/>
      </c>
      <c r="BM216" s="6"/>
      <c r="BN216" s="5" t="str">
        <f t="shared" si="51"/>
        <v/>
      </c>
    </row>
    <row r="217" spans="1:78" ht="18.600000000000001" customHeight="1" x14ac:dyDescent="0.3">
      <c r="N217" s="5"/>
      <c r="O217" s="21" t="s">
        <v>125</v>
      </c>
      <c r="P217" s="247">
        <f>$D$5</f>
        <v>0</v>
      </c>
      <c r="Q217" s="247"/>
      <c r="R217" s="247"/>
      <c r="S217" s="41" t="s">
        <v>152</v>
      </c>
      <c r="T217" s="248"/>
      <c r="U217" s="248"/>
      <c r="V217" s="248"/>
      <c r="W217" s="5" t="str">
        <f t="shared" si="52"/>
        <v/>
      </c>
      <c r="X217" s="24"/>
      <c r="Y217" s="5" t="str">
        <f t="shared" si="53"/>
        <v/>
      </c>
      <c r="Z217" s="5"/>
      <c r="AA217" s="5"/>
      <c r="AB217" s="5"/>
      <c r="AC217" s="21" t="s">
        <v>125</v>
      </c>
      <c r="AD217" s="247">
        <f>$D$5</f>
        <v>0</v>
      </c>
      <c r="AE217" s="247"/>
      <c r="AF217" s="247"/>
      <c r="AG217" s="41" t="s">
        <v>152</v>
      </c>
      <c r="AH217" s="248"/>
      <c r="AI217" s="248"/>
      <c r="AJ217" s="248"/>
      <c r="AK217" s="5" t="str">
        <f t="shared" si="55"/>
        <v/>
      </c>
      <c r="AL217" s="24"/>
      <c r="AM217" s="5" t="str">
        <f t="shared" si="56"/>
        <v/>
      </c>
      <c r="AQ217" s="21" t="s">
        <v>125</v>
      </c>
      <c r="AR217" s="247">
        <f>$D$5</f>
        <v>0</v>
      </c>
      <c r="AS217" s="247"/>
      <c r="AT217" s="247"/>
      <c r="AU217" s="41" t="s">
        <v>152</v>
      </c>
      <c r="AV217" s="248"/>
      <c r="AW217" s="248"/>
      <c r="AX217" s="248"/>
      <c r="AY217" s="5" t="str">
        <f t="shared" si="57"/>
        <v/>
      </c>
      <c r="AZ217" s="29"/>
      <c r="BA217" s="5" t="str">
        <f t="shared" si="58"/>
        <v/>
      </c>
      <c r="BD217" s="21" t="s">
        <v>125</v>
      </c>
      <c r="BE217" s="247">
        <f>$D$5</f>
        <v>0</v>
      </c>
      <c r="BF217" s="247"/>
      <c r="BG217" s="247"/>
      <c r="BH217" s="41" t="s">
        <v>152</v>
      </c>
      <c r="BI217" s="248"/>
      <c r="BJ217" s="248"/>
      <c r="BK217" s="248"/>
      <c r="BL217" s="5" t="str">
        <f t="shared" si="50"/>
        <v/>
      </c>
      <c r="BM217" s="6"/>
      <c r="BN217" s="5" t="str">
        <f t="shared" si="51"/>
        <v/>
      </c>
    </row>
    <row r="218" spans="1:78" ht="16.95" customHeight="1" x14ac:dyDescent="0.3">
      <c r="N218" s="5"/>
      <c r="O218" s="21" t="s">
        <v>158</v>
      </c>
      <c r="P218" s="247">
        <f>$D$6</f>
        <v>0</v>
      </c>
      <c r="Q218" s="247"/>
      <c r="R218" s="247"/>
      <c r="S218" s="175" t="s">
        <v>89</v>
      </c>
      <c r="T218" s="247">
        <f>$K$6</f>
        <v>0</v>
      </c>
      <c r="U218" s="247"/>
      <c r="V218" s="247"/>
      <c r="W218" s="5" t="str">
        <f t="shared" si="52"/>
        <v/>
      </c>
      <c r="X218" s="24"/>
      <c r="Y218" s="5" t="str">
        <f t="shared" si="53"/>
        <v/>
      </c>
      <c r="Z218" s="5"/>
      <c r="AA218" s="5"/>
      <c r="AB218" s="5"/>
      <c r="AC218" s="21" t="s">
        <v>158</v>
      </c>
      <c r="AD218" s="247">
        <f>$D$6</f>
        <v>0</v>
      </c>
      <c r="AE218" s="247"/>
      <c r="AF218" s="247"/>
      <c r="AG218" s="175" t="s">
        <v>89</v>
      </c>
      <c r="AH218" s="247">
        <f>$K$6</f>
        <v>0</v>
      </c>
      <c r="AI218" s="247"/>
      <c r="AJ218" s="247"/>
      <c r="AK218" s="5" t="str">
        <f t="shared" si="55"/>
        <v/>
      </c>
      <c r="AL218" s="24"/>
      <c r="AM218" s="5" t="str">
        <f t="shared" si="56"/>
        <v/>
      </c>
      <c r="AQ218" s="21" t="s">
        <v>158</v>
      </c>
      <c r="AR218" s="247">
        <f>$D$6</f>
        <v>0</v>
      </c>
      <c r="AS218" s="247"/>
      <c r="AT218" s="247"/>
      <c r="AU218" s="175" t="s">
        <v>89</v>
      </c>
      <c r="AV218" s="247">
        <f>$K$6</f>
        <v>0</v>
      </c>
      <c r="AW218" s="247"/>
      <c r="AX218" s="247"/>
      <c r="AY218" s="5" t="str">
        <f t="shared" si="57"/>
        <v/>
      </c>
      <c r="AZ218" s="29"/>
      <c r="BA218" s="5" t="str">
        <f t="shared" si="58"/>
        <v/>
      </c>
      <c r="BD218" s="21" t="s">
        <v>158</v>
      </c>
      <c r="BE218" s="247">
        <f>$D$6</f>
        <v>0</v>
      </c>
      <c r="BF218" s="247"/>
      <c r="BG218" s="247"/>
      <c r="BH218" s="175" t="s">
        <v>89</v>
      </c>
      <c r="BI218" s="247">
        <f>$K$6</f>
        <v>0</v>
      </c>
      <c r="BJ218" s="247"/>
      <c r="BK218" s="247"/>
      <c r="BL218" s="5" t="str">
        <f t="shared" si="50"/>
        <v/>
      </c>
      <c r="BM218" s="6"/>
      <c r="BN218" s="5" t="str">
        <f t="shared" si="51"/>
        <v/>
      </c>
    </row>
    <row r="219" spans="1:78" ht="8.4" customHeight="1" x14ac:dyDescent="0.3">
      <c r="N219" s="5"/>
      <c r="O219" s="25"/>
      <c r="P219" s="112"/>
      <c r="Q219" s="26"/>
      <c r="R219" s="46"/>
      <c r="S219" s="25"/>
      <c r="T219" s="25"/>
      <c r="U219" s="25"/>
      <c r="V219" s="25"/>
      <c r="W219" s="5" t="str">
        <f t="shared" si="52"/>
        <v/>
      </c>
      <c r="X219" s="24"/>
      <c r="Y219" s="5" t="str">
        <f t="shared" si="53"/>
        <v/>
      </c>
      <c r="Z219" s="5"/>
      <c r="AA219" s="5"/>
      <c r="AB219" s="5"/>
      <c r="AC219" s="5"/>
      <c r="AE219" s="5"/>
      <c r="AF219" s="5"/>
      <c r="AG219" s="5"/>
      <c r="AH219" s="5"/>
      <c r="AI219" s="5"/>
      <c r="AK219" s="5" t="str">
        <f t="shared" si="55"/>
        <v/>
      </c>
      <c r="AL219" s="24"/>
      <c r="AM219" s="5" t="str">
        <f t="shared" si="56"/>
        <v/>
      </c>
      <c r="AS219"/>
      <c r="AT219"/>
      <c r="AY219" s="5" t="str">
        <f t="shared" si="57"/>
        <v/>
      </c>
      <c r="AZ219" s="29"/>
      <c r="BA219" s="5" t="str">
        <f t="shared" si="58"/>
        <v/>
      </c>
      <c r="BG219"/>
      <c r="BL219" s="5" t="str">
        <f t="shared" si="50"/>
        <v/>
      </c>
      <c r="BM219" s="6"/>
      <c r="BN219" s="5" t="str">
        <f t="shared" si="51"/>
        <v/>
      </c>
    </row>
    <row r="220" spans="1:78" ht="14.4" customHeight="1" x14ac:dyDescent="0.3">
      <c r="N220" s="5"/>
      <c r="O220" s="408" t="s">
        <v>17</v>
      </c>
      <c r="P220" s="408"/>
      <c r="Q220" s="408"/>
      <c r="R220" s="408"/>
      <c r="S220" s="408"/>
      <c r="T220" s="408"/>
      <c r="U220" s="408"/>
      <c r="V220" s="408"/>
      <c r="W220" s="5" t="str">
        <f t="shared" si="52"/>
        <v/>
      </c>
      <c r="X220" s="24"/>
      <c r="Y220" s="5" t="str">
        <f t="shared" si="53"/>
        <v/>
      </c>
      <c r="Z220" s="5"/>
      <c r="AA220" s="5"/>
      <c r="AB220" s="5"/>
      <c r="AC220" s="408" t="s">
        <v>17</v>
      </c>
      <c r="AD220" s="408"/>
      <c r="AE220" s="408"/>
      <c r="AF220" s="408"/>
      <c r="AG220" s="408"/>
      <c r="AH220" s="408"/>
      <c r="AI220" s="408"/>
      <c r="AJ220" s="408"/>
      <c r="AK220" s="5" t="str">
        <f t="shared" si="55"/>
        <v/>
      </c>
      <c r="AL220" s="24"/>
      <c r="AM220" s="5" t="str">
        <f t="shared" si="56"/>
        <v/>
      </c>
      <c r="AN220" s="5"/>
      <c r="AO220" s="5"/>
      <c r="AP220" s="5"/>
      <c r="AQ220" s="408" t="s">
        <v>17</v>
      </c>
      <c r="AR220" s="408"/>
      <c r="AS220" s="408"/>
      <c r="AT220" s="408"/>
      <c r="AU220" s="408"/>
      <c r="AV220" s="408"/>
      <c r="AW220" s="408"/>
      <c r="AX220" s="408"/>
      <c r="AY220" s="5" t="str">
        <f t="shared" si="57"/>
        <v/>
      </c>
      <c r="AZ220" s="29"/>
      <c r="BA220" s="5" t="str">
        <f t="shared" si="58"/>
        <v/>
      </c>
      <c r="BB220" s="5"/>
      <c r="BC220" s="5"/>
      <c r="BD220" s="408" t="s">
        <v>17</v>
      </c>
      <c r="BE220" s="408"/>
      <c r="BF220" s="408"/>
      <c r="BG220" s="408"/>
      <c r="BH220" s="408"/>
      <c r="BI220" s="408"/>
      <c r="BJ220" s="408"/>
      <c r="BK220" s="408"/>
      <c r="BL220" s="5" t="str">
        <f t="shared" si="50"/>
        <v/>
      </c>
      <c r="BM220" s="6"/>
      <c r="BN220" s="5" t="str">
        <f t="shared" si="51"/>
        <v/>
      </c>
      <c r="BO220" s="5"/>
      <c r="BR220" s="345" t="s">
        <v>17</v>
      </c>
      <c r="BS220" s="345"/>
      <c r="BT220" s="345"/>
      <c r="BU220" s="345"/>
      <c r="BV220" s="407" t="s">
        <v>249</v>
      </c>
      <c r="BW220" s="407" t="s">
        <v>250</v>
      </c>
      <c r="BX220" s="407" t="s">
        <v>251</v>
      </c>
      <c r="BY220" s="407" t="s">
        <v>252</v>
      </c>
      <c r="BZ220" s="382" t="s">
        <v>256</v>
      </c>
    </row>
    <row r="221" spans="1:78" ht="28.2" customHeight="1" x14ac:dyDescent="0.3">
      <c r="N221" s="5"/>
      <c r="O221" s="240" t="s">
        <v>107</v>
      </c>
      <c r="P221" s="241"/>
      <c r="Q221" s="240" t="s">
        <v>294</v>
      </c>
      <c r="R221" s="241"/>
      <c r="S221" s="133" t="s">
        <v>259</v>
      </c>
      <c r="T221" s="80" t="s">
        <v>132</v>
      </c>
      <c r="U221" s="81" t="s">
        <v>133</v>
      </c>
      <c r="V221" s="82" t="s">
        <v>134</v>
      </c>
      <c r="W221" s="5" t="str">
        <f t="shared" si="52"/>
        <v/>
      </c>
      <c r="X221" s="24"/>
      <c r="Y221" s="5" t="str">
        <f t="shared" si="53"/>
        <v/>
      </c>
      <c r="Z221" s="5"/>
      <c r="AA221" s="5"/>
      <c r="AB221" s="5"/>
      <c r="AC221" s="240" t="s">
        <v>107</v>
      </c>
      <c r="AD221" s="241"/>
      <c r="AE221" s="240" t="s">
        <v>294</v>
      </c>
      <c r="AF221" s="241"/>
      <c r="AG221" s="133" t="s">
        <v>259</v>
      </c>
      <c r="AH221" s="80" t="s">
        <v>132</v>
      </c>
      <c r="AI221" s="81" t="s">
        <v>133</v>
      </c>
      <c r="AJ221" s="82" t="s">
        <v>134</v>
      </c>
      <c r="AK221" s="5" t="str">
        <f t="shared" si="55"/>
        <v/>
      </c>
      <c r="AL221" s="24"/>
      <c r="AM221" s="5" t="str">
        <f t="shared" si="56"/>
        <v/>
      </c>
      <c r="AN221" s="5"/>
      <c r="AO221" s="5"/>
      <c r="AP221" s="5"/>
      <c r="AQ221" s="240" t="s">
        <v>107</v>
      </c>
      <c r="AR221" s="241"/>
      <c r="AS221" s="240" t="s">
        <v>294</v>
      </c>
      <c r="AT221" s="241"/>
      <c r="AU221" s="133" t="s">
        <v>259</v>
      </c>
      <c r="AV221" s="80" t="s">
        <v>132</v>
      </c>
      <c r="AW221" s="81" t="s">
        <v>133</v>
      </c>
      <c r="AX221" s="82" t="s">
        <v>134</v>
      </c>
      <c r="AY221" s="5" t="str">
        <f t="shared" si="57"/>
        <v/>
      </c>
      <c r="AZ221" s="29"/>
      <c r="BA221" s="5" t="str">
        <f t="shared" si="58"/>
        <v/>
      </c>
      <c r="BB221" s="5"/>
      <c r="BC221" s="5"/>
      <c r="BD221" s="240" t="s">
        <v>107</v>
      </c>
      <c r="BE221" s="241"/>
      <c r="BF221" s="240" t="s">
        <v>294</v>
      </c>
      <c r="BG221" s="241"/>
      <c r="BH221" s="133" t="s">
        <v>259</v>
      </c>
      <c r="BI221" s="80" t="s">
        <v>132</v>
      </c>
      <c r="BJ221" s="81" t="s">
        <v>133</v>
      </c>
      <c r="BK221" s="82" t="s">
        <v>134</v>
      </c>
      <c r="BL221" s="5" t="str">
        <f t="shared" si="50"/>
        <v/>
      </c>
      <c r="BM221" s="6"/>
      <c r="BN221" s="5" t="str">
        <f t="shared" si="51"/>
        <v/>
      </c>
      <c r="BO221" s="5"/>
      <c r="BR221" s="119" t="s">
        <v>107</v>
      </c>
      <c r="BS221" s="384" t="s">
        <v>70</v>
      </c>
      <c r="BT221" s="384"/>
      <c r="BU221" s="119" t="s">
        <v>294</v>
      </c>
      <c r="BV221" s="407"/>
      <c r="BW221" s="407"/>
      <c r="BX221" s="407"/>
      <c r="BY221" s="407"/>
      <c r="BZ221" s="383"/>
    </row>
    <row r="222" spans="1:78" ht="28.95" customHeight="1" x14ac:dyDescent="0.3">
      <c r="N222" s="5"/>
      <c r="O222" s="242" t="s">
        <v>43</v>
      </c>
      <c r="P222" s="243"/>
      <c r="Q222" s="210">
        <f>IF(OR(S222="X",T222="X",U222="X",V222="X"),1,0)</f>
        <v>0</v>
      </c>
      <c r="R222" s="120" t="s">
        <v>44</v>
      </c>
      <c r="S222" s="170"/>
      <c r="T222" s="170"/>
      <c r="U222" s="170"/>
      <c r="V222" s="170"/>
      <c r="W222" s="5" t="str">
        <f t="shared" si="52"/>
        <v/>
      </c>
      <c r="X222" s="24"/>
      <c r="Y222" s="5" t="str">
        <f t="shared" si="53"/>
        <v/>
      </c>
      <c r="Z222" s="29"/>
      <c r="AA222" s="5"/>
      <c r="AB222" s="5"/>
      <c r="AC222" s="242" t="s">
        <v>43</v>
      </c>
      <c r="AD222" s="243"/>
      <c r="AE222" s="210">
        <f>IF(OR(AG222="X",AH222="X",AI222="X",AJ222="X"),1,0)</f>
        <v>0</v>
      </c>
      <c r="AF222" s="120" t="s">
        <v>44</v>
      </c>
      <c r="AG222" s="170"/>
      <c r="AH222" s="170"/>
      <c r="AI222" s="170"/>
      <c r="AJ222" s="170"/>
      <c r="AK222" s="5" t="str">
        <f t="shared" si="55"/>
        <v/>
      </c>
      <c r="AL222" s="24"/>
      <c r="AM222" s="5" t="str">
        <f t="shared" si="56"/>
        <v/>
      </c>
      <c r="AN222" s="29"/>
      <c r="AO222" s="5"/>
      <c r="AP222" s="5"/>
      <c r="AQ222" s="242" t="s">
        <v>43</v>
      </c>
      <c r="AR222" s="243"/>
      <c r="AS222" s="210">
        <f>IF(OR(AU222="X",AV222="X",AW222="X",AX222="X"),1,0)</f>
        <v>0</v>
      </c>
      <c r="AT222" s="120" t="s">
        <v>44</v>
      </c>
      <c r="AU222" s="170"/>
      <c r="AV222" s="170"/>
      <c r="AW222" s="170"/>
      <c r="AX222" s="170"/>
      <c r="AY222" s="5" t="str">
        <f t="shared" si="57"/>
        <v/>
      </c>
      <c r="AZ222" s="29"/>
      <c r="BA222" s="5" t="str">
        <f t="shared" si="58"/>
        <v/>
      </c>
      <c r="BB222" s="29"/>
      <c r="BC222" s="5"/>
      <c r="BD222" s="242" t="s">
        <v>43</v>
      </c>
      <c r="BE222" s="243"/>
      <c r="BF222" s="210">
        <f>IF(OR(BH222="X",BI222="X",BJ222="X",BK222="X"),1,0)</f>
        <v>0</v>
      </c>
      <c r="BG222" s="120" t="s">
        <v>44</v>
      </c>
      <c r="BH222" s="170"/>
      <c r="BI222" s="170"/>
      <c r="BJ222" s="170"/>
      <c r="BK222" s="170"/>
      <c r="BL222" s="5" t="str">
        <f t="shared" si="50"/>
        <v/>
      </c>
      <c r="BM222" s="6"/>
      <c r="BN222" s="5" t="str">
        <f t="shared" si="51"/>
        <v/>
      </c>
      <c r="BO222" s="29"/>
      <c r="BR222" s="384" t="s">
        <v>43</v>
      </c>
      <c r="BS222" s="435"/>
      <c r="BT222" s="210">
        <v>1</v>
      </c>
      <c r="BU222" s="120" t="s">
        <v>44</v>
      </c>
      <c r="BV222" s="147" t="str">
        <f>IF(Q222="","",IF(S222="X",25%,IF(T222="X",50%,IF(U222="X",75%,IF(V222="X",100%,"")))))</f>
        <v/>
      </c>
      <c r="BW222" s="147" t="str">
        <f>IF(AE222="","",IF(AG222="X",25%,IF(AH222="X",50%,IF(AI222="X",75%,IF(AJ222="X",100%,"")))))</f>
        <v/>
      </c>
      <c r="BX222" s="147" t="str">
        <f>IF(AS222="","",IF(AU222="X",25%,IF(AV222="X",50%,IF(AW222="X",75%,IF(AX222="X",100%,"")))))</f>
        <v/>
      </c>
      <c r="BY222" s="147" t="str">
        <f>IF(BF222="","",IF(BH222="X",25%,IF(BI222="X",50%,IF(BJ222="X",75%,IF(BK222="X",100%,"")))))</f>
        <v/>
      </c>
      <c r="BZ222" s="148" t="str">
        <f>IFERROR(AVERAGE(BV222:BY222),"")</f>
        <v/>
      </c>
    </row>
    <row r="223" spans="1:78" x14ac:dyDescent="0.3">
      <c r="N223" s="5"/>
      <c r="O223" s="263"/>
      <c r="P223" s="264"/>
      <c r="Q223" s="210">
        <f t="shared" ref="Q223:Q234" si="59">IF(OR(S223="X",T223="X",U223="X",V223="X"),1,0)</f>
        <v>0</v>
      </c>
      <c r="R223" s="120" t="s">
        <v>45</v>
      </c>
      <c r="S223" s="170"/>
      <c r="T223" s="170"/>
      <c r="U223" s="170"/>
      <c r="V223" s="170"/>
      <c r="W223" s="5" t="str">
        <f t="shared" si="52"/>
        <v/>
      </c>
      <c r="X223" s="24"/>
      <c r="Y223" s="5" t="str">
        <f t="shared" si="53"/>
        <v/>
      </c>
      <c r="Z223" s="29"/>
      <c r="AA223" s="5"/>
      <c r="AB223" s="5"/>
      <c r="AC223" s="263"/>
      <c r="AD223" s="264"/>
      <c r="AE223" s="210">
        <f t="shared" ref="AE223:AE234" si="60">IF(OR(AG223="X",AH223="X",AI223="X",AJ223="X"),1,0)</f>
        <v>0</v>
      </c>
      <c r="AF223" s="120" t="s">
        <v>45</v>
      </c>
      <c r="AG223" s="170"/>
      <c r="AH223" s="170"/>
      <c r="AI223" s="170"/>
      <c r="AJ223" s="170"/>
      <c r="AK223" s="5" t="str">
        <f t="shared" si="55"/>
        <v/>
      </c>
      <c r="AL223" s="24"/>
      <c r="AM223" s="5" t="str">
        <f t="shared" si="56"/>
        <v/>
      </c>
      <c r="AN223" s="29"/>
      <c r="AO223" s="5"/>
      <c r="AP223" s="5"/>
      <c r="AQ223" s="263"/>
      <c r="AR223" s="264"/>
      <c r="AS223" s="210">
        <f t="shared" ref="AS223:AS234" si="61">IF(OR(AU223="X",AV223="X",AW223="X",AX223="X"),1,0)</f>
        <v>0</v>
      </c>
      <c r="AT223" s="120" t="s">
        <v>45</v>
      </c>
      <c r="AU223" s="170"/>
      <c r="AV223" s="170"/>
      <c r="AW223" s="170"/>
      <c r="AX223" s="170"/>
      <c r="AY223" s="5" t="str">
        <f t="shared" si="57"/>
        <v/>
      </c>
      <c r="AZ223" s="29"/>
      <c r="BA223" s="5" t="str">
        <f t="shared" si="58"/>
        <v/>
      </c>
      <c r="BB223" s="29"/>
      <c r="BC223" s="5"/>
      <c r="BD223" s="263"/>
      <c r="BE223" s="264"/>
      <c r="BF223" s="210">
        <f t="shared" ref="BF223:BF234" si="62">IF(OR(BH223="X",BI223="X",BJ223="X",BK223="X"),1,0)</f>
        <v>0</v>
      </c>
      <c r="BG223" s="120" t="s">
        <v>45</v>
      </c>
      <c r="BH223" s="170"/>
      <c r="BI223" s="170"/>
      <c r="BJ223" s="170"/>
      <c r="BK223" s="170"/>
      <c r="BL223" s="5" t="str">
        <f t="shared" si="50"/>
        <v/>
      </c>
      <c r="BM223" s="6"/>
      <c r="BN223" s="5" t="str">
        <f t="shared" si="51"/>
        <v/>
      </c>
      <c r="BO223" s="29"/>
      <c r="BR223" s="384"/>
      <c r="BS223" s="436"/>
      <c r="BT223" s="210">
        <v>1</v>
      </c>
      <c r="BU223" s="120" t="s">
        <v>45</v>
      </c>
      <c r="BV223" s="147" t="str">
        <f t="shared" ref="BV223:BV234" si="63">IF(Q223="","",IF(S223="X",25%,IF(T223="X",50%,IF(U223="X",75%,IF(V223="X",100%,"")))))</f>
        <v/>
      </c>
      <c r="BW223" s="147" t="str">
        <f t="shared" ref="BW223:BW234" si="64">IF(AE223="","",IF(AG223="X",25%,IF(AH223="X",50%,IF(AI223="X",75%,IF(AJ223="X",100%,"")))))</f>
        <v/>
      </c>
      <c r="BX223" s="147" t="str">
        <f t="shared" ref="BX223:BX234" si="65">IF(AS223="","",IF(AU223="X",25%,IF(AV223="X",50%,IF(AW223="X",75%,IF(AX223="X",100%,"")))))</f>
        <v/>
      </c>
      <c r="BY223" s="147" t="str">
        <f t="shared" ref="BY223:BY234" si="66">IF(BF223="","",IF(BH223="X",25%,IF(BI223="X",50%,IF(BJ223="X",75%,IF(BK223="X",100%,"")))))</f>
        <v/>
      </c>
      <c r="BZ223" s="148" t="str">
        <f t="shared" ref="BZ223:BZ234" si="67">IFERROR(AVERAGE(BV223:BY223),"")</f>
        <v/>
      </c>
    </row>
    <row r="224" spans="1:78" ht="27.6" x14ac:dyDescent="0.3">
      <c r="N224" s="5"/>
      <c r="O224" s="244"/>
      <c r="P224" s="245"/>
      <c r="Q224" s="210">
        <f t="shared" si="59"/>
        <v>0</v>
      </c>
      <c r="R224" s="120" t="s">
        <v>46</v>
      </c>
      <c r="S224" s="170"/>
      <c r="T224" s="170"/>
      <c r="U224" s="170"/>
      <c r="V224" s="170"/>
      <c r="W224" s="5" t="str">
        <f t="shared" si="52"/>
        <v/>
      </c>
      <c r="X224" s="24"/>
      <c r="Y224" s="5" t="str">
        <f t="shared" si="53"/>
        <v/>
      </c>
      <c r="Z224" s="29"/>
      <c r="AA224" s="5"/>
      <c r="AB224" s="5"/>
      <c r="AC224" s="244"/>
      <c r="AD224" s="245"/>
      <c r="AE224" s="210">
        <f t="shared" si="60"/>
        <v>0</v>
      </c>
      <c r="AF224" s="120" t="s">
        <v>46</v>
      </c>
      <c r="AG224" s="170"/>
      <c r="AH224" s="170"/>
      <c r="AI224" s="170"/>
      <c r="AJ224" s="170"/>
      <c r="AK224" s="5" t="str">
        <f t="shared" si="55"/>
        <v/>
      </c>
      <c r="AL224" s="24"/>
      <c r="AM224" s="5" t="str">
        <f t="shared" si="56"/>
        <v/>
      </c>
      <c r="AN224" s="29"/>
      <c r="AO224" s="5"/>
      <c r="AP224" s="5"/>
      <c r="AQ224" s="244"/>
      <c r="AR224" s="245"/>
      <c r="AS224" s="210">
        <f t="shared" si="61"/>
        <v>0</v>
      </c>
      <c r="AT224" s="120" t="s">
        <v>46</v>
      </c>
      <c r="AU224" s="170"/>
      <c r="AV224" s="170"/>
      <c r="AW224" s="170"/>
      <c r="AX224" s="170"/>
      <c r="AY224" s="5" t="str">
        <f t="shared" si="57"/>
        <v/>
      </c>
      <c r="AZ224" s="29"/>
      <c r="BA224" s="5" t="str">
        <f t="shared" si="58"/>
        <v/>
      </c>
      <c r="BB224" s="29"/>
      <c r="BC224" s="5"/>
      <c r="BD224" s="244"/>
      <c r="BE224" s="245"/>
      <c r="BF224" s="210">
        <f t="shared" si="62"/>
        <v>0</v>
      </c>
      <c r="BG224" s="120" t="s">
        <v>46</v>
      </c>
      <c r="BH224" s="170"/>
      <c r="BI224" s="170"/>
      <c r="BJ224" s="170"/>
      <c r="BK224" s="170"/>
      <c r="BL224" s="5" t="str">
        <f t="shared" si="50"/>
        <v/>
      </c>
      <c r="BM224" s="6"/>
      <c r="BN224" s="5" t="str">
        <f t="shared" si="51"/>
        <v/>
      </c>
      <c r="BO224" s="29"/>
      <c r="BR224" s="384"/>
      <c r="BS224" s="437"/>
      <c r="BT224" s="210">
        <v>1</v>
      </c>
      <c r="BU224" s="120" t="s">
        <v>46</v>
      </c>
      <c r="BV224" s="147" t="str">
        <f t="shared" si="63"/>
        <v/>
      </c>
      <c r="BW224" s="147" t="str">
        <f t="shared" si="64"/>
        <v/>
      </c>
      <c r="BX224" s="147" t="str">
        <f t="shared" si="65"/>
        <v/>
      </c>
      <c r="BY224" s="147" t="str">
        <f t="shared" si="66"/>
        <v/>
      </c>
      <c r="BZ224" s="148" t="str">
        <f t="shared" si="67"/>
        <v/>
      </c>
    </row>
    <row r="225" spans="1:78" ht="27.6" x14ac:dyDescent="0.3">
      <c r="N225" s="5"/>
      <c r="O225" s="240" t="s">
        <v>47</v>
      </c>
      <c r="P225" s="241"/>
      <c r="Q225" s="210">
        <f t="shared" si="59"/>
        <v>0</v>
      </c>
      <c r="R225" s="120" t="s">
        <v>49</v>
      </c>
      <c r="S225" s="170"/>
      <c r="T225" s="170"/>
      <c r="U225" s="170"/>
      <c r="V225" s="170"/>
      <c r="W225" s="5" t="str">
        <f t="shared" si="52"/>
        <v/>
      </c>
      <c r="X225" s="24"/>
      <c r="Y225" s="5" t="str">
        <f t="shared" si="53"/>
        <v/>
      </c>
      <c r="Z225" s="29"/>
      <c r="AA225" s="5"/>
      <c r="AB225" s="5"/>
      <c r="AC225" s="240" t="s">
        <v>47</v>
      </c>
      <c r="AD225" s="241"/>
      <c r="AE225" s="210">
        <f t="shared" si="60"/>
        <v>0</v>
      </c>
      <c r="AF225" s="120" t="s">
        <v>49</v>
      </c>
      <c r="AG225" s="170"/>
      <c r="AH225" s="170"/>
      <c r="AI225" s="170"/>
      <c r="AJ225" s="170"/>
      <c r="AK225" s="5" t="str">
        <f t="shared" si="55"/>
        <v/>
      </c>
      <c r="AL225" s="24"/>
      <c r="AM225" s="5" t="str">
        <f t="shared" si="56"/>
        <v/>
      </c>
      <c r="AN225" s="29"/>
      <c r="AO225" s="5"/>
      <c r="AP225" s="5"/>
      <c r="AQ225" s="240" t="s">
        <v>47</v>
      </c>
      <c r="AR225" s="241"/>
      <c r="AS225" s="210">
        <f t="shared" si="61"/>
        <v>0</v>
      </c>
      <c r="AT225" s="120" t="s">
        <v>49</v>
      </c>
      <c r="AU225" s="170"/>
      <c r="AV225" s="170"/>
      <c r="AW225" s="170"/>
      <c r="AX225" s="170"/>
      <c r="AY225" s="5" t="str">
        <f t="shared" si="57"/>
        <v/>
      </c>
      <c r="AZ225" s="29"/>
      <c r="BA225" s="5" t="str">
        <f t="shared" si="58"/>
        <v/>
      </c>
      <c r="BB225" s="29"/>
      <c r="BC225" s="5"/>
      <c r="BD225" s="240" t="s">
        <v>47</v>
      </c>
      <c r="BE225" s="241"/>
      <c r="BF225" s="210">
        <f t="shared" si="62"/>
        <v>0</v>
      </c>
      <c r="BG225" s="120" t="s">
        <v>49</v>
      </c>
      <c r="BH225" s="170"/>
      <c r="BI225" s="170"/>
      <c r="BJ225" s="170"/>
      <c r="BK225" s="170"/>
      <c r="BL225" s="5" t="str">
        <f t="shared" si="50"/>
        <v/>
      </c>
      <c r="BM225" s="6"/>
      <c r="BN225" s="5" t="str">
        <f t="shared" si="51"/>
        <v/>
      </c>
      <c r="BO225" s="29"/>
      <c r="BR225" s="119" t="s">
        <v>47</v>
      </c>
      <c r="BS225" s="205"/>
      <c r="BT225" s="210">
        <v>1</v>
      </c>
      <c r="BU225" s="120" t="s">
        <v>49</v>
      </c>
      <c r="BV225" s="147" t="str">
        <f t="shared" si="63"/>
        <v/>
      </c>
      <c r="BW225" s="147" t="str">
        <f t="shared" si="64"/>
        <v/>
      </c>
      <c r="BX225" s="147" t="str">
        <f t="shared" si="65"/>
        <v/>
      </c>
      <c r="BY225" s="147" t="str">
        <f t="shared" si="66"/>
        <v/>
      </c>
      <c r="BZ225" s="148" t="str">
        <f t="shared" si="67"/>
        <v/>
      </c>
    </row>
    <row r="226" spans="1:78" ht="60.75" customHeight="1" x14ac:dyDescent="0.3">
      <c r="N226" s="5"/>
      <c r="O226" s="240" t="s">
        <v>71</v>
      </c>
      <c r="P226" s="241"/>
      <c r="Q226" s="210">
        <f t="shared" si="59"/>
        <v>0</v>
      </c>
      <c r="R226" s="120" t="s">
        <v>49</v>
      </c>
      <c r="S226" s="170"/>
      <c r="T226" s="170"/>
      <c r="U226" s="170"/>
      <c r="V226" s="170"/>
      <c r="W226" s="5" t="str">
        <f t="shared" si="52"/>
        <v/>
      </c>
      <c r="X226" s="24"/>
      <c r="Y226" s="5" t="str">
        <f t="shared" si="53"/>
        <v/>
      </c>
      <c r="Z226" s="29"/>
      <c r="AA226" s="5"/>
      <c r="AB226" s="5"/>
      <c r="AC226" s="240" t="s">
        <v>71</v>
      </c>
      <c r="AD226" s="241"/>
      <c r="AE226" s="210">
        <f t="shared" si="60"/>
        <v>0</v>
      </c>
      <c r="AF226" s="120" t="s">
        <v>49</v>
      </c>
      <c r="AG226" s="170"/>
      <c r="AH226" s="170"/>
      <c r="AI226" s="170"/>
      <c r="AJ226" s="170"/>
      <c r="AK226" s="5" t="str">
        <f t="shared" si="55"/>
        <v/>
      </c>
      <c r="AL226" s="24"/>
      <c r="AM226" s="5" t="str">
        <f t="shared" si="56"/>
        <v/>
      </c>
      <c r="AN226" s="29"/>
      <c r="AO226" s="5"/>
      <c r="AP226" s="5"/>
      <c r="AQ226" s="240" t="s">
        <v>71</v>
      </c>
      <c r="AR226" s="241"/>
      <c r="AS226" s="210">
        <f t="shared" si="61"/>
        <v>0</v>
      </c>
      <c r="AT226" s="120" t="s">
        <v>49</v>
      </c>
      <c r="AU226" s="170"/>
      <c r="AV226" s="170"/>
      <c r="AW226" s="170"/>
      <c r="AX226" s="170"/>
      <c r="AY226" s="5" t="str">
        <f t="shared" si="57"/>
        <v/>
      </c>
      <c r="AZ226" s="29"/>
      <c r="BA226" s="5" t="str">
        <f t="shared" si="58"/>
        <v/>
      </c>
      <c r="BB226" s="29"/>
      <c r="BC226" s="5"/>
      <c r="BD226" s="240" t="s">
        <v>71</v>
      </c>
      <c r="BE226" s="241"/>
      <c r="BF226" s="210">
        <f t="shared" si="62"/>
        <v>0</v>
      </c>
      <c r="BG226" s="120" t="s">
        <v>49</v>
      </c>
      <c r="BH226" s="170"/>
      <c r="BI226" s="170"/>
      <c r="BJ226" s="170"/>
      <c r="BK226" s="170"/>
      <c r="BL226" s="5" t="str">
        <f t="shared" si="50"/>
        <v/>
      </c>
      <c r="BM226" s="6"/>
      <c r="BN226" s="5" t="str">
        <f t="shared" si="51"/>
        <v/>
      </c>
      <c r="BO226" s="29"/>
      <c r="BR226" s="119" t="s">
        <v>71</v>
      </c>
      <c r="BS226" s="205"/>
      <c r="BT226" s="210">
        <v>1</v>
      </c>
      <c r="BU226" s="120" t="s">
        <v>49</v>
      </c>
      <c r="BV226" s="147" t="str">
        <f t="shared" si="63"/>
        <v/>
      </c>
      <c r="BW226" s="147" t="str">
        <f t="shared" si="64"/>
        <v/>
      </c>
      <c r="BX226" s="147" t="str">
        <f t="shared" si="65"/>
        <v/>
      </c>
      <c r="BY226" s="147" t="str">
        <f t="shared" si="66"/>
        <v/>
      </c>
      <c r="BZ226" s="148" t="str">
        <f t="shared" si="67"/>
        <v/>
      </c>
    </row>
    <row r="227" spans="1:78" ht="41.4" x14ac:dyDescent="0.3">
      <c r="N227" s="5"/>
      <c r="O227" s="240" t="s">
        <v>48</v>
      </c>
      <c r="P227" s="241"/>
      <c r="Q227" s="210">
        <f t="shared" si="59"/>
        <v>0</v>
      </c>
      <c r="R227" s="120" t="s">
        <v>49</v>
      </c>
      <c r="S227" s="170"/>
      <c r="T227" s="170"/>
      <c r="U227" s="170"/>
      <c r="V227" s="170"/>
      <c r="W227" s="5" t="str">
        <f t="shared" si="52"/>
        <v/>
      </c>
      <c r="X227" s="24"/>
      <c r="Y227" s="5" t="str">
        <f t="shared" si="53"/>
        <v/>
      </c>
      <c r="Z227" s="29"/>
      <c r="AA227" s="5"/>
      <c r="AB227" s="5"/>
      <c r="AC227" s="240" t="s">
        <v>48</v>
      </c>
      <c r="AD227" s="241"/>
      <c r="AE227" s="210">
        <f t="shared" si="60"/>
        <v>0</v>
      </c>
      <c r="AF227" s="120" t="s">
        <v>49</v>
      </c>
      <c r="AG227" s="170"/>
      <c r="AH227" s="170"/>
      <c r="AI227" s="170"/>
      <c r="AJ227" s="170"/>
      <c r="AK227" s="5" t="str">
        <f t="shared" si="55"/>
        <v/>
      </c>
      <c r="AL227" s="24"/>
      <c r="AM227" s="5" t="str">
        <f t="shared" si="56"/>
        <v/>
      </c>
      <c r="AN227" s="29"/>
      <c r="AO227" s="5"/>
      <c r="AP227" s="5"/>
      <c r="AQ227" s="240" t="s">
        <v>48</v>
      </c>
      <c r="AR227" s="241"/>
      <c r="AS227" s="210">
        <f t="shared" si="61"/>
        <v>0</v>
      </c>
      <c r="AT227" s="120" t="s">
        <v>49</v>
      </c>
      <c r="AU227" s="170"/>
      <c r="AV227" s="170"/>
      <c r="AW227" s="170"/>
      <c r="AX227" s="170"/>
      <c r="AY227" s="5" t="str">
        <f t="shared" si="57"/>
        <v/>
      </c>
      <c r="AZ227" s="29"/>
      <c r="BA227" s="5" t="str">
        <f t="shared" si="58"/>
        <v/>
      </c>
      <c r="BB227" s="29"/>
      <c r="BC227" s="5"/>
      <c r="BD227" s="240" t="s">
        <v>48</v>
      </c>
      <c r="BE227" s="241"/>
      <c r="BF227" s="210">
        <f t="shared" si="62"/>
        <v>0</v>
      </c>
      <c r="BG227" s="120" t="s">
        <v>49</v>
      </c>
      <c r="BH227" s="170"/>
      <c r="BI227" s="170"/>
      <c r="BJ227" s="170"/>
      <c r="BK227" s="170"/>
      <c r="BL227" s="5" t="str">
        <f t="shared" si="50"/>
        <v/>
      </c>
      <c r="BM227" s="6"/>
      <c r="BN227" s="5" t="str">
        <f t="shared" si="51"/>
        <v/>
      </c>
      <c r="BO227" s="29"/>
      <c r="BR227" s="119" t="s">
        <v>48</v>
      </c>
      <c r="BS227" s="205"/>
      <c r="BT227" s="210">
        <v>1</v>
      </c>
      <c r="BU227" s="120" t="s">
        <v>49</v>
      </c>
      <c r="BV227" s="147" t="str">
        <f t="shared" si="63"/>
        <v/>
      </c>
      <c r="BW227" s="147" t="str">
        <f t="shared" si="64"/>
        <v/>
      </c>
      <c r="BX227" s="147" t="str">
        <f t="shared" si="65"/>
        <v/>
      </c>
      <c r="BY227" s="147" t="str">
        <f t="shared" si="66"/>
        <v/>
      </c>
      <c r="BZ227" s="148" t="str">
        <f t="shared" si="67"/>
        <v/>
      </c>
    </row>
    <row r="228" spans="1:78" ht="14.4" customHeight="1" x14ac:dyDescent="0.3">
      <c r="N228" s="5"/>
      <c r="O228" s="242" t="s">
        <v>50</v>
      </c>
      <c r="P228" s="243"/>
      <c r="Q228" s="210">
        <f t="shared" si="59"/>
        <v>0</v>
      </c>
      <c r="R228" s="120" t="s">
        <v>51</v>
      </c>
      <c r="S228" s="170"/>
      <c r="T228" s="170"/>
      <c r="U228" s="170"/>
      <c r="V228" s="170"/>
      <c r="W228" s="5" t="str">
        <f t="shared" si="52"/>
        <v/>
      </c>
      <c r="X228" s="24"/>
      <c r="Y228" s="5" t="str">
        <f t="shared" si="53"/>
        <v/>
      </c>
      <c r="Z228" s="29"/>
      <c r="AA228" s="5"/>
      <c r="AB228" s="5"/>
      <c r="AC228" s="242" t="s">
        <v>50</v>
      </c>
      <c r="AD228" s="243"/>
      <c r="AE228" s="210">
        <f t="shared" si="60"/>
        <v>0</v>
      </c>
      <c r="AF228" s="120" t="s">
        <v>51</v>
      </c>
      <c r="AG228" s="170"/>
      <c r="AH228" s="170"/>
      <c r="AI228" s="170"/>
      <c r="AJ228" s="170"/>
      <c r="AK228" s="5" t="str">
        <f t="shared" si="55"/>
        <v/>
      </c>
      <c r="AL228" s="24"/>
      <c r="AM228" s="5" t="str">
        <f t="shared" si="56"/>
        <v/>
      </c>
      <c r="AN228" s="29"/>
      <c r="AO228" s="5"/>
      <c r="AP228" s="5"/>
      <c r="AQ228" s="242" t="s">
        <v>50</v>
      </c>
      <c r="AR228" s="243"/>
      <c r="AS228" s="210">
        <f t="shared" si="61"/>
        <v>0</v>
      </c>
      <c r="AT228" s="120" t="s">
        <v>51</v>
      </c>
      <c r="AU228" s="170"/>
      <c r="AV228" s="170"/>
      <c r="AW228" s="170"/>
      <c r="AX228" s="170"/>
      <c r="AY228" s="5" t="str">
        <f t="shared" si="57"/>
        <v/>
      </c>
      <c r="AZ228" s="29"/>
      <c r="BA228" s="5" t="str">
        <f t="shared" si="58"/>
        <v/>
      </c>
      <c r="BB228" s="29"/>
      <c r="BC228" s="5"/>
      <c r="BD228" s="242" t="s">
        <v>50</v>
      </c>
      <c r="BE228" s="243"/>
      <c r="BF228" s="210">
        <f t="shared" si="62"/>
        <v>0</v>
      </c>
      <c r="BG228" s="120" t="s">
        <v>51</v>
      </c>
      <c r="BH228" s="170"/>
      <c r="BI228" s="170"/>
      <c r="BJ228" s="170"/>
      <c r="BK228" s="170"/>
      <c r="BL228" s="5" t="str">
        <f t="shared" si="50"/>
        <v/>
      </c>
      <c r="BM228" s="6"/>
      <c r="BN228" s="5" t="str">
        <f t="shared" si="51"/>
        <v/>
      </c>
      <c r="BO228" s="29"/>
      <c r="BR228" s="384" t="s">
        <v>50</v>
      </c>
      <c r="BS228" s="433"/>
      <c r="BT228" s="210">
        <v>1</v>
      </c>
      <c r="BU228" s="120" t="s">
        <v>51</v>
      </c>
      <c r="BV228" s="147" t="str">
        <f t="shared" si="63"/>
        <v/>
      </c>
      <c r="BW228" s="147" t="str">
        <f t="shared" si="64"/>
        <v/>
      </c>
      <c r="BX228" s="147" t="str">
        <f t="shared" si="65"/>
        <v/>
      </c>
      <c r="BY228" s="147" t="str">
        <f t="shared" si="66"/>
        <v/>
      </c>
      <c r="BZ228" s="148" t="str">
        <f t="shared" si="67"/>
        <v/>
      </c>
    </row>
    <row r="229" spans="1:78" x14ac:dyDescent="0.3">
      <c r="N229" s="5"/>
      <c r="O229" s="244"/>
      <c r="P229" s="245"/>
      <c r="Q229" s="210">
        <f t="shared" si="59"/>
        <v>0</v>
      </c>
      <c r="R229" s="120" t="s">
        <v>52</v>
      </c>
      <c r="S229" s="170"/>
      <c r="T229" s="170"/>
      <c r="U229" s="170"/>
      <c r="V229" s="170"/>
      <c r="W229" s="5" t="str">
        <f t="shared" si="52"/>
        <v/>
      </c>
      <c r="X229" s="24"/>
      <c r="Y229" s="5" t="str">
        <f t="shared" si="53"/>
        <v/>
      </c>
      <c r="Z229" s="29"/>
      <c r="AA229" s="5"/>
      <c r="AB229" s="5"/>
      <c r="AC229" s="244"/>
      <c r="AD229" s="245"/>
      <c r="AE229" s="210">
        <f t="shared" si="60"/>
        <v>0</v>
      </c>
      <c r="AF229" s="120" t="s">
        <v>52</v>
      </c>
      <c r="AG229" s="170"/>
      <c r="AH229" s="170"/>
      <c r="AI229" s="170"/>
      <c r="AJ229" s="170"/>
      <c r="AK229" s="5" t="str">
        <f t="shared" si="55"/>
        <v/>
      </c>
      <c r="AL229" s="24"/>
      <c r="AM229" s="5" t="str">
        <f t="shared" si="56"/>
        <v/>
      </c>
      <c r="AN229" s="29"/>
      <c r="AO229" s="5"/>
      <c r="AP229" s="5"/>
      <c r="AQ229" s="244"/>
      <c r="AR229" s="245"/>
      <c r="AS229" s="210">
        <f t="shared" si="61"/>
        <v>0</v>
      </c>
      <c r="AT229" s="120" t="s">
        <v>52</v>
      </c>
      <c r="AU229" s="170"/>
      <c r="AV229" s="170"/>
      <c r="AW229" s="170"/>
      <c r="AX229" s="170"/>
      <c r="AY229" s="5" t="str">
        <f t="shared" si="57"/>
        <v/>
      </c>
      <c r="AZ229" s="29"/>
      <c r="BA229" s="5" t="str">
        <f t="shared" si="58"/>
        <v/>
      </c>
      <c r="BB229" s="29"/>
      <c r="BC229" s="5"/>
      <c r="BD229" s="244"/>
      <c r="BE229" s="245"/>
      <c r="BF229" s="210">
        <f t="shared" si="62"/>
        <v>0</v>
      </c>
      <c r="BG229" s="120" t="s">
        <v>52</v>
      </c>
      <c r="BH229" s="170"/>
      <c r="BI229" s="170"/>
      <c r="BJ229" s="170"/>
      <c r="BK229" s="170"/>
      <c r="BL229" s="5" t="str">
        <f t="shared" si="50"/>
        <v/>
      </c>
      <c r="BM229" s="6"/>
      <c r="BN229" s="5" t="str">
        <f t="shared" si="51"/>
        <v/>
      </c>
      <c r="BO229" s="29"/>
      <c r="BR229" s="384"/>
      <c r="BS229" s="434"/>
      <c r="BT229" s="210">
        <v>1</v>
      </c>
      <c r="BU229" s="120" t="s">
        <v>52</v>
      </c>
      <c r="BV229" s="147" t="str">
        <f t="shared" si="63"/>
        <v/>
      </c>
      <c r="BW229" s="147" t="str">
        <f t="shared" si="64"/>
        <v/>
      </c>
      <c r="BX229" s="147" t="str">
        <f t="shared" si="65"/>
        <v/>
      </c>
      <c r="BY229" s="147" t="str">
        <f t="shared" si="66"/>
        <v/>
      </c>
      <c r="BZ229" s="148" t="str">
        <f t="shared" si="67"/>
        <v/>
      </c>
    </row>
    <row r="230" spans="1:78" ht="28.95" customHeight="1" x14ac:dyDescent="0.3">
      <c r="N230" s="5"/>
      <c r="O230" s="242" t="s">
        <v>53</v>
      </c>
      <c r="P230" s="243"/>
      <c r="Q230" s="210">
        <f t="shared" si="59"/>
        <v>0</v>
      </c>
      <c r="R230" s="120" t="s">
        <v>54</v>
      </c>
      <c r="S230" s="170"/>
      <c r="T230" s="170"/>
      <c r="U230" s="170"/>
      <c r="V230" s="170"/>
      <c r="W230" s="5" t="str">
        <f t="shared" si="52"/>
        <v/>
      </c>
      <c r="X230" s="24"/>
      <c r="Y230" s="5" t="str">
        <f t="shared" si="53"/>
        <v/>
      </c>
      <c r="Z230" s="29"/>
      <c r="AA230" s="5"/>
      <c r="AB230" s="5"/>
      <c r="AC230" s="242" t="s">
        <v>53</v>
      </c>
      <c r="AD230" s="243"/>
      <c r="AE230" s="210">
        <f t="shared" si="60"/>
        <v>0</v>
      </c>
      <c r="AF230" s="120" t="s">
        <v>54</v>
      </c>
      <c r="AG230" s="170"/>
      <c r="AH230" s="170"/>
      <c r="AI230" s="170"/>
      <c r="AJ230" s="170"/>
      <c r="AK230" s="5" t="str">
        <f t="shared" si="55"/>
        <v/>
      </c>
      <c r="AL230" s="24"/>
      <c r="AM230" s="5" t="str">
        <f t="shared" si="56"/>
        <v/>
      </c>
      <c r="AN230" s="29"/>
      <c r="AO230" s="5"/>
      <c r="AP230" s="5"/>
      <c r="AQ230" s="242" t="s">
        <v>53</v>
      </c>
      <c r="AR230" s="243"/>
      <c r="AS230" s="210">
        <f t="shared" si="61"/>
        <v>0</v>
      </c>
      <c r="AT230" s="120" t="s">
        <v>54</v>
      </c>
      <c r="AU230" s="170"/>
      <c r="AV230" s="170"/>
      <c r="AW230" s="170"/>
      <c r="AX230" s="170"/>
      <c r="AY230" s="5" t="str">
        <f t="shared" si="57"/>
        <v/>
      </c>
      <c r="AZ230" s="29"/>
      <c r="BA230" s="5" t="str">
        <f t="shared" si="58"/>
        <v/>
      </c>
      <c r="BB230" s="29"/>
      <c r="BC230" s="5"/>
      <c r="BD230" s="242" t="s">
        <v>53</v>
      </c>
      <c r="BE230" s="243"/>
      <c r="BF230" s="210">
        <f t="shared" si="62"/>
        <v>0</v>
      </c>
      <c r="BG230" s="120" t="s">
        <v>54</v>
      </c>
      <c r="BH230" s="170"/>
      <c r="BI230" s="170"/>
      <c r="BJ230" s="170"/>
      <c r="BK230" s="170"/>
      <c r="BL230" s="5" t="str">
        <f t="shared" si="50"/>
        <v/>
      </c>
      <c r="BM230" s="6"/>
      <c r="BN230" s="5" t="str">
        <f t="shared" si="51"/>
        <v/>
      </c>
      <c r="BO230" s="29"/>
      <c r="BR230" s="384" t="s">
        <v>53</v>
      </c>
      <c r="BS230" s="433"/>
      <c r="BT230" s="210">
        <v>1</v>
      </c>
      <c r="BU230" s="120" t="s">
        <v>54</v>
      </c>
      <c r="BV230" s="147" t="str">
        <f t="shared" si="63"/>
        <v/>
      </c>
      <c r="BW230" s="147" t="str">
        <f t="shared" si="64"/>
        <v/>
      </c>
      <c r="BX230" s="147" t="str">
        <f t="shared" si="65"/>
        <v/>
      </c>
      <c r="BY230" s="147" t="str">
        <f t="shared" si="66"/>
        <v/>
      </c>
      <c r="BZ230" s="148" t="str">
        <f t="shared" si="67"/>
        <v/>
      </c>
    </row>
    <row r="231" spans="1:78" ht="27.6" x14ac:dyDescent="0.3">
      <c r="N231" s="5"/>
      <c r="O231" s="244"/>
      <c r="P231" s="245"/>
      <c r="Q231" s="210">
        <f t="shared" si="59"/>
        <v>0</v>
      </c>
      <c r="R231" s="120" t="s">
        <v>55</v>
      </c>
      <c r="S231" s="170"/>
      <c r="T231" s="170"/>
      <c r="U231" s="170"/>
      <c r="V231" s="170"/>
      <c r="W231" s="5" t="str">
        <f t="shared" si="52"/>
        <v/>
      </c>
      <c r="X231" s="24"/>
      <c r="Y231" s="5" t="str">
        <f t="shared" si="53"/>
        <v/>
      </c>
      <c r="Z231" s="29"/>
      <c r="AA231" s="5"/>
      <c r="AB231" s="5"/>
      <c r="AC231" s="244"/>
      <c r="AD231" s="245"/>
      <c r="AE231" s="210">
        <f t="shared" si="60"/>
        <v>0</v>
      </c>
      <c r="AF231" s="120" t="s">
        <v>55</v>
      </c>
      <c r="AG231" s="170"/>
      <c r="AH231" s="170"/>
      <c r="AI231" s="170"/>
      <c r="AJ231" s="170"/>
      <c r="AK231" s="5" t="str">
        <f t="shared" si="55"/>
        <v/>
      </c>
      <c r="AL231" s="24"/>
      <c r="AM231" s="5" t="str">
        <f t="shared" si="56"/>
        <v/>
      </c>
      <c r="AN231" s="29"/>
      <c r="AO231" s="5"/>
      <c r="AP231" s="5"/>
      <c r="AQ231" s="244"/>
      <c r="AR231" s="245"/>
      <c r="AS231" s="210">
        <f t="shared" si="61"/>
        <v>0</v>
      </c>
      <c r="AT231" s="120" t="s">
        <v>55</v>
      </c>
      <c r="AU231" s="170"/>
      <c r="AV231" s="170"/>
      <c r="AW231" s="170"/>
      <c r="AX231" s="170"/>
      <c r="AY231" s="5" t="str">
        <f t="shared" si="57"/>
        <v/>
      </c>
      <c r="AZ231" s="29"/>
      <c r="BA231" s="5" t="str">
        <f t="shared" si="58"/>
        <v/>
      </c>
      <c r="BB231" s="29"/>
      <c r="BC231" s="5"/>
      <c r="BD231" s="244"/>
      <c r="BE231" s="245"/>
      <c r="BF231" s="210">
        <f t="shared" si="62"/>
        <v>0</v>
      </c>
      <c r="BG231" s="120" t="s">
        <v>55</v>
      </c>
      <c r="BH231" s="170"/>
      <c r="BI231" s="170"/>
      <c r="BJ231" s="170"/>
      <c r="BK231" s="170"/>
      <c r="BL231" s="5" t="str">
        <f t="shared" si="50"/>
        <v/>
      </c>
      <c r="BM231" s="6"/>
      <c r="BN231" s="5" t="str">
        <f t="shared" si="51"/>
        <v/>
      </c>
      <c r="BO231" s="29"/>
      <c r="BR231" s="384"/>
      <c r="BS231" s="434"/>
      <c r="BT231" s="210">
        <v>1</v>
      </c>
      <c r="BU231" s="120" t="s">
        <v>55</v>
      </c>
      <c r="BV231" s="147" t="str">
        <f t="shared" si="63"/>
        <v/>
      </c>
      <c r="BW231" s="147" t="str">
        <f t="shared" si="64"/>
        <v/>
      </c>
      <c r="BX231" s="147" t="str">
        <f t="shared" si="65"/>
        <v/>
      </c>
      <c r="BY231" s="147" t="str">
        <f t="shared" si="66"/>
        <v/>
      </c>
      <c r="BZ231" s="148" t="str">
        <f t="shared" si="67"/>
        <v/>
      </c>
    </row>
    <row r="232" spans="1:78" ht="55.2" x14ac:dyDescent="0.3">
      <c r="N232" s="5"/>
      <c r="O232" s="240" t="s">
        <v>56</v>
      </c>
      <c r="P232" s="241"/>
      <c r="Q232" s="210">
        <f t="shared" si="59"/>
        <v>0</v>
      </c>
      <c r="R232" s="120" t="s">
        <v>55</v>
      </c>
      <c r="S232" s="170"/>
      <c r="T232" s="170"/>
      <c r="U232" s="170"/>
      <c r="V232" s="170"/>
      <c r="W232" s="5" t="str">
        <f t="shared" si="52"/>
        <v/>
      </c>
      <c r="X232" s="24"/>
      <c r="Y232" s="5" t="str">
        <f t="shared" si="53"/>
        <v/>
      </c>
      <c r="Z232" s="29"/>
      <c r="AA232" s="5"/>
      <c r="AB232" s="5"/>
      <c r="AC232" s="240" t="s">
        <v>56</v>
      </c>
      <c r="AD232" s="241"/>
      <c r="AE232" s="210">
        <f t="shared" si="60"/>
        <v>0</v>
      </c>
      <c r="AF232" s="120" t="s">
        <v>55</v>
      </c>
      <c r="AG232" s="170"/>
      <c r="AH232" s="170"/>
      <c r="AI232" s="170"/>
      <c r="AJ232" s="170"/>
      <c r="AK232" s="5" t="str">
        <f t="shared" si="55"/>
        <v/>
      </c>
      <c r="AL232" s="24"/>
      <c r="AM232" s="5" t="str">
        <f t="shared" si="56"/>
        <v/>
      </c>
      <c r="AN232" s="29"/>
      <c r="AO232" s="5"/>
      <c r="AP232" s="5"/>
      <c r="AQ232" s="240" t="s">
        <v>56</v>
      </c>
      <c r="AR232" s="241"/>
      <c r="AS232" s="210">
        <f t="shared" si="61"/>
        <v>0</v>
      </c>
      <c r="AT232" s="120" t="s">
        <v>55</v>
      </c>
      <c r="AU232" s="170"/>
      <c r="AV232" s="170"/>
      <c r="AW232" s="170"/>
      <c r="AX232" s="170"/>
      <c r="AY232" s="5" t="str">
        <f t="shared" si="57"/>
        <v/>
      </c>
      <c r="AZ232" s="29"/>
      <c r="BA232" s="5" t="str">
        <f t="shared" si="58"/>
        <v/>
      </c>
      <c r="BB232" s="29"/>
      <c r="BC232" s="5"/>
      <c r="BD232" s="240" t="s">
        <v>56</v>
      </c>
      <c r="BE232" s="241"/>
      <c r="BF232" s="210">
        <f t="shared" si="62"/>
        <v>0</v>
      </c>
      <c r="BG232" s="120" t="s">
        <v>55</v>
      </c>
      <c r="BH232" s="170"/>
      <c r="BI232" s="170"/>
      <c r="BJ232" s="170"/>
      <c r="BK232" s="170"/>
      <c r="BL232" s="5" t="str">
        <f t="shared" si="50"/>
        <v/>
      </c>
      <c r="BM232" s="6"/>
      <c r="BN232" s="5" t="str">
        <f t="shared" si="51"/>
        <v/>
      </c>
      <c r="BO232" s="29"/>
      <c r="BR232" s="119" t="s">
        <v>56</v>
      </c>
      <c r="BS232" s="206"/>
      <c r="BT232" s="210">
        <v>1</v>
      </c>
      <c r="BU232" s="120" t="s">
        <v>55</v>
      </c>
      <c r="BV232" s="147" t="str">
        <f t="shared" si="63"/>
        <v/>
      </c>
      <c r="BW232" s="147" t="str">
        <f t="shared" si="64"/>
        <v/>
      </c>
      <c r="BX232" s="147" t="str">
        <f t="shared" si="65"/>
        <v/>
      </c>
      <c r="BY232" s="147" t="str">
        <f t="shared" si="66"/>
        <v/>
      </c>
      <c r="BZ232" s="148" t="str">
        <f t="shared" si="67"/>
        <v/>
      </c>
    </row>
    <row r="233" spans="1:78" ht="27.6" x14ac:dyDescent="0.3">
      <c r="A233" s="1"/>
      <c r="B233" s="1"/>
      <c r="C233" s="1"/>
      <c r="D233" s="1"/>
      <c r="K233" s="1"/>
      <c r="L233" s="1"/>
      <c r="N233" s="5"/>
      <c r="O233" s="242" t="s">
        <v>57</v>
      </c>
      <c r="P233" s="243"/>
      <c r="Q233" s="210">
        <f t="shared" si="59"/>
        <v>0</v>
      </c>
      <c r="R233" s="120" t="s">
        <v>130</v>
      </c>
      <c r="S233" s="170"/>
      <c r="T233" s="170"/>
      <c r="U233" s="170"/>
      <c r="V233" s="170"/>
      <c r="W233" s="5" t="str">
        <f t="shared" si="52"/>
        <v/>
      </c>
      <c r="X233" s="24"/>
      <c r="Y233" s="5" t="str">
        <f t="shared" si="53"/>
        <v/>
      </c>
      <c r="Z233" s="29"/>
      <c r="AA233" s="5"/>
      <c r="AB233" s="5"/>
      <c r="AC233" s="242" t="s">
        <v>57</v>
      </c>
      <c r="AD233" s="243"/>
      <c r="AE233" s="210">
        <f t="shared" si="60"/>
        <v>0</v>
      </c>
      <c r="AF233" s="120" t="s">
        <v>130</v>
      </c>
      <c r="AG233" s="170"/>
      <c r="AH233" s="170"/>
      <c r="AI233" s="170"/>
      <c r="AJ233" s="170"/>
      <c r="AK233" s="5" t="str">
        <f t="shared" si="55"/>
        <v/>
      </c>
      <c r="AL233" s="24"/>
      <c r="AM233" s="5" t="str">
        <f t="shared" si="56"/>
        <v/>
      </c>
      <c r="AN233" s="29"/>
      <c r="AO233" s="5"/>
      <c r="AP233" s="5"/>
      <c r="AQ233" s="242" t="s">
        <v>57</v>
      </c>
      <c r="AR233" s="243"/>
      <c r="AS233" s="210">
        <f t="shared" si="61"/>
        <v>0</v>
      </c>
      <c r="AT233" s="120" t="s">
        <v>130</v>
      </c>
      <c r="AU233" s="170"/>
      <c r="AV233" s="170"/>
      <c r="AW233" s="170"/>
      <c r="AX233" s="170"/>
      <c r="AY233" s="5" t="str">
        <f t="shared" si="57"/>
        <v/>
      </c>
      <c r="AZ233" s="29"/>
      <c r="BA233" s="5" t="str">
        <f t="shared" si="58"/>
        <v/>
      </c>
      <c r="BB233" s="29"/>
      <c r="BC233" s="5"/>
      <c r="BD233" s="242" t="s">
        <v>57</v>
      </c>
      <c r="BE233" s="243"/>
      <c r="BF233" s="210">
        <f t="shared" si="62"/>
        <v>0</v>
      </c>
      <c r="BG233" s="120" t="s">
        <v>130</v>
      </c>
      <c r="BH233" s="170"/>
      <c r="BI233" s="170"/>
      <c r="BJ233" s="170"/>
      <c r="BK233" s="170"/>
      <c r="BL233" s="5" t="str">
        <f t="shared" si="50"/>
        <v/>
      </c>
      <c r="BM233" s="6"/>
      <c r="BN233" s="5" t="str">
        <f t="shared" si="51"/>
        <v/>
      </c>
      <c r="BO233" s="29"/>
      <c r="BR233" s="384" t="s">
        <v>57</v>
      </c>
      <c r="BS233" s="433"/>
      <c r="BT233" s="210">
        <v>1</v>
      </c>
      <c r="BU233" s="120" t="s">
        <v>130</v>
      </c>
      <c r="BV233" s="147" t="str">
        <f t="shared" si="63"/>
        <v/>
      </c>
      <c r="BW233" s="147" t="str">
        <f t="shared" si="64"/>
        <v/>
      </c>
      <c r="BX233" s="147" t="str">
        <f t="shared" si="65"/>
        <v/>
      </c>
      <c r="BY233" s="147" t="str">
        <f t="shared" si="66"/>
        <v/>
      </c>
      <c r="BZ233" s="148" t="str">
        <f t="shared" si="67"/>
        <v/>
      </c>
    </row>
    <row r="234" spans="1:78" ht="43.95" customHeight="1" x14ac:dyDescent="0.3">
      <c r="N234" s="5"/>
      <c r="O234" s="244"/>
      <c r="P234" s="245"/>
      <c r="Q234" s="210">
        <f t="shared" si="59"/>
        <v>0</v>
      </c>
      <c r="R234" s="120" t="s">
        <v>58</v>
      </c>
      <c r="S234" s="170"/>
      <c r="T234" s="170"/>
      <c r="U234" s="170"/>
      <c r="V234" s="170"/>
      <c r="W234" s="5" t="str">
        <f t="shared" si="52"/>
        <v/>
      </c>
      <c r="X234" s="24"/>
      <c r="Y234" s="5" t="str">
        <f t="shared" si="53"/>
        <v/>
      </c>
      <c r="Z234" s="29"/>
      <c r="AA234" s="5"/>
      <c r="AB234" s="5"/>
      <c r="AC234" s="244"/>
      <c r="AD234" s="245"/>
      <c r="AE234" s="210">
        <f t="shared" si="60"/>
        <v>0</v>
      </c>
      <c r="AF234" s="120" t="s">
        <v>58</v>
      </c>
      <c r="AG234" s="170"/>
      <c r="AH234" s="170"/>
      <c r="AI234" s="170"/>
      <c r="AJ234" s="170"/>
      <c r="AK234" s="5" t="str">
        <f t="shared" si="55"/>
        <v/>
      </c>
      <c r="AL234" s="24"/>
      <c r="AM234" s="5" t="str">
        <f t="shared" si="56"/>
        <v/>
      </c>
      <c r="AN234" s="29"/>
      <c r="AO234" s="5"/>
      <c r="AP234" s="5"/>
      <c r="AQ234" s="244"/>
      <c r="AR234" s="245"/>
      <c r="AS234" s="210">
        <f t="shared" si="61"/>
        <v>0</v>
      </c>
      <c r="AT234" s="120" t="s">
        <v>58</v>
      </c>
      <c r="AU234" s="170"/>
      <c r="AV234" s="170"/>
      <c r="AW234" s="170"/>
      <c r="AX234" s="170"/>
      <c r="AY234" s="5" t="str">
        <f t="shared" si="57"/>
        <v/>
      </c>
      <c r="AZ234" s="29"/>
      <c r="BA234" s="5" t="str">
        <f t="shared" si="58"/>
        <v/>
      </c>
      <c r="BB234" s="29"/>
      <c r="BC234" s="5"/>
      <c r="BD234" s="244"/>
      <c r="BE234" s="245"/>
      <c r="BF234" s="210">
        <f t="shared" si="62"/>
        <v>0</v>
      </c>
      <c r="BG234" s="120" t="s">
        <v>58</v>
      </c>
      <c r="BH234" s="170"/>
      <c r="BI234" s="170"/>
      <c r="BJ234" s="170"/>
      <c r="BK234" s="170"/>
      <c r="BL234" s="5" t="str">
        <f t="shared" si="50"/>
        <v/>
      </c>
      <c r="BM234" s="6"/>
      <c r="BN234" s="5" t="str">
        <f t="shared" si="51"/>
        <v/>
      </c>
      <c r="BO234" s="29"/>
      <c r="BR234" s="384"/>
      <c r="BS234" s="434"/>
      <c r="BT234" s="210">
        <v>1</v>
      </c>
      <c r="BU234" s="120" t="s">
        <v>58</v>
      </c>
      <c r="BV234" s="147" t="str">
        <f t="shared" si="63"/>
        <v/>
      </c>
      <c r="BW234" s="147" t="str">
        <f t="shared" si="64"/>
        <v/>
      </c>
      <c r="BX234" s="147" t="str">
        <f t="shared" si="65"/>
        <v/>
      </c>
      <c r="BY234" s="147" t="str">
        <f t="shared" si="66"/>
        <v/>
      </c>
      <c r="BZ234" s="148" t="str">
        <f t="shared" si="67"/>
        <v/>
      </c>
    </row>
    <row r="235" spans="1:78" ht="15" thickBot="1" x14ac:dyDescent="0.35">
      <c r="N235" s="5"/>
      <c r="O235" s="30"/>
      <c r="P235" s="355"/>
      <c r="Q235" s="355"/>
      <c r="R235" s="66" t="s">
        <v>173</v>
      </c>
      <c r="S235" s="26" t="e">
        <f>SUM(W222:W234)/SUM(Q222:Q234)</f>
        <v>#DIV/0!</v>
      </c>
      <c r="T235" s="26" t="s">
        <v>20</v>
      </c>
      <c r="U235" s="26" t="e">
        <f>SUM(Y222:Y234)/SUM(Q222:Q234)</f>
        <v>#DIV/0!</v>
      </c>
      <c r="V235" s="26"/>
      <c r="W235" s="5" t="str">
        <f t="shared" si="52"/>
        <v/>
      </c>
      <c r="X235" s="24"/>
      <c r="Y235" s="5" t="str">
        <f t="shared" si="53"/>
        <v/>
      </c>
      <c r="Z235" s="29"/>
      <c r="AA235" s="5"/>
      <c r="AB235" s="5"/>
      <c r="AC235" s="30"/>
      <c r="AD235" s="355"/>
      <c r="AE235" s="355"/>
      <c r="AF235" s="66" t="s">
        <v>173</v>
      </c>
      <c r="AG235" s="26" t="e">
        <f>SUM(AK222:AK234)/SUM(AE222:AE234)</f>
        <v>#DIV/0!</v>
      </c>
      <c r="AH235" s="26" t="s">
        <v>20</v>
      </c>
      <c r="AI235" s="26" t="e">
        <f>SUM(AM222:AM234)/SUM(AE222:AE234)</f>
        <v>#DIV/0!</v>
      </c>
      <c r="AJ235" s="26"/>
      <c r="AK235" s="5" t="str">
        <f t="shared" si="55"/>
        <v/>
      </c>
      <c r="AL235" s="24"/>
      <c r="AM235" s="5" t="str">
        <f t="shared" si="56"/>
        <v/>
      </c>
      <c r="AN235" s="29"/>
      <c r="AO235" s="5"/>
      <c r="AP235" s="5"/>
      <c r="AQ235" s="30"/>
      <c r="AR235" s="355"/>
      <c r="AS235" s="355"/>
      <c r="AT235" s="66" t="s">
        <v>173</v>
      </c>
      <c r="AU235" s="26" t="e">
        <f>SUM(AY222:AY234)/SUM(AS222:AS234)</f>
        <v>#DIV/0!</v>
      </c>
      <c r="AV235" s="26" t="s">
        <v>20</v>
      </c>
      <c r="AW235" s="26" t="e">
        <f>SUM(BA222:BA234)/SUM(AS222:AS234)</f>
        <v>#DIV/0!</v>
      </c>
      <c r="AX235" s="26"/>
      <c r="AY235" s="5" t="str">
        <f t="shared" si="57"/>
        <v/>
      </c>
      <c r="AZ235" s="29"/>
      <c r="BA235" s="5" t="str">
        <f t="shared" si="58"/>
        <v/>
      </c>
      <c r="BB235" s="29"/>
      <c r="BC235" s="5"/>
      <c r="BD235" s="30"/>
      <c r="BE235" s="355"/>
      <c r="BF235" s="355"/>
      <c r="BG235" s="66" t="s">
        <v>173</v>
      </c>
      <c r="BH235" s="26" t="e">
        <f>SUM(BL222:BL234)/SUM(BF222:BF234)</f>
        <v>#DIV/0!</v>
      </c>
      <c r="BI235" s="26" t="s">
        <v>20</v>
      </c>
      <c r="BJ235" s="26" t="e">
        <f>SUM(BN222:BN234)/SUM(BF222:BF234)</f>
        <v>#DIV/0!</v>
      </c>
      <c r="BK235" s="26"/>
      <c r="BL235" s="5" t="str">
        <f t="shared" si="50"/>
        <v/>
      </c>
      <c r="BM235" s="6"/>
      <c r="BN235" s="5" t="str">
        <f t="shared" si="51"/>
        <v/>
      </c>
      <c r="BO235" s="29"/>
    </row>
    <row r="236" spans="1:78" ht="15" thickBot="1" x14ac:dyDescent="0.35">
      <c r="N236" s="5"/>
      <c r="O236" s="214" t="s">
        <v>306</v>
      </c>
      <c r="P236" s="110"/>
      <c r="Q236" s="220"/>
      <c r="R236" s="223" t="s">
        <v>301</v>
      </c>
      <c r="S236" s="357"/>
      <c r="T236" s="357"/>
      <c r="U236" s="357"/>
      <c r="V236" s="33" t="s">
        <v>21</v>
      </c>
      <c r="W236" s="5" t="str">
        <f t="shared" si="52"/>
        <v/>
      </c>
      <c r="X236" s="24"/>
      <c r="Y236" s="5" t="str">
        <f t="shared" si="53"/>
        <v/>
      </c>
      <c r="Z236" s="29"/>
      <c r="AA236" s="5"/>
      <c r="AB236" s="5"/>
      <c r="AC236" s="214" t="s">
        <v>306</v>
      </c>
      <c r="AD236" s="110"/>
      <c r="AE236" s="220"/>
      <c r="AF236" s="32" t="s">
        <v>301</v>
      </c>
      <c r="AG236" s="356"/>
      <c r="AH236" s="357"/>
      <c r="AI236" s="357"/>
      <c r="AJ236" s="33" t="s">
        <v>21</v>
      </c>
      <c r="AK236" s="5" t="str">
        <f t="shared" si="55"/>
        <v/>
      </c>
      <c r="AL236" s="24"/>
      <c r="AM236" s="5" t="str">
        <f t="shared" si="56"/>
        <v/>
      </c>
      <c r="AN236" s="29"/>
      <c r="AO236" s="5"/>
      <c r="AP236" s="5"/>
      <c r="AQ236" s="214" t="s">
        <v>306</v>
      </c>
      <c r="AR236" s="110"/>
      <c r="AS236" s="220"/>
      <c r="AT236" s="32" t="s">
        <v>301</v>
      </c>
      <c r="AU236" s="356"/>
      <c r="AV236" s="357"/>
      <c r="AW236" s="357"/>
      <c r="AX236" s="33" t="s">
        <v>21</v>
      </c>
      <c r="AY236" s="5" t="str">
        <f t="shared" si="57"/>
        <v/>
      </c>
      <c r="AZ236" s="29"/>
      <c r="BA236" s="5" t="str">
        <f t="shared" si="58"/>
        <v/>
      </c>
      <c r="BB236" s="29"/>
      <c r="BC236" s="5"/>
      <c r="BD236" s="214" t="s">
        <v>306</v>
      </c>
      <c r="BE236" s="110"/>
      <c r="BF236" s="220"/>
      <c r="BG236" s="32" t="s">
        <v>301</v>
      </c>
      <c r="BH236" s="356"/>
      <c r="BI236" s="357"/>
      <c r="BJ236" s="357"/>
      <c r="BK236" s="33" t="s">
        <v>21</v>
      </c>
      <c r="BL236" s="5" t="str">
        <f t="shared" si="50"/>
        <v/>
      </c>
      <c r="BM236" s="6"/>
      <c r="BN236" s="5" t="str">
        <f t="shared" si="51"/>
        <v/>
      </c>
      <c r="BO236" s="29"/>
    </row>
    <row r="237" spans="1:78" ht="15" thickBot="1" x14ac:dyDescent="0.35">
      <c r="N237" s="5"/>
      <c r="O237" s="20"/>
      <c r="Q237" s="20"/>
      <c r="R237" s="43"/>
      <c r="S237" s="20"/>
      <c r="T237" s="20"/>
      <c r="U237" s="20"/>
      <c r="V237" s="20"/>
      <c r="W237" s="5" t="str">
        <f t="shared" si="52"/>
        <v/>
      </c>
      <c r="X237" s="24"/>
      <c r="Y237" s="5" t="str">
        <f t="shared" si="53"/>
        <v/>
      </c>
      <c r="Z237" s="29"/>
      <c r="AA237" s="5"/>
      <c r="AB237" s="5"/>
      <c r="AC237" s="20"/>
      <c r="AD237" s="111"/>
      <c r="AE237" s="20"/>
      <c r="AF237" s="43"/>
      <c r="AG237" s="20"/>
      <c r="AH237" s="20"/>
      <c r="AI237" s="20"/>
      <c r="AJ237" s="20"/>
      <c r="AK237" s="5" t="str">
        <f t="shared" si="55"/>
        <v/>
      </c>
      <c r="AL237" s="24"/>
      <c r="AM237" s="5" t="str">
        <f t="shared" si="56"/>
        <v/>
      </c>
      <c r="AN237" s="29"/>
      <c r="AO237" s="5"/>
      <c r="AP237" s="5"/>
      <c r="AQ237" s="20"/>
      <c r="AR237" s="111"/>
      <c r="AS237" s="20"/>
      <c r="AT237" s="43"/>
      <c r="AU237" s="20"/>
      <c r="AV237" s="20"/>
      <c r="AW237" s="20"/>
      <c r="AX237" s="20"/>
      <c r="AY237" s="5" t="str">
        <f t="shared" si="57"/>
        <v/>
      </c>
      <c r="AZ237" s="29"/>
      <c r="BA237" s="5" t="str">
        <f t="shared" si="58"/>
        <v/>
      </c>
      <c r="BB237" s="5"/>
      <c r="BC237" s="5"/>
      <c r="BD237" s="20"/>
      <c r="BE237" s="111"/>
      <c r="BF237" s="20"/>
      <c r="BG237" s="43"/>
      <c r="BH237" s="20"/>
      <c r="BI237" s="20"/>
      <c r="BJ237" s="20"/>
      <c r="BK237" s="20"/>
      <c r="BL237" s="5" t="str">
        <f t="shared" si="50"/>
        <v/>
      </c>
      <c r="BM237" s="6"/>
      <c r="BN237" s="5" t="str">
        <f t="shared" si="51"/>
        <v/>
      </c>
      <c r="BO237" s="29"/>
    </row>
    <row r="238" spans="1:78" ht="15" thickBot="1" x14ac:dyDescent="0.35">
      <c r="N238" s="5"/>
      <c r="O238" s="213" t="s">
        <v>307</v>
      </c>
      <c r="Q238" s="377" t="s">
        <v>136</v>
      </c>
      <c r="R238" s="377"/>
      <c r="S238" s="377"/>
      <c r="T238" s="378"/>
      <c r="U238" s="96">
        <f>SUM(S236)</f>
        <v>0</v>
      </c>
      <c r="V238" s="97" t="s">
        <v>21</v>
      </c>
      <c r="W238" s="5" t="str">
        <f t="shared" si="52"/>
        <v/>
      </c>
      <c r="X238" s="24"/>
      <c r="Y238" s="5" t="str">
        <f t="shared" si="53"/>
        <v/>
      </c>
      <c r="Z238" s="5"/>
      <c r="AA238" s="5"/>
      <c r="AB238" s="5"/>
      <c r="AC238" s="213" t="s">
        <v>307</v>
      </c>
      <c r="AE238" s="377" t="s">
        <v>240</v>
      </c>
      <c r="AF238" s="377"/>
      <c r="AG238" s="377"/>
      <c r="AH238" s="377"/>
      <c r="AI238" s="96">
        <f>SUM(AG236)</f>
        <v>0</v>
      </c>
      <c r="AJ238" s="97" t="s">
        <v>21</v>
      </c>
      <c r="AK238" s="5" t="str">
        <f t="shared" si="55"/>
        <v/>
      </c>
      <c r="AL238" s="24"/>
      <c r="AM238" s="5" t="str">
        <f t="shared" si="56"/>
        <v/>
      </c>
      <c r="AN238" s="5"/>
      <c r="AO238" s="5"/>
      <c r="AP238" s="5"/>
      <c r="AQ238" s="213" t="s">
        <v>307</v>
      </c>
      <c r="AS238" s="377" t="s">
        <v>241</v>
      </c>
      <c r="AT238" s="377"/>
      <c r="AU238" s="377"/>
      <c r="AV238" s="377"/>
      <c r="AW238" s="96">
        <f>SUM(AU236)</f>
        <v>0</v>
      </c>
      <c r="AX238" s="97" t="s">
        <v>21</v>
      </c>
      <c r="AY238" s="5" t="str">
        <f t="shared" si="57"/>
        <v/>
      </c>
      <c r="AZ238" s="29"/>
      <c r="BA238" s="5" t="str">
        <f t="shared" si="58"/>
        <v/>
      </c>
      <c r="BB238" s="5"/>
      <c r="BC238" s="5"/>
      <c r="BD238" s="213" t="s">
        <v>307</v>
      </c>
      <c r="BE238" s="111"/>
      <c r="BF238" s="377" t="s">
        <v>242</v>
      </c>
      <c r="BG238" s="377"/>
      <c r="BH238" s="377"/>
      <c r="BI238" s="377"/>
      <c r="BJ238" s="96">
        <f>SUM(BH236)</f>
        <v>0</v>
      </c>
      <c r="BK238" s="97" t="s">
        <v>21</v>
      </c>
      <c r="BL238" s="5" t="str">
        <f t="shared" si="50"/>
        <v/>
      </c>
      <c r="BM238" s="6"/>
      <c r="BN238" s="5" t="str">
        <f t="shared" si="51"/>
        <v/>
      </c>
      <c r="BO238" s="5"/>
    </row>
    <row r="239" spans="1:78" ht="9" customHeight="1" x14ac:dyDescent="0.3">
      <c r="N239" s="5"/>
      <c r="O239" s="20"/>
      <c r="Q239" s="377"/>
      <c r="R239" s="377"/>
      <c r="S239" s="20"/>
      <c r="T239" s="20"/>
      <c r="U239" s="20"/>
      <c r="V239" s="20"/>
      <c r="W239" s="5" t="str">
        <f t="shared" si="52"/>
        <v/>
      </c>
      <c r="X239" s="24"/>
      <c r="Y239" s="5" t="str">
        <f t="shared" si="53"/>
        <v/>
      </c>
      <c r="Z239" s="5"/>
      <c r="AA239" s="5"/>
      <c r="AB239" s="5"/>
      <c r="AC239" s="20"/>
      <c r="AD239" s="111"/>
      <c r="AE239" s="377"/>
      <c r="AF239" s="377"/>
      <c r="AG239" s="20"/>
      <c r="AH239" s="20"/>
      <c r="AI239" s="20"/>
      <c r="AJ239" s="20"/>
      <c r="AK239" s="5" t="str">
        <f t="shared" si="55"/>
        <v/>
      </c>
      <c r="AL239" s="24"/>
      <c r="AM239" s="5" t="str">
        <f t="shared" si="56"/>
        <v/>
      </c>
      <c r="AN239" s="5"/>
      <c r="AO239" s="5"/>
      <c r="AP239" s="5"/>
      <c r="AQ239" s="20"/>
      <c r="AR239" s="111"/>
      <c r="AS239" s="377"/>
      <c r="AT239" s="377"/>
      <c r="AU239" s="20"/>
      <c r="AV239" s="20"/>
      <c r="AW239" s="20"/>
      <c r="AX239" s="20"/>
      <c r="AY239" s="5" t="str">
        <f t="shared" si="57"/>
        <v/>
      </c>
      <c r="AZ239" s="29"/>
      <c r="BA239" s="5" t="str">
        <f t="shared" si="58"/>
        <v/>
      </c>
      <c r="BB239" s="5"/>
      <c r="BC239" s="5"/>
      <c r="BD239" s="20"/>
      <c r="BE239" s="111"/>
      <c r="BF239" s="377"/>
      <c r="BG239" s="377"/>
      <c r="BH239" s="20"/>
      <c r="BI239" s="20"/>
      <c r="BJ239" s="20"/>
      <c r="BK239" s="20"/>
      <c r="BL239" s="5" t="str">
        <f t="shared" si="50"/>
        <v/>
      </c>
      <c r="BM239" s="6"/>
      <c r="BN239" s="5" t="str">
        <f t="shared" si="51"/>
        <v/>
      </c>
      <c r="BO239" s="5"/>
    </row>
    <row r="240" spans="1:78" x14ac:dyDescent="0.3">
      <c r="N240" s="5"/>
      <c r="O240" s="20"/>
      <c r="Q240" s="20"/>
      <c r="R240" s="43"/>
      <c r="S240" s="20"/>
      <c r="T240" s="20"/>
      <c r="U240" s="20"/>
      <c r="V240" s="20"/>
      <c r="W240" s="5" t="str">
        <f t="shared" si="52"/>
        <v/>
      </c>
      <c r="X240" s="24"/>
      <c r="Y240" s="5" t="str">
        <f t="shared" si="53"/>
        <v/>
      </c>
      <c r="Z240" s="5"/>
      <c r="AA240" s="5"/>
      <c r="AB240" s="5"/>
      <c r="AC240" s="20"/>
      <c r="AD240" s="111"/>
      <c r="AE240" s="20"/>
      <c r="AF240" s="43"/>
      <c r="AG240" s="20"/>
      <c r="AH240" s="20"/>
      <c r="AI240" s="20"/>
      <c r="AJ240" s="20"/>
      <c r="AK240" s="5" t="str">
        <f t="shared" si="55"/>
        <v/>
      </c>
      <c r="AL240" s="24"/>
      <c r="AM240" s="5" t="str">
        <f t="shared" si="56"/>
        <v/>
      </c>
      <c r="AN240" s="5"/>
      <c r="AO240" s="5"/>
      <c r="AP240" s="5"/>
      <c r="AQ240" s="20"/>
      <c r="AR240" s="111"/>
      <c r="AS240" s="20"/>
      <c r="AT240" s="43"/>
      <c r="AU240" s="20"/>
      <c r="AV240" s="20"/>
      <c r="AW240" s="20"/>
      <c r="AX240" s="20"/>
      <c r="AY240" s="5" t="str">
        <f t="shared" si="57"/>
        <v/>
      </c>
      <c r="AZ240" s="29"/>
      <c r="BA240" s="5" t="str">
        <f t="shared" si="58"/>
        <v/>
      </c>
      <c r="BB240" s="5"/>
      <c r="BC240" s="5"/>
      <c r="BD240" s="20"/>
      <c r="BE240" s="111"/>
      <c r="BF240" s="20"/>
      <c r="BG240" s="43"/>
      <c r="BH240" s="20"/>
      <c r="BI240" s="20"/>
      <c r="BJ240" s="20"/>
      <c r="BK240" s="20"/>
      <c r="BL240" s="5" t="str">
        <f t="shared" si="50"/>
        <v/>
      </c>
      <c r="BM240" s="6"/>
      <c r="BN240" s="5" t="str">
        <f t="shared" si="51"/>
        <v/>
      </c>
      <c r="BO240" s="5"/>
    </row>
    <row r="241" spans="1:78" ht="63" customHeight="1" x14ac:dyDescent="0.3">
      <c r="N241" s="5"/>
      <c r="O241" s="409" t="s">
        <v>243</v>
      </c>
      <c r="P241" s="410"/>
      <c r="Q241" s="410"/>
      <c r="R241" s="410"/>
      <c r="S241" s="410"/>
      <c r="T241" s="410"/>
      <c r="U241" s="410"/>
      <c r="V241" s="410"/>
      <c r="W241" s="5" t="str">
        <f t="shared" si="52"/>
        <v/>
      </c>
      <c r="X241" s="24"/>
      <c r="Y241" s="5" t="str">
        <f t="shared" si="53"/>
        <v/>
      </c>
      <c r="Z241" s="5"/>
      <c r="AA241" s="5"/>
      <c r="AB241" s="5"/>
      <c r="AC241" s="409" t="s">
        <v>244</v>
      </c>
      <c r="AD241" s="410"/>
      <c r="AE241" s="410"/>
      <c r="AF241" s="410"/>
      <c r="AG241" s="410"/>
      <c r="AH241" s="410"/>
      <c r="AI241" s="410"/>
      <c r="AJ241" s="410"/>
      <c r="AK241" s="5" t="str">
        <f t="shared" si="55"/>
        <v/>
      </c>
      <c r="AL241" s="24"/>
      <c r="AM241" s="5" t="str">
        <f t="shared" si="56"/>
        <v/>
      </c>
      <c r="AN241" s="5"/>
      <c r="AO241" s="5"/>
      <c r="AP241" s="5"/>
      <c r="AQ241" s="409" t="s">
        <v>245</v>
      </c>
      <c r="AR241" s="410"/>
      <c r="AS241" s="410"/>
      <c r="AT241" s="410"/>
      <c r="AU241" s="410"/>
      <c r="AV241" s="410"/>
      <c r="AW241" s="410"/>
      <c r="AX241" s="410"/>
      <c r="AY241" s="5" t="str">
        <f t="shared" si="57"/>
        <v/>
      </c>
      <c r="AZ241" s="29"/>
      <c r="BA241" s="5" t="str">
        <f t="shared" si="58"/>
        <v/>
      </c>
      <c r="BB241" s="5"/>
      <c r="BC241" s="5"/>
      <c r="BD241" s="409" t="s">
        <v>246</v>
      </c>
      <c r="BE241" s="410"/>
      <c r="BF241" s="410"/>
      <c r="BG241" s="410"/>
      <c r="BH241" s="410"/>
      <c r="BI241" s="410"/>
      <c r="BJ241" s="410"/>
      <c r="BK241" s="410"/>
      <c r="BL241" s="5" t="str">
        <f t="shared" si="50"/>
        <v/>
      </c>
      <c r="BM241" s="6"/>
      <c r="BN241" s="5" t="str">
        <f t="shared" si="51"/>
        <v/>
      </c>
      <c r="BO241" s="5"/>
    </row>
    <row r="242" spans="1:78" ht="19.95" customHeight="1" x14ac:dyDescent="0.3">
      <c r="N242" s="5"/>
      <c r="O242" s="21" t="s">
        <v>125</v>
      </c>
      <c r="P242" s="247">
        <f>$D$5</f>
        <v>0</v>
      </c>
      <c r="Q242" s="247"/>
      <c r="R242" s="247"/>
      <c r="S242" s="41" t="s">
        <v>152</v>
      </c>
      <c r="T242" s="248"/>
      <c r="U242" s="248"/>
      <c r="V242" s="248"/>
      <c r="W242" s="5" t="str">
        <f t="shared" si="52"/>
        <v/>
      </c>
      <c r="X242" s="24"/>
      <c r="Y242" s="5" t="str">
        <f t="shared" si="53"/>
        <v/>
      </c>
      <c r="Z242" s="5"/>
      <c r="AA242" s="5"/>
      <c r="AB242" s="5"/>
      <c r="AC242" s="21" t="s">
        <v>125</v>
      </c>
      <c r="AD242" s="247">
        <f>$D$9</f>
        <v>0</v>
      </c>
      <c r="AE242" s="247"/>
      <c r="AF242" s="247"/>
      <c r="AG242" s="41" t="s">
        <v>152</v>
      </c>
      <c r="AH242" s="248"/>
      <c r="AI242" s="248"/>
      <c r="AJ242" s="248"/>
      <c r="AK242" s="5" t="str">
        <f t="shared" si="55"/>
        <v/>
      </c>
      <c r="AL242" s="24"/>
      <c r="AM242" s="5" t="str">
        <f t="shared" si="56"/>
        <v/>
      </c>
      <c r="AN242" s="5"/>
      <c r="AO242" s="5"/>
      <c r="AP242" s="5"/>
      <c r="AQ242" s="21" t="s">
        <v>125</v>
      </c>
      <c r="AR242" s="247">
        <f>$D$9</f>
        <v>0</v>
      </c>
      <c r="AS242" s="247"/>
      <c r="AT242" s="247"/>
      <c r="AU242" s="41" t="s">
        <v>152</v>
      </c>
      <c r="AV242" s="248"/>
      <c r="AW242" s="248"/>
      <c r="AX242" s="248"/>
      <c r="AY242" s="5" t="str">
        <f t="shared" si="57"/>
        <v/>
      </c>
      <c r="AZ242" s="29"/>
      <c r="BA242" s="5" t="str">
        <f t="shared" si="58"/>
        <v/>
      </c>
      <c r="BB242" s="5"/>
      <c r="BC242" s="5"/>
      <c r="BD242" s="21" t="s">
        <v>125</v>
      </c>
      <c r="BE242" s="247">
        <f>$D$9</f>
        <v>0</v>
      </c>
      <c r="BF242" s="247"/>
      <c r="BG242" s="247"/>
      <c r="BH242" s="41" t="s">
        <v>152</v>
      </c>
      <c r="BI242" s="248"/>
      <c r="BJ242" s="248"/>
      <c r="BK242" s="248"/>
      <c r="BL242" s="5" t="str">
        <f t="shared" si="50"/>
        <v/>
      </c>
      <c r="BM242" s="6"/>
      <c r="BN242" s="5" t="str">
        <f t="shared" si="51"/>
        <v/>
      </c>
      <c r="BO242" s="5"/>
    </row>
    <row r="243" spans="1:78" ht="18" customHeight="1" x14ac:dyDescent="0.3">
      <c r="N243" s="5"/>
      <c r="O243" s="21" t="s">
        <v>158</v>
      </c>
      <c r="P243" s="247">
        <f>$D$6</f>
        <v>0</v>
      </c>
      <c r="Q243" s="247"/>
      <c r="R243" s="247"/>
      <c r="S243" s="175" t="s">
        <v>89</v>
      </c>
      <c r="T243" s="247">
        <f>$K$6</f>
        <v>0</v>
      </c>
      <c r="U243" s="247"/>
      <c r="V243" s="247"/>
      <c r="W243" s="5" t="str">
        <f t="shared" si="52"/>
        <v/>
      </c>
      <c r="X243" s="24"/>
      <c r="Y243" s="5" t="str">
        <f t="shared" si="53"/>
        <v/>
      </c>
      <c r="Z243" s="5"/>
      <c r="AA243" s="5"/>
      <c r="AB243" s="5"/>
      <c r="AC243" s="21" t="s">
        <v>158</v>
      </c>
      <c r="AD243" s="247">
        <f>$D$10</f>
        <v>0</v>
      </c>
      <c r="AE243" s="247"/>
      <c r="AF243" s="247"/>
      <c r="AG243" s="176" t="s">
        <v>89</v>
      </c>
      <c r="AH243" s="247" t="e">
        <f>$K$10</f>
        <v>#DIV/0!</v>
      </c>
      <c r="AI243" s="247"/>
      <c r="AJ243" s="247"/>
      <c r="AK243" s="5" t="str">
        <f t="shared" si="55"/>
        <v/>
      </c>
      <c r="AL243" s="24"/>
      <c r="AM243" s="5" t="str">
        <f t="shared" si="56"/>
        <v/>
      </c>
      <c r="AN243" s="5"/>
      <c r="AO243" s="5"/>
      <c r="AP243" s="5"/>
      <c r="AQ243" s="21" t="s">
        <v>158</v>
      </c>
      <c r="AR243" s="247">
        <f>$D$10</f>
        <v>0</v>
      </c>
      <c r="AS243" s="247"/>
      <c r="AT243" s="247"/>
      <c r="AU243" s="176" t="s">
        <v>89</v>
      </c>
      <c r="AV243" s="247" t="e">
        <f>$K$10</f>
        <v>#DIV/0!</v>
      </c>
      <c r="AW243" s="247"/>
      <c r="AX243" s="247"/>
      <c r="AY243" s="5" t="str">
        <f t="shared" si="57"/>
        <v/>
      </c>
      <c r="AZ243" s="29"/>
      <c r="BA243" s="5" t="str">
        <f t="shared" si="58"/>
        <v/>
      </c>
      <c r="BB243" s="5"/>
      <c r="BC243" s="5"/>
      <c r="BD243" s="21" t="s">
        <v>158</v>
      </c>
      <c r="BE243" s="247">
        <f>$D$10</f>
        <v>0</v>
      </c>
      <c r="BF243" s="247"/>
      <c r="BG243" s="247"/>
      <c r="BH243" s="176" t="s">
        <v>89</v>
      </c>
      <c r="BI243" s="247" t="e">
        <f>$K$10</f>
        <v>#DIV/0!</v>
      </c>
      <c r="BJ243" s="247"/>
      <c r="BK243" s="247"/>
      <c r="BL243" s="5" t="str">
        <f t="shared" si="50"/>
        <v/>
      </c>
      <c r="BM243" s="6"/>
      <c r="BN243" s="5" t="str">
        <f t="shared" si="51"/>
        <v/>
      </c>
      <c r="BO243" s="5"/>
    </row>
    <row r="244" spans="1:78" ht="8.4" customHeight="1" x14ac:dyDescent="0.3">
      <c r="N244" s="5"/>
      <c r="O244" s="25"/>
      <c r="P244" s="112"/>
      <c r="Q244" s="26"/>
      <c r="R244" s="46"/>
      <c r="S244" s="25"/>
      <c r="T244" s="25"/>
      <c r="U244" s="25"/>
      <c r="V244" s="25"/>
      <c r="W244" s="5" t="str">
        <f t="shared" si="52"/>
        <v/>
      </c>
      <c r="X244" s="24"/>
      <c r="Y244" s="5" t="str">
        <f t="shared" si="53"/>
        <v/>
      </c>
      <c r="Z244" s="5"/>
      <c r="AA244" s="5"/>
      <c r="AB244" s="5"/>
      <c r="AC244" s="25"/>
      <c r="AD244" s="112"/>
      <c r="AE244" s="26"/>
      <c r="AF244" s="46"/>
      <c r="AG244" s="25"/>
      <c r="AH244" s="25"/>
      <c r="AI244" s="25"/>
      <c r="AJ244" s="25"/>
      <c r="AK244" s="5" t="str">
        <f t="shared" si="55"/>
        <v/>
      </c>
      <c r="AL244" s="24"/>
      <c r="AM244" s="5" t="str">
        <f t="shared" si="56"/>
        <v/>
      </c>
      <c r="AN244" s="5"/>
      <c r="AO244" s="5"/>
      <c r="AP244" s="5"/>
      <c r="AQ244" s="25"/>
      <c r="AR244" s="112"/>
      <c r="AS244" s="26"/>
      <c r="AT244" s="46"/>
      <c r="AU244" s="25"/>
      <c r="AV244" s="25"/>
      <c r="AW244" s="25"/>
      <c r="AX244" s="25"/>
      <c r="AY244" s="5" t="str">
        <f t="shared" si="57"/>
        <v/>
      </c>
      <c r="AZ244" s="29"/>
      <c r="BA244" s="5" t="str">
        <f t="shared" si="58"/>
        <v/>
      </c>
      <c r="BB244" s="5"/>
      <c r="BC244" s="5"/>
      <c r="BD244" s="25"/>
      <c r="BE244" s="112"/>
      <c r="BF244" s="26"/>
      <c r="BG244" s="46"/>
      <c r="BH244" s="25"/>
      <c r="BI244" s="25"/>
      <c r="BJ244" s="25"/>
      <c r="BK244" s="25"/>
      <c r="BL244" s="5" t="str">
        <f t="shared" si="50"/>
        <v/>
      </c>
      <c r="BM244" s="6"/>
      <c r="BN244" s="5" t="str">
        <f t="shared" si="51"/>
        <v/>
      </c>
      <c r="BO244" s="5"/>
    </row>
    <row r="245" spans="1:78" ht="14.4" customHeight="1" x14ac:dyDescent="0.3">
      <c r="N245" s="5"/>
      <c r="O245" s="411" t="s">
        <v>17</v>
      </c>
      <c r="P245" s="411"/>
      <c r="Q245" s="411"/>
      <c r="R245" s="411"/>
      <c r="S245" s="411"/>
      <c r="T245" s="411"/>
      <c r="U245" s="411"/>
      <c r="V245" s="411"/>
      <c r="W245" s="5" t="str">
        <f t="shared" si="52"/>
        <v/>
      </c>
      <c r="X245" s="24"/>
      <c r="Y245" s="5" t="str">
        <f t="shared" si="53"/>
        <v/>
      </c>
      <c r="Z245" s="5"/>
      <c r="AA245" s="5"/>
      <c r="AB245" s="5"/>
      <c r="AC245" s="411" t="s">
        <v>17</v>
      </c>
      <c r="AD245" s="411"/>
      <c r="AE245" s="411"/>
      <c r="AF245" s="411"/>
      <c r="AG245" s="411"/>
      <c r="AH245" s="411"/>
      <c r="AI245" s="411"/>
      <c r="AJ245" s="411"/>
      <c r="AK245" s="5" t="str">
        <f t="shared" si="55"/>
        <v/>
      </c>
      <c r="AL245" s="24"/>
      <c r="AM245" s="5" t="str">
        <f t="shared" si="56"/>
        <v/>
      </c>
      <c r="AN245" s="5"/>
      <c r="AO245" s="5"/>
      <c r="AP245" s="5"/>
      <c r="AQ245" s="411" t="s">
        <v>17</v>
      </c>
      <c r="AR245" s="411"/>
      <c r="AS245" s="411"/>
      <c r="AT245" s="411"/>
      <c r="AU245" s="411"/>
      <c r="AV245" s="411"/>
      <c r="AW245" s="411"/>
      <c r="AX245" s="411"/>
      <c r="AY245" s="5" t="str">
        <f t="shared" si="57"/>
        <v/>
      </c>
      <c r="AZ245" s="29"/>
      <c r="BA245" s="5" t="str">
        <f t="shared" si="58"/>
        <v/>
      </c>
      <c r="BB245" s="5"/>
      <c r="BC245" s="5"/>
      <c r="BD245" s="411" t="s">
        <v>17</v>
      </c>
      <c r="BE245" s="411"/>
      <c r="BF245" s="411"/>
      <c r="BG245" s="411"/>
      <c r="BH245" s="411"/>
      <c r="BI245" s="411"/>
      <c r="BJ245" s="411"/>
      <c r="BK245" s="411"/>
      <c r="BL245" s="5" t="str">
        <f t="shared" si="50"/>
        <v/>
      </c>
      <c r="BM245" s="6"/>
      <c r="BN245" s="5" t="str">
        <f t="shared" si="51"/>
        <v/>
      </c>
      <c r="BO245" s="5"/>
      <c r="BR245" s="345" t="s">
        <v>17</v>
      </c>
      <c r="BS245" s="345"/>
      <c r="BT245" s="345"/>
      <c r="BU245" s="345"/>
      <c r="BV245" s="412" t="s">
        <v>249</v>
      </c>
      <c r="BW245" s="412" t="s">
        <v>250</v>
      </c>
      <c r="BX245" s="412" t="s">
        <v>251</v>
      </c>
      <c r="BY245" s="412" t="s">
        <v>252</v>
      </c>
      <c r="BZ245" s="382" t="s">
        <v>256</v>
      </c>
    </row>
    <row r="246" spans="1:78" ht="28.2" customHeight="1" x14ac:dyDescent="0.3">
      <c r="N246" s="5"/>
      <c r="O246" s="240" t="s">
        <v>107</v>
      </c>
      <c r="P246" s="241"/>
      <c r="Q246" s="240" t="s">
        <v>294</v>
      </c>
      <c r="R246" s="241"/>
      <c r="S246" s="133" t="s">
        <v>259</v>
      </c>
      <c r="T246" s="80" t="s">
        <v>132</v>
      </c>
      <c r="U246" s="81" t="s">
        <v>133</v>
      </c>
      <c r="V246" s="82" t="s">
        <v>134</v>
      </c>
      <c r="W246" s="5" t="str">
        <f t="shared" si="52"/>
        <v/>
      </c>
      <c r="X246" s="24"/>
      <c r="Y246" s="5" t="str">
        <f t="shared" si="53"/>
        <v/>
      </c>
      <c r="Z246" s="5"/>
      <c r="AA246" s="5"/>
      <c r="AB246" s="5"/>
      <c r="AC246" s="240" t="s">
        <v>107</v>
      </c>
      <c r="AD246" s="241"/>
      <c r="AE246" s="240" t="s">
        <v>294</v>
      </c>
      <c r="AF246" s="241"/>
      <c r="AG246" s="133" t="s">
        <v>259</v>
      </c>
      <c r="AH246" s="80" t="s">
        <v>132</v>
      </c>
      <c r="AI246" s="81" t="s">
        <v>133</v>
      </c>
      <c r="AJ246" s="82" t="s">
        <v>134</v>
      </c>
      <c r="AK246" s="5" t="str">
        <f t="shared" si="55"/>
        <v/>
      </c>
      <c r="AL246" s="24"/>
      <c r="AM246" s="5" t="str">
        <f t="shared" si="56"/>
        <v/>
      </c>
      <c r="AN246" s="5"/>
      <c r="AO246" s="5"/>
      <c r="AP246" s="5"/>
      <c r="AQ246" s="240" t="s">
        <v>107</v>
      </c>
      <c r="AR246" s="241"/>
      <c r="AS246" s="240" t="s">
        <v>294</v>
      </c>
      <c r="AT246" s="241"/>
      <c r="AU246" s="133" t="s">
        <v>259</v>
      </c>
      <c r="AV246" s="80" t="s">
        <v>132</v>
      </c>
      <c r="AW246" s="81" t="s">
        <v>133</v>
      </c>
      <c r="AX246" s="82" t="s">
        <v>134</v>
      </c>
      <c r="AY246" s="5" t="str">
        <f t="shared" si="57"/>
        <v/>
      </c>
      <c r="AZ246" s="29"/>
      <c r="BA246" s="5" t="str">
        <f t="shared" si="58"/>
        <v/>
      </c>
      <c r="BB246" s="5"/>
      <c r="BC246" s="5"/>
      <c r="BD246" s="240" t="s">
        <v>107</v>
      </c>
      <c r="BE246" s="241"/>
      <c r="BF246" s="240" t="s">
        <v>294</v>
      </c>
      <c r="BG246" s="241"/>
      <c r="BH246" s="133" t="s">
        <v>259</v>
      </c>
      <c r="BI246" s="80" t="s">
        <v>132</v>
      </c>
      <c r="BJ246" s="81" t="s">
        <v>133</v>
      </c>
      <c r="BK246" s="82" t="s">
        <v>134</v>
      </c>
      <c r="BL246" s="5" t="str">
        <f t="shared" si="50"/>
        <v/>
      </c>
      <c r="BM246" s="6"/>
      <c r="BN246" s="5" t="str">
        <f t="shared" si="51"/>
        <v/>
      </c>
      <c r="BO246" s="5"/>
      <c r="BR246" s="119" t="s">
        <v>107</v>
      </c>
      <c r="BS246" s="384" t="s">
        <v>70</v>
      </c>
      <c r="BT246" s="384"/>
      <c r="BU246" s="119" t="s">
        <v>294</v>
      </c>
      <c r="BV246" s="412"/>
      <c r="BW246" s="412"/>
      <c r="BX246" s="412"/>
      <c r="BY246" s="412"/>
      <c r="BZ246" s="383"/>
    </row>
    <row r="247" spans="1:78" ht="28.95" customHeight="1" x14ac:dyDescent="0.3">
      <c r="N247" s="5"/>
      <c r="O247" s="242" t="s">
        <v>43</v>
      </c>
      <c r="P247" s="243"/>
      <c r="Q247" s="210">
        <f>IF(OR(S247="X",T247="X",U247="X",V247="X"),1,0)</f>
        <v>0</v>
      </c>
      <c r="R247" s="120" t="s">
        <v>44</v>
      </c>
      <c r="S247" s="170"/>
      <c r="T247" s="170"/>
      <c r="U247" s="170"/>
      <c r="V247" s="170"/>
      <c r="W247" s="5" t="str">
        <f t="shared" si="52"/>
        <v/>
      </c>
      <c r="X247" s="24"/>
      <c r="Y247" s="5" t="str">
        <f t="shared" si="53"/>
        <v/>
      </c>
      <c r="Z247" s="29"/>
      <c r="AA247" s="5"/>
      <c r="AB247" s="5"/>
      <c r="AC247" s="242" t="s">
        <v>43</v>
      </c>
      <c r="AD247" s="243"/>
      <c r="AE247" s="210">
        <f>IF(OR(AG247="X",AH247="X",AI247="X",AJ247="X"),1,0)</f>
        <v>0</v>
      </c>
      <c r="AF247" s="120" t="s">
        <v>44</v>
      </c>
      <c r="AG247" s="170"/>
      <c r="AH247" s="170"/>
      <c r="AI247" s="170"/>
      <c r="AJ247" s="170"/>
      <c r="AK247" s="5" t="str">
        <f t="shared" si="55"/>
        <v/>
      </c>
      <c r="AL247" s="24"/>
      <c r="AM247" s="5" t="str">
        <f t="shared" si="56"/>
        <v/>
      </c>
      <c r="AN247" s="29"/>
      <c r="AO247" s="5"/>
      <c r="AP247" s="5"/>
      <c r="AQ247" s="242" t="s">
        <v>43</v>
      </c>
      <c r="AR247" s="243"/>
      <c r="AS247" s="210">
        <f>IF(OR(AU247="X",AV247="X",AW247="X",AX247="X"),1,0)</f>
        <v>0</v>
      </c>
      <c r="AT247" s="120" t="s">
        <v>44</v>
      </c>
      <c r="AU247" s="170"/>
      <c r="AV247" s="170"/>
      <c r="AW247" s="170"/>
      <c r="AX247" s="170"/>
      <c r="AY247" s="5" t="str">
        <f t="shared" si="57"/>
        <v/>
      </c>
      <c r="AZ247" s="29"/>
      <c r="BA247" s="5" t="str">
        <f t="shared" si="58"/>
        <v/>
      </c>
      <c r="BB247" s="5"/>
      <c r="BC247" s="5"/>
      <c r="BD247" s="242" t="s">
        <v>43</v>
      </c>
      <c r="BE247" s="243"/>
      <c r="BF247" s="210">
        <f>IF(OR(BH247="X",BI247="X",BJ247="X",BK247="X"),1,0)</f>
        <v>0</v>
      </c>
      <c r="BG247" s="120" t="s">
        <v>44</v>
      </c>
      <c r="BH247" s="170"/>
      <c r="BI247" s="170"/>
      <c r="BJ247" s="170"/>
      <c r="BK247" s="170"/>
      <c r="BL247" s="5" t="str">
        <f t="shared" si="50"/>
        <v/>
      </c>
      <c r="BM247" s="6"/>
      <c r="BN247" s="5" t="str">
        <f t="shared" si="51"/>
        <v/>
      </c>
      <c r="BO247" s="29"/>
      <c r="BR247" s="384" t="s">
        <v>43</v>
      </c>
      <c r="BS247" s="435"/>
      <c r="BT247" s="210">
        <v>1</v>
      </c>
      <c r="BU247" s="120" t="s">
        <v>44</v>
      </c>
      <c r="BV247" s="147" t="str">
        <f>IF(Q247="","",IF(S247="X",25%,IF(T247="X",50%,IF(U247="X",75%,IF(V247="X",100%,"")))))</f>
        <v/>
      </c>
      <c r="BW247" s="147" t="str">
        <f>IF(AE247="","",IF(AG247="X",25%,IF(AH247="X",50%,IF(AI247="X",75%,IF(AJ247="X",100%,"")))))</f>
        <v/>
      </c>
      <c r="BX247" s="147" t="str">
        <f>IF(AS247="","",IF(AU247="X",25%,IF(AV247="X",50%,IF(AW247="X",75%,IF(AX247="X",100%,"")))))</f>
        <v/>
      </c>
      <c r="BY247" s="147" t="str">
        <f>IF(BF247="","",IF(BH247="X",25%,IF(BI247="X",50%,IF(BJ247="X",75%,IF(BK247="X",100%,"")))))</f>
        <v/>
      </c>
      <c r="BZ247" s="148" t="str">
        <f>IFERROR(AVERAGE(BV247:BY247),"")</f>
        <v/>
      </c>
    </row>
    <row r="248" spans="1:78" x14ac:dyDescent="0.3">
      <c r="N248" s="5"/>
      <c r="O248" s="263"/>
      <c r="P248" s="264"/>
      <c r="Q248" s="210">
        <f t="shared" ref="Q248:Q259" si="68">IF(OR(S248="X",T248="X",U248="X",V248="X"),1,0)</f>
        <v>0</v>
      </c>
      <c r="R248" s="120" t="s">
        <v>45</v>
      </c>
      <c r="S248" s="170"/>
      <c r="T248" s="170"/>
      <c r="U248" s="170"/>
      <c r="V248" s="170"/>
      <c r="W248" s="5" t="str">
        <f t="shared" si="52"/>
        <v/>
      </c>
      <c r="X248" s="24"/>
      <c r="Y248" s="5" t="str">
        <f t="shared" si="53"/>
        <v/>
      </c>
      <c r="Z248" s="29"/>
      <c r="AA248" s="5"/>
      <c r="AB248" s="5"/>
      <c r="AC248" s="263"/>
      <c r="AD248" s="264"/>
      <c r="AE248" s="210">
        <f t="shared" ref="AE248:AE259" si="69">IF(OR(AG248="X",AH248="X",AI248="X",AJ248="X"),1,0)</f>
        <v>0</v>
      </c>
      <c r="AF248" s="120" t="s">
        <v>45</v>
      </c>
      <c r="AG248" s="170"/>
      <c r="AH248" s="170"/>
      <c r="AI248" s="170"/>
      <c r="AJ248" s="170"/>
      <c r="AK248" s="5" t="str">
        <f t="shared" si="55"/>
        <v/>
      </c>
      <c r="AL248" s="24"/>
      <c r="AM248" s="5" t="str">
        <f t="shared" si="56"/>
        <v/>
      </c>
      <c r="AN248" s="29"/>
      <c r="AO248" s="5"/>
      <c r="AP248" s="5"/>
      <c r="AQ248" s="263"/>
      <c r="AR248" s="264"/>
      <c r="AS248" s="210">
        <f t="shared" ref="AS248:AS259" si="70">IF(OR(AU248="X",AV248="X",AW248="X",AX248="X"),1,0)</f>
        <v>0</v>
      </c>
      <c r="AT248" s="120" t="s">
        <v>45</v>
      </c>
      <c r="AU248" s="170"/>
      <c r="AV248" s="170"/>
      <c r="AW248" s="170"/>
      <c r="AX248" s="170"/>
      <c r="AY248" s="5" t="str">
        <f t="shared" si="57"/>
        <v/>
      </c>
      <c r="AZ248" s="29"/>
      <c r="BA248" s="5" t="str">
        <f t="shared" si="58"/>
        <v/>
      </c>
      <c r="BB248" s="5"/>
      <c r="BC248" s="5"/>
      <c r="BD248" s="263"/>
      <c r="BE248" s="264"/>
      <c r="BF248" s="210">
        <f t="shared" ref="BF248:BF259" si="71">IF(OR(BH248="X",BI248="X",BJ248="X",BK248="X"),1,0)</f>
        <v>0</v>
      </c>
      <c r="BG248" s="120" t="s">
        <v>45</v>
      </c>
      <c r="BH248" s="170"/>
      <c r="BI248" s="170"/>
      <c r="BJ248" s="170"/>
      <c r="BK248" s="170"/>
      <c r="BL248" s="5" t="str">
        <f t="shared" si="50"/>
        <v/>
      </c>
      <c r="BM248" s="6"/>
      <c r="BN248" s="5" t="str">
        <f t="shared" si="51"/>
        <v/>
      </c>
      <c r="BO248" s="29"/>
      <c r="BR248" s="384"/>
      <c r="BS248" s="436"/>
      <c r="BT248" s="210">
        <v>1</v>
      </c>
      <c r="BU248" s="120" t="s">
        <v>45</v>
      </c>
      <c r="BV248" s="147" t="str">
        <f t="shared" ref="BV248:BV259" si="72">IF(Q248="","",IF(S248="X",25%,IF(T248="X",50%,IF(U248="X",75%,IF(V248="X",100%,"")))))</f>
        <v/>
      </c>
      <c r="BW248" s="147" t="str">
        <f t="shared" ref="BW248:BW259" si="73">IF(AE248="","",IF(AG248="X",25%,IF(AH248="X",50%,IF(AI248="X",75%,IF(AJ248="X",100%,"")))))</f>
        <v/>
      </c>
      <c r="BX248" s="147" t="str">
        <f t="shared" ref="BX248:BX259" si="74">IF(AS248="","",IF(AU248="X",25%,IF(AV248="X",50%,IF(AW248="X",75%,IF(AX248="X",100%,"")))))</f>
        <v/>
      </c>
      <c r="BY248" s="147" t="str">
        <f t="shared" ref="BY248:BY259" si="75">IF(BF248="","",IF(BH248="X",25%,IF(BI248="X",50%,IF(BJ248="X",75%,IF(BK248="X",100%,"")))))</f>
        <v/>
      </c>
      <c r="BZ248" s="148" t="str">
        <f t="shared" ref="BZ248:BZ259" si="76">IFERROR(AVERAGE(BV248:BY248),"")</f>
        <v/>
      </c>
    </row>
    <row r="249" spans="1:78" ht="41.4" customHeight="1" x14ac:dyDescent="0.3">
      <c r="N249" s="5"/>
      <c r="O249" s="244"/>
      <c r="P249" s="245"/>
      <c r="Q249" s="210">
        <f t="shared" si="68"/>
        <v>0</v>
      </c>
      <c r="R249" s="120" t="s">
        <v>46</v>
      </c>
      <c r="S249" s="170"/>
      <c r="T249" s="170"/>
      <c r="U249" s="170"/>
      <c r="V249" s="170"/>
      <c r="W249" s="5" t="str">
        <f t="shared" si="52"/>
        <v/>
      </c>
      <c r="X249" s="24"/>
      <c r="Y249" s="5" t="str">
        <f t="shared" si="53"/>
        <v/>
      </c>
      <c r="Z249" s="29"/>
      <c r="AA249" s="5"/>
      <c r="AB249" s="5"/>
      <c r="AC249" s="244"/>
      <c r="AD249" s="245"/>
      <c r="AE249" s="210">
        <f t="shared" si="69"/>
        <v>0</v>
      </c>
      <c r="AF249" s="120" t="s">
        <v>46</v>
      </c>
      <c r="AG249" s="170"/>
      <c r="AH249" s="170"/>
      <c r="AI249" s="170"/>
      <c r="AJ249" s="170"/>
      <c r="AK249" s="5" t="str">
        <f t="shared" si="55"/>
        <v/>
      </c>
      <c r="AL249" s="24"/>
      <c r="AM249" s="5" t="str">
        <f t="shared" si="56"/>
        <v/>
      </c>
      <c r="AN249" s="29"/>
      <c r="AO249" s="5"/>
      <c r="AP249" s="5"/>
      <c r="AQ249" s="244"/>
      <c r="AR249" s="245"/>
      <c r="AS249" s="210">
        <f t="shared" si="70"/>
        <v>0</v>
      </c>
      <c r="AT249" s="120" t="s">
        <v>46</v>
      </c>
      <c r="AU249" s="170"/>
      <c r="AV249" s="170"/>
      <c r="AW249" s="170"/>
      <c r="AX249" s="170"/>
      <c r="AY249" s="5" t="str">
        <f t="shared" si="57"/>
        <v/>
      </c>
      <c r="AZ249" s="29"/>
      <c r="BA249" s="5" t="str">
        <f t="shared" si="58"/>
        <v/>
      </c>
      <c r="BB249" s="5"/>
      <c r="BC249" s="5"/>
      <c r="BD249" s="244"/>
      <c r="BE249" s="245"/>
      <c r="BF249" s="210">
        <f t="shared" si="71"/>
        <v>0</v>
      </c>
      <c r="BG249" s="120" t="s">
        <v>46</v>
      </c>
      <c r="BH249" s="170"/>
      <c r="BI249" s="170"/>
      <c r="BJ249" s="170"/>
      <c r="BK249" s="170"/>
      <c r="BL249" s="5" t="str">
        <f t="shared" ref="BL249:BL259" si="77">IF(BF249="","",IF(BH249="X",0,IF(BI249="X",5,IF(BJ249="X",10,IF(BK249="X",15,"")))))</f>
        <v/>
      </c>
      <c r="BM249" s="6"/>
      <c r="BN249" s="5" t="str">
        <f t="shared" ref="BN249:BN259" si="78">IF(BF249="","",IF(BH249="X",5,IF(BI249="X",10,IF(BJ249="X",15,IF(BK249="X",20,"")))))</f>
        <v/>
      </c>
      <c r="BO249" s="29"/>
      <c r="BR249" s="384"/>
      <c r="BS249" s="437"/>
      <c r="BT249" s="210">
        <v>1</v>
      </c>
      <c r="BU249" s="120" t="s">
        <v>46</v>
      </c>
      <c r="BV249" s="147" t="str">
        <f t="shared" si="72"/>
        <v/>
      </c>
      <c r="BW249" s="147" t="str">
        <f t="shared" si="73"/>
        <v/>
      </c>
      <c r="BX249" s="147" t="str">
        <f t="shared" si="74"/>
        <v/>
      </c>
      <c r="BY249" s="147" t="str">
        <f t="shared" si="75"/>
        <v/>
      </c>
      <c r="BZ249" s="148" t="str">
        <f t="shared" si="76"/>
        <v/>
      </c>
    </row>
    <row r="250" spans="1:78" ht="27.6" x14ac:dyDescent="0.3">
      <c r="N250" s="5"/>
      <c r="O250" s="240" t="s">
        <v>47</v>
      </c>
      <c r="P250" s="241"/>
      <c r="Q250" s="210">
        <f t="shared" si="68"/>
        <v>0</v>
      </c>
      <c r="R250" s="120" t="s">
        <v>49</v>
      </c>
      <c r="S250" s="170"/>
      <c r="T250" s="170"/>
      <c r="U250" s="170"/>
      <c r="V250" s="170"/>
      <c r="W250" s="5" t="str">
        <f t="shared" si="52"/>
        <v/>
      </c>
      <c r="X250" s="24"/>
      <c r="Y250" s="5" t="str">
        <f t="shared" si="53"/>
        <v/>
      </c>
      <c r="Z250" s="29"/>
      <c r="AA250" s="5"/>
      <c r="AB250" s="5"/>
      <c r="AC250" s="240" t="s">
        <v>47</v>
      </c>
      <c r="AD250" s="241"/>
      <c r="AE250" s="210">
        <f t="shared" si="69"/>
        <v>0</v>
      </c>
      <c r="AF250" s="120" t="s">
        <v>49</v>
      </c>
      <c r="AG250" s="170"/>
      <c r="AH250" s="170"/>
      <c r="AI250" s="170"/>
      <c r="AJ250" s="170"/>
      <c r="AK250" s="5" t="str">
        <f t="shared" si="55"/>
        <v/>
      </c>
      <c r="AL250" s="24"/>
      <c r="AM250" s="5" t="str">
        <f t="shared" si="56"/>
        <v/>
      </c>
      <c r="AN250" s="29"/>
      <c r="AO250" s="5"/>
      <c r="AP250" s="5"/>
      <c r="AQ250" s="240" t="s">
        <v>47</v>
      </c>
      <c r="AR250" s="241"/>
      <c r="AS250" s="210">
        <f t="shared" si="70"/>
        <v>0</v>
      </c>
      <c r="AT250" s="120" t="s">
        <v>49</v>
      </c>
      <c r="AU250" s="170"/>
      <c r="AV250" s="170"/>
      <c r="AW250" s="170"/>
      <c r="AX250" s="170"/>
      <c r="AY250" s="5" t="str">
        <f t="shared" si="57"/>
        <v/>
      </c>
      <c r="AZ250" s="29"/>
      <c r="BA250" s="5" t="str">
        <f t="shared" si="58"/>
        <v/>
      </c>
      <c r="BB250" s="5"/>
      <c r="BC250" s="5"/>
      <c r="BD250" s="240" t="s">
        <v>47</v>
      </c>
      <c r="BE250" s="241"/>
      <c r="BF250" s="210">
        <f t="shared" si="71"/>
        <v>0</v>
      </c>
      <c r="BG250" s="120" t="s">
        <v>49</v>
      </c>
      <c r="BH250" s="170"/>
      <c r="BI250" s="170"/>
      <c r="BJ250" s="170"/>
      <c r="BK250" s="170"/>
      <c r="BL250" s="5" t="str">
        <f t="shared" si="77"/>
        <v/>
      </c>
      <c r="BM250" s="6"/>
      <c r="BN250" s="5" t="str">
        <f t="shared" si="78"/>
        <v/>
      </c>
      <c r="BO250" s="29"/>
      <c r="BR250" s="119" t="s">
        <v>47</v>
      </c>
      <c r="BS250" s="205"/>
      <c r="BT250" s="210">
        <v>1</v>
      </c>
      <c r="BU250" s="120" t="s">
        <v>49</v>
      </c>
      <c r="BV250" s="147" t="str">
        <f t="shared" si="72"/>
        <v/>
      </c>
      <c r="BW250" s="147" t="str">
        <f t="shared" si="73"/>
        <v/>
      </c>
      <c r="BX250" s="147" t="str">
        <f t="shared" si="74"/>
        <v/>
      </c>
      <c r="BY250" s="147" t="str">
        <f t="shared" si="75"/>
        <v/>
      </c>
      <c r="BZ250" s="148" t="str">
        <f t="shared" si="76"/>
        <v/>
      </c>
    </row>
    <row r="251" spans="1:78" ht="55.2" x14ac:dyDescent="0.3">
      <c r="N251" s="5"/>
      <c r="O251" s="240" t="s">
        <v>71</v>
      </c>
      <c r="P251" s="241"/>
      <c r="Q251" s="210">
        <f t="shared" si="68"/>
        <v>0</v>
      </c>
      <c r="R251" s="120" t="s">
        <v>49</v>
      </c>
      <c r="S251" s="170"/>
      <c r="T251" s="170"/>
      <c r="U251" s="170"/>
      <c r="V251" s="170"/>
      <c r="W251" s="5" t="str">
        <f t="shared" si="52"/>
        <v/>
      </c>
      <c r="X251" s="24"/>
      <c r="Y251" s="5" t="str">
        <f t="shared" si="53"/>
        <v/>
      </c>
      <c r="Z251" s="29"/>
      <c r="AA251" s="5"/>
      <c r="AB251" s="5"/>
      <c r="AC251" s="240" t="s">
        <v>71</v>
      </c>
      <c r="AD251" s="241"/>
      <c r="AE251" s="210">
        <f t="shared" si="69"/>
        <v>0</v>
      </c>
      <c r="AF251" s="120" t="s">
        <v>49</v>
      </c>
      <c r="AG251" s="170"/>
      <c r="AH251" s="170"/>
      <c r="AI251" s="170"/>
      <c r="AJ251" s="170"/>
      <c r="AK251" s="5" t="str">
        <f t="shared" si="55"/>
        <v/>
      </c>
      <c r="AL251" s="24"/>
      <c r="AM251" s="5" t="str">
        <f t="shared" si="56"/>
        <v/>
      </c>
      <c r="AN251" s="29"/>
      <c r="AO251" s="5"/>
      <c r="AP251" s="5"/>
      <c r="AQ251" s="240" t="s">
        <v>71</v>
      </c>
      <c r="AR251" s="241"/>
      <c r="AS251" s="210">
        <f t="shared" si="70"/>
        <v>0</v>
      </c>
      <c r="AT251" s="120" t="s">
        <v>49</v>
      </c>
      <c r="AU251" s="170"/>
      <c r="AV251" s="170"/>
      <c r="AW251" s="170"/>
      <c r="AX251" s="170"/>
      <c r="AY251" s="5" t="str">
        <f t="shared" si="57"/>
        <v/>
      </c>
      <c r="AZ251" s="29"/>
      <c r="BA251" s="5" t="str">
        <f t="shared" si="58"/>
        <v/>
      </c>
      <c r="BB251" s="5"/>
      <c r="BC251" s="5"/>
      <c r="BD251" s="240" t="s">
        <v>71</v>
      </c>
      <c r="BE251" s="241"/>
      <c r="BF251" s="210">
        <f t="shared" si="71"/>
        <v>0</v>
      </c>
      <c r="BG251" s="120" t="s">
        <v>49</v>
      </c>
      <c r="BH251" s="170"/>
      <c r="BI251" s="170"/>
      <c r="BJ251" s="170"/>
      <c r="BK251" s="170"/>
      <c r="BL251" s="5" t="str">
        <f t="shared" si="77"/>
        <v/>
      </c>
      <c r="BM251" s="6"/>
      <c r="BN251" s="5" t="str">
        <f t="shared" si="78"/>
        <v/>
      </c>
      <c r="BO251" s="29"/>
      <c r="BR251" s="119" t="s">
        <v>71</v>
      </c>
      <c r="BS251" s="205"/>
      <c r="BT251" s="210">
        <v>1</v>
      </c>
      <c r="BU251" s="120" t="s">
        <v>49</v>
      </c>
      <c r="BV251" s="147" t="str">
        <f t="shared" si="72"/>
        <v/>
      </c>
      <c r="BW251" s="147" t="str">
        <f t="shared" si="73"/>
        <v/>
      </c>
      <c r="BX251" s="147" t="str">
        <f t="shared" si="74"/>
        <v/>
      </c>
      <c r="BY251" s="147" t="str">
        <f t="shared" si="75"/>
        <v/>
      </c>
      <c r="BZ251" s="148" t="str">
        <f t="shared" si="76"/>
        <v/>
      </c>
    </row>
    <row r="252" spans="1:78" ht="41.4" x14ac:dyDescent="0.3">
      <c r="N252" s="5"/>
      <c r="O252" s="240" t="s">
        <v>48</v>
      </c>
      <c r="P252" s="241"/>
      <c r="Q252" s="210">
        <f t="shared" si="68"/>
        <v>0</v>
      </c>
      <c r="R252" s="120" t="s">
        <v>49</v>
      </c>
      <c r="S252" s="170"/>
      <c r="T252" s="170"/>
      <c r="U252" s="170"/>
      <c r="V252" s="170"/>
      <c r="W252" s="5" t="str">
        <f t="shared" si="52"/>
        <v/>
      </c>
      <c r="X252" s="24"/>
      <c r="Y252" s="5" t="str">
        <f t="shared" si="53"/>
        <v/>
      </c>
      <c r="Z252" s="29"/>
      <c r="AA252" s="5"/>
      <c r="AB252" s="5"/>
      <c r="AC252" s="240" t="s">
        <v>48</v>
      </c>
      <c r="AD252" s="241"/>
      <c r="AE252" s="210">
        <f t="shared" si="69"/>
        <v>0</v>
      </c>
      <c r="AF252" s="120" t="s">
        <v>49</v>
      </c>
      <c r="AG252" s="170"/>
      <c r="AH252" s="170"/>
      <c r="AI252" s="170"/>
      <c r="AJ252" s="170"/>
      <c r="AK252" s="5" t="str">
        <f t="shared" si="55"/>
        <v/>
      </c>
      <c r="AL252" s="24"/>
      <c r="AM252" s="5" t="str">
        <f t="shared" si="56"/>
        <v/>
      </c>
      <c r="AN252" s="29"/>
      <c r="AO252" s="5"/>
      <c r="AP252" s="5"/>
      <c r="AQ252" s="240" t="s">
        <v>48</v>
      </c>
      <c r="AR252" s="241"/>
      <c r="AS252" s="210">
        <f t="shared" si="70"/>
        <v>0</v>
      </c>
      <c r="AT252" s="120" t="s">
        <v>49</v>
      </c>
      <c r="AU252" s="170"/>
      <c r="AV252" s="170"/>
      <c r="AW252" s="170"/>
      <c r="AX252" s="170"/>
      <c r="AY252" s="5" t="str">
        <f t="shared" si="57"/>
        <v/>
      </c>
      <c r="AZ252" s="29"/>
      <c r="BA252" s="5" t="str">
        <f t="shared" si="58"/>
        <v/>
      </c>
      <c r="BB252" s="5"/>
      <c r="BC252" s="5"/>
      <c r="BD252" s="240" t="s">
        <v>48</v>
      </c>
      <c r="BE252" s="241"/>
      <c r="BF252" s="210">
        <f t="shared" si="71"/>
        <v>0</v>
      </c>
      <c r="BG252" s="120" t="s">
        <v>49</v>
      </c>
      <c r="BH252" s="170"/>
      <c r="BI252" s="170"/>
      <c r="BJ252" s="170"/>
      <c r="BK252" s="170"/>
      <c r="BL252" s="5" t="str">
        <f t="shared" si="77"/>
        <v/>
      </c>
      <c r="BM252" s="6"/>
      <c r="BN252" s="5" t="str">
        <f t="shared" si="78"/>
        <v/>
      </c>
      <c r="BO252" s="29"/>
      <c r="BR252" s="119" t="s">
        <v>48</v>
      </c>
      <c r="BS252" s="205"/>
      <c r="BT252" s="210">
        <v>1</v>
      </c>
      <c r="BU252" s="120" t="s">
        <v>49</v>
      </c>
      <c r="BV252" s="147" t="str">
        <f t="shared" si="72"/>
        <v/>
      </c>
      <c r="BW252" s="147" t="str">
        <f t="shared" si="73"/>
        <v/>
      </c>
      <c r="BX252" s="147" t="str">
        <f t="shared" si="74"/>
        <v/>
      </c>
      <c r="BY252" s="147" t="str">
        <f t="shared" si="75"/>
        <v/>
      </c>
      <c r="BZ252" s="148" t="str">
        <f t="shared" si="76"/>
        <v/>
      </c>
    </row>
    <row r="253" spans="1:78" s="1" customFormat="1" ht="18.75" customHeight="1" x14ac:dyDescent="0.3">
      <c r="A253"/>
      <c r="B253"/>
      <c r="C253"/>
      <c r="D253"/>
      <c r="E253" s="42"/>
      <c r="F253" s="42"/>
      <c r="G253" s="42"/>
      <c r="H253" s="42"/>
      <c r="I253" s="42"/>
      <c r="J253" s="42"/>
      <c r="K253"/>
      <c r="L253"/>
      <c r="N253" s="20"/>
      <c r="O253" s="242" t="s">
        <v>50</v>
      </c>
      <c r="P253" s="243"/>
      <c r="Q253" s="210">
        <f t="shared" si="68"/>
        <v>0</v>
      </c>
      <c r="R253" s="120" t="s">
        <v>51</v>
      </c>
      <c r="S253" s="170"/>
      <c r="T253" s="170"/>
      <c r="U253" s="170"/>
      <c r="V253" s="170"/>
      <c r="W253" s="5" t="str">
        <f t="shared" si="52"/>
        <v/>
      </c>
      <c r="X253" s="24"/>
      <c r="Y253" s="5" t="str">
        <f t="shared" si="53"/>
        <v/>
      </c>
      <c r="Z253" s="29"/>
      <c r="AA253" s="5"/>
      <c r="AB253" s="5"/>
      <c r="AC253" s="242" t="s">
        <v>50</v>
      </c>
      <c r="AD253" s="243"/>
      <c r="AE253" s="210">
        <f t="shared" si="69"/>
        <v>0</v>
      </c>
      <c r="AF253" s="120" t="s">
        <v>51</v>
      </c>
      <c r="AG253" s="170"/>
      <c r="AH253" s="170"/>
      <c r="AI253" s="170"/>
      <c r="AJ253" s="170"/>
      <c r="AK253" s="5" t="str">
        <f t="shared" si="55"/>
        <v/>
      </c>
      <c r="AL253" s="24"/>
      <c r="AM253" s="5" t="str">
        <f t="shared" si="56"/>
        <v/>
      </c>
      <c r="AN253" s="29"/>
      <c r="AO253" s="5"/>
      <c r="AP253" s="5"/>
      <c r="AQ253" s="242" t="s">
        <v>50</v>
      </c>
      <c r="AR253" s="243"/>
      <c r="AS253" s="210">
        <f t="shared" si="70"/>
        <v>0</v>
      </c>
      <c r="AT253" s="120" t="s">
        <v>51</v>
      </c>
      <c r="AU253" s="170"/>
      <c r="AV253" s="170"/>
      <c r="AW253" s="170"/>
      <c r="AX253" s="170"/>
      <c r="AY253" s="5" t="str">
        <f t="shared" si="57"/>
        <v/>
      </c>
      <c r="AZ253" s="29"/>
      <c r="BA253" s="5" t="str">
        <f t="shared" si="58"/>
        <v/>
      </c>
      <c r="BB253" s="5"/>
      <c r="BC253" s="5"/>
      <c r="BD253" s="242" t="s">
        <v>50</v>
      </c>
      <c r="BE253" s="243"/>
      <c r="BF253" s="210">
        <f t="shared" si="71"/>
        <v>0</v>
      </c>
      <c r="BG253" s="120" t="s">
        <v>51</v>
      </c>
      <c r="BH253" s="170"/>
      <c r="BI253" s="170"/>
      <c r="BJ253" s="170"/>
      <c r="BK253" s="170"/>
      <c r="BL253" s="5" t="str">
        <f t="shared" si="77"/>
        <v/>
      </c>
      <c r="BM253" s="6"/>
      <c r="BN253" s="5" t="str">
        <f t="shared" si="78"/>
        <v/>
      </c>
      <c r="BO253" s="29"/>
      <c r="BR253" s="384" t="s">
        <v>50</v>
      </c>
      <c r="BS253" s="433"/>
      <c r="BT253" s="210">
        <v>1</v>
      </c>
      <c r="BU253" s="120" t="s">
        <v>51</v>
      </c>
      <c r="BV253" s="147" t="str">
        <f t="shared" si="72"/>
        <v/>
      </c>
      <c r="BW253" s="147" t="str">
        <f t="shared" si="73"/>
        <v/>
      </c>
      <c r="BX253" s="147" t="str">
        <f t="shared" si="74"/>
        <v/>
      </c>
      <c r="BY253" s="147" t="str">
        <f t="shared" si="75"/>
        <v/>
      </c>
      <c r="BZ253" s="148" t="str">
        <f t="shared" si="76"/>
        <v/>
      </c>
    </row>
    <row r="254" spans="1:78" ht="25.5" customHeight="1" x14ac:dyDescent="0.3">
      <c r="N254" s="5"/>
      <c r="O254" s="244"/>
      <c r="P254" s="245"/>
      <c r="Q254" s="210">
        <f t="shared" si="68"/>
        <v>0</v>
      </c>
      <c r="R254" s="120" t="s">
        <v>52</v>
      </c>
      <c r="S254" s="170"/>
      <c r="T254" s="170"/>
      <c r="U254" s="170"/>
      <c r="V254" s="170"/>
      <c r="W254" s="5" t="str">
        <f t="shared" si="52"/>
        <v/>
      </c>
      <c r="X254" s="24"/>
      <c r="Y254" s="5" t="str">
        <f t="shared" si="53"/>
        <v/>
      </c>
      <c r="Z254" s="29"/>
      <c r="AA254" s="5"/>
      <c r="AB254" s="5"/>
      <c r="AC254" s="244"/>
      <c r="AD254" s="245"/>
      <c r="AE254" s="210">
        <f t="shared" si="69"/>
        <v>0</v>
      </c>
      <c r="AF254" s="120" t="s">
        <v>52</v>
      </c>
      <c r="AG254" s="170"/>
      <c r="AH254" s="170"/>
      <c r="AI254" s="170"/>
      <c r="AJ254" s="170"/>
      <c r="AK254" s="5" t="str">
        <f t="shared" si="55"/>
        <v/>
      </c>
      <c r="AL254" s="24"/>
      <c r="AM254" s="5" t="str">
        <f t="shared" si="56"/>
        <v/>
      </c>
      <c r="AN254" s="29"/>
      <c r="AO254" s="5"/>
      <c r="AP254" s="5"/>
      <c r="AQ254" s="244"/>
      <c r="AR254" s="245"/>
      <c r="AS254" s="210">
        <f t="shared" si="70"/>
        <v>0</v>
      </c>
      <c r="AT254" s="120" t="s">
        <v>52</v>
      </c>
      <c r="AU254" s="170"/>
      <c r="AV254" s="170"/>
      <c r="AW254" s="170"/>
      <c r="AX254" s="170"/>
      <c r="AY254" s="5" t="str">
        <f t="shared" si="57"/>
        <v/>
      </c>
      <c r="AZ254" s="29"/>
      <c r="BA254" s="5" t="str">
        <f t="shared" si="58"/>
        <v/>
      </c>
      <c r="BB254" s="5"/>
      <c r="BC254" s="5"/>
      <c r="BD254" s="244"/>
      <c r="BE254" s="245"/>
      <c r="BF254" s="210">
        <f t="shared" si="71"/>
        <v>0</v>
      </c>
      <c r="BG254" s="120" t="s">
        <v>52</v>
      </c>
      <c r="BH254" s="170"/>
      <c r="BI254" s="170"/>
      <c r="BJ254" s="170"/>
      <c r="BK254" s="170"/>
      <c r="BL254" s="5" t="str">
        <f t="shared" si="77"/>
        <v/>
      </c>
      <c r="BM254" s="6"/>
      <c r="BN254" s="5" t="str">
        <f t="shared" si="78"/>
        <v/>
      </c>
      <c r="BO254" s="29"/>
      <c r="BR254" s="384"/>
      <c r="BS254" s="434"/>
      <c r="BT254" s="210">
        <v>1</v>
      </c>
      <c r="BU254" s="120" t="s">
        <v>52</v>
      </c>
      <c r="BV254" s="147" t="str">
        <f t="shared" si="72"/>
        <v/>
      </c>
      <c r="BW254" s="147" t="str">
        <f t="shared" si="73"/>
        <v/>
      </c>
      <c r="BX254" s="147" t="str">
        <f t="shared" si="74"/>
        <v/>
      </c>
      <c r="BY254" s="147" t="str">
        <f t="shared" si="75"/>
        <v/>
      </c>
      <c r="BZ254" s="148" t="str">
        <f t="shared" si="76"/>
        <v/>
      </c>
    </row>
    <row r="255" spans="1:78" ht="28.95" customHeight="1" x14ac:dyDescent="0.3">
      <c r="N255" s="5"/>
      <c r="O255" s="242" t="s">
        <v>53</v>
      </c>
      <c r="P255" s="243"/>
      <c r="Q255" s="210">
        <f t="shared" si="68"/>
        <v>0</v>
      </c>
      <c r="R255" s="120" t="s">
        <v>54</v>
      </c>
      <c r="S255" s="170"/>
      <c r="T255" s="170"/>
      <c r="U255" s="170"/>
      <c r="V255" s="170"/>
      <c r="W255" s="5" t="str">
        <f t="shared" si="52"/>
        <v/>
      </c>
      <c r="X255" s="24"/>
      <c r="Y255" s="5" t="str">
        <f t="shared" si="53"/>
        <v/>
      </c>
      <c r="Z255" s="29"/>
      <c r="AA255" s="5"/>
      <c r="AB255" s="5"/>
      <c r="AC255" s="242" t="s">
        <v>53</v>
      </c>
      <c r="AD255" s="243"/>
      <c r="AE255" s="210">
        <f t="shared" si="69"/>
        <v>0</v>
      </c>
      <c r="AF255" s="120" t="s">
        <v>54</v>
      </c>
      <c r="AG255" s="170"/>
      <c r="AH255" s="170"/>
      <c r="AI255" s="170"/>
      <c r="AJ255" s="170"/>
      <c r="AK255" s="5" t="str">
        <f t="shared" si="55"/>
        <v/>
      </c>
      <c r="AL255" s="24"/>
      <c r="AM255" s="5" t="str">
        <f t="shared" si="56"/>
        <v/>
      </c>
      <c r="AN255" s="29"/>
      <c r="AO255" s="5"/>
      <c r="AP255" s="5"/>
      <c r="AQ255" s="242" t="s">
        <v>53</v>
      </c>
      <c r="AR255" s="243"/>
      <c r="AS255" s="210">
        <f t="shared" si="70"/>
        <v>0</v>
      </c>
      <c r="AT255" s="120" t="s">
        <v>54</v>
      </c>
      <c r="AU255" s="170"/>
      <c r="AV255" s="170"/>
      <c r="AW255" s="170"/>
      <c r="AX255" s="170"/>
      <c r="AY255" s="5" t="str">
        <f t="shared" si="57"/>
        <v/>
      </c>
      <c r="AZ255" s="29"/>
      <c r="BA255" s="5" t="str">
        <f t="shared" si="58"/>
        <v/>
      </c>
      <c r="BB255" s="5"/>
      <c r="BC255" s="5"/>
      <c r="BD255" s="242" t="s">
        <v>53</v>
      </c>
      <c r="BE255" s="243"/>
      <c r="BF255" s="210">
        <f t="shared" si="71"/>
        <v>0</v>
      </c>
      <c r="BG255" s="120" t="s">
        <v>54</v>
      </c>
      <c r="BH255" s="170"/>
      <c r="BI255" s="170"/>
      <c r="BJ255" s="170"/>
      <c r="BK255" s="170"/>
      <c r="BL255" s="5" t="str">
        <f t="shared" si="77"/>
        <v/>
      </c>
      <c r="BM255" s="6"/>
      <c r="BN255" s="5" t="str">
        <f t="shared" si="78"/>
        <v/>
      </c>
      <c r="BO255" s="29"/>
      <c r="BR255" s="384" t="s">
        <v>53</v>
      </c>
      <c r="BS255" s="433"/>
      <c r="BT255" s="210">
        <v>1</v>
      </c>
      <c r="BU255" s="120" t="s">
        <v>54</v>
      </c>
      <c r="BV255" s="147" t="str">
        <f t="shared" si="72"/>
        <v/>
      </c>
      <c r="BW255" s="147" t="str">
        <f t="shared" si="73"/>
        <v/>
      </c>
      <c r="BX255" s="147" t="str">
        <f t="shared" si="74"/>
        <v/>
      </c>
      <c r="BY255" s="147" t="str">
        <f t="shared" si="75"/>
        <v/>
      </c>
      <c r="BZ255" s="148" t="str">
        <f t="shared" si="76"/>
        <v/>
      </c>
    </row>
    <row r="256" spans="1:78" ht="27.6" x14ac:dyDescent="0.3">
      <c r="N256" s="5"/>
      <c r="O256" s="244"/>
      <c r="P256" s="245"/>
      <c r="Q256" s="210">
        <f t="shared" si="68"/>
        <v>0</v>
      </c>
      <c r="R256" s="120" t="s">
        <v>55</v>
      </c>
      <c r="S256" s="170"/>
      <c r="T256" s="170"/>
      <c r="U256" s="170"/>
      <c r="V256" s="170"/>
      <c r="W256" s="5" t="str">
        <f t="shared" si="52"/>
        <v/>
      </c>
      <c r="X256" s="24"/>
      <c r="Y256" s="5" t="str">
        <f t="shared" si="53"/>
        <v/>
      </c>
      <c r="Z256" s="29"/>
      <c r="AA256" s="5"/>
      <c r="AB256" s="5"/>
      <c r="AC256" s="244"/>
      <c r="AD256" s="245"/>
      <c r="AE256" s="210">
        <f t="shared" si="69"/>
        <v>0</v>
      </c>
      <c r="AF256" s="120" t="s">
        <v>55</v>
      </c>
      <c r="AG256" s="170"/>
      <c r="AH256" s="170"/>
      <c r="AI256" s="170"/>
      <c r="AJ256" s="170"/>
      <c r="AK256" s="5" t="str">
        <f t="shared" si="55"/>
        <v/>
      </c>
      <c r="AL256" s="24"/>
      <c r="AM256" s="5" t="str">
        <f t="shared" si="56"/>
        <v/>
      </c>
      <c r="AN256" s="29"/>
      <c r="AO256" s="5"/>
      <c r="AP256" s="5"/>
      <c r="AQ256" s="244"/>
      <c r="AR256" s="245"/>
      <c r="AS256" s="210">
        <f t="shared" si="70"/>
        <v>0</v>
      </c>
      <c r="AT256" s="120" t="s">
        <v>55</v>
      </c>
      <c r="AU256" s="170"/>
      <c r="AV256" s="170"/>
      <c r="AW256" s="170"/>
      <c r="AX256" s="170"/>
      <c r="AY256" s="5" t="str">
        <f t="shared" si="57"/>
        <v/>
      </c>
      <c r="AZ256" s="29"/>
      <c r="BA256" s="5" t="str">
        <f t="shared" si="58"/>
        <v/>
      </c>
      <c r="BB256" s="5"/>
      <c r="BC256" s="5"/>
      <c r="BD256" s="244"/>
      <c r="BE256" s="245"/>
      <c r="BF256" s="210">
        <f t="shared" si="71"/>
        <v>0</v>
      </c>
      <c r="BG256" s="120" t="s">
        <v>55</v>
      </c>
      <c r="BH256" s="170"/>
      <c r="BI256" s="170"/>
      <c r="BJ256" s="170"/>
      <c r="BK256" s="170"/>
      <c r="BL256" s="5" t="str">
        <f t="shared" si="77"/>
        <v/>
      </c>
      <c r="BM256" s="6"/>
      <c r="BN256" s="5" t="str">
        <f t="shared" si="78"/>
        <v/>
      </c>
      <c r="BO256" s="29"/>
      <c r="BR256" s="384"/>
      <c r="BS256" s="434"/>
      <c r="BT256" s="210">
        <v>1</v>
      </c>
      <c r="BU256" s="120" t="s">
        <v>55</v>
      </c>
      <c r="BV256" s="147" t="str">
        <f t="shared" si="72"/>
        <v/>
      </c>
      <c r="BW256" s="147" t="str">
        <f t="shared" si="73"/>
        <v/>
      </c>
      <c r="BX256" s="147" t="str">
        <f t="shared" si="74"/>
        <v/>
      </c>
      <c r="BY256" s="147" t="str">
        <f t="shared" si="75"/>
        <v/>
      </c>
      <c r="BZ256" s="148" t="str">
        <f t="shared" si="76"/>
        <v/>
      </c>
    </row>
    <row r="257" spans="14:78" ht="55.2" x14ac:dyDescent="0.3">
      <c r="N257" s="5"/>
      <c r="O257" s="240" t="s">
        <v>56</v>
      </c>
      <c r="P257" s="241"/>
      <c r="Q257" s="210">
        <f t="shared" si="68"/>
        <v>0</v>
      </c>
      <c r="R257" s="120" t="s">
        <v>55</v>
      </c>
      <c r="S257" s="170"/>
      <c r="T257" s="170"/>
      <c r="U257" s="170"/>
      <c r="V257" s="170"/>
      <c r="W257" s="5" t="str">
        <f t="shared" si="52"/>
        <v/>
      </c>
      <c r="X257" s="24"/>
      <c r="Y257" s="5" t="str">
        <f t="shared" si="53"/>
        <v/>
      </c>
      <c r="Z257" s="29"/>
      <c r="AA257" s="5"/>
      <c r="AB257" s="5"/>
      <c r="AC257" s="240" t="s">
        <v>56</v>
      </c>
      <c r="AD257" s="241"/>
      <c r="AE257" s="210">
        <f t="shared" si="69"/>
        <v>0</v>
      </c>
      <c r="AF257" s="120" t="s">
        <v>55</v>
      </c>
      <c r="AG257" s="170"/>
      <c r="AH257" s="170"/>
      <c r="AI257" s="170"/>
      <c r="AJ257" s="170"/>
      <c r="AK257" s="5" t="str">
        <f t="shared" si="55"/>
        <v/>
      </c>
      <c r="AL257" s="24"/>
      <c r="AM257" s="5" t="str">
        <f t="shared" si="56"/>
        <v/>
      </c>
      <c r="AN257" s="29"/>
      <c r="AO257" s="5"/>
      <c r="AP257" s="5"/>
      <c r="AQ257" s="240" t="s">
        <v>56</v>
      </c>
      <c r="AR257" s="241"/>
      <c r="AS257" s="210">
        <f t="shared" si="70"/>
        <v>0</v>
      </c>
      <c r="AT257" s="120" t="s">
        <v>55</v>
      </c>
      <c r="AU257" s="170"/>
      <c r="AV257" s="170"/>
      <c r="AW257" s="170"/>
      <c r="AX257" s="170"/>
      <c r="AY257" s="5" t="str">
        <f t="shared" si="57"/>
        <v/>
      </c>
      <c r="AZ257" s="29"/>
      <c r="BA257" s="5" t="str">
        <f t="shared" si="58"/>
        <v/>
      </c>
      <c r="BB257" s="5"/>
      <c r="BC257" s="5"/>
      <c r="BD257" s="240" t="s">
        <v>56</v>
      </c>
      <c r="BE257" s="241"/>
      <c r="BF257" s="210">
        <f t="shared" si="71"/>
        <v>0</v>
      </c>
      <c r="BG257" s="120" t="s">
        <v>55</v>
      </c>
      <c r="BH257" s="170"/>
      <c r="BI257" s="170"/>
      <c r="BJ257" s="170"/>
      <c r="BK257" s="170"/>
      <c r="BL257" s="5" t="str">
        <f t="shared" si="77"/>
        <v/>
      </c>
      <c r="BM257" s="6"/>
      <c r="BN257" s="5" t="str">
        <f t="shared" si="78"/>
        <v/>
      </c>
      <c r="BO257" s="29"/>
      <c r="BR257" s="119" t="s">
        <v>56</v>
      </c>
      <c r="BS257" s="206"/>
      <c r="BT257" s="210">
        <v>1</v>
      </c>
      <c r="BU257" s="120" t="s">
        <v>55</v>
      </c>
      <c r="BV257" s="147" t="str">
        <f t="shared" si="72"/>
        <v/>
      </c>
      <c r="BW257" s="147" t="str">
        <f t="shared" si="73"/>
        <v/>
      </c>
      <c r="BX257" s="147" t="str">
        <f t="shared" si="74"/>
        <v/>
      </c>
      <c r="BY257" s="147" t="str">
        <f t="shared" si="75"/>
        <v/>
      </c>
      <c r="BZ257" s="148" t="str">
        <f t="shared" si="76"/>
        <v/>
      </c>
    </row>
    <row r="258" spans="14:78" ht="27.6" x14ac:dyDescent="0.3">
      <c r="N258" s="5"/>
      <c r="O258" s="242" t="s">
        <v>57</v>
      </c>
      <c r="P258" s="243"/>
      <c r="Q258" s="210">
        <f t="shared" si="68"/>
        <v>0</v>
      </c>
      <c r="R258" s="120" t="s">
        <v>130</v>
      </c>
      <c r="S258" s="170"/>
      <c r="T258" s="170"/>
      <c r="U258" s="170"/>
      <c r="V258" s="170"/>
      <c r="W258" s="5" t="str">
        <f t="shared" ref="W258:W259" si="79">IF(Q258="","",IF(S258="X",0,IF(T258="X",5,IF(U258="X",10,IF(V258="X",15,"")))))</f>
        <v/>
      </c>
      <c r="X258" s="24"/>
      <c r="Y258" s="5" t="str">
        <f t="shared" ref="Y258:Y259" si="80">IF(Q258="","",IF(S258="X",5,IF(T258="X",10,IF(U258="X",15,IF(V258="X",20,"")))))</f>
        <v/>
      </c>
      <c r="Z258" s="29"/>
      <c r="AA258" s="5"/>
      <c r="AB258" s="5"/>
      <c r="AC258" s="242" t="s">
        <v>57</v>
      </c>
      <c r="AD258" s="243"/>
      <c r="AE258" s="210">
        <f t="shared" si="69"/>
        <v>0</v>
      </c>
      <c r="AF258" s="120" t="s">
        <v>130</v>
      </c>
      <c r="AG258" s="170"/>
      <c r="AH258" s="170"/>
      <c r="AI258" s="170"/>
      <c r="AJ258" s="170"/>
      <c r="AK258" s="5" t="str">
        <f t="shared" si="55"/>
        <v/>
      </c>
      <c r="AL258" s="24"/>
      <c r="AM258" s="5" t="str">
        <f t="shared" si="56"/>
        <v/>
      </c>
      <c r="AN258" s="29"/>
      <c r="AO258" s="5"/>
      <c r="AP258" s="5"/>
      <c r="AQ258" s="242" t="s">
        <v>57</v>
      </c>
      <c r="AR258" s="243"/>
      <c r="AS258" s="210">
        <f t="shared" si="70"/>
        <v>0</v>
      </c>
      <c r="AT258" s="120" t="s">
        <v>130</v>
      </c>
      <c r="AU258" s="170"/>
      <c r="AV258" s="170"/>
      <c r="AW258" s="170"/>
      <c r="AX258" s="170"/>
      <c r="AY258" s="5" t="str">
        <f t="shared" si="57"/>
        <v/>
      </c>
      <c r="AZ258" s="29"/>
      <c r="BA258" s="5" t="str">
        <f t="shared" si="58"/>
        <v/>
      </c>
      <c r="BB258" s="5"/>
      <c r="BC258" s="5"/>
      <c r="BD258" s="242" t="s">
        <v>57</v>
      </c>
      <c r="BE258" s="243"/>
      <c r="BF258" s="210">
        <f t="shared" si="71"/>
        <v>0</v>
      </c>
      <c r="BG258" s="120" t="s">
        <v>130</v>
      </c>
      <c r="BH258" s="170"/>
      <c r="BI258" s="170"/>
      <c r="BJ258" s="170"/>
      <c r="BK258" s="170"/>
      <c r="BL258" s="5" t="str">
        <f t="shared" si="77"/>
        <v/>
      </c>
      <c r="BM258" s="6"/>
      <c r="BN258" s="5" t="str">
        <f t="shared" si="78"/>
        <v/>
      </c>
      <c r="BO258" s="29"/>
      <c r="BR258" s="384" t="s">
        <v>57</v>
      </c>
      <c r="BS258" s="433"/>
      <c r="BT258" s="210">
        <v>1</v>
      </c>
      <c r="BU258" s="120" t="s">
        <v>130</v>
      </c>
      <c r="BV258" s="147" t="str">
        <f t="shared" si="72"/>
        <v/>
      </c>
      <c r="BW258" s="147" t="str">
        <f t="shared" si="73"/>
        <v/>
      </c>
      <c r="BX258" s="147" t="str">
        <f t="shared" si="74"/>
        <v/>
      </c>
      <c r="BY258" s="147" t="str">
        <f t="shared" si="75"/>
        <v/>
      </c>
      <c r="BZ258" s="148" t="str">
        <f t="shared" si="76"/>
        <v/>
      </c>
    </row>
    <row r="259" spans="14:78" ht="43.95" customHeight="1" x14ac:dyDescent="0.3">
      <c r="N259" s="5"/>
      <c r="O259" s="244"/>
      <c r="P259" s="245"/>
      <c r="Q259" s="210">
        <f t="shared" si="68"/>
        <v>0</v>
      </c>
      <c r="R259" s="120" t="s">
        <v>58</v>
      </c>
      <c r="S259" s="170"/>
      <c r="T259" s="170"/>
      <c r="U259" s="170"/>
      <c r="V259" s="170"/>
      <c r="W259" s="5" t="str">
        <f t="shared" si="79"/>
        <v/>
      </c>
      <c r="X259" s="24"/>
      <c r="Y259" s="5" t="str">
        <f t="shared" si="80"/>
        <v/>
      </c>
      <c r="Z259" s="5"/>
      <c r="AA259" s="5"/>
      <c r="AB259" s="5"/>
      <c r="AC259" s="244"/>
      <c r="AD259" s="245"/>
      <c r="AE259" s="210">
        <f t="shared" si="69"/>
        <v>0</v>
      </c>
      <c r="AF259" s="120" t="s">
        <v>58</v>
      </c>
      <c r="AG259" s="170"/>
      <c r="AH259" s="170"/>
      <c r="AI259" s="170"/>
      <c r="AJ259" s="170"/>
      <c r="AK259" s="5" t="str">
        <f t="shared" si="55"/>
        <v/>
      </c>
      <c r="AL259" s="24"/>
      <c r="AM259" s="5" t="str">
        <f t="shared" si="56"/>
        <v/>
      </c>
      <c r="AN259" s="5"/>
      <c r="AO259" s="5"/>
      <c r="AP259" s="5"/>
      <c r="AQ259" s="244"/>
      <c r="AR259" s="245"/>
      <c r="AS259" s="210">
        <f t="shared" si="70"/>
        <v>0</v>
      </c>
      <c r="AT259" s="120" t="s">
        <v>58</v>
      </c>
      <c r="AU259" s="170"/>
      <c r="AV259" s="170"/>
      <c r="AW259" s="170"/>
      <c r="AX259" s="170"/>
      <c r="AY259" s="5" t="str">
        <f t="shared" si="57"/>
        <v/>
      </c>
      <c r="AZ259" s="29"/>
      <c r="BA259" s="5" t="str">
        <f t="shared" si="58"/>
        <v/>
      </c>
      <c r="BB259" s="5"/>
      <c r="BC259" s="5"/>
      <c r="BD259" s="244"/>
      <c r="BE259" s="245"/>
      <c r="BF259" s="210">
        <f t="shared" si="71"/>
        <v>0</v>
      </c>
      <c r="BG259" s="120" t="s">
        <v>58</v>
      </c>
      <c r="BH259" s="170"/>
      <c r="BI259" s="170"/>
      <c r="BJ259" s="170"/>
      <c r="BK259" s="170"/>
      <c r="BL259" s="5" t="str">
        <f t="shared" si="77"/>
        <v/>
      </c>
      <c r="BM259" s="6"/>
      <c r="BN259" s="5" t="str">
        <f t="shared" si="78"/>
        <v/>
      </c>
      <c r="BO259" s="5"/>
      <c r="BP259" s="5"/>
      <c r="BQ259" s="5"/>
      <c r="BR259" s="384"/>
      <c r="BS259" s="434"/>
      <c r="BT259" s="210">
        <v>1</v>
      </c>
      <c r="BU259" s="120" t="s">
        <v>58</v>
      </c>
      <c r="BV259" s="147" t="str">
        <f t="shared" si="72"/>
        <v/>
      </c>
      <c r="BW259" s="147" t="str">
        <f t="shared" si="73"/>
        <v/>
      </c>
      <c r="BX259" s="147" t="str">
        <f t="shared" si="74"/>
        <v/>
      </c>
      <c r="BY259" s="147" t="str">
        <f t="shared" si="75"/>
        <v/>
      </c>
      <c r="BZ259" s="148" t="str">
        <f t="shared" si="76"/>
        <v/>
      </c>
    </row>
    <row r="260" spans="14:78" ht="15" thickBot="1" x14ac:dyDescent="0.35">
      <c r="N260" s="5"/>
      <c r="O260" s="30"/>
      <c r="P260" s="355"/>
      <c r="Q260" s="355"/>
      <c r="R260" s="66" t="s">
        <v>173</v>
      </c>
      <c r="S260" s="26" t="e">
        <f>SUM(W247:W259)/SUM(Q247:Q259)</f>
        <v>#DIV/0!</v>
      </c>
      <c r="T260" s="26" t="s">
        <v>20</v>
      </c>
      <c r="U260" s="26" t="e">
        <f>SUM(Y247:Y259)/SUM(Q247:Q259)</f>
        <v>#DIV/0!</v>
      </c>
      <c r="V260" s="26"/>
      <c r="W260" s="5"/>
      <c r="X260" s="5"/>
      <c r="Y260" s="5"/>
      <c r="Z260" s="5"/>
      <c r="AA260" s="5"/>
      <c r="AB260" s="5"/>
      <c r="AC260" s="30"/>
      <c r="AD260" s="355"/>
      <c r="AE260" s="355"/>
      <c r="AF260" s="66" t="s">
        <v>173</v>
      </c>
      <c r="AG260" s="26" t="e">
        <f>SUM(AK247:AK259)/SUM(AE247:AE259)</f>
        <v>#DIV/0!</v>
      </c>
      <c r="AH260" s="26" t="s">
        <v>20</v>
      </c>
      <c r="AI260" s="26" t="e">
        <f>SUM(AM247:AM259)/SUM(AE247:AE259)</f>
        <v>#DIV/0!</v>
      </c>
      <c r="AJ260" s="26"/>
      <c r="AK260" s="5"/>
      <c r="AL260" s="5"/>
      <c r="AM260" s="5"/>
      <c r="AN260" s="5"/>
      <c r="AO260" s="5"/>
      <c r="AP260" s="5"/>
      <c r="AQ260" s="30"/>
      <c r="AR260" s="355"/>
      <c r="AS260" s="355"/>
      <c r="AT260" s="66" t="s">
        <v>173</v>
      </c>
      <c r="AU260" s="26" t="e">
        <f>SUM(AY247:AY259)/SUM(AS247:AS259)</f>
        <v>#DIV/0!</v>
      </c>
      <c r="AV260" s="26" t="s">
        <v>20</v>
      </c>
      <c r="AW260" s="26" t="e">
        <f>SUM(BA247:BA259)/SUM(AS247:AS259)</f>
        <v>#DIV/0!</v>
      </c>
      <c r="AX260" s="26"/>
      <c r="AY260" s="5"/>
      <c r="AZ260" s="5"/>
      <c r="BA260" s="5"/>
      <c r="BB260" s="5"/>
      <c r="BC260" s="5"/>
      <c r="BD260" s="30"/>
      <c r="BE260" s="355"/>
      <c r="BF260" s="355"/>
      <c r="BG260" s="66" t="s">
        <v>173</v>
      </c>
      <c r="BH260" s="26" t="e">
        <f>SUM(BL247:BL259)/SUM(BF247:BF259)</f>
        <v>#DIV/0!</v>
      </c>
      <c r="BI260" s="26" t="s">
        <v>20</v>
      </c>
      <c r="BJ260" s="26" t="e">
        <f>SUM(BN247:BN259)/SUM(BF247:BF259)</f>
        <v>#DIV/0!</v>
      </c>
      <c r="BK260" s="26"/>
      <c r="BL260" s="5"/>
      <c r="BM260" s="5"/>
      <c r="BN260" s="5"/>
      <c r="BO260" s="5"/>
      <c r="BP260" s="5"/>
      <c r="BQ260" s="5"/>
      <c r="BR260" s="5"/>
    </row>
    <row r="261" spans="14:78" ht="15" thickBot="1" x14ac:dyDescent="0.35">
      <c r="N261" s="5"/>
      <c r="O261" s="214" t="s">
        <v>306</v>
      </c>
      <c r="P261" s="110"/>
      <c r="Q261" s="220"/>
      <c r="R261" s="32" t="s">
        <v>301</v>
      </c>
      <c r="S261" s="356"/>
      <c r="T261" s="357"/>
      <c r="U261" s="357"/>
      <c r="V261" s="33" t="s">
        <v>21</v>
      </c>
      <c r="W261" s="5"/>
      <c r="X261" s="5"/>
      <c r="Y261" s="5"/>
      <c r="Z261" s="5"/>
      <c r="AA261" s="5"/>
      <c r="AB261" s="5"/>
      <c r="AC261" s="214" t="s">
        <v>306</v>
      </c>
      <c r="AD261" s="110"/>
      <c r="AE261" s="220"/>
      <c r="AF261" s="32" t="s">
        <v>301</v>
      </c>
      <c r="AG261" s="356"/>
      <c r="AH261" s="357"/>
      <c r="AI261" s="357"/>
      <c r="AJ261" s="33" t="s">
        <v>21</v>
      </c>
      <c r="AK261" s="5"/>
      <c r="AL261" s="5"/>
      <c r="AM261" s="5"/>
      <c r="AN261" s="5"/>
      <c r="AO261" s="5"/>
      <c r="AP261" s="5"/>
      <c r="AQ261" s="214" t="s">
        <v>306</v>
      </c>
      <c r="AR261" s="110"/>
      <c r="AS261" s="220"/>
      <c r="AT261" s="32" t="s">
        <v>301</v>
      </c>
      <c r="AU261" s="356"/>
      <c r="AV261" s="357"/>
      <c r="AW261" s="357"/>
      <c r="AX261" s="33" t="s">
        <v>21</v>
      </c>
      <c r="AY261" s="5"/>
      <c r="AZ261" s="5"/>
      <c r="BA261" s="5"/>
      <c r="BB261" s="5"/>
      <c r="BC261" s="5"/>
      <c r="BD261" s="214" t="s">
        <v>306</v>
      </c>
      <c r="BE261" s="110"/>
      <c r="BF261" s="220" t="s">
        <v>327</v>
      </c>
      <c r="BG261" s="32" t="s">
        <v>301</v>
      </c>
      <c r="BH261" s="356"/>
      <c r="BI261" s="357"/>
      <c r="BJ261" s="357"/>
      <c r="BK261" s="33" t="s">
        <v>21</v>
      </c>
      <c r="BL261" s="5"/>
      <c r="BM261" s="5"/>
      <c r="BN261" s="5"/>
      <c r="BO261" s="5"/>
      <c r="BP261" s="5"/>
      <c r="BQ261" s="5"/>
      <c r="BR261" s="5"/>
    </row>
    <row r="262" spans="14:78" ht="15" thickBot="1" x14ac:dyDescent="0.35">
      <c r="N262" s="5"/>
      <c r="O262" s="20"/>
      <c r="Q262" s="20"/>
      <c r="R262" s="43"/>
      <c r="S262" s="20"/>
      <c r="T262" s="20"/>
      <c r="U262" s="20"/>
      <c r="V262" s="20"/>
      <c r="W262" s="5"/>
      <c r="X262" s="5"/>
      <c r="Y262" s="5"/>
      <c r="Z262" s="5"/>
      <c r="AA262" s="5"/>
      <c r="AB262" s="5"/>
      <c r="AC262" s="20"/>
      <c r="AD262" s="111"/>
      <c r="AE262" s="192"/>
      <c r="AF262" s="43"/>
      <c r="AG262" s="20"/>
      <c r="AH262" s="20"/>
      <c r="AI262" s="20"/>
      <c r="AJ262" s="20"/>
      <c r="AK262" s="5"/>
      <c r="AL262" s="5"/>
      <c r="AM262" s="5"/>
      <c r="AN262" s="5"/>
      <c r="AO262" s="5"/>
      <c r="AP262" s="5"/>
      <c r="AQ262" s="20"/>
      <c r="AR262" s="111"/>
      <c r="AS262" s="20"/>
      <c r="AT262" s="43"/>
      <c r="AU262" s="20"/>
      <c r="AV262" s="20"/>
      <c r="AW262" s="20"/>
      <c r="AX262" s="20"/>
      <c r="AY262" s="5"/>
      <c r="AZ262" s="5"/>
      <c r="BA262" s="5"/>
      <c r="BB262" s="5"/>
      <c r="BC262" s="5"/>
      <c r="BD262" s="20"/>
      <c r="BE262" s="111"/>
      <c r="BF262" s="20"/>
      <c r="BG262" s="43"/>
      <c r="BH262" s="20"/>
      <c r="BI262" s="20"/>
      <c r="BJ262" s="20"/>
      <c r="BK262" s="20"/>
      <c r="BL262" s="5"/>
      <c r="BM262" s="5"/>
      <c r="BN262" s="5"/>
      <c r="BO262" s="5"/>
      <c r="BP262" s="5"/>
      <c r="BQ262" s="5"/>
      <c r="BR262" s="5"/>
    </row>
    <row r="263" spans="14:78" ht="15" thickBot="1" x14ac:dyDescent="0.35">
      <c r="N263" s="5"/>
      <c r="O263" s="213" t="s">
        <v>307</v>
      </c>
      <c r="Q263" s="377" t="s">
        <v>335</v>
      </c>
      <c r="R263" s="377"/>
      <c r="S263" s="377"/>
      <c r="T263" s="378"/>
      <c r="U263" s="217">
        <f>SUM(S261)</f>
        <v>0</v>
      </c>
      <c r="V263" s="218" t="s">
        <v>21</v>
      </c>
      <c r="W263" s="5"/>
      <c r="X263" s="5"/>
      <c r="Y263" s="5"/>
      <c r="Z263" s="5"/>
      <c r="AA263" s="5"/>
      <c r="AB263" s="5"/>
      <c r="AC263" s="213" t="s">
        <v>307</v>
      </c>
      <c r="AD263" s="111"/>
      <c r="AE263" s="377" t="s">
        <v>334</v>
      </c>
      <c r="AF263" s="377"/>
      <c r="AG263" s="377"/>
      <c r="AH263" s="378"/>
      <c r="AI263" s="217">
        <f>SUM(AG261)</f>
        <v>0</v>
      </c>
      <c r="AJ263" s="218" t="s">
        <v>21</v>
      </c>
      <c r="AK263" s="5"/>
      <c r="AL263" s="5"/>
      <c r="AM263" s="5"/>
      <c r="AN263" s="5"/>
      <c r="AO263" s="5"/>
      <c r="AP263" s="5"/>
      <c r="AQ263" s="213" t="s">
        <v>307</v>
      </c>
      <c r="AR263" s="111"/>
      <c r="AS263" s="377" t="s">
        <v>332</v>
      </c>
      <c r="AT263" s="377"/>
      <c r="AU263" s="377"/>
      <c r="AV263" s="378"/>
      <c r="AW263" s="217">
        <f>SUM(AU261)</f>
        <v>0</v>
      </c>
      <c r="AX263" s="218" t="s">
        <v>21</v>
      </c>
      <c r="AY263" s="5"/>
      <c r="AZ263" s="5"/>
      <c r="BA263" s="5"/>
      <c r="BB263" s="5"/>
      <c r="BC263" s="5"/>
      <c r="BD263" s="213" t="s">
        <v>307</v>
      </c>
      <c r="BE263" s="111"/>
      <c r="BF263" s="377" t="s">
        <v>333</v>
      </c>
      <c r="BG263" s="377"/>
      <c r="BH263" s="377"/>
      <c r="BI263" s="378"/>
      <c r="BJ263" s="217">
        <f>SUM(BH261)</f>
        <v>0</v>
      </c>
      <c r="BK263" s="218" t="s">
        <v>21</v>
      </c>
      <c r="BL263" s="5"/>
      <c r="BM263" s="5"/>
      <c r="BN263" s="5"/>
      <c r="BO263" s="5"/>
      <c r="BP263" s="5"/>
      <c r="BQ263" s="5"/>
      <c r="BR263" s="5"/>
    </row>
    <row r="264" spans="14:78" ht="30" customHeight="1" thickBot="1" x14ac:dyDescent="0.35">
      <c r="N264" s="5"/>
      <c r="O264" s="20"/>
      <c r="Q264" s="20"/>
      <c r="R264" s="43"/>
      <c r="S264" s="20"/>
      <c r="T264" s="20"/>
      <c r="U264" s="20"/>
      <c r="V264" s="20"/>
      <c r="W264" s="5"/>
      <c r="X264" s="5"/>
      <c r="Y264" s="5"/>
      <c r="Z264" s="5"/>
      <c r="AA264" s="5"/>
      <c r="AB264" s="5"/>
      <c r="AC264" s="5"/>
      <c r="AE264" s="20"/>
      <c r="AF264" s="43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S264" s="20"/>
      <c r="AT264" s="43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F264" s="5"/>
      <c r="BG264" s="43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</row>
    <row r="265" spans="14:78" ht="42" customHeight="1" thickBot="1" x14ac:dyDescent="0.35">
      <c r="N265" s="5"/>
      <c r="O265" s="321" t="s">
        <v>297</v>
      </c>
      <c r="P265" s="322"/>
      <c r="Q265" s="322"/>
      <c r="R265" s="322"/>
      <c r="S265" s="322"/>
      <c r="T265" s="322"/>
      <c r="U265" s="322"/>
      <c r="V265" s="323"/>
      <c r="W265" s="5"/>
      <c r="X265" s="5"/>
      <c r="Y265" s="5"/>
      <c r="Z265" s="5"/>
      <c r="AA265" s="5"/>
      <c r="AB265" s="5"/>
      <c r="AC265" s="5"/>
      <c r="AE265" s="20"/>
      <c r="AF265" s="43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S265" s="20"/>
      <c r="AT265" s="43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F265" s="5"/>
      <c r="BG265" s="43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</row>
    <row r="266" spans="14:78" ht="21.6" customHeight="1" x14ac:dyDescent="0.3">
      <c r="N266" s="5"/>
      <c r="O266" s="21" t="s">
        <v>125</v>
      </c>
      <c r="P266" s="247">
        <f>$D$5</f>
        <v>0</v>
      </c>
      <c r="Q266" s="247"/>
      <c r="R266" s="247"/>
      <c r="S266" s="41" t="s">
        <v>152</v>
      </c>
      <c r="T266" s="338"/>
      <c r="U266" s="339"/>
      <c r="V266" s="340"/>
      <c r="W266" s="5"/>
      <c r="X266" s="5"/>
      <c r="Y266" s="5"/>
      <c r="Z266" s="5"/>
      <c r="AA266" s="5"/>
      <c r="AB266" s="5"/>
      <c r="AC266" s="5"/>
      <c r="AE266" s="20"/>
      <c r="AF266" s="43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S266" s="20"/>
      <c r="AT266" s="43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F266" s="5"/>
      <c r="BG266" s="43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</row>
    <row r="267" spans="14:78" ht="24" customHeight="1" x14ac:dyDescent="0.3">
      <c r="N267" s="5"/>
      <c r="O267" s="21" t="s">
        <v>158</v>
      </c>
      <c r="P267" s="247">
        <f>$D$6</f>
        <v>0</v>
      </c>
      <c r="Q267" s="247"/>
      <c r="R267" s="247"/>
      <c r="S267" s="92" t="s">
        <v>89</v>
      </c>
      <c r="T267" s="247">
        <f>$K$6</f>
        <v>0</v>
      </c>
      <c r="U267" s="247"/>
      <c r="V267" s="247"/>
      <c r="AB267" s="108"/>
      <c r="AD267" s="42"/>
      <c r="AE267"/>
      <c r="AF267"/>
      <c r="AM267" s="5"/>
      <c r="AN267" s="5"/>
      <c r="AO267" s="5"/>
      <c r="AP267" s="108"/>
      <c r="AR267"/>
      <c r="AS267" s="5"/>
      <c r="AT267" s="5"/>
      <c r="AU267" s="5"/>
      <c r="AV267" s="5"/>
      <c r="AW267" s="5"/>
      <c r="BE267"/>
      <c r="BG267"/>
      <c r="BS267"/>
      <c r="BV267"/>
      <c r="BW267"/>
      <c r="BX267"/>
      <c r="BY267"/>
      <c r="BZ267"/>
    </row>
    <row r="268" spans="14:78" x14ac:dyDescent="0.3">
      <c r="N268" s="5"/>
      <c r="O268" s="108"/>
      <c r="P268" s="1"/>
      <c r="Q268" s="42"/>
      <c r="R268"/>
      <c r="S268"/>
      <c r="T268"/>
      <c r="U268"/>
      <c r="V268"/>
      <c r="AB268" s="108"/>
      <c r="AD268" s="42"/>
      <c r="AE268"/>
      <c r="AF268"/>
      <c r="AM268" s="5"/>
      <c r="AN268" s="5"/>
      <c r="AO268" s="5"/>
      <c r="AP268" s="108"/>
      <c r="AR268"/>
      <c r="AS268" s="5"/>
      <c r="AT268" s="5"/>
      <c r="AU268" s="5"/>
      <c r="AV268" s="5"/>
      <c r="AW268" s="5"/>
      <c r="BE268"/>
      <c r="BG268"/>
      <c r="BS268"/>
      <c r="BV268"/>
      <c r="BW268"/>
      <c r="BX268"/>
      <c r="BY268"/>
      <c r="BZ268"/>
    </row>
    <row r="269" spans="14:78" x14ac:dyDescent="0.3">
      <c r="N269" s="5"/>
      <c r="O269" s="345" t="s">
        <v>17</v>
      </c>
      <c r="P269" s="345"/>
      <c r="Q269" s="345"/>
      <c r="R269" s="345"/>
      <c r="S269" s="416" t="s">
        <v>256</v>
      </c>
      <c r="T269" s="417"/>
      <c r="U269" s="417"/>
      <c r="V269" s="418"/>
      <c r="AA269" s="108"/>
      <c r="AC269" s="42"/>
      <c r="AD269"/>
      <c r="AE269"/>
      <c r="AF269"/>
      <c r="AL269" s="5"/>
      <c r="AM269" s="5"/>
      <c r="AN269" s="5"/>
      <c r="AO269" s="108"/>
      <c r="AR269" s="5"/>
      <c r="AS269" s="5"/>
      <c r="AT269" s="5"/>
      <c r="AU269" s="5"/>
      <c r="AV269" s="5"/>
      <c r="BE269"/>
      <c r="BG269"/>
      <c r="BS269"/>
      <c r="BV269"/>
      <c r="BW269"/>
      <c r="BX269"/>
      <c r="BY269"/>
      <c r="BZ269"/>
    </row>
    <row r="270" spans="14:78" x14ac:dyDescent="0.3">
      <c r="N270" s="5"/>
      <c r="O270" s="422" t="s">
        <v>107</v>
      </c>
      <c r="P270" s="423"/>
      <c r="Q270" s="424"/>
      <c r="R270" s="106" t="s">
        <v>294</v>
      </c>
      <c r="S270" s="419"/>
      <c r="T270" s="420"/>
      <c r="U270" s="420"/>
      <c r="V270" s="421"/>
      <c r="AA270" s="108"/>
      <c r="AC270" s="42"/>
      <c r="AD270"/>
      <c r="AE270"/>
      <c r="AF270"/>
      <c r="AL270" s="5"/>
      <c r="AM270" s="5"/>
      <c r="AN270" s="5"/>
      <c r="AO270" s="108"/>
      <c r="AR270" s="5"/>
      <c r="AS270" s="5"/>
      <c r="AT270" s="5"/>
      <c r="AU270" s="5"/>
      <c r="AV270" s="5"/>
      <c r="BE270"/>
      <c r="BG270"/>
      <c r="BS270"/>
      <c r="BV270"/>
      <c r="BW270"/>
      <c r="BX270"/>
      <c r="BY270"/>
      <c r="BZ270"/>
    </row>
    <row r="271" spans="14:78" ht="27.6" customHeight="1" x14ac:dyDescent="0.3">
      <c r="N271" s="5"/>
      <c r="O271" s="384" t="s">
        <v>43</v>
      </c>
      <c r="P271" s="435"/>
      <c r="Q271" s="210">
        <v>1</v>
      </c>
      <c r="R271" s="120" t="s">
        <v>44</v>
      </c>
      <c r="S271" s="413" t="str">
        <f>IFERROR(AVERAGE(BZ152,BZ222,BZ247),"")</f>
        <v/>
      </c>
      <c r="T271" s="414"/>
      <c r="U271" s="414"/>
      <c r="V271" s="415"/>
      <c r="AA271" s="108"/>
      <c r="AC271" s="42"/>
      <c r="AD271"/>
      <c r="AE271"/>
      <c r="AF271"/>
      <c r="AL271" s="5"/>
      <c r="AM271" s="5"/>
      <c r="AN271" s="5"/>
      <c r="AO271" s="108"/>
      <c r="AR271" s="5"/>
      <c r="AS271" s="5"/>
      <c r="AT271" s="5"/>
      <c r="AU271" s="5"/>
      <c r="AV271" s="5"/>
      <c r="BE271"/>
      <c r="BG271"/>
      <c r="BS271"/>
      <c r="BV271"/>
      <c r="BW271"/>
      <c r="BX271"/>
      <c r="BY271"/>
      <c r="BZ271"/>
    </row>
    <row r="272" spans="14:78" x14ac:dyDescent="0.3">
      <c r="N272" s="5"/>
      <c r="O272" s="384"/>
      <c r="P272" s="436"/>
      <c r="Q272" s="210">
        <v>1</v>
      </c>
      <c r="R272" s="120" t="s">
        <v>45</v>
      </c>
      <c r="S272" s="413" t="str">
        <f t="shared" ref="S272:S283" si="81">IFERROR(AVERAGE(BZ153,BZ223,BZ248),"")</f>
        <v/>
      </c>
      <c r="T272" s="414"/>
      <c r="U272" s="414"/>
      <c r="V272" s="415"/>
      <c r="AA272" s="108"/>
      <c r="AC272" s="42"/>
      <c r="AD272"/>
      <c r="AE272"/>
      <c r="AF272"/>
      <c r="AL272" s="5"/>
      <c r="AM272" s="5"/>
      <c r="AN272" s="5"/>
      <c r="AO272" s="108"/>
      <c r="AR272" s="5"/>
      <c r="AS272" s="5"/>
      <c r="AT272" s="5"/>
      <c r="AU272" s="5"/>
      <c r="AV272" s="5"/>
      <c r="BE272"/>
      <c r="BG272"/>
      <c r="BS272"/>
      <c r="BV272"/>
      <c r="BW272"/>
      <c r="BX272"/>
      <c r="BY272"/>
      <c r="BZ272"/>
    </row>
    <row r="273" spans="14:78" ht="27.6" x14ac:dyDescent="0.3">
      <c r="N273" s="5"/>
      <c r="O273" s="384"/>
      <c r="P273" s="437"/>
      <c r="Q273" s="210">
        <v>1</v>
      </c>
      <c r="R273" s="120" t="s">
        <v>46</v>
      </c>
      <c r="S273" s="413" t="str">
        <f t="shared" si="81"/>
        <v/>
      </c>
      <c r="T273" s="414"/>
      <c r="U273" s="414"/>
      <c r="V273" s="415"/>
      <c r="AA273" s="108"/>
      <c r="AC273" s="42"/>
      <c r="AD273"/>
      <c r="AE273"/>
      <c r="AF273"/>
      <c r="AL273" s="5"/>
      <c r="AM273" s="5"/>
      <c r="AN273" s="5"/>
      <c r="AO273" s="108"/>
      <c r="AR273" s="5"/>
      <c r="AS273" s="5"/>
      <c r="AT273" s="5"/>
      <c r="AU273" s="5"/>
      <c r="AV273" s="5"/>
      <c r="BE273"/>
      <c r="BG273"/>
      <c r="BS273"/>
      <c r="BV273"/>
      <c r="BW273"/>
      <c r="BX273"/>
      <c r="BY273"/>
      <c r="BZ273"/>
    </row>
    <row r="274" spans="14:78" ht="27.6" x14ac:dyDescent="0.3">
      <c r="N274" s="5"/>
      <c r="O274" s="119" t="s">
        <v>47</v>
      </c>
      <c r="P274" s="205"/>
      <c r="Q274" s="210">
        <v>1</v>
      </c>
      <c r="R274" s="120" t="s">
        <v>49</v>
      </c>
      <c r="S274" s="413" t="str">
        <f t="shared" si="81"/>
        <v/>
      </c>
      <c r="T274" s="414"/>
      <c r="U274" s="414"/>
      <c r="V274" s="415"/>
      <c r="AA274" s="108"/>
      <c r="AC274" s="42"/>
      <c r="AD274"/>
      <c r="AE274"/>
      <c r="AF274"/>
      <c r="AL274" s="5"/>
      <c r="AM274" s="5"/>
      <c r="AN274" s="5"/>
      <c r="AO274" s="108"/>
      <c r="AR274" s="5"/>
      <c r="AS274" s="5"/>
      <c r="AT274" s="5"/>
      <c r="AU274" s="5"/>
      <c r="AV274" s="5"/>
      <c r="BE274"/>
      <c r="BG274"/>
      <c r="BS274"/>
      <c r="BV274"/>
      <c r="BW274"/>
      <c r="BX274"/>
      <c r="BY274"/>
      <c r="BZ274"/>
    </row>
    <row r="275" spans="14:78" ht="41.4" x14ac:dyDescent="0.3">
      <c r="N275" s="5"/>
      <c r="O275" s="119" t="s">
        <v>71</v>
      </c>
      <c r="P275" s="205"/>
      <c r="Q275" s="210">
        <v>1</v>
      </c>
      <c r="R275" s="120" t="s">
        <v>49</v>
      </c>
      <c r="S275" s="413" t="str">
        <f t="shared" si="81"/>
        <v/>
      </c>
      <c r="T275" s="414"/>
      <c r="U275" s="414"/>
      <c r="V275" s="415"/>
      <c r="AA275" s="108"/>
      <c r="AC275" s="42"/>
      <c r="AD275"/>
      <c r="AE275"/>
      <c r="AF275"/>
      <c r="AL275" s="5"/>
      <c r="AM275" s="5"/>
      <c r="AN275" s="5"/>
      <c r="AO275" s="108"/>
      <c r="AR275" s="5"/>
      <c r="AS275" s="5"/>
      <c r="AT275" s="5"/>
      <c r="AU275" s="5"/>
      <c r="AV275" s="5"/>
      <c r="BE275"/>
      <c r="BG275"/>
      <c r="BS275"/>
      <c r="BV275"/>
      <c r="BW275"/>
      <c r="BX275"/>
      <c r="BY275"/>
      <c r="BZ275"/>
    </row>
    <row r="276" spans="14:78" ht="41.4" x14ac:dyDescent="0.3">
      <c r="N276" s="5"/>
      <c r="O276" s="119" t="s">
        <v>48</v>
      </c>
      <c r="P276" s="205"/>
      <c r="Q276" s="210">
        <v>1</v>
      </c>
      <c r="R276" s="120" t="s">
        <v>49</v>
      </c>
      <c r="S276" s="413" t="str">
        <f t="shared" si="81"/>
        <v/>
      </c>
      <c r="T276" s="414"/>
      <c r="U276" s="414"/>
      <c r="V276" s="415"/>
      <c r="AA276" s="108"/>
      <c r="AC276" s="42"/>
      <c r="AD276"/>
      <c r="AE276"/>
      <c r="AF276"/>
      <c r="AL276" s="5"/>
      <c r="AM276" s="5"/>
      <c r="AN276" s="5"/>
      <c r="AO276" s="108"/>
      <c r="AR276" s="5"/>
      <c r="AS276" s="5"/>
      <c r="AT276" s="5"/>
      <c r="AU276" s="5"/>
      <c r="AV276" s="5"/>
      <c r="BE276"/>
      <c r="BG276"/>
      <c r="BS276"/>
      <c r="BV276"/>
      <c r="BW276"/>
      <c r="BX276"/>
      <c r="BY276"/>
      <c r="BZ276"/>
    </row>
    <row r="277" spans="14:78" ht="21" customHeight="1" x14ac:dyDescent="0.3">
      <c r="N277" s="5"/>
      <c r="O277" s="384" t="s">
        <v>50</v>
      </c>
      <c r="P277" s="433"/>
      <c r="Q277" s="210">
        <v>1</v>
      </c>
      <c r="R277" s="120" t="s">
        <v>51</v>
      </c>
      <c r="S277" s="413" t="str">
        <f t="shared" si="81"/>
        <v/>
      </c>
      <c r="T277" s="414"/>
      <c r="U277" s="414"/>
      <c r="V277" s="415"/>
      <c r="AA277" s="108"/>
      <c r="AC277" s="42"/>
      <c r="AD277"/>
      <c r="AE277"/>
      <c r="AF277"/>
      <c r="AL277" s="5"/>
      <c r="AM277" s="5"/>
      <c r="AN277" s="5"/>
      <c r="AO277" s="108"/>
      <c r="AR277" s="5"/>
      <c r="AS277" s="5"/>
      <c r="AT277" s="5"/>
      <c r="AU277" s="5"/>
      <c r="AV277" s="5"/>
      <c r="BE277"/>
      <c r="BG277"/>
      <c r="BS277"/>
      <c r="BV277"/>
      <c r="BW277"/>
      <c r="BX277"/>
      <c r="BY277"/>
      <c r="BZ277"/>
    </row>
    <row r="278" spans="14:78" ht="20.25" customHeight="1" x14ac:dyDescent="0.3">
      <c r="N278" s="5"/>
      <c r="O278" s="384"/>
      <c r="P278" s="434"/>
      <c r="Q278" s="210">
        <v>1</v>
      </c>
      <c r="R278" s="120" t="s">
        <v>52</v>
      </c>
      <c r="S278" s="413" t="str">
        <f t="shared" si="81"/>
        <v/>
      </c>
      <c r="T278" s="414"/>
      <c r="U278" s="414"/>
      <c r="V278" s="415"/>
      <c r="AA278" s="108"/>
      <c r="AC278" s="42"/>
      <c r="AD278"/>
      <c r="AE278"/>
      <c r="AF278"/>
      <c r="AL278" s="5"/>
      <c r="AM278" s="5"/>
      <c r="AN278" s="5"/>
      <c r="AO278" s="108"/>
      <c r="AR278" s="5"/>
      <c r="AS278" s="5"/>
      <c r="AT278" s="5"/>
      <c r="AU278" s="5"/>
      <c r="AV278" s="5"/>
      <c r="BE278"/>
      <c r="BG278"/>
      <c r="BS278"/>
      <c r="BV278"/>
      <c r="BW278"/>
      <c r="BX278"/>
      <c r="BY278"/>
      <c r="BZ278"/>
    </row>
    <row r="279" spans="14:78" ht="27.6" customHeight="1" x14ac:dyDescent="0.3">
      <c r="N279" s="5"/>
      <c r="O279" s="384" t="s">
        <v>53</v>
      </c>
      <c r="P279" s="433"/>
      <c r="Q279" s="210">
        <v>1</v>
      </c>
      <c r="R279" s="120" t="s">
        <v>54</v>
      </c>
      <c r="S279" s="413" t="str">
        <f t="shared" si="81"/>
        <v/>
      </c>
      <c r="T279" s="414"/>
      <c r="U279" s="414"/>
      <c r="V279" s="415"/>
      <c r="AA279" s="108"/>
      <c r="AC279" s="42"/>
      <c r="AD279"/>
      <c r="AE279"/>
      <c r="AF279"/>
      <c r="AL279" s="5"/>
      <c r="AM279" s="5"/>
      <c r="AN279" s="5"/>
      <c r="AO279" s="108"/>
      <c r="AR279" s="5"/>
      <c r="AS279" s="5"/>
      <c r="AT279" s="5"/>
      <c r="AU279" s="5"/>
      <c r="AV279" s="5"/>
      <c r="BE279"/>
      <c r="BG279"/>
      <c r="BS279"/>
      <c r="BV279"/>
      <c r="BW279"/>
      <c r="BX279"/>
      <c r="BY279"/>
      <c r="BZ279"/>
    </row>
    <row r="280" spans="14:78" ht="27.6" x14ac:dyDescent="0.3">
      <c r="N280" s="5"/>
      <c r="O280" s="384"/>
      <c r="P280" s="434"/>
      <c r="Q280" s="210">
        <v>1</v>
      </c>
      <c r="R280" s="120" t="s">
        <v>55</v>
      </c>
      <c r="S280" s="413" t="str">
        <f t="shared" si="81"/>
        <v/>
      </c>
      <c r="T280" s="414"/>
      <c r="U280" s="414"/>
      <c r="V280" s="415"/>
      <c r="AA280" s="108"/>
      <c r="AC280" s="42"/>
      <c r="AD280"/>
      <c r="AE280"/>
      <c r="AF280"/>
      <c r="AL280" s="5"/>
      <c r="AM280" s="5"/>
      <c r="AN280" s="5"/>
      <c r="AO280" s="108"/>
      <c r="AR280" s="5"/>
      <c r="AS280" s="5"/>
      <c r="AT280" s="5"/>
      <c r="AU280" s="5"/>
      <c r="AV280" s="5"/>
      <c r="BE280"/>
      <c r="BG280"/>
      <c r="BS280"/>
      <c r="BV280"/>
      <c r="BW280"/>
      <c r="BX280"/>
      <c r="BY280"/>
      <c r="BZ280"/>
    </row>
    <row r="281" spans="14:78" ht="41.4" x14ac:dyDescent="0.3">
      <c r="N281" s="5"/>
      <c r="O281" s="119" t="s">
        <v>56</v>
      </c>
      <c r="P281" s="206"/>
      <c r="Q281" s="210">
        <v>1</v>
      </c>
      <c r="R281" s="120" t="s">
        <v>55</v>
      </c>
      <c r="S281" s="413" t="str">
        <f t="shared" si="81"/>
        <v/>
      </c>
      <c r="T281" s="414"/>
      <c r="U281" s="414"/>
      <c r="V281" s="415"/>
      <c r="AA281" s="108"/>
      <c r="AC281" s="42"/>
      <c r="AD281"/>
      <c r="AE281"/>
      <c r="AF281"/>
      <c r="AL281" s="5"/>
      <c r="AM281" s="5"/>
      <c r="AN281" s="5"/>
      <c r="AO281" s="108"/>
      <c r="AR281" s="5"/>
      <c r="AS281" s="5"/>
      <c r="AT281" s="5"/>
      <c r="AU281" s="5"/>
      <c r="AV281" s="5"/>
      <c r="BE281"/>
      <c r="BG281"/>
      <c r="BS281"/>
      <c r="BV281"/>
      <c r="BW281"/>
      <c r="BX281"/>
      <c r="BY281"/>
      <c r="BZ281"/>
    </row>
    <row r="282" spans="14:78" ht="27.6" x14ac:dyDescent="0.3">
      <c r="N282" s="5"/>
      <c r="O282" s="384" t="s">
        <v>57</v>
      </c>
      <c r="P282" s="433"/>
      <c r="Q282" s="210">
        <v>1</v>
      </c>
      <c r="R282" s="120" t="s">
        <v>130</v>
      </c>
      <c r="S282" s="413" t="str">
        <f t="shared" si="81"/>
        <v/>
      </c>
      <c r="T282" s="414"/>
      <c r="U282" s="414"/>
      <c r="V282" s="415"/>
      <c r="AA282" s="108"/>
      <c r="AC282" s="42"/>
      <c r="AD282"/>
      <c r="AE282"/>
      <c r="AF282"/>
      <c r="AL282" s="5"/>
      <c r="AM282" s="5"/>
      <c r="AN282" s="5"/>
      <c r="AO282" s="108"/>
      <c r="AR282" s="5"/>
      <c r="AS282" s="5"/>
      <c r="AT282" s="5"/>
      <c r="AU282" s="5"/>
      <c r="AV282" s="5"/>
      <c r="BE282"/>
      <c r="BG282"/>
      <c r="BS282"/>
      <c r="BV282"/>
      <c r="BW282"/>
      <c r="BX282"/>
      <c r="BY282"/>
      <c r="BZ282"/>
    </row>
    <row r="283" spans="14:78" ht="27.6" x14ac:dyDescent="0.3">
      <c r="N283" s="5"/>
      <c r="O283" s="384"/>
      <c r="P283" s="434"/>
      <c r="Q283" s="210">
        <v>1</v>
      </c>
      <c r="R283" s="120" t="s">
        <v>58</v>
      </c>
      <c r="S283" s="413" t="str">
        <f t="shared" si="81"/>
        <v/>
      </c>
      <c r="T283" s="414"/>
      <c r="U283" s="414"/>
      <c r="V283" s="415"/>
      <c r="AA283" s="108"/>
      <c r="AC283" s="42"/>
      <c r="AD283"/>
      <c r="AE283"/>
      <c r="AF283"/>
      <c r="AL283" s="5"/>
      <c r="AM283" s="5"/>
      <c r="AN283" s="5"/>
      <c r="AO283" s="108"/>
      <c r="AR283" s="5"/>
      <c r="AS283" s="5"/>
      <c r="AT283" s="5"/>
      <c r="AU283" s="5"/>
      <c r="AV283" s="5"/>
      <c r="BE283"/>
      <c r="BG283"/>
      <c r="BS283"/>
      <c r="BV283"/>
      <c r="BW283"/>
      <c r="BX283"/>
      <c r="BY283"/>
      <c r="BZ283"/>
    </row>
    <row r="284" spans="14:78" ht="15" thickBot="1" x14ac:dyDescent="0.35">
      <c r="N284" s="5"/>
      <c r="O284" s="108"/>
      <c r="P284" s="1"/>
      <c r="Q284" s="42"/>
      <c r="R284"/>
      <c r="S284"/>
      <c r="T284"/>
      <c r="U284"/>
      <c r="V284"/>
      <c r="AB284" s="108"/>
      <c r="AD284" s="42"/>
      <c r="AE284"/>
      <c r="AF284"/>
      <c r="AM284" s="5"/>
      <c r="AN284" s="5"/>
      <c r="AO284" s="5"/>
      <c r="AP284" s="108"/>
      <c r="AR284"/>
      <c r="AS284" s="5"/>
      <c r="AT284" s="5"/>
      <c r="AU284" s="5"/>
      <c r="AV284" s="5"/>
      <c r="AW284" s="5"/>
      <c r="BE284"/>
      <c r="BG284"/>
      <c r="BS284"/>
      <c r="BV284"/>
      <c r="BW284"/>
      <c r="BX284"/>
      <c r="BY284"/>
      <c r="BZ284"/>
    </row>
    <row r="285" spans="14:78" ht="20.399999999999999" customHeight="1" thickBot="1" x14ac:dyDescent="0.35">
      <c r="N285" s="5"/>
      <c r="O285" s="321" t="s">
        <v>297</v>
      </c>
      <c r="P285" s="425"/>
      <c r="Q285" s="425"/>
      <c r="R285" s="425"/>
      <c r="S285" s="425"/>
      <c r="T285" s="425"/>
      <c r="U285" s="425"/>
      <c r="V285" s="426"/>
      <c r="AB285" s="108"/>
      <c r="AD285" s="42"/>
      <c r="AE285"/>
      <c r="AF285"/>
      <c r="AM285" s="5"/>
      <c r="AN285" s="5"/>
      <c r="AO285" s="5"/>
      <c r="AP285" s="108"/>
      <c r="AR285"/>
      <c r="AS285" s="5"/>
      <c r="AT285" s="5"/>
      <c r="AU285" s="5"/>
      <c r="AV285" s="5"/>
      <c r="AW285" s="5"/>
      <c r="BE285"/>
      <c r="BG285"/>
      <c r="BS285"/>
      <c r="BV285"/>
      <c r="BW285"/>
      <c r="BX285"/>
      <c r="BY285"/>
      <c r="BZ285"/>
    </row>
    <row r="286" spans="14:78" x14ac:dyDescent="0.3">
      <c r="N286" s="5"/>
      <c r="O286" s="21" t="s">
        <v>125</v>
      </c>
      <c r="P286" s="247">
        <f>$D$5</f>
        <v>0</v>
      </c>
      <c r="Q286" s="247"/>
      <c r="R286" s="247"/>
      <c r="S286" s="41" t="s">
        <v>152</v>
      </c>
      <c r="T286" s="338"/>
      <c r="U286" s="339"/>
      <c r="V286" s="340"/>
      <c r="Z286" s="108"/>
      <c r="AB286" s="42"/>
      <c r="AD286"/>
      <c r="AE286"/>
      <c r="AF286"/>
      <c r="AK286" s="5"/>
      <c r="AL286" s="5"/>
      <c r="AM286" s="5"/>
      <c r="AN286" s="108"/>
      <c r="AQ286" s="5"/>
      <c r="AR286" s="5"/>
      <c r="AS286" s="5"/>
      <c r="AT286" s="5"/>
      <c r="AU286" s="5"/>
      <c r="BE286"/>
      <c r="BG286"/>
      <c r="BS286"/>
      <c r="BV286"/>
      <c r="BW286"/>
      <c r="BX286"/>
      <c r="BY286"/>
      <c r="BZ286"/>
    </row>
    <row r="287" spans="14:78" ht="39.6" customHeight="1" x14ac:dyDescent="0.3">
      <c r="N287" s="5"/>
      <c r="O287" s="21" t="s">
        <v>158</v>
      </c>
      <c r="P287" s="247">
        <f>$D$6</f>
        <v>0</v>
      </c>
      <c r="Q287" s="247"/>
      <c r="R287" s="247"/>
      <c r="S287" s="92" t="s">
        <v>89</v>
      </c>
      <c r="T287" s="247">
        <f>$K$6</f>
        <v>0</v>
      </c>
      <c r="U287" s="247"/>
      <c r="V287" s="247"/>
      <c r="Z287" s="108"/>
      <c r="AB287" s="42"/>
      <c r="AD287"/>
      <c r="AE287"/>
      <c r="AF287"/>
      <c r="AK287" s="5"/>
      <c r="AL287" s="5"/>
      <c r="AM287" s="5"/>
      <c r="AN287" s="108"/>
      <c r="AQ287" s="5"/>
      <c r="AR287" s="5"/>
      <c r="AS287" s="5"/>
      <c r="AT287" s="5"/>
      <c r="AU287" s="5"/>
      <c r="BE287"/>
      <c r="BG287"/>
      <c r="BS287"/>
      <c r="BV287"/>
      <c r="BW287"/>
      <c r="BX287"/>
      <c r="BY287"/>
      <c r="BZ287"/>
    </row>
    <row r="288" spans="14:78" ht="7.2" customHeight="1" x14ac:dyDescent="0.3">
      <c r="O288" s="108"/>
      <c r="P288" s="1"/>
      <c r="Q288" s="42"/>
      <c r="R288"/>
      <c r="S288"/>
      <c r="T288"/>
      <c r="U288"/>
      <c r="V288"/>
      <c r="Z288" s="108"/>
      <c r="AB288" s="42"/>
      <c r="AD288"/>
      <c r="AE288"/>
      <c r="AF288"/>
      <c r="AN288" s="108"/>
      <c r="AQ288" s="5"/>
      <c r="AR288" s="5"/>
      <c r="AS288" s="5"/>
      <c r="AT288" s="5"/>
      <c r="AU288" s="5"/>
      <c r="BE288"/>
      <c r="BG288"/>
      <c r="BS288"/>
      <c r="BV288"/>
      <c r="BW288"/>
      <c r="BX288"/>
      <c r="BY288"/>
      <c r="BZ288"/>
    </row>
    <row r="289" spans="15:78" x14ac:dyDescent="0.3">
      <c r="O289" s="427" t="s">
        <v>18</v>
      </c>
      <c r="P289" s="428"/>
      <c r="Q289" s="428"/>
      <c r="R289" s="428"/>
      <c r="S289" s="428"/>
      <c r="T289" s="428"/>
      <c r="U289" s="428"/>
      <c r="V289" s="429"/>
      <c r="Z289" s="108"/>
      <c r="AB289" s="42"/>
      <c r="AD289"/>
      <c r="AE289"/>
      <c r="AF289"/>
      <c r="AN289" s="108"/>
      <c r="AQ289" s="5"/>
      <c r="AR289" s="5"/>
      <c r="AS289" s="5"/>
      <c r="AT289" s="5"/>
      <c r="AU289" s="5"/>
      <c r="BE289"/>
      <c r="BG289"/>
      <c r="BS289"/>
      <c r="BV289"/>
      <c r="BW289"/>
      <c r="BX289"/>
      <c r="BY289"/>
      <c r="BZ289"/>
    </row>
    <row r="290" spans="15:78" ht="14.4" customHeight="1" x14ac:dyDescent="0.3">
      <c r="O290" s="422" t="s">
        <v>107</v>
      </c>
      <c r="P290" s="423"/>
      <c r="Q290" s="424"/>
      <c r="R290" s="106" t="s">
        <v>108</v>
      </c>
      <c r="S290" s="422" t="s">
        <v>155</v>
      </c>
      <c r="T290" s="423"/>
      <c r="U290" s="423"/>
      <c r="V290" s="424"/>
      <c r="Z290" s="108"/>
      <c r="AB290" s="42"/>
      <c r="AD290"/>
      <c r="AE290"/>
      <c r="AF290"/>
      <c r="AN290" s="108"/>
      <c r="AQ290" s="5"/>
      <c r="AR290" s="5"/>
      <c r="AS290" s="5"/>
      <c r="AT290" s="5"/>
      <c r="AU290" s="5"/>
      <c r="BE290"/>
      <c r="BG290"/>
      <c r="BS290"/>
      <c r="BV290"/>
      <c r="BW290"/>
      <c r="BX290"/>
      <c r="BY290"/>
      <c r="BZ290"/>
    </row>
    <row r="291" spans="15:78" ht="14.4" customHeight="1" x14ac:dyDescent="0.3">
      <c r="O291" s="348" t="s">
        <v>22</v>
      </c>
      <c r="P291" s="107" t="s">
        <v>23</v>
      </c>
      <c r="Q291" s="209">
        <v>1</v>
      </c>
      <c r="R291" s="125" t="s">
        <v>24</v>
      </c>
      <c r="S291" s="430" t="str">
        <f>IFERROR(AVERAGE(BY66,BZ120),"")</f>
        <v/>
      </c>
      <c r="T291" s="431"/>
      <c r="U291" s="431"/>
      <c r="V291" s="432"/>
      <c r="Z291" s="108"/>
      <c r="AB291" s="42"/>
      <c r="AD291"/>
      <c r="AE291"/>
      <c r="AF291"/>
      <c r="AN291" s="108"/>
      <c r="AQ291" s="5"/>
      <c r="AR291" s="5"/>
      <c r="AS291" s="5"/>
      <c r="AT291" s="5"/>
      <c r="AU291" s="5"/>
      <c r="BE291"/>
      <c r="BG291"/>
      <c r="BS291"/>
      <c r="BV291"/>
      <c r="BW291"/>
      <c r="BX291"/>
      <c r="BY291"/>
      <c r="BZ291"/>
    </row>
    <row r="292" spans="15:78" ht="27.6" x14ac:dyDescent="0.3">
      <c r="O292" s="348"/>
      <c r="P292" s="107" t="s">
        <v>25</v>
      </c>
      <c r="Q292" s="209">
        <v>1</v>
      </c>
      <c r="R292" s="125" t="s">
        <v>26</v>
      </c>
      <c r="S292" s="430" t="str">
        <f t="shared" ref="S292:S310" si="82">IFERROR(AVERAGE(BY67,BZ121),"")</f>
        <v/>
      </c>
      <c r="T292" s="431"/>
      <c r="U292" s="431"/>
      <c r="V292" s="432"/>
      <c r="Z292" s="108"/>
      <c r="AB292" s="42"/>
      <c r="AD292"/>
      <c r="AE292"/>
      <c r="AF292"/>
      <c r="AN292" s="108"/>
      <c r="AQ292" s="5"/>
      <c r="AR292" s="5"/>
      <c r="AS292" s="5"/>
      <c r="AT292" s="5"/>
      <c r="AU292" s="5"/>
      <c r="BE292"/>
      <c r="BG292"/>
      <c r="BS292"/>
      <c r="BV292"/>
      <c r="BW292"/>
      <c r="BX292"/>
      <c r="BY292"/>
      <c r="BZ292"/>
    </row>
    <row r="293" spans="15:78" ht="27.6" x14ac:dyDescent="0.3">
      <c r="O293" s="348"/>
      <c r="P293" s="107" t="s">
        <v>27</v>
      </c>
      <c r="Q293" s="209">
        <v>1</v>
      </c>
      <c r="R293" s="125" t="s">
        <v>28</v>
      </c>
      <c r="S293" s="430" t="str">
        <f t="shared" si="82"/>
        <v/>
      </c>
      <c r="T293" s="431"/>
      <c r="U293" s="431"/>
      <c r="V293" s="432"/>
      <c r="Z293" s="108"/>
      <c r="AB293" s="42"/>
      <c r="AD293"/>
      <c r="AE293"/>
      <c r="AF293"/>
      <c r="AN293" s="108"/>
      <c r="AQ293" s="5"/>
      <c r="AR293" s="5"/>
      <c r="AS293" s="5"/>
      <c r="AT293" s="5"/>
      <c r="AU293" s="5"/>
      <c r="BE293"/>
      <c r="BG293"/>
      <c r="BS293"/>
      <c r="BV293"/>
      <c r="BW293"/>
      <c r="BX293"/>
      <c r="BY293"/>
      <c r="BZ293"/>
    </row>
    <row r="294" spans="15:78" ht="27.6" x14ac:dyDescent="0.3">
      <c r="O294" s="348"/>
      <c r="P294" s="107" t="s">
        <v>29</v>
      </c>
      <c r="Q294" s="209">
        <v>1</v>
      </c>
      <c r="R294" s="125" t="s">
        <v>30</v>
      </c>
      <c r="S294" s="430" t="str">
        <f t="shared" si="82"/>
        <v/>
      </c>
      <c r="T294" s="431"/>
      <c r="U294" s="431"/>
      <c r="V294" s="432"/>
      <c r="Z294" s="108"/>
      <c r="AB294" s="42"/>
      <c r="AD294"/>
      <c r="AE294"/>
      <c r="AF294"/>
      <c r="AN294" s="108"/>
      <c r="AQ294" s="5"/>
      <c r="AR294" s="5"/>
      <c r="AS294" s="5"/>
      <c r="AT294" s="5"/>
      <c r="AU294" s="5"/>
      <c r="BE294"/>
      <c r="BG294"/>
      <c r="BS294"/>
      <c r="BV294"/>
      <c r="BW294"/>
      <c r="BX294"/>
      <c r="BY294"/>
      <c r="BZ294"/>
    </row>
    <row r="295" spans="15:78" ht="14.4" customHeight="1" x14ac:dyDescent="0.3">
      <c r="O295" s="348" t="s">
        <v>31</v>
      </c>
      <c r="P295" s="107" t="s">
        <v>32</v>
      </c>
      <c r="Q295" s="209">
        <v>1</v>
      </c>
      <c r="R295" s="125" t="s">
        <v>33</v>
      </c>
      <c r="S295" s="430" t="str">
        <f t="shared" si="82"/>
        <v/>
      </c>
      <c r="T295" s="431"/>
      <c r="U295" s="431"/>
      <c r="V295" s="432"/>
      <c r="Z295" s="108"/>
      <c r="AB295" s="42"/>
      <c r="AD295"/>
      <c r="AE295"/>
      <c r="AF295"/>
      <c r="AN295" s="108"/>
      <c r="AQ295" s="5"/>
      <c r="AR295" s="5"/>
      <c r="AS295" s="5"/>
      <c r="AT295" s="5"/>
      <c r="AU295" s="5"/>
      <c r="BE295"/>
      <c r="BG295"/>
      <c r="BS295"/>
      <c r="BV295"/>
      <c r="BW295"/>
      <c r="BX295"/>
      <c r="BY295"/>
      <c r="BZ295"/>
    </row>
    <row r="296" spans="15:78" ht="27.6" customHeight="1" x14ac:dyDescent="0.3">
      <c r="O296" s="348"/>
      <c r="P296" s="350" t="s">
        <v>19</v>
      </c>
      <c r="Q296" s="209">
        <v>1</v>
      </c>
      <c r="R296" s="125" t="s">
        <v>110</v>
      </c>
      <c r="S296" s="430" t="str">
        <f t="shared" si="82"/>
        <v/>
      </c>
      <c r="T296" s="431"/>
      <c r="U296" s="431"/>
      <c r="V296" s="432"/>
      <c r="Z296" s="108"/>
      <c r="AB296" s="42"/>
      <c r="AD296"/>
      <c r="AE296"/>
      <c r="AF296"/>
      <c r="AN296" s="108"/>
      <c r="AQ296" s="5"/>
      <c r="AR296" s="5"/>
      <c r="AS296" s="5"/>
      <c r="AT296" s="5"/>
      <c r="AU296" s="5"/>
      <c r="BE296"/>
      <c r="BG296"/>
      <c r="BS296"/>
      <c r="BV296"/>
      <c r="BW296"/>
      <c r="BX296"/>
      <c r="BY296"/>
      <c r="BZ296"/>
    </row>
    <row r="297" spans="15:78" ht="27.6" x14ac:dyDescent="0.3">
      <c r="O297" s="348"/>
      <c r="P297" s="350"/>
      <c r="Q297" s="209">
        <v>1</v>
      </c>
      <c r="R297" s="125" t="s">
        <v>111</v>
      </c>
      <c r="S297" s="430" t="str">
        <f t="shared" si="82"/>
        <v/>
      </c>
      <c r="T297" s="431"/>
      <c r="U297" s="431"/>
      <c r="V297" s="432"/>
      <c r="Z297" s="108"/>
      <c r="AB297" s="42"/>
      <c r="AD297"/>
      <c r="AE297"/>
      <c r="AF297"/>
      <c r="AN297" s="108"/>
      <c r="AQ297" s="5"/>
      <c r="AR297" s="5"/>
      <c r="AS297" s="5"/>
      <c r="AT297" s="5"/>
      <c r="AU297" s="5"/>
      <c r="BE297"/>
      <c r="BG297"/>
      <c r="BS297"/>
      <c r="BV297"/>
      <c r="BW297"/>
      <c r="BX297"/>
      <c r="BY297"/>
      <c r="BZ297"/>
    </row>
    <row r="298" spans="15:78" ht="27.6" x14ac:dyDescent="0.3">
      <c r="O298" s="348"/>
      <c r="P298" s="350"/>
      <c r="Q298" s="209">
        <v>1</v>
      </c>
      <c r="R298" s="125" t="s">
        <v>112</v>
      </c>
      <c r="S298" s="430" t="str">
        <f t="shared" si="82"/>
        <v/>
      </c>
      <c r="T298" s="431"/>
      <c r="U298" s="431"/>
      <c r="V298" s="432"/>
      <c r="Z298" s="108"/>
      <c r="AB298" s="42"/>
      <c r="AD298"/>
      <c r="AE298"/>
      <c r="AF298"/>
      <c r="AN298" s="108"/>
      <c r="AQ298" s="5"/>
      <c r="AR298" s="5"/>
      <c r="AS298" s="5"/>
      <c r="AT298" s="5"/>
      <c r="AU298" s="5"/>
      <c r="BE298"/>
      <c r="BG298"/>
      <c r="BS298"/>
      <c r="BV298"/>
      <c r="BW298"/>
      <c r="BX298"/>
      <c r="BY298"/>
      <c r="BZ298"/>
    </row>
    <row r="299" spans="15:78" ht="41.4" x14ac:dyDescent="0.3">
      <c r="O299" s="348"/>
      <c r="P299" s="350"/>
      <c r="Q299" s="209">
        <v>1</v>
      </c>
      <c r="R299" s="125" t="s">
        <v>113</v>
      </c>
      <c r="S299" s="430" t="str">
        <f t="shared" si="82"/>
        <v/>
      </c>
      <c r="T299" s="431"/>
      <c r="U299" s="431"/>
      <c r="V299" s="432"/>
      <c r="Z299" s="108"/>
      <c r="AB299" s="42"/>
      <c r="AD299"/>
      <c r="AE299"/>
      <c r="AF299"/>
      <c r="AN299" s="108"/>
      <c r="AQ299" s="5"/>
      <c r="AR299" s="5"/>
      <c r="AS299" s="5"/>
      <c r="AT299" s="5"/>
      <c r="AU299" s="5"/>
      <c r="BE299"/>
      <c r="BG299"/>
      <c r="BS299"/>
      <c r="BV299"/>
      <c r="BW299"/>
      <c r="BX299"/>
      <c r="BY299"/>
      <c r="BZ299"/>
    </row>
    <row r="300" spans="15:78" ht="27.6" x14ac:dyDescent="0.3">
      <c r="O300" s="348"/>
      <c r="P300" s="350"/>
      <c r="Q300" s="209">
        <v>1</v>
      </c>
      <c r="R300" s="125" t="s">
        <v>114</v>
      </c>
      <c r="S300" s="430" t="str">
        <f t="shared" si="82"/>
        <v/>
      </c>
      <c r="T300" s="431"/>
      <c r="U300" s="431"/>
      <c r="V300" s="432"/>
      <c r="Z300" s="108"/>
      <c r="AB300" s="42"/>
      <c r="AD300"/>
      <c r="AE300"/>
      <c r="AF300"/>
      <c r="AN300" s="108"/>
      <c r="AQ300" s="5"/>
      <c r="AR300" s="5"/>
      <c r="AS300" s="5"/>
      <c r="AT300" s="5"/>
      <c r="AU300" s="5"/>
      <c r="BE300"/>
      <c r="BG300"/>
      <c r="BS300"/>
      <c r="BV300"/>
      <c r="BW300"/>
      <c r="BX300"/>
      <c r="BY300"/>
      <c r="BZ300"/>
    </row>
    <row r="301" spans="15:78" ht="41.4" x14ac:dyDescent="0.3">
      <c r="O301" s="348"/>
      <c r="P301" s="350"/>
      <c r="Q301" s="209">
        <v>1</v>
      </c>
      <c r="R301" s="125" t="s">
        <v>115</v>
      </c>
      <c r="S301" s="430" t="str">
        <f t="shared" si="82"/>
        <v/>
      </c>
      <c r="T301" s="431"/>
      <c r="U301" s="431"/>
      <c r="V301" s="432"/>
      <c r="Z301" s="108"/>
      <c r="AB301" s="42"/>
      <c r="AD301"/>
      <c r="AE301"/>
      <c r="AF301"/>
      <c r="AN301" s="108"/>
      <c r="AQ301" s="5"/>
      <c r="AR301" s="5"/>
      <c r="AS301" s="5"/>
      <c r="AT301" s="5"/>
      <c r="AU301" s="5"/>
      <c r="BE301"/>
      <c r="BG301"/>
      <c r="BS301"/>
      <c r="BV301"/>
      <c r="BW301"/>
      <c r="BX301"/>
      <c r="BY301"/>
      <c r="BZ301"/>
    </row>
    <row r="302" spans="15:78" ht="27.6" x14ac:dyDescent="0.3">
      <c r="O302" s="348"/>
      <c r="P302" s="350"/>
      <c r="Q302" s="209">
        <v>1</v>
      </c>
      <c r="R302" s="125" t="s">
        <v>116</v>
      </c>
      <c r="S302" s="430" t="str">
        <f t="shared" si="82"/>
        <v/>
      </c>
      <c r="T302" s="431"/>
      <c r="U302" s="431"/>
      <c r="V302" s="432"/>
      <c r="AB302" s="108"/>
      <c r="AC302" s="1"/>
      <c r="AD302" s="42"/>
      <c r="AE302"/>
      <c r="AF302"/>
      <c r="AP302" s="108"/>
      <c r="AQ302" s="1"/>
      <c r="AR302" s="42"/>
      <c r="AS302"/>
      <c r="AT302"/>
      <c r="BC302" s="108"/>
      <c r="BE302" s="42"/>
      <c r="BG302"/>
      <c r="BQ302" s="108"/>
      <c r="BS302"/>
      <c r="BT302" s="5"/>
      <c r="BU302" s="5"/>
      <c r="BY302"/>
      <c r="BZ302"/>
    </row>
    <row r="303" spans="15:78" ht="27.6" x14ac:dyDescent="0.3">
      <c r="O303" s="348"/>
      <c r="P303" s="107" t="s">
        <v>34</v>
      </c>
      <c r="Q303" s="209">
        <v>1</v>
      </c>
      <c r="R303" s="125" t="s">
        <v>35</v>
      </c>
      <c r="S303" s="430" t="str">
        <f t="shared" si="82"/>
        <v/>
      </c>
      <c r="T303" s="431"/>
      <c r="U303" s="431"/>
      <c r="V303" s="432"/>
      <c r="AB303" s="108"/>
      <c r="AC303" s="1"/>
      <c r="AD303" s="42"/>
      <c r="AE303"/>
      <c r="AF303"/>
      <c r="AP303" s="108"/>
      <c r="AQ303" s="1"/>
      <c r="AR303" s="42"/>
      <c r="AS303"/>
      <c r="AT303"/>
      <c r="BC303" s="108"/>
      <c r="BE303" s="42"/>
      <c r="BG303"/>
      <c r="BQ303" s="108"/>
      <c r="BS303"/>
      <c r="BT303" s="5"/>
      <c r="BU303" s="5"/>
      <c r="BY303"/>
      <c r="BZ303"/>
    </row>
    <row r="304" spans="15:78" ht="27.6" customHeight="1" x14ac:dyDescent="0.3">
      <c r="O304" s="348" t="s">
        <v>117</v>
      </c>
      <c r="P304" s="107" t="s">
        <v>36</v>
      </c>
      <c r="Q304" s="209">
        <v>1</v>
      </c>
      <c r="R304" s="125" t="s">
        <v>129</v>
      </c>
      <c r="S304" s="430" t="str">
        <f t="shared" si="82"/>
        <v/>
      </c>
      <c r="T304" s="431"/>
      <c r="U304" s="431"/>
      <c r="V304" s="432"/>
      <c r="AB304" s="108"/>
      <c r="AC304" s="1"/>
      <c r="AD304" s="42"/>
      <c r="AE304"/>
      <c r="AF304"/>
      <c r="AP304" s="108"/>
      <c r="AQ304" s="1"/>
      <c r="AR304" s="42"/>
      <c r="AS304"/>
      <c r="AT304"/>
      <c r="BC304" s="108"/>
      <c r="BE304" s="42"/>
      <c r="BG304"/>
      <c r="BQ304" s="108"/>
      <c r="BS304"/>
      <c r="BT304" s="5"/>
      <c r="BU304" s="5"/>
      <c r="BY304"/>
      <c r="BZ304"/>
    </row>
    <row r="305" spans="15:78" x14ac:dyDescent="0.3">
      <c r="O305" s="348"/>
      <c r="P305" s="107" t="s">
        <v>37</v>
      </c>
      <c r="Q305" s="209">
        <v>1</v>
      </c>
      <c r="R305" s="125" t="s">
        <v>118</v>
      </c>
      <c r="S305" s="430" t="str">
        <f t="shared" si="82"/>
        <v/>
      </c>
      <c r="T305" s="431"/>
      <c r="U305" s="431"/>
      <c r="V305" s="432"/>
      <c r="AB305" s="108"/>
      <c r="AC305" s="1"/>
      <c r="AD305" s="42"/>
      <c r="AE305"/>
      <c r="AF305"/>
      <c r="AP305" s="108"/>
      <c r="AQ305" s="1"/>
      <c r="AR305" s="42"/>
      <c r="AS305"/>
      <c r="AT305"/>
      <c r="BC305" s="108"/>
      <c r="BE305" s="42"/>
      <c r="BG305"/>
      <c r="BQ305" s="108"/>
      <c r="BS305"/>
      <c r="BT305" s="5"/>
      <c r="BU305" s="5"/>
      <c r="BY305"/>
      <c r="BZ305"/>
    </row>
    <row r="306" spans="15:78" x14ac:dyDescent="0.3">
      <c r="O306" s="348"/>
      <c r="P306" s="107" t="s">
        <v>38</v>
      </c>
      <c r="Q306" s="209">
        <v>1</v>
      </c>
      <c r="R306" s="125" t="s">
        <v>119</v>
      </c>
      <c r="S306" s="430" t="str">
        <f t="shared" si="82"/>
        <v/>
      </c>
      <c r="T306" s="431"/>
      <c r="U306" s="431"/>
      <c r="V306" s="432"/>
      <c r="AB306" s="108"/>
      <c r="AC306" s="1"/>
      <c r="AD306" s="42"/>
      <c r="AE306"/>
      <c r="AF306"/>
      <c r="AP306" s="108"/>
      <c r="AQ306" s="1"/>
      <c r="AR306" s="42"/>
      <c r="AS306"/>
      <c r="AT306"/>
      <c r="BC306" s="108"/>
      <c r="BE306" s="42"/>
      <c r="BG306"/>
      <c r="BQ306" s="108"/>
      <c r="BS306"/>
      <c r="BT306" s="5"/>
      <c r="BU306" s="5"/>
      <c r="BY306"/>
      <c r="BZ306"/>
    </row>
    <row r="307" spans="15:78" ht="27.6" x14ac:dyDescent="0.3">
      <c r="O307" s="348"/>
      <c r="P307" s="107" t="s">
        <v>39</v>
      </c>
      <c r="Q307" s="209">
        <v>1</v>
      </c>
      <c r="R307" s="125" t="s">
        <v>120</v>
      </c>
      <c r="S307" s="430" t="str">
        <f t="shared" si="82"/>
        <v/>
      </c>
      <c r="T307" s="431"/>
      <c r="U307" s="431"/>
      <c r="V307" s="432"/>
      <c r="AB307" s="108"/>
      <c r="AC307" s="1"/>
      <c r="AD307" s="42"/>
      <c r="AE307"/>
      <c r="AF307"/>
      <c r="AP307" s="108"/>
      <c r="AQ307" s="1"/>
      <c r="AR307" s="42"/>
      <c r="AS307"/>
      <c r="AT307"/>
      <c r="BC307" s="108"/>
      <c r="BE307" s="42"/>
      <c r="BG307"/>
      <c r="BQ307" s="108"/>
      <c r="BS307"/>
      <c r="BT307" s="5"/>
      <c r="BU307" s="5"/>
      <c r="BY307"/>
      <c r="BZ307"/>
    </row>
    <row r="308" spans="15:78" ht="25.95" customHeight="1" x14ac:dyDescent="0.3">
      <c r="O308" s="348" t="s">
        <v>121</v>
      </c>
      <c r="P308" s="107" t="s">
        <v>40</v>
      </c>
      <c r="Q308" s="209">
        <v>1</v>
      </c>
      <c r="R308" s="125" t="s">
        <v>122</v>
      </c>
      <c r="S308" s="430" t="str">
        <f t="shared" si="82"/>
        <v/>
      </c>
      <c r="T308" s="431"/>
      <c r="U308" s="431"/>
      <c r="V308" s="432"/>
      <c r="AB308" s="108"/>
      <c r="AC308" s="1"/>
      <c r="AD308" s="42"/>
      <c r="AE308"/>
      <c r="AF308"/>
      <c r="AP308" s="108"/>
      <c r="AQ308" s="1"/>
      <c r="AR308" s="42"/>
      <c r="AS308"/>
      <c r="AT308"/>
      <c r="BC308" s="108"/>
      <c r="BE308" s="42"/>
      <c r="BG308"/>
      <c r="BQ308" s="108"/>
      <c r="BS308"/>
      <c r="BT308" s="5"/>
      <c r="BU308" s="5"/>
      <c r="BY308"/>
      <c r="BZ308"/>
    </row>
    <row r="309" spans="15:78" x14ac:dyDescent="0.3">
      <c r="O309" s="348"/>
      <c r="P309" s="107" t="s">
        <v>41</v>
      </c>
      <c r="Q309" s="209">
        <v>1</v>
      </c>
      <c r="R309" s="125" t="s">
        <v>123</v>
      </c>
      <c r="S309" s="430" t="str">
        <f t="shared" si="82"/>
        <v/>
      </c>
      <c r="T309" s="431"/>
      <c r="U309" s="431"/>
      <c r="V309" s="432"/>
      <c r="AB309" s="108"/>
      <c r="AC309" s="1"/>
      <c r="AD309" s="42"/>
      <c r="AE309"/>
      <c r="AF309"/>
      <c r="AP309" s="108"/>
      <c r="AQ309" s="1"/>
      <c r="AR309" s="42"/>
      <c r="AS309"/>
      <c r="AT309"/>
      <c r="BC309" s="108"/>
      <c r="BE309" s="42"/>
      <c r="BG309"/>
      <c r="BQ309" s="108"/>
      <c r="BS309"/>
      <c r="BT309" s="5"/>
      <c r="BU309" s="5"/>
      <c r="BY309"/>
      <c r="BZ309"/>
    </row>
    <row r="310" spans="15:78" ht="27.6" x14ac:dyDescent="0.3">
      <c r="O310" s="348"/>
      <c r="P310" s="107" t="s">
        <v>42</v>
      </c>
      <c r="Q310" s="209">
        <v>1</v>
      </c>
      <c r="R310" s="125" t="s">
        <v>124</v>
      </c>
      <c r="S310" s="430" t="str">
        <f t="shared" si="82"/>
        <v/>
      </c>
      <c r="T310" s="431"/>
      <c r="U310" s="431"/>
      <c r="V310" s="432"/>
      <c r="AB310" s="108"/>
      <c r="AC310" s="1"/>
      <c r="AD310" s="42"/>
      <c r="AE310"/>
      <c r="AF310"/>
      <c r="AP310" s="108"/>
      <c r="AQ310" s="1"/>
      <c r="AR310" s="42"/>
      <c r="AS310"/>
      <c r="AT310"/>
      <c r="BC310" s="108"/>
      <c r="BE310" s="42"/>
      <c r="BG310"/>
      <c r="BQ310" s="108"/>
      <c r="BS310"/>
      <c r="BT310" s="5"/>
      <c r="BU310" s="5"/>
      <c r="BY310"/>
      <c r="BZ310"/>
    </row>
  </sheetData>
  <sheetProtection algorithmName="SHA-512" hashValue="T4I9+Chm0tFzANuJmWIABo2Hud+6CHAXll06LqMxXo8Xa3S5SMt45CZgYpNDz6SnXV8eCQ3m83GDzdrS8AKqkg==" saltValue="ia9KLE0OkPrsXH5LF3/opg==" spinCount="100000" sheet="1" formatCells="0" formatColumns="0" formatRows="0" insertColumns="0" insertRows="0" insertHyperlinks="0" deleteColumns="0" deleteRows="0" sort="0" autoFilter="0" pivotTables="0"/>
  <mergeCells count="724">
    <mergeCell ref="BS253:BS254"/>
    <mergeCell ref="BS255:BS256"/>
    <mergeCell ref="BS258:BS259"/>
    <mergeCell ref="BS230:BS231"/>
    <mergeCell ref="BS233:BS234"/>
    <mergeCell ref="BS247:BS249"/>
    <mergeCell ref="P243:R243"/>
    <mergeCell ref="T243:V243"/>
    <mergeCell ref="AD243:AF243"/>
    <mergeCell ref="AH243:AJ243"/>
    <mergeCell ref="AR243:AT243"/>
    <mergeCell ref="AV243:AX243"/>
    <mergeCell ref="BE243:BG243"/>
    <mergeCell ref="BI243:BK243"/>
    <mergeCell ref="O241:V241"/>
    <mergeCell ref="AC241:AJ241"/>
    <mergeCell ref="AQ241:AX241"/>
    <mergeCell ref="BD241:BK241"/>
    <mergeCell ref="P242:R242"/>
    <mergeCell ref="BR255:BR256"/>
    <mergeCell ref="BR258:BR259"/>
    <mergeCell ref="O255:P256"/>
    <mergeCell ref="AC255:AD256"/>
    <mergeCell ref="AQ255:AR256"/>
    <mergeCell ref="BS163:BS164"/>
    <mergeCell ref="BS222:BS224"/>
    <mergeCell ref="BS228:BS229"/>
    <mergeCell ref="BE217:BG217"/>
    <mergeCell ref="BI217:BK217"/>
    <mergeCell ref="P218:R218"/>
    <mergeCell ref="T218:V218"/>
    <mergeCell ref="AD218:AF218"/>
    <mergeCell ref="AH218:AJ218"/>
    <mergeCell ref="AR218:AT218"/>
    <mergeCell ref="AV218:AX218"/>
    <mergeCell ref="BE218:BG218"/>
    <mergeCell ref="BI218:BK218"/>
    <mergeCell ref="P217:R217"/>
    <mergeCell ref="T217:V217"/>
    <mergeCell ref="AD217:AF217"/>
    <mergeCell ref="AH217:AJ217"/>
    <mergeCell ref="AR217:AT217"/>
    <mergeCell ref="AV217:AX217"/>
    <mergeCell ref="S212:U212"/>
    <mergeCell ref="R213:T213"/>
    <mergeCell ref="O216:V216"/>
    <mergeCell ref="AC216:AJ216"/>
    <mergeCell ref="AQ216:AX216"/>
    <mergeCell ref="BS152:BS154"/>
    <mergeCell ref="BS158:BS159"/>
    <mergeCell ref="BS160:BS161"/>
    <mergeCell ref="BR160:BR161"/>
    <mergeCell ref="AC155:AD155"/>
    <mergeCell ref="AQ155:AR155"/>
    <mergeCell ref="BD155:BE155"/>
    <mergeCell ref="O156:P156"/>
    <mergeCell ref="AC156:AD156"/>
    <mergeCell ref="AQ156:AR156"/>
    <mergeCell ref="BD156:BE156"/>
    <mergeCell ref="O157:P157"/>
    <mergeCell ref="AC157:AD157"/>
    <mergeCell ref="AQ157:AR157"/>
    <mergeCell ref="BD157:BE157"/>
    <mergeCell ref="O158:P159"/>
    <mergeCell ref="BD160:BE161"/>
    <mergeCell ref="O308:O310"/>
    <mergeCell ref="S308:V308"/>
    <mergeCell ref="S309:V309"/>
    <mergeCell ref="S310:V310"/>
    <mergeCell ref="S303:V303"/>
    <mergeCell ref="O304:O307"/>
    <mergeCell ref="S304:V304"/>
    <mergeCell ref="S305:V305"/>
    <mergeCell ref="S306:V306"/>
    <mergeCell ref="S307:V307"/>
    <mergeCell ref="O295:O303"/>
    <mergeCell ref="S295:V295"/>
    <mergeCell ref="P296:P302"/>
    <mergeCell ref="S296:V296"/>
    <mergeCell ref="S297:V297"/>
    <mergeCell ref="S298:V298"/>
    <mergeCell ref="S299:V299"/>
    <mergeCell ref="S300:V300"/>
    <mergeCell ref="S301:V301"/>
    <mergeCell ref="S302:V302"/>
    <mergeCell ref="P287:R287"/>
    <mergeCell ref="T287:V287"/>
    <mergeCell ref="O289:V289"/>
    <mergeCell ref="O290:Q290"/>
    <mergeCell ref="S290:V290"/>
    <mergeCell ref="O291:O294"/>
    <mergeCell ref="S291:V291"/>
    <mergeCell ref="S292:V292"/>
    <mergeCell ref="S293:V293"/>
    <mergeCell ref="S294:V294"/>
    <mergeCell ref="S281:V281"/>
    <mergeCell ref="O282:O283"/>
    <mergeCell ref="S282:V282"/>
    <mergeCell ref="S283:V283"/>
    <mergeCell ref="O285:V285"/>
    <mergeCell ref="P286:R286"/>
    <mergeCell ref="T286:V286"/>
    <mergeCell ref="S276:V276"/>
    <mergeCell ref="O277:O278"/>
    <mergeCell ref="S277:V277"/>
    <mergeCell ref="S278:V278"/>
    <mergeCell ref="O279:O280"/>
    <mergeCell ref="S279:V279"/>
    <mergeCell ref="S280:V280"/>
    <mergeCell ref="P277:P278"/>
    <mergeCell ref="P279:P280"/>
    <mergeCell ref="P282:P283"/>
    <mergeCell ref="O271:O273"/>
    <mergeCell ref="S271:V271"/>
    <mergeCell ref="S272:V272"/>
    <mergeCell ref="S273:V273"/>
    <mergeCell ref="S274:V274"/>
    <mergeCell ref="S275:V275"/>
    <mergeCell ref="P266:R266"/>
    <mergeCell ref="T266:V266"/>
    <mergeCell ref="P267:R267"/>
    <mergeCell ref="T267:V267"/>
    <mergeCell ref="O269:R269"/>
    <mergeCell ref="S269:V270"/>
    <mergeCell ref="O270:Q270"/>
    <mergeCell ref="P271:P273"/>
    <mergeCell ref="BH261:BJ261"/>
    <mergeCell ref="Q263:T263"/>
    <mergeCell ref="AE263:AH263"/>
    <mergeCell ref="AS263:AV263"/>
    <mergeCell ref="BF263:BI263"/>
    <mergeCell ref="O265:V265"/>
    <mergeCell ref="P260:Q260"/>
    <mergeCell ref="AD260:AE260"/>
    <mergeCell ref="AR260:AS260"/>
    <mergeCell ref="BE260:BF260"/>
    <mergeCell ref="S261:U261"/>
    <mergeCell ref="AG261:AI261"/>
    <mergeCell ref="AU261:AW261"/>
    <mergeCell ref="BD255:BE256"/>
    <mergeCell ref="O257:P257"/>
    <mergeCell ref="AC257:AD257"/>
    <mergeCell ref="AQ257:AR257"/>
    <mergeCell ref="BD257:BE257"/>
    <mergeCell ref="O258:P259"/>
    <mergeCell ref="AC258:AD259"/>
    <mergeCell ref="AQ258:AR259"/>
    <mergeCell ref="BD258:BE259"/>
    <mergeCell ref="BR247:BR249"/>
    <mergeCell ref="BR253:BR254"/>
    <mergeCell ref="O247:P249"/>
    <mergeCell ref="AC247:AD249"/>
    <mergeCell ref="AQ247:AR249"/>
    <mergeCell ref="BD247:BE249"/>
    <mergeCell ref="O250:P250"/>
    <mergeCell ref="AC250:AD250"/>
    <mergeCell ref="AQ250:AR250"/>
    <mergeCell ref="BD250:BE250"/>
    <mergeCell ref="O251:P251"/>
    <mergeCell ref="AC251:AD251"/>
    <mergeCell ref="AQ251:AR251"/>
    <mergeCell ref="BD251:BE251"/>
    <mergeCell ref="O252:P252"/>
    <mergeCell ref="AC252:AD252"/>
    <mergeCell ref="AQ252:AR252"/>
    <mergeCell ref="BD252:BE252"/>
    <mergeCell ref="O253:P254"/>
    <mergeCell ref="AC253:AD254"/>
    <mergeCell ref="AQ253:AR254"/>
    <mergeCell ref="BD253:BE254"/>
    <mergeCell ref="BX245:BX246"/>
    <mergeCell ref="BY245:BY246"/>
    <mergeCell ref="BZ245:BZ246"/>
    <mergeCell ref="BS246:BT246"/>
    <mergeCell ref="O245:V245"/>
    <mergeCell ref="AC245:AJ245"/>
    <mergeCell ref="AQ245:AX245"/>
    <mergeCell ref="BD245:BK245"/>
    <mergeCell ref="BR245:BU245"/>
    <mergeCell ref="BV245:BV246"/>
    <mergeCell ref="BW245:BW246"/>
    <mergeCell ref="BF246:BG246"/>
    <mergeCell ref="BI242:BK242"/>
    <mergeCell ref="BH236:BJ236"/>
    <mergeCell ref="Q238:T238"/>
    <mergeCell ref="AE238:AH238"/>
    <mergeCell ref="AS238:AV238"/>
    <mergeCell ref="BF238:BI238"/>
    <mergeCell ref="Q239:R239"/>
    <mergeCell ref="AE239:AF239"/>
    <mergeCell ref="AS239:AT239"/>
    <mergeCell ref="BF239:BG239"/>
    <mergeCell ref="BR230:BR231"/>
    <mergeCell ref="BR233:BR234"/>
    <mergeCell ref="BR222:BR224"/>
    <mergeCell ref="BR228:BR229"/>
    <mergeCell ref="O222:P224"/>
    <mergeCell ref="AC222:AD224"/>
    <mergeCell ref="AQ222:AR224"/>
    <mergeCell ref="BD222:BE224"/>
    <mergeCell ref="O225:P225"/>
    <mergeCell ref="AC225:AD225"/>
    <mergeCell ref="AQ225:AR225"/>
    <mergeCell ref="BD225:BE225"/>
    <mergeCell ref="O230:P231"/>
    <mergeCell ref="AC230:AD231"/>
    <mergeCell ref="AQ230:AR231"/>
    <mergeCell ref="BD230:BE231"/>
    <mergeCell ref="O232:P232"/>
    <mergeCell ref="AC232:AD232"/>
    <mergeCell ref="AQ232:AR232"/>
    <mergeCell ref="BD232:BE232"/>
    <mergeCell ref="O233:P234"/>
    <mergeCell ref="O228:P229"/>
    <mergeCell ref="AC228:AD229"/>
    <mergeCell ref="AQ228:AR229"/>
    <mergeCell ref="BW220:BW221"/>
    <mergeCell ref="BX220:BX221"/>
    <mergeCell ref="BY220:BY221"/>
    <mergeCell ref="BZ220:BZ221"/>
    <mergeCell ref="BS221:BT221"/>
    <mergeCell ref="O220:V220"/>
    <mergeCell ref="AC220:AJ220"/>
    <mergeCell ref="AQ220:AX220"/>
    <mergeCell ref="BD220:BK220"/>
    <mergeCell ref="BR220:BU220"/>
    <mergeCell ref="BV220:BV221"/>
    <mergeCell ref="O221:P221"/>
    <mergeCell ref="Q221:R221"/>
    <mergeCell ref="AC221:AD221"/>
    <mergeCell ref="AE221:AF221"/>
    <mergeCell ref="AQ221:AR221"/>
    <mergeCell ref="AS221:AT221"/>
    <mergeCell ref="BD221:BE221"/>
    <mergeCell ref="BF221:BG221"/>
    <mergeCell ref="P191:Q191"/>
    <mergeCell ref="AD191:AE191"/>
    <mergeCell ref="S192:U192"/>
    <mergeCell ref="AG192:AI192"/>
    <mergeCell ref="P182:Q182"/>
    <mergeCell ref="AD182:AE182"/>
    <mergeCell ref="BD216:BK216"/>
    <mergeCell ref="O200:V200"/>
    <mergeCell ref="P211:Q211"/>
    <mergeCell ref="R194:T194"/>
    <mergeCell ref="O196:V196"/>
    <mergeCell ref="P197:R197"/>
    <mergeCell ref="T197:V197"/>
    <mergeCell ref="P198:R198"/>
    <mergeCell ref="T198:V198"/>
    <mergeCell ref="O201:P201"/>
    <mergeCell ref="Q201:R201"/>
    <mergeCell ref="O202:P205"/>
    <mergeCell ref="O206:P207"/>
    <mergeCell ref="O208:P209"/>
    <mergeCell ref="O210:P210"/>
    <mergeCell ref="AC183:AC186"/>
    <mergeCell ref="O181:V181"/>
    <mergeCell ref="AC181:AJ181"/>
    <mergeCell ref="O187:O190"/>
    <mergeCell ref="AC187:AC190"/>
    <mergeCell ref="BH166:BJ166"/>
    <mergeCell ref="P168:T168"/>
    <mergeCell ref="AD168:AH168"/>
    <mergeCell ref="AR168:AV168"/>
    <mergeCell ref="BE168:BI168"/>
    <mergeCell ref="O171:V171"/>
    <mergeCell ref="AC171:AJ171"/>
    <mergeCell ref="S166:U166"/>
    <mergeCell ref="AG166:AI166"/>
    <mergeCell ref="AU166:AW166"/>
    <mergeCell ref="BR163:BR164"/>
    <mergeCell ref="BR152:BR154"/>
    <mergeCell ref="BR158:BR159"/>
    <mergeCell ref="O152:P154"/>
    <mergeCell ref="AC152:AD154"/>
    <mergeCell ref="AQ152:AR154"/>
    <mergeCell ref="BD152:BE154"/>
    <mergeCell ref="O155:P155"/>
    <mergeCell ref="P165:Q165"/>
    <mergeCell ref="AD165:AE165"/>
    <mergeCell ref="AR165:AS165"/>
    <mergeCell ref="BE165:BF165"/>
    <mergeCell ref="AC158:AD159"/>
    <mergeCell ref="AQ158:AR159"/>
    <mergeCell ref="BD158:BE159"/>
    <mergeCell ref="O160:P161"/>
    <mergeCell ref="AC160:AD161"/>
    <mergeCell ref="AQ160:AR161"/>
    <mergeCell ref="O162:P162"/>
    <mergeCell ref="AC162:AD162"/>
    <mergeCell ref="AQ162:AR162"/>
    <mergeCell ref="BD162:BE162"/>
    <mergeCell ref="BX150:BX151"/>
    <mergeCell ref="BY150:BY151"/>
    <mergeCell ref="BZ150:BZ151"/>
    <mergeCell ref="BS151:BT151"/>
    <mergeCell ref="O150:V150"/>
    <mergeCell ref="AC150:AJ150"/>
    <mergeCell ref="AQ150:AX150"/>
    <mergeCell ref="BD150:BK150"/>
    <mergeCell ref="BR150:BU150"/>
    <mergeCell ref="BV150:BV151"/>
    <mergeCell ref="P148:R148"/>
    <mergeCell ref="T148:V148"/>
    <mergeCell ref="AD148:AF148"/>
    <mergeCell ref="AH148:AJ148"/>
    <mergeCell ref="AR148:AT148"/>
    <mergeCell ref="AV148:AX148"/>
    <mergeCell ref="BE148:BG148"/>
    <mergeCell ref="BI148:BK148"/>
    <mergeCell ref="BW150:BW151"/>
    <mergeCell ref="O151:P151"/>
    <mergeCell ref="Q151:R151"/>
    <mergeCell ref="AC151:AD151"/>
    <mergeCell ref="AE151:AF151"/>
    <mergeCell ref="AQ151:AR151"/>
    <mergeCell ref="AS151:AT151"/>
    <mergeCell ref="BD151:BE151"/>
    <mergeCell ref="BF151:BG151"/>
    <mergeCell ref="O146:V146"/>
    <mergeCell ref="AC146:AJ146"/>
    <mergeCell ref="AQ146:AX146"/>
    <mergeCell ref="BD146:BK146"/>
    <mergeCell ref="P147:R147"/>
    <mergeCell ref="T147:V147"/>
    <mergeCell ref="AD147:AF147"/>
    <mergeCell ref="AH147:AJ147"/>
    <mergeCell ref="AR147:AT147"/>
    <mergeCell ref="AV147:AX147"/>
    <mergeCell ref="BE147:BG147"/>
    <mergeCell ref="BI147:BK147"/>
    <mergeCell ref="S141:U141"/>
    <mergeCell ref="AG141:AI141"/>
    <mergeCell ref="AU141:AW141"/>
    <mergeCell ref="BH141:BJ141"/>
    <mergeCell ref="R143:T143"/>
    <mergeCell ref="AF143:AH143"/>
    <mergeCell ref="AT143:AV143"/>
    <mergeCell ref="BH143:BJ143"/>
    <mergeCell ref="O137:O139"/>
    <mergeCell ref="AC137:AC139"/>
    <mergeCell ref="AQ137:AQ139"/>
    <mergeCell ref="BD137:BD139"/>
    <mergeCell ref="BR137:BR139"/>
    <mergeCell ref="P140:Q140"/>
    <mergeCell ref="AD140:AE140"/>
    <mergeCell ref="AR140:AS140"/>
    <mergeCell ref="BE140:BF140"/>
    <mergeCell ref="BS125:BS131"/>
    <mergeCell ref="O133:O136"/>
    <mergeCell ref="AC133:AC136"/>
    <mergeCell ref="AQ133:AQ136"/>
    <mergeCell ref="BD133:BD136"/>
    <mergeCell ref="BR133:BR136"/>
    <mergeCell ref="O124:O132"/>
    <mergeCell ref="AC124:AC132"/>
    <mergeCell ref="AQ124:AQ132"/>
    <mergeCell ref="BD124:BD132"/>
    <mergeCell ref="BR124:BR132"/>
    <mergeCell ref="P125:P131"/>
    <mergeCell ref="AD125:AD131"/>
    <mergeCell ref="AR125:AR131"/>
    <mergeCell ref="BE125:BE131"/>
    <mergeCell ref="O120:O123"/>
    <mergeCell ref="AC120:AC123"/>
    <mergeCell ref="AQ120:AQ123"/>
    <mergeCell ref="BD120:BD123"/>
    <mergeCell ref="BR120:BR123"/>
    <mergeCell ref="O118:V118"/>
    <mergeCell ref="AC118:AJ118"/>
    <mergeCell ref="AQ118:AX118"/>
    <mergeCell ref="BD118:BK118"/>
    <mergeCell ref="BR118:BY118"/>
    <mergeCell ref="BZ118:BZ119"/>
    <mergeCell ref="P119:Q119"/>
    <mergeCell ref="AD119:AE119"/>
    <mergeCell ref="AR119:AS119"/>
    <mergeCell ref="BE119:BF119"/>
    <mergeCell ref="O113:R113"/>
    <mergeCell ref="AC113:AF113"/>
    <mergeCell ref="AQ113:AT113"/>
    <mergeCell ref="BD113:BG113"/>
    <mergeCell ref="O114:R114"/>
    <mergeCell ref="AC114:AF114"/>
    <mergeCell ref="AQ114:AT114"/>
    <mergeCell ref="BD114:BG114"/>
    <mergeCell ref="BS119:BT119"/>
    <mergeCell ref="O111:R111"/>
    <mergeCell ref="AC111:AF111"/>
    <mergeCell ref="AQ111:AT111"/>
    <mergeCell ref="BD111:BG111"/>
    <mergeCell ref="O112:R112"/>
    <mergeCell ref="AC112:AF112"/>
    <mergeCell ref="AQ112:AT112"/>
    <mergeCell ref="BD112:BG112"/>
    <mergeCell ref="BL108:BO108"/>
    <mergeCell ref="O109:R109"/>
    <mergeCell ref="AC109:AF109"/>
    <mergeCell ref="AQ109:AT109"/>
    <mergeCell ref="BD109:BG109"/>
    <mergeCell ref="O110:R110"/>
    <mergeCell ref="AC110:AF110"/>
    <mergeCell ref="AQ110:AT110"/>
    <mergeCell ref="BD110:BG110"/>
    <mergeCell ref="O107:R107"/>
    <mergeCell ref="AC107:AF107"/>
    <mergeCell ref="AQ107:AT107"/>
    <mergeCell ref="BD107:BG107"/>
    <mergeCell ref="O108:R108"/>
    <mergeCell ref="AC108:AF108"/>
    <mergeCell ref="AQ108:AT108"/>
    <mergeCell ref="AY108:BB108"/>
    <mergeCell ref="BD108:BG108"/>
    <mergeCell ref="O105:R105"/>
    <mergeCell ref="AC105:AF105"/>
    <mergeCell ref="AQ105:AT105"/>
    <mergeCell ref="BD105:BG105"/>
    <mergeCell ref="O106:R106"/>
    <mergeCell ref="AC106:AF106"/>
    <mergeCell ref="AQ106:AT106"/>
    <mergeCell ref="BD106:BG106"/>
    <mergeCell ref="O103:R103"/>
    <mergeCell ref="AC103:AF103"/>
    <mergeCell ref="AQ103:AT103"/>
    <mergeCell ref="BD103:BG103"/>
    <mergeCell ref="O104:R104"/>
    <mergeCell ref="AC104:AF104"/>
    <mergeCell ref="AQ104:AT104"/>
    <mergeCell ref="BD104:BG104"/>
    <mergeCell ref="BE100:BG100"/>
    <mergeCell ref="BH100:BK100"/>
    <mergeCell ref="O101:Q101"/>
    <mergeCell ref="O102:V102"/>
    <mergeCell ref="AC102:AJ102"/>
    <mergeCell ref="AQ102:AX102"/>
    <mergeCell ref="BD102:BK102"/>
    <mergeCell ref="P100:R100"/>
    <mergeCell ref="S100:V100"/>
    <mergeCell ref="AD100:AF100"/>
    <mergeCell ref="AG100:AJ100"/>
    <mergeCell ref="AR100:AT100"/>
    <mergeCell ref="AU100:AX100"/>
    <mergeCell ref="BE98:BG98"/>
    <mergeCell ref="BH98:BK98"/>
    <mergeCell ref="P99:R99"/>
    <mergeCell ref="S99:V99"/>
    <mergeCell ref="AD99:AF99"/>
    <mergeCell ref="AG99:AJ99"/>
    <mergeCell ref="AR99:AT99"/>
    <mergeCell ref="AU99:AX99"/>
    <mergeCell ref="BE99:BG99"/>
    <mergeCell ref="BH99:BK99"/>
    <mergeCell ref="P98:R98"/>
    <mergeCell ref="S98:V98"/>
    <mergeCell ref="AD98:AF98"/>
    <mergeCell ref="AG98:AJ98"/>
    <mergeCell ref="AR98:AT98"/>
    <mergeCell ref="AU98:AX98"/>
    <mergeCell ref="O97:V97"/>
    <mergeCell ref="AC97:AJ97"/>
    <mergeCell ref="AQ97:AX97"/>
    <mergeCell ref="BD97:BK97"/>
    <mergeCell ref="AG95:AJ95"/>
    <mergeCell ref="AQ95:AQ96"/>
    <mergeCell ref="AR95:AT96"/>
    <mergeCell ref="AU95:AX95"/>
    <mergeCell ref="BD95:BD96"/>
    <mergeCell ref="BE95:BG96"/>
    <mergeCell ref="BW94:BY94"/>
    <mergeCell ref="O95:O96"/>
    <mergeCell ref="P95:R96"/>
    <mergeCell ref="S95:V95"/>
    <mergeCell ref="AC95:AC96"/>
    <mergeCell ref="AD95:AF96"/>
    <mergeCell ref="BH95:BK95"/>
    <mergeCell ref="S96:V96"/>
    <mergeCell ref="AG96:AJ96"/>
    <mergeCell ref="AU96:AX96"/>
    <mergeCell ref="BH96:BK96"/>
    <mergeCell ref="P94:R94"/>
    <mergeCell ref="T94:V94"/>
    <mergeCell ref="AD94:AF94"/>
    <mergeCell ref="AH94:AJ94"/>
    <mergeCell ref="AR94:AT94"/>
    <mergeCell ref="AV94:AX94"/>
    <mergeCell ref="BE94:BG94"/>
    <mergeCell ref="BI94:BK94"/>
    <mergeCell ref="BS94:BU94"/>
    <mergeCell ref="O92:V92"/>
    <mergeCell ref="AC92:AJ92"/>
    <mergeCell ref="AQ92:AX92"/>
    <mergeCell ref="BD92:BK92"/>
    <mergeCell ref="BR92:BY92"/>
    <mergeCell ref="P93:R93"/>
    <mergeCell ref="T93:V93"/>
    <mergeCell ref="AD93:AF93"/>
    <mergeCell ref="AH93:AJ93"/>
    <mergeCell ref="AR93:AT93"/>
    <mergeCell ref="AV93:AX93"/>
    <mergeCell ref="BE93:BG93"/>
    <mergeCell ref="BI93:BK93"/>
    <mergeCell ref="BS93:BU93"/>
    <mergeCell ref="BW93:BY93"/>
    <mergeCell ref="P86:Q86"/>
    <mergeCell ref="AD86:AE86"/>
    <mergeCell ref="S87:U87"/>
    <mergeCell ref="AG87:AI87"/>
    <mergeCell ref="S89:U89"/>
    <mergeCell ref="AG89:AI89"/>
    <mergeCell ref="O79:O82"/>
    <mergeCell ref="AC79:AC82"/>
    <mergeCell ref="BR79:BR82"/>
    <mergeCell ref="O83:O85"/>
    <mergeCell ref="AC83:AC85"/>
    <mergeCell ref="BR83:BR85"/>
    <mergeCell ref="O70:O78"/>
    <mergeCell ref="AC70:AC78"/>
    <mergeCell ref="BR70:BR78"/>
    <mergeCell ref="P71:P77"/>
    <mergeCell ref="AD71:AD77"/>
    <mergeCell ref="BS71:BS77"/>
    <mergeCell ref="BY64:BY65"/>
    <mergeCell ref="P65:Q65"/>
    <mergeCell ref="AD65:AE65"/>
    <mergeCell ref="BS65:BT65"/>
    <mergeCell ref="O66:O69"/>
    <mergeCell ref="AC66:AC69"/>
    <mergeCell ref="BR66:BR69"/>
    <mergeCell ref="K62:L62"/>
    <mergeCell ref="S62:U62"/>
    <mergeCell ref="K63:L63"/>
    <mergeCell ref="O64:V64"/>
    <mergeCell ref="AC64:AJ64"/>
    <mergeCell ref="BR64:BX64"/>
    <mergeCell ref="P58:R58"/>
    <mergeCell ref="S58:V58"/>
    <mergeCell ref="AD58:AF58"/>
    <mergeCell ref="AG58:AJ58"/>
    <mergeCell ref="P59:R59"/>
    <mergeCell ref="S59:V59"/>
    <mergeCell ref="AD59:AF59"/>
    <mergeCell ref="AG59:AJ59"/>
    <mergeCell ref="BS53:BU53"/>
    <mergeCell ref="BW53:BY53"/>
    <mergeCell ref="O54:V56"/>
    <mergeCell ref="AC54:AJ56"/>
    <mergeCell ref="P57:R57"/>
    <mergeCell ref="S57:V57"/>
    <mergeCell ref="AD57:AF57"/>
    <mergeCell ref="AG57:AJ57"/>
    <mergeCell ref="AH52:AJ52"/>
    <mergeCell ref="BS52:BU52"/>
    <mergeCell ref="BW52:BY52"/>
    <mergeCell ref="A53:B53"/>
    <mergeCell ref="C53:H53"/>
    <mergeCell ref="J53:L53"/>
    <mergeCell ref="P53:R53"/>
    <mergeCell ref="T53:V53"/>
    <mergeCell ref="AD53:AF53"/>
    <mergeCell ref="AH53:AJ53"/>
    <mergeCell ref="A51:L51"/>
    <mergeCell ref="O51:V51"/>
    <mergeCell ref="AC51:AJ51"/>
    <mergeCell ref="BR51:BY51"/>
    <mergeCell ref="A52:B52"/>
    <mergeCell ref="C52:H52"/>
    <mergeCell ref="J52:L52"/>
    <mergeCell ref="P52:R52"/>
    <mergeCell ref="T52:V52"/>
    <mergeCell ref="AD52:AF52"/>
    <mergeCell ref="A45:C45"/>
    <mergeCell ref="D45:J45"/>
    <mergeCell ref="A46:C46"/>
    <mergeCell ref="D46:J46"/>
    <mergeCell ref="A47:C47"/>
    <mergeCell ref="D47:J47"/>
    <mergeCell ref="A43:C43"/>
    <mergeCell ref="D43:J43"/>
    <mergeCell ref="A44:C44"/>
    <mergeCell ref="D44:J44"/>
    <mergeCell ref="A40:C40"/>
    <mergeCell ref="E40:J40"/>
    <mergeCell ref="O40:V40"/>
    <mergeCell ref="A41:C41"/>
    <mergeCell ref="O41:V41"/>
    <mergeCell ref="A42:K42"/>
    <mergeCell ref="O42:V42"/>
    <mergeCell ref="O38:V38"/>
    <mergeCell ref="J39:K39"/>
    <mergeCell ref="O39:V39"/>
    <mergeCell ref="A36:D36"/>
    <mergeCell ref="F36:G36"/>
    <mergeCell ref="J36:K36"/>
    <mergeCell ref="O36:V36"/>
    <mergeCell ref="A37:E37"/>
    <mergeCell ref="F37:G37"/>
    <mergeCell ref="J37:K37"/>
    <mergeCell ref="O37:V37"/>
    <mergeCell ref="A38:K38"/>
    <mergeCell ref="A39:D39"/>
    <mergeCell ref="F39:G39"/>
    <mergeCell ref="A34:D34"/>
    <mergeCell ref="F34:G34"/>
    <mergeCell ref="J34:K34"/>
    <mergeCell ref="O34:V34"/>
    <mergeCell ref="A35:D35"/>
    <mergeCell ref="F35:G35"/>
    <mergeCell ref="J35:K35"/>
    <mergeCell ref="O35:V35"/>
    <mergeCell ref="A30:H30"/>
    <mergeCell ref="J30:K30"/>
    <mergeCell ref="O30:V30"/>
    <mergeCell ref="O31:V31"/>
    <mergeCell ref="O32:V32"/>
    <mergeCell ref="A33:K33"/>
    <mergeCell ref="O33:V33"/>
    <mergeCell ref="A28:D28"/>
    <mergeCell ref="F28:G28"/>
    <mergeCell ref="J28:K28"/>
    <mergeCell ref="O28:V28"/>
    <mergeCell ref="A29:F29"/>
    <mergeCell ref="J29:K29"/>
    <mergeCell ref="O29:V29"/>
    <mergeCell ref="O25:V25"/>
    <mergeCell ref="A26:K26"/>
    <mergeCell ref="O26:V26"/>
    <mergeCell ref="A27:D27"/>
    <mergeCell ref="F27:G27"/>
    <mergeCell ref="J27:K27"/>
    <mergeCell ref="O27:V27"/>
    <mergeCell ref="A21:H21"/>
    <mergeCell ref="I21:K21"/>
    <mergeCell ref="O21:V21"/>
    <mergeCell ref="O22:V22"/>
    <mergeCell ref="O23:V23"/>
    <mergeCell ref="O24:V24"/>
    <mergeCell ref="A18:A19"/>
    <mergeCell ref="I18:K18"/>
    <mergeCell ref="O18:V18"/>
    <mergeCell ref="I19:K19"/>
    <mergeCell ref="O19:V19"/>
    <mergeCell ref="A20:H20"/>
    <mergeCell ref="I20:K20"/>
    <mergeCell ref="O20:V20"/>
    <mergeCell ref="A14:K14"/>
    <mergeCell ref="O14:V14"/>
    <mergeCell ref="A15:K15"/>
    <mergeCell ref="O15:V15"/>
    <mergeCell ref="A16:A17"/>
    <mergeCell ref="I16:K16"/>
    <mergeCell ref="O16:V16"/>
    <mergeCell ref="I17:K17"/>
    <mergeCell ref="O17:V17"/>
    <mergeCell ref="O10:V10"/>
    <mergeCell ref="O11:V11"/>
    <mergeCell ref="O12:V12"/>
    <mergeCell ref="A13:J13"/>
    <mergeCell ref="O13:V13"/>
    <mergeCell ref="A6:C6"/>
    <mergeCell ref="D6:J6"/>
    <mergeCell ref="K6:L6"/>
    <mergeCell ref="O6:V6"/>
    <mergeCell ref="O7:V7"/>
    <mergeCell ref="A8:K8"/>
    <mergeCell ref="O8:V8"/>
    <mergeCell ref="P2:X2"/>
    <mergeCell ref="A4:L4"/>
    <mergeCell ref="O4:X4"/>
    <mergeCell ref="A5:C5"/>
    <mergeCell ref="D5:J5"/>
    <mergeCell ref="K5:L5"/>
    <mergeCell ref="O5:Q5"/>
    <mergeCell ref="R5:X5"/>
    <mergeCell ref="O9:V9"/>
    <mergeCell ref="A2:K2"/>
    <mergeCell ref="O226:P226"/>
    <mergeCell ref="AC226:AD226"/>
    <mergeCell ref="AQ226:AR226"/>
    <mergeCell ref="BD226:BE226"/>
    <mergeCell ref="O227:P227"/>
    <mergeCell ref="AC227:AD227"/>
    <mergeCell ref="AQ227:AR227"/>
    <mergeCell ref="BD227:BE227"/>
    <mergeCell ref="O163:P164"/>
    <mergeCell ref="AC163:AD164"/>
    <mergeCell ref="AQ163:AR164"/>
    <mergeCell ref="BD163:BE164"/>
    <mergeCell ref="P172:R172"/>
    <mergeCell ref="T172:V172"/>
    <mergeCell ref="P173:R173"/>
    <mergeCell ref="T173:V173"/>
    <mergeCell ref="O174:V176"/>
    <mergeCell ref="P177:R177"/>
    <mergeCell ref="S177:V177"/>
    <mergeCell ref="O183:O186"/>
    <mergeCell ref="P178:R178"/>
    <mergeCell ref="S178:V178"/>
    <mergeCell ref="P179:R179"/>
    <mergeCell ref="S179:V179"/>
    <mergeCell ref="BD228:BE229"/>
    <mergeCell ref="AC233:AD234"/>
    <mergeCell ref="AQ233:AR234"/>
    <mergeCell ref="BD233:BE234"/>
    <mergeCell ref="O246:P246"/>
    <mergeCell ref="Q246:R246"/>
    <mergeCell ref="AC246:AD246"/>
    <mergeCell ref="AE246:AF246"/>
    <mergeCell ref="AQ246:AR246"/>
    <mergeCell ref="AS246:AT246"/>
    <mergeCell ref="BD246:BE246"/>
    <mergeCell ref="P235:Q235"/>
    <mergeCell ref="AD235:AE235"/>
    <mergeCell ref="AR235:AS235"/>
    <mergeCell ref="BE235:BF235"/>
    <mergeCell ref="S236:U236"/>
    <mergeCell ref="AG236:AI236"/>
    <mergeCell ref="AU236:AW236"/>
    <mergeCell ref="T242:V242"/>
    <mergeCell ref="AD242:AF242"/>
    <mergeCell ref="AH242:AJ242"/>
    <mergeCell ref="AR242:AT242"/>
    <mergeCell ref="AV242:AX242"/>
    <mergeCell ref="BE242:BG242"/>
  </mergeCells>
  <conditionalFormatting sqref="K61:L63">
    <cfRule type="colorScale" priority="3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286:V288 S271:V284 S290:V310">
    <cfRule type="colorScale" priority="17">
      <colorScale>
        <cfvo type="percent" val="30"/>
        <cfvo type="percent" val="55"/>
        <cfvo type="percent" val="56"/>
        <color rgb="FFF8696B"/>
        <color rgb="FFFFEB84"/>
        <color rgb="FF63BE7B"/>
      </colorScale>
    </cfRule>
  </conditionalFormatting>
  <conditionalFormatting sqref="BK117"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Y66:BY85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120:BZ139"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152:BZ164"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222:BZ234">
    <cfRule type="colorScale" priority="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247:BZ259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disablePrompts="1" count="1">
    <dataValidation type="list" allowBlank="1" showErrorMessage="1" sqref="AE66:AE85 Q291:Q310 AS120:AS139 Q66:Q85 Q120:Q139 AE120:AE139 BF120:BF139 Q152:Q164 AS247:AS259 AE222:AE234 AS222:AS234 Q202:Q210 BF222:BF234 AE247:AE259 AE183:AE190 Q183:Q190 AE152:AE164 Q222:Q234 AS152:AS164 BF152:BF164 Q247:Q259 BT66:BT85 BT120:BT139 BT152:BT164 BT222:BT234 BT247:BT259 Q271:Q283 BF247:BF259" xr:uid="{C8F851F7-0D3D-4AC7-AA67-2DB2161FCBDC}">
      <formula1>"0,1"</formula1>
    </dataValidation>
  </dataValidations>
  <hyperlinks>
    <hyperlink ref="O8" location="'Élève 1'!R57" display="S1 en établissement de formation" xr:uid="{D504E9DB-3682-44D1-909C-F8C9C7351A2A}"/>
    <hyperlink ref="O9" location="'Élève 1'!AF57" display="S2 en établissement de formation" xr:uid="{86916DA7-8192-41C8-AF02-3DDC54A5D2AF}"/>
    <hyperlink ref="O10" location="'Élève 1'!AT57" display="S3 en milieu professionnel" xr:uid="{EC09E3FD-FD35-46EA-8539-A296BC179C1A}"/>
    <hyperlink ref="O12" location="'Élève 1'!R102" display="PFMP N°1" xr:uid="{7DC9F3A7-4F61-49F0-94E3-1155138C9BCD}"/>
    <hyperlink ref="O13" location="'Élève 1'!AF102" display="PFMP N°2" xr:uid="{7EE14718-1194-4903-8CAD-2BAC8E650A85}"/>
    <hyperlink ref="O14" location="'Élève 1'!AT102" display="PFMP N°3" xr:uid="{D2693B84-85A4-4198-83B4-E70CD7FDDA20}"/>
    <hyperlink ref="O16" location="'Élève 1'!R146" display="EP1 Culture téchnologique évaluation N°1" xr:uid="{B97A68F5-5DBE-46EA-B036-309CCD24687F}"/>
    <hyperlink ref="O17" location="'Élève 1'!AF146" display="EP1 Culture téchnologique évaluation N°2" xr:uid="{70A37502-9F22-48DA-A4C5-92A1649F73A4}"/>
    <hyperlink ref="O18" location="'Élève 1'!AT146" display="EP1 Culture téchnologique évaluation N°3" xr:uid="{19BE402A-A274-48CF-8EF0-9FFAF2790FA9}"/>
    <hyperlink ref="O19" location="'Élève 1'!BG146" display="EP1 Culture téchnologique évaluation N°4" xr:uid="{92BBEC76-17BE-4269-B6A7-6B18F8C9A9D8}"/>
    <hyperlink ref="O20" location="'Élève 1'!R193" display="EP1 Évaluation orale" xr:uid="{D8700297-BBC9-4E2A-9E25-515A9C771B84}"/>
    <hyperlink ref="O22" location="'Élève 1'!R234" display="EP1 Sciences appliquées évaluation N°1" xr:uid="{D8B5484F-2F8A-4418-A345-482807CB1712}"/>
    <hyperlink ref="O23" location="'Élève 1'!AF234" display="EP1 Sciences appliquées évaluation N°2" xr:uid="{8B217586-D308-48FA-B097-C649F61A71D3}"/>
    <hyperlink ref="O24" location="'Élève 1'!AT234" display="EP1 Sciences appliquées évaluation N°3" xr:uid="{39470265-0C4A-4C0B-B611-B6B1F63766DD}"/>
    <hyperlink ref="O25" location="'Élève 1'!BG234" display="EP1 Sciences appliquées évaluation N°4" xr:uid="{34C4961E-2266-4E92-ACA3-417E30BE4068}"/>
    <hyperlink ref="O27" location="'Élève 1'!R261" display="EP1 Gestion appliquée évaluation N°1" xr:uid="{CDA40D05-242E-465F-916D-A768B9059656}"/>
    <hyperlink ref="O28" location="'Élève 1'!AF261" display="EP1 Gestion appliquée évaluation N°2" xr:uid="{4611079B-52DF-4EA9-A6AC-F083FF73E3D4}"/>
    <hyperlink ref="O29" location="'Élève 1'!AT261" display="EP1 Gestion appliquée évaluation N°3" xr:uid="{80BD47CC-555C-443B-83CF-A628DFDEC3D1}"/>
    <hyperlink ref="O30" location="'Élève 1'!BG261" display="EP1 Gestion appliquée évaluation N°4" xr:uid="{DB5AB278-5E19-447E-8F4D-054350CF7CD5}"/>
    <hyperlink ref="O32" location="'Élève 1'!R212" display="Chef d'œuvre N°1" xr:uid="{DB38CD17-4236-4E61-9C3E-A607B6FDB3A9}"/>
    <hyperlink ref="R33:R37" location="'Élève 1'!R212" display="Chef d'œuvre N°1" xr:uid="{FEFA1F19-4324-412E-9C7E-C976893BDC93}"/>
    <hyperlink ref="O8:V8" location="'CANDIDAT 2'!R64" display="EP2 S1 en établissement de formation" xr:uid="{6D87CF47-80E8-42E4-8124-ACE892AC4179}"/>
    <hyperlink ref="O9:V9" location="'CANDIDAT 2'!AF64" display="EP2 S2 en établissement de formation" xr:uid="{6ACEF847-9FFE-4CA7-8E73-25BAD093E042}"/>
    <hyperlink ref="O10:V10" location="'CANDIDAT 2'!BG102" display="EP2 S3 en milieu professionnel (PFMP CERTIFICATIVE)" xr:uid="{6A79D251-3FD9-4246-9970-0FE59333B3BA}"/>
    <hyperlink ref="O12:V12" location="'CANDIDAT 2'!R102" display="PFMP FORMATIVE" xr:uid="{A84B9B99-2D2F-494B-86AA-7A5AD0EDEB7F}"/>
    <hyperlink ref="O13:V13" location="'CANDIDAT 2'!AF102" display="PFMP FORMATIVE" xr:uid="{9068078A-6C89-467E-9130-DCC4B25C5A7A}"/>
    <hyperlink ref="O14:V14" location="'CANDIDAT 2'!AT102" display="PFMP FORMATIVE" xr:uid="{1E89104F-8CAB-4880-A397-E7215439A3A0}"/>
    <hyperlink ref="O16:V16" location="'CANDIDAT 2'!R150" display="EP1 Culture professionnel cuisine évaluation N°1" xr:uid="{E08063CC-521E-4961-A2F5-C6AA337A9462}"/>
    <hyperlink ref="O17:V17" location="'CANDIDAT 2'!AF150" display="EP1 Culture professionnel cuisine évaluation N°2" xr:uid="{DA646AC6-A446-445A-A2A5-BB2006324B8A}"/>
    <hyperlink ref="O18:V18" location="'CANDIDAT 2'!AT150" display="EP1 Culture professionnel cuisine évaluation N°3" xr:uid="{36D7E216-A0EE-469D-9158-F42D707C0ABD}"/>
    <hyperlink ref="O19:V19" location="'CANDIDAT 2'!BG150" display="EP1 Culture professionnel cuisine évaluation N°4" xr:uid="{2341CF31-67A9-41D6-934C-30192EB9D6F4}"/>
    <hyperlink ref="O20:V20" location="'CANDIDAT 2'!R179" display="EP1 Évaluation orale" xr:uid="{3F49C982-49A3-454E-9A57-23B7AF0EABDD}"/>
    <hyperlink ref="R34" location="'Élève 1'!R212" display="Chef d'œuvre N°1" xr:uid="{6F83E257-69B5-4834-AB03-6EA8F23E9D15}"/>
    <hyperlink ref="O38" location="'Élève 1'!BG102" display="Récapitulatif acquisition compétences en PFMP" xr:uid="{7661AFD7-0986-4648-8AC4-84422BCB4CA7}"/>
    <hyperlink ref="O39" location="'Élève 1'!A59" display="Moyenne des compétences acquises en période de formation" xr:uid="{5EB117E7-84AE-4FF1-9AEC-E93A55E3A38A}"/>
    <hyperlink ref="O37" location="'Élève 1'!BG57" display="Récapitulatif acquisition compétences en centre de formation" xr:uid="{5CDA4E69-5535-43B6-9D3E-3D6A88F3BFE4}"/>
    <hyperlink ref="O22:V22" location="'CANDIDAT 2'!R219" display="EP1 Sciences appliquées évaluation N°1" xr:uid="{B4F3CB96-329C-408F-847F-286CA4550924}"/>
    <hyperlink ref="O23:V23" location="'CANDIDAT 2'!AF219" display="EP1 Sciences appliquées évaluation N°2" xr:uid="{F528EDF4-4B14-4090-A701-388BCED8D44C}"/>
    <hyperlink ref="O24:V24" location="'CANDIDAT 2'!AT219" display="EP1 Sciences appliquées évaluation N°3" xr:uid="{92CCD590-ED21-4D35-A52D-F7BBFBD733F1}"/>
    <hyperlink ref="O25:V25" location="'CANDIDAT 2'!BG219" display="EP1 Sciences appliquées évaluation N°4" xr:uid="{4A2311CE-2E3A-42F9-95AF-67DF32835624}"/>
    <hyperlink ref="O27:V27" location="'CANDIDAT 2'!R244" display="EP1 Gestion appliquée évaluation N°1" xr:uid="{16FCD382-263F-46B0-BDAC-05B2626A619C}"/>
    <hyperlink ref="O28:V28" location="'CANDIDAT 2'!AF244" display="EP1 Gestion appliquée évaluation N°2" xr:uid="{5DFA6392-67CC-4556-A168-46E6C8209E39}"/>
    <hyperlink ref="O29:V29" location="'CANDIDAT 2'!AT244" display="EP1 Gestion appliquée évaluation N°3" xr:uid="{A0DE01D6-A902-4C83-BF6E-E11588965873}"/>
    <hyperlink ref="O30:V30" location="'CANDIDAT 2'!BG244" display="EP1 Gestion appliquée évaluation N°4" xr:uid="{743D8A69-8A71-4E0F-8888-768C4BEC285C}"/>
    <hyperlink ref="O32:V32" location="'CANDIDAT 2'!R199" display="Oral Chef d'œuvre N°1" xr:uid="{95308D78-1D94-4794-A7AF-9146001FFE3D}"/>
    <hyperlink ref="O37:V37" location="'CANDIDAT 2'!BU65" display="Acquisition des compétences en centre de formation" xr:uid="{1E7EA3E6-041F-4324-99C5-0DC3553847DF}"/>
    <hyperlink ref="O38:V38" location="'CANDIDAT 2'!BU119" display="Acquisition compétences en PFMP" xr:uid="{59FA01F8-2B46-41E3-9F79-60F439015089}"/>
    <hyperlink ref="O39:V39" location="'CANDIDAT 2'!R268" display="Moyenne des compétences acquises durant période de formation" xr:uid="{E6CBCFFB-375C-4347-A008-38473C50A843}"/>
    <hyperlink ref="O87" location="CIP!A1" display="CIP" xr:uid="{6C9DA4A0-4243-4D4C-8F57-A54D043D40EA}"/>
    <hyperlink ref="O89" location="'LISTE DES CANDIDATS'!A1" display="LISTE DES CANDIDATS" xr:uid="{C8EC8024-0571-42E5-B7F4-B10504709A74}"/>
    <hyperlink ref="AC87" location="CIP!A1" display="CIP" xr:uid="{3AB0E981-5303-4AE0-9473-3E7F15095A96}"/>
    <hyperlink ref="AC89" location="'LISTE DES CANDIDATS'!A1" display="LISTE DES CANDIDATS" xr:uid="{36A0495C-1D16-4EF8-8D80-11719408E145}"/>
    <hyperlink ref="O141" location="CIP!A1" display="CIP" xr:uid="{892011AA-AB32-4B38-8EC0-734E2C80A5DB}"/>
    <hyperlink ref="O143" location="'LISTE DES CANDIDATS'!A1" display="LISTE DES CANDIDATS" xr:uid="{7D071D97-FCA6-4CC6-9044-B7DEF2A38611}"/>
    <hyperlink ref="AC141" location="CIP!A1" display="CIP" xr:uid="{A19E7EFC-59F4-404C-BD5C-D67FCC1CFBA5}"/>
    <hyperlink ref="AC143" location="'LISTE DES CANDIDATS'!A1" display="LISTE DES CANDIDATS" xr:uid="{A84882BD-3BDB-4ECC-8FE6-D0C5178B455A}"/>
    <hyperlink ref="AQ141" location="CIP!A1" display="CIP" xr:uid="{F871AB1C-A4D3-4025-916D-D40F4F85D0B4}"/>
    <hyperlink ref="AQ143" location="'LISTE DES CANDIDATS'!A1" display="LISTE DES CANDIDATS" xr:uid="{B7F1955B-CA00-4009-BB28-866082EECA2F}"/>
    <hyperlink ref="BD141" location="CIP!A1" display="CIP" xr:uid="{4612D5FB-AD48-41ED-A88F-DDCF5B6BC139}"/>
    <hyperlink ref="BD143" location="'LISTE DES CANDIDATS'!A1" display="LISTE DES CANDIDATS" xr:uid="{CB31D713-51B3-441B-A7E6-01E10FD9261A}"/>
    <hyperlink ref="BD166" location="CIP!A1" display="CIP" xr:uid="{31494C50-9C49-439F-8818-6A121F2B8014}"/>
    <hyperlink ref="BD168" location="'LISTE DES CANDIDATS'!A1" display="LISTE DES CANDIDATS" xr:uid="{82DF2DDB-BE26-4772-8919-45807242B8D4}"/>
    <hyperlink ref="AQ166" location="CIP!A1" display="CIP" xr:uid="{7684EFEC-9A2E-4CA8-A93E-E7701D9DDD23}"/>
    <hyperlink ref="AQ168" location="'LISTE DES CANDIDATS'!A1" display="LISTE DES CANDIDATS" xr:uid="{BBCD319E-AC92-4A82-B62E-8E55BAB09F0D}"/>
    <hyperlink ref="AC166" location="CIP!A1" display="CIP" xr:uid="{B8418519-B8DA-4F16-B14C-ED811C6B06E1}"/>
    <hyperlink ref="AC168" location="'LISTE DES CANDIDATS'!A1" display="LISTE DES CANDIDATS" xr:uid="{B5CF5657-5309-4620-980C-426AB4090070}"/>
    <hyperlink ref="O166" location="CIP!A1" display="CIP" xr:uid="{EE3F2B58-0548-4DFD-8274-87924EDA1082}"/>
    <hyperlink ref="O168" location="'LISTE DES CANDIDATS'!A1" display="LISTE DES CANDIDATS" xr:uid="{F7AF81C2-004A-472C-9B8F-233E64D2208A}"/>
    <hyperlink ref="O192" location="CIP!A1" display="CIP" xr:uid="{985C3964-D287-4EE2-85EE-9D065518A85A}"/>
    <hyperlink ref="O194" location="'LISTE DES CANDIDATS'!A1" display="LISTE DES CANDIDATS" xr:uid="{B9691775-2627-435C-80B8-90B97C792A8F}"/>
    <hyperlink ref="O236" location="CIP!A1" display="CIP" xr:uid="{010788BE-352B-45FB-B233-1E8D876E014B}"/>
    <hyperlink ref="O238" location="'LISTE DES CANDIDATS'!A1" display="LISTE DES CANDIDATS" xr:uid="{11701EE1-FF13-4F8D-AB9E-BBE1814E9851}"/>
    <hyperlink ref="AC236" location="CIP!A1" display="CIP" xr:uid="{3B9D37D2-2E04-4BBB-98AC-8B2A95DCB728}"/>
    <hyperlink ref="AC238" location="'LISTE DES CANDIDATS'!A1" display="LISTE DES CANDIDATS" xr:uid="{97B5E76A-6840-4089-A3FC-B67D525BB4F7}"/>
    <hyperlink ref="AQ236" location="CIP!A1" display="CIP" xr:uid="{E0D28500-2711-433A-8E1F-AD9245C5BFAE}"/>
    <hyperlink ref="AQ238" location="'LISTE DES CANDIDATS'!A1" display="LISTE DES CANDIDATS" xr:uid="{01CD7165-6FA8-4076-81E2-B5F903EEF213}"/>
    <hyperlink ref="BD236" location="CIP!A1" display="CIP" xr:uid="{9226ED01-AC11-4D65-A949-AB2589FCB6A1}"/>
    <hyperlink ref="BD238" location="'LISTE DES CANDIDATS'!A1" display="LISTE DES CANDIDATS" xr:uid="{909FE07A-0184-4D88-80F3-526B196CDFCA}"/>
    <hyperlink ref="BD261" location="CIP!A1" display="CIP" xr:uid="{F94A5B41-BCA9-492B-996B-6FE02E030BAC}"/>
    <hyperlink ref="BD263" location="'LISTE DES CANDIDATS'!A1" display="LISTE DES CANDIDATS" xr:uid="{F37F4BC4-83AC-425B-8B80-956755633B22}"/>
    <hyperlink ref="AQ261" location="CIP!A1" display="CIP" xr:uid="{36C6CD66-E049-4818-B355-ADC97153BB76}"/>
    <hyperlink ref="AQ263" location="'LISTE DES CANDIDATS'!A1" display="LISTE DES CANDIDATS" xr:uid="{26DDE345-4FBF-46DD-BFE3-CBDC412E0944}"/>
    <hyperlink ref="AC261" location="CIP!A1" display="CIP" xr:uid="{3FE8FFAA-669F-44FF-B2DA-DD308B283FA0}"/>
    <hyperlink ref="AC263" location="'LISTE DES CANDIDATS'!A1" display="LISTE DES CANDIDATS" xr:uid="{9B6DDBE8-498A-43D5-B831-8325A35DF6FA}"/>
    <hyperlink ref="O261" location="CIP!A1" display="CIP" xr:uid="{6547081B-F3E0-4AD9-910D-1E0FF69FBA15}"/>
    <hyperlink ref="O263" location="'LISTE DES CANDIDATS'!A1" display="LISTE DES CANDIDATS" xr:uid="{8D70E092-A35E-4895-A5C1-BC916A17A178}"/>
    <hyperlink ref="O212" location="'LISTE DES CANDIDATS'!A1" display="LISTE DES CANDIDATS" xr:uid="{F7E86728-FDC9-471B-AF4F-A3030EDF243A}"/>
    <hyperlink ref="BF261" location="'CANDIDAT 1'!A1" display="↑" xr:uid="{F35E0CFC-D9F1-4EA4-AD7E-40B8A352172D}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11" manualBreakCount="11">
    <brk id="47" max="16383" man="1"/>
    <brk id="62" max="16383" man="1"/>
    <brk id="90" max="16383" man="1"/>
    <brk id="117" max="16383" man="1"/>
    <brk id="144" max="16383" man="1"/>
    <brk id="169" max="16383" man="1"/>
    <brk id="195" max="16383" man="1"/>
    <brk id="214" max="16383" man="1"/>
    <brk id="239" max="16383" man="1"/>
    <brk id="264" max="16383" man="1"/>
    <brk id="284" max="16383" man="1"/>
  </rowBreaks>
  <colBreaks count="6" manualBreakCount="6">
    <brk id="13" max="1048575" man="1"/>
    <brk id="26" max="1048575" man="1"/>
    <brk id="40" max="1048575" man="1"/>
    <brk id="53" max="1048575" man="1"/>
    <brk id="67" max="1048575" man="1"/>
    <brk id="82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0" id="{FDB30C71-E834-4DB5-B186-741CE78CC9A5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Q66:Q85</xm:sqref>
        </x14:conditionalFormatting>
        <x14:conditionalFormatting xmlns:xm="http://schemas.microsoft.com/office/excel/2006/main">
          <x14:cfRule type="iconSet" priority="15" id="{F16FE4C3-E8F2-44A6-B57D-1B4875186BE0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Q120:Q139</xm:sqref>
        </x14:conditionalFormatting>
        <x14:conditionalFormatting xmlns:xm="http://schemas.microsoft.com/office/excel/2006/main">
          <x14:cfRule type="iconSet" priority="42" id="{13FA0D56-6211-4848-BF6F-ABF04D51FDF0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Q152:Q164</xm:sqref>
        </x14:conditionalFormatting>
        <x14:conditionalFormatting xmlns:xm="http://schemas.microsoft.com/office/excel/2006/main">
          <x14:cfRule type="iconSet" priority="39" id="{657AE24F-3AF7-493E-B669-A70B22F8B67A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Q183:Q190</xm:sqref>
        </x14:conditionalFormatting>
        <x14:conditionalFormatting xmlns:xm="http://schemas.microsoft.com/office/excel/2006/main">
          <x14:cfRule type="iconSet" priority="41" id="{5B3DFF94-85A5-420B-86D5-8164EFC7274A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Q202:Q210</xm:sqref>
        </x14:conditionalFormatting>
        <x14:conditionalFormatting xmlns:xm="http://schemas.microsoft.com/office/excel/2006/main">
          <x14:cfRule type="iconSet" priority="8" id="{6BB52528-CFC6-46FC-8A87-7EA5593F52BA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Q222:Q234</xm:sqref>
        </x14:conditionalFormatting>
        <x14:conditionalFormatting xmlns:xm="http://schemas.microsoft.com/office/excel/2006/main">
          <x14:cfRule type="iconSet" priority="4" id="{9A8ED50C-8E26-4151-B415-2F2C9A49572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Q247:Q259</xm:sqref>
        </x14:conditionalFormatting>
        <x14:conditionalFormatting xmlns:xm="http://schemas.microsoft.com/office/excel/2006/main">
          <x14:cfRule type="iconSet" priority="20" id="{5FFFA3BB-7315-4A93-B6BE-A273EC824101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Q271:Q276</xm:sqref>
        </x14:conditionalFormatting>
        <x14:conditionalFormatting xmlns:xm="http://schemas.microsoft.com/office/excel/2006/main">
          <x14:cfRule type="iconSet" priority="19" id="{3FA52C1E-B9FC-4EBE-8EAA-F7B932AAE47D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Q277:Q283</xm:sqref>
        </x14:conditionalFormatting>
        <x14:conditionalFormatting xmlns:xm="http://schemas.microsoft.com/office/excel/2006/main">
          <x14:cfRule type="iconSet" priority="18" id="{3BEF4CB8-2072-4D0C-9A3C-2924DE91762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Q291:Q310</xm:sqref>
        </x14:conditionalFormatting>
        <x14:conditionalFormatting xmlns:xm="http://schemas.microsoft.com/office/excel/2006/main">
          <x14:cfRule type="iconSet" priority="16" id="{51A86C7E-74BE-4ABD-B9A6-ADC995D04329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AE66:AE85</xm:sqref>
        </x14:conditionalFormatting>
        <x14:conditionalFormatting xmlns:xm="http://schemas.microsoft.com/office/excel/2006/main">
          <x14:cfRule type="iconSet" priority="14" id="{DB6D925B-C813-46BB-A9B6-3CD87E7A2D1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AE120:AE139</xm:sqref>
        </x14:conditionalFormatting>
        <x14:conditionalFormatting xmlns:xm="http://schemas.microsoft.com/office/excel/2006/main">
          <x14:cfRule type="iconSet" priority="11" id="{8CF94B01-6FFA-410A-9C0B-3F012B1DD496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AE152:AE164</xm:sqref>
        </x14:conditionalFormatting>
        <x14:conditionalFormatting xmlns:xm="http://schemas.microsoft.com/office/excel/2006/main">
          <x14:cfRule type="iconSet" priority="38" id="{29BABC3B-D356-4D51-8A18-6A396A7F4876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AE183:AE190</xm:sqref>
        </x14:conditionalFormatting>
        <x14:conditionalFormatting xmlns:xm="http://schemas.microsoft.com/office/excel/2006/main">
          <x14:cfRule type="iconSet" priority="7" id="{4F441C7D-0E92-4E4A-AA55-BB5264F89B69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AE222:AE234</xm:sqref>
        </x14:conditionalFormatting>
        <x14:conditionalFormatting xmlns:xm="http://schemas.microsoft.com/office/excel/2006/main">
          <x14:cfRule type="iconSet" priority="3" id="{C3B76524-549A-4AF1-946B-75A47B1EA54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AE247:AE259</xm:sqref>
        </x14:conditionalFormatting>
        <x14:conditionalFormatting xmlns:xm="http://schemas.microsoft.com/office/excel/2006/main">
          <x14:cfRule type="iconSet" priority="13" id="{D4A6CA7C-A285-427E-9D4F-6A361E44B4A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AS120:AS139</xm:sqref>
        </x14:conditionalFormatting>
        <x14:conditionalFormatting xmlns:xm="http://schemas.microsoft.com/office/excel/2006/main">
          <x14:cfRule type="iconSet" priority="10" id="{70BCAF65-2DBD-4452-AAD4-09A313BF2A87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AS152:AS164</xm:sqref>
        </x14:conditionalFormatting>
        <x14:conditionalFormatting xmlns:xm="http://schemas.microsoft.com/office/excel/2006/main">
          <x14:cfRule type="iconSet" priority="6" id="{15F2302A-AAA1-446B-B369-968D954BE86B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AS222:AS234</xm:sqref>
        </x14:conditionalFormatting>
        <x14:conditionalFormatting xmlns:xm="http://schemas.microsoft.com/office/excel/2006/main">
          <x14:cfRule type="iconSet" priority="2" id="{DED92D3D-8409-47F5-BDE0-12847998B0B0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AS247:AS259</xm:sqref>
        </x14:conditionalFormatting>
        <x14:conditionalFormatting xmlns:xm="http://schemas.microsoft.com/office/excel/2006/main">
          <x14:cfRule type="iconSet" priority="12" id="{C5935059-1D2A-4812-BCCC-36147EB2C099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BF120:BF139</xm:sqref>
        </x14:conditionalFormatting>
        <x14:conditionalFormatting xmlns:xm="http://schemas.microsoft.com/office/excel/2006/main">
          <x14:cfRule type="iconSet" priority="9" id="{E9D5B682-C3E3-4AE9-984F-D5D082DB6F6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BF152:BF164</xm:sqref>
        </x14:conditionalFormatting>
        <x14:conditionalFormatting xmlns:xm="http://schemas.microsoft.com/office/excel/2006/main">
          <x14:cfRule type="iconSet" priority="5" id="{F6AFCCA2-FB90-46A1-AEFF-392ACB139767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BF222:BF234</xm:sqref>
        </x14:conditionalFormatting>
        <x14:conditionalFormatting xmlns:xm="http://schemas.microsoft.com/office/excel/2006/main">
          <x14:cfRule type="iconSet" priority="1" id="{7ECACE67-F61D-4796-85C0-3C96FB2BF2B8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BF247:BF259</xm:sqref>
        </x14:conditionalFormatting>
        <x14:conditionalFormatting xmlns:xm="http://schemas.microsoft.com/office/excel/2006/main">
          <x14:cfRule type="iconSet" priority="33" id="{BE031C53-4E90-4B2E-9210-EB06189696F0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BT66:BT85</xm:sqref>
        </x14:conditionalFormatting>
        <x14:conditionalFormatting xmlns:xm="http://schemas.microsoft.com/office/excel/2006/main">
          <x14:cfRule type="iconSet" priority="30" id="{5A087B13-A9DA-4250-9E1A-9ACA64E3D5C1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BT120:BT139</xm:sqref>
        </x14:conditionalFormatting>
        <x14:conditionalFormatting xmlns:xm="http://schemas.microsoft.com/office/excel/2006/main">
          <x14:cfRule type="iconSet" priority="29" id="{7CEA050B-C80D-4E4B-85EC-C7F425BD1C58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BT152:BT157</xm:sqref>
        </x14:conditionalFormatting>
        <x14:conditionalFormatting xmlns:xm="http://schemas.microsoft.com/office/excel/2006/main">
          <x14:cfRule type="iconSet" priority="28" id="{9A87F703-B89F-4185-8D5B-9CEFD07E5C8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BT158:BT164</xm:sqref>
        </x14:conditionalFormatting>
        <x14:conditionalFormatting xmlns:xm="http://schemas.microsoft.com/office/excel/2006/main">
          <x14:cfRule type="iconSet" priority="26" id="{69575E38-C4E3-4878-B744-2970E79D2A2A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BT222:BT227</xm:sqref>
        </x14:conditionalFormatting>
        <x14:conditionalFormatting xmlns:xm="http://schemas.microsoft.com/office/excel/2006/main">
          <x14:cfRule type="iconSet" priority="25" id="{E3469366-FE22-4E3F-BE43-9A41D49DB2B2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BT228:BT234</xm:sqref>
        </x14:conditionalFormatting>
        <x14:conditionalFormatting xmlns:xm="http://schemas.microsoft.com/office/excel/2006/main">
          <x14:cfRule type="iconSet" priority="23" id="{9FB057D9-5C79-4420-B7CF-AC54BFD2E830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BT247:BT252</xm:sqref>
        </x14:conditionalFormatting>
        <x14:conditionalFormatting xmlns:xm="http://schemas.microsoft.com/office/excel/2006/main">
          <x14:cfRule type="iconSet" priority="22" id="{7AE70A08-1D22-40D6-9ED4-65CBCAF9568F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BT253:BT259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03DFF-BB0E-4C2B-9B59-EAB8E69B301A}">
  <sheetPr codeName="Feuil24">
    <tabColor rgb="FF00B050"/>
  </sheetPr>
  <dimension ref="A1:BZ310"/>
  <sheetViews>
    <sheetView showGridLines="0" showRowColHeaders="0" zoomScale="70" zoomScaleNormal="70" zoomScaleSheetLayoutView="77" workbookViewId="0">
      <selection activeCell="AQ102" sqref="AQ102:AX102"/>
    </sheetView>
  </sheetViews>
  <sheetFormatPr baseColWidth="10" defaultRowHeight="14.4" x14ac:dyDescent="0.3"/>
  <cols>
    <col min="1" max="1" width="13.33203125" customWidth="1"/>
    <col min="2" max="2" width="1.33203125" customWidth="1"/>
    <col min="3" max="3" width="10.6640625" customWidth="1"/>
    <col min="4" max="4" width="1.5546875" customWidth="1"/>
    <col min="5" max="5" width="10.6640625" style="42" customWidth="1"/>
    <col min="6" max="6" width="1.33203125" style="42" customWidth="1"/>
    <col min="7" max="7" width="10.6640625" style="42" customWidth="1"/>
    <col min="8" max="8" width="1.33203125" style="42" customWidth="1"/>
    <col min="9" max="9" width="10.6640625" style="42" customWidth="1"/>
    <col min="10" max="10" width="1.33203125" style="42" customWidth="1"/>
    <col min="11" max="11" width="10.6640625" customWidth="1"/>
    <col min="12" max="12" width="1.5546875" customWidth="1"/>
    <col min="13" max="13" width="10.6640625" customWidth="1"/>
    <col min="14" max="14" width="1.6640625" customWidth="1"/>
    <col min="15" max="15" width="25.6640625" style="1" customWidth="1"/>
    <col min="16" max="16" width="4.6640625" style="111" customWidth="1"/>
    <col min="17" max="17" width="5.33203125" style="1" customWidth="1"/>
    <col min="18" max="18" width="35.6640625" style="42" customWidth="1"/>
    <col min="19" max="22" width="5.6640625" style="1" customWidth="1"/>
    <col min="23" max="26" width="0.44140625" customWidth="1"/>
    <col min="27" max="28" width="0.5546875" customWidth="1"/>
    <col min="29" max="29" width="25.6640625" customWidth="1"/>
    <col min="30" max="30" width="4.6640625" style="108" customWidth="1"/>
    <col min="31" max="31" width="5.33203125" style="1" customWidth="1"/>
    <col min="32" max="32" width="35.6640625" style="42" customWidth="1"/>
    <col min="33" max="36" width="5.6640625" customWidth="1"/>
    <col min="37" max="42" width="0.5546875" customWidth="1"/>
    <col min="43" max="43" width="25.6640625" customWidth="1"/>
    <col min="44" max="44" width="4.6640625" style="108" customWidth="1"/>
    <col min="45" max="45" width="5.33203125" style="1" customWidth="1"/>
    <col min="46" max="46" width="35.6640625" style="42" customWidth="1"/>
    <col min="47" max="50" width="5.6640625" customWidth="1"/>
    <col min="51" max="55" width="0.5546875" customWidth="1"/>
    <col min="56" max="56" width="25.6640625" customWidth="1"/>
    <col min="57" max="57" width="4.6640625" style="108" customWidth="1"/>
    <col min="58" max="58" width="5.5546875" customWidth="1"/>
    <col min="59" max="59" width="35.6640625" style="42" customWidth="1"/>
    <col min="60" max="63" width="5.6640625" customWidth="1"/>
    <col min="64" max="69" width="0.5546875" customWidth="1"/>
    <col min="70" max="70" width="19.88671875" customWidth="1"/>
    <col min="71" max="71" width="4.6640625" style="108" customWidth="1"/>
    <col min="72" max="72" width="2.88671875" customWidth="1"/>
    <col min="73" max="73" width="34.6640625" customWidth="1"/>
    <col min="74" max="78" width="5.6640625" style="5" customWidth="1"/>
    <col min="79" max="84" width="0.5546875" customWidth="1"/>
    <col min="85" max="85" width="25.6640625" customWidth="1"/>
    <col min="86" max="87" width="4.6640625" customWidth="1"/>
    <col min="88" max="88" width="35.6640625" customWidth="1"/>
    <col min="89" max="92" width="4.6640625" customWidth="1"/>
    <col min="93" max="95" width="0.5546875" customWidth="1"/>
  </cols>
  <sheetData>
    <row r="1" spans="1:59" ht="4.2" customHeight="1" x14ac:dyDescent="0.3"/>
    <row r="2" spans="1:59" ht="23.4" x14ac:dyDescent="0.45">
      <c r="A2" s="246" t="s">
        <v>86</v>
      </c>
      <c r="B2" s="246"/>
      <c r="C2" s="246"/>
      <c r="D2" s="246"/>
      <c r="E2" s="246"/>
      <c r="F2" s="246"/>
      <c r="G2" s="246"/>
      <c r="H2" s="246"/>
      <c r="I2" s="246"/>
      <c r="J2" s="246"/>
      <c r="K2" s="246"/>
      <c r="P2" s="238"/>
      <c r="Q2" s="238"/>
      <c r="R2" s="238"/>
      <c r="S2" s="238"/>
      <c r="T2" s="238"/>
      <c r="U2" s="238"/>
      <c r="V2" s="238"/>
      <c r="W2" s="238"/>
      <c r="X2" s="238"/>
    </row>
    <row r="3" spans="1:59" ht="3.6" customHeight="1" x14ac:dyDescent="0.3">
      <c r="P3" s="108"/>
      <c r="Q3"/>
      <c r="S3"/>
      <c r="T3"/>
      <c r="U3"/>
      <c r="V3"/>
    </row>
    <row r="4" spans="1:59" ht="29.25" customHeight="1" x14ac:dyDescent="0.3">
      <c r="A4" s="249" t="s">
        <v>305</v>
      </c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250"/>
      <c r="O4" s="251" t="s">
        <v>308</v>
      </c>
      <c r="P4" s="252"/>
      <c r="Q4" s="252"/>
      <c r="R4" s="252"/>
      <c r="S4" s="252"/>
      <c r="T4" s="252"/>
      <c r="U4" s="252"/>
      <c r="V4" s="252"/>
      <c r="W4" s="252"/>
      <c r="X4" s="252"/>
    </row>
    <row r="5" spans="1:59" x14ac:dyDescent="0.3">
      <c r="A5" s="253" t="s">
        <v>125</v>
      </c>
      <c r="B5" s="253"/>
      <c r="C5" s="253"/>
      <c r="D5" s="253">
        <f>'LISTE DES CANDIDATS'!$D$3</f>
        <v>0</v>
      </c>
      <c r="E5" s="253"/>
      <c r="F5" s="253"/>
      <c r="G5" s="253"/>
      <c r="H5" s="253"/>
      <c r="I5" s="253"/>
      <c r="J5" s="253"/>
      <c r="K5" s="253" t="s">
        <v>89</v>
      </c>
      <c r="L5" s="253"/>
      <c r="O5" s="254"/>
      <c r="P5" s="254"/>
      <c r="Q5" s="254"/>
      <c r="R5" s="255"/>
      <c r="S5" s="255"/>
      <c r="T5" s="255"/>
      <c r="U5" s="255"/>
      <c r="V5" s="255"/>
      <c r="W5" s="255"/>
      <c r="X5" s="255"/>
    </row>
    <row r="6" spans="1:59" x14ac:dyDescent="0.3">
      <c r="A6" s="261" t="s">
        <v>159</v>
      </c>
      <c r="B6" s="253"/>
      <c r="C6" s="253"/>
      <c r="D6" s="262">
        <f>'LISTE DES CANDIDATS'!$C$9</f>
        <v>0</v>
      </c>
      <c r="E6" s="262"/>
      <c r="F6" s="262"/>
      <c r="G6" s="262"/>
      <c r="H6" s="262"/>
      <c r="I6" s="262"/>
      <c r="J6" s="262"/>
      <c r="K6" s="253">
        <f>'LISTE DES CANDIDATS'!$D$4</f>
        <v>0</v>
      </c>
      <c r="L6" s="253"/>
      <c r="O6" s="265" t="s">
        <v>182</v>
      </c>
      <c r="P6" s="265"/>
      <c r="Q6" s="265"/>
      <c r="R6" s="265"/>
      <c r="S6" s="265"/>
      <c r="T6" s="265"/>
      <c r="U6" s="265"/>
      <c r="V6" s="265"/>
      <c r="W6" s="91"/>
      <c r="X6" s="91"/>
    </row>
    <row r="7" spans="1:59" ht="12.6" customHeight="1" x14ac:dyDescent="0.3">
      <c r="A7" s="14"/>
      <c r="B7" s="14"/>
      <c r="C7" s="18"/>
      <c r="D7" s="15"/>
      <c r="E7" s="48"/>
      <c r="F7" s="49"/>
      <c r="G7" s="49"/>
      <c r="H7" s="50"/>
      <c r="I7" s="50"/>
      <c r="J7" s="50"/>
      <c r="K7" s="4"/>
      <c r="L7" s="4"/>
      <c r="M7" s="4"/>
      <c r="O7" s="253"/>
      <c r="P7" s="253"/>
      <c r="Q7" s="253"/>
      <c r="R7" s="253"/>
      <c r="S7" s="253"/>
      <c r="T7" s="253"/>
      <c r="U7" s="253"/>
      <c r="V7" s="253"/>
    </row>
    <row r="8" spans="1:59" ht="20.25" customHeight="1" x14ac:dyDescent="0.3">
      <c r="A8" s="266" t="s">
        <v>105</v>
      </c>
      <c r="B8" s="266"/>
      <c r="C8" s="266"/>
      <c r="D8" s="266"/>
      <c r="E8" s="266"/>
      <c r="F8" s="266"/>
      <c r="G8" s="266"/>
      <c r="H8" s="266"/>
      <c r="I8" s="266"/>
      <c r="J8" s="266"/>
      <c r="K8" s="266"/>
      <c r="L8" s="87"/>
      <c r="M8" s="4"/>
      <c r="O8" s="256" t="s">
        <v>178</v>
      </c>
      <c r="P8" s="256"/>
      <c r="Q8" s="256"/>
      <c r="R8" s="256"/>
      <c r="S8" s="256"/>
      <c r="T8" s="256"/>
      <c r="U8" s="256"/>
      <c r="V8" s="256"/>
      <c r="AE8"/>
      <c r="AF8"/>
      <c r="AJ8" s="1"/>
      <c r="AK8" s="42"/>
      <c r="AS8"/>
      <c r="AT8"/>
      <c r="AX8" s="42"/>
      <c r="BG8"/>
    </row>
    <row r="9" spans="1:59" ht="15" customHeight="1" x14ac:dyDescent="0.3">
      <c r="A9" s="8"/>
      <c r="B9" s="9"/>
      <c r="C9" s="8" t="s">
        <v>93</v>
      </c>
      <c r="D9" s="9"/>
      <c r="E9" s="51" t="s">
        <v>94</v>
      </c>
      <c r="F9" s="52"/>
      <c r="G9" s="51" t="s">
        <v>95</v>
      </c>
      <c r="H9" s="52"/>
      <c r="I9" s="51" t="s">
        <v>96</v>
      </c>
      <c r="J9" s="52"/>
      <c r="K9" s="8" t="s">
        <v>140</v>
      </c>
      <c r="L9" s="88"/>
      <c r="M9" s="4"/>
      <c r="O9" s="256" t="s">
        <v>179</v>
      </c>
      <c r="P9" s="256"/>
      <c r="Q9" s="256"/>
      <c r="R9" s="256"/>
      <c r="S9" s="256"/>
      <c r="T9" s="256"/>
      <c r="U9" s="256"/>
      <c r="V9" s="256"/>
      <c r="AE9"/>
      <c r="AF9"/>
      <c r="AJ9" s="1"/>
      <c r="AK9" s="42"/>
      <c r="AS9"/>
      <c r="AT9"/>
      <c r="AX9" s="42"/>
      <c r="BG9"/>
    </row>
    <row r="10" spans="1:59" ht="21" customHeight="1" x14ac:dyDescent="0.3">
      <c r="A10" s="124" t="s">
        <v>90</v>
      </c>
      <c r="B10" s="101"/>
      <c r="C10" s="142" t="str">
        <f>IF($U$168=0,"",$U$168)</f>
        <v/>
      </c>
      <c r="D10" s="101"/>
      <c r="E10" s="102" t="str">
        <f>IF($AI$168=0,"",$AI$168)</f>
        <v/>
      </c>
      <c r="F10" s="101"/>
      <c r="G10" s="102" t="str">
        <f>IF($AW$168=0,"",$AW$168)</f>
        <v/>
      </c>
      <c r="H10" s="101"/>
      <c r="I10" s="102" t="str">
        <f>IF($BJ$168=0,"",$BJ$168)</f>
        <v/>
      </c>
      <c r="J10" s="101"/>
      <c r="K10" s="102" t="e">
        <f>AVERAGEIF(C10:I10,"&lt;&gt;0")</f>
        <v>#DIV/0!</v>
      </c>
      <c r="L10" s="88"/>
      <c r="M10" s="4"/>
      <c r="O10" s="256" t="s">
        <v>180</v>
      </c>
      <c r="P10" s="256"/>
      <c r="Q10" s="256"/>
      <c r="R10" s="256"/>
      <c r="S10" s="256"/>
      <c r="T10" s="256"/>
      <c r="U10" s="256"/>
      <c r="V10" s="256"/>
      <c r="AE10"/>
      <c r="AF10"/>
      <c r="AJ10" s="1"/>
      <c r="AK10" s="42"/>
      <c r="AS10"/>
      <c r="AT10"/>
      <c r="AX10" s="42"/>
      <c r="BG10"/>
    </row>
    <row r="11" spans="1:59" ht="19.2" customHeight="1" x14ac:dyDescent="0.3">
      <c r="A11" s="124" t="s">
        <v>91</v>
      </c>
      <c r="B11" s="101"/>
      <c r="C11" s="102" t="str">
        <f>IF($U$263=0,"",$U$263)</f>
        <v/>
      </c>
      <c r="D11" s="101"/>
      <c r="E11" s="102" t="str">
        <f>IF($AI$263=0,"",$AI$263)</f>
        <v/>
      </c>
      <c r="F11" s="101"/>
      <c r="G11" s="102" t="str">
        <f>IF($AW$263=0,"",$AW$263)</f>
        <v/>
      </c>
      <c r="H11" s="101"/>
      <c r="I11" s="102" t="str">
        <f>IF($BJ$263=0,"",$BJ$263)</f>
        <v/>
      </c>
      <c r="J11" s="101"/>
      <c r="K11" s="102" t="e">
        <f t="shared" ref="K11:K12" si="0">AVERAGEIF(C11:I11,"&lt;&gt;0")</f>
        <v>#DIV/0!</v>
      </c>
      <c r="M11" s="4"/>
      <c r="O11" s="253"/>
      <c r="P11" s="253"/>
      <c r="Q11" s="253"/>
      <c r="R11" s="253"/>
      <c r="S11" s="253"/>
      <c r="T11" s="253"/>
      <c r="U11" s="253"/>
      <c r="V11" s="253"/>
      <c r="AE11"/>
      <c r="AF11"/>
      <c r="AJ11" s="1"/>
      <c r="AK11" s="42"/>
      <c r="AS11"/>
      <c r="AT11"/>
      <c r="AX11" s="42"/>
      <c r="BG11"/>
    </row>
    <row r="12" spans="1:59" ht="19.2" customHeight="1" x14ac:dyDescent="0.3">
      <c r="A12" s="124" t="s">
        <v>92</v>
      </c>
      <c r="B12" s="101"/>
      <c r="C12" s="102" t="str">
        <f>IF($U$238=0,"",$U$238)</f>
        <v/>
      </c>
      <c r="D12" s="101"/>
      <c r="E12" s="102" t="str">
        <f>IF($AI$238=0,"",$AI$238)</f>
        <v/>
      </c>
      <c r="F12" s="101"/>
      <c r="G12" s="102" t="str">
        <f>IF($AW$238=0,"",$AW$238)</f>
        <v/>
      </c>
      <c r="H12" s="101"/>
      <c r="I12" s="102" t="str">
        <f>IF($BJ$238=0,"",$BJ$238)</f>
        <v/>
      </c>
      <c r="J12" s="101"/>
      <c r="K12" s="102" t="e">
        <f t="shared" si="0"/>
        <v>#DIV/0!</v>
      </c>
      <c r="L12" s="10"/>
      <c r="M12" s="7"/>
      <c r="O12" s="257" t="s">
        <v>165</v>
      </c>
      <c r="P12" s="257"/>
      <c r="Q12" s="257"/>
      <c r="R12" s="257"/>
      <c r="S12" s="257"/>
      <c r="T12" s="257"/>
      <c r="U12" s="257"/>
      <c r="V12" s="257"/>
      <c r="AE12"/>
      <c r="AF12"/>
      <c r="AJ12" s="1"/>
      <c r="AK12" s="42"/>
      <c r="AS12"/>
      <c r="AT12"/>
      <c r="AX12" s="42"/>
      <c r="BG12"/>
    </row>
    <row r="13" spans="1:59" ht="15" customHeight="1" x14ac:dyDescent="0.3">
      <c r="A13" s="258" t="s">
        <v>304</v>
      </c>
      <c r="B13" s="259"/>
      <c r="C13" s="259"/>
      <c r="D13" s="259"/>
      <c r="E13" s="259"/>
      <c r="F13" s="259"/>
      <c r="G13" s="259"/>
      <c r="H13" s="259"/>
      <c r="I13" s="259"/>
      <c r="J13" s="260"/>
      <c r="K13" s="102" t="e">
        <f>AVERAGE(K10:K12)</f>
        <v>#DIV/0!</v>
      </c>
      <c r="L13" s="1"/>
      <c r="M13" s="17"/>
      <c r="O13" s="257" t="s">
        <v>165</v>
      </c>
      <c r="P13" s="257"/>
      <c r="Q13" s="257"/>
      <c r="R13" s="257"/>
      <c r="S13" s="257"/>
      <c r="T13" s="257"/>
      <c r="U13" s="257"/>
      <c r="V13" s="257"/>
      <c r="AE13"/>
      <c r="AF13"/>
      <c r="AJ13" s="1"/>
      <c r="AK13" s="42"/>
      <c r="AS13"/>
      <c r="AT13"/>
      <c r="AX13" s="42"/>
      <c r="BG13"/>
    </row>
    <row r="14" spans="1:59" ht="16.2" customHeight="1" x14ac:dyDescent="0.3">
      <c r="A14" s="267"/>
      <c r="B14" s="267"/>
      <c r="C14" s="267"/>
      <c r="D14" s="267"/>
      <c r="E14" s="267"/>
      <c r="F14" s="267"/>
      <c r="G14" s="267"/>
      <c r="H14" s="267"/>
      <c r="I14" s="267"/>
      <c r="J14" s="267"/>
      <c r="K14" s="267"/>
      <c r="L14" s="1"/>
      <c r="M14" s="17"/>
      <c r="O14" s="257" t="s">
        <v>165</v>
      </c>
      <c r="P14" s="257"/>
      <c r="Q14" s="257"/>
      <c r="R14" s="257"/>
      <c r="S14" s="257"/>
      <c r="T14" s="257"/>
      <c r="U14" s="257"/>
      <c r="V14" s="257"/>
      <c r="AE14"/>
      <c r="AF14"/>
      <c r="AJ14" s="1"/>
      <c r="AK14" s="42"/>
      <c r="AS14"/>
      <c r="AT14"/>
      <c r="AX14" s="42"/>
      <c r="BG14"/>
    </row>
    <row r="15" spans="1:59" ht="15" customHeight="1" x14ac:dyDescent="0.3">
      <c r="A15" s="268" t="s">
        <v>138</v>
      </c>
      <c r="B15" s="268"/>
      <c r="C15" s="268"/>
      <c r="D15" s="268"/>
      <c r="E15" s="268"/>
      <c r="F15" s="268"/>
      <c r="G15" s="268"/>
      <c r="H15" s="268"/>
      <c r="I15" s="268"/>
      <c r="J15" s="268"/>
      <c r="K15" s="268"/>
      <c r="L15" s="1"/>
      <c r="M15" s="17"/>
      <c r="O15" s="253"/>
      <c r="P15" s="253"/>
      <c r="Q15" s="253"/>
      <c r="R15" s="253"/>
      <c r="S15" s="253"/>
      <c r="T15" s="253"/>
      <c r="U15" s="253"/>
      <c r="V15" s="253"/>
      <c r="AE15"/>
      <c r="AF15"/>
      <c r="AJ15" s="1"/>
      <c r="AK15" s="42"/>
      <c r="AS15"/>
      <c r="AT15"/>
      <c r="AX15" s="42"/>
      <c r="BG15"/>
    </row>
    <row r="16" spans="1:59" ht="15" customHeight="1" x14ac:dyDescent="0.3">
      <c r="A16" s="269" t="s">
        <v>175</v>
      </c>
      <c r="B16" s="9"/>
      <c r="C16" s="8" t="s">
        <v>93</v>
      </c>
      <c r="D16" s="9"/>
      <c r="E16" s="8" t="s">
        <v>94</v>
      </c>
      <c r="F16" s="9"/>
      <c r="G16" s="8" t="s">
        <v>95</v>
      </c>
      <c r="H16" s="9"/>
      <c r="I16" s="271" t="s">
        <v>174</v>
      </c>
      <c r="J16" s="272"/>
      <c r="K16" s="273"/>
      <c r="L16" s="1"/>
      <c r="M16" s="7"/>
      <c r="O16" s="274" t="s">
        <v>318</v>
      </c>
      <c r="P16" s="274"/>
      <c r="Q16" s="274"/>
      <c r="R16" s="274"/>
      <c r="S16" s="274"/>
      <c r="T16" s="274"/>
      <c r="U16" s="274"/>
      <c r="V16" s="274"/>
      <c r="AE16"/>
      <c r="AF16"/>
      <c r="AJ16" s="1"/>
      <c r="AK16" s="42"/>
      <c r="AS16"/>
      <c r="AT16"/>
      <c r="AX16" s="42"/>
      <c r="BG16"/>
    </row>
    <row r="17" spans="1:59" ht="15" customHeight="1" thickBot="1" x14ac:dyDescent="0.35">
      <c r="A17" s="270"/>
      <c r="B17" s="98"/>
      <c r="C17" s="165"/>
      <c r="D17" s="103"/>
      <c r="E17" s="165"/>
      <c r="F17" s="103"/>
      <c r="G17" s="165"/>
      <c r="H17" s="103"/>
      <c r="I17" s="275" t="e">
        <f>AVERAGEIF(C17:H17,"&lt;&gt;0")</f>
        <v>#DIV/0!</v>
      </c>
      <c r="J17" s="276"/>
      <c r="K17" s="277"/>
      <c r="L17" s="1"/>
      <c r="M17" s="7"/>
      <c r="O17" s="274" t="s">
        <v>317</v>
      </c>
      <c r="P17" s="274"/>
      <c r="Q17" s="274"/>
      <c r="R17" s="274"/>
      <c r="S17" s="274"/>
      <c r="T17" s="274"/>
      <c r="U17" s="274"/>
      <c r="V17" s="274"/>
      <c r="AE17"/>
      <c r="AF17"/>
      <c r="AJ17" s="1"/>
      <c r="AK17" s="42"/>
      <c r="AS17"/>
      <c r="AT17"/>
      <c r="AX17" s="42"/>
      <c r="BG17"/>
    </row>
    <row r="18" spans="1:59" ht="15" customHeight="1" thickTop="1" x14ac:dyDescent="0.3">
      <c r="A18" s="285" t="s">
        <v>176</v>
      </c>
      <c r="B18" s="99"/>
      <c r="C18" s="100" t="s">
        <v>93</v>
      </c>
      <c r="D18" s="99"/>
      <c r="E18" s="100" t="s">
        <v>94</v>
      </c>
      <c r="F18" s="99"/>
      <c r="G18" s="100" t="s">
        <v>95</v>
      </c>
      <c r="H18" s="99"/>
      <c r="I18" s="287" t="s">
        <v>177</v>
      </c>
      <c r="J18" s="288"/>
      <c r="K18" s="289"/>
      <c r="O18" s="274" t="s">
        <v>316</v>
      </c>
      <c r="P18" s="274"/>
      <c r="Q18" s="274"/>
      <c r="R18" s="274"/>
      <c r="S18" s="274"/>
      <c r="T18" s="274"/>
      <c r="U18" s="274"/>
      <c r="V18" s="274"/>
      <c r="AE18"/>
      <c r="AF18"/>
      <c r="AK18" s="42"/>
      <c r="AS18"/>
      <c r="AT18"/>
      <c r="AX18" s="42"/>
      <c r="BG18"/>
    </row>
    <row r="19" spans="1:59" ht="15" customHeight="1" thickBot="1" x14ac:dyDescent="0.35">
      <c r="A19" s="286"/>
      <c r="B19" s="104"/>
      <c r="C19" s="166"/>
      <c r="D19" s="105"/>
      <c r="E19" s="166"/>
      <c r="F19" s="105"/>
      <c r="G19" s="166"/>
      <c r="H19" s="105"/>
      <c r="I19" s="275" t="e">
        <f>AVERAGEIF(C19:H19,"&lt;&gt;0")</f>
        <v>#DIV/0!</v>
      </c>
      <c r="J19" s="276"/>
      <c r="K19" s="277"/>
      <c r="L19" s="13"/>
      <c r="M19" s="7"/>
      <c r="O19" s="274" t="s">
        <v>315</v>
      </c>
      <c r="P19" s="274"/>
      <c r="Q19" s="274"/>
      <c r="R19" s="274"/>
      <c r="S19" s="274"/>
      <c r="T19" s="274"/>
      <c r="U19" s="274"/>
      <c r="V19" s="274"/>
      <c r="AE19"/>
      <c r="AF19"/>
      <c r="AJ19" s="1"/>
      <c r="AK19" s="42"/>
      <c r="AS19"/>
      <c r="AT19"/>
      <c r="AX19" s="42"/>
      <c r="BG19"/>
    </row>
    <row r="20" spans="1:59" ht="16.95" customHeight="1" thickTop="1" x14ac:dyDescent="0.3">
      <c r="A20" s="290" t="s">
        <v>234</v>
      </c>
      <c r="B20" s="290"/>
      <c r="C20" s="290"/>
      <c r="D20" s="290"/>
      <c r="E20" s="290"/>
      <c r="F20" s="290"/>
      <c r="G20" s="290"/>
      <c r="H20" s="290"/>
      <c r="I20" s="291" t="str">
        <f>IF($U$213=0,"",$U$213)</f>
        <v/>
      </c>
      <c r="J20" s="292"/>
      <c r="K20" s="293"/>
      <c r="M20" s="7"/>
      <c r="O20" s="274" t="s">
        <v>143</v>
      </c>
      <c r="P20" s="274"/>
      <c r="Q20" s="274"/>
      <c r="R20" s="274"/>
      <c r="S20" s="274"/>
      <c r="T20" s="274"/>
      <c r="U20" s="274"/>
      <c r="V20" s="274"/>
      <c r="AE20"/>
      <c r="AF20"/>
      <c r="AJ20" s="1"/>
      <c r="AK20" s="42"/>
      <c r="AS20"/>
      <c r="AT20"/>
      <c r="AX20" s="42"/>
      <c r="BG20"/>
    </row>
    <row r="21" spans="1:59" ht="15" customHeight="1" x14ac:dyDescent="0.3">
      <c r="A21" s="278" t="s">
        <v>233</v>
      </c>
      <c r="B21" s="278"/>
      <c r="C21" s="278"/>
      <c r="D21" s="278"/>
      <c r="E21" s="278"/>
      <c r="F21" s="278"/>
      <c r="G21" s="278"/>
      <c r="H21" s="278"/>
      <c r="I21" s="279" t="e">
        <f>AVERAGE((I17*0.25)+(I19*0.25)+(I20*0.5))</f>
        <v>#DIV/0!</v>
      </c>
      <c r="J21" s="280"/>
      <c r="K21" s="281"/>
      <c r="M21" s="17"/>
      <c r="O21" s="282"/>
      <c r="P21" s="283"/>
      <c r="Q21" s="283"/>
      <c r="R21" s="283"/>
      <c r="S21" s="283"/>
      <c r="T21" s="283"/>
      <c r="U21" s="283"/>
      <c r="V21" s="283"/>
      <c r="AE21"/>
      <c r="AF21"/>
      <c r="AJ21" s="1"/>
      <c r="AK21" s="42"/>
      <c r="AS21"/>
      <c r="AT21"/>
      <c r="AX21" s="42"/>
      <c r="BG21"/>
    </row>
    <row r="22" spans="1:59" ht="15" customHeight="1" x14ac:dyDescent="0.3">
      <c r="A22" s="88"/>
      <c r="B22" s="88"/>
      <c r="C22" s="88"/>
      <c r="D22" s="88"/>
      <c r="E22" s="73"/>
      <c r="F22" s="88"/>
      <c r="G22" s="88"/>
      <c r="H22" s="73"/>
      <c r="I22" s="73"/>
      <c r="J22" s="88"/>
      <c r="K22" s="88"/>
      <c r="M22" s="17"/>
      <c r="O22" s="284" t="s">
        <v>144</v>
      </c>
      <c r="P22" s="284"/>
      <c r="Q22" s="284"/>
      <c r="R22" s="284"/>
      <c r="S22" s="284"/>
      <c r="T22" s="284"/>
      <c r="U22" s="284"/>
      <c r="V22" s="284"/>
      <c r="AE22"/>
      <c r="AF22"/>
      <c r="AJ22" s="1"/>
      <c r="AK22" s="42"/>
      <c r="AS22"/>
      <c r="AT22"/>
      <c r="AX22" s="42"/>
      <c r="BG22"/>
    </row>
    <row r="23" spans="1:59" ht="15" customHeight="1" x14ac:dyDescent="0.3">
      <c r="A23" s="88"/>
      <c r="B23" s="88"/>
      <c r="C23" s="88"/>
      <c r="D23" s="88"/>
      <c r="E23" s="88"/>
      <c r="F23" s="88"/>
      <c r="G23" s="73"/>
      <c r="H23" s="73"/>
      <c r="I23" s="73"/>
      <c r="J23" s="88"/>
      <c r="K23" s="88"/>
      <c r="M23" s="17"/>
      <c r="O23" s="284" t="s">
        <v>145</v>
      </c>
      <c r="P23" s="284"/>
      <c r="Q23" s="284"/>
      <c r="R23" s="284"/>
      <c r="S23" s="284"/>
      <c r="T23" s="284"/>
      <c r="U23" s="284"/>
      <c r="V23" s="284"/>
      <c r="AE23"/>
      <c r="AF23"/>
      <c r="AJ23" s="1"/>
      <c r="AK23" s="42"/>
      <c r="AS23"/>
      <c r="AT23"/>
      <c r="AX23" s="42"/>
      <c r="BG23"/>
    </row>
    <row r="24" spans="1:59" ht="15" customHeight="1" x14ac:dyDescent="0.3">
      <c r="A24" s="88"/>
      <c r="B24" s="88"/>
      <c r="C24" s="88"/>
      <c r="D24" s="88"/>
      <c r="E24" s="88"/>
      <c r="F24" s="88"/>
      <c r="G24" s="88"/>
      <c r="H24" s="88"/>
      <c r="I24" s="73"/>
      <c r="J24" s="88"/>
      <c r="K24" s="88"/>
      <c r="M24" s="7"/>
      <c r="O24" s="284" t="s">
        <v>146</v>
      </c>
      <c r="P24" s="284"/>
      <c r="Q24" s="284"/>
      <c r="R24" s="284"/>
      <c r="S24" s="284"/>
      <c r="T24" s="284"/>
      <c r="U24" s="284"/>
      <c r="V24" s="284"/>
      <c r="AE24"/>
      <c r="AF24"/>
      <c r="AJ24" s="1"/>
      <c r="AK24" s="42"/>
      <c r="AS24"/>
      <c r="AT24"/>
      <c r="AX24" s="42"/>
      <c r="BG24"/>
    </row>
    <row r="25" spans="1:59" ht="15" customHeight="1" x14ac:dyDescent="0.3">
      <c r="A25" s="1"/>
      <c r="B25" s="1"/>
      <c r="C25" s="1"/>
      <c r="D25" s="1"/>
      <c r="K25" s="1"/>
      <c r="M25" s="7"/>
      <c r="O25" s="284" t="s">
        <v>147</v>
      </c>
      <c r="P25" s="284"/>
      <c r="Q25" s="284"/>
      <c r="R25" s="284"/>
      <c r="S25" s="284"/>
      <c r="T25" s="284"/>
      <c r="U25" s="284"/>
      <c r="V25" s="284"/>
      <c r="AE25"/>
      <c r="AF25"/>
      <c r="AJ25" s="1"/>
      <c r="AK25" s="42"/>
      <c r="AS25"/>
      <c r="AT25"/>
      <c r="AX25" s="42"/>
      <c r="BG25"/>
    </row>
    <row r="26" spans="1:59" ht="15" customHeight="1" x14ac:dyDescent="0.3">
      <c r="A26" s="297" t="s">
        <v>127</v>
      </c>
      <c r="B26" s="298"/>
      <c r="C26" s="298"/>
      <c r="D26" s="298"/>
      <c r="E26" s="298"/>
      <c r="F26" s="298"/>
      <c r="G26" s="298"/>
      <c r="H26" s="298"/>
      <c r="I26" s="298"/>
      <c r="J26" s="298"/>
      <c r="K26" s="299"/>
      <c r="M26" s="16"/>
      <c r="O26" s="253"/>
      <c r="P26" s="253"/>
      <c r="Q26" s="253"/>
      <c r="R26" s="253"/>
      <c r="S26" s="253"/>
      <c r="T26" s="253"/>
      <c r="U26" s="253"/>
      <c r="V26" s="253"/>
      <c r="AE26"/>
      <c r="AF26"/>
      <c r="AJ26" s="1"/>
      <c r="AK26" s="42"/>
      <c r="AS26"/>
      <c r="AT26"/>
      <c r="AX26" s="42"/>
      <c r="BG26"/>
    </row>
    <row r="27" spans="1:59" ht="15" customHeight="1" x14ac:dyDescent="0.3">
      <c r="A27" s="271" t="s">
        <v>100</v>
      </c>
      <c r="B27" s="272"/>
      <c r="C27" s="272"/>
      <c r="D27" s="273"/>
      <c r="E27" s="141" t="e">
        <f>K13</f>
        <v>#DIV/0!</v>
      </c>
      <c r="F27" s="271" t="s">
        <v>102</v>
      </c>
      <c r="G27" s="272"/>
      <c r="H27" s="72"/>
      <c r="I27" s="141" t="e">
        <f>SUM(E27*3)</f>
        <v>#DIV/0!</v>
      </c>
      <c r="J27" s="271" t="s">
        <v>103</v>
      </c>
      <c r="K27" s="273"/>
      <c r="M27" s="16"/>
      <c r="O27" s="294" t="s">
        <v>148</v>
      </c>
      <c r="P27" s="294"/>
      <c r="Q27" s="294"/>
      <c r="R27" s="294"/>
      <c r="S27" s="294"/>
      <c r="T27" s="294"/>
      <c r="U27" s="294"/>
      <c r="V27" s="294"/>
      <c r="AE27"/>
      <c r="AF27"/>
      <c r="AJ27" s="1"/>
      <c r="AK27" s="42"/>
      <c r="AS27"/>
      <c r="AT27"/>
      <c r="AX27" s="42"/>
      <c r="BG27"/>
    </row>
    <row r="28" spans="1:59" ht="15" customHeight="1" x14ac:dyDescent="0.3">
      <c r="A28" s="271" t="s">
        <v>99</v>
      </c>
      <c r="B28" s="272"/>
      <c r="C28" s="272"/>
      <c r="D28" s="273"/>
      <c r="E28" s="141">
        <f>$U$194</f>
        <v>0</v>
      </c>
      <c r="F28" s="271" t="s">
        <v>102</v>
      </c>
      <c r="G28" s="272"/>
      <c r="H28" s="72"/>
      <c r="I28" s="141">
        <f>SUM(E28)</f>
        <v>0</v>
      </c>
      <c r="J28" s="271" t="s">
        <v>102</v>
      </c>
      <c r="K28" s="273"/>
      <c r="M28" s="16"/>
      <c r="O28" s="294" t="s">
        <v>149</v>
      </c>
      <c r="P28" s="294"/>
      <c r="Q28" s="294"/>
      <c r="R28" s="294"/>
      <c r="S28" s="294"/>
      <c r="T28" s="294"/>
      <c r="U28" s="294"/>
      <c r="V28" s="294"/>
      <c r="AE28"/>
      <c r="AF28"/>
      <c r="AJ28" s="1"/>
      <c r="AK28" s="42"/>
      <c r="AS28"/>
      <c r="AT28"/>
      <c r="AX28" s="42"/>
      <c r="BG28"/>
    </row>
    <row r="29" spans="1:59" ht="15" customHeight="1" x14ac:dyDescent="0.3">
      <c r="A29" s="295"/>
      <c r="B29" s="295"/>
      <c r="C29" s="295"/>
      <c r="D29" s="295"/>
      <c r="E29" s="295"/>
      <c r="F29" s="296"/>
      <c r="G29" s="178" t="s">
        <v>101</v>
      </c>
      <c r="H29" s="179"/>
      <c r="I29" s="141" t="e">
        <f>SUM(I27:I28)</f>
        <v>#DIV/0!</v>
      </c>
      <c r="J29" s="271" t="s">
        <v>104</v>
      </c>
      <c r="K29" s="273"/>
      <c r="M29" s="7"/>
      <c r="O29" s="294" t="s">
        <v>150</v>
      </c>
      <c r="P29" s="294"/>
      <c r="Q29" s="294"/>
      <c r="R29" s="294"/>
      <c r="S29" s="294"/>
      <c r="T29" s="294"/>
      <c r="U29" s="294"/>
      <c r="V29" s="294"/>
      <c r="AE29"/>
      <c r="AF29"/>
      <c r="AJ29" s="1"/>
      <c r="AK29" s="42"/>
      <c r="AS29"/>
      <c r="AT29"/>
      <c r="AX29" s="42"/>
      <c r="BG29"/>
    </row>
    <row r="30" spans="1:59" ht="15" customHeight="1" x14ac:dyDescent="0.3">
      <c r="A30" s="305" t="s">
        <v>126</v>
      </c>
      <c r="B30" s="305"/>
      <c r="C30" s="305"/>
      <c r="D30" s="305"/>
      <c r="E30" s="305"/>
      <c r="F30" s="305"/>
      <c r="G30" s="305"/>
      <c r="H30" s="305"/>
      <c r="I30" s="180" t="e">
        <f>SUM($I$29/4)</f>
        <v>#DIV/0!</v>
      </c>
      <c r="J30" s="306" t="s">
        <v>102</v>
      </c>
      <c r="K30" s="307"/>
      <c r="M30" s="7"/>
      <c r="O30" s="294" t="s">
        <v>151</v>
      </c>
      <c r="P30" s="294"/>
      <c r="Q30" s="294"/>
      <c r="R30" s="294"/>
      <c r="S30" s="294"/>
      <c r="T30" s="294"/>
      <c r="U30" s="294"/>
      <c r="V30" s="294"/>
      <c r="AE30"/>
      <c r="AF30"/>
      <c r="AJ30" s="1"/>
      <c r="AK30" s="42"/>
      <c r="AS30"/>
      <c r="AT30"/>
      <c r="AX30" s="42"/>
      <c r="BG30"/>
    </row>
    <row r="31" spans="1:59" ht="15" customHeight="1" x14ac:dyDescent="0.3">
      <c r="A31" s="88"/>
      <c r="B31" s="88"/>
      <c r="C31" s="88"/>
      <c r="D31" s="88"/>
      <c r="E31" s="73"/>
      <c r="F31" s="73"/>
      <c r="G31" s="73"/>
      <c r="H31" s="73"/>
      <c r="I31" s="73"/>
      <c r="J31" s="88"/>
      <c r="K31" s="88"/>
      <c r="M31" s="17"/>
      <c r="O31" s="253"/>
      <c r="P31" s="253"/>
      <c r="Q31" s="253"/>
      <c r="R31" s="253"/>
      <c r="S31" s="253"/>
      <c r="T31" s="253"/>
      <c r="U31" s="253"/>
      <c r="V31" s="253"/>
      <c r="AE31"/>
      <c r="AF31"/>
      <c r="AJ31" s="1"/>
      <c r="AK31" s="42"/>
      <c r="AS31"/>
      <c r="AT31"/>
      <c r="AX31" s="42"/>
      <c r="BG31"/>
    </row>
    <row r="32" spans="1:59" ht="15" customHeight="1" x14ac:dyDescent="0.3">
      <c r="A32" s="88"/>
      <c r="B32" s="88"/>
      <c r="C32" s="88"/>
      <c r="D32" s="88"/>
      <c r="E32" s="88"/>
      <c r="F32" s="88"/>
      <c r="G32" s="88"/>
      <c r="H32" s="88"/>
      <c r="I32" s="89"/>
      <c r="J32" s="88"/>
      <c r="K32" s="88"/>
      <c r="M32" s="17"/>
      <c r="O32" s="308" t="s">
        <v>247</v>
      </c>
      <c r="P32" s="308"/>
      <c r="Q32" s="308"/>
      <c r="R32" s="308"/>
      <c r="S32" s="308"/>
      <c r="T32" s="308"/>
      <c r="U32" s="308"/>
      <c r="V32" s="308"/>
      <c r="AE32"/>
      <c r="AF32"/>
      <c r="AJ32" s="1"/>
      <c r="AK32" s="42"/>
      <c r="AS32"/>
      <c r="AT32"/>
      <c r="AX32" s="42"/>
      <c r="BG32"/>
    </row>
    <row r="33" spans="1:59" ht="15" customHeight="1" x14ac:dyDescent="0.3">
      <c r="A33" s="309" t="s">
        <v>128</v>
      </c>
      <c r="B33" s="309"/>
      <c r="C33" s="309"/>
      <c r="D33" s="309"/>
      <c r="E33" s="309"/>
      <c r="F33" s="309"/>
      <c r="G33" s="309"/>
      <c r="H33" s="309"/>
      <c r="I33" s="309"/>
      <c r="J33" s="309"/>
      <c r="K33" s="309"/>
      <c r="L33" s="7"/>
      <c r="M33" s="17"/>
      <c r="O33" s="303"/>
      <c r="P33" s="303"/>
      <c r="Q33" s="303"/>
      <c r="R33" s="303"/>
      <c r="S33" s="303"/>
      <c r="T33" s="303"/>
      <c r="U33" s="303"/>
      <c r="V33" s="303"/>
      <c r="AE33"/>
      <c r="AF33"/>
      <c r="AJ33" s="1"/>
      <c r="AK33" s="42"/>
      <c r="AS33"/>
      <c r="AT33"/>
      <c r="AX33" s="42"/>
      <c r="BG33"/>
    </row>
    <row r="34" spans="1:59" ht="15" customHeight="1" x14ac:dyDescent="0.3">
      <c r="A34" s="300" t="s">
        <v>141</v>
      </c>
      <c r="B34" s="301"/>
      <c r="C34" s="301"/>
      <c r="D34" s="302"/>
      <c r="E34" s="141" t="str">
        <f>IF($S$89=0,"",$S$89)</f>
        <v/>
      </c>
      <c r="F34" s="271" t="s">
        <v>102</v>
      </c>
      <c r="G34" s="273"/>
      <c r="H34" s="71"/>
      <c r="I34" s="141" t="e">
        <f>SUM($E$34*4)</f>
        <v>#VALUE!</v>
      </c>
      <c r="J34" s="271" t="s">
        <v>104</v>
      </c>
      <c r="K34" s="273"/>
      <c r="O34" s="303"/>
      <c r="P34" s="303"/>
      <c r="Q34" s="303"/>
      <c r="R34" s="303"/>
      <c r="S34" s="303"/>
      <c r="T34" s="303"/>
      <c r="U34" s="303"/>
      <c r="V34" s="303"/>
      <c r="AE34"/>
      <c r="AF34"/>
      <c r="AJ34" s="1"/>
      <c r="AK34" s="42"/>
      <c r="AS34"/>
      <c r="AT34"/>
      <c r="AX34" s="42"/>
      <c r="BG34"/>
    </row>
    <row r="35" spans="1:59" ht="15" customHeight="1" x14ac:dyDescent="0.3">
      <c r="A35" s="300" t="s">
        <v>142</v>
      </c>
      <c r="B35" s="301"/>
      <c r="C35" s="301"/>
      <c r="D35" s="302"/>
      <c r="E35" s="141" t="str">
        <f>IF($AG$89=0,"",$AG$89)</f>
        <v/>
      </c>
      <c r="F35" s="271" t="s">
        <v>102</v>
      </c>
      <c r="G35" s="273"/>
      <c r="H35" s="71"/>
      <c r="I35" s="141" t="e">
        <f>SUM($E$35*5)</f>
        <v>#VALUE!</v>
      </c>
      <c r="J35" s="271" t="s">
        <v>106</v>
      </c>
      <c r="K35" s="273"/>
      <c r="O35" s="304" t="s">
        <v>181</v>
      </c>
      <c r="P35" s="304"/>
      <c r="Q35" s="304"/>
      <c r="R35" s="304"/>
      <c r="S35" s="304"/>
      <c r="T35" s="304"/>
      <c r="U35" s="304"/>
      <c r="V35" s="304"/>
      <c r="AE35"/>
      <c r="AF35"/>
      <c r="AJ35" s="1"/>
      <c r="AK35" s="42"/>
      <c r="AS35"/>
      <c r="AT35"/>
      <c r="AX35" s="42"/>
      <c r="BG35"/>
    </row>
    <row r="36" spans="1:59" ht="15" customHeight="1" x14ac:dyDescent="0.3">
      <c r="A36" s="300" t="s">
        <v>298</v>
      </c>
      <c r="B36" s="301"/>
      <c r="C36" s="301"/>
      <c r="D36" s="302"/>
      <c r="E36" s="141" t="str">
        <f>IF($BH$143=0,"",$BH$143)</f>
        <v/>
      </c>
      <c r="F36" s="271" t="s">
        <v>102</v>
      </c>
      <c r="G36" s="273"/>
      <c r="H36" s="71"/>
      <c r="I36" s="141" t="e">
        <f>SUM($E$36*4)</f>
        <v>#VALUE!</v>
      </c>
      <c r="J36" s="271" t="s">
        <v>104</v>
      </c>
      <c r="K36" s="273"/>
      <c r="O36" s="312"/>
      <c r="P36" s="312"/>
      <c r="Q36" s="312"/>
      <c r="R36" s="312"/>
      <c r="S36" s="312"/>
      <c r="T36" s="312"/>
      <c r="U36" s="312"/>
      <c r="V36" s="312"/>
    </row>
    <row r="37" spans="1:59" ht="15" customHeight="1" x14ac:dyDescent="0.3">
      <c r="A37" s="313"/>
      <c r="B37" s="314"/>
      <c r="C37" s="314"/>
      <c r="D37" s="314"/>
      <c r="E37" s="315"/>
      <c r="F37" s="271" t="s">
        <v>302</v>
      </c>
      <c r="G37" s="273"/>
      <c r="H37" s="71"/>
      <c r="I37" s="181" t="e">
        <f>SUM(I34:I36)/260*240</f>
        <v>#VALUE!</v>
      </c>
      <c r="J37" s="306" t="s">
        <v>303</v>
      </c>
      <c r="K37" s="311"/>
      <c r="M37" s="91"/>
      <c r="N37" s="1"/>
      <c r="O37" s="310" t="s">
        <v>295</v>
      </c>
      <c r="P37" s="310"/>
      <c r="Q37" s="310"/>
      <c r="R37" s="310"/>
      <c r="S37" s="310"/>
      <c r="T37" s="310"/>
      <c r="U37" s="310"/>
      <c r="V37" s="310"/>
      <c r="AD37" s="111"/>
      <c r="AE37"/>
      <c r="AR37" s="111"/>
      <c r="AS37"/>
    </row>
    <row r="38" spans="1:59" ht="15" customHeight="1" x14ac:dyDescent="0.3">
      <c r="A38" s="316"/>
      <c r="B38" s="317"/>
      <c r="C38" s="317"/>
      <c r="D38" s="317"/>
      <c r="E38" s="317"/>
      <c r="F38" s="317"/>
      <c r="G38" s="317"/>
      <c r="H38" s="317"/>
      <c r="I38" s="317"/>
      <c r="J38" s="317"/>
      <c r="K38" s="318"/>
      <c r="M38" s="91"/>
      <c r="N38" s="1"/>
      <c r="O38" s="310" t="s">
        <v>296</v>
      </c>
      <c r="P38" s="310"/>
      <c r="Q38" s="310"/>
      <c r="R38" s="310"/>
      <c r="S38" s="310"/>
      <c r="T38" s="310"/>
      <c r="U38" s="310"/>
      <c r="V38" s="310"/>
      <c r="AD38" s="111"/>
      <c r="AE38"/>
      <c r="AR38" s="111"/>
      <c r="AS38"/>
    </row>
    <row r="39" spans="1:59" ht="15" customHeight="1" x14ac:dyDescent="0.3">
      <c r="A39" s="300" t="s">
        <v>139</v>
      </c>
      <c r="B39" s="301"/>
      <c r="C39" s="301"/>
      <c r="D39" s="302"/>
      <c r="E39" s="141" t="e">
        <f>IF($I$21=0,"",$I$21)</f>
        <v>#DIV/0!</v>
      </c>
      <c r="F39" s="271" t="s">
        <v>102</v>
      </c>
      <c r="G39" s="273"/>
      <c r="H39" s="71"/>
      <c r="I39" s="181" t="e">
        <f>SUM($E$39)</f>
        <v>#DIV/0!</v>
      </c>
      <c r="J39" s="306" t="s">
        <v>102</v>
      </c>
      <c r="K39" s="311"/>
      <c r="N39" s="1"/>
      <c r="O39" s="310" t="s">
        <v>297</v>
      </c>
      <c r="P39" s="310"/>
      <c r="Q39" s="310"/>
      <c r="R39" s="310"/>
      <c r="S39" s="310"/>
      <c r="T39" s="310"/>
      <c r="U39" s="310"/>
      <c r="V39" s="310"/>
      <c r="AD39" s="111"/>
      <c r="AE39"/>
      <c r="AR39" s="111"/>
      <c r="AS39"/>
    </row>
    <row r="40" spans="1:59" ht="15" customHeight="1" x14ac:dyDescent="0.3">
      <c r="A40" s="255"/>
      <c r="B40" s="255"/>
      <c r="C40" s="255"/>
      <c r="D40" s="60"/>
      <c r="E40" s="319"/>
      <c r="F40" s="319"/>
      <c r="G40" s="319"/>
      <c r="H40" s="319"/>
      <c r="I40" s="319"/>
      <c r="J40" s="319"/>
      <c r="K40" s="70"/>
      <c r="N40" s="1"/>
      <c r="O40" s="267"/>
      <c r="P40" s="267"/>
      <c r="Q40" s="267"/>
      <c r="R40" s="267"/>
      <c r="S40" s="267"/>
      <c r="T40" s="267"/>
      <c r="U40" s="267"/>
      <c r="V40" s="267"/>
      <c r="AD40" s="111"/>
      <c r="AE40"/>
      <c r="AR40" s="111"/>
      <c r="AS40"/>
    </row>
    <row r="41" spans="1:59" ht="5.4" customHeight="1" x14ac:dyDescent="0.3">
      <c r="A41" s="255"/>
      <c r="B41" s="255"/>
      <c r="C41" s="255"/>
      <c r="N41" s="1"/>
      <c r="O41" s="320"/>
      <c r="P41" s="320"/>
      <c r="Q41" s="320"/>
      <c r="R41" s="320"/>
      <c r="S41" s="320"/>
      <c r="T41" s="320"/>
      <c r="U41" s="320"/>
      <c r="V41" s="320"/>
      <c r="AD41" s="111"/>
      <c r="AE41"/>
      <c r="AR41" s="111"/>
      <c r="AS41"/>
    </row>
    <row r="42" spans="1:59" ht="15" customHeight="1" x14ac:dyDescent="0.3">
      <c r="A42" s="268" t="s">
        <v>137</v>
      </c>
      <c r="B42" s="268"/>
      <c r="C42" s="268"/>
      <c r="D42" s="268"/>
      <c r="E42" s="268"/>
      <c r="F42" s="268"/>
      <c r="G42" s="268"/>
      <c r="H42" s="268"/>
      <c r="I42" s="268"/>
      <c r="J42" s="268"/>
      <c r="K42" s="268"/>
      <c r="N42" s="1"/>
      <c r="O42" s="320"/>
      <c r="P42" s="320"/>
      <c r="Q42" s="320"/>
      <c r="R42" s="320"/>
      <c r="S42" s="320"/>
      <c r="T42" s="320"/>
      <c r="U42" s="320"/>
      <c r="V42" s="320"/>
      <c r="AD42" s="111"/>
      <c r="AE42"/>
      <c r="AR42" s="111"/>
      <c r="AS42"/>
    </row>
    <row r="43" spans="1:59" ht="15" customHeight="1" x14ac:dyDescent="0.3">
      <c r="A43" s="261" t="s">
        <v>165</v>
      </c>
      <c r="B43" s="261"/>
      <c r="C43" s="261"/>
      <c r="D43" s="261" t="s">
        <v>167</v>
      </c>
      <c r="E43" s="261"/>
      <c r="F43" s="261"/>
      <c r="G43" s="261"/>
      <c r="H43" s="261"/>
      <c r="I43" s="261"/>
      <c r="J43" s="261"/>
      <c r="K43" s="8">
        <f>S96</f>
        <v>0</v>
      </c>
      <c r="L43" s="73"/>
      <c r="M43" s="74"/>
      <c r="N43" s="1"/>
      <c r="O43" s="198"/>
      <c r="P43" s="198"/>
      <c r="Q43" s="199" t="s">
        <v>319</v>
      </c>
      <c r="R43" s="200" t="s">
        <v>320</v>
      </c>
      <c r="S43" s="198"/>
      <c r="T43" s="198"/>
      <c r="U43" s="198"/>
      <c r="V43" s="198"/>
      <c r="AD43" s="111"/>
      <c r="AE43"/>
      <c r="AR43" s="111"/>
      <c r="AS43"/>
    </row>
    <row r="44" spans="1:59" ht="17.399999999999999" customHeight="1" x14ac:dyDescent="0.3">
      <c r="A44" s="261" t="s">
        <v>165</v>
      </c>
      <c r="B44" s="261"/>
      <c r="C44" s="261"/>
      <c r="D44" s="261" t="s">
        <v>167</v>
      </c>
      <c r="E44" s="261"/>
      <c r="F44" s="261"/>
      <c r="G44" s="261"/>
      <c r="H44" s="261"/>
      <c r="I44" s="261"/>
      <c r="J44" s="261"/>
      <c r="K44" s="8">
        <f>AG96</f>
        <v>0</v>
      </c>
      <c r="L44" s="73"/>
      <c r="M44" s="75"/>
      <c r="O44" s="198"/>
      <c r="P44" s="198"/>
      <c r="Q44" s="201" t="s">
        <v>321</v>
      </c>
      <c r="R44" s="200" t="s">
        <v>322</v>
      </c>
      <c r="S44" s="198"/>
      <c r="T44" s="198"/>
      <c r="U44" s="198"/>
      <c r="V44" s="198"/>
    </row>
    <row r="45" spans="1:59" ht="15" customHeight="1" x14ac:dyDescent="0.3">
      <c r="A45" s="261" t="s">
        <v>165</v>
      </c>
      <c r="B45" s="261"/>
      <c r="C45" s="261"/>
      <c r="D45" s="261" t="s">
        <v>167</v>
      </c>
      <c r="E45" s="261"/>
      <c r="F45" s="261"/>
      <c r="G45" s="261"/>
      <c r="H45" s="261"/>
      <c r="I45" s="261"/>
      <c r="J45" s="261"/>
      <c r="K45" s="8">
        <f>AU96</f>
        <v>0</v>
      </c>
      <c r="O45" s="74"/>
      <c r="P45" s="117"/>
      <c r="Q45" s="202" t="s">
        <v>323</v>
      </c>
      <c r="R45" s="203" t="s">
        <v>324</v>
      </c>
      <c r="S45" s="74"/>
      <c r="T45" s="74"/>
      <c r="U45" s="74"/>
      <c r="V45" s="74"/>
    </row>
    <row r="46" spans="1:59" ht="15" customHeight="1" x14ac:dyDescent="0.3">
      <c r="A46" s="327" t="s">
        <v>166</v>
      </c>
      <c r="B46" s="327"/>
      <c r="C46" s="327"/>
      <c r="D46" s="261" t="s">
        <v>167</v>
      </c>
      <c r="E46" s="261"/>
      <c r="F46" s="261"/>
      <c r="G46" s="261"/>
      <c r="H46" s="261"/>
      <c r="I46" s="261"/>
      <c r="J46" s="261"/>
      <c r="K46" s="8">
        <f>BH96</f>
        <v>0</v>
      </c>
      <c r="Q46" s="204" t="s">
        <v>325</v>
      </c>
      <c r="R46" s="203" t="s">
        <v>326</v>
      </c>
    </row>
    <row r="47" spans="1:59" ht="16.95" customHeight="1" x14ac:dyDescent="0.3">
      <c r="A47" s="255"/>
      <c r="B47" s="255"/>
      <c r="C47" s="255"/>
      <c r="D47" s="328" t="s">
        <v>172</v>
      </c>
      <c r="E47" s="328"/>
      <c r="F47" s="328"/>
      <c r="G47" s="328"/>
      <c r="H47" s="328"/>
      <c r="I47" s="328"/>
      <c r="J47" s="329"/>
      <c r="K47" s="182">
        <f>SUM(K43:K46)</f>
        <v>0</v>
      </c>
    </row>
    <row r="48" spans="1:59" ht="6" customHeight="1" thickBot="1" x14ac:dyDescent="0.35">
      <c r="A48" s="90"/>
      <c r="B48" s="91"/>
      <c r="C48" s="91"/>
    </row>
    <row r="49" spans="1:77" ht="18" hidden="1" customHeight="1" thickBot="1" x14ac:dyDescent="0.35">
      <c r="M49">
        <v>0</v>
      </c>
      <c r="O49" s="5"/>
      <c r="Q49" s="20"/>
      <c r="R49" s="43"/>
      <c r="S49" s="20"/>
      <c r="T49" s="20"/>
      <c r="U49" s="20"/>
      <c r="V49" s="20"/>
      <c r="W49" s="5"/>
      <c r="X49" s="5"/>
      <c r="Y49" s="5"/>
      <c r="Z49" s="5"/>
      <c r="AA49" s="5"/>
      <c r="AB49" s="5"/>
      <c r="AC49" s="5"/>
      <c r="AE49" s="20"/>
      <c r="AF49" s="43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S49" s="20"/>
      <c r="AT49" s="43"/>
      <c r="AU49" s="5"/>
      <c r="AV49" s="5"/>
      <c r="AW49" s="5"/>
      <c r="AX49" s="5"/>
      <c r="AY49" s="5"/>
      <c r="AZ49" s="5"/>
      <c r="BA49" s="5"/>
      <c r="BB49" s="5"/>
      <c r="BC49" s="5"/>
      <c r="BD49" s="5"/>
      <c r="BF49" s="5"/>
      <c r="BG49" s="43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</row>
    <row r="50" spans="1:77" ht="9" hidden="1" customHeight="1" thickBot="1" x14ac:dyDescent="0.35">
      <c r="O50" s="5"/>
      <c r="Q50" s="20"/>
      <c r="R50" s="43"/>
      <c r="S50" s="20"/>
      <c r="T50" s="20"/>
      <c r="U50" s="20"/>
      <c r="V50" s="20"/>
      <c r="W50" s="5"/>
      <c r="X50" s="5"/>
      <c r="Y50" s="5"/>
      <c r="Z50" s="5"/>
      <c r="AA50" s="5"/>
      <c r="AB50" s="5"/>
      <c r="AC50" s="5"/>
      <c r="AE50" s="20"/>
      <c r="AF50" s="43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S50" s="20"/>
      <c r="AT50" s="43"/>
      <c r="AU50" s="5"/>
      <c r="AV50" s="5"/>
      <c r="AW50" s="5"/>
      <c r="AX50" s="5"/>
      <c r="AY50" s="5"/>
      <c r="AZ50" s="5"/>
      <c r="BA50" s="5"/>
      <c r="BB50" s="5"/>
      <c r="BC50" s="5"/>
      <c r="BD50" s="5"/>
      <c r="BF50" s="5"/>
      <c r="BG50" s="43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</row>
    <row r="51" spans="1:77" ht="64.5" customHeight="1" thickBot="1" x14ac:dyDescent="0.35">
      <c r="A51" s="332"/>
      <c r="B51" s="332"/>
      <c r="C51" s="332"/>
      <c r="D51" s="332"/>
      <c r="E51" s="332"/>
      <c r="F51" s="332"/>
      <c r="G51" s="332"/>
      <c r="H51" s="332"/>
      <c r="I51" s="332"/>
      <c r="J51" s="332"/>
      <c r="K51" s="332"/>
      <c r="L51" s="332"/>
      <c r="N51" s="5"/>
      <c r="O51" s="333" t="s">
        <v>257</v>
      </c>
      <c r="P51" s="334"/>
      <c r="Q51" s="334"/>
      <c r="R51" s="334"/>
      <c r="S51" s="334"/>
      <c r="T51" s="334"/>
      <c r="U51" s="334"/>
      <c r="V51" s="334"/>
      <c r="W51" s="2"/>
      <c r="X51" s="2"/>
      <c r="Y51" s="2"/>
      <c r="Z51" s="2"/>
      <c r="AA51" s="5"/>
      <c r="AB51" s="5"/>
      <c r="AC51" s="335" t="s">
        <v>258</v>
      </c>
      <c r="AD51" s="336"/>
      <c r="AE51" s="336"/>
      <c r="AF51" s="336"/>
      <c r="AG51" s="336"/>
      <c r="AH51" s="336"/>
      <c r="AI51" s="336"/>
      <c r="AJ51" s="336"/>
      <c r="AK51" s="2"/>
      <c r="AL51" s="2"/>
      <c r="AM51" s="2"/>
      <c r="AN51" s="2"/>
      <c r="AO51" s="5"/>
      <c r="AP51" s="5"/>
      <c r="AQ51" s="2"/>
      <c r="AR51" s="113"/>
      <c r="AS51" s="2"/>
      <c r="AT51" s="2"/>
      <c r="AU51" s="5"/>
      <c r="AV51" s="5"/>
      <c r="AW51" s="5"/>
      <c r="BG51"/>
      <c r="BR51" s="321" t="s">
        <v>295</v>
      </c>
      <c r="BS51" s="322"/>
      <c r="BT51" s="322"/>
      <c r="BU51" s="322"/>
      <c r="BV51" s="322"/>
      <c r="BW51" s="322"/>
      <c r="BX51" s="322"/>
      <c r="BY51" s="323"/>
    </row>
    <row r="52" spans="1:77" ht="18" customHeight="1" x14ac:dyDescent="0.3">
      <c r="A52" s="324"/>
      <c r="B52" s="324"/>
      <c r="C52" s="325"/>
      <c r="D52" s="325"/>
      <c r="E52" s="325"/>
      <c r="F52" s="325"/>
      <c r="G52" s="325"/>
      <c r="H52" s="325"/>
      <c r="I52" s="85"/>
      <c r="J52" s="326"/>
      <c r="K52" s="326"/>
      <c r="L52" s="326"/>
      <c r="N52" s="5"/>
      <c r="O52" s="21" t="s">
        <v>125</v>
      </c>
      <c r="P52" s="247">
        <f>$D$5</f>
        <v>0</v>
      </c>
      <c r="Q52" s="247"/>
      <c r="R52" s="247"/>
      <c r="S52" s="41" t="s">
        <v>152</v>
      </c>
      <c r="T52" s="248"/>
      <c r="U52" s="248"/>
      <c r="V52" s="248"/>
      <c r="W52" s="2"/>
      <c r="X52" s="2"/>
      <c r="Y52" s="2"/>
      <c r="Z52" s="2"/>
      <c r="AA52" s="5"/>
      <c r="AB52" s="5"/>
      <c r="AC52" s="21" t="s">
        <v>125</v>
      </c>
      <c r="AD52" s="247">
        <f>$D$5</f>
        <v>0</v>
      </c>
      <c r="AE52" s="247"/>
      <c r="AF52" s="247"/>
      <c r="AG52" s="41" t="s">
        <v>152</v>
      </c>
      <c r="AH52" s="248"/>
      <c r="AI52" s="248"/>
      <c r="AJ52" s="248"/>
      <c r="AK52" s="2"/>
      <c r="AL52" s="2"/>
      <c r="AM52" s="2"/>
      <c r="AN52" s="2"/>
      <c r="AO52" s="5"/>
      <c r="AP52" s="5"/>
      <c r="AQ52" s="2"/>
      <c r="AR52" s="113"/>
      <c r="AS52" s="2"/>
      <c r="AT52" s="2"/>
      <c r="AU52" s="5"/>
      <c r="AV52" s="5"/>
      <c r="AW52" s="5"/>
      <c r="BG52"/>
      <c r="BR52" s="21" t="s">
        <v>125</v>
      </c>
      <c r="BS52" s="247">
        <f>$D$5</f>
        <v>0</v>
      </c>
      <c r="BT52" s="247"/>
      <c r="BU52" s="247"/>
      <c r="BV52" s="41" t="s">
        <v>152</v>
      </c>
      <c r="BW52" s="338"/>
      <c r="BX52" s="339"/>
      <c r="BY52" s="340"/>
    </row>
    <row r="53" spans="1:77" ht="32.4" customHeight="1" x14ac:dyDescent="0.3">
      <c r="A53" s="330"/>
      <c r="B53" s="330"/>
      <c r="C53" s="331"/>
      <c r="D53" s="331"/>
      <c r="E53" s="331"/>
      <c r="F53" s="331"/>
      <c r="G53" s="331"/>
      <c r="H53" s="331"/>
      <c r="I53" s="86"/>
      <c r="J53" s="331"/>
      <c r="K53" s="331"/>
      <c r="L53" s="331"/>
      <c r="N53" s="5"/>
      <c r="O53" s="21" t="s">
        <v>158</v>
      </c>
      <c r="P53" s="247">
        <f>$D$6</f>
        <v>0</v>
      </c>
      <c r="Q53" s="247"/>
      <c r="R53" s="247"/>
      <c r="S53" s="175" t="s">
        <v>89</v>
      </c>
      <c r="T53" s="247">
        <f>$K$6</f>
        <v>0</v>
      </c>
      <c r="U53" s="247"/>
      <c r="V53" s="247"/>
      <c r="W53" s="2"/>
      <c r="X53" s="2"/>
      <c r="Y53" s="2"/>
      <c r="Z53" s="2"/>
      <c r="AA53" s="5"/>
      <c r="AB53" s="5"/>
      <c r="AC53" s="21" t="s">
        <v>158</v>
      </c>
      <c r="AD53" s="247">
        <f>$D$6</f>
        <v>0</v>
      </c>
      <c r="AE53" s="247"/>
      <c r="AF53" s="247"/>
      <c r="AG53" s="175" t="s">
        <v>89</v>
      </c>
      <c r="AH53" s="247">
        <f>$K$6</f>
        <v>0</v>
      </c>
      <c r="AI53" s="247"/>
      <c r="AJ53" s="247"/>
      <c r="AK53" s="2"/>
      <c r="AL53" s="2"/>
      <c r="AM53" s="2"/>
      <c r="AN53" s="2"/>
      <c r="AO53" s="5"/>
      <c r="AP53" s="5"/>
      <c r="AQ53" s="2"/>
      <c r="AR53" s="113"/>
      <c r="AS53" s="2"/>
      <c r="AT53" s="2"/>
      <c r="AU53" s="5"/>
      <c r="AV53" s="5"/>
      <c r="AW53" s="5"/>
      <c r="BG53"/>
      <c r="BR53" s="21" t="s">
        <v>158</v>
      </c>
      <c r="BS53" s="247">
        <f>$D$6</f>
        <v>0</v>
      </c>
      <c r="BT53" s="247"/>
      <c r="BU53" s="247"/>
      <c r="BV53" s="65" t="s">
        <v>89</v>
      </c>
      <c r="BW53" s="247">
        <f>$K$6</f>
        <v>0</v>
      </c>
      <c r="BX53" s="247"/>
      <c r="BY53" s="247"/>
    </row>
    <row r="54" spans="1:77" ht="42.6" customHeight="1" x14ac:dyDescent="0.3">
      <c r="A54" s="54"/>
      <c r="B54" s="54"/>
      <c r="C54" s="55"/>
      <c r="D54" s="55"/>
      <c r="E54" s="55"/>
      <c r="F54" s="55"/>
      <c r="G54" s="55"/>
      <c r="H54" s="55"/>
      <c r="I54" s="76"/>
      <c r="J54" s="55"/>
      <c r="K54" s="55"/>
      <c r="L54" s="55"/>
      <c r="N54" s="5"/>
      <c r="O54" s="337" t="s">
        <v>169</v>
      </c>
      <c r="P54" s="337"/>
      <c r="Q54" s="337"/>
      <c r="R54" s="337"/>
      <c r="S54" s="337"/>
      <c r="T54" s="337"/>
      <c r="U54" s="337"/>
      <c r="V54" s="337"/>
      <c r="W54" s="2"/>
      <c r="X54" s="2"/>
      <c r="Y54" s="2"/>
      <c r="Z54" s="2"/>
      <c r="AA54" s="5"/>
      <c r="AB54" s="5"/>
      <c r="AC54" s="337" t="s">
        <v>169</v>
      </c>
      <c r="AD54" s="337"/>
      <c r="AE54" s="337"/>
      <c r="AF54" s="337"/>
      <c r="AG54" s="337"/>
      <c r="AH54" s="337"/>
      <c r="AI54" s="337"/>
      <c r="AJ54" s="337"/>
      <c r="AK54" s="2"/>
      <c r="AL54" s="2"/>
      <c r="AM54" s="2"/>
      <c r="AN54" s="2"/>
      <c r="AO54" s="5"/>
      <c r="AP54" s="5"/>
      <c r="AQ54" s="2"/>
      <c r="AR54" s="113"/>
      <c r="AS54" s="2"/>
      <c r="AT54" s="2"/>
      <c r="AU54" s="5"/>
      <c r="AV54" s="5"/>
      <c r="AW54" s="5"/>
      <c r="BG54"/>
    </row>
    <row r="55" spans="1:77" ht="45" customHeight="1" x14ac:dyDescent="0.3">
      <c r="A55" s="54"/>
      <c r="B55" s="54"/>
      <c r="C55" s="55"/>
      <c r="D55" s="55"/>
      <c r="E55" s="55"/>
      <c r="F55" s="55"/>
      <c r="G55" s="55"/>
      <c r="H55" s="55"/>
      <c r="I55" s="76"/>
      <c r="J55" s="55"/>
      <c r="K55" s="55"/>
      <c r="L55" s="55"/>
      <c r="N55" s="5"/>
      <c r="O55" s="337"/>
      <c r="P55" s="337"/>
      <c r="Q55" s="337"/>
      <c r="R55" s="337"/>
      <c r="S55" s="337"/>
      <c r="T55" s="337"/>
      <c r="U55" s="337"/>
      <c r="V55" s="337"/>
      <c r="W55" s="2"/>
      <c r="X55" s="2"/>
      <c r="Y55" s="2"/>
      <c r="Z55" s="2"/>
      <c r="AA55" s="5"/>
      <c r="AB55" s="5"/>
      <c r="AC55" s="337"/>
      <c r="AD55" s="337"/>
      <c r="AE55" s="337"/>
      <c r="AF55" s="337"/>
      <c r="AG55" s="337"/>
      <c r="AH55" s="337"/>
      <c r="AI55" s="337"/>
      <c r="AJ55" s="337"/>
      <c r="AK55" s="2"/>
      <c r="AL55" s="2"/>
      <c r="AM55" s="2"/>
      <c r="AN55" s="2"/>
      <c r="AO55" s="5"/>
      <c r="AP55" s="5"/>
      <c r="AQ55" s="2"/>
      <c r="AR55" s="113"/>
      <c r="AS55" s="2"/>
      <c r="AT55" s="2"/>
      <c r="AU55" s="5"/>
      <c r="AV55" s="5"/>
      <c r="AW55" s="5"/>
      <c r="BG55"/>
    </row>
    <row r="56" spans="1:77" ht="51.6" customHeight="1" x14ac:dyDescent="0.3">
      <c r="A56" s="54"/>
      <c r="B56" s="54"/>
      <c r="C56" s="55"/>
      <c r="D56" s="55"/>
      <c r="E56" s="55"/>
      <c r="F56" s="55"/>
      <c r="G56" s="55"/>
      <c r="H56" s="55"/>
      <c r="I56" s="76"/>
      <c r="J56" s="55"/>
      <c r="K56" s="55"/>
      <c r="L56" s="55"/>
      <c r="N56" s="5"/>
      <c r="O56" s="337"/>
      <c r="P56" s="337"/>
      <c r="Q56" s="337"/>
      <c r="R56" s="337"/>
      <c r="S56" s="337"/>
      <c r="T56" s="337"/>
      <c r="U56" s="337"/>
      <c r="V56" s="337"/>
      <c r="W56" s="2"/>
      <c r="X56" s="2"/>
      <c r="Y56" s="2"/>
      <c r="Z56" s="2"/>
      <c r="AA56" s="5"/>
      <c r="AB56" s="5"/>
      <c r="AC56" s="337"/>
      <c r="AD56" s="337"/>
      <c r="AE56" s="337"/>
      <c r="AF56" s="337"/>
      <c r="AG56" s="337"/>
      <c r="AH56" s="337"/>
      <c r="AI56" s="337"/>
      <c r="AJ56" s="337"/>
      <c r="AK56" s="2"/>
      <c r="AL56" s="2"/>
      <c r="AM56" s="2"/>
      <c r="AN56" s="2"/>
      <c r="AO56" s="5"/>
      <c r="AP56" s="5"/>
      <c r="AQ56" s="2"/>
      <c r="AR56" s="113"/>
      <c r="AS56" s="2"/>
      <c r="AT56" s="2"/>
      <c r="AU56" s="5"/>
      <c r="AV56" s="5"/>
      <c r="AW56" s="5"/>
      <c r="BG56"/>
    </row>
    <row r="57" spans="1:77" ht="32.4" customHeight="1" x14ac:dyDescent="0.3">
      <c r="A57" s="54"/>
      <c r="B57" s="54"/>
      <c r="C57" s="55"/>
      <c r="D57" s="55"/>
      <c r="E57" s="55"/>
      <c r="F57" s="55"/>
      <c r="G57" s="55"/>
      <c r="H57" s="55"/>
      <c r="I57" s="76"/>
      <c r="J57" s="55"/>
      <c r="K57" s="55"/>
      <c r="L57" s="55"/>
      <c r="N57" s="5"/>
      <c r="O57" s="21" t="s">
        <v>163</v>
      </c>
      <c r="P57" s="247" t="s">
        <v>87</v>
      </c>
      <c r="Q57" s="247"/>
      <c r="R57" s="247"/>
      <c r="S57" s="247" t="s">
        <v>164</v>
      </c>
      <c r="T57" s="247"/>
      <c r="U57" s="247"/>
      <c r="V57" s="247"/>
      <c r="W57" s="2"/>
      <c r="X57" s="2"/>
      <c r="Y57" s="2"/>
      <c r="Z57" s="2"/>
      <c r="AA57" s="5"/>
      <c r="AB57" s="5"/>
      <c r="AC57" s="21" t="s">
        <v>163</v>
      </c>
      <c r="AD57" s="247" t="s">
        <v>87</v>
      </c>
      <c r="AE57" s="247"/>
      <c r="AF57" s="247"/>
      <c r="AG57" s="247" t="s">
        <v>164</v>
      </c>
      <c r="AH57" s="247"/>
      <c r="AI57" s="247"/>
      <c r="AJ57" s="247"/>
      <c r="AK57" s="2"/>
      <c r="AL57" s="2"/>
      <c r="AM57" s="2"/>
      <c r="AN57" s="2"/>
      <c r="AO57" s="5"/>
      <c r="AP57" s="5"/>
      <c r="AQ57" s="2"/>
      <c r="AR57" s="113"/>
      <c r="AS57" s="2"/>
      <c r="AT57" s="2"/>
      <c r="AU57" s="5"/>
      <c r="AV57" s="5"/>
      <c r="AW57" s="5"/>
      <c r="BG57"/>
    </row>
    <row r="58" spans="1:77" ht="32.4" customHeight="1" x14ac:dyDescent="0.3">
      <c r="A58" s="54"/>
      <c r="B58" s="54"/>
      <c r="C58" s="55"/>
      <c r="D58" s="55"/>
      <c r="E58" s="55"/>
      <c r="F58" s="55"/>
      <c r="G58" s="55"/>
      <c r="H58" s="55"/>
      <c r="I58" s="76"/>
      <c r="J58" s="55"/>
      <c r="K58" s="55"/>
      <c r="L58" s="55"/>
      <c r="N58" s="5"/>
      <c r="O58" s="21" t="s">
        <v>161</v>
      </c>
      <c r="P58" s="346"/>
      <c r="Q58" s="346"/>
      <c r="R58" s="346"/>
      <c r="S58" s="347"/>
      <c r="T58" s="347"/>
      <c r="U58" s="347"/>
      <c r="V58" s="347"/>
      <c r="W58" s="2"/>
      <c r="X58" s="2"/>
      <c r="Y58" s="2"/>
      <c r="Z58" s="2"/>
      <c r="AA58" s="5"/>
      <c r="AB58" s="5"/>
      <c r="AC58" s="21" t="s">
        <v>161</v>
      </c>
      <c r="AD58" s="346"/>
      <c r="AE58" s="346"/>
      <c r="AF58" s="346"/>
      <c r="AG58" s="347"/>
      <c r="AH58" s="347"/>
      <c r="AI58" s="347"/>
      <c r="AJ58" s="347"/>
      <c r="AK58" s="2"/>
      <c r="AL58" s="2"/>
      <c r="AM58" s="2"/>
      <c r="AN58" s="2"/>
      <c r="AO58" s="5"/>
      <c r="AP58" s="5"/>
      <c r="AQ58" s="2"/>
      <c r="AR58" s="113"/>
      <c r="AS58" s="2"/>
      <c r="AT58" s="2"/>
      <c r="AU58" s="5"/>
      <c r="AV58" s="5"/>
      <c r="AW58" s="5"/>
      <c r="BG58"/>
    </row>
    <row r="59" spans="1:77" ht="32.4" customHeight="1" x14ac:dyDescent="0.3">
      <c r="A59" s="54"/>
      <c r="B59" s="54"/>
      <c r="C59" s="55"/>
      <c r="D59" s="55"/>
      <c r="E59" s="55"/>
      <c r="F59" s="55"/>
      <c r="G59" s="55"/>
      <c r="H59" s="55"/>
      <c r="I59" s="76"/>
      <c r="J59" s="55"/>
      <c r="K59" s="55"/>
      <c r="L59" s="55"/>
      <c r="N59" s="5"/>
      <c r="O59" s="21" t="s">
        <v>162</v>
      </c>
      <c r="P59" s="346"/>
      <c r="Q59" s="346"/>
      <c r="R59" s="346"/>
      <c r="S59" s="347"/>
      <c r="T59" s="347"/>
      <c r="U59" s="347"/>
      <c r="V59" s="347"/>
      <c r="W59" s="2"/>
      <c r="X59" s="2"/>
      <c r="Y59" s="2"/>
      <c r="Z59" s="2"/>
      <c r="AA59" s="5"/>
      <c r="AB59" s="5"/>
      <c r="AC59" s="21" t="s">
        <v>162</v>
      </c>
      <c r="AD59" s="346"/>
      <c r="AE59" s="346"/>
      <c r="AF59" s="346"/>
      <c r="AG59" s="347"/>
      <c r="AH59" s="347"/>
      <c r="AI59" s="347"/>
      <c r="AJ59" s="347"/>
      <c r="AK59" s="2"/>
      <c r="AL59" s="2"/>
      <c r="AM59" s="2"/>
      <c r="AN59" s="2"/>
      <c r="AO59" s="5"/>
      <c r="AP59" s="5"/>
      <c r="AQ59" s="2"/>
      <c r="AR59" s="113"/>
      <c r="AS59" s="2"/>
      <c r="AT59" s="2"/>
      <c r="AU59" s="5"/>
      <c r="AV59" s="5"/>
      <c r="AW59" s="5"/>
      <c r="BG59"/>
    </row>
    <row r="60" spans="1:77" ht="10.95" customHeight="1" x14ac:dyDescent="0.3">
      <c r="A60" s="19"/>
      <c r="B60" s="19"/>
      <c r="C60" s="19"/>
      <c r="D60" s="19"/>
      <c r="E60" s="53"/>
      <c r="F60" s="53"/>
      <c r="G60" s="53"/>
      <c r="H60" s="53"/>
      <c r="I60" s="53"/>
      <c r="J60" s="53"/>
      <c r="K60" s="19"/>
      <c r="L60" s="19"/>
      <c r="N60" s="5"/>
      <c r="O60" s="22"/>
      <c r="P60" s="118"/>
      <c r="Q60" s="23"/>
      <c r="R60" s="44"/>
      <c r="S60" s="22"/>
      <c r="T60" s="22"/>
      <c r="U60" s="22"/>
      <c r="V60" s="22"/>
      <c r="W60" s="24"/>
      <c r="X60" s="24"/>
      <c r="Y60" s="24"/>
      <c r="Z60" s="24"/>
      <c r="AA60" s="5"/>
      <c r="AB60" s="5"/>
      <c r="AC60" s="25"/>
      <c r="AD60" s="112"/>
      <c r="AE60" s="26"/>
      <c r="AF60" s="46"/>
      <c r="AG60" s="25"/>
      <c r="AH60" s="25"/>
      <c r="AI60" s="25"/>
      <c r="AJ60" s="25"/>
      <c r="AK60" s="24"/>
      <c r="AL60" s="24"/>
      <c r="AM60" s="24"/>
      <c r="AN60" s="24"/>
      <c r="AO60" s="5"/>
      <c r="AP60" s="5"/>
      <c r="AQ60" s="24"/>
      <c r="AR60" s="3"/>
      <c r="AS60" s="24"/>
      <c r="AT60" s="24"/>
      <c r="AU60" s="5"/>
      <c r="AV60" s="5"/>
      <c r="AW60" s="5"/>
      <c r="BG60"/>
    </row>
    <row r="61" spans="1:77" ht="15.6" customHeight="1" x14ac:dyDescent="0.3">
      <c r="A61" s="19"/>
      <c r="B61" s="19"/>
      <c r="C61" s="19"/>
      <c r="D61" s="19"/>
      <c r="E61" s="53"/>
      <c r="F61" s="53"/>
      <c r="G61" s="53"/>
      <c r="H61" s="53"/>
      <c r="I61" s="53"/>
      <c r="J61" s="53"/>
      <c r="K61" s="67"/>
      <c r="L61" s="67"/>
      <c r="N61" s="5"/>
      <c r="O61" s="83"/>
      <c r="P61" s="109"/>
      <c r="Q61" s="83"/>
      <c r="R61" s="83"/>
      <c r="S61" s="83"/>
      <c r="T61" s="83"/>
      <c r="U61" s="83"/>
      <c r="V61" s="83"/>
      <c r="W61" s="5"/>
      <c r="X61" s="20"/>
      <c r="Y61" s="5"/>
      <c r="Z61" s="5"/>
      <c r="AA61" s="5"/>
      <c r="AB61" s="5"/>
      <c r="AC61" s="5"/>
      <c r="AE61" s="5"/>
      <c r="AF61" s="43"/>
      <c r="AG61" s="5"/>
      <c r="AH61" s="20"/>
      <c r="AI61" s="5"/>
      <c r="AJ61" s="5"/>
      <c r="AK61" s="5"/>
      <c r="AL61" s="12"/>
      <c r="AM61" s="5"/>
      <c r="AN61" s="12"/>
      <c r="AO61" s="5"/>
      <c r="AP61" s="5"/>
      <c r="AQ61" s="5"/>
      <c r="AR61" s="114"/>
      <c r="AS61" s="5"/>
      <c r="AT61" s="12"/>
      <c r="AU61" s="5"/>
      <c r="AV61" s="5"/>
      <c r="AW61" s="5"/>
      <c r="BG61"/>
    </row>
    <row r="62" spans="1:77" ht="22.95" customHeight="1" x14ac:dyDescent="0.3">
      <c r="A62" s="19"/>
      <c r="B62" s="19"/>
      <c r="C62" s="19"/>
      <c r="D62" s="19"/>
      <c r="E62" s="53"/>
      <c r="F62" s="53"/>
      <c r="G62" s="53"/>
      <c r="H62" s="53"/>
      <c r="I62" s="53"/>
      <c r="J62" s="53"/>
      <c r="K62" s="341"/>
      <c r="L62" s="341"/>
      <c r="N62" s="5"/>
      <c r="O62" s="78"/>
      <c r="P62" s="108"/>
      <c r="Q62" s="5"/>
      <c r="R62" s="43"/>
      <c r="S62" s="342"/>
      <c r="T62" s="342"/>
      <c r="U62" s="342"/>
      <c r="V62" s="20"/>
      <c r="W62" s="5" t="str">
        <f t="shared" ref="W62:W64" si="1">IF(Q62="","",IF(S62="X",0,IF(T62="X",8,IF(U62="X",12,IF(V62="X",16,"")))))</f>
        <v/>
      </c>
      <c r="X62" s="12"/>
      <c r="Y62" s="5" t="str">
        <f t="shared" ref="Y62:Y64" si="2">IF(Q62="","",IF(S62="X",7.5,IF(T62="X",11.5,IF(U62="X",15.5,IF(V62="X",20,"")))))</f>
        <v/>
      </c>
      <c r="Z62" s="12"/>
      <c r="AA62" s="5"/>
      <c r="AB62" s="5"/>
      <c r="AC62" s="5"/>
      <c r="AE62" s="5"/>
      <c r="AF62" s="43"/>
      <c r="AG62" s="5"/>
      <c r="AH62" s="5"/>
      <c r="AI62" s="5"/>
      <c r="AJ62" s="5"/>
      <c r="AK62" s="5" t="str">
        <f t="shared" ref="AK62:AK64" si="3">IF(AE62="","",IF(AG62="X",0,IF(AH62="X",8,IF(AI62="X",12,IF(AJ62="X",16,"")))))</f>
        <v/>
      </c>
      <c r="AL62" s="12"/>
      <c r="AM62" s="5" t="str">
        <f t="shared" ref="AM62:AM64" si="4">IF(AE62="","",IF(AG62="X",7.5,IF(AH62="X",11.5,IF(AI62="X",15.5,IF(AJ62="X",20,"")))))</f>
        <v/>
      </c>
      <c r="AN62" s="12"/>
      <c r="AO62" s="5"/>
      <c r="AP62" s="5"/>
      <c r="AQ62" s="5"/>
      <c r="AR62" s="114"/>
      <c r="AS62" s="5"/>
      <c r="AT62" s="12"/>
      <c r="AU62" s="5"/>
      <c r="AV62" s="5"/>
      <c r="AW62" s="5"/>
      <c r="BG62"/>
    </row>
    <row r="63" spans="1:77" ht="15.6" x14ac:dyDescent="0.3">
      <c r="A63" s="19"/>
      <c r="B63" s="19"/>
      <c r="C63" s="19"/>
      <c r="D63" s="19"/>
      <c r="E63" s="53"/>
      <c r="F63" s="53"/>
      <c r="G63" s="53"/>
      <c r="H63" s="53"/>
      <c r="I63" s="53"/>
      <c r="J63" s="53"/>
      <c r="K63" s="341"/>
      <c r="L63" s="341"/>
      <c r="N63" s="5"/>
      <c r="O63" s="5"/>
      <c r="P63" s="108"/>
      <c r="Q63" s="5"/>
      <c r="R63" s="43"/>
      <c r="S63" s="5"/>
      <c r="T63" s="5"/>
      <c r="U63" s="5"/>
      <c r="V63" s="5"/>
      <c r="W63" s="5" t="str">
        <f t="shared" si="1"/>
        <v/>
      </c>
      <c r="X63" s="5"/>
      <c r="Y63" s="5" t="str">
        <f t="shared" si="2"/>
        <v/>
      </c>
      <c r="Z63" s="5"/>
      <c r="AA63" s="5"/>
      <c r="AB63" s="5"/>
      <c r="AC63" s="5"/>
      <c r="AE63" s="5"/>
      <c r="AF63" s="43"/>
      <c r="AG63" s="5"/>
      <c r="AH63" s="5"/>
      <c r="AI63" s="5"/>
      <c r="AJ63" s="5"/>
      <c r="AK63" s="28" t="str">
        <f t="shared" si="3"/>
        <v/>
      </c>
      <c r="AL63" s="5"/>
      <c r="AM63" s="5" t="str">
        <f t="shared" si="4"/>
        <v/>
      </c>
      <c r="AN63" s="5"/>
      <c r="AO63" s="5"/>
      <c r="AP63" s="5"/>
      <c r="AQ63" s="5"/>
      <c r="AR63" s="114"/>
      <c r="AS63" s="5"/>
      <c r="AT63" s="12"/>
      <c r="AU63" s="5"/>
      <c r="AV63" s="5"/>
      <c r="AW63" s="5"/>
      <c r="BG63"/>
    </row>
    <row r="64" spans="1:77" ht="14.4" customHeight="1" x14ac:dyDescent="0.3">
      <c r="N64" s="5"/>
      <c r="O64" s="343" t="s">
        <v>18</v>
      </c>
      <c r="P64" s="343"/>
      <c r="Q64" s="343"/>
      <c r="R64" s="343"/>
      <c r="S64" s="343"/>
      <c r="T64" s="343"/>
      <c r="U64" s="343"/>
      <c r="V64" s="343"/>
      <c r="W64" s="5" t="str">
        <f t="shared" si="1"/>
        <v/>
      </c>
      <c r="X64" s="27"/>
      <c r="Y64" s="5" t="str">
        <f t="shared" si="2"/>
        <v/>
      </c>
      <c r="Z64" s="27"/>
      <c r="AA64" s="5"/>
      <c r="AB64" s="5"/>
      <c r="AC64" s="344" t="s">
        <v>18</v>
      </c>
      <c r="AD64" s="344"/>
      <c r="AE64" s="344"/>
      <c r="AF64" s="344"/>
      <c r="AG64" s="344"/>
      <c r="AH64" s="344"/>
      <c r="AI64" s="344"/>
      <c r="AJ64" s="344"/>
      <c r="AK64" s="5" t="str">
        <f t="shared" si="3"/>
        <v/>
      </c>
      <c r="AL64" s="27"/>
      <c r="AM64" s="5" t="str">
        <f t="shared" si="4"/>
        <v/>
      </c>
      <c r="AN64" s="27"/>
      <c r="AO64" s="5"/>
      <c r="AP64" s="5"/>
      <c r="AQ64" s="5"/>
      <c r="AR64" s="114"/>
      <c r="AS64" s="5"/>
      <c r="AT64" s="12"/>
      <c r="AU64" s="5"/>
      <c r="AV64" s="5"/>
      <c r="AW64" s="5"/>
      <c r="BG64"/>
      <c r="BR64" s="345" t="s">
        <v>18</v>
      </c>
      <c r="BS64" s="345"/>
      <c r="BT64" s="345"/>
      <c r="BU64" s="345"/>
      <c r="BV64" s="345"/>
      <c r="BW64" s="345"/>
      <c r="BX64" s="345"/>
      <c r="BY64" s="353" t="s">
        <v>253</v>
      </c>
    </row>
    <row r="65" spans="14:77" ht="28.2" customHeight="1" x14ac:dyDescent="0.3">
      <c r="N65" s="5"/>
      <c r="O65" s="77" t="s">
        <v>107</v>
      </c>
      <c r="P65" s="348"/>
      <c r="Q65" s="348"/>
      <c r="R65" s="125" t="s">
        <v>108</v>
      </c>
      <c r="S65" s="79" t="s">
        <v>131</v>
      </c>
      <c r="T65" s="80" t="s">
        <v>132</v>
      </c>
      <c r="U65" s="81" t="s">
        <v>133</v>
      </c>
      <c r="V65" s="82" t="s">
        <v>134</v>
      </c>
      <c r="W65" s="5" t="str">
        <f>IF(Q65="","",IF(S65="X",0,IF(T65="X",5,IF(U65="X",10,IF(V65="X",15,"")))))</f>
        <v/>
      </c>
      <c r="X65" s="24"/>
      <c r="Y65" s="5" t="str">
        <f>IF(Q65="","",IF(S65="X",5,IF(T65="X",10,IF(U65="X",15,IF(V65="X",20,"")))))</f>
        <v/>
      </c>
      <c r="Z65" s="24"/>
      <c r="AA65" s="5"/>
      <c r="AB65" s="5"/>
      <c r="AC65" s="77" t="s">
        <v>107</v>
      </c>
      <c r="AD65" s="354"/>
      <c r="AE65" s="354"/>
      <c r="AF65" s="125" t="s">
        <v>108</v>
      </c>
      <c r="AG65" s="79" t="s">
        <v>131</v>
      </c>
      <c r="AH65" s="80" t="s">
        <v>132</v>
      </c>
      <c r="AI65" s="81" t="s">
        <v>133</v>
      </c>
      <c r="AJ65" s="82" t="s">
        <v>134</v>
      </c>
      <c r="AK65" s="5" t="str">
        <f>IF(AE65="","",IF(AG65="X",0,IF(AH65="X",5,IF(AI65="X",10,IF(AJ65="X",15,"")))))</f>
        <v/>
      </c>
      <c r="AL65" s="24"/>
      <c r="AM65" s="5" t="str">
        <f>IF(AE65="","",IF(AG65="X",5,IF(AH65="X",10,IF(AI65="X",15,IF(AJ65="X",20,"")))))</f>
        <v/>
      </c>
      <c r="AN65" s="24"/>
      <c r="AO65" s="5"/>
      <c r="AP65" s="5"/>
      <c r="AQ65" s="5"/>
      <c r="AR65" s="114"/>
      <c r="AS65" s="5"/>
      <c r="AT65" s="12"/>
      <c r="AU65" s="5"/>
      <c r="AV65" s="5"/>
      <c r="AW65" s="5"/>
      <c r="BG65"/>
      <c r="BR65" s="21" t="s">
        <v>107</v>
      </c>
      <c r="BS65" s="349" t="s">
        <v>70</v>
      </c>
      <c r="BT65" s="349"/>
      <c r="BU65" s="197" t="s">
        <v>108</v>
      </c>
      <c r="BV65" s="121" t="s">
        <v>153</v>
      </c>
      <c r="BW65" s="121" t="s">
        <v>154</v>
      </c>
      <c r="BX65" s="123"/>
      <c r="BY65" s="353"/>
    </row>
    <row r="66" spans="14:77" ht="14.4" customHeight="1" x14ac:dyDescent="0.3">
      <c r="N66" s="5"/>
      <c r="O66" s="348" t="s">
        <v>22</v>
      </c>
      <c r="P66" s="107" t="s">
        <v>23</v>
      </c>
      <c r="Q66" s="209">
        <f>IF(OR(S66="X",T66="X",U66="X",V66="X"),1,0)</f>
        <v>0</v>
      </c>
      <c r="R66" s="125" t="s">
        <v>24</v>
      </c>
      <c r="S66" s="167"/>
      <c r="T66" s="167"/>
      <c r="U66" s="167"/>
      <c r="V66" s="167"/>
      <c r="W66" s="5" t="str">
        <f t="shared" ref="W66:W129" si="5">IF(Q66="","",IF(S66="X",0,IF(T66="X",5,IF(U66="X",10,IF(V66="X",15,"")))))</f>
        <v/>
      </c>
      <c r="X66" s="24"/>
      <c r="Y66" s="5" t="str">
        <f t="shared" ref="Y66:Y129" si="6">IF(Q66="","",IF(S66="X",5,IF(T66="X",10,IF(U66="X",15,IF(V66="X",20,"")))))</f>
        <v/>
      </c>
      <c r="Z66" s="6"/>
      <c r="AA66" s="5"/>
      <c r="AB66" s="5"/>
      <c r="AC66" s="348" t="s">
        <v>22</v>
      </c>
      <c r="AD66" s="208" t="s">
        <v>23</v>
      </c>
      <c r="AE66" s="209">
        <f>IF(OR(AG66="X",AH66="X",AI66="X",AJ66="X"),1,0)</f>
        <v>0</v>
      </c>
      <c r="AF66" s="125" t="s">
        <v>24</v>
      </c>
      <c r="AG66" s="167"/>
      <c r="AH66" s="167"/>
      <c r="AI66" s="167"/>
      <c r="AJ66" s="167"/>
      <c r="AK66" s="5" t="str">
        <f t="shared" ref="AK66:AK129" si="7">IF(AE66="","",IF(AG66="X",0,IF(AH66="X",5,IF(AI66="X",10,IF(AJ66="X",15,"")))))</f>
        <v/>
      </c>
      <c r="AL66" s="24"/>
      <c r="AM66" s="5" t="str">
        <f t="shared" ref="AM66:AM129" si="8">IF(AE66="","",IF(AG66="X",5,IF(AH66="X",10,IF(AI66="X",15,IF(AJ66="X",20,"")))))</f>
        <v/>
      </c>
      <c r="AN66" s="6"/>
      <c r="AO66" s="5"/>
      <c r="AP66" s="5"/>
      <c r="AQ66" s="5"/>
      <c r="AR66" s="114"/>
      <c r="AS66" s="5"/>
      <c r="AT66" s="12"/>
      <c r="AU66" s="5"/>
      <c r="AV66" s="5"/>
      <c r="AW66" s="5"/>
      <c r="BG66"/>
      <c r="BR66" s="349" t="s">
        <v>22</v>
      </c>
      <c r="BS66" s="64" t="s">
        <v>23</v>
      </c>
      <c r="BT66" s="207">
        <v>1</v>
      </c>
      <c r="BU66" s="197" t="s">
        <v>24</v>
      </c>
      <c r="BV66" s="145" t="str">
        <f>IF(Q66="","",IF(S66="X",25%,IF(T66="X",50%,IF(U66="X",75%,IF(V66="X",100%,"")))))</f>
        <v/>
      </c>
      <c r="BW66" s="145" t="str">
        <f>IF(AE66="","",IF(AG66="X",25%,IF(AH66="X",50%,IF(AI66="X",75%,IF(AJ66="X",100%,"")))))</f>
        <v/>
      </c>
      <c r="BX66" s="146" t="str">
        <f>IF(BG66="","",IF(BI66="X",25%,IF(BJ66="X",50%,IF(BK66="X",75%,IF(BL66="X",100%,"")))))</f>
        <v/>
      </c>
      <c r="BY66" s="144" t="str">
        <f>IFERROR(AVERAGE(BV66:BX66),"")</f>
        <v/>
      </c>
    </row>
    <row r="67" spans="14:77" ht="27.6" x14ac:dyDescent="0.3">
      <c r="N67" s="5"/>
      <c r="O67" s="348"/>
      <c r="P67" s="107" t="s">
        <v>25</v>
      </c>
      <c r="Q67" s="209">
        <f t="shared" ref="Q67:Q85" si="9">IF(OR(S67="X",T67="X",U67="X",V67="X"),1,0)</f>
        <v>0</v>
      </c>
      <c r="R67" s="125" t="s">
        <v>26</v>
      </c>
      <c r="S67" s="167"/>
      <c r="T67" s="167"/>
      <c r="U67" s="167"/>
      <c r="V67" s="167"/>
      <c r="W67" s="5" t="str">
        <f t="shared" si="5"/>
        <v/>
      </c>
      <c r="X67" s="24"/>
      <c r="Y67" s="5" t="str">
        <f t="shared" si="6"/>
        <v/>
      </c>
      <c r="Z67" s="6"/>
      <c r="AA67" s="5"/>
      <c r="AB67" s="5"/>
      <c r="AC67" s="348"/>
      <c r="AD67" s="208" t="s">
        <v>25</v>
      </c>
      <c r="AE67" s="209">
        <f t="shared" ref="AE67:AE85" si="10">IF(OR(AG67="X",AH67="X",AI67="X",AJ67="X"),1,0)</f>
        <v>0</v>
      </c>
      <c r="AF67" s="125" t="s">
        <v>26</v>
      </c>
      <c r="AG67" s="167"/>
      <c r="AH67" s="167"/>
      <c r="AI67" s="167"/>
      <c r="AJ67" s="167"/>
      <c r="AK67" s="5" t="str">
        <f t="shared" si="7"/>
        <v/>
      </c>
      <c r="AL67" s="24"/>
      <c r="AM67" s="5" t="str">
        <f t="shared" si="8"/>
        <v/>
      </c>
      <c r="AN67" s="6"/>
      <c r="AO67" s="5"/>
      <c r="AP67" s="5"/>
      <c r="AQ67" s="5"/>
      <c r="AR67" s="114"/>
      <c r="AS67" s="5"/>
      <c r="AT67" s="12"/>
      <c r="AU67" s="5"/>
      <c r="AV67" s="5"/>
      <c r="AW67" s="5"/>
      <c r="BG67"/>
      <c r="BR67" s="349"/>
      <c r="BS67" s="64" t="s">
        <v>25</v>
      </c>
      <c r="BT67" s="207">
        <v>1</v>
      </c>
      <c r="BU67" s="197" t="s">
        <v>26</v>
      </c>
      <c r="BV67" s="145" t="str">
        <f t="shared" ref="BV67:BV85" si="11">IF(Q67="","",IF(S67="X",25%,IF(T67="X",50%,IF(U67="X",75%,IF(V67="X",100%,"")))))</f>
        <v/>
      </c>
      <c r="BW67" s="145" t="str">
        <f t="shared" ref="BW67:BW85" si="12">IF(AE67="","",IF(AG67="X",25%,IF(AH67="X",50%,IF(AI67="X",75%,IF(AJ67="X",100%,"")))))</f>
        <v/>
      </c>
      <c r="BX67" s="146" t="str">
        <f t="shared" ref="BX67:BX85" si="13">IF(BG67="","",IF(BI67="X",25%,IF(BJ67="X",50%,IF(BK67="X",75%,IF(BL67="X",100%,"")))))</f>
        <v/>
      </c>
      <c r="BY67" s="144" t="str">
        <f t="shared" ref="BY67:BY85" si="14">IFERROR(AVERAGE(BV67:BX67),"")</f>
        <v/>
      </c>
    </row>
    <row r="68" spans="14:77" ht="27.6" x14ac:dyDescent="0.3">
      <c r="N68" s="5"/>
      <c r="O68" s="348"/>
      <c r="P68" s="107" t="s">
        <v>27</v>
      </c>
      <c r="Q68" s="209">
        <f t="shared" si="9"/>
        <v>0</v>
      </c>
      <c r="R68" s="125" t="s">
        <v>28</v>
      </c>
      <c r="S68" s="167"/>
      <c r="T68" s="167"/>
      <c r="U68" s="167"/>
      <c r="V68" s="167"/>
      <c r="W68" s="5" t="str">
        <f t="shared" si="5"/>
        <v/>
      </c>
      <c r="X68" s="24"/>
      <c r="Y68" s="5" t="str">
        <f t="shared" si="6"/>
        <v/>
      </c>
      <c r="Z68" s="6"/>
      <c r="AA68" s="5"/>
      <c r="AB68" s="5"/>
      <c r="AC68" s="348"/>
      <c r="AD68" s="208" t="s">
        <v>27</v>
      </c>
      <c r="AE68" s="209">
        <f t="shared" si="10"/>
        <v>0</v>
      </c>
      <c r="AF68" s="125" t="s">
        <v>28</v>
      </c>
      <c r="AG68" s="167"/>
      <c r="AH68" s="167"/>
      <c r="AI68" s="167"/>
      <c r="AJ68" s="167"/>
      <c r="AK68" s="5" t="str">
        <f t="shared" si="7"/>
        <v/>
      </c>
      <c r="AL68" s="24"/>
      <c r="AM68" s="5" t="str">
        <f t="shared" si="8"/>
        <v/>
      </c>
      <c r="AN68" s="6"/>
      <c r="AO68" s="5"/>
      <c r="AP68" s="5"/>
      <c r="AQ68" s="5"/>
      <c r="AR68" s="114"/>
      <c r="AS68" s="5"/>
      <c r="AT68" s="12"/>
      <c r="AU68" s="5"/>
      <c r="AV68" s="5"/>
      <c r="AW68" s="5"/>
      <c r="BG68"/>
      <c r="BR68" s="349"/>
      <c r="BS68" s="64" t="s">
        <v>27</v>
      </c>
      <c r="BT68" s="207">
        <v>1</v>
      </c>
      <c r="BU68" s="197" t="s">
        <v>28</v>
      </c>
      <c r="BV68" s="145" t="str">
        <f t="shared" si="11"/>
        <v/>
      </c>
      <c r="BW68" s="145" t="str">
        <f t="shared" si="12"/>
        <v/>
      </c>
      <c r="BX68" s="146" t="str">
        <f t="shared" si="13"/>
        <v/>
      </c>
      <c r="BY68" s="144" t="str">
        <f t="shared" si="14"/>
        <v/>
      </c>
    </row>
    <row r="69" spans="14:77" ht="27.6" x14ac:dyDescent="0.3">
      <c r="N69" s="5"/>
      <c r="O69" s="348"/>
      <c r="P69" s="107" t="s">
        <v>29</v>
      </c>
      <c r="Q69" s="209">
        <f t="shared" si="9"/>
        <v>0</v>
      </c>
      <c r="R69" s="125" t="s">
        <v>30</v>
      </c>
      <c r="S69" s="167"/>
      <c r="T69" s="167"/>
      <c r="U69" s="167"/>
      <c r="V69" s="167"/>
      <c r="W69" s="5" t="str">
        <f t="shared" si="5"/>
        <v/>
      </c>
      <c r="X69" s="24"/>
      <c r="Y69" s="5" t="str">
        <f t="shared" si="6"/>
        <v/>
      </c>
      <c r="Z69" s="6"/>
      <c r="AA69" s="5"/>
      <c r="AB69" s="5"/>
      <c r="AC69" s="348"/>
      <c r="AD69" s="208" t="s">
        <v>29</v>
      </c>
      <c r="AE69" s="209">
        <f t="shared" si="10"/>
        <v>0</v>
      </c>
      <c r="AF69" s="125" t="s">
        <v>30</v>
      </c>
      <c r="AG69" s="167"/>
      <c r="AH69" s="167"/>
      <c r="AI69" s="167"/>
      <c r="AJ69" s="167"/>
      <c r="AK69" s="5" t="str">
        <f t="shared" si="7"/>
        <v/>
      </c>
      <c r="AL69" s="24"/>
      <c r="AM69" s="5" t="str">
        <f t="shared" si="8"/>
        <v/>
      </c>
      <c r="AN69" s="6"/>
      <c r="AO69" s="5"/>
      <c r="AP69" s="5"/>
      <c r="AQ69" s="5"/>
      <c r="AR69" s="114"/>
      <c r="AS69" s="5"/>
      <c r="AT69" s="12"/>
      <c r="AU69" s="5"/>
      <c r="AV69" s="5"/>
      <c r="AW69" s="5"/>
      <c r="BG69"/>
      <c r="BR69" s="349"/>
      <c r="BS69" s="64" t="s">
        <v>29</v>
      </c>
      <c r="BT69" s="207">
        <v>1</v>
      </c>
      <c r="BU69" s="197" t="s">
        <v>30</v>
      </c>
      <c r="BV69" s="145" t="str">
        <f t="shared" si="11"/>
        <v/>
      </c>
      <c r="BW69" s="145" t="str">
        <f t="shared" si="12"/>
        <v/>
      </c>
      <c r="BX69" s="146" t="str">
        <f t="shared" si="13"/>
        <v/>
      </c>
      <c r="BY69" s="144" t="str">
        <f t="shared" si="14"/>
        <v/>
      </c>
    </row>
    <row r="70" spans="14:77" ht="14.4" customHeight="1" x14ac:dyDescent="0.3">
      <c r="N70" s="5"/>
      <c r="O70" s="348" t="s">
        <v>31</v>
      </c>
      <c r="P70" s="107" t="s">
        <v>32</v>
      </c>
      <c r="Q70" s="209">
        <f t="shared" si="9"/>
        <v>0</v>
      </c>
      <c r="R70" s="125" t="s">
        <v>33</v>
      </c>
      <c r="S70" s="167"/>
      <c r="T70" s="167"/>
      <c r="U70" s="167"/>
      <c r="V70" s="167"/>
      <c r="W70" s="5" t="str">
        <f t="shared" si="5"/>
        <v/>
      </c>
      <c r="X70" s="24"/>
      <c r="Y70" s="5" t="str">
        <f t="shared" si="6"/>
        <v/>
      </c>
      <c r="Z70" s="6"/>
      <c r="AA70" s="5"/>
      <c r="AB70" s="5"/>
      <c r="AC70" s="348" t="s">
        <v>31</v>
      </c>
      <c r="AD70" s="208" t="s">
        <v>32</v>
      </c>
      <c r="AE70" s="209">
        <f t="shared" si="10"/>
        <v>0</v>
      </c>
      <c r="AF70" s="125" t="s">
        <v>33</v>
      </c>
      <c r="AG70" s="167"/>
      <c r="AH70" s="167"/>
      <c r="AI70" s="167"/>
      <c r="AJ70" s="167"/>
      <c r="AK70" s="5" t="str">
        <f t="shared" si="7"/>
        <v/>
      </c>
      <c r="AL70" s="24"/>
      <c r="AM70" s="5" t="str">
        <f t="shared" si="8"/>
        <v/>
      </c>
      <c r="AN70" s="6"/>
      <c r="AO70" s="5"/>
      <c r="AP70" s="5"/>
      <c r="AQ70" s="5"/>
      <c r="AR70" s="114"/>
      <c r="AS70" s="5"/>
      <c r="AT70" s="12"/>
      <c r="AU70" s="5"/>
      <c r="AV70" s="5"/>
      <c r="AW70" s="5"/>
      <c r="BG70"/>
      <c r="BR70" s="349" t="s">
        <v>31</v>
      </c>
      <c r="BS70" s="64" t="s">
        <v>32</v>
      </c>
      <c r="BT70" s="207">
        <v>1</v>
      </c>
      <c r="BU70" s="197" t="s">
        <v>33</v>
      </c>
      <c r="BV70" s="145" t="str">
        <f t="shared" si="11"/>
        <v/>
      </c>
      <c r="BW70" s="145" t="str">
        <f t="shared" si="12"/>
        <v/>
      </c>
      <c r="BX70" s="146" t="str">
        <f t="shared" si="13"/>
        <v/>
      </c>
      <c r="BY70" s="144" t="str">
        <f t="shared" si="14"/>
        <v/>
      </c>
    </row>
    <row r="71" spans="14:77" ht="27.6" customHeight="1" x14ac:dyDescent="0.3">
      <c r="N71" s="5"/>
      <c r="O71" s="348"/>
      <c r="P71" s="350" t="s">
        <v>19</v>
      </c>
      <c r="Q71" s="209">
        <f t="shared" si="9"/>
        <v>0</v>
      </c>
      <c r="R71" s="125" t="s">
        <v>110</v>
      </c>
      <c r="S71" s="167"/>
      <c r="T71" s="167"/>
      <c r="U71" s="167"/>
      <c r="V71" s="167"/>
      <c r="W71" s="5" t="str">
        <f t="shared" si="5"/>
        <v/>
      </c>
      <c r="X71" s="24"/>
      <c r="Y71" s="5" t="str">
        <f t="shared" si="6"/>
        <v/>
      </c>
      <c r="Z71" s="6"/>
      <c r="AA71" s="5"/>
      <c r="AB71" s="5"/>
      <c r="AC71" s="348"/>
      <c r="AD71" s="351" t="s">
        <v>19</v>
      </c>
      <c r="AE71" s="209">
        <f t="shared" si="10"/>
        <v>0</v>
      </c>
      <c r="AF71" s="125" t="s">
        <v>110</v>
      </c>
      <c r="AG71" s="167"/>
      <c r="AH71" s="167"/>
      <c r="AI71" s="167"/>
      <c r="AJ71" s="167"/>
      <c r="AK71" s="5" t="str">
        <f t="shared" si="7"/>
        <v/>
      </c>
      <c r="AL71" s="24"/>
      <c r="AM71" s="5" t="str">
        <f t="shared" si="8"/>
        <v/>
      </c>
      <c r="AN71" s="6"/>
      <c r="AO71" s="5"/>
      <c r="AP71" s="5"/>
      <c r="AQ71" s="5"/>
      <c r="AR71" s="114"/>
      <c r="AS71" s="5"/>
      <c r="AT71" s="12"/>
      <c r="AU71" s="5"/>
      <c r="AV71" s="5"/>
      <c r="AW71" s="5"/>
      <c r="BG71"/>
      <c r="BR71" s="349"/>
      <c r="BS71" s="352" t="s">
        <v>19</v>
      </c>
      <c r="BT71" s="207">
        <v>1</v>
      </c>
      <c r="BU71" s="197" t="s">
        <v>110</v>
      </c>
      <c r="BV71" s="145" t="str">
        <f t="shared" si="11"/>
        <v/>
      </c>
      <c r="BW71" s="145" t="str">
        <f t="shared" si="12"/>
        <v/>
      </c>
      <c r="BX71" s="146" t="str">
        <f t="shared" si="13"/>
        <v/>
      </c>
      <c r="BY71" s="144" t="str">
        <f t="shared" si="14"/>
        <v/>
      </c>
    </row>
    <row r="72" spans="14:77" ht="27.6" x14ac:dyDescent="0.3">
      <c r="N72" s="5"/>
      <c r="O72" s="348"/>
      <c r="P72" s="350"/>
      <c r="Q72" s="209">
        <f t="shared" si="9"/>
        <v>0</v>
      </c>
      <c r="R72" s="125" t="s">
        <v>111</v>
      </c>
      <c r="S72" s="167"/>
      <c r="T72" s="167"/>
      <c r="U72" s="167"/>
      <c r="V72" s="167"/>
      <c r="W72" s="5" t="str">
        <f t="shared" si="5"/>
        <v/>
      </c>
      <c r="X72" s="24"/>
      <c r="Y72" s="5" t="str">
        <f t="shared" si="6"/>
        <v/>
      </c>
      <c r="Z72" s="6"/>
      <c r="AA72" s="5"/>
      <c r="AB72" s="5"/>
      <c r="AC72" s="348"/>
      <c r="AD72" s="351"/>
      <c r="AE72" s="209">
        <f t="shared" si="10"/>
        <v>0</v>
      </c>
      <c r="AF72" s="125" t="s">
        <v>111</v>
      </c>
      <c r="AG72" s="167"/>
      <c r="AH72" s="167"/>
      <c r="AI72" s="167"/>
      <c r="AJ72" s="167"/>
      <c r="AK72" s="5" t="str">
        <f t="shared" si="7"/>
        <v/>
      </c>
      <c r="AL72" s="24"/>
      <c r="AM72" s="5" t="str">
        <f t="shared" si="8"/>
        <v/>
      </c>
      <c r="AN72" s="6"/>
      <c r="AO72" s="5"/>
      <c r="AP72" s="5"/>
      <c r="AQ72" s="5"/>
      <c r="AR72" s="114"/>
      <c r="AS72" s="5"/>
      <c r="AT72" s="12"/>
      <c r="AU72" s="5"/>
      <c r="AV72" s="5"/>
      <c r="AW72" s="5"/>
      <c r="BG72"/>
      <c r="BR72" s="349"/>
      <c r="BS72" s="352"/>
      <c r="BT72" s="207">
        <v>1</v>
      </c>
      <c r="BU72" s="197" t="s">
        <v>111</v>
      </c>
      <c r="BV72" s="145" t="str">
        <f t="shared" si="11"/>
        <v/>
      </c>
      <c r="BW72" s="145" t="str">
        <f t="shared" si="12"/>
        <v/>
      </c>
      <c r="BX72" s="146" t="str">
        <f t="shared" si="13"/>
        <v/>
      </c>
      <c r="BY72" s="144" t="str">
        <f t="shared" si="14"/>
        <v/>
      </c>
    </row>
    <row r="73" spans="14:77" ht="27.6" x14ac:dyDescent="0.3">
      <c r="N73" s="5"/>
      <c r="O73" s="348"/>
      <c r="P73" s="350"/>
      <c r="Q73" s="209">
        <f t="shared" si="9"/>
        <v>0</v>
      </c>
      <c r="R73" s="125" t="s">
        <v>112</v>
      </c>
      <c r="S73" s="167"/>
      <c r="T73" s="167"/>
      <c r="U73" s="167"/>
      <c r="V73" s="167"/>
      <c r="W73" s="5" t="str">
        <f t="shared" si="5"/>
        <v/>
      </c>
      <c r="X73" s="24"/>
      <c r="Y73" s="5" t="str">
        <f t="shared" si="6"/>
        <v/>
      </c>
      <c r="Z73" s="6"/>
      <c r="AA73" s="5"/>
      <c r="AB73" s="5"/>
      <c r="AC73" s="348"/>
      <c r="AD73" s="351"/>
      <c r="AE73" s="209">
        <f t="shared" si="10"/>
        <v>0</v>
      </c>
      <c r="AF73" s="125" t="s">
        <v>112</v>
      </c>
      <c r="AG73" s="167"/>
      <c r="AH73" s="167"/>
      <c r="AI73" s="167"/>
      <c r="AJ73" s="167"/>
      <c r="AK73" s="5" t="str">
        <f t="shared" si="7"/>
        <v/>
      </c>
      <c r="AL73" s="24"/>
      <c r="AM73" s="5" t="str">
        <f t="shared" si="8"/>
        <v/>
      </c>
      <c r="AN73" s="6"/>
      <c r="AO73" s="5"/>
      <c r="AP73" s="5"/>
      <c r="AQ73" s="5"/>
      <c r="AR73" s="114"/>
      <c r="AS73" s="5"/>
      <c r="AT73" s="12"/>
      <c r="AU73" s="5"/>
      <c r="AV73" s="5"/>
      <c r="AW73" s="5"/>
      <c r="BG73"/>
      <c r="BR73" s="349"/>
      <c r="BS73" s="352"/>
      <c r="BT73" s="207">
        <v>1</v>
      </c>
      <c r="BU73" s="197" t="s">
        <v>112</v>
      </c>
      <c r="BV73" s="145" t="str">
        <f t="shared" si="11"/>
        <v/>
      </c>
      <c r="BW73" s="145" t="str">
        <f t="shared" si="12"/>
        <v/>
      </c>
      <c r="BX73" s="146" t="str">
        <f t="shared" si="13"/>
        <v/>
      </c>
      <c r="BY73" s="144" t="str">
        <f t="shared" si="14"/>
        <v/>
      </c>
    </row>
    <row r="74" spans="14:77" ht="41.4" x14ac:dyDescent="0.3">
      <c r="N74" s="5"/>
      <c r="O74" s="348"/>
      <c r="P74" s="350"/>
      <c r="Q74" s="209">
        <f t="shared" si="9"/>
        <v>0</v>
      </c>
      <c r="R74" s="125" t="s">
        <v>113</v>
      </c>
      <c r="S74" s="167"/>
      <c r="T74" s="167"/>
      <c r="U74" s="167"/>
      <c r="V74" s="167"/>
      <c r="W74" s="5" t="str">
        <f t="shared" si="5"/>
        <v/>
      </c>
      <c r="X74" s="24"/>
      <c r="Y74" s="5" t="str">
        <f t="shared" si="6"/>
        <v/>
      </c>
      <c r="Z74" s="6"/>
      <c r="AA74" s="5"/>
      <c r="AB74" s="5"/>
      <c r="AC74" s="348"/>
      <c r="AD74" s="351"/>
      <c r="AE74" s="209">
        <f t="shared" si="10"/>
        <v>0</v>
      </c>
      <c r="AF74" s="125" t="s">
        <v>113</v>
      </c>
      <c r="AG74" s="167"/>
      <c r="AH74" s="167"/>
      <c r="AI74" s="167"/>
      <c r="AJ74" s="167"/>
      <c r="AK74" s="5" t="str">
        <f t="shared" si="7"/>
        <v/>
      </c>
      <c r="AL74" s="24"/>
      <c r="AM74" s="5" t="str">
        <f t="shared" si="8"/>
        <v/>
      </c>
      <c r="AN74" s="6"/>
      <c r="AO74" s="5"/>
      <c r="AP74" s="5"/>
      <c r="AQ74" s="5"/>
      <c r="AR74" s="114"/>
      <c r="AS74" s="5"/>
      <c r="AT74" s="12"/>
      <c r="AU74" s="5"/>
      <c r="AV74" s="5"/>
      <c r="AW74" s="5"/>
      <c r="BG74"/>
      <c r="BR74" s="349"/>
      <c r="BS74" s="352"/>
      <c r="BT74" s="207">
        <v>1</v>
      </c>
      <c r="BU74" s="197" t="s">
        <v>113</v>
      </c>
      <c r="BV74" s="145" t="str">
        <f t="shared" si="11"/>
        <v/>
      </c>
      <c r="BW74" s="145" t="str">
        <f t="shared" si="12"/>
        <v/>
      </c>
      <c r="BX74" s="146" t="str">
        <f t="shared" si="13"/>
        <v/>
      </c>
      <c r="BY74" s="144" t="str">
        <f t="shared" si="14"/>
        <v/>
      </c>
    </row>
    <row r="75" spans="14:77" ht="27.6" x14ac:dyDescent="0.3">
      <c r="N75" s="5"/>
      <c r="O75" s="348"/>
      <c r="P75" s="350"/>
      <c r="Q75" s="209">
        <f t="shared" si="9"/>
        <v>0</v>
      </c>
      <c r="R75" s="125" t="s">
        <v>114</v>
      </c>
      <c r="S75" s="167"/>
      <c r="T75" s="167"/>
      <c r="U75" s="167"/>
      <c r="V75" s="167"/>
      <c r="W75" s="5" t="str">
        <f t="shared" si="5"/>
        <v/>
      </c>
      <c r="X75" s="24"/>
      <c r="Y75" s="5" t="str">
        <f t="shared" si="6"/>
        <v/>
      </c>
      <c r="Z75" s="6"/>
      <c r="AA75" s="5"/>
      <c r="AB75" s="5"/>
      <c r="AC75" s="348"/>
      <c r="AD75" s="351"/>
      <c r="AE75" s="209">
        <f t="shared" si="10"/>
        <v>0</v>
      </c>
      <c r="AF75" s="125" t="s">
        <v>114</v>
      </c>
      <c r="AG75" s="167"/>
      <c r="AH75" s="167"/>
      <c r="AI75" s="167"/>
      <c r="AJ75" s="167"/>
      <c r="AK75" s="5" t="str">
        <f t="shared" si="7"/>
        <v/>
      </c>
      <c r="AL75" s="24"/>
      <c r="AM75" s="5" t="str">
        <f t="shared" si="8"/>
        <v/>
      </c>
      <c r="AN75" s="6"/>
      <c r="AO75" s="5"/>
      <c r="AP75" s="5"/>
      <c r="AQ75" s="5"/>
      <c r="AR75" s="114"/>
      <c r="AS75" s="5"/>
      <c r="AT75" s="12"/>
      <c r="AU75" s="5"/>
      <c r="AV75" s="5"/>
      <c r="AW75" s="5"/>
      <c r="BG75"/>
      <c r="BR75" s="349"/>
      <c r="BS75" s="352"/>
      <c r="BT75" s="207">
        <v>1</v>
      </c>
      <c r="BU75" s="197" t="s">
        <v>114</v>
      </c>
      <c r="BV75" s="145" t="str">
        <f t="shared" si="11"/>
        <v/>
      </c>
      <c r="BW75" s="145" t="str">
        <f t="shared" si="12"/>
        <v/>
      </c>
      <c r="BX75" s="146" t="str">
        <f t="shared" si="13"/>
        <v/>
      </c>
      <c r="BY75" s="144" t="str">
        <f t="shared" si="14"/>
        <v/>
      </c>
    </row>
    <row r="76" spans="14:77" ht="41.4" x14ac:dyDescent="0.3">
      <c r="N76" s="5"/>
      <c r="O76" s="348"/>
      <c r="P76" s="350"/>
      <c r="Q76" s="209">
        <f t="shared" si="9"/>
        <v>0</v>
      </c>
      <c r="R76" s="125" t="s">
        <v>115</v>
      </c>
      <c r="S76" s="167"/>
      <c r="T76" s="167"/>
      <c r="U76" s="167"/>
      <c r="V76" s="167"/>
      <c r="W76" s="5" t="str">
        <f t="shared" si="5"/>
        <v/>
      </c>
      <c r="X76" s="24"/>
      <c r="Y76" s="5" t="str">
        <f t="shared" si="6"/>
        <v/>
      </c>
      <c r="Z76" s="6"/>
      <c r="AA76" s="5"/>
      <c r="AB76" s="5"/>
      <c r="AC76" s="348"/>
      <c r="AD76" s="351"/>
      <c r="AE76" s="209">
        <f t="shared" si="10"/>
        <v>0</v>
      </c>
      <c r="AF76" s="125" t="s">
        <v>115</v>
      </c>
      <c r="AG76" s="167"/>
      <c r="AH76" s="167"/>
      <c r="AI76" s="167"/>
      <c r="AJ76" s="167"/>
      <c r="AK76" s="5" t="str">
        <f t="shared" si="7"/>
        <v/>
      </c>
      <c r="AL76" s="24"/>
      <c r="AM76" s="5" t="str">
        <f t="shared" si="8"/>
        <v/>
      </c>
      <c r="AN76" s="6"/>
      <c r="AO76" s="5"/>
      <c r="AP76" s="5"/>
      <c r="AQ76" s="5"/>
      <c r="AR76" s="114"/>
      <c r="AS76" s="5"/>
      <c r="AT76" s="12"/>
      <c r="AU76" s="5"/>
      <c r="AV76" s="5"/>
      <c r="AW76" s="5"/>
      <c r="BG76"/>
      <c r="BR76" s="349"/>
      <c r="BS76" s="352"/>
      <c r="BT76" s="207">
        <v>1</v>
      </c>
      <c r="BU76" s="197" t="s">
        <v>115</v>
      </c>
      <c r="BV76" s="145" t="str">
        <f t="shared" si="11"/>
        <v/>
      </c>
      <c r="BW76" s="145" t="str">
        <f t="shared" si="12"/>
        <v/>
      </c>
      <c r="BX76" s="146" t="str">
        <f t="shared" si="13"/>
        <v/>
      </c>
      <c r="BY76" s="144" t="str">
        <f t="shared" si="14"/>
        <v/>
      </c>
    </row>
    <row r="77" spans="14:77" ht="27.6" x14ac:dyDescent="0.3">
      <c r="N77" s="5"/>
      <c r="O77" s="348"/>
      <c r="P77" s="350"/>
      <c r="Q77" s="209">
        <f t="shared" si="9"/>
        <v>0</v>
      </c>
      <c r="R77" s="125" t="s">
        <v>116</v>
      </c>
      <c r="S77" s="167"/>
      <c r="T77" s="167"/>
      <c r="U77" s="167"/>
      <c r="V77" s="167"/>
      <c r="W77" s="5" t="str">
        <f t="shared" si="5"/>
        <v/>
      </c>
      <c r="X77" s="24"/>
      <c r="Y77" s="5" t="str">
        <f t="shared" si="6"/>
        <v/>
      </c>
      <c r="Z77" s="6"/>
      <c r="AA77" s="5"/>
      <c r="AB77" s="5"/>
      <c r="AC77" s="348"/>
      <c r="AD77" s="351"/>
      <c r="AE77" s="209">
        <f t="shared" si="10"/>
        <v>0</v>
      </c>
      <c r="AF77" s="125" t="s">
        <v>116</v>
      </c>
      <c r="AG77" s="167"/>
      <c r="AH77" s="167"/>
      <c r="AI77" s="167"/>
      <c r="AJ77" s="167"/>
      <c r="AK77" s="5" t="str">
        <f t="shared" si="7"/>
        <v/>
      </c>
      <c r="AL77" s="24"/>
      <c r="AM77" s="5" t="str">
        <f t="shared" si="8"/>
        <v/>
      </c>
      <c r="AN77" s="6"/>
      <c r="AO77" s="5"/>
      <c r="AP77" s="5"/>
      <c r="AQ77" s="5"/>
      <c r="AR77" s="114"/>
      <c r="AS77" s="5"/>
      <c r="AT77" s="12"/>
      <c r="AU77" s="5"/>
      <c r="AV77" s="5"/>
      <c r="AW77" s="5"/>
      <c r="BG77"/>
      <c r="BR77" s="349"/>
      <c r="BS77" s="352"/>
      <c r="BT77" s="207">
        <v>1</v>
      </c>
      <c r="BU77" s="197" t="s">
        <v>116</v>
      </c>
      <c r="BV77" s="145" t="str">
        <f t="shared" si="11"/>
        <v/>
      </c>
      <c r="BW77" s="145" t="str">
        <f t="shared" si="12"/>
        <v/>
      </c>
      <c r="BX77" s="146" t="str">
        <f t="shared" si="13"/>
        <v/>
      </c>
      <c r="BY77" s="144" t="str">
        <f t="shared" si="14"/>
        <v/>
      </c>
    </row>
    <row r="78" spans="14:77" ht="27.6" x14ac:dyDescent="0.3">
      <c r="N78" s="5"/>
      <c r="O78" s="348"/>
      <c r="P78" s="107" t="s">
        <v>34</v>
      </c>
      <c r="Q78" s="209">
        <f t="shared" si="9"/>
        <v>0</v>
      </c>
      <c r="R78" s="125" t="s">
        <v>35</v>
      </c>
      <c r="S78" s="167"/>
      <c r="T78" s="167"/>
      <c r="U78" s="167"/>
      <c r="V78" s="167"/>
      <c r="W78" s="5" t="str">
        <f t="shared" si="5"/>
        <v/>
      </c>
      <c r="X78" s="24"/>
      <c r="Y78" s="5" t="str">
        <f t="shared" si="6"/>
        <v/>
      </c>
      <c r="Z78" s="6"/>
      <c r="AA78" s="5"/>
      <c r="AB78" s="5"/>
      <c r="AC78" s="348"/>
      <c r="AD78" s="208" t="s">
        <v>34</v>
      </c>
      <c r="AE78" s="209">
        <f t="shared" si="10"/>
        <v>0</v>
      </c>
      <c r="AF78" s="125" t="s">
        <v>35</v>
      </c>
      <c r="AG78" s="167"/>
      <c r="AH78" s="167"/>
      <c r="AI78" s="167"/>
      <c r="AJ78" s="167"/>
      <c r="AK78" s="5" t="str">
        <f t="shared" si="7"/>
        <v/>
      </c>
      <c r="AL78" s="24"/>
      <c r="AM78" s="5" t="str">
        <f t="shared" si="8"/>
        <v/>
      </c>
      <c r="AN78" s="6"/>
      <c r="AO78" s="5"/>
      <c r="AP78" s="5"/>
      <c r="AQ78" s="5"/>
      <c r="AR78" s="114"/>
      <c r="AS78" s="5"/>
      <c r="AT78" s="12"/>
      <c r="AU78" s="5"/>
      <c r="AV78" s="5"/>
      <c r="AW78" s="5"/>
      <c r="BG78"/>
      <c r="BR78" s="349"/>
      <c r="BS78" s="64" t="s">
        <v>34</v>
      </c>
      <c r="BT78" s="207">
        <v>1</v>
      </c>
      <c r="BU78" s="197" t="s">
        <v>35</v>
      </c>
      <c r="BV78" s="145" t="str">
        <f t="shared" si="11"/>
        <v/>
      </c>
      <c r="BW78" s="145" t="str">
        <f t="shared" si="12"/>
        <v/>
      </c>
      <c r="BX78" s="146" t="str">
        <f t="shared" si="13"/>
        <v/>
      </c>
      <c r="BY78" s="144" t="str">
        <f t="shared" si="14"/>
        <v/>
      </c>
    </row>
    <row r="79" spans="14:77" ht="27.6" customHeight="1" x14ac:dyDescent="0.3">
      <c r="N79" s="5"/>
      <c r="O79" s="348" t="s">
        <v>117</v>
      </c>
      <c r="P79" s="107" t="s">
        <v>36</v>
      </c>
      <c r="Q79" s="209">
        <f t="shared" si="9"/>
        <v>0</v>
      </c>
      <c r="R79" s="125" t="s">
        <v>129</v>
      </c>
      <c r="S79" s="167"/>
      <c r="T79" s="167"/>
      <c r="U79" s="167"/>
      <c r="V79" s="167"/>
      <c r="W79" s="5" t="str">
        <f t="shared" si="5"/>
        <v/>
      </c>
      <c r="X79" s="24"/>
      <c r="Y79" s="5" t="str">
        <f t="shared" si="6"/>
        <v/>
      </c>
      <c r="Z79" s="25"/>
      <c r="AA79" s="5"/>
      <c r="AB79" s="5"/>
      <c r="AC79" s="348" t="s">
        <v>117</v>
      </c>
      <c r="AD79" s="208" t="s">
        <v>36</v>
      </c>
      <c r="AE79" s="209">
        <f t="shared" si="10"/>
        <v>0</v>
      </c>
      <c r="AF79" s="125" t="s">
        <v>129</v>
      </c>
      <c r="AG79" s="167"/>
      <c r="AH79" s="167"/>
      <c r="AI79" s="167"/>
      <c r="AJ79" s="167"/>
      <c r="AK79" s="5" t="str">
        <f t="shared" si="7"/>
        <v/>
      </c>
      <c r="AL79" s="24"/>
      <c r="AM79" s="5" t="str">
        <f t="shared" si="8"/>
        <v/>
      </c>
      <c r="AN79" s="25"/>
      <c r="AO79" s="5"/>
      <c r="AP79" s="5"/>
      <c r="AQ79" s="5"/>
      <c r="AR79" s="114"/>
      <c r="AS79" s="5"/>
      <c r="AT79" s="12"/>
      <c r="AU79" s="5"/>
      <c r="AV79" s="5"/>
      <c r="AW79" s="5"/>
      <c r="BG79"/>
      <c r="BR79" s="349" t="s">
        <v>117</v>
      </c>
      <c r="BS79" s="64" t="s">
        <v>36</v>
      </c>
      <c r="BT79" s="207">
        <v>1</v>
      </c>
      <c r="BU79" s="197" t="s">
        <v>129</v>
      </c>
      <c r="BV79" s="145" t="str">
        <f t="shared" si="11"/>
        <v/>
      </c>
      <c r="BW79" s="145" t="str">
        <f t="shared" si="12"/>
        <v/>
      </c>
      <c r="BX79" s="146" t="str">
        <f t="shared" si="13"/>
        <v/>
      </c>
      <c r="BY79" s="144" t="str">
        <f t="shared" si="14"/>
        <v/>
      </c>
    </row>
    <row r="80" spans="14:77" x14ac:dyDescent="0.3">
      <c r="N80" s="5"/>
      <c r="O80" s="348"/>
      <c r="P80" s="107" t="s">
        <v>37</v>
      </c>
      <c r="Q80" s="209">
        <f t="shared" si="9"/>
        <v>0</v>
      </c>
      <c r="R80" s="125" t="s">
        <v>118</v>
      </c>
      <c r="S80" s="167"/>
      <c r="T80" s="167"/>
      <c r="U80" s="167"/>
      <c r="V80" s="167"/>
      <c r="W80" s="5" t="str">
        <f t="shared" si="5"/>
        <v/>
      </c>
      <c r="X80" s="24"/>
      <c r="Y80" s="5" t="str">
        <f t="shared" si="6"/>
        <v/>
      </c>
      <c r="Z80" s="25"/>
      <c r="AA80" s="5"/>
      <c r="AB80" s="5"/>
      <c r="AC80" s="348"/>
      <c r="AD80" s="208" t="s">
        <v>37</v>
      </c>
      <c r="AE80" s="209">
        <f t="shared" si="10"/>
        <v>0</v>
      </c>
      <c r="AF80" s="125" t="s">
        <v>118</v>
      </c>
      <c r="AG80" s="167"/>
      <c r="AH80" s="167"/>
      <c r="AI80" s="167"/>
      <c r="AJ80" s="167"/>
      <c r="AK80" s="5" t="str">
        <f t="shared" si="7"/>
        <v/>
      </c>
      <c r="AL80" s="24"/>
      <c r="AM80" s="5" t="str">
        <f t="shared" si="8"/>
        <v/>
      </c>
      <c r="AN80" s="25"/>
      <c r="AO80" s="5"/>
      <c r="AP80" s="5"/>
      <c r="AQ80" s="5"/>
      <c r="AR80" s="114"/>
      <c r="AS80" s="5"/>
      <c r="AT80" s="12"/>
      <c r="AU80" s="5"/>
      <c r="AV80" s="5"/>
      <c r="AW80" s="5"/>
      <c r="BG80"/>
      <c r="BR80" s="349"/>
      <c r="BS80" s="64" t="s">
        <v>37</v>
      </c>
      <c r="BT80" s="207">
        <v>1</v>
      </c>
      <c r="BU80" s="197" t="s">
        <v>118</v>
      </c>
      <c r="BV80" s="145" t="str">
        <f t="shared" si="11"/>
        <v/>
      </c>
      <c r="BW80" s="145" t="str">
        <f t="shared" si="12"/>
        <v/>
      </c>
      <c r="BX80" s="146" t="str">
        <f t="shared" si="13"/>
        <v/>
      </c>
      <c r="BY80" s="144" t="str">
        <f t="shared" si="14"/>
        <v/>
      </c>
    </row>
    <row r="81" spans="11:77" x14ac:dyDescent="0.3">
      <c r="N81" s="5"/>
      <c r="O81" s="348"/>
      <c r="P81" s="107" t="s">
        <v>38</v>
      </c>
      <c r="Q81" s="209">
        <f t="shared" si="9"/>
        <v>0</v>
      </c>
      <c r="R81" s="125" t="s">
        <v>119</v>
      </c>
      <c r="S81" s="167"/>
      <c r="T81" s="167"/>
      <c r="U81" s="167"/>
      <c r="V81" s="167"/>
      <c r="W81" s="5" t="str">
        <f t="shared" si="5"/>
        <v/>
      </c>
      <c r="X81" s="24"/>
      <c r="Y81" s="5" t="str">
        <f t="shared" si="6"/>
        <v/>
      </c>
      <c r="Z81" s="25"/>
      <c r="AA81" s="5"/>
      <c r="AB81" s="5"/>
      <c r="AC81" s="348"/>
      <c r="AD81" s="208" t="s">
        <v>38</v>
      </c>
      <c r="AE81" s="209">
        <f t="shared" si="10"/>
        <v>0</v>
      </c>
      <c r="AF81" s="125" t="s">
        <v>119</v>
      </c>
      <c r="AG81" s="167"/>
      <c r="AH81" s="167"/>
      <c r="AI81" s="167"/>
      <c r="AJ81" s="167"/>
      <c r="AK81" s="5" t="str">
        <f t="shared" si="7"/>
        <v/>
      </c>
      <c r="AL81" s="24"/>
      <c r="AM81" s="5" t="str">
        <f t="shared" si="8"/>
        <v/>
      </c>
      <c r="AN81" s="25"/>
      <c r="AO81" s="5"/>
      <c r="AP81" s="5"/>
      <c r="AQ81" s="5"/>
      <c r="AR81" s="114"/>
      <c r="AS81" s="5"/>
      <c r="AT81" s="12"/>
      <c r="AU81" s="5"/>
      <c r="AV81" s="5"/>
      <c r="AW81" s="5"/>
      <c r="BG81"/>
      <c r="BR81" s="349"/>
      <c r="BS81" s="64" t="s">
        <v>38</v>
      </c>
      <c r="BT81" s="207">
        <v>1</v>
      </c>
      <c r="BU81" s="197" t="s">
        <v>119</v>
      </c>
      <c r="BV81" s="145" t="str">
        <f t="shared" si="11"/>
        <v/>
      </c>
      <c r="BW81" s="145" t="str">
        <f t="shared" si="12"/>
        <v/>
      </c>
      <c r="BX81" s="146" t="str">
        <f t="shared" si="13"/>
        <v/>
      </c>
      <c r="BY81" s="144" t="str">
        <f t="shared" si="14"/>
        <v/>
      </c>
    </row>
    <row r="82" spans="11:77" ht="27.6" x14ac:dyDescent="0.3">
      <c r="K82" s="183"/>
      <c r="N82" s="5"/>
      <c r="O82" s="348"/>
      <c r="P82" s="107" t="s">
        <v>39</v>
      </c>
      <c r="Q82" s="209">
        <f t="shared" si="9"/>
        <v>0</v>
      </c>
      <c r="R82" s="125" t="s">
        <v>120</v>
      </c>
      <c r="S82" s="167"/>
      <c r="T82" s="167"/>
      <c r="U82" s="167"/>
      <c r="V82" s="167"/>
      <c r="W82" s="5" t="str">
        <f t="shared" si="5"/>
        <v/>
      </c>
      <c r="X82" s="24"/>
      <c r="Y82" s="5" t="str">
        <f t="shared" si="6"/>
        <v/>
      </c>
      <c r="Z82" s="25"/>
      <c r="AA82" s="5"/>
      <c r="AB82" s="5"/>
      <c r="AC82" s="348"/>
      <c r="AD82" s="208" t="s">
        <v>39</v>
      </c>
      <c r="AE82" s="209">
        <f t="shared" si="10"/>
        <v>0</v>
      </c>
      <c r="AF82" s="125" t="s">
        <v>120</v>
      </c>
      <c r="AG82" s="167"/>
      <c r="AH82" s="167"/>
      <c r="AI82" s="167"/>
      <c r="AJ82" s="167"/>
      <c r="AK82" s="5" t="str">
        <f t="shared" si="7"/>
        <v/>
      </c>
      <c r="AL82" s="24"/>
      <c r="AM82" s="5" t="str">
        <f t="shared" si="8"/>
        <v/>
      </c>
      <c r="AN82" s="25"/>
      <c r="AO82" s="5"/>
      <c r="AP82" s="5"/>
      <c r="AQ82" s="5"/>
      <c r="AR82" s="114"/>
      <c r="AS82" s="5"/>
      <c r="AT82" s="12"/>
      <c r="AU82" s="5"/>
      <c r="AV82" s="5"/>
      <c r="AW82" s="5"/>
      <c r="BG82"/>
      <c r="BR82" s="349"/>
      <c r="BS82" s="64" t="s">
        <v>39</v>
      </c>
      <c r="BT82" s="207">
        <v>1</v>
      </c>
      <c r="BU82" s="197" t="s">
        <v>120</v>
      </c>
      <c r="BV82" s="145" t="str">
        <f t="shared" si="11"/>
        <v/>
      </c>
      <c r="BW82" s="145" t="str">
        <f t="shared" si="12"/>
        <v/>
      </c>
      <c r="BX82" s="146" t="str">
        <f t="shared" si="13"/>
        <v/>
      </c>
      <c r="BY82" s="144" t="str">
        <f t="shared" si="14"/>
        <v/>
      </c>
    </row>
    <row r="83" spans="11:77" ht="27.6" customHeight="1" x14ac:dyDescent="0.3">
      <c r="N83" s="5"/>
      <c r="O83" s="348" t="s">
        <v>121</v>
      </c>
      <c r="P83" s="107" t="s">
        <v>40</v>
      </c>
      <c r="Q83" s="209">
        <f t="shared" si="9"/>
        <v>0</v>
      </c>
      <c r="R83" s="125" t="s">
        <v>122</v>
      </c>
      <c r="S83" s="167"/>
      <c r="T83" s="167"/>
      <c r="U83" s="167"/>
      <c r="V83" s="167"/>
      <c r="W83" s="5" t="str">
        <f t="shared" si="5"/>
        <v/>
      </c>
      <c r="X83" s="24"/>
      <c r="Y83" s="5" t="str">
        <f t="shared" si="6"/>
        <v/>
      </c>
      <c r="Z83" s="29"/>
      <c r="AA83" s="5"/>
      <c r="AB83" s="5"/>
      <c r="AC83" s="348" t="s">
        <v>121</v>
      </c>
      <c r="AD83" s="208" t="s">
        <v>40</v>
      </c>
      <c r="AE83" s="209">
        <f t="shared" si="10"/>
        <v>0</v>
      </c>
      <c r="AF83" s="125" t="s">
        <v>122</v>
      </c>
      <c r="AG83" s="167"/>
      <c r="AH83" s="167"/>
      <c r="AI83" s="167"/>
      <c r="AJ83" s="167"/>
      <c r="AK83" s="5" t="str">
        <f t="shared" si="7"/>
        <v/>
      </c>
      <c r="AL83" s="24"/>
      <c r="AM83" s="5" t="str">
        <f t="shared" si="8"/>
        <v/>
      </c>
      <c r="AN83" s="29"/>
      <c r="AO83" s="5"/>
      <c r="AP83" s="5"/>
      <c r="AQ83" s="5"/>
      <c r="AR83" s="114"/>
      <c r="AS83" s="5"/>
      <c r="AT83" s="12"/>
      <c r="AU83" s="5"/>
      <c r="AV83" s="5"/>
      <c r="AW83" s="5"/>
      <c r="BG83"/>
      <c r="BR83" s="349" t="s">
        <v>121</v>
      </c>
      <c r="BS83" s="64" t="s">
        <v>40</v>
      </c>
      <c r="BT83" s="207">
        <v>1</v>
      </c>
      <c r="BU83" s="197" t="s">
        <v>122</v>
      </c>
      <c r="BV83" s="145" t="str">
        <f t="shared" si="11"/>
        <v/>
      </c>
      <c r="BW83" s="145" t="str">
        <f t="shared" si="12"/>
        <v/>
      </c>
      <c r="BX83" s="146" t="str">
        <f t="shared" si="13"/>
        <v/>
      </c>
      <c r="BY83" s="144" t="str">
        <f t="shared" si="14"/>
        <v/>
      </c>
    </row>
    <row r="84" spans="11:77" x14ac:dyDescent="0.3">
      <c r="N84" s="5"/>
      <c r="O84" s="348"/>
      <c r="P84" s="107" t="s">
        <v>41</v>
      </c>
      <c r="Q84" s="209">
        <f t="shared" si="9"/>
        <v>0</v>
      </c>
      <c r="R84" s="125" t="s">
        <v>123</v>
      </c>
      <c r="S84" s="167"/>
      <c r="T84" s="167"/>
      <c r="U84" s="167"/>
      <c r="V84" s="167"/>
      <c r="W84" s="5" t="str">
        <f t="shared" si="5"/>
        <v/>
      </c>
      <c r="X84" s="24"/>
      <c r="Y84" s="5" t="str">
        <f t="shared" si="6"/>
        <v/>
      </c>
      <c r="Z84" s="29"/>
      <c r="AA84" s="5"/>
      <c r="AB84" s="5"/>
      <c r="AC84" s="348"/>
      <c r="AD84" s="208" t="s">
        <v>41</v>
      </c>
      <c r="AE84" s="209">
        <f t="shared" si="10"/>
        <v>0</v>
      </c>
      <c r="AF84" s="125" t="s">
        <v>123</v>
      </c>
      <c r="AG84" s="167"/>
      <c r="AH84" s="167"/>
      <c r="AI84" s="167"/>
      <c r="AJ84" s="167"/>
      <c r="AK84" s="5" t="str">
        <f t="shared" si="7"/>
        <v/>
      </c>
      <c r="AL84" s="24"/>
      <c r="AM84" s="5" t="str">
        <f t="shared" si="8"/>
        <v/>
      </c>
      <c r="AN84" s="29"/>
      <c r="AO84" s="5"/>
      <c r="AP84" s="5"/>
      <c r="AQ84" s="5"/>
      <c r="AR84" s="114"/>
      <c r="AS84" s="5"/>
      <c r="AT84" s="12"/>
      <c r="AU84" s="5"/>
      <c r="AV84" s="185"/>
      <c r="AW84" s="5"/>
      <c r="BG84"/>
      <c r="BR84" s="349"/>
      <c r="BS84" s="64" t="s">
        <v>41</v>
      </c>
      <c r="BT84" s="207">
        <v>1</v>
      </c>
      <c r="BU84" s="197" t="s">
        <v>123</v>
      </c>
      <c r="BV84" s="145" t="str">
        <f t="shared" si="11"/>
        <v/>
      </c>
      <c r="BW84" s="145" t="str">
        <f t="shared" si="12"/>
        <v/>
      </c>
      <c r="BX84" s="146" t="str">
        <f t="shared" si="13"/>
        <v/>
      </c>
      <c r="BY84" s="144" t="str">
        <f t="shared" si="14"/>
        <v/>
      </c>
    </row>
    <row r="85" spans="11:77" ht="27.6" x14ac:dyDescent="0.3">
      <c r="N85" s="5"/>
      <c r="O85" s="348"/>
      <c r="P85" s="107" t="s">
        <v>42</v>
      </c>
      <c r="Q85" s="209">
        <f t="shared" si="9"/>
        <v>0</v>
      </c>
      <c r="R85" s="125" t="s">
        <v>124</v>
      </c>
      <c r="S85" s="167"/>
      <c r="T85" s="167"/>
      <c r="U85" s="167"/>
      <c r="V85" s="167"/>
      <c r="W85" s="5" t="str">
        <f t="shared" si="5"/>
        <v/>
      </c>
      <c r="X85" s="24"/>
      <c r="Y85" s="5" t="str">
        <f t="shared" si="6"/>
        <v/>
      </c>
      <c r="Z85" s="29"/>
      <c r="AA85" s="5"/>
      <c r="AB85" s="5"/>
      <c r="AC85" s="348"/>
      <c r="AD85" s="208" t="s">
        <v>42</v>
      </c>
      <c r="AE85" s="209">
        <f t="shared" si="10"/>
        <v>0</v>
      </c>
      <c r="AF85" s="125" t="s">
        <v>124</v>
      </c>
      <c r="AG85" s="167"/>
      <c r="AH85" s="167"/>
      <c r="AI85" s="167"/>
      <c r="AJ85" s="167"/>
      <c r="AK85" s="5" t="str">
        <f t="shared" si="7"/>
        <v/>
      </c>
      <c r="AL85" s="24"/>
      <c r="AM85" s="5" t="str">
        <f t="shared" si="8"/>
        <v/>
      </c>
      <c r="AN85" s="29"/>
      <c r="AO85" s="5"/>
      <c r="AP85" s="5"/>
      <c r="AQ85" s="5"/>
      <c r="AR85" s="114"/>
      <c r="AS85" s="5"/>
      <c r="AT85" s="12"/>
      <c r="AU85" s="5"/>
      <c r="AV85" s="5"/>
      <c r="AW85" s="5"/>
      <c r="BG85"/>
      <c r="BR85" s="349"/>
      <c r="BS85" s="64" t="s">
        <v>42</v>
      </c>
      <c r="BT85" s="207">
        <v>1</v>
      </c>
      <c r="BU85" s="197" t="s">
        <v>124</v>
      </c>
      <c r="BV85" s="145" t="str">
        <f t="shared" si="11"/>
        <v/>
      </c>
      <c r="BW85" s="145" t="str">
        <f t="shared" si="12"/>
        <v/>
      </c>
      <c r="BX85" s="146" t="str">
        <f t="shared" si="13"/>
        <v/>
      </c>
      <c r="BY85" s="144" t="str">
        <f t="shared" si="14"/>
        <v/>
      </c>
    </row>
    <row r="86" spans="11:77" ht="15" thickBot="1" x14ac:dyDescent="0.35">
      <c r="N86" s="5"/>
      <c r="O86" s="30"/>
      <c r="P86" s="355"/>
      <c r="Q86" s="355"/>
      <c r="R86" s="66" t="s">
        <v>173</v>
      </c>
      <c r="S86" s="26" t="e">
        <f>SUM(W66:W85)/SUM(Q66:Q85)</f>
        <v>#DIV/0!</v>
      </c>
      <c r="T86" s="26" t="s">
        <v>20</v>
      </c>
      <c r="U86" s="26" t="e">
        <f>SUM(Y66:Y85)/SUM(Q66:Q85)</f>
        <v>#DIV/0!</v>
      </c>
      <c r="V86" s="26"/>
      <c r="W86" s="5" t="str">
        <f t="shared" si="5"/>
        <v/>
      </c>
      <c r="X86" s="24"/>
      <c r="Y86" s="5" t="str">
        <f t="shared" si="6"/>
        <v/>
      </c>
      <c r="Z86" s="12"/>
      <c r="AA86" s="5"/>
      <c r="AB86" s="5"/>
      <c r="AC86" s="30"/>
      <c r="AD86" s="355"/>
      <c r="AE86" s="355"/>
      <c r="AF86" s="66" t="s">
        <v>173</v>
      </c>
      <c r="AG86" s="26" t="e">
        <f>SUM(AK66:AK85)/SUM(AE66:AE85)</f>
        <v>#DIV/0!</v>
      </c>
      <c r="AH86" s="26" t="s">
        <v>20</v>
      </c>
      <c r="AI86" s="26" t="e">
        <f>SUM(AM66:AM85)/SUM(AE66:AE85)</f>
        <v>#DIV/0!</v>
      </c>
      <c r="AJ86" s="26"/>
      <c r="AK86" s="5" t="str">
        <f t="shared" si="7"/>
        <v/>
      </c>
      <c r="AL86" s="24"/>
      <c r="AM86" s="5" t="str">
        <f t="shared" si="8"/>
        <v/>
      </c>
      <c r="AN86" s="12"/>
      <c r="AO86" s="5"/>
      <c r="AP86" s="5"/>
      <c r="AQ86" s="5"/>
      <c r="AR86" s="114"/>
      <c r="AS86" s="5"/>
      <c r="AT86" s="12"/>
      <c r="AU86" s="5"/>
      <c r="AV86" s="5"/>
      <c r="AW86" s="5"/>
      <c r="BG86"/>
    </row>
    <row r="87" spans="11:77" ht="15" thickBot="1" x14ac:dyDescent="0.35">
      <c r="N87" s="5"/>
      <c r="O87" s="214" t="s">
        <v>306</v>
      </c>
      <c r="Q87" s="220"/>
      <c r="R87" s="32" t="s">
        <v>301</v>
      </c>
      <c r="S87" s="356"/>
      <c r="T87" s="357"/>
      <c r="U87" s="357"/>
      <c r="V87" s="33" t="s">
        <v>21</v>
      </c>
      <c r="W87" s="5" t="str">
        <f t="shared" si="5"/>
        <v/>
      </c>
      <c r="X87" s="24"/>
      <c r="Y87" s="5" t="str">
        <f t="shared" si="6"/>
        <v/>
      </c>
      <c r="Z87" s="5"/>
      <c r="AA87" s="5"/>
      <c r="AB87" s="5"/>
      <c r="AC87" s="214" t="s">
        <v>306</v>
      </c>
      <c r="AD87" s="111"/>
      <c r="AE87" s="220"/>
      <c r="AF87" s="32" t="s">
        <v>301</v>
      </c>
      <c r="AG87" s="356"/>
      <c r="AH87" s="357"/>
      <c r="AI87" s="357"/>
      <c r="AJ87" s="33" t="s">
        <v>21</v>
      </c>
      <c r="AK87" s="5" t="str">
        <f t="shared" si="7"/>
        <v/>
      </c>
      <c r="AL87" s="24"/>
      <c r="AM87" s="5" t="str">
        <f t="shared" si="8"/>
        <v/>
      </c>
      <c r="AN87" s="5"/>
      <c r="AO87" s="5"/>
      <c r="AP87" s="5"/>
      <c r="AQ87" s="5"/>
      <c r="AR87" s="114"/>
      <c r="AS87" s="5"/>
      <c r="AT87" s="12"/>
      <c r="AU87" s="5"/>
      <c r="AV87" s="5"/>
      <c r="AW87" s="5"/>
      <c r="BG87"/>
    </row>
    <row r="88" spans="11:77" ht="15" thickBot="1" x14ac:dyDescent="0.35">
      <c r="N88" s="5"/>
      <c r="O88" s="20"/>
      <c r="Q88" s="20"/>
      <c r="R88" s="221"/>
      <c r="S88" s="20"/>
      <c r="T88" s="20"/>
      <c r="U88" s="20"/>
      <c r="V88" s="20"/>
      <c r="W88" s="5" t="str">
        <f t="shared" si="5"/>
        <v/>
      </c>
      <c r="X88" s="24"/>
      <c r="Y88" s="5" t="str">
        <f t="shared" si="6"/>
        <v/>
      </c>
      <c r="Z88" s="5"/>
      <c r="AA88" s="5"/>
      <c r="AB88" s="5"/>
      <c r="AC88" s="20"/>
      <c r="AD88" s="111"/>
      <c r="AE88" s="20"/>
      <c r="AF88" s="66"/>
      <c r="AG88" s="20"/>
      <c r="AH88" s="20"/>
      <c r="AI88" s="20"/>
      <c r="AJ88" s="20"/>
      <c r="AK88" s="5" t="str">
        <f t="shared" si="7"/>
        <v/>
      </c>
      <c r="AL88" s="24"/>
      <c r="AM88" s="5" t="str">
        <f t="shared" si="8"/>
        <v/>
      </c>
      <c r="AN88" s="5"/>
      <c r="AO88" s="5"/>
      <c r="AP88" s="5"/>
      <c r="AQ88" s="5"/>
      <c r="AR88" s="114"/>
      <c r="AS88" s="5"/>
      <c r="AT88" s="12"/>
      <c r="AU88" s="5"/>
      <c r="AV88" s="5"/>
      <c r="AW88" s="5"/>
      <c r="BG88"/>
    </row>
    <row r="89" spans="11:77" ht="15.6" thickBot="1" x14ac:dyDescent="0.35">
      <c r="M89" s="2"/>
      <c r="N89" s="2"/>
      <c r="O89" s="213" t="s">
        <v>307</v>
      </c>
      <c r="P89" s="113"/>
      <c r="Q89" s="20"/>
      <c r="R89" s="162" t="s">
        <v>299</v>
      </c>
      <c r="S89" s="358">
        <f>SUM(S87)</f>
        <v>0</v>
      </c>
      <c r="T89" s="359"/>
      <c r="U89" s="359"/>
      <c r="V89" s="161" t="s">
        <v>21</v>
      </c>
      <c r="W89" s="5" t="str">
        <f t="shared" si="5"/>
        <v/>
      </c>
      <c r="X89" s="24"/>
      <c r="Y89" s="5" t="str">
        <f t="shared" si="6"/>
        <v/>
      </c>
      <c r="Z89" s="5"/>
      <c r="AA89" s="5"/>
      <c r="AB89" s="5"/>
      <c r="AC89" s="213" t="s">
        <v>307</v>
      </c>
      <c r="AE89" s="20"/>
      <c r="AF89" s="162" t="s">
        <v>300</v>
      </c>
      <c r="AG89" s="358">
        <f>SUM(AG87)</f>
        <v>0</v>
      </c>
      <c r="AH89" s="359"/>
      <c r="AI89" s="359"/>
      <c r="AJ89" s="161" t="s">
        <v>21</v>
      </c>
      <c r="AK89" s="5" t="str">
        <f t="shared" si="7"/>
        <v/>
      </c>
      <c r="AL89" s="24"/>
      <c r="AM89" s="5" t="str">
        <f t="shared" si="8"/>
        <v/>
      </c>
      <c r="AN89" s="5"/>
      <c r="AO89" s="5"/>
      <c r="AP89" s="5"/>
      <c r="AQ89" s="5"/>
      <c r="AS89" s="5"/>
      <c r="AT89" s="5"/>
      <c r="AU89" s="5"/>
      <c r="AV89" s="5"/>
      <c r="AW89" s="5"/>
      <c r="BG89"/>
    </row>
    <row r="90" spans="11:77" x14ac:dyDescent="0.3">
      <c r="M90" s="3"/>
      <c r="N90" s="24"/>
      <c r="O90" s="24"/>
      <c r="P90" s="3"/>
      <c r="Q90" s="20"/>
      <c r="R90" s="43"/>
      <c r="S90" s="5"/>
      <c r="T90" s="5"/>
      <c r="U90" s="5"/>
      <c r="V90" s="5"/>
      <c r="W90" s="5" t="str">
        <f t="shared" si="5"/>
        <v/>
      </c>
      <c r="X90" s="24"/>
      <c r="Y90" s="5" t="str">
        <f t="shared" si="6"/>
        <v/>
      </c>
      <c r="Z90" s="5"/>
      <c r="AA90" s="5"/>
      <c r="AB90" s="5"/>
      <c r="AC90" s="5"/>
      <c r="AE90" s="20"/>
      <c r="AF90" s="43"/>
      <c r="AG90" s="5"/>
      <c r="AH90" s="5"/>
      <c r="AI90" s="5"/>
      <c r="AJ90" s="5"/>
      <c r="AK90" s="5" t="str">
        <f t="shared" si="7"/>
        <v/>
      </c>
      <c r="AL90" s="24"/>
      <c r="AM90" s="5" t="str">
        <f t="shared" si="8"/>
        <v/>
      </c>
      <c r="AN90" s="5"/>
      <c r="AO90" s="5"/>
      <c r="AP90" s="5"/>
      <c r="AQ90" s="5"/>
      <c r="AS90" s="20"/>
      <c r="AT90" s="43"/>
      <c r="AU90" s="5"/>
      <c r="AV90" s="5"/>
      <c r="AW90" s="5"/>
      <c r="AX90" s="5"/>
      <c r="AY90" s="5"/>
      <c r="AZ90" s="5"/>
      <c r="BA90" s="5"/>
      <c r="BB90" s="5"/>
      <c r="BC90" s="5"/>
      <c r="BD90" s="5"/>
      <c r="BF90" s="5"/>
      <c r="BG90" s="43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</row>
    <row r="91" spans="11:77" ht="7.2" customHeight="1" thickBot="1" x14ac:dyDescent="0.35">
      <c r="N91" s="5"/>
      <c r="O91" s="20"/>
      <c r="Q91" s="20"/>
      <c r="R91" s="43"/>
      <c r="S91" s="20"/>
      <c r="T91" s="20"/>
      <c r="U91" s="20"/>
      <c r="V91" s="20"/>
      <c r="W91" s="5" t="str">
        <f t="shared" si="5"/>
        <v/>
      </c>
      <c r="X91" s="24"/>
      <c r="Y91" s="5" t="str">
        <f t="shared" si="6"/>
        <v/>
      </c>
      <c r="Z91" s="5"/>
      <c r="AA91" s="5"/>
      <c r="AB91" s="5"/>
      <c r="AC91" s="5"/>
      <c r="AE91" s="20"/>
      <c r="AF91" s="43"/>
      <c r="AG91" s="5"/>
      <c r="AH91" s="5"/>
      <c r="AI91" s="5"/>
      <c r="AJ91" s="5"/>
      <c r="AK91" s="5" t="str">
        <f t="shared" si="7"/>
        <v/>
      </c>
      <c r="AL91" s="24"/>
      <c r="AM91" s="5" t="str">
        <f t="shared" si="8"/>
        <v/>
      </c>
      <c r="AN91" s="5"/>
      <c r="AO91" s="5"/>
      <c r="AP91" s="5"/>
      <c r="AQ91" s="5"/>
      <c r="AS91" s="20"/>
      <c r="AT91" s="43"/>
      <c r="AU91" s="5"/>
      <c r="AV91" s="5"/>
      <c r="AW91" s="5"/>
      <c r="AX91" s="5"/>
      <c r="AY91" s="5"/>
      <c r="AZ91" s="5"/>
      <c r="BA91" s="5"/>
      <c r="BB91" s="5"/>
      <c r="BC91" s="5"/>
      <c r="BD91" s="5"/>
      <c r="BF91" s="5"/>
      <c r="BG91" s="43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</row>
    <row r="92" spans="11:77" ht="64.2" customHeight="1" thickBot="1" x14ac:dyDescent="0.35">
      <c r="N92" s="5"/>
      <c r="O92" s="360" t="s">
        <v>170</v>
      </c>
      <c r="P92" s="361"/>
      <c r="Q92" s="361"/>
      <c r="R92" s="361"/>
      <c r="S92" s="361"/>
      <c r="T92" s="361"/>
      <c r="U92" s="361"/>
      <c r="V92" s="361"/>
      <c r="W92" s="5" t="str">
        <f t="shared" si="5"/>
        <v/>
      </c>
      <c r="X92" s="24"/>
      <c r="Y92" s="5" t="str">
        <f t="shared" si="6"/>
        <v/>
      </c>
      <c r="Z92" s="2"/>
      <c r="AA92" s="5"/>
      <c r="AB92" s="5"/>
      <c r="AC92" s="360" t="s">
        <v>170</v>
      </c>
      <c r="AD92" s="361"/>
      <c r="AE92" s="361"/>
      <c r="AF92" s="361"/>
      <c r="AG92" s="361"/>
      <c r="AH92" s="361"/>
      <c r="AI92" s="361"/>
      <c r="AJ92" s="361"/>
      <c r="AK92" s="5" t="str">
        <f t="shared" si="7"/>
        <v/>
      </c>
      <c r="AL92" s="24"/>
      <c r="AM92" s="5" t="str">
        <f t="shared" si="8"/>
        <v/>
      </c>
      <c r="AN92" s="2"/>
      <c r="AO92" s="5"/>
      <c r="AP92" s="5"/>
      <c r="AQ92" s="360" t="s">
        <v>171</v>
      </c>
      <c r="AR92" s="361"/>
      <c r="AS92" s="361"/>
      <c r="AT92" s="361"/>
      <c r="AU92" s="361"/>
      <c r="AV92" s="361"/>
      <c r="AW92" s="361"/>
      <c r="AX92" s="361"/>
      <c r="AY92" s="2"/>
      <c r="AZ92" s="2"/>
      <c r="BA92" s="2"/>
      <c r="BB92" s="2"/>
      <c r="BC92" s="5"/>
      <c r="BD92" s="335" t="s">
        <v>228</v>
      </c>
      <c r="BE92" s="336"/>
      <c r="BF92" s="336"/>
      <c r="BG92" s="336"/>
      <c r="BH92" s="336"/>
      <c r="BI92" s="336"/>
      <c r="BJ92" s="336"/>
      <c r="BK92" s="336"/>
      <c r="BL92" s="2"/>
      <c r="BM92" s="2"/>
      <c r="BN92" s="2"/>
      <c r="BO92" s="2"/>
      <c r="BP92" s="5"/>
      <c r="BQ92" s="5"/>
      <c r="BR92" s="321" t="s">
        <v>296</v>
      </c>
      <c r="BS92" s="322"/>
      <c r="BT92" s="322"/>
      <c r="BU92" s="322"/>
      <c r="BV92" s="322"/>
      <c r="BW92" s="322"/>
      <c r="BX92" s="322"/>
      <c r="BY92" s="323"/>
    </row>
    <row r="93" spans="11:77" ht="18" customHeight="1" x14ac:dyDescent="0.3">
      <c r="N93" s="5"/>
      <c r="O93" s="21" t="s">
        <v>125</v>
      </c>
      <c r="P93" s="247">
        <f>$D$5</f>
        <v>0</v>
      </c>
      <c r="Q93" s="247"/>
      <c r="R93" s="247"/>
      <c r="S93" s="41" t="s">
        <v>152</v>
      </c>
      <c r="T93" s="248"/>
      <c r="U93" s="248"/>
      <c r="V93" s="248"/>
      <c r="W93" s="5" t="str">
        <f t="shared" si="5"/>
        <v/>
      </c>
      <c r="X93" s="24"/>
      <c r="Y93" s="5" t="str">
        <f t="shared" si="6"/>
        <v/>
      </c>
      <c r="Z93" s="2"/>
      <c r="AA93" s="5"/>
      <c r="AB93" s="5"/>
      <c r="AC93" s="21" t="s">
        <v>125</v>
      </c>
      <c r="AD93" s="247">
        <f>$D$5</f>
        <v>0</v>
      </c>
      <c r="AE93" s="247"/>
      <c r="AF93" s="247"/>
      <c r="AG93" s="41" t="s">
        <v>152</v>
      </c>
      <c r="AH93" s="248"/>
      <c r="AI93" s="248"/>
      <c r="AJ93" s="248"/>
      <c r="AK93" s="5" t="str">
        <f t="shared" si="7"/>
        <v/>
      </c>
      <c r="AL93" s="24"/>
      <c r="AM93" s="5" t="str">
        <f t="shared" si="8"/>
        <v/>
      </c>
      <c r="AN93" s="2"/>
      <c r="AO93" s="5"/>
      <c r="AP93" s="5"/>
      <c r="AQ93" s="21" t="s">
        <v>125</v>
      </c>
      <c r="AR93" s="247">
        <f>$D$5</f>
        <v>0</v>
      </c>
      <c r="AS93" s="247"/>
      <c r="AT93" s="247"/>
      <c r="AU93" s="41" t="s">
        <v>152</v>
      </c>
      <c r="AV93" s="248"/>
      <c r="AW93" s="248"/>
      <c r="AX93" s="248"/>
      <c r="AY93" s="2"/>
      <c r="AZ93" s="2"/>
      <c r="BA93" s="2"/>
      <c r="BB93" s="2"/>
      <c r="BC93" s="5"/>
      <c r="BD93" s="21" t="s">
        <v>125</v>
      </c>
      <c r="BE93" s="247">
        <f>$D$5</f>
        <v>0</v>
      </c>
      <c r="BF93" s="247"/>
      <c r="BG93" s="247"/>
      <c r="BH93" s="41" t="s">
        <v>152</v>
      </c>
      <c r="BI93" s="248"/>
      <c r="BJ93" s="248"/>
      <c r="BK93" s="248"/>
      <c r="BL93" s="2"/>
      <c r="BM93" s="2"/>
      <c r="BN93" s="2"/>
      <c r="BO93" s="2"/>
      <c r="BP93" s="5"/>
      <c r="BQ93" s="5"/>
      <c r="BR93" s="21" t="s">
        <v>125</v>
      </c>
      <c r="BS93" s="247">
        <f>$D$5</f>
        <v>0</v>
      </c>
      <c r="BT93" s="247"/>
      <c r="BU93" s="247"/>
      <c r="BV93" s="41" t="s">
        <v>152</v>
      </c>
      <c r="BW93" s="338"/>
      <c r="BX93" s="339"/>
      <c r="BY93" s="340"/>
    </row>
    <row r="94" spans="11:77" ht="35.4" customHeight="1" x14ac:dyDescent="0.3">
      <c r="N94" s="5"/>
      <c r="O94" s="21" t="s">
        <v>158</v>
      </c>
      <c r="P94" s="247">
        <f>$D$6</f>
        <v>0</v>
      </c>
      <c r="Q94" s="247"/>
      <c r="R94" s="247"/>
      <c r="S94" s="175" t="s">
        <v>89</v>
      </c>
      <c r="T94" s="247">
        <f>$K$6</f>
        <v>0</v>
      </c>
      <c r="U94" s="247"/>
      <c r="V94" s="247"/>
      <c r="W94" s="5" t="str">
        <f t="shared" si="5"/>
        <v/>
      </c>
      <c r="X94" s="24"/>
      <c r="Y94" s="5" t="str">
        <f t="shared" si="6"/>
        <v/>
      </c>
      <c r="Z94" s="2"/>
      <c r="AA94" s="5"/>
      <c r="AB94" s="5"/>
      <c r="AC94" s="21" t="s">
        <v>158</v>
      </c>
      <c r="AD94" s="247">
        <f>$D$6</f>
        <v>0</v>
      </c>
      <c r="AE94" s="247"/>
      <c r="AF94" s="247"/>
      <c r="AG94" s="175" t="s">
        <v>89</v>
      </c>
      <c r="AH94" s="247">
        <f>$K$6</f>
        <v>0</v>
      </c>
      <c r="AI94" s="247"/>
      <c r="AJ94" s="247"/>
      <c r="AK94" s="5" t="str">
        <f t="shared" si="7"/>
        <v/>
      </c>
      <c r="AL94" s="24"/>
      <c r="AM94" s="5" t="str">
        <f t="shared" si="8"/>
        <v/>
      </c>
      <c r="AN94" s="2"/>
      <c r="AO94" s="5"/>
      <c r="AP94" s="5"/>
      <c r="AQ94" s="21" t="s">
        <v>158</v>
      </c>
      <c r="AR94" s="247">
        <f>$D$6</f>
        <v>0</v>
      </c>
      <c r="AS94" s="247"/>
      <c r="AT94" s="247"/>
      <c r="AU94" s="175" t="s">
        <v>89</v>
      </c>
      <c r="AV94" s="247">
        <f>$K$6</f>
        <v>0</v>
      </c>
      <c r="AW94" s="247"/>
      <c r="AX94" s="247"/>
      <c r="AY94" s="2"/>
      <c r="AZ94" s="2"/>
      <c r="BA94" s="2"/>
      <c r="BB94" s="2"/>
      <c r="BC94" s="5"/>
      <c r="BD94" s="21" t="s">
        <v>158</v>
      </c>
      <c r="BE94" s="247">
        <f>$D$6</f>
        <v>0</v>
      </c>
      <c r="BF94" s="247"/>
      <c r="BG94" s="247"/>
      <c r="BH94" s="175" t="s">
        <v>89</v>
      </c>
      <c r="BI94" s="247">
        <f>$K$6</f>
        <v>0</v>
      </c>
      <c r="BJ94" s="247"/>
      <c r="BK94" s="247"/>
      <c r="BL94" s="2"/>
      <c r="BM94" s="2"/>
      <c r="BN94" s="2"/>
      <c r="BO94" s="2"/>
      <c r="BP94" s="5"/>
      <c r="BQ94" s="5"/>
      <c r="BR94" s="21" t="s">
        <v>158</v>
      </c>
      <c r="BS94" s="247">
        <f>$D$6</f>
        <v>0</v>
      </c>
      <c r="BT94" s="247"/>
      <c r="BU94" s="247"/>
      <c r="BV94" s="65" t="s">
        <v>89</v>
      </c>
      <c r="BW94" s="247">
        <f>$K$6</f>
        <v>0</v>
      </c>
      <c r="BX94" s="247"/>
      <c r="BY94" s="247"/>
    </row>
    <row r="95" spans="11:77" ht="35.4" customHeight="1" x14ac:dyDescent="0.3">
      <c r="N95" s="5"/>
      <c r="O95" s="349" t="s">
        <v>160</v>
      </c>
      <c r="P95" s="346"/>
      <c r="Q95" s="346"/>
      <c r="R95" s="346"/>
      <c r="S95" s="349" t="s">
        <v>168</v>
      </c>
      <c r="T95" s="247"/>
      <c r="U95" s="247"/>
      <c r="V95" s="247"/>
      <c r="W95" s="5" t="str">
        <f t="shared" si="5"/>
        <v/>
      </c>
      <c r="X95" s="24"/>
      <c r="Y95" s="5" t="str">
        <f t="shared" si="6"/>
        <v/>
      </c>
      <c r="Z95" s="2"/>
      <c r="AA95" s="5"/>
      <c r="AB95" s="5"/>
      <c r="AC95" s="349" t="s">
        <v>160</v>
      </c>
      <c r="AD95" s="346"/>
      <c r="AE95" s="346"/>
      <c r="AF95" s="346"/>
      <c r="AG95" s="349" t="s">
        <v>168</v>
      </c>
      <c r="AH95" s="247"/>
      <c r="AI95" s="247"/>
      <c r="AJ95" s="247"/>
      <c r="AK95" s="5" t="str">
        <f t="shared" si="7"/>
        <v/>
      </c>
      <c r="AL95" s="24"/>
      <c r="AM95" s="5" t="str">
        <f t="shared" si="8"/>
        <v/>
      </c>
      <c r="AN95" s="2"/>
      <c r="AO95" s="5"/>
      <c r="AP95" s="5"/>
      <c r="AQ95" s="349" t="s">
        <v>160</v>
      </c>
      <c r="AR95" s="346"/>
      <c r="AS95" s="346"/>
      <c r="AT95" s="346"/>
      <c r="AU95" s="349" t="s">
        <v>168</v>
      </c>
      <c r="AV95" s="247"/>
      <c r="AW95" s="247"/>
      <c r="AX95" s="247"/>
      <c r="AY95" s="2"/>
      <c r="AZ95" s="2"/>
      <c r="BA95" s="2"/>
      <c r="BB95" s="2"/>
      <c r="BC95" s="5"/>
      <c r="BD95" s="349" t="s">
        <v>160</v>
      </c>
      <c r="BE95" s="346"/>
      <c r="BF95" s="346"/>
      <c r="BG95" s="346"/>
      <c r="BH95" s="349" t="s">
        <v>168</v>
      </c>
      <c r="BI95" s="247"/>
      <c r="BJ95" s="247"/>
      <c r="BK95" s="247"/>
      <c r="BL95" s="2"/>
      <c r="BM95" s="2"/>
      <c r="BN95" s="2"/>
      <c r="BO95" s="2"/>
      <c r="BP95" s="5"/>
      <c r="BQ95" s="5"/>
      <c r="BR95" s="5"/>
    </row>
    <row r="96" spans="11:77" ht="69" customHeight="1" x14ac:dyDescent="0.3">
      <c r="N96" s="5"/>
      <c r="O96" s="349"/>
      <c r="P96" s="346"/>
      <c r="Q96" s="346"/>
      <c r="R96" s="346"/>
      <c r="S96" s="362"/>
      <c r="T96" s="362"/>
      <c r="U96" s="362"/>
      <c r="V96" s="362"/>
      <c r="W96" s="5" t="str">
        <f t="shared" si="5"/>
        <v/>
      </c>
      <c r="X96" s="24"/>
      <c r="Y96" s="5" t="str">
        <f t="shared" si="6"/>
        <v/>
      </c>
      <c r="Z96" s="2"/>
      <c r="AA96" s="5"/>
      <c r="AB96" s="5"/>
      <c r="AC96" s="349"/>
      <c r="AD96" s="346"/>
      <c r="AE96" s="346"/>
      <c r="AF96" s="346"/>
      <c r="AG96" s="362"/>
      <c r="AH96" s="362"/>
      <c r="AI96" s="362"/>
      <c r="AJ96" s="362"/>
      <c r="AK96" s="5" t="str">
        <f t="shared" si="7"/>
        <v/>
      </c>
      <c r="AL96" s="24"/>
      <c r="AM96" s="5" t="str">
        <f t="shared" si="8"/>
        <v/>
      </c>
      <c r="AN96" s="2"/>
      <c r="AO96" s="5"/>
      <c r="AP96" s="5"/>
      <c r="AQ96" s="349"/>
      <c r="AR96" s="346"/>
      <c r="AS96" s="346"/>
      <c r="AT96" s="346"/>
      <c r="AU96" s="362"/>
      <c r="AV96" s="362"/>
      <c r="AW96" s="362"/>
      <c r="AX96" s="362"/>
      <c r="AY96" s="2"/>
      <c r="AZ96" s="2"/>
      <c r="BA96" s="2"/>
      <c r="BB96" s="2"/>
      <c r="BC96" s="5"/>
      <c r="BD96" s="349"/>
      <c r="BE96" s="346"/>
      <c r="BF96" s="346"/>
      <c r="BG96" s="346"/>
      <c r="BH96" s="362"/>
      <c r="BI96" s="362"/>
      <c r="BJ96" s="362"/>
      <c r="BK96" s="362"/>
      <c r="BL96" s="2"/>
      <c r="BM96" s="2"/>
      <c r="BN96" s="2"/>
      <c r="BO96" s="2"/>
      <c r="BP96" s="5"/>
      <c r="BQ96" s="5"/>
      <c r="BR96" s="5"/>
    </row>
    <row r="97" spans="14:70" ht="69" customHeight="1" x14ac:dyDescent="0.3">
      <c r="N97" s="5"/>
      <c r="O97" s="337" t="s">
        <v>169</v>
      </c>
      <c r="P97" s="337"/>
      <c r="Q97" s="337"/>
      <c r="R97" s="337"/>
      <c r="S97" s="337"/>
      <c r="T97" s="337"/>
      <c r="U97" s="337"/>
      <c r="V97" s="337"/>
      <c r="W97" s="5" t="str">
        <f t="shared" si="5"/>
        <v/>
      </c>
      <c r="X97" s="24"/>
      <c r="Y97" s="5" t="str">
        <f t="shared" si="6"/>
        <v/>
      </c>
      <c r="Z97" s="2"/>
      <c r="AA97" s="5"/>
      <c r="AB97" s="5"/>
      <c r="AC97" s="337" t="s">
        <v>169</v>
      </c>
      <c r="AD97" s="337"/>
      <c r="AE97" s="337"/>
      <c r="AF97" s="337"/>
      <c r="AG97" s="337"/>
      <c r="AH97" s="337"/>
      <c r="AI97" s="337"/>
      <c r="AJ97" s="337"/>
      <c r="AK97" s="5" t="str">
        <f t="shared" si="7"/>
        <v/>
      </c>
      <c r="AL97" s="24"/>
      <c r="AM97" s="5" t="str">
        <f t="shared" si="8"/>
        <v/>
      </c>
      <c r="AN97" s="2"/>
      <c r="AO97" s="5"/>
      <c r="AP97" s="5"/>
      <c r="AQ97" s="337" t="s">
        <v>169</v>
      </c>
      <c r="AR97" s="337"/>
      <c r="AS97" s="337"/>
      <c r="AT97" s="337"/>
      <c r="AU97" s="337"/>
      <c r="AV97" s="337"/>
      <c r="AW97" s="337"/>
      <c r="AX97" s="337"/>
      <c r="AY97" s="2"/>
      <c r="AZ97" s="2"/>
      <c r="BA97" s="2"/>
      <c r="BB97" s="2"/>
      <c r="BC97" s="5"/>
      <c r="BD97" s="337" t="s">
        <v>169</v>
      </c>
      <c r="BE97" s="337"/>
      <c r="BF97" s="337"/>
      <c r="BG97" s="337"/>
      <c r="BH97" s="337"/>
      <c r="BI97" s="337"/>
      <c r="BJ97" s="337"/>
      <c r="BK97" s="337"/>
      <c r="BL97" s="2"/>
      <c r="BM97" s="2"/>
      <c r="BN97" s="2"/>
      <c r="BO97" s="2"/>
      <c r="BP97" s="5"/>
      <c r="BQ97" s="5"/>
      <c r="BR97" s="5"/>
    </row>
    <row r="98" spans="14:70" ht="35.4" customHeight="1" x14ac:dyDescent="0.3">
      <c r="N98" s="57"/>
      <c r="O98" s="59" t="s">
        <v>163</v>
      </c>
      <c r="P98" s="247" t="s">
        <v>87</v>
      </c>
      <c r="Q98" s="247"/>
      <c r="R98" s="247"/>
      <c r="S98" s="364" t="s">
        <v>164</v>
      </c>
      <c r="T98" s="247"/>
      <c r="U98" s="247"/>
      <c r="V98" s="247"/>
      <c r="W98" s="5" t="str">
        <f t="shared" si="5"/>
        <v/>
      </c>
      <c r="X98" s="24"/>
      <c r="Y98" s="5" t="str">
        <f t="shared" si="6"/>
        <v/>
      </c>
      <c r="Z98" s="2"/>
      <c r="AA98" s="5"/>
      <c r="AB98" s="5"/>
      <c r="AC98" s="59" t="s">
        <v>163</v>
      </c>
      <c r="AD98" s="247" t="s">
        <v>87</v>
      </c>
      <c r="AE98" s="247"/>
      <c r="AF98" s="247"/>
      <c r="AG98" s="247" t="s">
        <v>164</v>
      </c>
      <c r="AH98" s="247"/>
      <c r="AI98" s="247"/>
      <c r="AJ98" s="247"/>
      <c r="AK98" s="5" t="str">
        <f t="shared" si="7"/>
        <v/>
      </c>
      <c r="AL98" s="24"/>
      <c r="AM98" s="5" t="str">
        <f t="shared" si="8"/>
        <v/>
      </c>
      <c r="AN98" s="2"/>
      <c r="AO98" s="5"/>
      <c r="AP98" s="5"/>
      <c r="AQ98" s="59" t="s">
        <v>163</v>
      </c>
      <c r="AR98" s="247" t="s">
        <v>87</v>
      </c>
      <c r="AS98" s="247"/>
      <c r="AT98" s="247"/>
      <c r="AU98" s="364" t="s">
        <v>164</v>
      </c>
      <c r="AV98" s="247"/>
      <c r="AW98" s="247"/>
      <c r="AX98" s="247"/>
      <c r="AY98" s="2"/>
      <c r="AZ98" s="2"/>
      <c r="BA98" s="2"/>
      <c r="BB98" s="2"/>
      <c r="BC98" s="5"/>
      <c r="BD98" s="59" t="s">
        <v>163</v>
      </c>
      <c r="BE98" s="247" t="s">
        <v>87</v>
      </c>
      <c r="BF98" s="247"/>
      <c r="BG98" s="247"/>
      <c r="BH98" s="247" t="s">
        <v>164</v>
      </c>
      <c r="BI98" s="247"/>
      <c r="BJ98" s="247"/>
      <c r="BK98" s="247"/>
      <c r="BL98" s="2"/>
      <c r="BM98" s="2"/>
      <c r="BN98" s="2"/>
      <c r="BO98" s="2"/>
      <c r="BP98" s="5"/>
      <c r="BQ98" s="5"/>
      <c r="BR98" s="5"/>
    </row>
    <row r="99" spans="14:70" ht="35.4" customHeight="1" x14ac:dyDescent="0.3">
      <c r="N99" s="57"/>
      <c r="O99" s="59" t="s">
        <v>161</v>
      </c>
      <c r="P99" s="346"/>
      <c r="Q99" s="346"/>
      <c r="R99" s="346"/>
      <c r="S99" s="363"/>
      <c r="T99" s="347"/>
      <c r="U99" s="347"/>
      <c r="V99" s="347"/>
      <c r="W99" s="5" t="str">
        <f t="shared" si="5"/>
        <v/>
      </c>
      <c r="X99" s="24"/>
      <c r="Y99" s="5" t="str">
        <f t="shared" si="6"/>
        <v/>
      </c>
      <c r="Z99" s="2"/>
      <c r="AA99" s="5"/>
      <c r="AB99" s="5"/>
      <c r="AC99" s="59" t="s">
        <v>161</v>
      </c>
      <c r="AD99" s="346"/>
      <c r="AE99" s="346"/>
      <c r="AF99" s="346"/>
      <c r="AG99" s="347"/>
      <c r="AH99" s="347"/>
      <c r="AI99" s="347"/>
      <c r="AJ99" s="347"/>
      <c r="AK99" s="5" t="str">
        <f t="shared" si="7"/>
        <v/>
      </c>
      <c r="AL99" s="24"/>
      <c r="AM99" s="5" t="str">
        <f t="shared" si="8"/>
        <v/>
      </c>
      <c r="AN99" s="2"/>
      <c r="AO99" s="5"/>
      <c r="AP99" s="5"/>
      <c r="AQ99" s="59" t="s">
        <v>161</v>
      </c>
      <c r="AR99" s="346"/>
      <c r="AS99" s="346"/>
      <c r="AT99" s="346"/>
      <c r="AU99" s="363"/>
      <c r="AV99" s="347"/>
      <c r="AW99" s="347"/>
      <c r="AX99" s="347"/>
      <c r="AY99" s="2"/>
      <c r="AZ99" s="2"/>
      <c r="BA99" s="2"/>
      <c r="BB99" s="2"/>
      <c r="BC99" s="5"/>
      <c r="BD99" s="59" t="s">
        <v>161</v>
      </c>
      <c r="BE99" s="346"/>
      <c r="BF99" s="346"/>
      <c r="BG99" s="346"/>
      <c r="BH99" s="363"/>
      <c r="BI99" s="347"/>
      <c r="BJ99" s="347"/>
      <c r="BK99" s="347"/>
      <c r="BL99" s="2"/>
      <c r="BM99" s="2"/>
      <c r="BN99" s="2"/>
      <c r="BO99" s="2"/>
      <c r="BP99" s="5"/>
      <c r="BQ99" s="5"/>
      <c r="BR99" s="5"/>
    </row>
    <row r="100" spans="14:70" ht="35.4" customHeight="1" x14ac:dyDescent="0.3">
      <c r="N100" s="58"/>
      <c r="O100" s="59" t="s">
        <v>162</v>
      </c>
      <c r="P100" s="346"/>
      <c r="Q100" s="346"/>
      <c r="R100" s="346"/>
      <c r="S100" s="363"/>
      <c r="T100" s="347"/>
      <c r="U100" s="347"/>
      <c r="V100" s="347"/>
      <c r="W100" s="5" t="str">
        <f t="shared" si="5"/>
        <v/>
      </c>
      <c r="X100" s="24"/>
      <c r="Y100" s="5" t="str">
        <f t="shared" si="6"/>
        <v/>
      </c>
      <c r="Z100" s="2"/>
      <c r="AA100" s="5"/>
      <c r="AB100" s="5"/>
      <c r="AC100" s="59" t="s">
        <v>162</v>
      </c>
      <c r="AD100" s="346"/>
      <c r="AE100" s="346"/>
      <c r="AF100" s="346"/>
      <c r="AG100" s="363"/>
      <c r="AH100" s="347"/>
      <c r="AI100" s="347"/>
      <c r="AJ100" s="347"/>
      <c r="AK100" s="5" t="str">
        <f t="shared" si="7"/>
        <v/>
      </c>
      <c r="AL100" s="24"/>
      <c r="AM100" s="5" t="str">
        <f t="shared" si="8"/>
        <v/>
      </c>
      <c r="AN100" s="2"/>
      <c r="AO100" s="5"/>
      <c r="AP100" s="5"/>
      <c r="AQ100" s="59" t="s">
        <v>162</v>
      </c>
      <c r="AR100" s="346"/>
      <c r="AS100" s="346"/>
      <c r="AT100" s="346"/>
      <c r="AU100" s="363"/>
      <c r="AV100" s="347"/>
      <c r="AW100" s="347"/>
      <c r="AX100" s="347"/>
      <c r="AY100" s="2"/>
      <c r="AZ100" s="2"/>
      <c r="BA100" s="2"/>
      <c r="BB100" s="2"/>
      <c r="BC100" s="5"/>
      <c r="BD100" s="59" t="s">
        <v>162</v>
      </c>
      <c r="BE100" s="346"/>
      <c r="BF100" s="346"/>
      <c r="BG100" s="346"/>
      <c r="BH100" s="363"/>
      <c r="BI100" s="347"/>
      <c r="BJ100" s="347"/>
      <c r="BK100" s="347"/>
      <c r="BL100" s="2"/>
      <c r="BM100" s="2"/>
      <c r="BN100" s="2"/>
      <c r="BO100" s="2"/>
      <c r="BP100" s="5"/>
      <c r="BQ100" s="5"/>
      <c r="BR100" s="5"/>
    </row>
    <row r="101" spans="14:70" ht="21.75" customHeight="1" x14ac:dyDescent="0.3">
      <c r="N101" s="5"/>
      <c r="O101" s="365"/>
      <c r="P101" s="365"/>
      <c r="Q101" s="365"/>
      <c r="R101" s="55"/>
      <c r="S101" s="56"/>
      <c r="T101" s="55"/>
      <c r="U101" s="55"/>
      <c r="V101" s="55"/>
      <c r="W101" s="5" t="str">
        <f t="shared" si="5"/>
        <v/>
      </c>
      <c r="X101" s="24"/>
      <c r="Y101" s="5" t="str">
        <f t="shared" si="6"/>
        <v/>
      </c>
      <c r="Z101" s="2"/>
      <c r="AA101" s="5"/>
      <c r="AB101" s="5"/>
      <c r="AC101" s="54"/>
      <c r="AD101" s="93"/>
      <c r="AE101" s="55"/>
      <c r="AF101" s="55"/>
      <c r="AG101" s="56"/>
      <c r="AH101" s="55"/>
      <c r="AI101" s="55"/>
      <c r="AJ101" s="55"/>
      <c r="AK101" s="5" t="str">
        <f t="shared" si="7"/>
        <v/>
      </c>
      <c r="AL101" s="24"/>
      <c r="AM101" s="5" t="str">
        <f t="shared" si="8"/>
        <v/>
      </c>
      <c r="AN101" s="2"/>
      <c r="AO101" s="5"/>
      <c r="AP101" s="5"/>
      <c r="AQ101" s="54"/>
      <c r="AR101" s="93"/>
      <c r="AS101" s="55"/>
      <c r="AT101" s="55"/>
      <c r="AU101" s="56"/>
      <c r="AV101" s="55"/>
      <c r="AW101" s="55"/>
      <c r="AX101" s="55"/>
      <c r="AY101" s="2"/>
      <c r="AZ101" s="2"/>
      <c r="BA101" s="2"/>
      <c r="BB101" s="2"/>
      <c r="BC101" s="5"/>
      <c r="BD101" s="54"/>
      <c r="BE101" s="93"/>
      <c r="BF101" s="55"/>
      <c r="BG101" s="55"/>
      <c r="BH101" s="56"/>
      <c r="BI101" s="55"/>
      <c r="BJ101" s="55"/>
      <c r="BK101" s="55"/>
      <c r="BL101" s="2"/>
      <c r="BM101" s="2"/>
      <c r="BN101" s="2"/>
      <c r="BO101" s="2"/>
      <c r="BP101" s="5"/>
      <c r="BQ101" s="5"/>
      <c r="BR101" s="5"/>
    </row>
    <row r="102" spans="14:70" ht="15" x14ac:dyDescent="0.3">
      <c r="N102" s="5"/>
      <c r="O102" s="366" t="s">
        <v>183</v>
      </c>
      <c r="P102" s="366"/>
      <c r="Q102" s="366"/>
      <c r="R102" s="366"/>
      <c r="S102" s="366"/>
      <c r="T102" s="366"/>
      <c r="U102" s="366"/>
      <c r="V102" s="366"/>
      <c r="W102" s="5" t="str">
        <f t="shared" si="5"/>
        <v/>
      </c>
      <c r="X102" s="24"/>
      <c r="Y102" s="5" t="str">
        <f t="shared" si="6"/>
        <v/>
      </c>
      <c r="Z102" s="2"/>
      <c r="AA102" s="5"/>
      <c r="AB102" s="5"/>
      <c r="AC102" s="366" t="s">
        <v>183</v>
      </c>
      <c r="AD102" s="366"/>
      <c r="AE102" s="366"/>
      <c r="AF102" s="366"/>
      <c r="AG102" s="366"/>
      <c r="AH102" s="366"/>
      <c r="AI102" s="366"/>
      <c r="AJ102" s="366"/>
      <c r="AK102" s="5" t="str">
        <f t="shared" si="7"/>
        <v/>
      </c>
      <c r="AL102" s="24"/>
      <c r="AM102" s="5" t="str">
        <f t="shared" si="8"/>
        <v/>
      </c>
      <c r="AN102" s="84"/>
      <c r="AO102" s="5"/>
      <c r="AP102" s="5"/>
      <c r="AQ102" s="366" t="s">
        <v>183</v>
      </c>
      <c r="AR102" s="366"/>
      <c r="AS102" s="366"/>
      <c r="AT102" s="366"/>
      <c r="AU102" s="366"/>
      <c r="AV102" s="366"/>
      <c r="AW102" s="366"/>
      <c r="AX102" s="366"/>
      <c r="AY102" s="2"/>
      <c r="AZ102" s="2"/>
      <c r="BA102" s="2"/>
      <c r="BB102" s="2"/>
      <c r="BC102" s="5"/>
      <c r="BD102" s="366" t="s">
        <v>183</v>
      </c>
      <c r="BE102" s="366"/>
      <c r="BF102" s="366"/>
      <c r="BG102" s="366"/>
      <c r="BH102" s="366"/>
      <c r="BI102" s="366"/>
      <c r="BJ102" s="366"/>
      <c r="BK102" s="366"/>
      <c r="BL102" s="2"/>
      <c r="BM102" s="2"/>
      <c r="BN102" s="2"/>
      <c r="BO102" s="2"/>
      <c r="BP102" s="5"/>
      <c r="BQ102" s="5"/>
      <c r="BR102" s="5"/>
    </row>
    <row r="103" spans="14:70" ht="28.2" x14ac:dyDescent="0.3">
      <c r="N103" s="5"/>
      <c r="O103" s="368" t="s">
        <v>184</v>
      </c>
      <c r="P103" s="368"/>
      <c r="Q103" s="368"/>
      <c r="R103" s="368"/>
      <c r="S103" s="79" t="s">
        <v>131</v>
      </c>
      <c r="T103" s="80" t="s">
        <v>132</v>
      </c>
      <c r="U103" s="81" t="s">
        <v>133</v>
      </c>
      <c r="V103" s="82" t="s">
        <v>134</v>
      </c>
      <c r="W103" s="5" t="str">
        <f t="shared" si="5"/>
        <v/>
      </c>
      <c r="X103" s="24"/>
      <c r="Y103" s="5" t="str">
        <f t="shared" si="6"/>
        <v/>
      </c>
      <c r="Z103" s="2"/>
      <c r="AA103" s="5"/>
      <c r="AB103" s="5"/>
      <c r="AC103" s="368" t="s">
        <v>184</v>
      </c>
      <c r="AD103" s="368"/>
      <c r="AE103" s="368"/>
      <c r="AF103" s="368"/>
      <c r="AG103" s="79" t="s">
        <v>131</v>
      </c>
      <c r="AH103" s="80" t="s">
        <v>132</v>
      </c>
      <c r="AI103" s="81" t="s">
        <v>133</v>
      </c>
      <c r="AJ103" s="82" t="s">
        <v>134</v>
      </c>
      <c r="AK103" s="5" t="str">
        <f t="shared" si="7"/>
        <v/>
      </c>
      <c r="AL103" s="24"/>
      <c r="AM103" s="5" t="str">
        <f t="shared" si="8"/>
        <v/>
      </c>
      <c r="AN103" s="2"/>
      <c r="AO103" s="5"/>
      <c r="AP103" s="5"/>
      <c r="AQ103" s="368" t="s">
        <v>184</v>
      </c>
      <c r="AR103" s="368"/>
      <c r="AS103" s="368"/>
      <c r="AT103" s="368"/>
      <c r="AU103" s="79" t="s">
        <v>131</v>
      </c>
      <c r="AV103" s="80" t="s">
        <v>132</v>
      </c>
      <c r="AW103" s="81" t="s">
        <v>133</v>
      </c>
      <c r="AX103" s="82" t="s">
        <v>134</v>
      </c>
      <c r="AY103" s="2"/>
      <c r="AZ103" s="2"/>
      <c r="BA103" s="2"/>
      <c r="BB103" s="2"/>
      <c r="BC103" s="5"/>
      <c r="BD103" s="368" t="s">
        <v>184</v>
      </c>
      <c r="BE103" s="368"/>
      <c r="BF103" s="368"/>
      <c r="BG103" s="368"/>
      <c r="BH103" s="79" t="s">
        <v>131</v>
      </c>
      <c r="BI103" s="80" t="s">
        <v>132</v>
      </c>
      <c r="BJ103" s="81" t="s">
        <v>133</v>
      </c>
      <c r="BK103" s="82" t="s">
        <v>134</v>
      </c>
      <c r="BL103" s="2"/>
      <c r="BM103" s="2"/>
      <c r="BN103" s="2"/>
      <c r="BO103" s="2"/>
      <c r="BP103" s="5"/>
      <c r="BQ103" s="5"/>
      <c r="BR103" s="5"/>
    </row>
    <row r="104" spans="14:70" ht="15" customHeight="1" x14ac:dyDescent="0.3">
      <c r="N104" s="5"/>
      <c r="O104" s="369" t="s">
        <v>186</v>
      </c>
      <c r="P104" s="369"/>
      <c r="Q104" s="369"/>
      <c r="R104" s="369"/>
      <c r="S104" s="168"/>
      <c r="T104" s="168"/>
      <c r="U104" s="168"/>
      <c r="V104" s="168"/>
      <c r="W104" s="5" t="str">
        <f t="shared" si="5"/>
        <v/>
      </c>
      <c r="X104" s="24"/>
      <c r="Y104" s="5" t="str">
        <f t="shared" si="6"/>
        <v/>
      </c>
      <c r="Z104" s="2"/>
      <c r="AA104" s="5"/>
      <c r="AB104" s="5"/>
      <c r="AC104" s="369" t="s">
        <v>186</v>
      </c>
      <c r="AD104" s="369"/>
      <c r="AE104" s="369"/>
      <c r="AF104" s="369"/>
      <c r="AG104" s="168"/>
      <c r="AH104" s="168"/>
      <c r="AI104" s="168"/>
      <c r="AJ104" s="168"/>
      <c r="AK104" s="5" t="str">
        <f t="shared" si="7"/>
        <v/>
      </c>
      <c r="AL104" s="24"/>
      <c r="AM104" s="5" t="str">
        <f t="shared" si="8"/>
        <v/>
      </c>
      <c r="AN104" s="2"/>
      <c r="AO104" s="5"/>
      <c r="AP104" s="5"/>
      <c r="AQ104" s="369" t="s">
        <v>186</v>
      </c>
      <c r="AR104" s="369"/>
      <c r="AS104" s="369"/>
      <c r="AT104" s="369"/>
      <c r="AU104" s="168"/>
      <c r="AV104" s="168"/>
      <c r="AW104" s="168"/>
      <c r="AX104" s="168"/>
      <c r="AY104" s="2"/>
      <c r="AZ104" s="2"/>
      <c r="BA104" s="2"/>
      <c r="BB104" s="2"/>
      <c r="BC104" s="5"/>
      <c r="BD104" s="369" t="s">
        <v>186</v>
      </c>
      <c r="BE104" s="369"/>
      <c r="BF104" s="369"/>
      <c r="BG104" s="369"/>
      <c r="BH104" s="168"/>
      <c r="BI104" s="168"/>
      <c r="BJ104" s="168"/>
      <c r="BK104" s="168"/>
      <c r="BL104" s="2"/>
      <c r="BM104" s="2"/>
      <c r="BN104" s="2"/>
      <c r="BO104" s="2"/>
      <c r="BP104" s="5"/>
      <c r="BQ104" s="5"/>
      <c r="BR104" s="5"/>
    </row>
    <row r="105" spans="14:70" ht="15" customHeight="1" x14ac:dyDescent="0.3">
      <c r="N105" s="5"/>
      <c r="O105" s="367" t="s">
        <v>222</v>
      </c>
      <c r="P105" s="367"/>
      <c r="Q105" s="367"/>
      <c r="R105" s="367"/>
      <c r="S105" s="168"/>
      <c r="T105" s="168"/>
      <c r="U105" s="168"/>
      <c r="V105" s="168"/>
      <c r="W105" s="5" t="str">
        <f t="shared" si="5"/>
        <v/>
      </c>
      <c r="X105" s="24"/>
      <c r="Y105" s="5" t="str">
        <f t="shared" si="6"/>
        <v/>
      </c>
      <c r="Z105" s="2"/>
      <c r="AA105" s="5"/>
      <c r="AB105" s="5"/>
      <c r="AC105" s="367" t="s">
        <v>222</v>
      </c>
      <c r="AD105" s="367"/>
      <c r="AE105" s="367"/>
      <c r="AF105" s="367"/>
      <c r="AG105" s="168"/>
      <c r="AH105" s="168"/>
      <c r="AI105" s="168"/>
      <c r="AJ105" s="168"/>
      <c r="AK105" s="5" t="str">
        <f t="shared" si="7"/>
        <v/>
      </c>
      <c r="AL105" s="24"/>
      <c r="AM105" s="5" t="str">
        <f t="shared" si="8"/>
        <v/>
      </c>
      <c r="AN105" s="2"/>
      <c r="AO105" s="5"/>
      <c r="AP105" s="5"/>
      <c r="AQ105" s="367" t="s">
        <v>222</v>
      </c>
      <c r="AR105" s="367"/>
      <c r="AS105" s="367"/>
      <c r="AT105" s="367"/>
      <c r="AU105" s="168"/>
      <c r="AV105" s="168"/>
      <c r="AW105" s="168"/>
      <c r="AX105" s="168"/>
      <c r="AY105" s="2"/>
      <c r="AZ105" s="2"/>
      <c r="BA105" s="2"/>
      <c r="BB105" s="2"/>
      <c r="BC105" s="5"/>
      <c r="BD105" s="367" t="s">
        <v>222</v>
      </c>
      <c r="BE105" s="367"/>
      <c r="BF105" s="367"/>
      <c r="BG105" s="367"/>
      <c r="BH105" s="168"/>
      <c r="BI105" s="168"/>
      <c r="BJ105" s="168"/>
      <c r="BK105" s="168"/>
      <c r="BL105" s="2"/>
      <c r="BM105" s="2"/>
      <c r="BN105" s="2"/>
      <c r="BO105" s="2"/>
      <c r="BP105" s="5"/>
      <c r="BQ105" s="5"/>
      <c r="BR105" s="5"/>
    </row>
    <row r="106" spans="14:70" ht="14.4" customHeight="1" x14ac:dyDescent="0.3">
      <c r="N106" s="5"/>
      <c r="O106" s="367" t="s">
        <v>223</v>
      </c>
      <c r="P106" s="367"/>
      <c r="Q106" s="367"/>
      <c r="R106" s="367"/>
      <c r="S106" s="168"/>
      <c r="T106" s="168"/>
      <c r="U106" s="168"/>
      <c r="V106" s="168"/>
      <c r="W106" s="5" t="str">
        <f t="shared" si="5"/>
        <v/>
      </c>
      <c r="X106" s="24"/>
      <c r="Y106" s="5" t="str">
        <f t="shared" si="6"/>
        <v/>
      </c>
      <c r="Z106" s="24"/>
      <c r="AA106" s="5"/>
      <c r="AB106" s="5"/>
      <c r="AC106" s="367" t="s">
        <v>223</v>
      </c>
      <c r="AD106" s="367"/>
      <c r="AE106" s="367"/>
      <c r="AF106" s="367"/>
      <c r="AG106" s="168"/>
      <c r="AH106" s="168"/>
      <c r="AI106" s="168"/>
      <c r="AJ106" s="168"/>
      <c r="AK106" s="5" t="str">
        <f t="shared" si="7"/>
        <v/>
      </c>
      <c r="AL106" s="24"/>
      <c r="AM106" s="5" t="str">
        <f t="shared" si="8"/>
        <v/>
      </c>
      <c r="AN106" s="24"/>
      <c r="AO106" s="5"/>
      <c r="AP106" s="5"/>
      <c r="AQ106" s="367" t="s">
        <v>223</v>
      </c>
      <c r="AR106" s="367"/>
      <c r="AS106" s="367"/>
      <c r="AT106" s="367"/>
      <c r="AU106" s="168"/>
      <c r="AV106" s="168"/>
      <c r="AW106" s="168"/>
      <c r="AX106" s="168"/>
      <c r="AY106" s="24"/>
      <c r="AZ106" s="24"/>
      <c r="BA106" s="24"/>
      <c r="BB106" s="24"/>
      <c r="BC106" s="5"/>
      <c r="BD106" s="367" t="s">
        <v>223</v>
      </c>
      <c r="BE106" s="367"/>
      <c r="BF106" s="367"/>
      <c r="BG106" s="367"/>
      <c r="BH106" s="168"/>
      <c r="BI106" s="168"/>
      <c r="BJ106" s="168"/>
      <c r="BK106" s="168"/>
      <c r="BL106" s="24"/>
      <c r="BM106" s="24"/>
      <c r="BN106" s="24"/>
      <c r="BO106" s="24"/>
      <c r="BP106" s="5"/>
      <c r="BQ106" s="5"/>
      <c r="BR106" s="5"/>
    </row>
    <row r="107" spans="14:70" ht="14.4" customHeight="1" x14ac:dyDescent="0.3">
      <c r="N107" s="5"/>
      <c r="O107" s="369" t="s">
        <v>224</v>
      </c>
      <c r="P107" s="369"/>
      <c r="Q107" s="369"/>
      <c r="R107" s="369"/>
      <c r="S107" s="168"/>
      <c r="T107" s="168"/>
      <c r="U107" s="168"/>
      <c r="V107" s="168"/>
      <c r="W107" s="5" t="str">
        <f t="shared" si="5"/>
        <v/>
      </c>
      <c r="X107" s="24"/>
      <c r="Y107" s="5" t="str">
        <f t="shared" si="6"/>
        <v/>
      </c>
      <c r="Z107" s="27"/>
      <c r="AA107" s="5"/>
      <c r="AB107" s="5"/>
      <c r="AC107" s="369" t="s">
        <v>224</v>
      </c>
      <c r="AD107" s="369"/>
      <c r="AE107" s="369"/>
      <c r="AF107" s="369"/>
      <c r="AG107" s="168"/>
      <c r="AH107" s="168"/>
      <c r="AI107" s="168"/>
      <c r="AJ107" s="168"/>
      <c r="AK107" s="5" t="str">
        <f t="shared" si="7"/>
        <v/>
      </c>
      <c r="AL107" s="24"/>
      <c r="AM107" s="5" t="str">
        <f t="shared" si="8"/>
        <v/>
      </c>
      <c r="AN107" s="27"/>
      <c r="AO107" s="5"/>
      <c r="AP107" s="5"/>
      <c r="AQ107" s="369" t="s">
        <v>224</v>
      </c>
      <c r="AR107" s="369"/>
      <c r="AS107" s="369"/>
      <c r="AT107" s="369"/>
      <c r="AU107" s="168"/>
      <c r="AV107" s="168"/>
      <c r="AW107" s="168"/>
      <c r="AX107" s="168"/>
      <c r="AY107" s="27"/>
      <c r="AZ107" s="27"/>
      <c r="BA107" s="27"/>
      <c r="BB107" s="27"/>
      <c r="BC107" s="5"/>
      <c r="BD107" s="369" t="s">
        <v>224</v>
      </c>
      <c r="BE107" s="369"/>
      <c r="BF107" s="369"/>
      <c r="BG107" s="369"/>
      <c r="BH107" s="168"/>
      <c r="BI107" s="168"/>
      <c r="BJ107" s="168"/>
      <c r="BK107" s="168"/>
      <c r="BL107" s="27"/>
      <c r="BM107" s="27"/>
      <c r="BN107" s="27"/>
      <c r="BO107" s="27"/>
      <c r="BP107" s="5"/>
      <c r="BQ107" s="5"/>
      <c r="BR107" s="5"/>
    </row>
    <row r="108" spans="14:70" x14ac:dyDescent="0.3">
      <c r="N108" s="5"/>
      <c r="O108" s="369" t="s">
        <v>225</v>
      </c>
      <c r="P108" s="369"/>
      <c r="Q108" s="369"/>
      <c r="R108" s="369"/>
      <c r="S108" s="168"/>
      <c r="T108" s="168"/>
      <c r="U108" s="168"/>
      <c r="V108" s="168"/>
      <c r="W108" s="5" t="str">
        <f t="shared" si="5"/>
        <v/>
      </c>
      <c r="X108" s="24"/>
      <c r="Y108" s="5" t="str">
        <f t="shared" si="6"/>
        <v/>
      </c>
      <c r="Z108" s="24"/>
      <c r="AA108" s="5"/>
      <c r="AB108" s="5"/>
      <c r="AC108" s="369" t="s">
        <v>225</v>
      </c>
      <c r="AD108" s="369"/>
      <c r="AE108" s="369"/>
      <c r="AF108" s="369"/>
      <c r="AG108" s="168"/>
      <c r="AH108" s="168"/>
      <c r="AI108" s="168"/>
      <c r="AJ108" s="168"/>
      <c r="AK108" s="5" t="str">
        <f t="shared" si="7"/>
        <v/>
      </c>
      <c r="AL108" s="24"/>
      <c r="AM108" s="5" t="str">
        <f t="shared" si="8"/>
        <v/>
      </c>
      <c r="AN108" s="24"/>
      <c r="AO108" s="5"/>
      <c r="AP108" s="5"/>
      <c r="AQ108" s="369" t="s">
        <v>225</v>
      </c>
      <c r="AR108" s="369"/>
      <c r="AS108" s="369"/>
      <c r="AT108" s="369"/>
      <c r="AU108" s="168"/>
      <c r="AV108" s="168"/>
      <c r="AW108" s="168"/>
      <c r="AX108" s="168"/>
      <c r="AY108" s="342"/>
      <c r="AZ108" s="342"/>
      <c r="BA108" s="342"/>
      <c r="BB108" s="342"/>
      <c r="BC108" s="5"/>
      <c r="BD108" s="369" t="s">
        <v>225</v>
      </c>
      <c r="BE108" s="369"/>
      <c r="BF108" s="369"/>
      <c r="BG108" s="369"/>
      <c r="BH108" s="168"/>
      <c r="BI108" s="168"/>
      <c r="BJ108" s="168"/>
      <c r="BK108" s="168"/>
      <c r="BL108" s="342"/>
      <c r="BM108" s="342"/>
      <c r="BN108" s="342"/>
      <c r="BO108" s="342"/>
      <c r="BP108" s="5"/>
      <c r="BQ108" s="5"/>
      <c r="BR108" s="5"/>
    </row>
    <row r="109" spans="14:70" ht="14.4" customHeight="1" x14ac:dyDescent="0.3">
      <c r="N109" s="5"/>
      <c r="O109" s="369" t="s">
        <v>188</v>
      </c>
      <c r="P109" s="369"/>
      <c r="Q109" s="369"/>
      <c r="R109" s="369"/>
      <c r="S109" s="168"/>
      <c r="T109" s="168"/>
      <c r="U109" s="168"/>
      <c r="V109" s="168"/>
      <c r="W109" s="5" t="str">
        <f t="shared" si="5"/>
        <v/>
      </c>
      <c r="X109" s="24"/>
      <c r="Y109" s="5" t="str">
        <f t="shared" si="6"/>
        <v/>
      </c>
      <c r="Z109" s="5"/>
      <c r="AA109" s="5"/>
      <c r="AB109" s="5"/>
      <c r="AC109" s="369" t="s">
        <v>188</v>
      </c>
      <c r="AD109" s="369"/>
      <c r="AE109" s="369"/>
      <c r="AF109" s="369"/>
      <c r="AG109" s="168"/>
      <c r="AH109" s="168"/>
      <c r="AI109" s="168"/>
      <c r="AJ109" s="168"/>
      <c r="AK109" s="5" t="str">
        <f t="shared" si="7"/>
        <v/>
      </c>
      <c r="AL109" s="24"/>
      <c r="AM109" s="5" t="str">
        <f t="shared" si="8"/>
        <v/>
      </c>
      <c r="AN109" s="5"/>
      <c r="AO109" s="5"/>
      <c r="AP109" s="5"/>
      <c r="AQ109" s="369" t="s">
        <v>188</v>
      </c>
      <c r="AR109" s="369"/>
      <c r="AS109" s="369"/>
      <c r="AT109" s="369"/>
      <c r="AU109" s="168"/>
      <c r="AV109" s="168"/>
      <c r="AW109" s="168"/>
      <c r="AX109" s="168"/>
      <c r="AY109" s="5" t="str">
        <f>IF(AS109="","",IF(AU109="X",0,IF(AV109="X",8,IF(AW109="X",12,IF(AX109="X",16,"")))))</f>
        <v/>
      </c>
      <c r="AZ109" s="20"/>
      <c r="BA109" s="5" t="str">
        <f>IF(AS109="","",IF(AU109="X",7.5,IF(AV109="X",11.5,IF(AW109="X",15.5,IF(AX109="X",20,"")))))</f>
        <v/>
      </c>
      <c r="BB109" s="5"/>
      <c r="BC109" s="5"/>
      <c r="BD109" s="369" t="s">
        <v>188</v>
      </c>
      <c r="BE109" s="369"/>
      <c r="BF109" s="369"/>
      <c r="BG109" s="369"/>
      <c r="BH109" s="168"/>
      <c r="BI109" s="168"/>
      <c r="BJ109" s="168"/>
      <c r="BK109" s="168"/>
      <c r="BL109" s="5" t="str">
        <f>IF(BF109="","",IF(BH109="X",0,IF(BI109="X",8,IF(BJ109="X",12,IF(BK109="X",16,"")))))</f>
        <v/>
      </c>
      <c r="BM109" s="20"/>
      <c r="BN109" s="5" t="str">
        <f t="shared" ref="BN109:BN119" si="15">IF(BF109="","",IF(BH109="X",7.5,IF(BI109="X",11.5,IF(BJ109="X",15.5,IF(BK109="X",20,"")))))</f>
        <v/>
      </c>
      <c r="BO109" s="5"/>
      <c r="BP109" s="5"/>
      <c r="BQ109" s="5"/>
      <c r="BR109" s="5"/>
    </row>
    <row r="110" spans="14:70" ht="14.4" customHeight="1" x14ac:dyDescent="0.3">
      <c r="N110" s="5"/>
      <c r="O110" s="369" t="s">
        <v>226</v>
      </c>
      <c r="P110" s="369"/>
      <c r="Q110" s="369"/>
      <c r="R110" s="369"/>
      <c r="S110" s="168"/>
      <c r="T110" s="168"/>
      <c r="U110" s="168"/>
      <c r="V110" s="168"/>
      <c r="W110" s="5" t="str">
        <f t="shared" si="5"/>
        <v/>
      </c>
      <c r="X110" s="24"/>
      <c r="Y110" s="5" t="str">
        <f t="shared" si="6"/>
        <v/>
      </c>
      <c r="Z110" s="5"/>
      <c r="AA110" s="5"/>
      <c r="AB110" s="5"/>
      <c r="AC110" s="369" t="s">
        <v>226</v>
      </c>
      <c r="AD110" s="369"/>
      <c r="AE110" s="369"/>
      <c r="AF110" s="369"/>
      <c r="AG110" s="168"/>
      <c r="AH110" s="168"/>
      <c r="AI110" s="168"/>
      <c r="AJ110" s="168"/>
      <c r="AK110" s="5" t="str">
        <f t="shared" si="7"/>
        <v/>
      </c>
      <c r="AL110" s="24"/>
      <c r="AM110" s="5" t="str">
        <f t="shared" si="8"/>
        <v/>
      </c>
      <c r="AN110" s="5"/>
      <c r="AO110" s="5"/>
      <c r="AP110" s="5"/>
      <c r="AQ110" s="369" t="s">
        <v>226</v>
      </c>
      <c r="AR110" s="369"/>
      <c r="AS110" s="369"/>
      <c r="AT110" s="369"/>
      <c r="AU110" s="168"/>
      <c r="AV110" s="168"/>
      <c r="AW110" s="168"/>
      <c r="AX110" s="168"/>
      <c r="AY110" s="5" t="str">
        <f t="shared" ref="AY110:AY119" si="16">IF(AS110="","",IF(AU110="X",0,IF(AV110="X",8,IF(AW110="X",12,IF(AX110="X",16,"")))))</f>
        <v/>
      </c>
      <c r="AZ110" s="20"/>
      <c r="BA110" s="5" t="str">
        <f t="shared" ref="BA110:BA119" si="17">IF(AS110="","",IF(AU110="X",7.5,IF(AV110="X",11.5,IF(AW110="X",15.5,IF(AX110="X",20,"")))))</f>
        <v/>
      </c>
      <c r="BB110" s="5"/>
      <c r="BC110" s="5"/>
      <c r="BD110" s="369" t="s">
        <v>226</v>
      </c>
      <c r="BE110" s="369"/>
      <c r="BF110" s="369"/>
      <c r="BG110" s="369"/>
      <c r="BH110" s="168"/>
      <c r="BI110" s="168"/>
      <c r="BJ110" s="168"/>
      <c r="BK110" s="168"/>
      <c r="BL110" s="5" t="str">
        <f t="shared" ref="BL110:BL119" si="18">IF(BF110="","",IF(BH110="X",0,IF(BI110="X",8,IF(BJ110="X",12,IF(BK110="X",16,"")))))</f>
        <v/>
      </c>
      <c r="BM110" s="20"/>
      <c r="BN110" s="5" t="str">
        <f t="shared" si="15"/>
        <v/>
      </c>
      <c r="BO110" s="5"/>
      <c r="BP110" s="5"/>
      <c r="BQ110" s="5"/>
      <c r="BR110" s="5"/>
    </row>
    <row r="111" spans="14:70" ht="24" customHeight="1" x14ac:dyDescent="0.3">
      <c r="N111" s="5"/>
      <c r="O111" s="369" t="s">
        <v>187</v>
      </c>
      <c r="P111" s="369"/>
      <c r="Q111" s="369"/>
      <c r="R111" s="369"/>
      <c r="S111" s="168"/>
      <c r="T111" s="168"/>
      <c r="U111" s="168"/>
      <c r="V111" s="168"/>
      <c r="W111" s="5" t="str">
        <f t="shared" si="5"/>
        <v/>
      </c>
      <c r="X111" s="24"/>
      <c r="Y111" s="5" t="str">
        <f t="shared" si="6"/>
        <v/>
      </c>
      <c r="Z111" s="5"/>
      <c r="AA111" s="5"/>
      <c r="AB111" s="5"/>
      <c r="AC111" s="369" t="s">
        <v>187</v>
      </c>
      <c r="AD111" s="369"/>
      <c r="AE111" s="369"/>
      <c r="AF111" s="369"/>
      <c r="AG111" s="168"/>
      <c r="AH111" s="168"/>
      <c r="AI111" s="168"/>
      <c r="AJ111" s="168"/>
      <c r="AK111" s="5" t="str">
        <f t="shared" si="7"/>
        <v/>
      </c>
      <c r="AL111" s="24"/>
      <c r="AM111" s="5" t="str">
        <f t="shared" si="8"/>
        <v/>
      </c>
      <c r="AN111" s="5"/>
      <c r="AO111" s="5"/>
      <c r="AP111" s="5"/>
      <c r="AQ111" s="369" t="s">
        <v>187</v>
      </c>
      <c r="AR111" s="369"/>
      <c r="AS111" s="369"/>
      <c r="AT111" s="369"/>
      <c r="AU111" s="168"/>
      <c r="AV111" s="168"/>
      <c r="AW111" s="168"/>
      <c r="AX111" s="168"/>
      <c r="AY111" s="5" t="str">
        <f t="shared" si="16"/>
        <v/>
      </c>
      <c r="AZ111" s="20"/>
      <c r="BA111" s="5" t="str">
        <f t="shared" si="17"/>
        <v/>
      </c>
      <c r="BB111" s="5"/>
      <c r="BC111" s="5"/>
      <c r="BD111" s="369" t="s">
        <v>187</v>
      </c>
      <c r="BE111" s="369"/>
      <c r="BF111" s="369"/>
      <c r="BG111" s="369"/>
      <c r="BH111" s="168"/>
      <c r="BI111" s="168"/>
      <c r="BJ111" s="168"/>
      <c r="BK111" s="168"/>
      <c r="BL111" s="5" t="str">
        <f t="shared" si="18"/>
        <v/>
      </c>
      <c r="BM111" s="20"/>
      <c r="BN111" s="5" t="str">
        <f t="shared" si="15"/>
        <v/>
      </c>
      <c r="BO111" s="5"/>
      <c r="BP111" s="5"/>
      <c r="BQ111" s="5"/>
      <c r="BR111" s="5"/>
    </row>
    <row r="112" spans="14:70" ht="14.4" customHeight="1" x14ac:dyDescent="0.3">
      <c r="N112" s="5"/>
      <c r="O112" s="369" t="s">
        <v>227</v>
      </c>
      <c r="P112" s="369"/>
      <c r="Q112" s="369"/>
      <c r="R112" s="369"/>
      <c r="S112" s="168"/>
      <c r="T112" s="168"/>
      <c r="U112" s="168"/>
      <c r="V112" s="168"/>
      <c r="W112" s="5" t="str">
        <f t="shared" si="5"/>
        <v/>
      </c>
      <c r="X112" s="24"/>
      <c r="Y112" s="5" t="str">
        <f t="shared" si="6"/>
        <v/>
      </c>
      <c r="Z112" s="5"/>
      <c r="AA112" s="5"/>
      <c r="AB112" s="5"/>
      <c r="AC112" s="369" t="s">
        <v>227</v>
      </c>
      <c r="AD112" s="369"/>
      <c r="AE112" s="369"/>
      <c r="AF112" s="369"/>
      <c r="AG112" s="168"/>
      <c r="AH112" s="168"/>
      <c r="AI112" s="168"/>
      <c r="AJ112" s="168"/>
      <c r="AK112" s="5" t="str">
        <f t="shared" si="7"/>
        <v/>
      </c>
      <c r="AL112" s="24"/>
      <c r="AM112" s="5" t="str">
        <f t="shared" si="8"/>
        <v/>
      </c>
      <c r="AN112" s="5"/>
      <c r="AO112" s="5"/>
      <c r="AP112" s="5"/>
      <c r="AQ112" s="369" t="s">
        <v>227</v>
      </c>
      <c r="AR112" s="369"/>
      <c r="AS112" s="369"/>
      <c r="AT112" s="369"/>
      <c r="AU112" s="168"/>
      <c r="AV112" s="168"/>
      <c r="AW112" s="168"/>
      <c r="AX112" s="168"/>
      <c r="AY112" s="5" t="str">
        <f t="shared" si="16"/>
        <v/>
      </c>
      <c r="AZ112" s="20"/>
      <c r="BA112" s="5" t="str">
        <f t="shared" si="17"/>
        <v/>
      </c>
      <c r="BB112" s="5"/>
      <c r="BC112" s="5"/>
      <c r="BD112" s="369" t="s">
        <v>227</v>
      </c>
      <c r="BE112" s="369"/>
      <c r="BF112" s="369"/>
      <c r="BG112" s="369"/>
      <c r="BH112" s="168"/>
      <c r="BI112" s="168"/>
      <c r="BJ112" s="168"/>
      <c r="BK112" s="168"/>
      <c r="BL112" s="5" t="str">
        <f t="shared" si="18"/>
        <v/>
      </c>
      <c r="BM112" s="20"/>
      <c r="BN112" s="5" t="str">
        <f t="shared" si="15"/>
        <v/>
      </c>
      <c r="BO112" s="5"/>
      <c r="BP112" s="5"/>
      <c r="BQ112" s="5"/>
      <c r="BR112" s="5"/>
    </row>
    <row r="113" spans="14:78" ht="14.4" customHeight="1" x14ac:dyDescent="0.3">
      <c r="N113" s="5"/>
      <c r="O113" s="369" t="s">
        <v>185</v>
      </c>
      <c r="P113" s="369"/>
      <c r="Q113" s="369"/>
      <c r="R113" s="369"/>
      <c r="S113" s="168"/>
      <c r="T113" s="168"/>
      <c r="U113" s="168"/>
      <c r="V113" s="168"/>
      <c r="W113" s="5" t="str">
        <f t="shared" si="5"/>
        <v/>
      </c>
      <c r="X113" s="24"/>
      <c r="Y113" s="5" t="str">
        <f t="shared" si="6"/>
        <v/>
      </c>
      <c r="Z113" s="5"/>
      <c r="AA113" s="5"/>
      <c r="AB113" s="5"/>
      <c r="AC113" s="369" t="s">
        <v>185</v>
      </c>
      <c r="AD113" s="369"/>
      <c r="AE113" s="369"/>
      <c r="AF113" s="369"/>
      <c r="AG113" s="168"/>
      <c r="AH113" s="168"/>
      <c r="AI113" s="168"/>
      <c r="AJ113" s="168"/>
      <c r="AK113" s="5" t="str">
        <f t="shared" si="7"/>
        <v/>
      </c>
      <c r="AL113" s="24"/>
      <c r="AM113" s="5" t="str">
        <f t="shared" si="8"/>
        <v/>
      </c>
      <c r="AN113" s="5"/>
      <c r="AO113" s="5"/>
      <c r="AP113" s="5"/>
      <c r="AQ113" s="369" t="s">
        <v>185</v>
      </c>
      <c r="AR113" s="369"/>
      <c r="AS113" s="369"/>
      <c r="AT113" s="369"/>
      <c r="AU113" s="168"/>
      <c r="AV113" s="168"/>
      <c r="AW113" s="168"/>
      <c r="AX113" s="168"/>
      <c r="AY113" s="5" t="str">
        <f t="shared" si="16"/>
        <v/>
      </c>
      <c r="AZ113" s="20"/>
      <c r="BA113" s="5" t="str">
        <f t="shared" si="17"/>
        <v/>
      </c>
      <c r="BB113" s="5"/>
      <c r="BC113" s="5"/>
      <c r="BD113" s="369" t="s">
        <v>185</v>
      </c>
      <c r="BE113" s="369"/>
      <c r="BF113" s="369"/>
      <c r="BG113" s="369"/>
      <c r="BH113" s="168"/>
      <c r="BI113" s="168"/>
      <c r="BJ113" s="168"/>
      <c r="BK113" s="168"/>
      <c r="BL113" s="5" t="str">
        <f t="shared" si="18"/>
        <v/>
      </c>
      <c r="BM113" s="20"/>
      <c r="BN113" s="5" t="str">
        <f t="shared" si="15"/>
        <v/>
      </c>
      <c r="BO113" s="5"/>
      <c r="BP113" s="5"/>
      <c r="BQ113" s="5"/>
      <c r="BR113" s="5"/>
    </row>
    <row r="114" spans="14:78" ht="14.4" customHeight="1" x14ac:dyDescent="0.3">
      <c r="N114" s="5"/>
      <c r="O114" s="369" t="s">
        <v>189</v>
      </c>
      <c r="P114" s="369"/>
      <c r="Q114" s="369"/>
      <c r="R114" s="369"/>
      <c r="S114" s="168"/>
      <c r="T114" s="168"/>
      <c r="U114" s="168"/>
      <c r="V114" s="168"/>
      <c r="W114" s="5" t="str">
        <f t="shared" si="5"/>
        <v/>
      </c>
      <c r="X114" s="24"/>
      <c r="Y114" s="5" t="str">
        <f t="shared" si="6"/>
        <v/>
      </c>
      <c r="Z114" s="5"/>
      <c r="AA114" s="5"/>
      <c r="AB114" s="5"/>
      <c r="AC114" s="369" t="s">
        <v>189</v>
      </c>
      <c r="AD114" s="369"/>
      <c r="AE114" s="369"/>
      <c r="AF114" s="369"/>
      <c r="AG114" s="168"/>
      <c r="AH114" s="168"/>
      <c r="AI114" s="168"/>
      <c r="AJ114" s="168"/>
      <c r="AK114" s="5" t="str">
        <f t="shared" si="7"/>
        <v/>
      </c>
      <c r="AL114" s="24"/>
      <c r="AM114" s="5" t="str">
        <f t="shared" si="8"/>
        <v/>
      </c>
      <c r="AN114" s="5"/>
      <c r="AO114" s="5"/>
      <c r="AP114" s="5"/>
      <c r="AQ114" s="369" t="s">
        <v>189</v>
      </c>
      <c r="AR114" s="369"/>
      <c r="AS114" s="369"/>
      <c r="AT114" s="369"/>
      <c r="AU114" s="168"/>
      <c r="AV114" s="168"/>
      <c r="AW114" s="168"/>
      <c r="AX114" s="168"/>
      <c r="AY114" s="5" t="str">
        <f t="shared" si="16"/>
        <v/>
      </c>
      <c r="AZ114" s="20"/>
      <c r="BA114" s="5" t="str">
        <f t="shared" si="17"/>
        <v/>
      </c>
      <c r="BB114" s="5"/>
      <c r="BC114" s="5"/>
      <c r="BD114" s="369" t="s">
        <v>189</v>
      </c>
      <c r="BE114" s="369"/>
      <c r="BF114" s="369"/>
      <c r="BG114" s="369"/>
      <c r="BH114" s="168"/>
      <c r="BI114" s="168"/>
      <c r="BJ114" s="168"/>
      <c r="BK114" s="168"/>
      <c r="BL114" s="5" t="str">
        <f t="shared" si="18"/>
        <v/>
      </c>
      <c r="BM114" s="20"/>
      <c r="BN114" s="5" t="str">
        <f t="shared" si="15"/>
        <v/>
      </c>
      <c r="BO114" s="5"/>
      <c r="BP114" s="5"/>
      <c r="BQ114" s="5"/>
      <c r="BR114" s="5"/>
    </row>
    <row r="115" spans="14:78" x14ac:dyDescent="0.3">
      <c r="N115" s="5"/>
      <c r="O115" s="83"/>
      <c r="P115" s="109"/>
      <c r="Q115" s="83"/>
      <c r="R115" s="83"/>
      <c r="S115" s="83"/>
      <c r="T115" s="83"/>
      <c r="U115" s="83"/>
      <c r="V115" s="83"/>
      <c r="W115" s="5" t="str">
        <f t="shared" si="5"/>
        <v/>
      </c>
      <c r="X115" s="24"/>
      <c r="Y115" s="5" t="str">
        <f t="shared" si="6"/>
        <v/>
      </c>
      <c r="Z115" s="5"/>
      <c r="AA115" s="5"/>
      <c r="AB115" s="5"/>
      <c r="AC115" s="83"/>
      <c r="AD115" s="109"/>
      <c r="AE115" s="83"/>
      <c r="AF115" s="83"/>
      <c r="AG115" s="83"/>
      <c r="AH115" s="83"/>
      <c r="AI115" s="83"/>
      <c r="AJ115" s="83"/>
      <c r="AK115" s="5" t="str">
        <f t="shared" si="7"/>
        <v/>
      </c>
      <c r="AL115" s="24"/>
      <c r="AM115" s="5" t="str">
        <f t="shared" si="8"/>
        <v/>
      </c>
      <c r="AN115" s="5"/>
      <c r="AO115" s="5"/>
      <c r="AP115" s="5"/>
      <c r="AQ115" s="83"/>
      <c r="AR115" s="109"/>
      <c r="AS115" s="83"/>
      <c r="AT115" s="83"/>
      <c r="AU115" s="83"/>
      <c r="AV115" s="83"/>
      <c r="AW115" s="83"/>
      <c r="AX115" s="83"/>
      <c r="AY115" s="5" t="str">
        <f t="shared" si="16"/>
        <v/>
      </c>
      <c r="AZ115" s="20"/>
      <c r="BA115" s="5" t="str">
        <f t="shared" si="17"/>
        <v/>
      </c>
      <c r="BB115" s="5"/>
      <c r="BC115" s="5"/>
      <c r="BD115" s="83"/>
      <c r="BE115" s="109"/>
      <c r="BF115" s="83"/>
      <c r="BG115" s="83"/>
      <c r="BH115" s="83"/>
      <c r="BI115" s="83"/>
      <c r="BJ115" s="83"/>
      <c r="BK115" s="83"/>
      <c r="BL115" s="5" t="str">
        <f t="shared" si="18"/>
        <v/>
      </c>
      <c r="BM115" s="20"/>
      <c r="BN115" s="5" t="str">
        <f t="shared" si="15"/>
        <v/>
      </c>
      <c r="BO115" s="5"/>
      <c r="BP115" s="5"/>
      <c r="BQ115" s="5"/>
      <c r="BR115" s="5"/>
    </row>
    <row r="116" spans="14:78" x14ac:dyDescent="0.3">
      <c r="N116" s="5"/>
      <c r="O116" s="31"/>
      <c r="P116" s="110"/>
      <c r="Q116" s="26"/>
      <c r="R116" s="45"/>
      <c r="S116" s="25"/>
      <c r="T116" s="25"/>
      <c r="U116" s="25"/>
      <c r="V116" s="26"/>
      <c r="W116" s="5" t="str">
        <f t="shared" si="5"/>
        <v/>
      </c>
      <c r="X116" s="24"/>
      <c r="Y116" s="5" t="str">
        <f t="shared" si="6"/>
        <v/>
      </c>
      <c r="Z116" s="12"/>
      <c r="AA116" s="5"/>
      <c r="AB116" s="5"/>
      <c r="AC116" s="31"/>
      <c r="AD116" s="110"/>
      <c r="AE116" s="26"/>
      <c r="AF116" s="45"/>
      <c r="AG116" s="25"/>
      <c r="AH116" s="25"/>
      <c r="AI116" s="25"/>
      <c r="AJ116" s="26"/>
      <c r="AK116" s="5" t="str">
        <f t="shared" si="7"/>
        <v/>
      </c>
      <c r="AL116" s="24"/>
      <c r="AM116" s="5" t="str">
        <f t="shared" si="8"/>
        <v/>
      </c>
      <c r="AN116" s="12"/>
      <c r="AO116" s="5"/>
      <c r="AP116" s="5"/>
      <c r="AQ116" s="31"/>
      <c r="AR116" s="110"/>
      <c r="AS116" s="26"/>
      <c r="AT116" s="45"/>
      <c r="AU116" s="25"/>
      <c r="AV116" s="25"/>
      <c r="AW116" s="25"/>
      <c r="AX116" s="26"/>
      <c r="AY116" s="5" t="str">
        <f t="shared" si="16"/>
        <v/>
      </c>
      <c r="AZ116" s="12"/>
      <c r="BA116" s="5" t="str">
        <f t="shared" si="17"/>
        <v/>
      </c>
      <c r="BB116" s="12"/>
      <c r="BC116" s="5"/>
      <c r="BD116" s="31"/>
      <c r="BE116" s="110"/>
      <c r="BF116" s="26"/>
      <c r="BG116" s="45"/>
      <c r="BH116" s="25"/>
      <c r="BI116" s="25"/>
      <c r="BJ116" s="25"/>
      <c r="BK116" s="26"/>
      <c r="BL116" s="5" t="str">
        <f t="shared" si="18"/>
        <v/>
      </c>
      <c r="BM116" s="12"/>
      <c r="BN116" s="5" t="str">
        <f t="shared" si="15"/>
        <v/>
      </c>
      <c r="BO116" s="12"/>
      <c r="BP116" s="5"/>
      <c r="BQ116" s="5"/>
      <c r="BR116" s="5"/>
    </row>
    <row r="117" spans="14:78" ht="18.600000000000001" customHeight="1" x14ac:dyDescent="0.3">
      <c r="N117" s="5"/>
      <c r="O117" s="20"/>
      <c r="Q117" s="20"/>
      <c r="R117" s="43"/>
      <c r="S117" s="20"/>
      <c r="T117" s="20"/>
      <c r="U117" s="20"/>
      <c r="V117" s="20"/>
      <c r="W117" s="5" t="str">
        <f t="shared" si="5"/>
        <v/>
      </c>
      <c r="X117" s="24"/>
      <c r="Y117" s="5" t="str">
        <f t="shared" si="6"/>
        <v/>
      </c>
      <c r="Z117" s="5"/>
      <c r="AA117" s="5"/>
      <c r="AB117" s="5"/>
      <c r="AC117" s="20"/>
      <c r="AD117" s="111"/>
      <c r="AE117" s="20"/>
      <c r="AF117" s="43"/>
      <c r="AG117" s="20"/>
      <c r="AH117" s="20"/>
      <c r="AI117" s="20"/>
      <c r="AJ117" s="20"/>
      <c r="AK117" s="5" t="str">
        <f t="shared" si="7"/>
        <v/>
      </c>
      <c r="AL117" s="24"/>
      <c r="AM117" s="5" t="str">
        <f t="shared" si="8"/>
        <v/>
      </c>
      <c r="AN117" s="5"/>
      <c r="AO117" s="5"/>
      <c r="AP117" s="5"/>
      <c r="AQ117" s="20"/>
      <c r="AR117" s="111"/>
      <c r="AS117" s="20"/>
      <c r="AT117" s="43"/>
      <c r="AU117" s="20"/>
      <c r="AV117" s="20"/>
      <c r="AW117" s="20"/>
      <c r="AX117" s="20"/>
      <c r="AY117" s="5" t="str">
        <f t="shared" si="16"/>
        <v/>
      </c>
      <c r="AZ117" s="5"/>
      <c r="BA117" s="5" t="str">
        <f t="shared" si="17"/>
        <v/>
      </c>
      <c r="BB117" s="5"/>
      <c r="BC117" s="5"/>
      <c r="BD117" s="5"/>
      <c r="BF117" s="5"/>
      <c r="BG117" s="43"/>
      <c r="BH117" s="5"/>
      <c r="BI117" s="5"/>
      <c r="BJ117" s="5"/>
      <c r="BK117" s="174"/>
      <c r="BL117" s="5" t="str">
        <f t="shared" si="18"/>
        <v/>
      </c>
      <c r="BM117" s="5"/>
      <c r="BN117" s="5" t="str">
        <f t="shared" si="15"/>
        <v/>
      </c>
      <c r="BO117" s="5"/>
      <c r="BP117" s="5"/>
      <c r="BQ117" s="5"/>
      <c r="BR117" s="5"/>
    </row>
    <row r="118" spans="14:78" ht="14.4" customHeight="1" x14ac:dyDescent="0.3">
      <c r="N118" s="5"/>
      <c r="O118" s="371" t="s">
        <v>18</v>
      </c>
      <c r="P118" s="371"/>
      <c r="Q118" s="371"/>
      <c r="R118" s="371"/>
      <c r="S118" s="371"/>
      <c r="T118" s="371"/>
      <c r="U118" s="371"/>
      <c r="V118" s="371"/>
      <c r="W118" s="5" t="str">
        <f t="shared" si="5"/>
        <v/>
      </c>
      <c r="X118" s="24"/>
      <c r="Y118" s="5" t="str">
        <f t="shared" si="6"/>
        <v/>
      </c>
      <c r="Z118" s="27"/>
      <c r="AA118" s="5"/>
      <c r="AB118" s="5"/>
      <c r="AC118" s="371" t="s">
        <v>18</v>
      </c>
      <c r="AD118" s="371"/>
      <c r="AE118" s="371"/>
      <c r="AF118" s="371"/>
      <c r="AG118" s="371"/>
      <c r="AH118" s="371"/>
      <c r="AI118" s="371"/>
      <c r="AJ118" s="371"/>
      <c r="AK118" s="5" t="str">
        <f t="shared" si="7"/>
        <v/>
      </c>
      <c r="AL118" s="24"/>
      <c r="AM118" s="5" t="str">
        <f t="shared" si="8"/>
        <v/>
      </c>
      <c r="AN118" s="27"/>
      <c r="AO118" s="5"/>
      <c r="AP118" s="5"/>
      <c r="AQ118" s="371" t="s">
        <v>18</v>
      </c>
      <c r="AR118" s="371"/>
      <c r="AS118" s="371"/>
      <c r="AT118" s="371"/>
      <c r="AU118" s="371"/>
      <c r="AV118" s="371"/>
      <c r="AW118" s="371"/>
      <c r="AX118" s="371"/>
      <c r="AY118" s="5" t="str">
        <f t="shared" si="16"/>
        <v/>
      </c>
      <c r="AZ118" s="27"/>
      <c r="BA118" s="5" t="str">
        <f t="shared" si="17"/>
        <v/>
      </c>
      <c r="BB118" s="27"/>
      <c r="BC118" s="5"/>
      <c r="BD118" s="372" t="s">
        <v>18</v>
      </c>
      <c r="BE118" s="372"/>
      <c r="BF118" s="372"/>
      <c r="BG118" s="372"/>
      <c r="BH118" s="372"/>
      <c r="BI118" s="372"/>
      <c r="BJ118" s="372"/>
      <c r="BK118" s="372"/>
      <c r="BL118" s="5" t="str">
        <f t="shared" si="18"/>
        <v/>
      </c>
      <c r="BM118" s="27"/>
      <c r="BN118" s="5" t="str">
        <f t="shared" si="15"/>
        <v/>
      </c>
      <c r="BO118" s="27"/>
      <c r="BP118" s="5"/>
      <c r="BQ118" s="5"/>
      <c r="BR118" s="345" t="s">
        <v>18</v>
      </c>
      <c r="BS118" s="345"/>
      <c r="BT118" s="345"/>
      <c r="BU118" s="345"/>
      <c r="BV118" s="345"/>
      <c r="BW118" s="345"/>
      <c r="BX118" s="345"/>
      <c r="BY118" s="345"/>
      <c r="BZ118" s="353" t="s">
        <v>254</v>
      </c>
    </row>
    <row r="119" spans="14:78" ht="28.2" customHeight="1" x14ac:dyDescent="0.3">
      <c r="N119" s="5"/>
      <c r="O119" s="127" t="s">
        <v>107</v>
      </c>
      <c r="P119" s="370"/>
      <c r="Q119" s="370"/>
      <c r="R119" s="126" t="s">
        <v>108</v>
      </c>
      <c r="S119" s="133" t="s">
        <v>259</v>
      </c>
      <c r="T119" s="80" t="s">
        <v>132</v>
      </c>
      <c r="U119" s="81" t="s">
        <v>133</v>
      </c>
      <c r="V119" s="82" t="s">
        <v>134</v>
      </c>
      <c r="W119" s="5" t="str">
        <f t="shared" si="5"/>
        <v/>
      </c>
      <c r="X119" s="24"/>
      <c r="Y119" s="5" t="str">
        <f t="shared" si="6"/>
        <v/>
      </c>
      <c r="Z119" s="24"/>
      <c r="AA119" s="5"/>
      <c r="AB119" s="5"/>
      <c r="AC119" s="127" t="s">
        <v>107</v>
      </c>
      <c r="AD119" s="370"/>
      <c r="AE119" s="370"/>
      <c r="AF119" s="126" t="s">
        <v>108</v>
      </c>
      <c r="AG119" s="133" t="s">
        <v>259</v>
      </c>
      <c r="AH119" s="80" t="s">
        <v>132</v>
      </c>
      <c r="AI119" s="81" t="s">
        <v>133</v>
      </c>
      <c r="AJ119" s="82" t="s">
        <v>134</v>
      </c>
      <c r="AK119" s="5" t="str">
        <f t="shared" si="7"/>
        <v/>
      </c>
      <c r="AL119" s="24"/>
      <c r="AM119" s="5" t="str">
        <f t="shared" si="8"/>
        <v/>
      </c>
      <c r="AN119" s="24"/>
      <c r="AO119" s="5"/>
      <c r="AP119" s="5"/>
      <c r="AQ119" s="127" t="s">
        <v>107</v>
      </c>
      <c r="AR119" s="370"/>
      <c r="AS119" s="370"/>
      <c r="AT119" s="126" t="s">
        <v>108</v>
      </c>
      <c r="AU119" s="133" t="s">
        <v>259</v>
      </c>
      <c r="AV119" s="80" t="s">
        <v>132</v>
      </c>
      <c r="AW119" s="81" t="s">
        <v>133</v>
      </c>
      <c r="AX119" s="82" t="s">
        <v>134</v>
      </c>
      <c r="AY119" s="5" t="str">
        <f t="shared" si="16"/>
        <v/>
      </c>
      <c r="AZ119" s="24"/>
      <c r="BA119" s="5" t="str">
        <f t="shared" si="17"/>
        <v/>
      </c>
      <c r="BB119" s="24"/>
      <c r="BC119" s="5"/>
      <c r="BD119" s="77" t="s">
        <v>107</v>
      </c>
      <c r="BE119" s="348"/>
      <c r="BF119" s="348"/>
      <c r="BG119" s="125" t="s">
        <v>108</v>
      </c>
      <c r="BH119" s="133" t="s">
        <v>259</v>
      </c>
      <c r="BI119" s="80" t="s">
        <v>132</v>
      </c>
      <c r="BJ119" s="81" t="s">
        <v>133</v>
      </c>
      <c r="BK119" s="82" t="s">
        <v>134</v>
      </c>
      <c r="BL119" s="5" t="str">
        <f t="shared" si="18"/>
        <v/>
      </c>
      <c r="BM119" s="24"/>
      <c r="BN119" s="5" t="str">
        <f t="shared" si="15"/>
        <v/>
      </c>
      <c r="BO119" s="24"/>
      <c r="BP119" s="5"/>
      <c r="BQ119" s="5"/>
      <c r="BR119" s="77" t="s">
        <v>107</v>
      </c>
      <c r="BS119" s="348" t="s">
        <v>70</v>
      </c>
      <c r="BT119" s="348"/>
      <c r="BU119" s="125" t="s">
        <v>108</v>
      </c>
      <c r="BV119" s="122" t="s">
        <v>155</v>
      </c>
      <c r="BW119" s="122" t="s">
        <v>156</v>
      </c>
      <c r="BX119" s="122" t="s">
        <v>157</v>
      </c>
      <c r="BY119" s="122" t="s">
        <v>248</v>
      </c>
      <c r="BZ119" s="353"/>
    </row>
    <row r="120" spans="14:78" ht="14.4" customHeight="1" x14ac:dyDescent="0.3">
      <c r="N120" s="5"/>
      <c r="O120" s="370" t="s">
        <v>22</v>
      </c>
      <c r="P120" s="107" t="s">
        <v>23</v>
      </c>
      <c r="Q120" s="209">
        <f>IF(OR(S120="X",T120="X",U120="X",V120="X"),1,0)</f>
        <v>0</v>
      </c>
      <c r="R120" s="126" t="s">
        <v>24</v>
      </c>
      <c r="S120" s="169"/>
      <c r="T120" s="169"/>
      <c r="U120" s="169"/>
      <c r="V120" s="169"/>
      <c r="W120" s="5" t="str">
        <f t="shared" si="5"/>
        <v/>
      </c>
      <c r="X120" s="24"/>
      <c r="Y120" s="5" t="str">
        <f t="shared" si="6"/>
        <v/>
      </c>
      <c r="Z120" s="29"/>
      <c r="AA120" s="5"/>
      <c r="AB120" s="5"/>
      <c r="AC120" s="370" t="s">
        <v>22</v>
      </c>
      <c r="AD120" s="107" t="s">
        <v>23</v>
      </c>
      <c r="AE120" s="209">
        <f>IF(OR(AG120="X",AH120="X",AI120="X",AJ120="X"),1,0)</f>
        <v>0</v>
      </c>
      <c r="AF120" s="126" t="s">
        <v>24</v>
      </c>
      <c r="AG120" s="169"/>
      <c r="AH120" s="169"/>
      <c r="AI120" s="169"/>
      <c r="AJ120" s="169"/>
      <c r="AK120" s="5" t="str">
        <f t="shared" si="7"/>
        <v/>
      </c>
      <c r="AL120" s="24"/>
      <c r="AM120" s="5" t="str">
        <f t="shared" si="8"/>
        <v/>
      </c>
      <c r="AN120" s="29"/>
      <c r="AO120" s="5"/>
      <c r="AP120" s="5"/>
      <c r="AQ120" s="370" t="s">
        <v>22</v>
      </c>
      <c r="AR120" s="107" t="s">
        <v>23</v>
      </c>
      <c r="AS120" s="209">
        <f>IF(OR(AU120="X",AV120="X",AW120="X",AX120="X"),1,0)</f>
        <v>0</v>
      </c>
      <c r="AT120" s="126" t="s">
        <v>24</v>
      </c>
      <c r="AU120" s="169"/>
      <c r="AV120" s="169"/>
      <c r="AW120" s="169"/>
      <c r="AX120" s="169"/>
      <c r="AY120" s="5" t="str">
        <f>IF(AS120="","",IF(AU120="X",0,IF(AV120="X",5,IF(AW120="X",10,IF(AX120="X",15,"")))))</f>
        <v/>
      </c>
      <c r="AZ120" s="29"/>
      <c r="BA120" s="5" t="str">
        <f>IF(AS120="","",IF(AU120="X",5,IF(AV120="X",10,IF(AW120="X",15,IF(AX120="X",20,"")))))</f>
        <v/>
      </c>
      <c r="BB120" s="29"/>
      <c r="BC120" s="5"/>
      <c r="BD120" s="348" t="s">
        <v>22</v>
      </c>
      <c r="BE120" s="107" t="s">
        <v>23</v>
      </c>
      <c r="BF120" s="209">
        <f>IF(OR(BH120="X",BI120="X",BJ120="X",BK120="X"),1,0)</f>
        <v>0</v>
      </c>
      <c r="BG120" s="125" t="s">
        <v>24</v>
      </c>
      <c r="BH120" s="167"/>
      <c r="BI120" s="167"/>
      <c r="BJ120" s="167"/>
      <c r="BK120" s="167"/>
      <c r="BL120" s="5" t="str">
        <f>IF(BF120="","",IF(BH120="X",0,IF(BI120="X",5,IF(BJ120="X",10,IF(BK120="X",15,"")))))</f>
        <v/>
      </c>
      <c r="BM120" s="6"/>
      <c r="BN120" s="5" t="str">
        <f>IF(BF120="","",IF(BH120="X",5,IF(BI120="X",10,IF(BJ120="X",15,IF(BK120="X",20,"")))))</f>
        <v/>
      </c>
      <c r="BO120" s="6"/>
      <c r="BP120" s="5"/>
      <c r="BQ120" s="5"/>
      <c r="BR120" s="348" t="s">
        <v>22</v>
      </c>
      <c r="BS120" s="107" t="s">
        <v>23</v>
      </c>
      <c r="BT120" s="209">
        <v>1</v>
      </c>
      <c r="BU120" s="125" t="s">
        <v>24</v>
      </c>
      <c r="BV120" s="143" t="str">
        <f>IF(AE120="","",IF(AG120="X",25%,IF(AH120="X",50%,IF(AI120="X",75%,IF(AJ120="X",100%,"")))))</f>
        <v/>
      </c>
      <c r="BW120" s="143" t="str">
        <f>IF(AS120="","",IF(AU120="X",25%,IF(AV120="X",50%,IF(AW120="X",75%,IF(AX120="X",100%,"")))))</f>
        <v/>
      </c>
      <c r="BX120" s="143" t="str">
        <f>IF(BG120="","",IF(BI120="X",25%,IF(BJ120="X",50%,IF(BK120="X",75%,IF(BL120="X",100%,"")))))</f>
        <v/>
      </c>
      <c r="BY120" s="143" t="str">
        <f>IF(BE120="","",IF(BH120="X",25%,IF(BI120="X",50%,IF(BJ120="X",75%,IF(BK120="X",100%,"")))))</f>
        <v/>
      </c>
      <c r="BZ120" s="144" t="str">
        <f>IFERROR(AVERAGE(BV120:BY120),"")</f>
        <v/>
      </c>
    </row>
    <row r="121" spans="14:78" ht="27.6" x14ac:dyDescent="0.3">
      <c r="N121" s="5"/>
      <c r="O121" s="370"/>
      <c r="P121" s="107" t="s">
        <v>25</v>
      </c>
      <c r="Q121" s="209">
        <f t="shared" ref="Q121:Q139" si="19">IF(OR(S121="X",T121="X",U121="X",V121="X"),1,0)</f>
        <v>0</v>
      </c>
      <c r="R121" s="126" t="s">
        <v>26</v>
      </c>
      <c r="S121" s="169"/>
      <c r="T121" s="169"/>
      <c r="U121" s="169"/>
      <c r="V121" s="169"/>
      <c r="W121" s="5" t="str">
        <f t="shared" si="5"/>
        <v/>
      </c>
      <c r="X121" s="24"/>
      <c r="Y121" s="5" t="str">
        <f t="shared" si="6"/>
        <v/>
      </c>
      <c r="Z121" s="29"/>
      <c r="AA121" s="5"/>
      <c r="AB121" s="5"/>
      <c r="AC121" s="370"/>
      <c r="AD121" s="107" t="s">
        <v>25</v>
      </c>
      <c r="AE121" s="209">
        <f t="shared" ref="AE121:AE139" si="20">IF(OR(AG121="X",AH121="X",AI121="X",AJ121="X"),1,0)</f>
        <v>0</v>
      </c>
      <c r="AF121" s="126" t="s">
        <v>26</v>
      </c>
      <c r="AG121" s="169"/>
      <c r="AH121" s="169"/>
      <c r="AI121" s="169"/>
      <c r="AJ121" s="169"/>
      <c r="AK121" s="5" t="str">
        <f t="shared" si="7"/>
        <v/>
      </c>
      <c r="AL121" s="24"/>
      <c r="AM121" s="5" t="str">
        <f t="shared" si="8"/>
        <v/>
      </c>
      <c r="AN121" s="29"/>
      <c r="AO121" s="5"/>
      <c r="AP121" s="5"/>
      <c r="AQ121" s="370"/>
      <c r="AR121" s="107" t="s">
        <v>25</v>
      </c>
      <c r="AS121" s="209">
        <f t="shared" ref="AS121:AS139" si="21">IF(OR(AU121="X",AV121="X",AW121="X",AX121="X"),1,0)</f>
        <v>0</v>
      </c>
      <c r="AT121" s="126" t="s">
        <v>26</v>
      </c>
      <c r="AU121" s="169"/>
      <c r="AV121" s="169"/>
      <c r="AW121" s="169"/>
      <c r="AX121" s="169"/>
      <c r="AY121" s="5" t="str">
        <f t="shared" ref="AY121:AY184" si="22">IF(AS121="","",IF(AU121="X",0,IF(AV121="X",5,IF(AW121="X",10,IF(AX121="X",15,"")))))</f>
        <v/>
      </c>
      <c r="AZ121" s="29"/>
      <c r="BA121" s="5" t="str">
        <f t="shared" ref="BA121:BA184" si="23">IF(AS121="","",IF(AU121="X",5,IF(AV121="X",10,IF(AW121="X",15,IF(AX121="X",20,"")))))</f>
        <v/>
      </c>
      <c r="BB121" s="29"/>
      <c r="BC121" s="5"/>
      <c r="BD121" s="348"/>
      <c r="BE121" s="107" t="s">
        <v>25</v>
      </c>
      <c r="BF121" s="209">
        <f t="shared" ref="BF121:BF139" si="24">IF(OR(BH121="X",BI121="X",BJ121="X",BK121="X"),1,0)</f>
        <v>0</v>
      </c>
      <c r="BG121" s="125" t="s">
        <v>26</v>
      </c>
      <c r="BH121" s="167"/>
      <c r="BI121" s="167"/>
      <c r="BJ121" s="167"/>
      <c r="BK121" s="167"/>
      <c r="BL121" s="5" t="str">
        <f t="shared" ref="BL121:BL184" si="25">IF(BF121="","",IF(BH121="X",0,IF(BI121="X",5,IF(BJ121="X",10,IF(BK121="X",15,"")))))</f>
        <v/>
      </c>
      <c r="BM121" s="6"/>
      <c r="BN121" s="5" t="str">
        <f t="shared" ref="BN121:BN184" si="26">IF(BF121="","",IF(BH121="X",5,IF(BI121="X",10,IF(BJ121="X",15,IF(BK121="X",20,"")))))</f>
        <v/>
      </c>
      <c r="BO121" s="6"/>
      <c r="BP121" s="5"/>
      <c r="BQ121" s="5"/>
      <c r="BR121" s="348"/>
      <c r="BS121" s="107" t="s">
        <v>25</v>
      </c>
      <c r="BT121" s="209">
        <v>1</v>
      </c>
      <c r="BU121" s="125" t="s">
        <v>26</v>
      </c>
      <c r="BV121" s="143" t="str">
        <f t="shared" ref="BV121:BV139" si="27">IF(AE121="","",IF(AG121="X",25%,IF(AH121="X",50%,IF(AI121="X",75%,IF(AJ121="X",100%,"")))))</f>
        <v/>
      </c>
      <c r="BW121" s="143" t="str">
        <f t="shared" ref="BW121:BW139" si="28">IF(AS121="","",IF(AU121="X",25%,IF(AV121="X",50%,IF(AW121="X",75%,IF(AX121="X",100%,"")))))</f>
        <v/>
      </c>
      <c r="BX121" s="143" t="str">
        <f t="shared" ref="BX121:BX139" si="29">IF(BG121="","",IF(BI121="X",25%,IF(BJ121="X",50%,IF(BK121="X",75%,IF(BL121="X",100%,"")))))</f>
        <v/>
      </c>
      <c r="BY121" s="143" t="str">
        <f t="shared" ref="BY121:BY139" si="30">IF(BE121="","",IF(BH121="X",25%,IF(BI121="X",50%,IF(BJ121="X",75%,IF(BK121="X",100%,"")))))</f>
        <v/>
      </c>
      <c r="BZ121" s="144" t="str">
        <f t="shared" ref="BZ121:BZ139" si="31">IFERROR(AVERAGE(BV121:BY121),"")</f>
        <v/>
      </c>
    </row>
    <row r="122" spans="14:78" ht="27.6" x14ac:dyDescent="0.3">
      <c r="N122" s="5"/>
      <c r="O122" s="370"/>
      <c r="P122" s="107" t="s">
        <v>27</v>
      </c>
      <c r="Q122" s="209">
        <f t="shared" si="19"/>
        <v>0</v>
      </c>
      <c r="R122" s="126" t="s">
        <v>28</v>
      </c>
      <c r="S122" s="169"/>
      <c r="T122" s="169"/>
      <c r="U122" s="169"/>
      <c r="V122" s="169"/>
      <c r="W122" s="5" t="str">
        <f t="shared" si="5"/>
        <v/>
      </c>
      <c r="X122" s="24"/>
      <c r="Y122" s="5" t="str">
        <f t="shared" si="6"/>
        <v/>
      </c>
      <c r="Z122" s="29"/>
      <c r="AA122" s="5"/>
      <c r="AB122" s="5"/>
      <c r="AC122" s="370"/>
      <c r="AD122" s="107" t="s">
        <v>27</v>
      </c>
      <c r="AE122" s="209">
        <f t="shared" si="20"/>
        <v>0</v>
      </c>
      <c r="AF122" s="126" t="s">
        <v>28</v>
      </c>
      <c r="AG122" s="169"/>
      <c r="AH122" s="169"/>
      <c r="AI122" s="169"/>
      <c r="AJ122" s="169"/>
      <c r="AK122" s="5" t="str">
        <f t="shared" si="7"/>
        <v/>
      </c>
      <c r="AL122" s="24"/>
      <c r="AM122" s="5" t="str">
        <f t="shared" si="8"/>
        <v/>
      </c>
      <c r="AN122" s="29"/>
      <c r="AO122" s="5"/>
      <c r="AP122" s="5"/>
      <c r="AQ122" s="370"/>
      <c r="AR122" s="107" t="s">
        <v>27</v>
      </c>
      <c r="AS122" s="209">
        <f t="shared" si="21"/>
        <v>0</v>
      </c>
      <c r="AT122" s="126" t="s">
        <v>28</v>
      </c>
      <c r="AU122" s="169"/>
      <c r="AV122" s="169"/>
      <c r="AW122" s="169"/>
      <c r="AX122" s="169"/>
      <c r="AY122" s="5" t="str">
        <f t="shared" si="22"/>
        <v/>
      </c>
      <c r="AZ122" s="29"/>
      <c r="BA122" s="5" t="str">
        <f t="shared" si="23"/>
        <v/>
      </c>
      <c r="BB122" s="29"/>
      <c r="BC122" s="5"/>
      <c r="BD122" s="348"/>
      <c r="BE122" s="107" t="s">
        <v>27</v>
      </c>
      <c r="BF122" s="209">
        <f t="shared" si="24"/>
        <v>0</v>
      </c>
      <c r="BG122" s="125" t="s">
        <v>28</v>
      </c>
      <c r="BH122" s="167"/>
      <c r="BI122" s="167"/>
      <c r="BJ122" s="167"/>
      <c r="BK122" s="167"/>
      <c r="BL122" s="5" t="str">
        <f t="shared" si="25"/>
        <v/>
      </c>
      <c r="BM122" s="6"/>
      <c r="BN122" s="5" t="str">
        <f t="shared" si="26"/>
        <v/>
      </c>
      <c r="BO122" s="6"/>
      <c r="BP122" s="5"/>
      <c r="BQ122" s="5"/>
      <c r="BR122" s="348"/>
      <c r="BS122" s="107" t="s">
        <v>27</v>
      </c>
      <c r="BT122" s="209">
        <v>1</v>
      </c>
      <c r="BU122" s="125" t="s">
        <v>28</v>
      </c>
      <c r="BV122" s="143" t="str">
        <f t="shared" si="27"/>
        <v/>
      </c>
      <c r="BW122" s="143" t="str">
        <f t="shared" si="28"/>
        <v/>
      </c>
      <c r="BX122" s="143" t="str">
        <f t="shared" si="29"/>
        <v/>
      </c>
      <c r="BY122" s="143" t="str">
        <f t="shared" si="30"/>
        <v/>
      </c>
      <c r="BZ122" s="144" t="str">
        <f t="shared" si="31"/>
        <v/>
      </c>
    </row>
    <row r="123" spans="14:78" ht="27.6" x14ac:dyDescent="0.3">
      <c r="N123" s="5"/>
      <c r="O123" s="370"/>
      <c r="P123" s="107" t="s">
        <v>29</v>
      </c>
      <c r="Q123" s="209">
        <f t="shared" si="19"/>
        <v>0</v>
      </c>
      <c r="R123" s="126" t="s">
        <v>30</v>
      </c>
      <c r="S123" s="169"/>
      <c r="T123" s="169"/>
      <c r="U123" s="169"/>
      <c r="V123" s="169"/>
      <c r="W123" s="5" t="str">
        <f t="shared" si="5"/>
        <v/>
      </c>
      <c r="X123" s="24"/>
      <c r="Y123" s="5" t="str">
        <f t="shared" si="6"/>
        <v/>
      </c>
      <c r="Z123" s="29"/>
      <c r="AA123" s="5"/>
      <c r="AB123" s="5"/>
      <c r="AC123" s="370"/>
      <c r="AD123" s="107" t="s">
        <v>29</v>
      </c>
      <c r="AE123" s="209">
        <f t="shared" si="20"/>
        <v>0</v>
      </c>
      <c r="AF123" s="126" t="s">
        <v>30</v>
      </c>
      <c r="AG123" s="169"/>
      <c r="AH123" s="169"/>
      <c r="AI123" s="169"/>
      <c r="AJ123" s="169"/>
      <c r="AK123" s="5" t="str">
        <f t="shared" si="7"/>
        <v/>
      </c>
      <c r="AL123" s="24"/>
      <c r="AM123" s="5" t="str">
        <f t="shared" si="8"/>
        <v/>
      </c>
      <c r="AN123" s="29"/>
      <c r="AO123" s="5"/>
      <c r="AP123" s="5"/>
      <c r="AQ123" s="370"/>
      <c r="AR123" s="107" t="s">
        <v>29</v>
      </c>
      <c r="AS123" s="209">
        <f t="shared" si="21"/>
        <v>0</v>
      </c>
      <c r="AT123" s="126" t="s">
        <v>30</v>
      </c>
      <c r="AU123" s="169"/>
      <c r="AV123" s="169"/>
      <c r="AW123" s="169"/>
      <c r="AX123" s="169"/>
      <c r="AY123" s="5" t="str">
        <f t="shared" si="22"/>
        <v/>
      </c>
      <c r="AZ123" s="29"/>
      <c r="BA123" s="5" t="str">
        <f t="shared" si="23"/>
        <v/>
      </c>
      <c r="BB123" s="29"/>
      <c r="BC123" s="5"/>
      <c r="BD123" s="348"/>
      <c r="BE123" s="107" t="s">
        <v>29</v>
      </c>
      <c r="BF123" s="209">
        <f t="shared" si="24"/>
        <v>0</v>
      </c>
      <c r="BG123" s="125" t="s">
        <v>30</v>
      </c>
      <c r="BH123" s="167"/>
      <c r="BI123" s="167"/>
      <c r="BJ123" s="167"/>
      <c r="BK123" s="167"/>
      <c r="BL123" s="5" t="str">
        <f t="shared" si="25"/>
        <v/>
      </c>
      <c r="BM123" s="6"/>
      <c r="BN123" s="5" t="str">
        <f t="shared" si="26"/>
        <v/>
      </c>
      <c r="BO123" s="6"/>
      <c r="BP123" s="5"/>
      <c r="BQ123" s="5"/>
      <c r="BR123" s="348"/>
      <c r="BS123" s="107" t="s">
        <v>29</v>
      </c>
      <c r="BT123" s="209">
        <v>1</v>
      </c>
      <c r="BU123" s="125" t="s">
        <v>30</v>
      </c>
      <c r="BV123" s="143" t="str">
        <f t="shared" si="27"/>
        <v/>
      </c>
      <c r="BW123" s="143" t="str">
        <f t="shared" si="28"/>
        <v/>
      </c>
      <c r="BX123" s="143" t="str">
        <f t="shared" si="29"/>
        <v/>
      </c>
      <c r="BY123" s="143" t="str">
        <f t="shared" si="30"/>
        <v/>
      </c>
      <c r="BZ123" s="144" t="str">
        <f t="shared" si="31"/>
        <v/>
      </c>
    </row>
    <row r="124" spans="14:78" ht="14.4" customHeight="1" x14ac:dyDescent="0.3">
      <c r="N124" s="5"/>
      <c r="O124" s="370" t="s">
        <v>31</v>
      </c>
      <c r="P124" s="107" t="s">
        <v>32</v>
      </c>
      <c r="Q124" s="209">
        <f t="shared" si="19"/>
        <v>0</v>
      </c>
      <c r="R124" s="126" t="s">
        <v>33</v>
      </c>
      <c r="S124" s="169"/>
      <c r="T124" s="169"/>
      <c r="U124" s="169"/>
      <c r="V124" s="169"/>
      <c r="W124" s="5" t="str">
        <f t="shared" si="5"/>
        <v/>
      </c>
      <c r="X124" s="24"/>
      <c r="Y124" s="5" t="str">
        <f t="shared" si="6"/>
        <v/>
      </c>
      <c r="Z124" s="29"/>
      <c r="AA124" s="5"/>
      <c r="AB124" s="5"/>
      <c r="AC124" s="370" t="s">
        <v>31</v>
      </c>
      <c r="AD124" s="107" t="s">
        <v>32</v>
      </c>
      <c r="AE124" s="209">
        <f t="shared" si="20"/>
        <v>0</v>
      </c>
      <c r="AF124" s="126" t="s">
        <v>33</v>
      </c>
      <c r="AG124" s="169"/>
      <c r="AH124" s="169"/>
      <c r="AI124" s="169"/>
      <c r="AJ124" s="169"/>
      <c r="AK124" s="5" t="str">
        <f t="shared" si="7"/>
        <v/>
      </c>
      <c r="AL124" s="24"/>
      <c r="AM124" s="5" t="str">
        <f t="shared" si="8"/>
        <v/>
      </c>
      <c r="AN124" s="29"/>
      <c r="AO124" s="5"/>
      <c r="AP124" s="5"/>
      <c r="AQ124" s="370" t="s">
        <v>31</v>
      </c>
      <c r="AR124" s="107" t="s">
        <v>32</v>
      </c>
      <c r="AS124" s="209">
        <f t="shared" si="21"/>
        <v>0</v>
      </c>
      <c r="AT124" s="126" t="s">
        <v>33</v>
      </c>
      <c r="AU124" s="169"/>
      <c r="AV124" s="169"/>
      <c r="AW124" s="169"/>
      <c r="AX124" s="169"/>
      <c r="AY124" s="5" t="str">
        <f t="shared" si="22"/>
        <v/>
      </c>
      <c r="AZ124" s="29"/>
      <c r="BA124" s="5" t="str">
        <f t="shared" si="23"/>
        <v/>
      </c>
      <c r="BB124" s="29"/>
      <c r="BC124" s="5"/>
      <c r="BD124" s="348" t="s">
        <v>31</v>
      </c>
      <c r="BE124" s="107" t="s">
        <v>32</v>
      </c>
      <c r="BF124" s="209">
        <f t="shared" si="24"/>
        <v>0</v>
      </c>
      <c r="BG124" s="125" t="s">
        <v>33</v>
      </c>
      <c r="BH124" s="167"/>
      <c r="BI124" s="167"/>
      <c r="BJ124" s="167"/>
      <c r="BK124" s="167"/>
      <c r="BL124" s="5" t="str">
        <f t="shared" si="25"/>
        <v/>
      </c>
      <c r="BM124" s="6"/>
      <c r="BN124" s="5" t="str">
        <f t="shared" si="26"/>
        <v/>
      </c>
      <c r="BO124" s="6"/>
      <c r="BP124" s="5"/>
      <c r="BQ124" s="5"/>
      <c r="BR124" s="348" t="s">
        <v>31</v>
      </c>
      <c r="BS124" s="107" t="s">
        <v>32</v>
      </c>
      <c r="BT124" s="209">
        <v>1</v>
      </c>
      <c r="BU124" s="125" t="s">
        <v>33</v>
      </c>
      <c r="BV124" s="143" t="str">
        <f t="shared" si="27"/>
        <v/>
      </c>
      <c r="BW124" s="143" t="str">
        <f t="shared" si="28"/>
        <v/>
      </c>
      <c r="BX124" s="143" t="str">
        <f t="shared" si="29"/>
        <v/>
      </c>
      <c r="BY124" s="143" t="str">
        <f t="shared" si="30"/>
        <v/>
      </c>
      <c r="BZ124" s="144" t="str">
        <f t="shared" si="31"/>
        <v/>
      </c>
    </row>
    <row r="125" spans="14:78" ht="27.6" customHeight="1" x14ac:dyDescent="0.3">
      <c r="N125" s="5"/>
      <c r="O125" s="370"/>
      <c r="P125" s="350" t="s">
        <v>19</v>
      </c>
      <c r="Q125" s="209">
        <f t="shared" si="19"/>
        <v>0</v>
      </c>
      <c r="R125" s="126" t="s">
        <v>110</v>
      </c>
      <c r="S125" s="169"/>
      <c r="T125" s="169"/>
      <c r="U125" s="169"/>
      <c r="V125" s="169"/>
      <c r="W125" s="5" t="str">
        <f t="shared" si="5"/>
        <v/>
      </c>
      <c r="X125" s="24"/>
      <c r="Y125" s="5" t="str">
        <f t="shared" si="6"/>
        <v/>
      </c>
      <c r="Z125" s="29"/>
      <c r="AA125" s="5"/>
      <c r="AB125" s="5"/>
      <c r="AC125" s="370"/>
      <c r="AD125" s="350" t="s">
        <v>19</v>
      </c>
      <c r="AE125" s="209">
        <f t="shared" si="20"/>
        <v>0</v>
      </c>
      <c r="AF125" s="126" t="s">
        <v>110</v>
      </c>
      <c r="AG125" s="169"/>
      <c r="AH125" s="169"/>
      <c r="AI125" s="169"/>
      <c r="AJ125" s="169"/>
      <c r="AK125" s="5" t="str">
        <f t="shared" si="7"/>
        <v/>
      </c>
      <c r="AL125" s="24"/>
      <c r="AM125" s="5" t="str">
        <f t="shared" si="8"/>
        <v/>
      </c>
      <c r="AN125" s="29"/>
      <c r="AO125" s="5"/>
      <c r="AP125" s="5"/>
      <c r="AQ125" s="370"/>
      <c r="AR125" s="350" t="s">
        <v>19</v>
      </c>
      <c r="AS125" s="209">
        <f t="shared" si="21"/>
        <v>0</v>
      </c>
      <c r="AT125" s="126" t="s">
        <v>110</v>
      </c>
      <c r="AU125" s="169"/>
      <c r="AV125" s="169"/>
      <c r="AW125" s="169"/>
      <c r="AX125" s="169"/>
      <c r="AY125" s="5" t="str">
        <f t="shared" si="22"/>
        <v/>
      </c>
      <c r="AZ125" s="29"/>
      <c r="BA125" s="5" t="str">
        <f t="shared" si="23"/>
        <v/>
      </c>
      <c r="BB125" s="29"/>
      <c r="BC125" s="5"/>
      <c r="BD125" s="348"/>
      <c r="BE125" s="350" t="s">
        <v>19</v>
      </c>
      <c r="BF125" s="209">
        <f t="shared" si="24"/>
        <v>0</v>
      </c>
      <c r="BG125" s="125" t="s">
        <v>110</v>
      </c>
      <c r="BH125" s="167"/>
      <c r="BI125" s="167"/>
      <c r="BJ125" s="167"/>
      <c r="BK125" s="167"/>
      <c r="BL125" s="5" t="str">
        <f t="shared" si="25"/>
        <v/>
      </c>
      <c r="BM125" s="6"/>
      <c r="BN125" s="5" t="str">
        <f t="shared" si="26"/>
        <v/>
      </c>
      <c r="BO125" s="6"/>
      <c r="BP125" s="5"/>
      <c r="BQ125" s="5"/>
      <c r="BR125" s="348"/>
      <c r="BS125" s="350" t="s">
        <v>19</v>
      </c>
      <c r="BT125" s="209">
        <v>1</v>
      </c>
      <c r="BU125" s="125" t="s">
        <v>110</v>
      </c>
      <c r="BV125" s="143" t="str">
        <f t="shared" si="27"/>
        <v/>
      </c>
      <c r="BW125" s="143" t="str">
        <f t="shared" si="28"/>
        <v/>
      </c>
      <c r="BX125" s="143" t="str">
        <f t="shared" si="29"/>
        <v/>
      </c>
      <c r="BY125" s="143" t="str">
        <f t="shared" si="30"/>
        <v/>
      </c>
      <c r="BZ125" s="144" t="str">
        <f t="shared" si="31"/>
        <v/>
      </c>
    </row>
    <row r="126" spans="14:78" ht="27.6" x14ac:dyDescent="0.3">
      <c r="N126" s="5"/>
      <c r="O126" s="370"/>
      <c r="P126" s="350"/>
      <c r="Q126" s="209">
        <f t="shared" si="19"/>
        <v>0</v>
      </c>
      <c r="R126" s="126" t="s">
        <v>111</v>
      </c>
      <c r="S126" s="169"/>
      <c r="T126" s="169"/>
      <c r="U126" s="169"/>
      <c r="V126" s="169"/>
      <c r="W126" s="5" t="str">
        <f t="shared" si="5"/>
        <v/>
      </c>
      <c r="X126" s="24"/>
      <c r="Y126" s="5" t="str">
        <f t="shared" si="6"/>
        <v/>
      </c>
      <c r="Z126" s="29"/>
      <c r="AA126" s="5"/>
      <c r="AB126" s="5"/>
      <c r="AC126" s="370"/>
      <c r="AD126" s="350"/>
      <c r="AE126" s="209">
        <f t="shared" si="20"/>
        <v>0</v>
      </c>
      <c r="AF126" s="126" t="s">
        <v>111</v>
      </c>
      <c r="AG126" s="169"/>
      <c r="AH126" s="169"/>
      <c r="AI126" s="169"/>
      <c r="AJ126" s="169"/>
      <c r="AK126" s="5" t="str">
        <f t="shared" si="7"/>
        <v/>
      </c>
      <c r="AL126" s="24"/>
      <c r="AM126" s="5" t="str">
        <f t="shared" si="8"/>
        <v/>
      </c>
      <c r="AN126" s="29"/>
      <c r="AO126" s="5"/>
      <c r="AP126" s="5"/>
      <c r="AQ126" s="370"/>
      <c r="AR126" s="350"/>
      <c r="AS126" s="209">
        <f t="shared" si="21"/>
        <v>0</v>
      </c>
      <c r="AT126" s="126" t="s">
        <v>111</v>
      </c>
      <c r="AU126" s="169"/>
      <c r="AV126" s="169"/>
      <c r="AW126" s="169"/>
      <c r="AX126" s="169"/>
      <c r="AY126" s="5" t="str">
        <f t="shared" si="22"/>
        <v/>
      </c>
      <c r="AZ126" s="29"/>
      <c r="BA126" s="5" t="str">
        <f t="shared" si="23"/>
        <v/>
      </c>
      <c r="BB126" s="29"/>
      <c r="BC126" s="5"/>
      <c r="BD126" s="348"/>
      <c r="BE126" s="350"/>
      <c r="BF126" s="209">
        <f t="shared" si="24"/>
        <v>0</v>
      </c>
      <c r="BG126" s="125" t="s">
        <v>111</v>
      </c>
      <c r="BH126" s="167"/>
      <c r="BI126" s="167"/>
      <c r="BJ126" s="167"/>
      <c r="BK126" s="167"/>
      <c r="BL126" s="5" t="str">
        <f t="shared" si="25"/>
        <v/>
      </c>
      <c r="BM126" s="6"/>
      <c r="BN126" s="5" t="str">
        <f t="shared" si="26"/>
        <v/>
      </c>
      <c r="BO126" s="6"/>
      <c r="BP126" s="5"/>
      <c r="BQ126" s="5"/>
      <c r="BR126" s="348"/>
      <c r="BS126" s="350"/>
      <c r="BT126" s="209">
        <v>1</v>
      </c>
      <c r="BU126" s="125" t="s">
        <v>111</v>
      </c>
      <c r="BV126" s="143" t="str">
        <f t="shared" si="27"/>
        <v/>
      </c>
      <c r="BW126" s="143" t="str">
        <f t="shared" si="28"/>
        <v/>
      </c>
      <c r="BX126" s="143" t="str">
        <f t="shared" si="29"/>
        <v/>
      </c>
      <c r="BY126" s="143" t="str">
        <f t="shared" si="30"/>
        <v/>
      </c>
      <c r="BZ126" s="144" t="str">
        <f t="shared" si="31"/>
        <v/>
      </c>
    </row>
    <row r="127" spans="14:78" ht="27.6" x14ac:dyDescent="0.3">
      <c r="N127" s="5"/>
      <c r="O127" s="370"/>
      <c r="P127" s="350"/>
      <c r="Q127" s="209">
        <f t="shared" si="19"/>
        <v>0</v>
      </c>
      <c r="R127" s="126" t="s">
        <v>112</v>
      </c>
      <c r="S127" s="169"/>
      <c r="T127" s="169"/>
      <c r="U127" s="169"/>
      <c r="V127" s="169"/>
      <c r="W127" s="5" t="str">
        <f t="shared" si="5"/>
        <v/>
      </c>
      <c r="X127" s="24"/>
      <c r="Y127" s="5" t="str">
        <f t="shared" si="6"/>
        <v/>
      </c>
      <c r="Z127" s="29"/>
      <c r="AA127" s="5"/>
      <c r="AB127" s="5"/>
      <c r="AC127" s="370"/>
      <c r="AD127" s="350"/>
      <c r="AE127" s="209">
        <f t="shared" si="20"/>
        <v>0</v>
      </c>
      <c r="AF127" s="126" t="s">
        <v>112</v>
      </c>
      <c r="AG127" s="169"/>
      <c r="AH127" s="169"/>
      <c r="AI127" s="169"/>
      <c r="AJ127" s="169"/>
      <c r="AK127" s="5" t="str">
        <f t="shared" si="7"/>
        <v/>
      </c>
      <c r="AL127" s="24"/>
      <c r="AM127" s="5" t="str">
        <f t="shared" si="8"/>
        <v/>
      </c>
      <c r="AN127" s="29"/>
      <c r="AO127" s="5"/>
      <c r="AP127" s="5"/>
      <c r="AQ127" s="370"/>
      <c r="AR127" s="350"/>
      <c r="AS127" s="209">
        <f t="shared" si="21"/>
        <v>0</v>
      </c>
      <c r="AT127" s="126" t="s">
        <v>112</v>
      </c>
      <c r="AU127" s="169"/>
      <c r="AV127" s="169"/>
      <c r="AW127" s="169"/>
      <c r="AX127" s="169"/>
      <c r="AY127" s="5" t="str">
        <f t="shared" si="22"/>
        <v/>
      </c>
      <c r="AZ127" s="29"/>
      <c r="BA127" s="5" t="str">
        <f t="shared" si="23"/>
        <v/>
      </c>
      <c r="BB127" s="29"/>
      <c r="BC127" s="5"/>
      <c r="BD127" s="348"/>
      <c r="BE127" s="350"/>
      <c r="BF127" s="209">
        <f t="shared" si="24"/>
        <v>0</v>
      </c>
      <c r="BG127" s="125" t="s">
        <v>112</v>
      </c>
      <c r="BH127" s="167"/>
      <c r="BI127" s="167"/>
      <c r="BJ127" s="167"/>
      <c r="BK127" s="167"/>
      <c r="BL127" s="5" t="str">
        <f t="shared" si="25"/>
        <v/>
      </c>
      <c r="BM127" s="6"/>
      <c r="BN127" s="5" t="str">
        <f t="shared" si="26"/>
        <v/>
      </c>
      <c r="BO127" s="6"/>
      <c r="BP127" s="5"/>
      <c r="BQ127" s="5"/>
      <c r="BR127" s="348"/>
      <c r="BS127" s="350"/>
      <c r="BT127" s="209">
        <v>1</v>
      </c>
      <c r="BU127" s="125" t="s">
        <v>112</v>
      </c>
      <c r="BV127" s="143" t="str">
        <f t="shared" si="27"/>
        <v/>
      </c>
      <c r="BW127" s="143" t="str">
        <f t="shared" si="28"/>
        <v/>
      </c>
      <c r="BX127" s="143" t="str">
        <f t="shared" si="29"/>
        <v/>
      </c>
      <c r="BY127" s="143" t="str">
        <f t="shared" si="30"/>
        <v/>
      </c>
      <c r="BZ127" s="144" t="str">
        <f t="shared" si="31"/>
        <v/>
      </c>
    </row>
    <row r="128" spans="14:78" ht="41.4" x14ac:dyDescent="0.3">
      <c r="N128" s="5"/>
      <c r="O128" s="370"/>
      <c r="P128" s="350"/>
      <c r="Q128" s="209">
        <f t="shared" si="19"/>
        <v>0</v>
      </c>
      <c r="R128" s="126" t="s">
        <v>113</v>
      </c>
      <c r="S128" s="169"/>
      <c r="T128" s="169"/>
      <c r="U128" s="169"/>
      <c r="V128" s="169"/>
      <c r="W128" s="5" t="str">
        <f t="shared" si="5"/>
        <v/>
      </c>
      <c r="X128" s="24"/>
      <c r="Y128" s="5" t="str">
        <f t="shared" si="6"/>
        <v/>
      </c>
      <c r="Z128" s="29"/>
      <c r="AA128" s="5"/>
      <c r="AB128" s="5"/>
      <c r="AC128" s="370"/>
      <c r="AD128" s="350"/>
      <c r="AE128" s="209">
        <f t="shared" si="20"/>
        <v>0</v>
      </c>
      <c r="AF128" s="126" t="s">
        <v>113</v>
      </c>
      <c r="AG128" s="169"/>
      <c r="AH128" s="169"/>
      <c r="AI128" s="169"/>
      <c r="AJ128" s="169"/>
      <c r="AK128" s="5" t="str">
        <f t="shared" si="7"/>
        <v/>
      </c>
      <c r="AL128" s="24"/>
      <c r="AM128" s="5" t="str">
        <f t="shared" si="8"/>
        <v/>
      </c>
      <c r="AN128" s="29"/>
      <c r="AO128" s="5"/>
      <c r="AP128" s="5"/>
      <c r="AQ128" s="370"/>
      <c r="AR128" s="350"/>
      <c r="AS128" s="209">
        <f t="shared" si="21"/>
        <v>0</v>
      </c>
      <c r="AT128" s="126" t="s">
        <v>113</v>
      </c>
      <c r="AU128" s="169"/>
      <c r="AV128" s="169"/>
      <c r="AW128" s="169"/>
      <c r="AX128" s="169"/>
      <c r="AY128" s="5" t="str">
        <f t="shared" si="22"/>
        <v/>
      </c>
      <c r="AZ128" s="29"/>
      <c r="BA128" s="5" t="str">
        <f t="shared" si="23"/>
        <v/>
      </c>
      <c r="BB128" s="29"/>
      <c r="BC128" s="5"/>
      <c r="BD128" s="348"/>
      <c r="BE128" s="350"/>
      <c r="BF128" s="209">
        <f t="shared" si="24"/>
        <v>0</v>
      </c>
      <c r="BG128" s="125" t="s">
        <v>113</v>
      </c>
      <c r="BH128" s="167"/>
      <c r="BI128" s="167"/>
      <c r="BJ128" s="167"/>
      <c r="BK128" s="167"/>
      <c r="BL128" s="5" t="str">
        <f t="shared" si="25"/>
        <v/>
      </c>
      <c r="BM128" s="6"/>
      <c r="BN128" s="5" t="str">
        <f t="shared" si="26"/>
        <v/>
      </c>
      <c r="BO128" s="6"/>
      <c r="BP128" s="5"/>
      <c r="BQ128" s="5"/>
      <c r="BR128" s="348"/>
      <c r="BS128" s="350"/>
      <c r="BT128" s="209">
        <v>1</v>
      </c>
      <c r="BU128" s="125" t="s">
        <v>113</v>
      </c>
      <c r="BV128" s="143" t="str">
        <f t="shared" si="27"/>
        <v/>
      </c>
      <c r="BW128" s="143" t="str">
        <f t="shared" si="28"/>
        <v/>
      </c>
      <c r="BX128" s="143" t="str">
        <f t="shared" si="29"/>
        <v/>
      </c>
      <c r="BY128" s="143" t="str">
        <f t="shared" si="30"/>
        <v/>
      </c>
      <c r="BZ128" s="144" t="str">
        <f t="shared" si="31"/>
        <v/>
      </c>
    </row>
    <row r="129" spans="5:78" ht="27.6" x14ac:dyDescent="0.3">
      <c r="N129" s="5"/>
      <c r="O129" s="370"/>
      <c r="P129" s="350"/>
      <c r="Q129" s="209">
        <f t="shared" si="19"/>
        <v>0</v>
      </c>
      <c r="R129" s="126" t="s">
        <v>114</v>
      </c>
      <c r="S129" s="169"/>
      <c r="T129" s="169"/>
      <c r="U129" s="169"/>
      <c r="V129" s="169"/>
      <c r="W129" s="5" t="str">
        <f t="shared" si="5"/>
        <v/>
      </c>
      <c r="X129" s="24"/>
      <c r="Y129" s="5" t="str">
        <f t="shared" si="6"/>
        <v/>
      </c>
      <c r="Z129" s="29"/>
      <c r="AA129" s="5"/>
      <c r="AB129" s="5"/>
      <c r="AC129" s="370"/>
      <c r="AD129" s="350"/>
      <c r="AE129" s="209">
        <f t="shared" si="20"/>
        <v>0</v>
      </c>
      <c r="AF129" s="126" t="s">
        <v>114</v>
      </c>
      <c r="AG129" s="169"/>
      <c r="AH129" s="169"/>
      <c r="AI129" s="169"/>
      <c r="AJ129" s="169"/>
      <c r="AK129" s="5" t="str">
        <f t="shared" si="7"/>
        <v/>
      </c>
      <c r="AL129" s="24"/>
      <c r="AM129" s="5" t="str">
        <f t="shared" si="8"/>
        <v/>
      </c>
      <c r="AN129" s="29"/>
      <c r="AO129" s="5"/>
      <c r="AP129" s="5"/>
      <c r="AQ129" s="370"/>
      <c r="AR129" s="350"/>
      <c r="AS129" s="209">
        <f t="shared" si="21"/>
        <v>0</v>
      </c>
      <c r="AT129" s="126" t="s">
        <v>114</v>
      </c>
      <c r="AU129" s="169"/>
      <c r="AV129" s="169"/>
      <c r="AW129" s="169"/>
      <c r="AX129" s="169"/>
      <c r="AY129" s="5" t="str">
        <f t="shared" si="22"/>
        <v/>
      </c>
      <c r="AZ129" s="29"/>
      <c r="BA129" s="5" t="str">
        <f t="shared" si="23"/>
        <v/>
      </c>
      <c r="BB129" s="29"/>
      <c r="BC129" s="5"/>
      <c r="BD129" s="348"/>
      <c r="BE129" s="350"/>
      <c r="BF129" s="209">
        <f t="shared" si="24"/>
        <v>0</v>
      </c>
      <c r="BG129" s="125" t="s">
        <v>114</v>
      </c>
      <c r="BH129" s="167"/>
      <c r="BI129" s="167"/>
      <c r="BJ129" s="167"/>
      <c r="BK129" s="167"/>
      <c r="BL129" s="5" t="str">
        <f t="shared" si="25"/>
        <v/>
      </c>
      <c r="BM129" s="6"/>
      <c r="BN129" s="5" t="str">
        <f t="shared" si="26"/>
        <v/>
      </c>
      <c r="BO129" s="6"/>
      <c r="BP129" s="5"/>
      <c r="BQ129" s="5"/>
      <c r="BR129" s="348"/>
      <c r="BS129" s="350"/>
      <c r="BT129" s="209">
        <v>1</v>
      </c>
      <c r="BU129" s="125" t="s">
        <v>114</v>
      </c>
      <c r="BV129" s="143" t="str">
        <f t="shared" si="27"/>
        <v/>
      </c>
      <c r="BW129" s="143" t="str">
        <f t="shared" si="28"/>
        <v/>
      </c>
      <c r="BX129" s="143" t="str">
        <f t="shared" si="29"/>
        <v/>
      </c>
      <c r="BY129" s="143" t="str">
        <f t="shared" si="30"/>
        <v/>
      </c>
      <c r="BZ129" s="144" t="str">
        <f t="shared" si="31"/>
        <v/>
      </c>
    </row>
    <row r="130" spans="5:78" ht="41.4" x14ac:dyDescent="0.3">
      <c r="N130" s="5"/>
      <c r="O130" s="370"/>
      <c r="P130" s="350"/>
      <c r="Q130" s="209">
        <f t="shared" si="19"/>
        <v>0</v>
      </c>
      <c r="R130" s="126" t="s">
        <v>115</v>
      </c>
      <c r="S130" s="169"/>
      <c r="T130" s="169"/>
      <c r="U130" s="169"/>
      <c r="V130" s="169"/>
      <c r="W130" s="5" t="str">
        <f t="shared" ref="W130:W193" si="32">IF(Q130="","",IF(S130="X",0,IF(T130="X",5,IF(U130="X",10,IF(V130="X",15,"")))))</f>
        <v/>
      </c>
      <c r="X130" s="24"/>
      <c r="Y130" s="5" t="str">
        <f t="shared" ref="Y130:Y193" si="33">IF(Q130="","",IF(S130="X",5,IF(T130="X",10,IF(U130="X",15,IF(V130="X",20,"")))))</f>
        <v/>
      </c>
      <c r="Z130" s="29"/>
      <c r="AA130" s="5"/>
      <c r="AB130" s="5"/>
      <c r="AC130" s="370"/>
      <c r="AD130" s="350"/>
      <c r="AE130" s="209">
        <f t="shared" si="20"/>
        <v>0</v>
      </c>
      <c r="AF130" s="126" t="s">
        <v>115</v>
      </c>
      <c r="AG130" s="169"/>
      <c r="AH130" s="169"/>
      <c r="AI130" s="169"/>
      <c r="AJ130" s="169"/>
      <c r="AK130" s="5" t="str">
        <f t="shared" ref="AK130:AK139" si="34">IF(AE130="","",IF(AG130="X",0,IF(AH130="X",5,IF(AI130="X",10,IF(AJ130="X",15,"")))))</f>
        <v/>
      </c>
      <c r="AL130" s="24"/>
      <c r="AM130" s="5" t="str">
        <f t="shared" ref="AM130:AM139" si="35">IF(AE130="","",IF(AG130="X",5,IF(AH130="X",10,IF(AI130="X",15,IF(AJ130="X",20,"")))))</f>
        <v/>
      </c>
      <c r="AN130" s="29"/>
      <c r="AO130" s="5"/>
      <c r="AP130" s="5"/>
      <c r="AQ130" s="370"/>
      <c r="AR130" s="350"/>
      <c r="AS130" s="209">
        <f t="shared" si="21"/>
        <v>0</v>
      </c>
      <c r="AT130" s="126" t="s">
        <v>115</v>
      </c>
      <c r="AU130" s="169"/>
      <c r="AV130" s="169"/>
      <c r="AW130" s="169"/>
      <c r="AX130" s="169"/>
      <c r="AY130" s="5" t="str">
        <f t="shared" si="22"/>
        <v/>
      </c>
      <c r="AZ130" s="29"/>
      <c r="BA130" s="5" t="str">
        <f t="shared" si="23"/>
        <v/>
      </c>
      <c r="BB130" s="29"/>
      <c r="BC130" s="5"/>
      <c r="BD130" s="348"/>
      <c r="BE130" s="350"/>
      <c r="BF130" s="209">
        <f t="shared" si="24"/>
        <v>0</v>
      </c>
      <c r="BG130" s="125" t="s">
        <v>115</v>
      </c>
      <c r="BH130" s="167"/>
      <c r="BI130" s="167"/>
      <c r="BJ130" s="167"/>
      <c r="BK130" s="167"/>
      <c r="BL130" s="5" t="str">
        <f t="shared" si="25"/>
        <v/>
      </c>
      <c r="BM130" s="6"/>
      <c r="BN130" s="5" t="str">
        <f t="shared" si="26"/>
        <v/>
      </c>
      <c r="BO130" s="6"/>
      <c r="BP130" s="5"/>
      <c r="BQ130" s="5"/>
      <c r="BR130" s="348"/>
      <c r="BS130" s="350"/>
      <c r="BT130" s="209">
        <v>1</v>
      </c>
      <c r="BU130" s="125" t="s">
        <v>115</v>
      </c>
      <c r="BV130" s="143" t="str">
        <f t="shared" si="27"/>
        <v/>
      </c>
      <c r="BW130" s="143" t="str">
        <f t="shared" si="28"/>
        <v/>
      </c>
      <c r="BX130" s="143" t="str">
        <f t="shared" si="29"/>
        <v/>
      </c>
      <c r="BY130" s="143" t="str">
        <f t="shared" si="30"/>
        <v/>
      </c>
      <c r="BZ130" s="144" t="str">
        <f t="shared" si="31"/>
        <v/>
      </c>
    </row>
    <row r="131" spans="5:78" ht="27.6" x14ac:dyDescent="0.3">
      <c r="N131" s="5"/>
      <c r="O131" s="370"/>
      <c r="P131" s="350"/>
      <c r="Q131" s="209">
        <f t="shared" si="19"/>
        <v>0</v>
      </c>
      <c r="R131" s="126" t="s">
        <v>116</v>
      </c>
      <c r="S131" s="169"/>
      <c r="T131" s="169"/>
      <c r="U131" s="169"/>
      <c r="V131" s="169"/>
      <c r="W131" s="5" t="str">
        <f t="shared" si="32"/>
        <v/>
      </c>
      <c r="X131" s="24"/>
      <c r="Y131" s="5" t="str">
        <f t="shared" si="33"/>
        <v/>
      </c>
      <c r="Z131" s="29"/>
      <c r="AA131" s="5"/>
      <c r="AB131" s="5"/>
      <c r="AC131" s="370"/>
      <c r="AD131" s="350"/>
      <c r="AE131" s="209">
        <f t="shared" si="20"/>
        <v>0</v>
      </c>
      <c r="AF131" s="126" t="s">
        <v>116</v>
      </c>
      <c r="AG131" s="169"/>
      <c r="AH131" s="169"/>
      <c r="AI131" s="169"/>
      <c r="AJ131" s="169"/>
      <c r="AK131" s="5" t="str">
        <f t="shared" si="34"/>
        <v/>
      </c>
      <c r="AL131" s="24"/>
      <c r="AM131" s="5" t="str">
        <f t="shared" si="35"/>
        <v/>
      </c>
      <c r="AN131" s="29"/>
      <c r="AO131" s="5"/>
      <c r="AP131" s="5"/>
      <c r="AQ131" s="370"/>
      <c r="AR131" s="350"/>
      <c r="AS131" s="209">
        <f t="shared" si="21"/>
        <v>0</v>
      </c>
      <c r="AT131" s="126" t="s">
        <v>116</v>
      </c>
      <c r="AU131" s="169"/>
      <c r="AV131" s="169"/>
      <c r="AW131" s="169"/>
      <c r="AX131" s="169"/>
      <c r="AY131" s="5" t="str">
        <f t="shared" si="22"/>
        <v/>
      </c>
      <c r="AZ131" s="29"/>
      <c r="BA131" s="5" t="str">
        <f t="shared" si="23"/>
        <v/>
      </c>
      <c r="BB131" s="29"/>
      <c r="BC131" s="5"/>
      <c r="BD131" s="348"/>
      <c r="BE131" s="350"/>
      <c r="BF131" s="209">
        <f t="shared" si="24"/>
        <v>0</v>
      </c>
      <c r="BG131" s="125" t="s">
        <v>116</v>
      </c>
      <c r="BH131" s="167"/>
      <c r="BI131" s="167"/>
      <c r="BJ131" s="167"/>
      <c r="BK131" s="167"/>
      <c r="BL131" s="5" t="str">
        <f t="shared" si="25"/>
        <v/>
      </c>
      <c r="BM131" s="6"/>
      <c r="BN131" s="5" t="str">
        <f t="shared" si="26"/>
        <v/>
      </c>
      <c r="BO131" s="6"/>
      <c r="BP131" s="5"/>
      <c r="BQ131" s="5"/>
      <c r="BR131" s="348"/>
      <c r="BS131" s="350"/>
      <c r="BT131" s="209">
        <v>1</v>
      </c>
      <c r="BU131" s="125" t="s">
        <v>116</v>
      </c>
      <c r="BV131" s="143" t="str">
        <f t="shared" si="27"/>
        <v/>
      </c>
      <c r="BW131" s="143" t="str">
        <f t="shared" si="28"/>
        <v/>
      </c>
      <c r="BX131" s="143" t="str">
        <f t="shared" si="29"/>
        <v/>
      </c>
      <c r="BY131" s="143" t="str">
        <f t="shared" si="30"/>
        <v/>
      </c>
      <c r="BZ131" s="144" t="str">
        <f t="shared" si="31"/>
        <v/>
      </c>
    </row>
    <row r="132" spans="5:78" ht="27.6" x14ac:dyDescent="0.3">
      <c r="N132" s="5"/>
      <c r="O132" s="370"/>
      <c r="P132" s="107" t="s">
        <v>34</v>
      </c>
      <c r="Q132" s="209">
        <f t="shared" si="19"/>
        <v>0</v>
      </c>
      <c r="R132" s="126" t="s">
        <v>35</v>
      </c>
      <c r="S132" s="169"/>
      <c r="T132" s="169"/>
      <c r="U132" s="169"/>
      <c r="V132" s="169"/>
      <c r="W132" s="5" t="str">
        <f t="shared" si="32"/>
        <v/>
      </c>
      <c r="X132" s="24"/>
      <c r="Y132" s="5" t="str">
        <f t="shared" si="33"/>
        <v/>
      </c>
      <c r="Z132" s="29"/>
      <c r="AA132" s="5"/>
      <c r="AB132" s="5"/>
      <c r="AC132" s="370"/>
      <c r="AD132" s="107" t="s">
        <v>34</v>
      </c>
      <c r="AE132" s="209">
        <f t="shared" si="20"/>
        <v>0</v>
      </c>
      <c r="AF132" s="126" t="s">
        <v>35</v>
      </c>
      <c r="AG132" s="169"/>
      <c r="AH132" s="169"/>
      <c r="AI132" s="169"/>
      <c r="AJ132" s="169"/>
      <c r="AK132" s="5" t="str">
        <f t="shared" si="34"/>
        <v/>
      </c>
      <c r="AL132" s="24"/>
      <c r="AM132" s="5" t="str">
        <f t="shared" si="35"/>
        <v/>
      </c>
      <c r="AN132" s="29"/>
      <c r="AO132" s="5"/>
      <c r="AP132" s="5"/>
      <c r="AQ132" s="370"/>
      <c r="AR132" s="107" t="s">
        <v>34</v>
      </c>
      <c r="AS132" s="209">
        <f t="shared" si="21"/>
        <v>0</v>
      </c>
      <c r="AT132" s="126" t="s">
        <v>35</v>
      </c>
      <c r="AU132" s="169"/>
      <c r="AV132" s="169"/>
      <c r="AW132" s="169"/>
      <c r="AX132" s="169"/>
      <c r="AY132" s="5" t="str">
        <f t="shared" si="22"/>
        <v/>
      </c>
      <c r="AZ132" s="29"/>
      <c r="BA132" s="5" t="str">
        <f t="shared" si="23"/>
        <v/>
      </c>
      <c r="BB132" s="29"/>
      <c r="BC132" s="5"/>
      <c r="BD132" s="348"/>
      <c r="BE132" s="107" t="s">
        <v>34</v>
      </c>
      <c r="BF132" s="209">
        <f t="shared" si="24"/>
        <v>0</v>
      </c>
      <c r="BG132" s="125" t="s">
        <v>35</v>
      </c>
      <c r="BH132" s="167"/>
      <c r="BI132" s="167"/>
      <c r="BJ132" s="167"/>
      <c r="BK132" s="167"/>
      <c r="BL132" s="5" t="str">
        <f t="shared" si="25"/>
        <v/>
      </c>
      <c r="BM132" s="6"/>
      <c r="BN132" s="5" t="str">
        <f t="shared" si="26"/>
        <v/>
      </c>
      <c r="BO132" s="6"/>
      <c r="BP132" s="5"/>
      <c r="BQ132" s="5"/>
      <c r="BR132" s="348"/>
      <c r="BS132" s="107" t="s">
        <v>34</v>
      </c>
      <c r="BT132" s="209">
        <v>1</v>
      </c>
      <c r="BU132" s="125" t="s">
        <v>35</v>
      </c>
      <c r="BV132" s="143" t="str">
        <f t="shared" si="27"/>
        <v/>
      </c>
      <c r="BW132" s="143" t="str">
        <f t="shared" si="28"/>
        <v/>
      </c>
      <c r="BX132" s="143" t="str">
        <f t="shared" si="29"/>
        <v/>
      </c>
      <c r="BY132" s="143" t="str">
        <f t="shared" si="30"/>
        <v/>
      </c>
      <c r="BZ132" s="144" t="str">
        <f t="shared" si="31"/>
        <v/>
      </c>
    </row>
    <row r="133" spans="5:78" ht="27.6" customHeight="1" x14ac:dyDescent="0.3">
      <c r="N133" s="5"/>
      <c r="O133" s="370" t="s">
        <v>117</v>
      </c>
      <c r="P133" s="107" t="s">
        <v>36</v>
      </c>
      <c r="Q133" s="209">
        <f t="shared" si="19"/>
        <v>0</v>
      </c>
      <c r="R133" s="126" t="s">
        <v>129</v>
      </c>
      <c r="S133" s="169"/>
      <c r="T133" s="169"/>
      <c r="U133" s="169"/>
      <c r="V133" s="169"/>
      <c r="W133" s="5" t="str">
        <f t="shared" si="32"/>
        <v/>
      </c>
      <c r="X133" s="24"/>
      <c r="Y133" s="5" t="str">
        <f t="shared" si="33"/>
        <v/>
      </c>
      <c r="Z133" s="25"/>
      <c r="AA133" s="5"/>
      <c r="AB133" s="5"/>
      <c r="AC133" s="370" t="s">
        <v>117</v>
      </c>
      <c r="AD133" s="107" t="s">
        <v>36</v>
      </c>
      <c r="AE133" s="209">
        <f t="shared" si="20"/>
        <v>0</v>
      </c>
      <c r="AF133" s="126" t="s">
        <v>129</v>
      </c>
      <c r="AG133" s="169"/>
      <c r="AH133" s="169"/>
      <c r="AI133" s="169"/>
      <c r="AJ133" s="169"/>
      <c r="AK133" s="5" t="str">
        <f t="shared" si="34"/>
        <v/>
      </c>
      <c r="AL133" s="24"/>
      <c r="AM133" s="5" t="str">
        <f t="shared" si="35"/>
        <v/>
      </c>
      <c r="AN133" s="25"/>
      <c r="AO133" s="5"/>
      <c r="AP133" s="5"/>
      <c r="AQ133" s="370" t="s">
        <v>117</v>
      </c>
      <c r="AR133" s="107" t="s">
        <v>36</v>
      </c>
      <c r="AS133" s="209">
        <f t="shared" si="21"/>
        <v>0</v>
      </c>
      <c r="AT133" s="126" t="s">
        <v>129</v>
      </c>
      <c r="AU133" s="169"/>
      <c r="AV133" s="169"/>
      <c r="AW133" s="169"/>
      <c r="AX133" s="169"/>
      <c r="AY133" s="5" t="str">
        <f t="shared" si="22"/>
        <v/>
      </c>
      <c r="AZ133" s="29"/>
      <c r="BA133" s="5" t="str">
        <f t="shared" si="23"/>
        <v/>
      </c>
      <c r="BB133" s="25"/>
      <c r="BC133" s="5"/>
      <c r="BD133" s="348" t="s">
        <v>117</v>
      </c>
      <c r="BE133" s="107" t="s">
        <v>36</v>
      </c>
      <c r="BF133" s="209">
        <f t="shared" si="24"/>
        <v>0</v>
      </c>
      <c r="BG133" s="125" t="s">
        <v>129</v>
      </c>
      <c r="BH133" s="167"/>
      <c r="BI133" s="167"/>
      <c r="BJ133" s="167"/>
      <c r="BK133" s="167"/>
      <c r="BL133" s="5" t="str">
        <f t="shared" si="25"/>
        <v/>
      </c>
      <c r="BM133" s="6"/>
      <c r="BN133" s="5" t="str">
        <f t="shared" si="26"/>
        <v/>
      </c>
      <c r="BO133" s="25"/>
      <c r="BP133" s="5"/>
      <c r="BQ133" s="5"/>
      <c r="BR133" s="348" t="s">
        <v>117</v>
      </c>
      <c r="BS133" s="107" t="s">
        <v>36</v>
      </c>
      <c r="BT133" s="209">
        <v>1</v>
      </c>
      <c r="BU133" s="125" t="s">
        <v>129</v>
      </c>
      <c r="BV133" s="143" t="str">
        <f t="shared" si="27"/>
        <v/>
      </c>
      <c r="BW133" s="143" t="str">
        <f t="shared" si="28"/>
        <v/>
      </c>
      <c r="BX133" s="143" t="str">
        <f t="shared" si="29"/>
        <v/>
      </c>
      <c r="BY133" s="143" t="str">
        <f t="shared" si="30"/>
        <v/>
      </c>
      <c r="BZ133" s="144" t="str">
        <f t="shared" si="31"/>
        <v/>
      </c>
    </row>
    <row r="134" spans="5:78" x14ac:dyDescent="0.3">
      <c r="N134" s="5"/>
      <c r="O134" s="370"/>
      <c r="P134" s="107" t="s">
        <v>37</v>
      </c>
      <c r="Q134" s="209">
        <f t="shared" si="19"/>
        <v>0</v>
      </c>
      <c r="R134" s="126" t="s">
        <v>118</v>
      </c>
      <c r="S134" s="169"/>
      <c r="T134" s="169"/>
      <c r="U134" s="169"/>
      <c r="V134" s="169"/>
      <c r="W134" s="5" t="str">
        <f t="shared" si="32"/>
        <v/>
      </c>
      <c r="X134" s="24"/>
      <c r="Y134" s="5" t="str">
        <f t="shared" si="33"/>
        <v/>
      </c>
      <c r="Z134" s="25"/>
      <c r="AA134" s="5"/>
      <c r="AB134" s="5"/>
      <c r="AC134" s="370"/>
      <c r="AD134" s="107" t="s">
        <v>37</v>
      </c>
      <c r="AE134" s="209">
        <f t="shared" si="20"/>
        <v>0</v>
      </c>
      <c r="AF134" s="126" t="s">
        <v>118</v>
      </c>
      <c r="AG134" s="169"/>
      <c r="AH134" s="169"/>
      <c r="AI134" s="169"/>
      <c r="AJ134" s="169"/>
      <c r="AK134" s="5" t="str">
        <f t="shared" si="34"/>
        <v/>
      </c>
      <c r="AL134" s="24"/>
      <c r="AM134" s="5" t="str">
        <f t="shared" si="35"/>
        <v/>
      </c>
      <c r="AN134" s="25"/>
      <c r="AO134" s="5"/>
      <c r="AP134" s="5"/>
      <c r="AQ134" s="370"/>
      <c r="AR134" s="107" t="s">
        <v>37</v>
      </c>
      <c r="AS134" s="209">
        <f t="shared" si="21"/>
        <v>0</v>
      </c>
      <c r="AT134" s="126" t="s">
        <v>118</v>
      </c>
      <c r="AU134" s="169"/>
      <c r="AV134" s="169"/>
      <c r="AW134" s="169"/>
      <c r="AX134" s="169"/>
      <c r="AY134" s="5" t="str">
        <f t="shared" si="22"/>
        <v/>
      </c>
      <c r="AZ134" s="29"/>
      <c r="BA134" s="5" t="str">
        <f t="shared" si="23"/>
        <v/>
      </c>
      <c r="BB134" s="25"/>
      <c r="BC134" s="5"/>
      <c r="BD134" s="348"/>
      <c r="BE134" s="107" t="s">
        <v>37</v>
      </c>
      <c r="BF134" s="209">
        <f t="shared" si="24"/>
        <v>0</v>
      </c>
      <c r="BG134" s="125" t="s">
        <v>118</v>
      </c>
      <c r="BH134" s="167"/>
      <c r="BI134" s="167"/>
      <c r="BJ134" s="167"/>
      <c r="BK134" s="167"/>
      <c r="BL134" s="5" t="str">
        <f t="shared" si="25"/>
        <v/>
      </c>
      <c r="BM134" s="6"/>
      <c r="BN134" s="5" t="str">
        <f t="shared" si="26"/>
        <v/>
      </c>
      <c r="BO134" s="25"/>
      <c r="BP134" s="5"/>
      <c r="BQ134" s="5"/>
      <c r="BR134" s="348"/>
      <c r="BS134" s="107" t="s">
        <v>37</v>
      </c>
      <c r="BT134" s="209">
        <v>1</v>
      </c>
      <c r="BU134" s="125" t="s">
        <v>118</v>
      </c>
      <c r="BV134" s="143" t="str">
        <f t="shared" si="27"/>
        <v/>
      </c>
      <c r="BW134" s="143" t="str">
        <f t="shared" si="28"/>
        <v/>
      </c>
      <c r="BX134" s="143" t="str">
        <f t="shared" si="29"/>
        <v/>
      </c>
      <c r="BY134" s="143" t="str">
        <f t="shared" si="30"/>
        <v/>
      </c>
      <c r="BZ134" s="144" t="str">
        <f t="shared" si="31"/>
        <v/>
      </c>
    </row>
    <row r="135" spans="5:78" x14ac:dyDescent="0.3">
      <c r="N135" s="5"/>
      <c r="O135" s="370"/>
      <c r="P135" s="107" t="s">
        <v>38</v>
      </c>
      <c r="Q135" s="209">
        <f t="shared" si="19"/>
        <v>0</v>
      </c>
      <c r="R135" s="126" t="s">
        <v>119</v>
      </c>
      <c r="S135" s="169"/>
      <c r="T135" s="169"/>
      <c r="U135" s="169"/>
      <c r="V135" s="169"/>
      <c r="W135" s="5" t="str">
        <f t="shared" si="32"/>
        <v/>
      </c>
      <c r="X135" s="24"/>
      <c r="Y135" s="5" t="str">
        <f t="shared" si="33"/>
        <v/>
      </c>
      <c r="Z135" s="25"/>
      <c r="AA135" s="5"/>
      <c r="AB135" s="5"/>
      <c r="AC135" s="370"/>
      <c r="AD135" s="107" t="s">
        <v>38</v>
      </c>
      <c r="AE135" s="209">
        <f t="shared" si="20"/>
        <v>0</v>
      </c>
      <c r="AF135" s="126" t="s">
        <v>119</v>
      </c>
      <c r="AG135" s="169"/>
      <c r="AH135" s="169"/>
      <c r="AI135" s="169"/>
      <c r="AJ135" s="169"/>
      <c r="AK135" s="5" t="str">
        <f t="shared" si="34"/>
        <v/>
      </c>
      <c r="AL135" s="24"/>
      <c r="AM135" s="5" t="str">
        <f t="shared" si="35"/>
        <v/>
      </c>
      <c r="AN135" s="25"/>
      <c r="AO135" s="5"/>
      <c r="AP135" s="5"/>
      <c r="AQ135" s="370"/>
      <c r="AR135" s="107" t="s">
        <v>38</v>
      </c>
      <c r="AS135" s="209">
        <f t="shared" si="21"/>
        <v>0</v>
      </c>
      <c r="AT135" s="126" t="s">
        <v>119</v>
      </c>
      <c r="AU135" s="169"/>
      <c r="AV135" s="169"/>
      <c r="AW135" s="169"/>
      <c r="AX135" s="169"/>
      <c r="AY135" s="5" t="str">
        <f t="shared" si="22"/>
        <v/>
      </c>
      <c r="AZ135" s="29"/>
      <c r="BA135" s="5" t="str">
        <f t="shared" si="23"/>
        <v/>
      </c>
      <c r="BB135" s="25"/>
      <c r="BC135" s="5"/>
      <c r="BD135" s="348"/>
      <c r="BE135" s="107" t="s">
        <v>38</v>
      </c>
      <c r="BF135" s="209">
        <f t="shared" si="24"/>
        <v>0</v>
      </c>
      <c r="BG135" s="125" t="s">
        <v>119</v>
      </c>
      <c r="BH135" s="167"/>
      <c r="BI135" s="167"/>
      <c r="BJ135" s="167"/>
      <c r="BK135" s="167"/>
      <c r="BL135" s="5" t="str">
        <f t="shared" si="25"/>
        <v/>
      </c>
      <c r="BM135" s="6"/>
      <c r="BN135" s="5" t="str">
        <f t="shared" si="26"/>
        <v/>
      </c>
      <c r="BO135" s="25"/>
      <c r="BP135" s="5"/>
      <c r="BQ135" s="5"/>
      <c r="BR135" s="348"/>
      <c r="BS135" s="107" t="s">
        <v>38</v>
      </c>
      <c r="BT135" s="209">
        <v>1</v>
      </c>
      <c r="BU135" s="125" t="s">
        <v>119</v>
      </c>
      <c r="BV135" s="143" t="str">
        <f t="shared" si="27"/>
        <v/>
      </c>
      <c r="BW135" s="143" t="str">
        <f t="shared" si="28"/>
        <v/>
      </c>
      <c r="BX135" s="143" t="str">
        <f t="shared" si="29"/>
        <v/>
      </c>
      <c r="BY135" s="143" t="str">
        <f t="shared" si="30"/>
        <v/>
      </c>
      <c r="BZ135" s="144" t="str">
        <f t="shared" si="31"/>
        <v/>
      </c>
    </row>
    <row r="136" spans="5:78" ht="27.6" x14ac:dyDescent="0.3">
      <c r="N136" s="5"/>
      <c r="O136" s="370"/>
      <c r="P136" s="107" t="s">
        <v>39</v>
      </c>
      <c r="Q136" s="209">
        <f t="shared" si="19"/>
        <v>0</v>
      </c>
      <c r="R136" s="126" t="s">
        <v>120</v>
      </c>
      <c r="S136" s="169"/>
      <c r="T136" s="169"/>
      <c r="U136" s="169"/>
      <c r="V136" s="169"/>
      <c r="W136" s="5" t="str">
        <f t="shared" si="32"/>
        <v/>
      </c>
      <c r="X136" s="24"/>
      <c r="Y136" s="5" t="str">
        <f t="shared" si="33"/>
        <v/>
      </c>
      <c r="Z136" s="25"/>
      <c r="AA136" s="5"/>
      <c r="AB136" s="5"/>
      <c r="AC136" s="370"/>
      <c r="AD136" s="107" t="s">
        <v>39</v>
      </c>
      <c r="AE136" s="209">
        <f t="shared" si="20"/>
        <v>0</v>
      </c>
      <c r="AF136" s="126" t="s">
        <v>120</v>
      </c>
      <c r="AG136" s="169"/>
      <c r="AH136" s="169"/>
      <c r="AI136" s="169"/>
      <c r="AJ136" s="169"/>
      <c r="AK136" s="5" t="str">
        <f t="shared" si="34"/>
        <v/>
      </c>
      <c r="AL136" s="24"/>
      <c r="AM136" s="5" t="str">
        <f t="shared" si="35"/>
        <v/>
      </c>
      <c r="AN136" s="25"/>
      <c r="AO136" s="5"/>
      <c r="AP136" s="5"/>
      <c r="AQ136" s="370"/>
      <c r="AR136" s="107" t="s">
        <v>39</v>
      </c>
      <c r="AS136" s="209">
        <f t="shared" si="21"/>
        <v>0</v>
      </c>
      <c r="AT136" s="126" t="s">
        <v>120</v>
      </c>
      <c r="AU136" s="169"/>
      <c r="AV136" s="169"/>
      <c r="AW136" s="169"/>
      <c r="AX136" s="169"/>
      <c r="AY136" s="5" t="str">
        <f t="shared" si="22"/>
        <v/>
      </c>
      <c r="AZ136" s="29"/>
      <c r="BA136" s="5" t="str">
        <f t="shared" si="23"/>
        <v/>
      </c>
      <c r="BB136" s="25"/>
      <c r="BC136" s="5"/>
      <c r="BD136" s="348"/>
      <c r="BE136" s="107" t="s">
        <v>39</v>
      </c>
      <c r="BF136" s="209">
        <f t="shared" si="24"/>
        <v>0</v>
      </c>
      <c r="BG136" s="125" t="s">
        <v>120</v>
      </c>
      <c r="BH136" s="167"/>
      <c r="BI136" s="167"/>
      <c r="BJ136" s="167"/>
      <c r="BK136" s="167"/>
      <c r="BL136" s="5" t="str">
        <f t="shared" si="25"/>
        <v/>
      </c>
      <c r="BM136" s="6"/>
      <c r="BN136" s="5" t="str">
        <f t="shared" si="26"/>
        <v/>
      </c>
      <c r="BO136" s="25"/>
      <c r="BP136" s="5"/>
      <c r="BQ136" s="5"/>
      <c r="BR136" s="348"/>
      <c r="BS136" s="107" t="s">
        <v>39</v>
      </c>
      <c r="BT136" s="209">
        <v>1</v>
      </c>
      <c r="BU136" s="125" t="s">
        <v>120</v>
      </c>
      <c r="BV136" s="143" t="str">
        <f t="shared" si="27"/>
        <v/>
      </c>
      <c r="BW136" s="143" t="str">
        <f t="shared" si="28"/>
        <v/>
      </c>
      <c r="BX136" s="143" t="str">
        <f t="shared" si="29"/>
        <v/>
      </c>
      <c r="BY136" s="143" t="str">
        <f t="shared" si="30"/>
        <v/>
      </c>
      <c r="BZ136" s="144" t="str">
        <f t="shared" si="31"/>
        <v/>
      </c>
    </row>
    <row r="137" spans="5:78" ht="24" customHeight="1" x14ac:dyDescent="0.3">
      <c r="N137" s="5"/>
      <c r="O137" s="370" t="s">
        <v>121</v>
      </c>
      <c r="P137" s="107" t="s">
        <v>40</v>
      </c>
      <c r="Q137" s="209">
        <f t="shared" si="19"/>
        <v>0</v>
      </c>
      <c r="R137" s="126" t="s">
        <v>122</v>
      </c>
      <c r="S137" s="169"/>
      <c r="T137" s="169"/>
      <c r="U137" s="169"/>
      <c r="V137" s="169"/>
      <c r="W137" s="5" t="str">
        <f t="shared" si="32"/>
        <v/>
      </c>
      <c r="X137" s="24"/>
      <c r="Y137" s="5" t="str">
        <f t="shared" si="33"/>
        <v/>
      </c>
      <c r="Z137" s="29"/>
      <c r="AA137" s="5"/>
      <c r="AB137" s="5"/>
      <c r="AC137" s="370" t="s">
        <v>121</v>
      </c>
      <c r="AD137" s="107" t="s">
        <v>40</v>
      </c>
      <c r="AE137" s="209">
        <f t="shared" si="20"/>
        <v>0</v>
      </c>
      <c r="AF137" s="126" t="s">
        <v>122</v>
      </c>
      <c r="AG137" s="169"/>
      <c r="AH137" s="169"/>
      <c r="AI137" s="169"/>
      <c r="AJ137" s="169"/>
      <c r="AK137" s="5" t="str">
        <f t="shared" si="34"/>
        <v/>
      </c>
      <c r="AL137" s="24"/>
      <c r="AM137" s="5" t="str">
        <f t="shared" si="35"/>
        <v/>
      </c>
      <c r="AN137" s="29"/>
      <c r="AO137" s="5"/>
      <c r="AP137" s="5"/>
      <c r="AQ137" s="370" t="s">
        <v>121</v>
      </c>
      <c r="AR137" s="107" t="s">
        <v>40</v>
      </c>
      <c r="AS137" s="209">
        <f t="shared" si="21"/>
        <v>0</v>
      </c>
      <c r="AT137" s="126" t="s">
        <v>122</v>
      </c>
      <c r="AU137" s="169"/>
      <c r="AV137" s="169"/>
      <c r="AW137" s="169"/>
      <c r="AX137" s="169"/>
      <c r="AY137" s="5" t="str">
        <f t="shared" si="22"/>
        <v/>
      </c>
      <c r="AZ137" s="29"/>
      <c r="BA137" s="5" t="str">
        <f t="shared" si="23"/>
        <v/>
      </c>
      <c r="BB137" s="29"/>
      <c r="BC137" s="5"/>
      <c r="BD137" s="348" t="s">
        <v>121</v>
      </c>
      <c r="BE137" s="107" t="s">
        <v>40</v>
      </c>
      <c r="BF137" s="209">
        <f t="shared" si="24"/>
        <v>0</v>
      </c>
      <c r="BG137" s="125" t="s">
        <v>122</v>
      </c>
      <c r="BH137" s="167"/>
      <c r="BI137" s="167"/>
      <c r="BJ137" s="167"/>
      <c r="BK137" s="167"/>
      <c r="BL137" s="5" t="str">
        <f t="shared" si="25"/>
        <v/>
      </c>
      <c r="BM137" s="6"/>
      <c r="BN137" s="5" t="str">
        <f t="shared" si="26"/>
        <v/>
      </c>
      <c r="BO137" s="29"/>
      <c r="BP137" s="5"/>
      <c r="BQ137" s="5"/>
      <c r="BR137" s="348" t="s">
        <v>121</v>
      </c>
      <c r="BS137" s="107" t="s">
        <v>40</v>
      </c>
      <c r="BT137" s="209">
        <v>1</v>
      </c>
      <c r="BU137" s="125" t="s">
        <v>122</v>
      </c>
      <c r="BV137" s="143" t="str">
        <f t="shared" si="27"/>
        <v/>
      </c>
      <c r="BW137" s="143" t="str">
        <f t="shared" si="28"/>
        <v/>
      </c>
      <c r="BX137" s="143" t="str">
        <f t="shared" si="29"/>
        <v/>
      </c>
      <c r="BY137" s="143" t="str">
        <f t="shared" si="30"/>
        <v/>
      </c>
      <c r="BZ137" s="144" t="str">
        <f t="shared" si="31"/>
        <v/>
      </c>
    </row>
    <row r="138" spans="5:78" x14ac:dyDescent="0.3">
      <c r="N138" s="5"/>
      <c r="O138" s="370"/>
      <c r="P138" s="107" t="s">
        <v>41</v>
      </c>
      <c r="Q138" s="209">
        <f t="shared" si="19"/>
        <v>0</v>
      </c>
      <c r="R138" s="126" t="s">
        <v>123</v>
      </c>
      <c r="S138" s="169"/>
      <c r="T138" s="169"/>
      <c r="U138" s="169"/>
      <c r="V138" s="169"/>
      <c r="W138" s="5" t="str">
        <f t="shared" si="32"/>
        <v/>
      </c>
      <c r="X138" s="24"/>
      <c r="Y138" s="5" t="str">
        <f t="shared" si="33"/>
        <v/>
      </c>
      <c r="Z138" s="29"/>
      <c r="AA138" s="5"/>
      <c r="AB138" s="5"/>
      <c r="AC138" s="370"/>
      <c r="AD138" s="107" t="s">
        <v>41</v>
      </c>
      <c r="AE138" s="209">
        <f t="shared" si="20"/>
        <v>0</v>
      </c>
      <c r="AF138" s="126" t="s">
        <v>123</v>
      </c>
      <c r="AG138" s="169"/>
      <c r="AH138" s="169"/>
      <c r="AI138" s="169"/>
      <c r="AJ138" s="169"/>
      <c r="AK138" s="5" t="str">
        <f t="shared" si="34"/>
        <v/>
      </c>
      <c r="AL138" s="24"/>
      <c r="AM138" s="5" t="str">
        <f t="shared" si="35"/>
        <v/>
      </c>
      <c r="AN138" s="29"/>
      <c r="AO138" s="5"/>
      <c r="AP138" s="5"/>
      <c r="AQ138" s="370"/>
      <c r="AR138" s="107" t="s">
        <v>41</v>
      </c>
      <c r="AS138" s="209">
        <f t="shared" si="21"/>
        <v>0</v>
      </c>
      <c r="AT138" s="126" t="s">
        <v>123</v>
      </c>
      <c r="AU138" s="169"/>
      <c r="AV138" s="169"/>
      <c r="AW138" s="169"/>
      <c r="AX138" s="169"/>
      <c r="AY138" s="5" t="str">
        <f t="shared" si="22"/>
        <v/>
      </c>
      <c r="AZ138" s="29"/>
      <c r="BA138" s="5" t="str">
        <f t="shared" si="23"/>
        <v/>
      </c>
      <c r="BB138" s="29"/>
      <c r="BC138" s="5"/>
      <c r="BD138" s="348"/>
      <c r="BE138" s="107" t="s">
        <v>41</v>
      </c>
      <c r="BF138" s="209">
        <f t="shared" si="24"/>
        <v>0</v>
      </c>
      <c r="BG138" s="125" t="s">
        <v>123</v>
      </c>
      <c r="BH138" s="167"/>
      <c r="BI138" s="167"/>
      <c r="BJ138" s="167"/>
      <c r="BK138" s="167"/>
      <c r="BL138" s="5" t="str">
        <f t="shared" si="25"/>
        <v/>
      </c>
      <c r="BM138" s="6"/>
      <c r="BN138" s="5" t="str">
        <f t="shared" si="26"/>
        <v/>
      </c>
      <c r="BO138" s="29"/>
      <c r="BP138" s="5"/>
      <c r="BQ138" s="5"/>
      <c r="BR138" s="348"/>
      <c r="BS138" s="107" t="s">
        <v>41</v>
      </c>
      <c r="BT138" s="209">
        <v>1</v>
      </c>
      <c r="BU138" s="125" t="s">
        <v>123</v>
      </c>
      <c r="BV138" s="143" t="str">
        <f t="shared" si="27"/>
        <v/>
      </c>
      <c r="BW138" s="143" t="str">
        <f t="shared" si="28"/>
        <v/>
      </c>
      <c r="BX138" s="143" t="str">
        <f t="shared" si="29"/>
        <v/>
      </c>
      <c r="BY138" s="143" t="str">
        <f t="shared" si="30"/>
        <v/>
      </c>
      <c r="BZ138" s="144" t="str">
        <f t="shared" si="31"/>
        <v/>
      </c>
    </row>
    <row r="139" spans="5:78" ht="27.6" x14ac:dyDescent="0.3">
      <c r="N139" s="5"/>
      <c r="O139" s="370"/>
      <c r="P139" s="107" t="s">
        <v>42</v>
      </c>
      <c r="Q139" s="209">
        <f t="shared" si="19"/>
        <v>0</v>
      </c>
      <c r="R139" s="126" t="s">
        <v>124</v>
      </c>
      <c r="S139" s="169"/>
      <c r="T139" s="169"/>
      <c r="U139" s="169"/>
      <c r="V139" s="169"/>
      <c r="W139" s="5" t="str">
        <f t="shared" si="32"/>
        <v/>
      </c>
      <c r="X139" s="24"/>
      <c r="Y139" s="5" t="str">
        <f t="shared" si="33"/>
        <v/>
      </c>
      <c r="Z139" s="29"/>
      <c r="AA139" s="5"/>
      <c r="AB139" s="5"/>
      <c r="AC139" s="370"/>
      <c r="AD139" s="107" t="s">
        <v>42</v>
      </c>
      <c r="AE139" s="209">
        <f t="shared" si="20"/>
        <v>0</v>
      </c>
      <c r="AF139" s="126" t="s">
        <v>124</v>
      </c>
      <c r="AG139" s="169"/>
      <c r="AH139" s="169"/>
      <c r="AI139" s="169"/>
      <c r="AJ139" s="169"/>
      <c r="AK139" s="5" t="str">
        <f t="shared" si="34"/>
        <v/>
      </c>
      <c r="AL139" s="24"/>
      <c r="AM139" s="5" t="str">
        <f t="shared" si="35"/>
        <v/>
      </c>
      <c r="AN139" s="29"/>
      <c r="AO139" s="5"/>
      <c r="AP139" s="5"/>
      <c r="AQ139" s="370"/>
      <c r="AR139" s="107" t="s">
        <v>42</v>
      </c>
      <c r="AS139" s="209">
        <f t="shared" si="21"/>
        <v>0</v>
      </c>
      <c r="AT139" s="126" t="s">
        <v>124</v>
      </c>
      <c r="AU139" s="169"/>
      <c r="AV139" s="169"/>
      <c r="AW139" s="169"/>
      <c r="AX139" s="169"/>
      <c r="AY139" s="5" t="str">
        <f t="shared" si="22"/>
        <v/>
      </c>
      <c r="AZ139" s="29"/>
      <c r="BA139" s="5" t="str">
        <f t="shared" si="23"/>
        <v/>
      </c>
      <c r="BB139" s="29"/>
      <c r="BC139" s="5"/>
      <c r="BD139" s="348"/>
      <c r="BE139" s="107" t="s">
        <v>42</v>
      </c>
      <c r="BF139" s="209">
        <f t="shared" si="24"/>
        <v>0</v>
      </c>
      <c r="BG139" s="125" t="s">
        <v>124</v>
      </c>
      <c r="BH139" s="167"/>
      <c r="BI139" s="167"/>
      <c r="BJ139" s="167"/>
      <c r="BK139" s="167"/>
      <c r="BL139" s="5" t="str">
        <f t="shared" si="25"/>
        <v/>
      </c>
      <c r="BM139" s="6"/>
      <c r="BN139" s="5" t="str">
        <f t="shared" si="26"/>
        <v/>
      </c>
      <c r="BO139" s="29"/>
      <c r="BP139" s="5"/>
      <c r="BQ139" s="5"/>
      <c r="BR139" s="348"/>
      <c r="BS139" s="107" t="s">
        <v>42</v>
      </c>
      <c r="BT139" s="209">
        <v>1</v>
      </c>
      <c r="BU139" s="125" t="s">
        <v>124</v>
      </c>
      <c r="BV139" s="143" t="str">
        <f t="shared" si="27"/>
        <v/>
      </c>
      <c r="BW139" s="143" t="str">
        <f t="shared" si="28"/>
        <v/>
      </c>
      <c r="BX139" s="143" t="str">
        <f t="shared" si="29"/>
        <v/>
      </c>
      <c r="BY139" s="143" t="str">
        <f t="shared" si="30"/>
        <v/>
      </c>
      <c r="BZ139" s="144" t="str">
        <f t="shared" si="31"/>
        <v/>
      </c>
    </row>
    <row r="140" spans="5:78" ht="15" thickBot="1" x14ac:dyDescent="0.35">
      <c r="N140" s="5"/>
      <c r="O140" s="30"/>
      <c r="P140" s="355"/>
      <c r="Q140" s="355"/>
      <c r="R140" s="128" t="s">
        <v>173</v>
      </c>
      <c r="S140" s="129" t="e">
        <f>SUM(W120:W139)/SUM(Q120:Q139)</f>
        <v>#DIV/0!</v>
      </c>
      <c r="T140" s="129" t="s">
        <v>20</v>
      </c>
      <c r="U140" s="129" t="e">
        <f>SUM(Y120:Y139)/SUM(Q120:Q139)</f>
        <v>#DIV/0!</v>
      </c>
      <c r="V140" s="129"/>
      <c r="W140" s="5" t="str">
        <f t="shared" si="32"/>
        <v/>
      </c>
      <c r="X140" s="24"/>
      <c r="Y140" s="5" t="str">
        <f t="shared" si="33"/>
        <v/>
      </c>
      <c r="Z140" s="12"/>
      <c r="AA140" s="5"/>
      <c r="AB140" s="5"/>
      <c r="AC140" s="30"/>
      <c r="AD140" s="355"/>
      <c r="AE140" s="355"/>
      <c r="AF140" s="66" t="s">
        <v>173</v>
      </c>
      <c r="AG140" s="26" t="e">
        <f>SUM(AK120:AK139)/SUM(AE120:AE139)</f>
        <v>#DIV/0!</v>
      </c>
      <c r="AH140" s="26" t="s">
        <v>20</v>
      </c>
      <c r="AI140" s="26" t="e">
        <f>SUM(AM120:AM139)/SUM(AE120:AE139)</f>
        <v>#DIV/0!</v>
      </c>
      <c r="AJ140" s="26"/>
      <c r="AK140" s="5" t="str">
        <f>IF(AE140="","",IF(AG140="X",0,IF(AH140="X",5,IF(AI140="X",10,IF(AJ140="X",15,"")))))</f>
        <v/>
      </c>
      <c r="AL140" s="24"/>
      <c r="AM140" s="5" t="str">
        <f>IF(AE140="","",IF(AG140="X",5,IF(AH140="X",10,IF(AI140="X",15,IF(AJ140="X",20,"")))))</f>
        <v/>
      </c>
      <c r="AN140" s="12"/>
      <c r="AO140" s="5"/>
      <c r="AP140" s="5"/>
      <c r="AQ140" s="30"/>
      <c r="AR140" s="355"/>
      <c r="AS140" s="355"/>
      <c r="AT140" s="66" t="s">
        <v>173</v>
      </c>
      <c r="AU140" s="26" t="e">
        <f>SUM(AY120:AY139)/SUM(AS120:AS139)</f>
        <v>#DIV/0!</v>
      </c>
      <c r="AV140" s="26" t="s">
        <v>20</v>
      </c>
      <c r="AW140" s="26" t="e">
        <f>SUM(BA120:BA139)/SUM(AS120:AS139)</f>
        <v>#DIV/0!</v>
      </c>
      <c r="AX140" s="26"/>
      <c r="AY140" s="5" t="str">
        <f t="shared" si="22"/>
        <v/>
      </c>
      <c r="AZ140" s="29"/>
      <c r="BA140" s="5" t="str">
        <f t="shared" si="23"/>
        <v/>
      </c>
      <c r="BB140" s="12"/>
      <c r="BC140" s="5"/>
      <c r="BD140" s="30"/>
      <c r="BE140" s="355"/>
      <c r="BF140" s="355"/>
      <c r="BG140" s="163" t="s">
        <v>173</v>
      </c>
      <c r="BH140" s="26" t="e">
        <f>SUM(BL120:BL139)/SUM(BF120:BF139)</f>
        <v>#DIV/0!</v>
      </c>
      <c r="BI140" s="26" t="s">
        <v>20</v>
      </c>
      <c r="BJ140" s="26" t="e">
        <f>SUM(BN120:BN139)/SUM(BF120:BF139)</f>
        <v>#DIV/0!</v>
      </c>
      <c r="BK140" s="26"/>
      <c r="BL140" s="5" t="str">
        <f t="shared" si="25"/>
        <v/>
      </c>
      <c r="BM140" s="6"/>
      <c r="BN140" s="5" t="str">
        <f t="shared" si="26"/>
        <v/>
      </c>
      <c r="BO140" s="12"/>
      <c r="BP140" s="5"/>
      <c r="BQ140" s="5"/>
      <c r="BR140" s="5"/>
    </row>
    <row r="141" spans="5:78" ht="15" thickBot="1" x14ac:dyDescent="0.35">
      <c r="N141" s="5"/>
      <c r="O141" s="214" t="s">
        <v>306</v>
      </c>
      <c r="P141" s="130"/>
      <c r="Q141" s="220"/>
      <c r="R141" s="32" t="s">
        <v>301</v>
      </c>
      <c r="S141" s="373"/>
      <c r="T141" s="374"/>
      <c r="U141" s="374"/>
      <c r="V141" s="132" t="s">
        <v>21</v>
      </c>
      <c r="W141" s="5" t="str">
        <f t="shared" si="32"/>
        <v/>
      </c>
      <c r="X141" s="24"/>
      <c r="Y141" s="5" t="str">
        <f t="shared" si="33"/>
        <v/>
      </c>
      <c r="Z141" s="5"/>
      <c r="AA141" s="5"/>
      <c r="AB141" s="5"/>
      <c r="AC141" s="214" t="s">
        <v>306</v>
      </c>
      <c r="AD141" s="111"/>
      <c r="AE141" s="220"/>
      <c r="AF141" s="32" t="s">
        <v>301</v>
      </c>
      <c r="AG141" s="356"/>
      <c r="AH141" s="357"/>
      <c r="AI141" s="357"/>
      <c r="AJ141" s="33" t="s">
        <v>21</v>
      </c>
      <c r="AK141" s="5" t="str">
        <f t="shared" ref="AK141:AK204" si="36">IF(AE141="","",IF(AG141="X",0,IF(AH141="X",5,IF(AI141="X",10,IF(AJ141="X",15,"")))))</f>
        <v/>
      </c>
      <c r="AL141" s="24"/>
      <c r="AM141" s="5" t="str">
        <f t="shared" ref="AM141:AM204" si="37">IF(AE141="","",IF(AG141="X",5,IF(AH141="X",10,IF(AI141="X",15,IF(AJ141="X",20,"")))))</f>
        <v/>
      </c>
      <c r="AN141" s="5"/>
      <c r="AO141" s="5"/>
      <c r="AP141" s="5"/>
      <c r="AQ141" s="214" t="s">
        <v>306</v>
      </c>
      <c r="AR141" s="111"/>
      <c r="AS141" s="20"/>
      <c r="AT141" s="32" t="s">
        <v>301</v>
      </c>
      <c r="AU141" s="356"/>
      <c r="AV141" s="357"/>
      <c r="AW141" s="357"/>
      <c r="AX141" s="33" t="s">
        <v>21</v>
      </c>
      <c r="AY141" s="5" t="str">
        <f t="shared" si="22"/>
        <v/>
      </c>
      <c r="AZ141" s="29"/>
      <c r="BA141" s="5" t="str">
        <f t="shared" si="23"/>
        <v/>
      </c>
      <c r="BB141" s="5"/>
      <c r="BC141" s="5"/>
      <c r="BD141" s="214" t="s">
        <v>306</v>
      </c>
      <c r="BE141" s="111"/>
      <c r="BF141" s="20"/>
      <c r="BG141" s="164" t="s">
        <v>301</v>
      </c>
      <c r="BH141" s="356"/>
      <c r="BI141" s="357"/>
      <c r="BJ141" s="357"/>
      <c r="BK141" s="33" t="s">
        <v>21</v>
      </c>
      <c r="BL141" s="5" t="str">
        <f t="shared" si="25"/>
        <v/>
      </c>
      <c r="BM141" s="6"/>
      <c r="BN141" s="5" t="str">
        <f t="shared" si="26"/>
        <v/>
      </c>
      <c r="BO141" s="5"/>
      <c r="BP141" s="5"/>
      <c r="BQ141" s="5"/>
      <c r="BR141" s="5"/>
    </row>
    <row r="142" spans="5:78" ht="15" thickBot="1" x14ac:dyDescent="0.35">
      <c r="N142" s="5"/>
      <c r="O142" s="20"/>
      <c r="P142" s="130"/>
      <c r="Q142" s="131"/>
      <c r="R142" s="128"/>
      <c r="S142" s="131"/>
      <c r="T142" s="131"/>
      <c r="U142" s="131"/>
      <c r="V142" s="131"/>
      <c r="W142" s="5" t="str">
        <f t="shared" si="32"/>
        <v/>
      </c>
      <c r="X142" s="24"/>
      <c r="Y142" s="5" t="str">
        <f t="shared" si="33"/>
        <v/>
      </c>
      <c r="Z142" s="5"/>
      <c r="AA142" s="5"/>
      <c r="AB142" s="5"/>
      <c r="AC142" s="20"/>
      <c r="AE142" s="20"/>
      <c r="AF142" s="66"/>
      <c r="AG142" s="5"/>
      <c r="AH142" s="5"/>
      <c r="AI142" s="5"/>
      <c r="AJ142" s="5"/>
      <c r="AK142" s="5" t="str">
        <f t="shared" si="36"/>
        <v/>
      </c>
      <c r="AL142" s="24"/>
      <c r="AM142" s="5" t="str">
        <f t="shared" si="37"/>
        <v/>
      </c>
      <c r="AN142" s="5"/>
      <c r="AO142" s="5"/>
      <c r="AP142" s="5"/>
      <c r="AQ142" s="20"/>
      <c r="AS142" s="20"/>
      <c r="AT142" s="43"/>
      <c r="AU142" s="5"/>
      <c r="AV142" s="5"/>
      <c r="AW142" s="5"/>
      <c r="AX142" s="5"/>
      <c r="AY142" s="5" t="str">
        <f t="shared" si="22"/>
        <v/>
      </c>
      <c r="AZ142" s="29"/>
      <c r="BA142" s="5" t="str">
        <f t="shared" si="23"/>
        <v/>
      </c>
      <c r="BB142" s="5"/>
      <c r="BC142" s="5"/>
      <c r="BD142" s="20"/>
      <c r="BE142" s="111"/>
      <c r="BF142" s="20"/>
      <c r="BG142" s="66"/>
      <c r="BH142" s="20"/>
      <c r="BI142" s="20"/>
      <c r="BJ142" s="20"/>
      <c r="BK142" s="20"/>
      <c r="BL142" s="5" t="str">
        <f t="shared" si="25"/>
        <v/>
      </c>
      <c r="BM142" s="6"/>
      <c r="BN142" s="5" t="str">
        <f t="shared" si="26"/>
        <v/>
      </c>
      <c r="BO142" s="5"/>
      <c r="BP142" s="5"/>
      <c r="BQ142" s="5"/>
      <c r="BR142" s="5"/>
    </row>
    <row r="143" spans="5:78" ht="15" thickBot="1" x14ac:dyDescent="0.35">
      <c r="N143" s="5"/>
      <c r="O143" s="213" t="s">
        <v>307</v>
      </c>
      <c r="P143" s="130"/>
      <c r="Q143" s="131"/>
      <c r="R143" s="375" t="s">
        <v>232</v>
      </c>
      <c r="S143" s="375"/>
      <c r="T143" s="376"/>
      <c r="U143" s="134">
        <f>SUM(S141)</f>
        <v>0</v>
      </c>
      <c r="V143" s="135" t="s">
        <v>21</v>
      </c>
      <c r="W143" s="5" t="str">
        <f t="shared" si="32"/>
        <v/>
      </c>
      <c r="X143" s="24"/>
      <c r="Y143" s="5" t="str">
        <f t="shared" si="33"/>
        <v/>
      </c>
      <c r="Z143" s="5"/>
      <c r="AA143" s="5"/>
      <c r="AB143" s="5"/>
      <c r="AC143" s="213" t="s">
        <v>307</v>
      </c>
      <c r="AE143" s="20"/>
      <c r="AF143" s="377" t="s">
        <v>231</v>
      </c>
      <c r="AG143" s="377"/>
      <c r="AH143" s="378"/>
      <c r="AI143" s="134">
        <f>SUM(AG141)</f>
        <v>0</v>
      </c>
      <c r="AJ143" s="135" t="s">
        <v>21</v>
      </c>
      <c r="AK143" s="5" t="str">
        <f t="shared" si="36"/>
        <v/>
      </c>
      <c r="AL143" s="24"/>
      <c r="AM143" s="5" t="str">
        <f t="shared" si="37"/>
        <v/>
      </c>
      <c r="AN143" s="5"/>
      <c r="AO143" s="5"/>
      <c r="AP143" s="5"/>
      <c r="AQ143" s="213" t="s">
        <v>307</v>
      </c>
      <c r="AS143" s="20"/>
      <c r="AT143" s="377" t="s">
        <v>230</v>
      </c>
      <c r="AU143" s="377"/>
      <c r="AV143" s="378"/>
      <c r="AW143" s="134">
        <f>SUM(AU141)</f>
        <v>0</v>
      </c>
      <c r="AX143" s="135" t="s">
        <v>21</v>
      </c>
      <c r="AY143" s="5" t="str">
        <f t="shared" si="22"/>
        <v/>
      </c>
      <c r="AZ143" s="29"/>
      <c r="BA143" s="5" t="str">
        <f t="shared" si="23"/>
        <v/>
      </c>
      <c r="BB143" s="5"/>
      <c r="BC143" s="5"/>
      <c r="BD143" s="213" t="s">
        <v>307</v>
      </c>
      <c r="BF143" s="20"/>
      <c r="BG143" s="162" t="s">
        <v>229</v>
      </c>
      <c r="BH143" s="358">
        <f>SUM(BH141)</f>
        <v>0</v>
      </c>
      <c r="BI143" s="359"/>
      <c r="BJ143" s="359"/>
      <c r="BK143" s="161" t="s">
        <v>21</v>
      </c>
      <c r="BL143" s="5" t="str">
        <f t="shared" si="25"/>
        <v/>
      </c>
      <c r="BM143" s="6"/>
      <c r="BN143" s="5" t="str">
        <f t="shared" si="26"/>
        <v/>
      </c>
      <c r="BO143" s="5"/>
      <c r="BP143" s="5"/>
      <c r="BQ143" s="5"/>
      <c r="BR143" s="5"/>
    </row>
    <row r="144" spans="5:78" s="91" customFormat="1" ht="5.4" customHeight="1" x14ac:dyDescent="0.3">
      <c r="E144" s="73"/>
      <c r="F144" s="73"/>
      <c r="G144" s="73"/>
      <c r="H144" s="73"/>
      <c r="I144" s="73"/>
      <c r="J144" s="73"/>
      <c r="N144" s="185"/>
      <c r="O144" s="184"/>
      <c r="P144" s="186"/>
      <c r="Q144" s="187"/>
      <c r="R144" s="188"/>
      <c r="S144" s="188"/>
      <c r="T144" s="188"/>
      <c r="U144" s="189"/>
      <c r="V144" s="190"/>
      <c r="W144" s="5" t="str">
        <f t="shared" si="32"/>
        <v/>
      </c>
      <c r="X144" s="24"/>
      <c r="Y144" s="5" t="str">
        <f t="shared" si="33"/>
        <v/>
      </c>
      <c r="Z144" s="185"/>
      <c r="AA144" s="185"/>
      <c r="AB144" s="185"/>
      <c r="AC144" s="184"/>
      <c r="AD144" s="191"/>
      <c r="AE144" s="192"/>
      <c r="AF144" s="193"/>
      <c r="AG144" s="193"/>
      <c r="AH144" s="193"/>
      <c r="AI144" s="189"/>
      <c r="AJ144" s="190"/>
      <c r="AK144" s="5" t="str">
        <f t="shared" si="36"/>
        <v/>
      </c>
      <c r="AL144" s="24"/>
      <c r="AM144" s="5" t="str">
        <f t="shared" si="37"/>
        <v/>
      </c>
      <c r="AN144" s="185"/>
      <c r="AO144" s="185"/>
      <c r="AP144" s="185"/>
      <c r="AQ144" s="184"/>
      <c r="AR144" s="191"/>
      <c r="AS144" s="192"/>
      <c r="AT144" s="193"/>
      <c r="AU144" s="193"/>
      <c r="AV144" s="193"/>
      <c r="AW144" s="189"/>
      <c r="AX144" s="190"/>
      <c r="AY144" s="5" t="str">
        <f t="shared" si="22"/>
        <v/>
      </c>
      <c r="AZ144" s="29"/>
      <c r="BA144" s="5" t="str">
        <f t="shared" si="23"/>
        <v/>
      </c>
      <c r="BB144" s="185"/>
      <c r="BC144" s="185"/>
      <c r="BD144" s="184"/>
      <c r="BE144" s="191"/>
      <c r="BF144" s="192"/>
      <c r="BG144" s="193"/>
      <c r="BH144" s="194"/>
      <c r="BI144" s="194"/>
      <c r="BJ144" s="194"/>
      <c r="BK144" s="194"/>
      <c r="BL144" s="5" t="str">
        <f t="shared" si="25"/>
        <v/>
      </c>
      <c r="BM144" s="6"/>
      <c r="BN144" s="5" t="str">
        <f t="shared" si="26"/>
        <v/>
      </c>
      <c r="BO144" s="185"/>
      <c r="BP144" s="185"/>
      <c r="BQ144" s="185"/>
      <c r="BR144" s="185"/>
      <c r="BS144" s="191"/>
      <c r="BV144" s="185"/>
      <c r="BW144" s="185"/>
      <c r="BX144" s="185"/>
      <c r="BY144" s="185"/>
      <c r="BZ144" s="185"/>
    </row>
    <row r="145" spans="14:78" ht="6.6" customHeight="1" x14ac:dyDescent="0.3">
      <c r="N145" s="5"/>
      <c r="O145" s="20"/>
      <c r="Q145" s="20"/>
      <c r="R145" s="43"/>
      <c r="S145" s="20"/>
      <c r="T145" s="20"/>
      <c r="U145" s="20"/>
      <c r="V145" s="20"/>
      <c r="W145" s="5" t="str">
        <f t="shared" si="32"/>
        <v/>
      </c>
      <c r="X145" s="24"/>
      <c r="Y145" s="5" t="str">
        <f t="shared" si="33"/>
        <v/>
      </c>
      <c r="Z145" s="5"/>
      <c r="AA145" s="5"/>
      <c r="AB145" s="5"/>
      <c r="AC145" s="5"/>
      <c r="AE145" s="20"/>
      <c r="AF145" s="43"/>
      <c r="AG145" s="5"/>
      <c r="AH145" s="5"/>
      <c r="AI145" s="5"/>
      <c r="AJ145" s="5"/>
      <c r="AK145" s="5" t="str">
        <f t="shared" si="36"/>
        <v/>
      </c>
      <c r="AL145" s="24"/>
      <c r="AM145" s="5" t="str">
        <f t="shared" si="37"/>
        <v/>
      </c>
      <c r="AN145" s="5"/>
      <c r="AO145" s="5"/>
      <c r="AP145" s="5"/>
      <c r="AQ145" s="5"/>
      <c r="AS145" s="20"/>
      <c r="AT145" s="43"/>
      <c r="AU145" s="5"/>
      <c r="AV145" s="5"/>
      <c r="AW145" s="5"/>
      <c r="AX145" s="5"/>
      <c r="AY145" s="5" t="str">
        <f t="shared" si="22"/>
        <v/>
      </c>
      <c r="AZ145" s="29"/>
      <c r="BA145" s="5" t="str">
        <f t="shared" si="23"/>
        <v/>
      </c>
      <c r="BB145" s="5"/>
      <c r="BC145" s="5"/>
      <c r="BD145" s="5"/>
      <c r="BF145" s="20"/>
      <c r="BG145" s="43"/>
      <c r="BH145" s="5"/>
      <c r="BI145" s="5"/>
      <c r="BJ145" s="5"/>
      <c r="BK145" s="5"/>
      <c r="BL145" s="5" t="str">
        <f t="shared" si="25"/>
        <v/>
      </c>
      <c r="BM145" s="6"/>
      <c r="BN145" s="5" t="str">
        <f t="shared" si="26"/>
        <v/>
      </c>
      <c r="BO145" s="5"/>
      <c r="BP145" s="5"/>
      <c r="BQ145" s="5"/>
      <c r="BR145" s="5"/>
    </row>
    <row r="146" spans="14:78" ht="72.599999999999994" customHeight="1" x14ac:dyDescent="0.3">
      <c r="N146" s="5"/>
      <c r="O146" s="379" t="s">
        <v>314</v>
      </c>
      <c r="P146" s="380"/>
      <c r="Q146" s="380"/>
      <c r="R146" s="380"/>
      <c r="S146" s="380"/>
      <c r="T146" s="380"/>
      <c r="U146" s="380"/>
      <c r="V146" s="380"/>
      <c r="W146" s="5" t="str">
        <f t="shared" si="32"/>
        <v/>
      </c>
      <c r="X146" s="24"/>
      <c r="Y146" s="5" t="str">
        <f t="shared" si="33"/>
        <v/>
      </c>
      <c r="Z146" s="5"/>
      <c r="AA146" s="5"/>
      <c r="AB146" s="5"/>
      <c r="AC146" s="379" t="s">
        <v>311</v>
      </c>
      <c r="AD146" s="380"/>
      <c r="AE146" s="380"/>
      <c r="AF146" s="380"/>
      <c r="AG146" s="380"/>
      <c r="AH146" s="380"/>
      <c r="AI146" s="380"/>
      <c r="AJ146" s="380"/>
      <c r="AK146" s="5" t="str">
        <f t="shared" si="36"/>
        <v/>
      </c>
      <c r="AL146" s="24"/>
      <c r="AM146" s="5" t="str">
        <f t="shared" si="37"/>
        <v/>
      </c>
      <c r="AN146" s="5"/>
      <c r="AO146" s="5"/>
      <c r="AP146" s="5"/>
      <c r="AQ146" s="379" t="s">
        <v>312</v>
      </c>
      <c r="AR146" s="380"/>
      <c r="AS146" s="380"/>
      <c r="AT146" s="380"/>
      <c r="AU146" s="380"/>
      <c r="AV146" s="380"/>
      <c r="AW146" s="380"/>
      <c r="AX146" s="380"/>
      <c r="AY146" s="5" t="str">
        <f t="shared" si="22"/>
        <v/>
      </c>
      <c r="AZ146" s="29"/>
      <c r="BA146" s="5" t="str">
        <f t="shared" si="23"/>
        <v/>
      </c>
      <c r="BB146" s="5"/>
      <c r="BC146" s="5"/>
      <c r="BD146" s="379" t="s">
        <v>313</v>
      </c>
      <c r="BE146" s="380"/>
      <c r="BF146" s="380"/>
      <c r="BG146" s="380"/>
      <c r="BH146" s="380"/>
      <c r="BI146" s="380"/>
      <c r="BJ146" s="380"/>
      <c r="BK146" s="380"/>
      <c r="BL146" s="5" t="str">
        <f t="shared" si="25"/>
        <v/>
      </c>
      <c r="BM146" s="6"/>
      <c r="BN146" s="5" t="str">
        <f t="shared" si="26"/>
        <v/>
      </c>
      <c r="BO146" s="5"/>
      <c r="BP146" s="5"/>
      <c r="BQ146" s="5"/>
      <c r="BR146" s="5"/>
    </row>
    <row r="147" spans="14:78" ht="24.6" customHeight="1" x14ac:dyDescent="0.3">
      <c r="N147" s="5"/>
      <c r="O147" s="21" t="s">
        <v>125</v>
      </c>
      <c r="P147" s="247">
        <f>$D$5</f>
        <v>0</v>
      </c>
      <c r="Q147" s="247"/>
      <c r="R147" s="247"/>
      <c r="S147" s="41" t="s">
        <v>152</v>
      </c>
      <c r="T147" s="248"/>
      <c r="U147" s="248"/>
      <c r="V147" s="248"/>
      <c r="W147" s="5" t="str">
        <f t="shared" si="32"/>
        <v/>
      </c>
      <c r="X147" s="24"/>
      <c r="Y147" s="5" t="str">
        <f t="shared" si="33"/>
        <v/>
      </c>
      <c r="Z147" s="5"/>
      <c r="AA147" s="5"/>
      <c r="AB147" s="5"/>
      <c r="AC147" s="21" t="s">
        <v>125</v>
      </c>
      <c r="AD147" s="247">
        <f>$D$5</f>
        <v>0</v>
      </c>
      <c r="AE147" s="247"/>
      <c r="AF147" s="247"/>
      <c r="AG147" s="41" t="s">
        <v>152</v>
      </c>
      <c r="AH147" s="248"/>
      <c r="AI147" s="248"/>
      <c r="AJ147" s="248"/>
      <c r="AK147" s="5" t="str">
        <f t="shared" si="36"/>
        <v/>
      </c>
      <c r="AL147" s="24"/>
      <c r="AM147" s="5" t="str">
        <f t="shared" si="37"/>
        <v/>
      </c>
      <c r="AN147" s="5"/>
      <c r="AO147" s="5"/>
      <c r="AP147" s="5"/>
      <c r="AQ147" s="21" t="s">
        <v>125</v>
      </c>
      <c r="AR147" s="247">
        <f>$D$5</f>
        <v>0</v>
      </c>
      <c r="AS147" s="247"/>
      <c r="AT147" s="247"/>
      <c r="AU147" s="41" t="s">
        <v>152</v>
      </c>
      <c r="AV147" s="248"/>
      <c r="AW147" s="248"/>
      <c r="AX147" s="248"/>
      <c r="AY147" s="5" t="str">
        <f t="shared" si="22"/>
        <v/>
      </c>
      <c r="AZ147" s="29"/>
      <c r="BA147" s="5" t="str">
        <f t="shared" si="23"/>
        <v/>
      </c>
      <c r="BB147" s="5"/>
      <c r="BC147" s="5"/>
      <c r="BD147" s="21" t="s">
        <v>125</v>
      </c>
      <c r="BE147" s="247">
        <f>$D$5</f>
        <v>0</v>
      </c>
      <c r="BF147" s="247"/>
      <c r="BG147" s="247"/>
      <c r="BH147" s="41" t="s">
        <v>152</v>
      </c>
      <c r="BI147" s="248"/>
      <c r="BJ147" s="248"/>
      <c r="BK147" s="248"/>
      <c r="BL147" s="5" t="str">
        <f t="shared" si="25"/>
        <v/>
      </c>
      <c r="BM147" s="6"/>
      <c r="BN147" s="5" t="str">
        <f t="shared" si="26"/>
        <v/>
      </c>
      <c r="BO147" s="5"/>
      <c r="BP147" s="5"/>
      <c r="BQ147" s="5"/>
      <c r="BR147" s="5"/>
    </row>
    <row r="148" spans="14:78" ht="28.2" customHeight="1" x14ac:dyDescent="0.3">
      <c r="N148" s="5"/>
      <c r="O148" s="21" t="s">
        <v>158</v>
      </c>
      <c r="P148" s="247">
        <f>$D$6</f>
        <v>0</v>
      </c>
      <c r="Q148" s="247"/>
      <c r="R148" s="247"/>
      <c r="S148" s="175" t="s">
        <v>89</v>
      </c>
      <c r="T148" s="247">
        <f>$K$6</f>
        <v>0</v>
      </c>
      <c r="U148" s="247"/>
      <c r="V148" s="247"/>
      <c r="W148" s="5" t="str">
        <f t="shared" si="32"/>
        <v/>
      </c>
      <c r="X148" s="24"/>
      <c r="Y148" s="5" t="str">
        <f t="shared" si="33"/>
        <v/>
      </c>
      <c r="Z148" s="5"/>
      <c r="AA148" s="5"/>
      <c r="AB148" s="5"/>
      <c r="AC148" s="21" t="s">
        <v>158</v>
      </c>
      <c r="AD148" s="247">
        <f>$D$6</f>
        <v>0</v>
      </c>
      <c r="AE148" s="247"/>
      <c r="AF148" s="247"/>
      <c r="AG148" s="175" t="s">
        <v>89</v>
      </c>
      <c r="AH148" s="247">
        <f>$K$6</f>
        <v>0</v>
      </c>
      <c r="AI148" s="247"/>
      <c r="AJ148" s="247"/>
      <c r="AK148" s="5" t="str">
        <f t="shared" si="36"/>
        <v/>
      </c>
      <c r="AL148" s="24"/>
      <c r="AM148" s="5" t="str">
        <f t="shared" si="37"/>
        <v/>
      </c>
      <c r="AN148" s="5"/>
      <c r="AO148" s="5"/>
      <c r="AP148" s="5"/>
      <c r="AQ148" s="21" t="s">
        <v>158</v>
      </c>
      <c r="AR148" s="247">
        <f>$D$6</f>
        <v>0</v>
      </c>
      <c r="AS148" s="247"/>
      <c r="AT148" s="247"/>
      <c r="AU148" s="175" t="s">
        <v>89</v>
      </c>
      <c r="AV148" s="247">
        <f>$K$6</f>
        <v>0</v>
      </c>
      <c r="AW148" s="247"/>
      <c r="AX148" s="247"/>
      <c r="AY148" s="5" t="str">
        <f t="shared" si="22"/>
        <v/>
      </c>
      <c r="AZ148" s="29"/>
      <c r="BA148" s="5" t="str">
        <f t="shared" si="23"/>
        <v/>
      </c>
      <c r="BB148" s="5"/>
      <c r="BC148" s="5"/>
      <c r="BD148" s="21" t="s">
        <v>158</v>
      </c>
      <c r="BE148" s="247">
        <f>$D$6</f>
        <v>0</v>
      </c>
      <c r="BF148" s="247"/>
      <c r="BG148" s="247"/>
      <c r="BH148" s="175" t="s">
        <v>89</v>
      </c>
      <c r="BI148" s="247">
        <f>$K$6</f>
        <v>0</v>
      </c>
      <c r="BJ148" s="247"/>
      <c r="BK148" s="247"/>
      <c r="BL148" s="5" t="str">
        <f t="shared" si="25"/>
        <v/>
      </c>
      <c r="BM148" s="6"/>
      <c r="BN148" s="5" t="str">
        <f t="shared" si="26"/>
        <v/>
      </c>
      <c r="BO148" s="5"/>
      <c r="BP148" s="5"/>
      <c r="BQ148" s="5"/>
      <c r="BR148" s="5"/>
    </row>
    <row r="149" spans="14:78" ht="4.95" customHeight="1" x14ac:dyDescent="0.3">
      <c r="N149" s="5"/>
      <c r="O149" s="25"/>
      <c r="P149" s="112"/>
      <c r="Q149" s="26"/>
      <c r="R149" s="46"/>
      <c r="S149" s="25"/>
      <c r="T149" s="25"/>
      <c r="U149" s="25"/>
      <c r="V149" s="25"/>
      <c r="W149" s="5" t="str">
        <f t="shared" si="32"/>
        <v/>
      </c>
      <c r="X149" s="24"/>
      <c r="Y149" s="5" t="str">
        <f t="shared" si="33"/>
        <v/>
      </c>
      <c r="Z149" s="5"/>
      <c r="AA149" s="5"/>
      <c r="AB149" s="5"/>
      <c r="AC149" s="25"/>
      <c r="AD149" s="112"/>
      <c r="AE149" s="26"/>
      <c r="AF149" s="46"/>
      <c r="AG149" s="25"/>
      <c r="AH149" s="25"/>
      <c r="AI149" s="25"/>
      <c r="AJ149" s="25"/>
      <c r="AK149" s="5" t="str">
        <f t="shared" si="36"/>
        <v/>
      </c>
      <c r="AL149" s="24"/>
      <c r="AM149" s="5" t="str">
        <f t="shared" si="37"/>
        <v/>
      </c>
      <c r="AN149" s="5"/>
      <c r="AO149" s="5"/>
      <c r="AP149" s="5"/>
      <c r="AQ149" s="25"/>
      <c r="AR149" s="112"/>
      <c r="AS149" s="26"/>
      <c r="AT149" s="46"/>
      <c r="AU149" s="25"/>
      <c r="AV149" s="25"/>
      <c r="AW149" s="25"/>
      <c r="AX149" s="25"/>
      <c r="AY149" s="5" t="str">
        <f t="shared" si="22"/>
        <v/>
      </c>
      <c r="AZ149" s="29"/>
      <c r="BA149" s="5" t="str">
        <f t="shared" si="23"/>
        <v/>
      </c>
      <c r="BB149" s="5"/>
      <c r="BC149" s="5"/>
      <c r="BD149" s="25"/>
      <c r="BE149" s="112"/>
      <c r="BF149" s="26"/>
      <c r="BG149" s="46"/>
      <c r="BH149" s="25"/>
      <c r="BI149" s="25"/>
      <c r="BJ149" s="25"/>
      <c r="BK149" s="25"/>
      <c r="BL149" s="5" t="str">
        <f t="shared" si="25"/>
        <v/>
      </c>
      <c r="BM149" s="6"/>
      <c r="BN149" s="5" t="str">
        <f t="shared" si="26"/>
        <v/>
      </c>
      <c r="BO149" s="5"/>
      <c r="BP149" s="5"/>
      <c r="BQ149" s="5"/>
      <c r="BR149" s="5"/>
    </row>
    <row r="150" spans="14:78" ht="15" customHeight="1" x14ac:dyDescent="0.3">
      <c r="N150" s="5"/>
      <c r="O150" s="381" t="s">
        <v>17</v>
      </c>
      <c r="P150" s="381"/>
      <c r="Q150" s="381"/>
      <c r="R150" s="381"/>
      <c r="S150" s="381"/>
      <c r="T150" s="381"/>
      <c r="U150" s="381"/>
      <c r="V150" s="381"/>
      <c r="W150" s="5" t="str">
        <f t="shared" si="32"/>
        <v/>
      </c>
      <c r="X150" s="24"/>
      <c r="Y150" s="5" t="str">
        <f t="shared" si="33"/>
        <v/>
      </c>
      <c r="Z150" s="5"/>
      <c r="AA150" s="5"/>
      <c r="AB150" s="5"/>
      <c r="AC150" s="381" t="s">
        <v>17</v>
      </c>
      <c r="AD150" s="381"/>
      <c r="AE150" s="381"/>
      <c r="AF150" s="381"/>
      <c r="AG150" s="381"/>
      <c r="AH150" s="381"/>
      <c r="AI150" s="381"/>
      <c r="AJ150" s="381"/>
      <c r="AK150" s="5" t="str">
        <f t="shared" si="36"/>
        <v/>
      </c>
      <c r="AL150" s="24"/>
      <c r="AM150" s="5" t="str">
        <f t="shared" si="37"/>
        <v/>
      </c>
      <c r="AN150" s="5"/>
      <c r="AO150" s="5"/>
      <c r="AP150" s="5"/>
      <c r="AQ150" s="381" t="s">
        <v>17</v>
      </c>
      <c r="AR150" s="381"/>
      <c r="AS150" s="381"/>
      <c r="AT150" s="381"/>
      <c r="AU150" s="381"/>
      <c r="AV150" s="381"/>
      <c r="AW150" s="381"/>
      <c r="AX150" s="381"/>
      <c r="AY150" s="5" t="str">
        <f t="shared" si="22"/>
        <v/>
      </c>
      <c r="AZ150" s="29"/>
      <c r="BA150" s="5" t="str">
        <f t="shared" si="23"/>
        <v/>
      </c>
      <c r="BB150" s="5"/>
      <c r="BC150" s="5"/>
      <c r="BD150" s="381" t="s">
        <v>17</v>
      </c>
      <c r="BE150" s="381"/>
      <c r="BF150" s="381"/>
      <c r="BG150" s="381"/>
      <c r="BH150" s="381"/>
      <c r="BI150" s="381"/>
      <c r="BJ150" s="381"/>
      <c r="BK150" s="381"/>
      <c r="BL150" s="5" t="str">
        <f t="shared" si="25"/>
        <v/>
      </c>
      <c r="BM150" s="6"/>
      <c r="BN150" s="5" t="str">
        <f t="shared" si="26"/>
        <v/>
      </c>
      <c r="BO150" s="5"/>
      <c r="BP150" s="5"/>
      <c r="BQ150" s="5"/>
      <c r="BR150" s="345" t="s">
        <v>17</v>
      </c>
      <c r="BS150" s="345"/>
      <c r="BT150" s="345"/>
      <c r="BU150" s="345"/>
      <c r="BV150" s="381" t="s">
        <v>249</v>
      </c>
      <c r="BW150" s="381" t="s">
        <v>250</v>
      </c>
      <c r="BX150" s="381" t="s">
        <v>251</v>
      </c>
      <c r="BY150" s="381" t="s">
        <v>252</v>
      </c>
      <c r="BZ150" s="382" t="s">
        <v>255</v>
      </c>
    </row>
    <row r="151" spans="14:78" ht="28.2" customHeight="1" x14ac:dyDescent="0.3">
      <c r="N151" s="5"/>
      <c r="O151" s="240" t="s">
        <v>107</v>
      </c>
      <c r="P151" s="241"/>
      <c r="Q151" s="240" t="s">
        <v>294</v>
      </c>
      <c r="R151" s="241"/>
      <c r="S151" s="133" t="s">
        <v>259</v>
      </c>
      <c r="T151" s="80" t="s">
        <v>132</v>
      </c>
      <c r="U151" s="81" t="s">
        <v>133</v>
      </c>
      <c r="V151" s="82" t="s">
        <v>134</v>
      </c>
      <c r="W151" s="5" t="str">
        <f t="shared" si="32"/>
        <v/>
      </c>
      <c r="X151" s="24"/>
      <c r="Y151" s="5" t="str">
        <f t="shared" si="33"/>
        <v/>
      </c>
      <c r="Z151" s="5"/>
      <c r="AA151" s="5"/>
      <c r="AB151" s="5"/>
      <c r="AC151" s="240" t="s">
        <v>107</v>
      </c>
      <c r="AD151" s="241"/>
      <c r="AE151" s="240" t="s">
        <v>294</v>
      </c>
      <c r="AF151" s="241"/>
      <c r="AG151" s="133" t="s">
        <v>259</v>
      </c>
      <c r="AH151" s="80" t="s">
        <v>132</v>
      </c>
      <c r="AI151" s="81" t="s">
        <v>133</v>
      </c>
      <c r="AJ151" s="82" t="s">
        <v>134</v>
      </c>
      <c r="AK151" s="5" t="str">
        <f t="shared" si="36"/>
        <v/>
      </c>
      <c r="AL151" s="24"/>
      <c r="AM151" s="5" t="str">
        <f t="shared" si="37"/>
        <v/>
      </c>
      <c r="AN151" s="5"/>
      <c r="AO151" s="5"/>
      <c r="AP151" s="5"/>
      <c r="AQ151" s="240" t="s">
        <v>107</v>
      </c>
      <c r="AR151" s="241"/>
      <c r="AS151" s="240" t="s">
        <v>294</v>
      </c>
      <c r="AT151" s="241"/>
      <c r="AU151" s="133" t="s">
        <v>259</v>
      </c>
      <c r="AV151" s="80" t="s">
        <v>132</v>
      </c>
      <c r="AW151" s="81" t="s">
        <v>133</v>
      </c>
      <c r="AX151" s="82" t="s">
        <v>134</v>
      </c>
      <c r="AY151" s="5" t="str">
        <f t="shared" si="22"/>
        <v/>
      </c>
      <c r="AZ151" s="29"/>
      <c r="BA151" s="5" t="str">
        <f t="shared" si="23"/>
        <v/>
      </c>
      <c r="BB151" s="5"/>
      <c r="BC151" s="5"/>
      <c r="BD151" s="240" t="s">
        <v>107</v>
      </c>
      <c r="BE151" s="241"/>
      <c r="BF151" s="240" t="s">
        <v>294</v>
      </c>
      <c r="BG151" s="241"/>
      <c r="BH151" s="133" t="s">
        <v>259</v>
      </c>
      <c r="BI151" s="80" t="s">
        <v>132</v>
      </c>
      <c r="BJ151" s="81" t="s">
        <v>133</v>
      </c>
      <c r="BK151" s="82" t="s">
        <v>134</v>
      </c>
      <c r="BL151" s="5" t="str">
        <f t="shared" si="25"/>
        <v/>
      </c>
      <c r="BM151" s="6"/>
      <c r="BN151" s="5" t="str">
        <f t="shared" si="26"/>
        <v/>
      </c>
      <c r="BO151" s="5"/>
      <c r="BP151" s="5"/>
      <c r="BQ151" s="5"/>
      <c r="BR151" s="119" t="s">
        <v>107</v>
      </c>
      <c r="BS151" s="384" t="s">
        <v>70</v>
      </c>
      <c r="BT151" s="384"/>
      <c r="BU151" s="119" t="s">
        <v>294</v>
      </c>
      <c r="BV151" s="381"/>
      <c r="BW151" s="381"/>
      <c r="BX151" s="381"/>
      <c r="BY151" s="381"/>
      <c r="BZ151" s="383"/>
    </row>
    <row r="152" spans="14:78" ht="27.6" customHeight="1" x14ac:dyDescent="0.3">
      <c r="N152" s="5"/>
      <c r="O152" s="242" t="s">
        <v>43</v>
      </c>
      <c r="P152" s="243"/>
      <c r="Q152" s="210">
        <f>IF(OR(S152="X",T152="X",U152="X",V152="X"),1,0)</f>
        <v>0</v>
      </c>
      <c r="R152" s="120" t="s">
        <v>44</v>
      </c>
      <c r="S152" s="170"/>
      <c r="T152" s="170"/>
      <c r="U152" s="170"/>
      <c r="V152" s="170"/>
      <c r="W152" s="5" t="str">
        <f t="shared" si="32"/>
        <v/>
      </c>
      <c r="X152" s="24"/>
      <c r="Y152" s="5" t="str">
        <f t="shared" si="33"/>
        <v/>
      </c>
      <c r="Z152" s="29"/>
      <c r="AA152" s="5"/>
      <c r="AB152" s="5"/>
      <c r="AC152" s="242" t="s">
        <v>43</v>
      </c>
      <c r="AD152" s="243"/>
      <c r="AE152" s="210">
        <f>IF(OR(AG152="X",AH152="X",AI152="X",AJ152="X"),1,0)</f>
        <v>0</v>
      </c>
      <c r="AF152" s="120" t="s">
        <v>44</v>
      </c>
      <c r="AG152" s="170"/>
      <c r="AH152" s="170"/>
      <c r="AI152" s="170"/>
      <c r="AJ152" s="170"/>
      <c r="AK152" s="5" t="str">
        <f t="shared" si="36"/>
        <v/>
      </c>
      <c r="AL152" s="24"/>
      <c r="AM152" s="5" t="str">
        <f t="shared" si="37"/>
        <v/>
      </c>
      <c r="AN152" s="29"/>
      <c r="AO152" s="5"/>
      <c r="AP152" s="5"/>
      <c r="AQ152" s="242" t="s">
        <v>43</v>
      </c>
      <c r="AR152" s="243"/>
      <c r="AS152" s="210">
        <f>IF(OR(AU152="X",AV152="X",AW152="X",AX152="X"),1,0)</f>
        <v>0</v>
      </c>
      <c r="AT152" s="120" t="s">
        <v>44</v>
      </c>
      <c r="AU152" s="170"/>
      <c r="AV152" s="170"/>
      <c r="AW152" s="170"/>
      <c r="AX152" s="170"/>
      <c r="AY152" s="5" t="str">
        <f t="shared" si="22"/>
        <v/>
      </c>
      <c r="AZ152" s="29"/>
      <c r="BA152" s="5" t="str">
        <f t="shared" si="23"/>
        <v/>
      </c>
      <c r="BB152" s="5"/>
      <c r="BC152" s="5"/>
      <c r="BD152" s="242" t="s">
        <v>43</v>
      </c>
      <c r="BE152" s="243"/>
      <c r="BF152" s="210">
        <f>IF(OR(BH152="X",BI152="X",BJ152="X",BK152="X"),1,0)</f>
        <v>0</v>
      </c>
      <c r="BG152" s="120" t="s">
        <v>44</v>
      </c>
      <c r="BH152" s="170"/>
      <c r="BI152" s="170"/>
      <c r="BJ152" s="170"/>
      <c r="BK152" s="170"/>
      <c r="BL152" s="5" t="str">
        <f t="shared" si="25"/>
        <v/>
      </c>
      <c r="BM152" s="6"/>
      <c r="BN152" s="5" t="str">
        <f t="shared" si="26"/>
        <v/>
      </c>
      <c r="BO152" s="29"/>
      <c r="BP152" s="5"/>
      <c r="BQ152" s="5"/>
      <c r="BR152" s="384" t="s">
        <v>43</v>
      </c>
      <c r="BS152" s="435"/>
      <c r="BT152" s="210">
        <v>1</v>
      </c>
      <c r="BU152" s="120" t="s">
        <v>44</v>
      </c>
      <c r="BV152" s="147" t="str">
        <f>IF(Q152="","",IF(S152="X",25%,IF(T152="X",50%,IF(U152="X",75%,IF(V152="X",100%,"")))))</f>
        <v/>
      </c>
      <c r="BW152" s="147" t="str">
        <f>IF(AE152="","",IF(AG152="X",25%,IF(AH152="X",50%,IF(AI152="X",75%,IF(AJ152="X",100%,"")))))</f>
        <v/>
      </c>
      <c r="BX152" s="147" t="str">
        <f>IF(AS152="","",IF(AU152="X",25%,IF(AV152="X",50%,IF(AW152="X",75%,IF(AX152="X",100%,"")))))</f>
        <v/>
      </c>
      <c r="BY152" s="147" t="str">
        <f>IF(BF152="","",IF(BH152="X",25%,IF(BI152="X",50%,IF(BJ152="X",75%,IF(BK152="X",100%,"")))))</f>
        <v/>
      </c>
      <c r="BZ152" s="148" t="str">
        <f>IFERROR(AVERAGE(BV152:BY152),"")</f>
        <v/>
      </c>
    </row>
    <row r="153" spans="14:78" x14ac:dyDescent="0.3">
      <c r="N153" s="5"/>
      <c r="O153" s="263"/>
      <c r="P153" s="264"/>
      <c r="Q153" s="210">
        <f t="shared" ref="Q153:Q164" si="38">IF(OR(S153="X",T153="X",U153="X",V153="X"),1,0)</f>
        <v>0</v>
      </c>
      <c r="R153" s="120" t="s">
        <v>45</v>
      </c>
      <c r="S153" s="170"/>
      <c r="T153" s="170"/>
      <c r="U153" s="170"/>
      <c r="V153" s="170"/>
      <c r="W153" s="5" t="str">
        <f t="shared" si="32"/>
        <v/>
      </c>
      <c r="X153" s="24"/>
      <c r="Y153" s="5" t="str">
        <f t="shared" si="33"/>
        <v/>
      </c>
      <c r="Z153" s="29"/>
      <c r="AA153" s="5"/>
      <c r="AB153" s="5"/>
      <c r="AC153" s="263"/>
      <c r="AD153" s="264"/>
      <c r="AE153" s="210">
        <f t="shared" ref="AE153:AE164" si="39">IF(OR(AG153="X",AH153="X",AI153="X",AJ153="X"),1,0)</f>
        <v>0</v>
      </c>
      <c r="AF153" s="120" t="s">
        <v>45</v>
      </c>
      <c r="AG153" s="170"/>
      <c r="AH153" s="170"/>
      <c r="AI153" s="170"/>
      <c r="AJ153" s="170"/>
      <c r="AK153" s="5" t="str">
        <f t="shared" si="36"/>
        <v/>
      </c>
      <c r="AL153" s="24"/>
      <c r="AM153" s="5" t="str">
        <f t="shared" si="37"/>
        <v/>
      </c>
      <c r="AN153" s="29"/>
      <c r="AO153" s="5"/>
      <c r="AP153" s="5"/>
      <c r="AQ153" s="263"/>
      <c r="AR153" s="264"/>
      <c r="AS153" s="210">
        <f t="shared" ref="AS153:AS164" si="40">IF(OR(AU153="X",AV153="X",AW153="X",AX153="X"),1,0)</f>
        <v>0</v>
      </c>
      <c r="AT153" s="120" t="s">
        <v>45</v>
      </c>
      <c r="AU153" s="170"/>
      <c r="AV153" s="170"/>
      <c r="AW153" s="170"/>
      <c r="AX153" s="170"/>
      <c r="AY153" s="5" t="str">
        <f t="shared" si="22"/>
        <v/>
      </c>
      <c r="AZ153" s="29"/>
      <c r="BA153" s="5" t="str">
        <f t="shared" si="23"/>
        <v/>
      </c>
      <c r="BB153" s="5"/>
      <c r="BC153" s="5"/>
      <c r="BD153" s="263"/>
      <c r="BE153" s="264"/>
      <c r="BF153" s="210">
        <f t="shared" ref="BF153:BF164" si="41">IF(OR(BH153="X",BI153="X",BJ153="X",BK153="X"),1,0)</f>
        <v>0</v>
      </c>
      <c r="BG153" s="120" t="s">
        <v>45</v>
      </c>
      <c r="BH153" s="170"/>
      <c r="BI153" s="170"/>
      <c r="BJ153" s="170"/>
      <c r="BK153" s="170"/>
      <c r="BL153" s="5" t="str">
        <f t="shared" si="25"/>
        <v/>
      </c>
      <c r="BM153" s="6"/>
      <c r="BN153" s="5" t="str">
        <f t="shared" si="26"/>
        <v/>
      </c>
      <c r="BO153" s="29"/>
      <c r="BP153" s="5"/>
      <c r="BQ153" s="5"/>
      <c r="BR153" s="384"/>
      <c r="BS153" s="436"/>
      <c r="BT153" s="210">
        <v>1</v>
      </c>
      <c r="BU153" s="120" t="s">
        <v>45</v>
      </c>
      <c r="BV153" s="147" t="str">
        <f t="shared" ref="BV153:BV164" si="42">IF(Q153="","",IF(S153="X",25%,IF(T153="X",50%,IF(U153="X",75%,IF(V153="X",100%,"")))))</f>
        <v/>
      </c>
      <c r="BW153" s="147" t="str">
        <f t="shared" ref="BW153:BW164" si="43">IF(AE153="","",IF(AG153="X",25%,IF(AH153="X",50%,IF(AI153="X",75%,IF(AJ153="X",100%,"")))))</f>
        <v/>
      </c>
      <c r="BX153" s="147" t="str">
        <f t="shared" ref="BX153:BX164" si="44">IF(AS153="","",IF(AU153="X",25%,IF(AV153="X",50%,IF(AW153="X",75%,IF(AX153="X",100%,"")))))</f>
        <v/>
      </c>
      <c r="BY153" s="147" t="str">
        <f t="shared" ref="BY153:BY164" si="45">IF(BF153="","",IF(BH153="X",25%,IF(BI153="X",50%,IF(BJ153="X",75%,IF(BK153="X",100%,"")))))</f>
        <v/>
      </c>
      <c r="BZ153" s="148" t="str">
        <f t="shared" ref="BZ153:BZ164" si="46">IFERROR(AVERAGE(BV153:BY153),"")</f>
        <v/>
      </c>
    </row>
    <row r="154" spans="14:78" ht="27.6" x14ac:dyDescent="0.3">
      <c r="N154" s="5"/>
      <c r="O154" s="244"/>
      <c r="P154" s="245"/>
      <c r="Q154" s="210">
        <f t="shared" si="38"/>
        <v>0</v>
      </c>
      <c r="R154" s="120" t="s">
        <v>46</v>
      </c>
      <c r="S154" s="170"/>
      <c r="T154" s="170"/>
      <c r="U154" s="170"/>
      <c r="V154" s="170"/>
      <c r="W154" s="5" t="str">
        <f t="shared" si="32"/>
        <v/>
      </c>
      <c r="X154" s="24"/>
      <c r="Y154" s="5" t="str">
        <f t="shared" si="33"/>
        <v/>
      </c>
      <c r="Z154" s="29"/>
      <c r="AA154" s="5"/>
      <c r="AB154" s="5"/>
      <c r="AC154" s="244"/>
      <c r="AD154" s="245"/>
      <c r="AE154" s="210">
        <f t="shared" si="39"/>
        <v>0</v>
      </c>
      <c r="AF154" s="120" t="s">
        <v>46</v>
      </c>
      <c r="AG154" s="170"/>
      <c r="AH154" s="170"/>
      <c r="AI154" s="170"/>
      <c r="AJ154" s="170"/>
      <c r="AK154" s="5" t="str">
        <f t="shared" si="36"/>
        <v/>
      </c>
      <c r="AL154" s="24"/>
      <c r="AM154" s="5" t="str">
        <f t="shared" si="37"/>
        <v/>
      </c>
      <c r="AN154" s="29"/>
      <c r="AO154" s="5"/>
      <c r="AP154" s="5"/>
      <c r="AQ154" s="244"/>
      <c r="AR154" s="245"/>
      <c r="AS154" s="210">
        <f t="shared" si="40"/>
        <v>0</v>
      </c>
      <c r="AT154" s="120" t="s">
        <v>46</v>
      </c>
      <c r="AU154" s="170"/>
      <c r="AV154" s="170"/>
      <c r="AW154" s="170"/>
      <c r="AX154" s="170"/>
      <c r="AY154" s="5" t="str">
        <f t="shared" si="22"/>
        <v/>
      </c>
      <c r="AZ154" s="29"/>
      <c r="BA154" s="5" t="str">
        <f t="shared" si="23"/>
        <v/>
      </c>
      <c r="BB154" s="5"/>
      <c r="BC154" s="5"/>
      <c r="BD154" s="244"/>
      <c r="BE154" s="245"/>
      <c r="BF154" s="210">
        <f t="shared" si="41"/>
        <v>0</v>
      </c>
      <c r="BG154" s="120" t="s">
        <v>46</v>
      </c>
      <c r="BH154" s="170"/>
      <c r="BI154" s="170"/>
      <c r="BJ154" s="170"/>
      <c r="BK154" s="170"/>
      <c r="BL154" s="5" t="str">
        <f t="shared" si="25"/>
        <v/>
      </c>
      <c r="BM154" s="6"/>
      <c r="BN154" s="5" t="str">
        <f t="shared" si="26"/>
        <v/>
      </c>
      <c r="BO154" s="29"/>
      <c r="BP154" s="5"/>
      <c r="BQ154" s="5"/>
      <c r="BR154" s="384"/>
      <c r="BS154" s="437"/>
      <c r="BT154" s="210">
        <v>1</v>
      </c>
      <c r="BU154" s="120" t="s">
        <v>46</v>
      </c>
      <c r="BV154" s="147" t="str">
        <f t="shared" si="42"/>
        <v/>
      </c>
      <c r="BW154" s="147" t="str">
        <f t="shared" si="43"/>
        <v/>
      </c>
      <c r="BX154" s="147" t="str">
        <f t="shared" si="44"/>
        <v/>
      </c>
      <c r="BY154" s="147" t="str">
        <f t="shared" si="45"/>
        <v/>
      </c>
      <c r="BZ154" s="148" t="str">
        <f t="shared" si="46"/>
        <v/>
      </c>
    </row>
    <row r="155" spans="14:78" ht="27.6" x14ac:dyDescent="0.3">
      <c r="N155" s="5"/>
      <c r="O155" s="240" t="s">
        <v>47</v>
      </c>
      <c r="P155" s="241"/>
      <c r="Q155" s="210">
        <f t="shared" si="38"/>
        <v>0</v>
      </c>
      <c r="R155" s="120" t="s">
        <v>49</v>
      </c>
      <c r="S155" s="170"/>
      <c r="T155" s="170"/>
      <c r="U155" s="170"/>
      <c r="V155" s="170"/>
      <c r="W155" s="5" t="str">
        <f t="shared" si="32"/>
        <v/>
      </c>
      <c r="X155" s="24"/>
      <c r="Y155" s="5" t="str">
        <f t="shared" si="33"/>
        <v/>
      </c>
      <c r="Z155" s="29"/>
      <c r="AA155" s="5"/>
      <c r="AB155" s="5"/>
      <c r="AC155" s="240" t="s">
        <v>47</v>
      </c>
      <c r="AD155" s="241"/>
      <c r="AE155" s="210">
        <f t="shared" si="39"/>
        <v>0</v>
      </c>
      <c r="AF155" s="120" t="s">
        <v>49</v>
      </c>
      <c r="AG155" s="170"/>
      <c r="AH155" s="170"/>
      <c r="AI155" s="170"/>
      <c r="AJ155" s="170"/>
      <c r="AK155" s="5" t="str">
        <f t="shared" si="36"/>
        <v/>
      </c>
      <c r="AL155" s="24"/>
      <c r="AM155" s="5" t="str">
        <f t="shared" si="37"/>
        <v/>
      </c>
      <c r="AN155" s="29"/>
      <c r="AO155" s="5"/>
      <c r="AP155" s="5"/>
      <c r="AQ155" s="240" t="s">
        <v>47</v>
      </c>
      <c r="AR155" s="241"/>
      <c r="AS155" s="210">
        <f t="shared" si="40"/>
        <v>0</v>
      </c>
      <c r="AT155" s="120" t="s">
        <v>49</v>
      </c>
      <c r="AU155" s="170"/>
      <c r="AV155" s="170"/>
      <c r="AW155" s="170"/>
      <c r="AX155" s="170"/>
      <c r="AY155" s="5" t="str">
        <f t="shared" si="22"/>
        <v/>
      </c>
      <c r="AZ155" s="29"/>
      <c r="BA155" s="5" t="str">
        <f t="shared" si="23"/>
        <v/>
      </c>
      <c r="BB155" s="5"/>
      <c r="BC155" s="5"/>
      <c r="BD155" s="240" t="s">
        <v>47</v>
      </c>
      <c r="BE155" s="241"/>
      <c r="BF155" s="210">
        <f t="shared" si="41"/>
        <v>0</v>
      </c>
      <c r="BG155" s="120" t="s">
        <v>49</v>
      </c>
      <c r="BH155" s="170"/>
      <c r="BI155" s="170"/>
      <c r="BJ155" s="170"/>
      <c r="BK155" s="170"/>
      <c r="BL155" s="5" t="str">
        <f t="shared" si="25"/>
        <v/>
      </c>
      <c r="BM155" s="6"/>
      <c r="BN155" s="5" t="str">
        <f t="shared" si="26"/>
        <v/>
      </c>
      <c r="BO155" s="29"/>
      <c r="BP155" s="5"/>
      <c r="BQ155" s="5"/>
      <c r="BR155" s="119" t="s">
        <v>47</v>
      </c>
      <c r="BS155" s="205"/>
      <c r="BT155" s="210">
        <v>1</v>
      </c>
      <c r="BU155" s="120" t="s">
        <v>49</v>
      </c>
      <c r="BV155" s="147" t="str">
        <f t="shared" si="42"/>
        <v/>
      </c>
      <c r="BW155" s="147" t="str">
        <f t="shared" si="43"/>
        <v/>
      </c>
      <c r="BX155" s="147" t="str">
        <f t="shared" si="44"/>
        <v/>
      </c>
      <c r="BY155" s="147" t="str">
        <f t="shared" si="45"/>
        <v/>
      </c>
      <c r="BZ155" s="148" t="str">
        <f t="shared" si="46"/>
        <v/>
      </c>
    </row>
    <row r="156" spans="14:78" ht="55.2" x14ac:dyDescent="0.3">
      <c r="N156" s="5"/>
      <c r="O156" s="240" t="s">
        <v>71</v>
      </c>
      <c r="P156" s="241"/>
      <c r="Q156" s="210">
        <f t="shared" si="38"/>
        <v>0</v>
      </c>
      <c r="R156" s="120" t="s">
        <v>49</v>
      </c>
      <c r="S156" s="170"/>
      <c r="T156" s="170"/>
      <c r="U156" s="170"/>
      <c r="V156" s="170"/>
      <c r="W156" s="5" t="str">
        <f t="shared" si="32"/>
        <v/>
      </c>
      <c r="X156" s="24"/>
      <c r="Y156" s="5" t="str">
        <f t="shared" si="33"/>
        <v/>
      </c>
      <c r="Z156" s="29"/>
      <c r="AA156" s="5"/>
      <c r="AB156" s="5"/>
      <c r="AC156" s="240" t="s">
        <v>71</v>
      </c>
      <c r="AD156" s="241"/>
      <c r="AE156" s="210">
        <f t="shared" si="39"/>
        <v>0</v>
      </c>
      <c r="AF156" s="120" t="s">
        <v>49</v>
      </c>
      <c r="AG156" s="170"/>
      <c r="AH156" s="170"/>
      <c r="AI156" s="170"/>
      <c r="AJ156" s="170"/>
      <c r="AK156" s="5" t="str">
        <f t="shared" si="36"/>
        <v/>
      </c>
      <c r="AL156" s="24"/>
      <c r="AM156" s="5" t="str">
        <f t="shared" si="37"/>
        <v/>
      </c>
      <c r="AN156" s="29"/>
      <c r="AO156" s="5"/>
      <c r="AP156" s="5"/>
      <c r="AQ156" s="240" t="s">
        <v>71</v>
      </c>
      <c r="AR156" s="241"/>
      <c r="AS156" s="210">
        <f t="shared" si="40"/>
        <v>0</v>
      </c>
      <c r="AT156" s="120" t="s">
        <v>49</v>
      </c>
      <c r="AU156" s="170"/>
      <c r="AV156" s="170"/>
      <c r="AW156" s="170"/>
      <c r="AX156" s="170"/>
      <c r="AY156" s="5" t="str">
        <f t="shared" si="22"/>
        <v/>
      </c>
      <c r="AZ156" s="29"/>
      <c r="BA156" s="5" t="str">
        <f t="shared" si="23"/>
        <v/>
      </c>
      <c r="BB156" s="5"/>
      <c r="BC156" s="5"/>
      <c r="BD156" s="240" t="s">
        <v>71</v>
      </c>
      <c r="BE156" s="241"/>
      <c r="BF156" s="210">
        <f t="shared" si="41"/>
        <v>0</v>
      </c>
      <c r="BG156" s="120" t="s">
        <v>49</v>
      </c>
      <c r="BH156" s="170"/>
      <c r="BI156" s="170"/>
      <c r="BJ156" s="170"/>
      <c r="BK156" s="170"/>
      <c r="BL156" s="5" t="str">
        <f t="shared" si="25"/>
        <v/>
      </c>
      <c r="BM156" s="6"/>
      <c r="BN156" s="5" t="str">
        <f t="shared" si="26"/>
        <v/>
      </c>
      <c r="BO156" s="29"/>
      <c r="BP156" s="5"/>
      <c r="BQ156" s="5"/>
      <c r="BR156" s="119" t="s">
        <v>71</v>
      </c>
      <c r="BS156" s="205"/>
      <c r="BT156" s="210">
        <v>1</v>
      </c>
      <c r="BU156" s="120" t="s">
        <v>49</v>
      </c>
      <c r="BV156" s="147" t="str">
        <f t="shared" si="42"/>
        <v/>
      </c>
      <c r="BW156" s="147" t="str">
        <f t="shared" si="43"/>
        <v/>
      </c>
      <c r="BX156" s="147" t="str">
        <f t="shared" si="44"/>
        <v/>
      </c>
      <c r="BY156" s="147" t="str">
        <f t="shared" si="45"/>
        <v/>
      </c>
      <c r="BZ156" s="148" t="str">
        <f t="shared" si="46"/>
        <v/>
      </c>
    </row>
    <row r="157" spans="14:78" ht="51" customHeight="1" x14ac:dyDescent="0.3">
      <c r="N157" s="5"/>
      <c r="O157" s="240" t="s">
        <v>48</v>
      </c>
      <c r="P157" s="241"/>
      <c r="Q157" s="210">
        <f t="shared" si="38"/>
        <v>0</v>
      </c>
      <c r="R157" s="120" t="s">
        <v>49</v>
      </c>
      <c r="S157" s="170"/>
      <c r="T157" s="170"/>
      <c r="U157" s="170"/>
      <c r="V157" s="170"/>
      <c r="W157" s="5" t="str">
        <f t="shared" si="32"/>
        <v/>
      </c>
      <c r="X157" s="24"/>
      <c r="Y157" s="5" t="str">
        <f t="shared" si="33"/>
        <v/>
      </c>
      <c r="Z157" s="29"/>
      <c r="AA157" s="5"/>
      <c r="AB157" s="5"/>
      <c r="AC157" s="240" t="s">
        <v>48</v>
      </c>
      <c r="AD157" s="241"/>
      <c r="AE157" s="210">
        <f t="shared" si="39"/>
        <v>0</v>
      </c>
      <c r="AF157" s="120" t="s">
        <v>49</v>
      </c>
      <c r="AG157" s="170"/>
      <c r="AH157" s="170"/>
      <c r="AI157" s="170"/>
      <c r="AJ157" s="170"/>
      <c r="AK157" s="5" t="str">
        <f t="shared" si="36"/>
        <v/>
      </c>
      <c r="AL157" s="24"/>
      <c r="AM157" s="5" t="str">
        <f t="shared" si="37"/>
        <v/>
      </c>
      <c r="AN157" s="29"/>
      <c r="AO157" s="5"/>
      <c r="AP157" s="5"/>
      <c r="AQ157" s="240" t="s">
        <v>48</v>
      </c>
      <c r="AR157" s="241"/>
      <c r="AS157" s="210">
        <f t="shared" si="40"/>
        <v>0</v>
      </c>
      <c r="AT157" s="120" t="s">
        <v>49</v>
      </c>
      <c r="AU157" s="170"/>
      <c r="AV157" s="170"/>
      <c r="AW157" s="170"/>
      <c r="AX157" s="170"/>
      <c r="AY157" s="5" t="str">
        <f t="shared" si="22"/>
        <v/>
      </c>
      <c r="AZ157" s="29"/>
      <c r="BA157" s="5" t="str">
        <f t="shared" si="23"/>
        <v/>
      </c>
      <c r="BB157" s="5"/>
      <c r="BC157" s="5"/>
      <c r="BD157" s="240" t="s">
        <v>48</v>
      </c>
      <c r="BE157" s="241"/>
      <c r="BF157" s="210">
        <f t="shared" si="41"/>
        <v>0</v>
      </c>
      <c r="BG157" s="120" t="s">
        <v>49</v>
      </c>
      <c r="BH157" s="170"/>
      <c r="BI157" s="170"/>
      <c r="BJ157" s="170"/>
      <c r="BK157" s="170"/>
      <c r="BL157" s="5" t="str">
        <f t="shared" si="25"/>
        <v/>
      </c>
      <c r="BM157" s="6"/>
      <c r="BN157" s="5" t="str">
        <f t="shared" si="26"/>
        <v/>
      </c>
      <c r="BO157" s="29"/>
      <c r="BP157" s="5"/>
      <c r="BQ157" s="5"/>
      <c r="BR157" s="119" t="s">
        <v>48</v>
      </c>
      <c r="BS157" s="205"/>
      <c r="BT157" s="210">
        <v>1</v>
      </c>
      <c r="BU157" s="120" t="s">
        <v>49</v>
      </c>
      <c r="BV157" s="147" t="str">
        <f t="shared" si="42"/>
        <v/>
      </c>
      <c r="BW157" s="147" t="str">
        <f t="shared" si="43"/>
        <v/>
      </c>
      <c r="BX157" s="147" t="str">
        <f t="shared" si="44"/>
        <v/>
      </c>
      <c r="BY157" s="147" t="str">
        <f t="shared" si="45"/>
        <v/>
      </c>
      <c r="BZ157" s="148" t="str">
        <f t="shared" si="46"/>
        <v/>
      </c>
    </row>
    <row r="158" spans="14:78" ht="18" customHeight="1" x14ac:dyDescent="0.3">
      <c r="N158" s="5"/>
      <c r="O158" s="242" t="s">
        <v>50</v>
      </c>
      <c r="P158" s="243"/>
      <c r="Q158" s="210">
        <f t="shared" si="38"/>
        <v>0</v>
      </c>
      <c r="R158" s="120" t="s">
        <v>51</v>
      </c>
      <c r="S158" s="170"/>
      <c r="T158" s="170"/>
      <c r="U158" s="170"/>
      <c r="V158" s="170"/>
      <c r="W158" s="5" t="str">
        <f t="shared" si="32"/>
        <v/>
      </c>
      <c r="X158" s="24"/>
      <c r="Y158" s="5" t="str">
        <f t="shared" si="33"/>
        <v/>
      </c>
      <c r="Z158" s="29"/>
      <c r="AA158" s="5"/>
      <c r="AB158" s="5"/>
      <c r="AC158" s="242" t="s">
        <v>50</v>
      </c>
      <c r="AD158" s="243"/>
      <c r="AE158" s="210">
        <f t="shared" si="39"/>
        <v>0</v>
      </c>
      <c r="AF158" s="120" t="s">
        <v>51</v>
      </c>
      <c r="AG158" s="170"/>
      <c r="AH158" s="170"/>
      <c r="AI158" s="170"/>
      <c r="AJ158" s="170"/>
      <c r="AK158" s="5" t="str">
        <f t="shared" si="36"/>
        <v/>
      </c>
      <c r="AL158" s="24"/>
      <c r="AM158" s="5" t="str">
        <f t="shared" si="37"/>
        <v/>
      </c>
      <c r="AN158" s="29"/>
      <c r="AO158" s="5"/>
      <c r="AP158" s="5"/>
      <c r="AQ158" s="242" t="s">
        <v>50</v>
      </c>
      <c r="AR158" s="243"/>
      <c r="AS158" s="210">
        <f t="shared" si="40"/>
        <v>0</v>
      </c>
      <c r="AT158" s="120" t="s">
        <v>51</v>
      </c>
      <c r="AU158" s="170"/>
      <c r="AV158" s="170"/>
      <c r="AW158" s="170"/>
      <c r="AX158" s="170"/>
      <c r="AY158" s="5" t="str">
        <f t="shared" si="22"/>
        <v/>
      </c>
      <c r="AZ158" s="29"/>
      <c r="BA158" s="5" t="str">
        <f t="shared" si="23"/>
        <v/>
      </c>
      <c r="BB158" s="5"/>
      <c r="BC158" s="5"/>
      <c r="BD158" s="242" t="s">
        <v>50</v>
      </c>
      <c r="BE158" s="243"/>
      <c r="BF158" s="210">
        <f t="shared" si="41"/>
        <v>0</v>
      </c>
      <c r="BG158" s="120" t="s">
        <v>51</v>
      </c>
      <c r="BH158" s="170"/>
      <c r="BI158" s="170"/>
      <c r="BJ158" s="170"/>
      <c r="BK158" s="170"/>
      <c r="BL158" s="5" t="str">
        <f t="shared" si="25"/>
        <v/>
      </c>
      <c r="BM158" s="6"/>
      <c r="BN158" s="5" t="str">
        <f t="shared" si="26"/>
        <v/>
      </c>
      <c r="BO158" s="29"/>
      <c r="BP158" s="5"/>
      <c r="BQ158" s="5"/>
      <c r="BR158" s="384" t="s">
        <v>50</v>
      </c>
      <c r="BS158" s="433"/>
      <c r="BT158" s="210">
        <v>1</v>
      </c>
      <c r="BU158" s="120" t="s">
        <v>51</v>
      </c>
      <c r="BV158" s="147" t="str">
        <f t="shared" si="42"/>
        <v/>
      </c>
      <c r="BW158" s="147" t="str">
        <f t="shared" si="43"/>
        <v/>
      </c>
      <c r="BX158" s="147" t="str">
        <f t="shared" si="44"/>
        <v/>
      </c>
      <c r="BY158" s="147" t="str">
        <f t="shared" si="45"/>
        <v/>
      </c>
      <c r="BZ158" s="148" t="str">
        <f t="shared" si="46"/>
        <v/>
      </c>
    </row>
    <row r="159" spans="14:78" ht="21" customHeight="1" x14ac:dyDescent="0.3">
      <c r="N159" s="5"/>
      <c r="O159" s="244"/>
      <c r="P159" s="245"/>
      <c r="Q159" s="210">
        <f t="shared" si="38"/>
        <v>0</v>
      </c>
      <c r="R159" s="120" t="s">
        <v>52</v>
      </c>
      <c r="S159" s="170"/>
      <c r="T159" s="170"/>
      <c r="U159" s="170"/>
      <c r="V159" s="170"/>
      <c r="W159" s="5" t="str">
        <f t="shared" si="32"/>
        <v/>
      </c>
      <c r="X159" s="24"/>
      <c r="Y159" s="5" t="str">
        <f t="shared" si="33"/>
        <v/>
      </c>
      <c r="Z159" s="29"/>
      <c r="AA159" s="5"/>
      <c r="AB159" s="5"/>
      <c r="AC159" s="244"/>
      <c r="AD159" s="245"/>
      <c r="AE159" s="210">
        <f t="shared" si="39"/>
        <v>0</v>
      </c>
      <c r="AF159" s="120" t="s">
        <v>52</v>
      </c>
      <c r="AG159" s="170"/>
      <c r="AH159" s="170"/>
      <c r="AI159" s="170"/>
      <c r="AJ159" s="170"/>
      <c r="AK159" s="5" t="str">
        <f t="shared" si="36"/>
        <v/>
      </c>
      <c r="AL159" s="24"/>
      <c r="AM159" s="5" t="str">
        <f t="shared" si="37"/>
        <v/>
      </c>
      <c r="AN159" s="29"/>
      <c r="AO159" s="5"/>
      <c r="AP159" s="5"/>
      <c r="AQ159" s="244"/>
      <c r="AR159" s="245"/>
      <c r="AS159" s="210">
        <f t="shared" si="40"/>
        <v>0</v>
      </c>
      <c r="AT159" s="120" t="s">
        <v>52</v>
      </c>
      <c r="AU159" s="170"/>
      <c r="AV159" s="170"/>
      <c r="AW159" s="170"/>
      <c r="AX159" s="170"/>
      <c r="AY159" s="5" t="str">
        <f t="shared" si="22"/>
        <v/>
      </c>
      <c r="AZ159" s="29"/>
      <c r="BA159" s="5" t="str">
        <f t="shared" si="23"/>
        <v/>
      </c>
      <c r="BB159" s="5"/>
      <c r="BC159" s="5"/>
      <c r="BD159" s="244"/>
      <c r="BE159" s="245"/>
      <c r="BF159" s="210">
        <f t="shared" si="41"/>
        <v>0</v>
      </c>
      <c r="BG159" s="120" t="s">
        <v>52</v>
      </c>
      <c r="BH159" s="170"/>
      <c r="BI159" s="170"/>
      <c r="BJ159" s="170"/>
      <c r="BK159" s="170"/>
      <c r="BL159" s="5" t="str">
        <f t="shared" si="25"/>
        <v/>
      </c>
      <c r="BM159" s="6"/>
      <c r="BN159" s="5" t="str">
        <f t="shared" si="26"/>
        <v/>
      </c>
      <c r="BO159" s="29"/>
      <c r="BP159" s="5"/>
      <c r="BQ159" s="5"/>
      <c r="BR159" s="384"/>
      <c r="BS159" s="434"/>
      <c r="BT159" s="210">
        <v>1</v>
      </c>
      <c r="BU159" s="120" t="s">
        <v>52</v>
      </c>
      <c r="BV159" s="147" t="str">
        <f t="shared" si="42"/>
        <v/>
      </c>
      <c r="BW159" s="147" t="str">
        <f t="shared" si="43"/>
        <v/>
      </c>
      <c r="BX159" s="147" t="str">
        <f t="shared" si="44"/>
        <v/>
      </c>
      <c r="BY159" s="147" t="str">
        <f t="shared" si="45"/>
        <v/>
      </c>
      <c r="BZ159" s="148" t="str">
        <f t="shared" si="46"/>
        <v/>
      </c>
    </row>
    <row r="160" spans="14:78" ht="27.6" customHeight="1" x14ac:dyDescent="0.3">
      <c r="N160" s="5"/>
      <c r="O160" s="242" t="s">
        <v>53</v>
      </c>
      <c r="P160" s="243"/>
      <c r="Q160" s="210">
        <f t="shared" si="38"/>
        <v>0</v>
      </c>
      <c r="R160" s="120" t="s">
        <v>54</v>
      </c>
      <c r="S160" s="170"/>
      <c r="T160" s="170"/>
      <c r="U160" s="170"/>
      <c r="V160" s="170"/>
      <c r="W160" s="5" t="str">
        <f t="shared" si="32"/>
        <v/>
      </c>
      <c r="X160" s="24"/>
      <c r="Y160" s="5" t="str">
        <f t="shared" si="33"/>
        <v/>
      </c>
      <c r="Z160" s="29"/>
      <c r="AA160" s="5"/>
      <c r="AB160" s="5"/>
      <c r="AC160" s="242" t="s">
        <v>53</v>
      </c>
      <c r="AD160" s="243"/>
      <c r="AE160" s="210">
        <f t="shared" si="39"/>
        <v>0</v>
      </c>
      <c r="AF160" s="120" t="s">
        <v>54</v>
      </c>
      <c r="AG160" s="170"/>
      <c r="AH160" s="170"/>
      <c r="AI160" s="170"/>
      <c r="AJ160" s="170"/>
      <c r="AK160" s="5" t="str">
        <f t="shared" si="36"/>
        <v/>
      </c>
      <c r="AL160" s="24"/>
      <c r="AM160" s="5" t="str">
        <f t="shared" si="37"/>
        <v/>
      </c>
      <c r="AN160" s="29"/>
      <c r="AO160" s="5"/>
      <c r="AP160" s="5"/>
      <c r="AQ160" s="242" t="s">
        <v>53</v>
      </c>
      <c r="AR160" s="243"/>
      <c r="AS160" s="210">
        <f t="shared" si="40"/>
        <v>0</v>
      </c>
      <c r="AT160" s="120" t="s">
        <v>54</v>
      </c>
      <c r="AU160" s="170"/>
      <c r="AV160" s="170"/>
      <c r="AW160" s="170"/>
      <c r="AX160" s="170"/>
      <c r="AY160" s="5" t="str">
        <f t="shared" si="22"/>
        <v/>
      </c>
      <c r="AZ160" s="29"/>
      <c r="BA160" s="5" t="str">
        <f t="shared" si="23"/>
        <v/>
      </c>
      <c r="BB160" s="5"/>
      <c r="BC160" s="5"/>
      <c r="BD160" s="242" t="s">
        <v>53</v>
      </c>
      <c r="BE160" s="243"/>
      <c r="BF160" s="210">
        <f t="shared" si="41"/>
        <v>0</v>
      </c>
      <c r="BG160" s="120" t="s">
        <v>54</v>
      </c>
      <c r="BH160" s="170"/>
      <c r="BI160" s="170"/>
      <c r="BJ160" s="170"/>
      <c r="BK160" s="170"/>
      <c r="BL160" s="5" t="str">
        <f t="shared" si="25"/>
        <v/>
      </c>
      <c r="BM160" s="6"/>
      <c r="BN160" s="5" t="str">
        <f t="shared" si="26"/>
        <v/>
      </c>
      <c r="BO160" s="29"/>
      <c r="BP160" s="5"/>
      <c r="BQ160" s="5"/>
      <c r="BR160" s="384" t="s">
        <v>53</v>
      </c>
      <c r="BS160" s="433"/>
      <c r="BT160" s="210">
        <v>1</v>
      </c>
      <c r="BU160" s="120" t="s">
        <v>54</v>
      </c>
      <c r="BV160" s="147" t="str">
        <f t="shared" si="42"/>
        <v/>
      </c>
      <c r="BW160" s="147" t="str">
        <f t="shared" si="43"/>
        <v/>
      </c>
      <c r="BX160" s="147" t="str">
        <f t="shared" si="44"/>
        <v/>
      </c>
      <c r="BY160" s="147" t="str">
        <f t="shared" si="45"/>
        <v/>
      </c>
      <c r="BZ160" s="148" t="str">
        <f t="shared" si="46"/>
        <v/>
      </c>
    </row>
    <row r="161" spans="5:78" ht="27.6" x14ac:dyDescent="0.3">
      <c r="N161" s="5"/>
      <c r="O161" s="244"/>
      <c r="P161" s="245"/>
      <c r="Q161" s="210">
        <f t="shared" si="38"/>
        <v>0</v>
      </c>
      <c r="R161" s="120" t="s">
        <v>55</v>
      </c>
      <c r="S161" s="170"/>
      <c r="T161" s="170"/>
      <c r="U161" s="170"/>
      <c r="V161" s="170"/>
      <c r="W161" s="5" t="str">
        <f t="shared" si="32"/>
        <v/>
      </c>
      <c r="X161" s="24"/>
      <c r="Y161" s="5" t="str">
        <f t="shared" si="33"/>
        <v/>
      </c>
      <c r="Z161" s="29"/>
      <c r="AA161" s="5"/>
      <c r="AB161" s="5"/>
      <c r="AC161" s="244"/>
      <c r="AD161" s="245"/>
      <c r="AE161" s="210">
        <f t="shared" si="39"/>
        <v>0</v>
      </c>
      <c r="AF161" s="120" t="s">
        <v>55</v>
      </c>
      <c r="AG161" s="170"/>
      <c r="AH161" s="170"/>
      <c r="AI161" s="170"/>
      <c r="AJ161" s="170"/>
      <c r="AK161" s="5" t="str">
        <f t="shared" si="36"/>
        <v/>
      </c>
      <c r="AL161" s="24"/>
      <c r="AM161" s="5" t="str">
        <f t="shared" si="37"/>
        <v/>
      </c>
      <c r="AN161" s="29"/>
      <c r="AO161" s="5"/>
      <c r="AP161" s="5"/>
      <c r="AQ161" s="244"/>
      <c r="AR161" s="245"/>
      <c r="AS161" s="210">
        <f t="shared" si="40"/>
        <v>0</v>
      </c>
      <c r="AT161" s="120" t="s">
        <v>55</v>
      </c>
      <c r="AU161" s="170"/>
      <c r="AV161" s="170"/>
      <c r="AW161" s="170"/>
      <c r="AX161" s="170"/>
      <c r="AY161" s="5" t="str">
        <f t="shared" si="22"/>
        <v/>
      </c>
      <c r="AZ161" s="29"/>
      <c r="BA161" s="5" t="str">
        <f t="shared" si="23"/>
        <v/>
      </c>
      <c r="BB161" s="5"/>
      <c r="BC161" s="5"/>
      <c r="BD161" s="244"/>
      <c r="BE161" s="245"/>
      <c r="BF161" s="210">
        <f t="shared" si="41"/>
        <v>0</v>
      </c>
      <c r="BG161" s="120" t="s">
        <v>55</v>
      </c>
      <c r="BH161" s="170"/>
      <c r="BI161" s="170"/>
      <c r="BJ161" s="170"/>
      <c r="BK161" s="170"/>
      <c r="BL161" s="5" t="str">
        <f t="shared" si="25"/>
        <v/>
      </c>
      <c r="BM161" s="6"/>
      <c r="BN161" s="5" t="str">
        <f t="shared" si="26"/>
        <v/>
      </c>
      <c r="BO161" s="29"/>
      <c r="BP161" s="5"/>
      <c r="BQ161" s="5"/>
      <c r="BR161" s="384"/>
      <c r="BS161" s="434"/>
      <c r="BT161" s="210">
        <v>1</v>
      </c>
      <c r="BU161" s="120" t="s">
        <v>55</v>
      </c>
      <c r="BV161" s="147" t="str">
        <f t="shared" si="42"/>
        <v/>
      </c>
      <c r="BW161" s="147" t="str">
        <f t="shared" si="43"/>
        <v/>
      </c>
      <c r="BX161" s="147" t="str">
        <f t="shared" si="44"/>
        <v/>
      </c>
      <c r="BY161" s="147" t="str">
        <f t="shared" si="45"/>
        <v/>
      </c>
      <c r="BZ161" s="148" t="str">
        <f t="shared" si="46"/>
        <v/>
      </c>
    </row>
    <row r="162" spans="5:78" ht="55.2" x14ac:dyDescent="0.3">
      <c r="N162" s="5"/>
      <c r="O162" s="240" t="s">
        <v>56</v>
      </c>
      <c r="P162" s="241"/>
      <c r="Q162" s="210">
        <f t="shared" si="38"/>
        <v>0</v>
      </c>
      <c r="R162" s="120" t="s">
        <v>55</v>
      </c>
      <c r="S162" s="170"/>
      <c r="T162" s="170"/>
      <c r="U162" s="170"/>
      <c r="V162" s="170"/>
      <c r="W162" s="5" t="str">
        <f t="shared" si="32"/>
        <v/>
      </c>
      <c r="X162" s="24"/>
      <c r="Y162" s="5" t="str">
        <f t="shared" si="33"/>
        <v/>
      </c>
      <c r="Z162" s="29"/>
      <c r="AA162" s="5"/>
      <c r="AB162" s="5"/>
      <c r="AC162" s="240" t="s">
        <v>56</v>
      </c>
      <c r="AD162" s="241"/>
      <c r="AE162" s="210">
        <f t="shared" si="39"/>
        <v>0</v>
      </c>
      <c r="AF162" s="120" t="s">
        <v>55</v>
      </c>
      <c r="AG162" s="170"/>
      <c r="AH162" s="170"/>
      <c r="AI162" s="170"/>
      <c r="AJ162" s="170"/>
      <c r="AK162" s="5" t="str">
        <f t="shared" si="36"/>
        <v/>
      </c>
      <c r="AL162" s="24"/>
      <c r="AM162" s="5" t="str">
        <f t="shared" si="37"/>
        <v/>
      </c>
      <c r="AN162" s="29"/>
      <c r="AO162" s="5"/>
      <c r="AP162" s="5"/>
      <c r="AQ162" s="240" t="s">
        <v>56</v>
      </c>
      <c r="AR162" s="241"/>
      <c r="AS162" s="210">
        <f t="shared" si="40"/>
        <v>0</v>
      </c>
      <c r="AT162" s="120" t="s">
        <v>55</v>
      </c>
      <c r="AU162" s="170"/>
      <c r="AV162" s="170"/>
      <c r="AW162" s="170"/>
      <c r="AX162" s="170"/>
      <c r="AY162" s="5" t="str">
        <f t="shared" si="22"/>
        <v/>
      </c>
      <c r="AZ162" s="29"/>
      <c r="BA162" s="5" t="str">
        <f t="shared" si="23"/>
        <v/>
      </c>
      <c r="BB162" s="5"/>
      <c r="BC162" s="5"/>
      <c r="BD162" s="240" t="s">
        <v>56</v>
      </c>
      <c r="BE162" s="241"/>
      <c r="BF162" s="210">
        <f t="shared" si="41"/>
        <v>0</v>
      </c>
      <c r="BG162" s="120" t="s">
        <v>55</v>
      </c>
      <c r="BH162" s="170"/>
      <c r="BI162" s="170"/>
      <c r="BJ162" s="170"/>
      <c r="BK162" s="170"/>
      <c r="BL162" s="5" t="str">
        <f t="shared" si="25"/>
        <v/>
      </c>
      <c r="BM162" s="6"/>
      <c r="BN162" s="5" t="str">
        <f t="shared" si="26"/>
        <v/>
      </c>
      <c r="BO162" s="29"/>
      <c r="BP162" s="5"/>
      <c r="BQ162" s="5"/>
      <c r="BR162" s="119" t="s">
        <v>56</v>
      </c>
      <c r="BS162" s="206"/>
      <c r="BT162" s="210">
        <v>1</v>
      </c>
      <c r="BU162" s="120" t="s">
        <v>55</v>
      </c>
      <c r="BV162" s="147" t="str">
        <f t="shared" si="42"/>
        <v/>
      </c>
      <c r="BW162" s="147" t="str">
        <f t="shared" si="43"/>
        <v/>
      </c>
      <c r="BX162" s="147" t="str">
        <f t="shared" si="44"/>
        <v/>
      </c>
      <c r="BY162" s="147" t="str">
        <f t="shared" si="45"/>
        <v/>
      </c>
      <c r="BZ162" s="148" t="str">
        <f t="shared" si="46"/>
        <v/>
      </c>
    </row>
    <row r="163" spans="5:78" ht="27.6" x14ac:dyDescent="0.3">
      <c r="N163" s="5"/>
      <c r="O163" s="242" t="s">
        <v>57</v>
      </c>
      <c r="P163" s="243"/>
      <c r="Q163" s="210">
        <f t="shared" si="38"/>
        <v>0</v>
      </c>
      <c r="R163" s="120" t="s">
        <v>130</v>
      </c>
      <c r="S163" s="170"/>
      <c r="T163" s="170"/>
      <c r="U163" s="170"/>
      <c r="V163" s="170"/>
      <c r="W163" s="5" t="str">
        <f t="shared" si="32"/>
        <v/>
      </c>
      <c r="X163" s="24"/>
      <c r="Y163" s="5" t="str">
        <f t="shared" si="33"/>
        <v/>
      </c>
      <c r="Z163" s="29"/>
      <c r="AA163" s="5"/>
      <c r="AB163" s="5"/>
      <c r="AC163" s="242" t="s">
        <v>57</v>
      </c>
      <c r="AD163" s="243"/>
      <c r="AE163" s="210">
        <f t="shared" si="39"/>
        <v>0</v>
      </c>
      <c r="AF163" s="120" t="s">
        <v>130</v>
      </c>
      <c r="AG163" s="170"/>
      <c r="AH163" s="170"/>
      <c r="AI163" s="170"/>
      <c r="AJ163" s="170"/>
      <c r="AK163" s="5" t="str">
        <f t="shared" si="36"/>
        <v/>
      </c>
      <c r="AL163" s="24"/>
      <c r="AM163" s="5" t="str">
        <f t="shared" si="37"/>
        <v/>
      </c>
      <c r="AN163" s="29"/>
      <c r="AO163" s="5"/>
      <c r="AP163" s="5"/>
      <c r="AQ163" s="242" t="s">
        <v>57</v>
      </c>
      <c r="AR163" s="243"/>
      <c r="AS163" s="210">
        <f t="shared" si="40"/>
        <v>0</v>
      </c>
      <c r="AT163" s="120" t="s">
        <v>130</v>
      </c>
      <c r="AU163" s="170"/>
      <c r="AV163" s="170"/>
      <c r="AW163" s="170"/>
      <c r="AX163" s="170"/>
      <c r="AY163" s="5" t="str">
        <f t="shared" si="22"/>
        <v/>
      </c>
      <c r="AZ163" s="29"/>
      <c r="BA163" s="5" t="str">
        <f t="shared" si="23"/>
        <v/>
      </c>
      <c r="BB163" s="5"/>
      <c r="BC163" s="5"/>
      <c r="BD163" s="242" t="s">
        <v>57</v>
      </c>
      <c r="BE163" s="243"/>
      <c r="BF163" s="210">
        <f t="shared" si="41"/>
        <v>0</v>
      </c>
      <c r="BG163" s="120" t="s">
        <v>130</v>
      </c>
      <c r="BH163" s="170"/>
      <c r="BI163" s="170"/>
      <c r="BJ163" s="170"/>
      <c r="BK163" s="170"/>
      <c r="BL163" s="5" t="str">
        <f t="shared" si="25"/>
        <v/>
      </c>
      <c r="BM163" s="6"/>
      <c r="BN163" s="5" t="str">
        <f t="shared" si="26"/>
        <v/>
      </c>
      <c r="BO163" s="29"/>
      <c r="BP163" s="5"/>
      <c r="BQ163" s="5"/>
      <c r="BR163" s="384" t="s">
        <v>57</v>
      </c>
      <c r="BS163" s="433"/>
      <c r="BT163" s="210">
        <v>1</v>
      </c>
      <c r="BU163" s="120" t="s">
        <v>130</v>
      </c>
      <c r="BV163" s="147" t="str">
        <f t="shared" si="42"/>
        <v/>
      </c>
      <c r="BW163" s="147" t="str">
        <f t="shared" si="43"/>
        <v/>
      </c>
      <c r="BX163" s="147" t="str">
        <f t="shared" si="44"/>
        <v/>
      </c>
      <c r="BY163" s="147" t="str">
        <f t="shared" si="45"/>
        <v/>
      </c>
      <c r="BZ163" s="148" t="str">
        <f t="shared" si="46"/>
        <v/>
      </c>
    </row>
    <row r="164" spans="5:78" ht="27.6" x14ac:dyDescent="0.3">
      <c r="N164" s="5"/>
      <c r="O164" s="244"/>
      <c r="P164" s="245"/>
      <c r="Q164" s="210">
        <f t="shared" si="38"/>
        <v>0</v>
      </c>
      <c r="R164" s="120" t="s">
        <v>58</v>
      </c>
      <c r="S164" s="170"/>
      <c r="T164" s="170"/>
      <c r="U164" s="170"/>
      <c r="V164" s="170"/>
      <c r="W164" s="5" t="str">
        <f t="shared" si="32"/>
        <v/>
      </c>
      <c r="X164" s="24"/>
      <c r="Y164" s="5" t="str">
        <f t="shared" si="33"/>
        <v/>
      </c>
      <c r="Z164" s="29"/>
      <c r="AA164" s="5"/>
      <c r="AB164" s="5"/>
      <c r="AC164" s="244"/>
      <c r="AD164" s="245"/>
      <c r="AE164" s="210">
        <f t="shared" si="39"/>
        <v>0</v>
      </c>
      <c r="AF164" s="120" t="s">
        <v>58</v>
      </c>
      <c r="AG164" s="170"/>
      <c r="AH164" s="170"/>
      <c r="AI164" s="170"/>
      <c r="AJ164" s="170"/>
      <c r="AK164" s="5" t="str">
        <f t="shared" si="36"/>
        <v/>
      </c>
      <c r="AL164" s="24"/>
      <c r="AM164" s="5" t="str">
        <f t="shared" si="37"/>
        <v/>
      </c>
      <c r="AN164" s="29"/>
      <c r="AO164" s="5"/>
      <c r="AP164" s="5"/>
      <c r="AQ164" s="244"/>
      <c r="AR164" s="245"/>
      <c r="AS164" s="210">
        <f t="shared" si="40"/>
        <v>0</v>
      </c>
      <c r="AT164" s="120" t="s">
        <v>58</v>
      </c>
      <c r="AU164" s="170"/>
      <c r="AV164" s="170"/>
      <c r="AW164" s="170"/>
      <c r="AX164" s="170"/>
      <c r="AY164" s="5" t="str">
        <f t="shared" si="22"/>
        <v/>
      </c>
      <c r="AZ164" s="29"/>
      <c r="BA164" s="5" t="str">
        <f t="shared" si="23"/>
        <v/>
      </c>
      <c r="BB164" s="5"/>
      <c r="BC164" s="5"/>
      <c r="BD164" s="244"/>
      <c r="BE164" s="245"/>
      <c r="BF164" s="210">
        <f t="shared" si="41"/>
        <v>0</v>
      </c>
      <c r="BG164" s="120" t="s">
        <v>58</v>
      </c>
      <c r="BH164" s="170"/>
      <c r="BI164" s="170"/>
      <c r="BJ164" s="170"/>
      <c r="BK164" s="170"/>
      <c r="BL164" s="5" t="str">
        <f t="shared" si="25"/>
        <v/>
      </c>
      <c r="BM164" s="6"/>
      <c r="BN164" s="5" t="str">
        <f t="shared" si="26"/>
        <v/>
      </c>
      <c r="BO164" s="29"/>
      <c r="BP164" s="5"/>
      <c r="BQ164" s="5"/>
      <c r="BR164" s="384"/>
      <c r="BS164" s="434"/>
      <c r="BT164" s="210">
        <v>1</v>
      </c>
      <c r="BU164" s="120" t="s">
        <v>58</v>
      </c>
      <c r="BV164" s="147" t="str">
        <f t="shared" si="42"/>
        <v/>
      </c>
      <c r="BW164" s="147" t="str">
        <f t="shared" si="43"/>
        <v/>
      </c>
      <c r="BX164" s="147" t="str">
        <f t="shared" si="44"/>
        <v/>
      </c>
      <c r="BY164" s="147" t="str">
        <f t="shared" si="45"/>
        <v/>
      </c>
      <c r="BZ164" s="148" t="str">
        <f t="shared" si="46"/>
        <v/>
      </c>
    </row>
    <row r="165" spans="5:78" ht="15" thickBot="1" x14ac:dyDescent="0.35">
      <c r="N165" s="5"/>
      <c r="O165" s="30"/>
      <c r="P165" s="355"/>
      <c r="Q165" s="355"/>
      <c r="R165" s="66" t="s">
        <v>173</v>
      </c>
      <c r="S165" s="26" t="e">
        <f>SUM(W152:W164)/SUM(Q152:Q164)</f>
        <v>#DIV/0!</v>
      </c>
      <c r="T165" s="26" t="s">
        <v>20</v>
      </c>
      <c r="U165" s="26" t="e">
        <f>SUM(Y152:Y164)/SUM(Q152:Q164)</f>
        <v>#DIV/0!</v>
      </c>
      <c r="V165" s="26"/>
      <c r="W165" s="5" t="str">
        <f t="shared" si="32"/>
        <v/>
      </c>
      <c r="X165" s="24"/>
      <c r="Y165" s="5" t="str">
        <f t="shared" si="33"/>
        <v/>
      </c>
      <c r="Z165" s="29"/>
      <c r="AA165" s="5"/>
      <c r="AB165" s="5"/>
      <c r="AC165" s="30"/>
      <c r="AD165" s="355"/>
      <c r="AE165" s="355"/>
      <c r="AF165" s="66" t="s">
        <v>173</v>
      </c>
      <c r="AG165" s="26" t="e">
        <f>SUM(AK152:AK164)/SUM(AE152:AE164)</f>
        <v>#DIV/0!</v>
      </c>
      <c r="AH165" s="26" t="s">
        <v>20</v>
      </c>
      <c r="AI165" s="26" t="e">
        <f>SUM(AM152:AM164)/SUM(AE152:AE164)</f>
        <v>#DIV/0!</v>
      </c>
      <c r="AJ165" s="26"/>
      <c r="AK165" s="5" t="str">
        <f t="shared" si="36"/>
        <v/>
      </c>
      <c r="AL165" s="24"/>
      <c r="AM165" s="5" t="str">
        <f t="shared" si="37"/>
        <v/>
      </c>
      <c r="AN165" s="29"/>
      <c r="AO165" s="5"/>
      <c r="AP165" s="5"/>
      <c r="AQ165" s="30"/>
      <c r="AR165" s="355"/>
      <c r="AS165" s="355"/>
      <c r="AT165" s="66" t="s">
        <v>173</v>
      </c>
      <c r="AU165" s="26" t="e">
        <f>SUM(AY152:AY164)/SUM(AS152:AS164)</f>
        <v>#DIV/0!</v>
      </c>
      <c r="AV165" s="26" t="s">
        <v>20</v>
      </c>
      <c r="AW165" s="26" t="e">
        <f>SUM(BA152:BA164)/SUM(AS152:AS164)</f>
        <v>#DIV/0!</v>
      </c>
      <c r="AX165" s="26"/>
      <c r="AY165" s="5" t="str">
        <f t="shared" si="22"/>
        <v/>
      </c>
      <c r="AZ165" s="29"/>
      <c r="BA165" s="5" t="str">
        <f t="shared" si="23"/>
        <v/>
      </c>
      <c r="BB165" s="5"/>
      <c r="BC165" s="5"/>
      <c r="BD165" s="30"/>
      <c r="BE165" s="355"/>
      <c r="BF165" s="355"/>
      <c r="BG165" s="66" t="s">
        <v>173</v>
      </c>
      <c r="BH165" s="26" t="e">
        <f>SUM(BL152:BL164)/SUM(BF152:BF164)</f>
        <v>#DIV/0!</v>
      </c>
      <c r="BI165" s="26" t="s">
        <v>20</v>
      </c>
      <c r="BJ165" s="26" t="e">
        <f>SUM(BN152:BN164)/SUM(BF152:BF164)</f>
        <v>#DIV/0!</v>
      </c>
      <c r="BK165" s="26"/>
      <c r="BL165" s="5" t="str">
        <f t="shared" si="25"/>
        <v/>
      </c>
      <c r="BM165" s="6"/>
      <c r="BN165" s="5" t="str">
        <f t="shared" si="26"/>
        <v/>
      </c>
      <c r="BO165" s="29"/>
      <c r="BP165" s="5"/>
      <c r="BQ165" s="5"/>
      <c r="BR165" s="5"/>
    </row>
    <row r="166" spans="5:78" ht="15" thickBot="1" x14ac:dyDescent="0.35">
      <c r="N166" s="5"/>
      <c r="O166" s="214" t="s">
        <v>306</v>
      </c>
      <c r="P166" s="110"/>
      <c r="Q166" s="220"/>
      <c r="R166" s="32" t="s">
        <v>301</v>
      </c>
      <c r="S166" s="356"/>
      <c r="T166" s="357"/>
      <c r="U166" s="357"/>
      <c r="V166" s="33" t="s">
        <v>21</v>
      </c>
      <c r="W166" s="5" t="str">
        <f t="shared" si="32"/>
        <v/>
      </c>
      <c r="X166" s="24"/>
      <c r="Y166" s="5" t="str">
        <f t="shared" si="33"/>
        <v/>
      </c>
      <c r="Z166" s="29"/>
      <c r="AA166" s="5"/>
      <c r="AB166" s="5"/>
      <c r="AC166" s="214" t="s">
        <v>306</v>
      </c>
      <c r="AD166" s="110"/>
      <c r="AE166" s="220"/>
      <c r="AF166" s="32" t="s">
        <v>301</v>
      </c>
      <c r="AG166" s="356"/>
      <c r="AH166" s="357"/>
      <c r="AI166" s="357"/>
      <c r="AJ166" s="33" t="s">
        <v>21</v>
      </c>
      <c r="AK166" s="5" t="str">
        <f t="shared" si="36"/>
        <v/>
      </c>
      <c r="AL166" s="24"/>
      <c r="AM166" s="5" t="str">
        <f t="shared" si="37"/>
        <v/>
      </c>
      <c r="AN166" s="29"/>
      <c r="AO166" s="5"/>
      <c r="AP166" s="5"/>
      <c r="AQ166" s="214" t="s">
        <v>306</v>
      </c>
      <c r="AR166" s="110"/>
      <c r="AS166" s="26"/>
      <c r="AT166" s="32" t="s">
        <v>301</v>
      </c>
      <c r="AU166" s="356"/>
      <c r="AV166" s="357"/>
      <c r="AW166" s="357"/>
      <c r="AX166" s="33" t="s">
        <v>21</v>
      </c>
      <c r="AY166" s="5" t="str">
        <f t="shared" si="22"/>
        <v/>
      </c>
      <c r="AZ166" s="29"/>
      <c r="BA166" s="5" t="str">
        <f t="shared" si="23"/>
        <v/>
      </c>
      <c r="BB166" s="5"/>
      <c r="BC166" s="5"/>
      <c r="BD166" s="214" t="s">
        <v>306</v>
      </c>
      <c r="BE166" s="110"/>
      <c r="BF166" s="26"/>
      <c r="BG166" s="32" t="s">
        <v>301</v>
      </c>
      <c r="BH166" s="356"/>
      <c r="BI166" s="357"/>
      <c r="BJ166" s="357"/>
      <c r="BK166" s="33" t="s">
        <v>21</v>
      </c>
      <c r="BL166" s="5" t="str">
        <f t="shared" si="25"/>
        <v/>
      </c>
      <c r="BM166" s="6"/>
      <c r="BN166" s="5" t="str">
        <f t="shared" si="26"/>
        <v/>
      </c>
      <c r="BO166" s="29"/>
      <c r="BP166" s="5"/>
      <c r="BQ166" s="5"/>
      <c r="BR166" s="5"/>
    </row>
    <row r="167" spans="5:78" ht="15" thickBot="1" x14ac:dyDescent="0.35">
      <c r="N167" s="5"/>
      <c r="O167" s="20"/>
      <c r="Q167" s="20"/>
      <c r="R167" s="43"/>
      <c r="S167" s="20"/>
      <c r="T167" s="20"/>
      <c r="U167" s="20"/>
      <c r="V167" s="20"/>
      <c r="W167" s="5" t="str">
        <f t="shared" si="32"/>
        <v/>
      </c>
      <c r="X167" s="24"/>
      <c r="Y167" s="5" t="str">
        <f t="shared" si="33"/>
        <v/>
      </c>
      <c r="Z167" s="29"/>
      <c r="AA167" s="5"/>
      <c r="AB167" s="5"/>
      <c r="AC167" s="20"/>
      <c r="AD167" s="111"/>
      <c r="AE167" s="20"/>
      <c r="AF167" s="43"/>
      <c r="AG167" s="20"/>
      <c r="AH167" s="20"/>
      <c r="AI167" s="20"/>
      <c r="AJ167" s="20"/>
      <c r="AK167" s="5" t="str">
        <f t="shared" si="36"/>
        <v/>
      </c>
      <c r="AL167" s="24"/>
      <c r="AM167" s="5" t="str">
        <f t="shared" si="37"/>
        <v/>
      </c>
      <c r="AN167" s="29"/>
      <c r="AO167" s="5"/>
      <c r="AP167" s="5"/>
      <c r="AQ167" s="20"/>
      <c r="AR167" s="111"/>
      <c r="AS167" s="20"/>
      <c r="AT167" s="43"/>
      <c r="AU167" s="20"/>
      <c r="AV167" s="20"/>
      <c r="AW167" s="20"/>
      <c r="AX167" s="20"/>
      <c r="AY167" s="5" t="str">
        <f t="shared" si="22"/>
        <v/>
      </c>
      <c r="AZ167" s="29"/>
      <c r="BA167" s="5" t="str">
        <f t="shared" si="23"/>
        <v/>
      </c>
      <c r="BB167" s="5"/>
      <c r="BC167" s="5"/>
      <c r="BD167" s="20"/>
      <c r="BE167" s="111"/>
      <c r="BF167" s="20"/>
      <c r="BG167" s="43"/>
      <c r="BH167" s="20"/>
      <c r="BI167" s="20"/>
      <c r="BJ167" s="20"/>
      <c r="BK167" s="20"/>
      <c r="BL167" s="5" t="str">
        <f t="shared" si="25"/>
        <v/>
      </c>
      <c r="BM167" s="6"/>
      <c r="BN167" s="5" t="str">
        <f t="shared" si="26"/>
        <v/>
      </c>
      <c r="BO167" s="29"/>
      <c r="BP167" s="5"/>
      <c r="BQ167" s="5"/>
      <c r="BR167" s="5"/>
    </row>
    <row r="168" spans="5:78" ht="19.95" customHeight="1" thickBot="1" x14ac:dyDescent="0.35">
      <c r="N168" s="5"/>
      <c r="O168" s="213" t="s">
        <v>307</v>
      </c>
      <c r="P168" s="387" t="s">
        <v>72</v>
      </c>
      <c r="Q168" s="377"/>
      <c r="R168" s="377"/>
      <c r="S168" s="377"/>
      <c r="T168" s="378"/>
      <c r="U168" s="139">
        <f>SUM(S166)</f>
        <v>0</v>
      </c>
      <c r="V168" s="140" t="s">
        <v>21</v>
      </c>
      <c r="W168" s="5" t="str">
        <f t="shared" si="32"/>
        <v/>
      </c>
      <c r="X168" s="24"/>
      <c r="Y168" s="5" t="str">
        <f t="shared" si="33"/>
        <v/>
      </c>
      <c r="Z168" s="5"/>
      <c r="AA168" s="5"/>
      <c r="AB168" s="5"/>
      <c r="AC168" s="213" t="s">
        <v>307</v>
      </c>
      <c r="AD168" s="387" t="s">
        <v>97</v>
      </c>
      <c r="AE168" s="377"/>
      <c r="AF168" s="377"/>
      <c r="AG168" s="377"/>
      <c r="AH168" s="378"/>
      <c r="AI168" s="139">
        <f>SUM(AG166)</f>
        <v>0</v>
      </c>
      <c r="AJ168" s="140" t="s">
        <v>21</v>
      </c>
      <c r="AK168" s="5" t="str">
        <f t="shared" si="36"/>
        <v/>
      </c>
      <c r="AL168" s="24"/>
      <c r="AM168" s="5" t="str">
        <f t="shared" si="37"/>
        <v/>
      </c>
      <c r="AN168" s="5"/>
      <c r="AO168" s="5"/>
      <c r="AP168" s="5"/>
      <c r="AQ168" s="213" t="s">
        <v>307</v>
      </c>
      <c r="AR168" s="387" t="s">
        <v>98</v>
      </c>
      <c r="AS168" s="377"/>
      <c r="AT168" s="377"/>
      <c r="AU168" s="377"/>
      <c r="AV168" s="378"/>
      <c r="AW168" s="139">
        <f>SUM(AU166)</f>
        <v>0</v>
      </c>
      <c r="AX168" s="140" t="s">
        <v>21</v>
      </c>
      <c r="AY168" s="5" t="str">
        <f t="shared" si="22"/>
        <v/>
      </c>
      <c r="AZ168" s="29"/>
      <c r="BA168" s="5" t="str">
        <f t="shared" si="23"/>
        <v/>
      </c>
      <c r="BB168" s="5"/>
      <c r="BC168" s="5"/>
      <c r="BD168" s="213" t="s">
        <v>307</v>
      </c>
      <c r="BE168" s="387" t="s">
        <v>235</v>
      </c>
      <c r="BF168" s="377"/>
      <c r="BG168" s="377"/>
      <c r="BH168" s="377"/>
      <c r="BI168" s="378"/>
      <c r="BJ168" s="139">
        <f>SUM(BH166)</f>
        <v>0</v>
      </c>
      <c r="BK168" s="140" t="s">
        <v>21</v>
      </c>
      <c r="BL168" s="5" t="str">
        <f t="shared" si="25"/>
        <v/>
      </c>
      <c r="BM168" s="6"/>
      <c r="BN168" s="5" t="str">
        <f t="shared" si="26"/>
        <v/>
      </c>
      <c r="BO168" s="5"/>
      <c r="BP168" s="5"/>
      <c r="BQ168" s="5"/>
      <c r="BR168" s="5"/>
    </row>
    <row r="169" spans="5:78" s="91" customFormat="1" ht="4.95" customHeight="1" x14ac:dyDescent="0.3">
      <c r="E169" s="73"/>
      <c r="F169" s="73"/>
      <c r="G169" s="73"/>
      <c r="H169" s="73"/>
      <c r="I169" s="73"/>
      <c r="J169" s="73"/>
      <c r="N169" s="185"/>
      <c r="O169" s="184"/>
      <c r="P169" s="117"/>
      <c r="Q169" s="193"/>
      <c r="R169" s="193"/>
      <c r="S169" s="193"/>
      <c r="T169" s="193"/>
      <c r="U169" s="195"/>
      <c r="V169" s="195"/>
      <c r="W169" s="5" t="str">
        <f t="shared" si="32"/>
        <v/>
      </c>
      <c r="X169" s="24"/>
      <c r="Y169" s="5" t="str">
        <f t="shared" si="33"/>
        <v/>
      </c>
      <c r="Z169" s="185"/>
      <c r="AA169" s="185"/>
      <c r="AB169" s="185"/>
      <c r="AC169" s="184"/>
      <c r="AD169" s="191"/>
      <c r="AE169" s="193"/>
      <c r="AF169" s="193"/>
      <c r="AG169" s="193"/>
      <c r="AH169" s="193"/>
      <c r="AI169" s="195"/>
      <c r="AJ169" s="195"/>
      <c r="AK169" s="5" t="str">
        <f t="shared" si="36"/>
        <v/>
      </c>
      <c r="AL169" s="24"/>
      <c r="AM169" s="5" t="str">
        <f t="shared" si="37"/>
        <v/>
      </c>
      <c r="AN169" s="185"/>
      <c r="AO169" s="185"/>
      <c r="AP169" s="185"/>
      <c r="AQ169" s="184"/>
      <c r="AR169" s="191"/>
      <c r="AS169" s="193"/>
      <c r="AT169" s="193"/>
      <c r="AU169" s="193"/>
      <c r="AV169" s="193"/>
      <c r="AW169" s="195"/>
      <c r="AX169" s="195"/>
      <c r="AY169" s="5" t="str">
        <f t="shared" si="22"/>
        <v/>
      </c>
      <c r="AZ169" s="29"/>
      <c r="BA169" s="5" t="str">
        <f t="shared" si="23"/>
        <v/>
      </c>
      <c r="BB169" s="185"/>
      <c r="BC169" s="185"/>
      <c r="BD169" s="184"/>
      <c r="BE169" s="117"/>
      <c r="BF169" s="193"/>
      <c r="BG169" s="193"/>
      <c r="BH169" s="193"/>
      <c r="BI169" s="193"/>
      <c r="BJ169" s="195"/>
      <c r="BK169" s="195"/>
      <c r="BL169" s="5" t="str">
        <f t="shared" si="25"/>
        <v/>
      </c>
      <c r="BM169" s="6"/>
      <c r="BN169" s="5" t="str">
        <f t="shared" si="26"/>
        <v/>
      </c>
      <c r="BO169" s="185"/>
      <c r="BP169" s="185"/>
      <c r="BQ169" s="185"/>
      <c r="BR169" s="185"/>
      <c r="BS169" s="191"/>
      <c r="BV169" s="185"/>
      <c r="BW169" s="185"/>
      <c r="BX169" s="185"/>
      <c r="BY169" s="185"/>
      <c r="BZ169" s="185"/>
    </row>
    <row r="170" spans="5:78" ht="8.4" customHeight="1" x14ac:dyDescent="0.3">
      <c r="N170" s="5"/>
      <c r="O170" s="20"/>
      <c r="Q170" s="20"/>
      <c r="R170" s="43"/>
      <c r="S170" s="20"/>
      <c r="T170" s="20"/>
      <c r="U170" s="20"/>
      <c r="V170" s="20"/>
      <c r="W170" s="5" t="str">
        <f t="shared" si="32"/>
        <v/>
      </c>
      <c r="X170" s="24"/>
      <c r="Y170" s="5" t="str">
        <f t="shared" si="33"/>
        <v/>
      </c>
      <c r="Z170" s="5"/>
      <c r="AA170" s="5"/>
      <c r="AB170" s="5"/>
      <c r="AC170" s="5"/>
      <c r="AE170" s="20"/>
      <c r="AF170" s="43"/>
      <c r="AG170" s="5"/>
      <c r="AH170" s="5"/>
      <c r="AI170" s="5"/>
      <c r="AJ170" s="5"/>
      <c r="AK170" s="5" t="str">
        <f t="shared" si="36"/>
        <v/>
      </c>
      <c r="AL170" s="24"/>
      <c r="AM170" s="5" t="str">
        <f t="shared" si="37"/>
        <v/>
      </c>
      <c r="AN170" s="5"/>
      <c r="AO170" s="5"/>
      <c r="AP170" s="5"/>
      <c r="AQ170" s="5"/>
      <c r="AS170" s="20"/>
      <c r="AT170" s="43"/>
      <c r="AU170" s="5"/>
      <c r="AV170" s="5"/>
      <c r="AW170" s="5"/>
      <c r="AX170" s="5"/>
      <c r="AY170" s="5" t="str">
        <f t="shared" si="22"/>
        <v/>
      </c>
      <c r="AZ170" s="29"/>
      <c r="BA170" s="5" t="str">
        <f t="shared" si="23"/>
        <v/>
      </c>
      <c r="BB170" s="5"/>
      <c r="BC170" s="5"/>
      <c r="BD170" s="20"/>
      <c r="BE170" s="111"/>
      <c r="BF170" s="20"/>
      <c r="BG170" s="43"/>
      <c r="BH170" s="20"/>
      <c r="BI170" s="20"/>
      <c r="BJ170" s="20"/>
      <c r="BK170" s="20"/>
      <c r="BL170" s="5" t="str">
        <f t="shared" si="25"/>
        <v/>
      </c>
      <c r="BM170" s="6"/>
      <c r="BN170" s="5" t="str">
        <f t="shared" si="26"/>
        <v/>
      </c>
      <c r="BO170" s="5"/>
      <c r="BP170" s="5"/>
      <c r="BQ170" s="5"/>
      <c r="BR170" s="5"/>
    </row>
    <row r="171" spans="5:78" ht="42" customHeight="1" x14ac:dyDescent="0.3">
      <c r="N171" s="5"/>
      <c r="O171" s="385" t="s">
        <v>309</v>
      </c>
      <c r="P171" s="386"/>
      <c r="Q171" s="386"/>
      <c r="R171" s="386"/>
      <c r="S171" s="386"/>
      <c r="T171" s="386"/>
      <c r="U171" s="386"/>
      <c r="V171" s="386"/>
      <c r="W171" s="5" t="str">
        <f t="shared" si="32"/>
        <v/>
      </c>
      <c r="X171" s="24"/>
      <c r="Y171" s="5" t="str">
        <f t="shared" si="33"/>
        <v/>
      </c>
      <c r="Z171" s="2"/>
      <c r="AA171" s="5"/>
      <c r="AB171" s="5"/>
      <c r="AC171" s="254"/>
      <c r="AD171" s="254"/>
      <c r="AE171" s="254"/>
      <c r="AF171" s="254"/>
      <c r="AG171" s="254"/>
      <c r="AH171" s="254"/>
      <c r="AI171" s="254"/>
      <c r="AJ171" s="254"/>
      <c r="AK171" s="5" t="str">
        <f t="shared" si="36"/>
        <v/>
      </c>
      <c r="AL171" s="24"/>
      <c r="AM171" s="5" t="str">
        <f t="shared" si="37"/>
        <v/>
      </c>
      <c r="AN171" s="2"/>
      <c r="AO171" s="5"/>
      <c r="AP171" s="5"/>
      <c r="AQ171" s="5"/>
      <c r="AS171" s="20"/>
      <c r="AT171" s="43"/>
      <c r="AU171" s="5"/>
      <c r="AV171" s="5"/>
      <c r="AW171" s="5"/>
      <c r="AX171" s="5"/>
      <c r="AY171" s="5" t="str">
        <f t="shared" si="22"/>
        <v/>
      </c>
      <c r="AZ171" s="29"/>
      <c r="BA171" s="5" t="str">
        <f t="shared" si="23"/>
        <v/>
      </c>
      <c r="BB171" s="5"/>
      <c r="BC171" s="5"/>
      <c r="BD171" s="20"/>
      <c r="BE171" s="111"/>
      <c r="BF171" s="20"/>
      <c r="BG171" s="43"/>
      <c r="BH171" s="20"/>
      <c r="BI171" s="20"/>
      <c r="BJ171" s="20"/>
      <c r="BK171" s="20"/>
      <c r="BL171" s="5" t="str">
        <f t="shared" si="25"/>
        <v/>
      </c>
      <c r="BM171" s="6"/>
      <c r="BN171" s="5" t="str">
        <f t="shared" si="26"/>
        <v/>
      </c>
      <c r="BO171" s="5"/>
      <c r="BP171" s="5"/>
      <c r="BQ171" s="5"/>
      <c r="BR171" s="5"/>
    </row>
    <row r="172" spans="5:78" ht="27" customHeight="1" x14ac:dyDescent="0.3">
      <c r="N172" s="5"/>
      <c r="O172" s="21" t="s">
        <v>125</v>
      </c>
      <c r="P172" s="247">
        <f>$D$5</f>
        <v>0</v>
      </c>
      <c r="Q172" s="247"/>
      <c r="R172" s="247"/>
      <c r="S172" s="41" t="s">
        <v>152</v>
      </c>
      <c r="T172" s="248"/>
      <c r="U172" s="248"/>
      <c r="V172" s="248"/>
      <c r="W172" s="5" t="str">
        <f t="shared" si="32"/>
        <v/>
      </c>
      <c r="X172" s="24"/>
      <c r="Y172" s="5" t="str">
        <f t="shared" si="33"/>
        <v/>
      </c>
      <c r="Z172" s="2"/>
      <c r="AA172" s="5"/>
      <c r="AB172" s="5"/>
      <c r="AC172" s="12"/>
      <c r="AD172" s="114"/>
      <c r="AE172" s="219"/>
      <c r="AF172" s="43"/>
      <c r="AG172" s="12"/>
      <c r="AH172" s="12"/>
      <c r="AI172" s="12"/>
      <c r="AJ172" s="12"/>
      <c r="AK172" s="5" t="str">
        <f t="shared" si="36"/>
        <v/>
      </c>
      <c r="AL172" s="24"/>
      <c r="AM172" s="5" t="str">
        <f t="shared" si="37"/>
        <v/>
      </c>
      <c r="AN172" s="2"/>
      <c r="AO172" s="5"/>
      <c r="AP172" s="5"/>
      <c r="AQ172" s="5"/>
      <c r="AS172" s="20"/>
      <c r="AT172" s="43"/>
      <c r="AU172" s="5"/>
      <c r="AV172" s="5"/>
      <c r="AW172" s="5"/>
      <c r="AX172" s="5"/>
      <c r="AY172" s="5" t="str">
        <f t="shared" si="22"/>
        <v/>
      </c>
      <c r="AZ172" s="29"/>
      <c r="BA172" s="5" t="str">
        <f t="shared" si="23"/>
        <v/>
      </c>
      <c r="BB172" s="5"/>
      <c r="BC172" s="5"/>
      <c r="BD172" s="20"/>
      <c r="BE172" s="111"/>
      <c r="BF172" s="20"/>
      <c r="BG172" s="43"/>
      <c r="BH172" s="20"/>
      <c r="BI172" s="20"/>
      <c r="BJ172" s="20"/>
      <c r="BK172" s="20"/>
      <c r="BL172" s="5" t="str">
        <f t="shared" si="25"/>
        <v/>
      </c>
      <c r="BM172" s="6"/>
      <c r="BN172" s="5" t="str">
        <f t="shared" si="26"/>
        <v/>
      </c>
      <c r="BO172" s="5"/>
      <c r="BP172" s="5"/>
      <c r="BQ172" s="5"/>
      <c r="BR172" s="5"/>
    </row>
    <row r="173" spans="5:78" ht="30.6" customHeight="1" x14ac:dyDescent="0.3">
      <c r="N173" s="5"/>
      <c r="O173" s="21" t="s">
        <v>158</v>
      </c>
      <c r="P173" s="247">
        <f>$D$6</f>
        <v>0</v>
      </c>
      <c r="Q173" s="247"/>
      <c r="R173" s="247"/>
      <c r="S173" s="175" t="s">
        <v>89</v>
      </c>
      <c r="T173" s="247">
        <f>$K$6</f>
        <v>0</v>
      </c>
      <c r="U173" s="247"/>
      <c r="V173" s="247"/>
      <c r="W173" s="5" t="str">
        <f t="shared" si="32"/>
        <v/>
      </c>
      <c r="X173" s="24"/>
      <c r="Y173" s="5" t="str">
        <f t="shared" si="33"/>
        <v/>
      </c>
      <c r="Z173" s="2"/>
      <c r="AA173" s="5"/>
      <c r="AB173" s="5"/>
      <c r="AC173" s="12"/>
      <c r="AD173" s="114"/>
      <c r="AE173" s="12"/>
      <c r="AF173" s="43"/>
      <c r="AG173" s="12"/>
      <c r="AH173" s="12"/>
      <c r="AI173" s="12"/>
      <c r="AJ173" s="12"/>
      <c r="AK173" s="5" t="str">
        <f t="shared" si="36"/>
        <v/>
      </c>
      <c r="AL173" s="24"/>
      <c r="AM173" s="5" t="str">
        <f t="shared" si="37"/>
        <v/>
      </c>
      <c r="AN173" s="2"/>
      <c r="AO173" s="5"/>
      <c r="AP173" s="5"/>
      <c r="AQ173" s="5"/>
      <c r="AS173" s="20"/>
      <c r="AT173" s="43"/>
      <c r="AU173" s="5"/>
      <c r="AV173" s="5"/>
      <c r="AW173" s="5"/>
      <c r="AX173" s="5"/>
      <c r="AY173" s="5" t="str">
        <f t="shared" si="22"/>
        <v/>
      </c>
      <c r="AZ173" s="29"/>
      <c r="BA173" s="5" t="str">
        <f t="shared" si="23"/>
        <v/>
      </c>
      <c r="BB173" s="5"/>
      <c r="BC173" s="5"/>
      <c r="BD173" s="20"/>
      <c r="BE173" s="111"/>
      <c r="BF173" s="20"/>
      <c r="BG173" s="43"/>
      <c r="BH173" s="20"/>
      <c r="BI173" s="20"/>
      <c r="BJ173" s="20"/>
      <c r="BK173" s="20"/>
      <c r="BL173" s="5" t="str">
        <f t="shared" si="25"/>
        <v/>
      </c>
      <c r="BM173" s="6"/>
      <c r="BN173" s="5" t="str">
        <f t="shared" si="26"/>
        <v/>
      </c>
      <c r="BO173" s="5"/>
      <c r="BP173" s="5"/>
      <c r="BQ173" s="5"/>
      <c r="BR173" s="5"/>
    </row>
    <row r="174" spans="5:78" ht="30.6" customHeight="1" x14ac:dyDescent="0.3">
      <c r="N174" s="5"/>
      <c r="O174" s="337" t="s">
        <v>169</v>
      </c>
      <c r="P174" s="337"/>
      <c r="Q174" s="337"/>
      <c r="R174" s="337"/>
      <c r="S174" s="337"/>
      <c r="T174" s="337"/>
      <c r="U174" s="337"/>
      <c r="V174" s="337"/>
      <c r="W174" s="5" t="str">
        <f t="shared" si="32"/>
        <v/>
      </c>
      <c r="X174" s="24"/>
      <c r="Y174" s="5" t="str">
        <f t="shared" si="33"/>
        <v/>
      </c>
      <c r="Z174" s="2"/>
      <c r="AA174" s="5"/>
      <c r="AB174" s="5"/>
      <c r="AC174" s="12"/>
      <c r="AD174" s="114"/>
      <c r="AE174" s="12"/>
      <c r="AF174" s="43"/>
      <c r="AG174" s="12"/>
      <c r="AH174" s="12"/>
      <c r="AI174" s="12"/>
      <c r="AJ174" s="12"/>
      <c r="AK174" s="5" t="str">
        <f t="shared" si="36"/>
        <v/>
      </c>
      <c r="AL174" s="24"/>
      <c r="AM174" s="5" t="str">
        <f t="shared" si="37"/>
        <v/>
      </c>
      <c r="AN174" s="2"/>
      <c r="AO174" s="5"/>
      <c r="AP174" s="5"/>
      <c r="AQ174" s="5"/>
      <c r="AS174" s="20"/>
      <c r="AT174" s="43"/>
      <c r="AU174" s="5"/>
      <c r="AV174" s="5"/>
      <c r="AW174" s="5"/>
      <c r="AX174" s="5"/>
      <c r="AY174" s="5" t="str">
        <f t="shared" si="22"/>
        <v/>
      </c>
      <c r="AZ174" s="29"/>
      <c r="BA174" s="5" t="str">
        <f t="shared" si="23"/>
        <v/>
      </c>
      <c r="BB174" s="5"/>
      <c r="BC174" s="5"/>
      <c r="BD174" s="20"/>
      <c r="BE174" s="111"/>
      <c r="BF174" s="20"/>
      <c r="BG174" s="43"/>
      <c r="BH174" s="20"/>
      <c r="BI174" s="20"/>
      <c r="BJ174" s="20"/>
      <c r="BK174" s="20"/>
      <c r="BL174" s="5" t="str">
        <f t="shared" si="25"/>
        <v/>
      </c>
      <c r="BM174" s="6"/>
      <c r="BN174" s="5" t="str">
        <f t="shared" si="26"/>
        <v/>
      </c>
      <c r="BO174" s="5"/>
      <c r="BP174" s="5"/>
      <c r="BQ174" s="5"/>
      <c r="BR174" s="5"/>
    </row>
    <row r="175" spans="5:78" ht="30.6" customHeight="1" x14ac:dyDescent="0.3">
      <c r="N175" s="5"/>
      <c r="O175" s="337"/>
      <c r="P175" s="337"/>
      <c r="Q175" s="337"/>
      <c r="R175" s="337"/>
      <c r="S175" s="337"/>
      <c r="T175" s="337"/>
      <c r="U175" s="337"/>
      <c r="V175" s="337"/>
      <c r="W175" s="5" t="str">
        <f t="shared" si="32"/>
        <v/>
      </c>
      <c r="X175" s="24"/>
      <c r="Y175" s="5" t="str">
        <f t="shared" si="33"/>
        <v/>
      </c>
      <c r="Z175" s="2"/>
      <c r="AA175" s="5"/>
      <c r="AB175" s="5"/>
      <c r="AC175" s="12"/>
      <c r="AD175" s="114"/>
      <c r="AE175" s="12"/>
      <c r="AF175" s="43"/>
      <c r="AG175" s="12"/>
      <c r="AH175" s="12"/>
      <c r="AI175" s="12"/>
      <c r="AJ175" s="12"/>
      <c r="AK175" s="5" t="str">
        <f t="shared" si="36"/>
        <v/>
      </c>
      <c r="AL175" s="24"/>
      <c r="AM175" s="5" t="str">
        <f t="shared" si="37"/>
        <v/>
      </c>
      <c r="AN175" s="2"/>
      <c r="AO175" s="5"/>
      <c r="AP175" s="5"/>
      <c r="AQ175" s="5"/>
      <c r="AS175" s="20"/>
      <c r="AT175" s="43"/>
      <c r="AU175" s="5"/>
      <c r="AV175" s="5"/>
      <c r="AW175" s="5"/>
      <c r="AX175" s="5"/>
      <c r="AY175" s="5" t="str">
        <f t="shared" si="22"/>
        <v/>
      </c>
      <c r="AZ175" s="29"/>
      <c r="BA175" s="5" t="str">
        <f t="shared" si="23"/>
        <v/>
      </c>
      <c r="BB175" s="5"/>
      <c r="BC175" s="5"/>
      <c r="BD175" s="20"/>
      <c r="BE175" s="111"/>
      <c r="BF175" s="20"/>
      <c r="BG175" s="43"/>
      <c r="BH175" s="20"/>
      <c r="BI175" s="20"/>
      <c r="BJ175" s="20"/>
      <c r="BK175" s="20"/>
      <c r="BL175" s="5" t="str">
        <f t="shared" si="25"/>
        <v/>
      </c>
      <c r="BM175" s="6"/>
      <c r="BN175" s="5" t="str">
        <f t="shared" si="26"/>
        <v/>
      </c>
      <c r="BO175" s="5"/>
      <c r="BP175" s="5"/>
      <c r="BQ175" s="5"/>
      <c r="BR175" s="5"/>
    </row>
    <row r="176" spans="5:78" ht="30.6" customHeight="1" x14ac:dyDescent="0.3">
      <c r="N176" s="5"/>
      <c r="O176" s="337"/>
      <c r="P176" s="337"/>
      <c r="Q176" s="337"/>
      <c r="R176" s="337"/>
      <c r="S176" s="337"/>
      <c r="T176" s="337"/>
      <c r="U176" s="337"/>
      <c r="V176" s="337"/>
      <c r="W176" s="5" t="str">
        <f t="shared" si="32"/>
        <v/>
      </c>
      <c r="X176" s="24"/>
      <c r="Y176" s="5" t="str">
        <f t="shared" si="33"/>
        <v/>
      </c>
      <c r="Z176" s="2"/>
      <c r="AA176" s="5"/>
      <c r="AB176" s="5"/>
      <c r="AC176" s="12"/>
      <c r="AD176" s="114"/>
      <c r="AE176" s="12"/>
      <c r="AF176" s="43"/>
      <c r="AG176" s="12"/>
      <c r="AH176" s="12"/>
      <c r="AI176" s="12"/>
      <c r="AJ176" s="12"/>
      <c r="AK176" s="5" t="str">
        <f t="shared" si="36"/>
        <v/>
      </c>
      <c r="AL176" s="24"/>
      <c r="AM176" s="5" t="str">
        <f t="shared" si="37"/>
        <v/>
      </c>
      <c r="AN176" s="2"/>
      <c r="AO176" s="5"/>
      <c r="AP176" s="5"/>
      <c r="AQ176" s="5"/>
      <c r="AS176" s="20"/>
      <c r="AT176" s="43"/>
      <c r="AU176" s="5"/>
      <c r="AV176" s="5"/>
      <c r="AW176" s="5"/>
      <c r="AX176" s="5"/>
      <c r="AY176" s="5" t="str">
        <f t="shared" si="22"/>
        <v/>
      </c>
      <c r="AZ176" s="29"/>
      <c r="BA176" s="5" t="str">
        <f t="shared" si="23"/>
        <v/>
      </c>
      <c r="BB176" s="5"/>
      <c r="BC176" s="5"/>
      <c r="BD176" s="20"/>
      <c r="BE176" s="111"/>
      <c r="BF176" s="20"/>
      <c r="BG176" s="43"/>
      <c r="BH176" s="20"/>
      <c r="BI176" s="20"/>
      <c r="BJ176" s="20"/>
      <c r="BK176" s="20"/>
      <c r="BL176" s="5" t="str">
        <f t="shared" si="25"/>
        <v/>
      </c>
      <c r="BM176" s="6"/>
      <c r="BN176" s="5" t="str">
        <f t="shared" si="26"/>
        <v/>
      </c>
      <c r="BO176" s="5"/>
      <c r="BP176" s="5"/>
      <c r="BQ176" s="5"/>
      <c r="BR176" s="5"/>
    </row>
    <row r="177" spans="1:78" ht="30.6" customHeight="1" x14ac:dyDescent="0.3">
      <c r="N177" s="5"/>
      <c r="O177" s="21" t="s">
        <v>163</v>
      </c>
      <c r="P177" s="247" t="s">
        <v>87</v>
      </c>
      <c r="Q177" s="247"/>
      <c r="R177" s="247"/>
      <c r="S177" s="247" t="s">
        <v>164</v>
      </c>
      <c r="T177" s="247"/>
      <c r="U177" s="247"/>
      <c r="V177" s="247"/>
      <c r="W177" s="5" t="str">
        <f t="shared" si="32"/>
        <v/>
      </c>
      <c r="X177" s="24"/>
      <c r="Y177" s="5" t="str">
        <f t="shared" si="33"/>
        <v/>
      </c>
      <c r="Z177" s="2"/>
      <c r="AA177" s="5"/>
      <c r="AB177" s="5"/>
      <c r="AC177" s="12"/>
      <c r="AD177" s="114"/>
      <c r="AE177" s="12"/>
      <c r="AF177" s="43"/>
      <c r="AG177" s="12"/>
      <c r="AH177" s="12"/>
      <c r="AI177" s="12"/>
      <c r="AJ177" s="12"/>
      <c r="AK177" s="5" t="str">
        <f t="shared" si="36"/>
        <v/>
      </c>
      <c r="AL177" s="24"/>
      <c r="AM177" s="5" t="str">
        <f t="shared" si="37"/>
        <v/>
      </c>
      <c r="AN177" s="2"/>
      <c r="AO177" s="5"/>
      <c r="AP177" s="5"/>
      <c r="AQ177" s="5"/>
      <c r="AS177" s="20"/>
      <c r="AT177" s="43"/>
      <c r="AU177" s="5"/>
      <c r="AV177" s="5"/>
      <c r="AW177" s="5"/>
      <c r="AX177" s="5"/>
      <c r="AY177" s="5" t="str">
        <f t="shared" si="22"/>
        <v/>
      </c>
      <c r="AZ177" s="29"/>
      <c r="BA177" s="5" t="str">
        <f t="shared" si="23"/>
        <v/>
      </c>
      <c r="BB177" s="5"/>
      <c r="BC177" s="5"/>
      <c r="BD177" s="20"/>
      <c r="BE177" s="111"/>
      <c r="BF177" s="20"/>
      <c r="BG177" s="43"/>
      <c r="BH177" s="20"/>
      <c r="BI177" s="20"/>
      <c r="BJ177" s="20"/>
      <c r="BK177" s="20"/>
      <c r="BL177" s="5" t="str">
        <f t="shared" si="25"/>
        <v/>
      </c>
      <c r="BM177" s="6"/>
      <c r="BN177" s="5" t="str">
        <f t="shared" si="26"/>
        <v/>
      </c>
      <c r="BO177" s="5"/>
      <c r="BP177" s="5"/>
      <c r="BQ177" s="5"/>
      <c r="BR177" s="5"/>
    </row>
    <row r="178" spans="1:78" s="108" customFormat="1" ht="30.6" customHeight="1" x14ac:dyDescent="0.3">
      <c r="A178"/>
      <c r="B178"/>
      <c r="C178"/>
      <c r="D178"/>
      <c r="E178" s="42"/>
      <c r="F178" s="42"/>
      <c r="G178" s="42"/>
      <c r="H178" s="42"/>
      <c r="I178" s="42"/>
      <c r="J178" s="42"/>
      <c r="K178"/>
      <c r="L178"/>
      <c r="M178"/>
      <c r="N178" s="5"/>
      <c r="O178" s="21" t="s">
        <v>161</v>
      </c>
      <c r="P178" s="346"/>
      <c r="Q178" s="346"/>
      <c r="R178" s="346"/>
      <c r="S178" s="347"/>
      <c r="T178" s="347"/>
      <c r="U178" s="347"/>
      <c r="V178" s="347"/>
      <c r="W178" s="5" t="str">
        <f t="shared" si="32"/>
        <v/>
      </c>
      <c r="X178" s="24"/>
      <c r="Y178" s="5" t="str">
        <f t="shared" si="33"/>
        <v/>
      </c>
      <c r="Z178" s="2"/>
      <c r="AA178" s="5"/>
      <c r="AB178" s="5"/>
      <c r="AC178" s="219"/>
      <c r="AD178" s="114"/>
      <c r="AE178" s="12"/>
      <c r="AF178" s="43"/>
      <c r="AG178" s="12"/>
      <c r="AH178" s="12"/>
      <c r="AI178" s="12"/>
      <c r="AJ178" s="12"/>
      <c r="AK178" s="5" t="str">
        <f t="shared" si="36"/>
        <v/>
      </c>
      <c r="AL178" s="24"/>
      <c r="AM178" s="5" t="str">
        <f t="shared" si="37"/>
        <v/>
      </c>
      <c r="AN178" s="2"/>
      <c r="AO178" s="5"/>
      <c r="AP178" s="5"/>
      <c r="AQ178" s="5"/>
      <c r="AS178" s="20"/>
      <c r="AT178" s="43"/>
      <c r="AU178" s="5"/>
      <c r="AV178" s="5"/>
      <c r="AW178" s="5"/>
      <c r="AX178" s="5"/>
      <c r="AY178" s="5" t="str">
        <f t="shared" si="22"/>
        <v/>
      </c>
      <c r="AZ178" s="29"/>
      <c r="BA178" s="5" t="str">
        <f t="shared" si="23"/>
        <v/>
      </c>
      <c r="BB178" s="5"/>
      <c r="BC178" s="5"/>
      <c r="BD178" s="20"/>
      <c r="BE178" s="111"/>
      <c r="BF178" s="20"/>
      <c r="BG178" s="43"/>
      <c r="BH178" s="20"/>
      <c r="BI178" s="20"/>
      <c r="BJ178" s="20"/>
      <c r="BK178" s="20"/>
      <c r="BL178" s="5" t="str">
        <f t="shared" si="25"/>
        <v/>
      </c>
      <c r="BM178" s="6"/>
      <c r="BN178" s="5" t="str">
        <f t="shared" si="26"/>
        <v/>
      </c>
      <c r="BO178" s="5"/>
      <c r="BP178" s="5"/>
      <c r="BQ178" s="5"/>
      <c r="BR178" s="5"/>
      <c r="BT178"/>
      <c r="BU178"/>
      <c r="BV178" s="5"/>
      <c r="BW178" s="5"/>
      <c r="BX178" s="5"/>
      <c r="BY178" s="5"/>
      <c r="BZ178" s="5"/>
    </row>
    <row r="179" spans="1:78" s="108" customFormat="1" ht="30.6" customHeight="1" x14ac:dyDescent="0.3">
      <c r="A179"/>
      <c r="B179"/>
      <c r="C179"/>
      <c r="D179"/>
      <c r="E179" s="42"/>
      <c r="F179" s="42"/>
      <c r="G179" s="42"/>
      <c r="H179" s="42"/>
      <c r="I179" s="42"/>
      <c r="J179" s="42"/>
      <c r="K179"/>
      <c r="L179"/>
      <c r="M179"/>
      <c r="N179" s="5"/>
      <c r="O179" s="21" t="s">
        <v>162</v>
      </c>
      <c r="P179" s="346"/>
      <c r="Q179" s="346"/>
      <c r="R179" s="346"/>
      <c r="S179" s="347"/>
      <c r="T179" s="347"/>
      <c r="U179" s="347"/>
      <c r="V179" s="347"/>
      <c r="W179" s="5" t="str">
        <f t="shared" si="32"/>
        <v/>
      </c>
      <c r="X179" s="24"/>
      <c r="Y179" s="5" t="str">
        <f t="shared" si="33"/>
        <v/>
      </c>
      <c r="Z179" s="2"/>
      <c r="AA179" s="5"/>
      <c r="AB179" s="5"/>
      <c r="AC179" s="12"/>
      <c r="AD179" s="114"/>
      <c r="AE179" s="12"/>
      <c r="AF179" s="43"/>
      <c r="AG179" s="12"/>
      <c r="AH179" s="12"/>
      <c r="AI179" s="12"/>
      <c r="AJ179" s="12"/>
      <c r="AK179" s="5" t="str">
        <f t="shared" si="36"/>
        <v/>
      </c>
      <c r="AL179" s="24"/>
      <c r="AM179" s="5" t="str">
        <f t="shared" si="37"/>
        <v/>
      </c>
      <c r="AN179" s="2"/>
      <c r="AO179" s="5"/>
      <c r="AP179" s="5"/>
      <c r="AQ179" s="5"/>
      <c r="AS179" s="20"/>
      <c r="AT179" s="43"/>
      <c r="AU179" s="5"/>
      <c r="AV179" s="5"/>
      <c r="AW179" s="5"/>
      <c r="AX179" s="5"/>
      <c r="AY179" s="5" t="str">
        <f t="shared" si="22"/>
        <v/>
      </c>
      <c r="AZ179" s="29"/>
      <c r="BA179" s="5" t="str">
        <f t="shared" si="23"/>
        <v/>
      </c>
      <c r="BB179" s="5"/>
      <c r="BC179" s="5"/>
      <c r="BD179" s="20"/>
      <c r="BE179" s="111"/>
      <c r="BF179" s="20"/>
      <c r="BG179" s="43"/>
      <c r="BH179" s="20"/>
      <c r="BI179" s="20"/>
      <c r="BJ179" s="20"/>
      <c r="BK179" s="20"/>
      <c r="BL179" s="5" t="str">
        <f t="shared" si="25"/>
        <v/>
      </c>
      <c r="BM179" s="6"/>
      <c r="BN179" s="5" t="str">
        <f t="shared" si="26"/>
        <v/>
      </c>
      <c r="BO179" s="5"/>
      <c r="BP179" s="5"/>
      <c r="BQ179" s="5"/>
      <c r="BR179" s="5"/>
      <c r="BT179"/>
      <c r="BU179"/>
      <c r="BV179" s="5"/>
      <c r="BW179" s="5"/>
      <c r="BX179" s="5"/>
      <c r="BY179" s="5"/>
      <c r="BZ179" s="5"/>
    </row>
    <row r="180" spans="1:78" s="108" customFormat="1" ht="11.4" customHeight="1" x14ac:dyDescent="0.3">
      <c r="A180"/>
      <c r="B180"/>
      <c r="C180"/>
      <c r="D180"/>
      <c r="E180" s="42"/>
      <c r="F180" s="42"/>
      <c r="G180" s="42"/>
      <c r="H180" s="42"/>
      <c r="I180" s="42"/>
      <c r="J180" s="42"/>
      <c r="K180"/>
      <c r="L180"/>
      <c r="M180"/>
      <c r="N180" s="5"/>
      <c r="O180" s="25"/>
      <c r="P180" s="112"/>
      <c r="Q180" s="26"/>
      <c r="R180" s="46"/>
      <c r="S180" s="25"/>
      <c r="T180" s="25"/>
      <c r="U180" s="25"/>
      <c r="V180" s="25"/>
      <c r="W180" s="5" t="str">
        <f t="shared" si="32"/>
        <v/>
      </c>
      <c r="X180" s="24"/>
      <c r="Y180" s="5" t="str">
        <f t="shared" si="33"/>
        <v/>
      </c>
      <c r="Z180" s="24"/>
      <c r="AA180" s="5"/>
      <c r="AB180" s="5"/>
      <c r="AC180" s="25"/>
      <c r="AD180" s="112"/>
      <c r="AE180" s="26"/>
      <c r="AF180" s="46"/>
      <c r="AG180" s="25"/>
      <c r="AH180" s="25"/>
      <c r="AI180" s="25"/>
      <c r="AJ180" s="25"/>
      <c r="AK180" s="5" t="str">
        <f t="shared" si="36"/>
        <v/>
      </c>
      <c r="AL180" s="24"/>
      <c r="AM180" s="5" t="str">
        <f t="shared" si="37"/>
        <v/>
      </c>
      <c r="AN180" s="24"/>
      <c r="AO180" s="5"/>
      <c r="AP180" s="5"/>
      <c r="AQ180" s="5"/>
      <c r="AS180" s="20"/>
      <c r="AT180" s="43"/>
      <c r="AU180" s="5"/>
      <c r="AV180" s="5"/>
      <c r="AW180" s="5"/>
      <c r="AX180" s="5"/>
      <c r="AY180" s="5" t="str">
        <f t="shared" si="22"/>
        <v/>
      </c>
      <c r="AZ180" s="29"/>
      <c r="BA180" s="5" t="str">
        <f t="shared" si="23"/>
        <v/>
      </c>
      <c r="BB180" s="5"/>
      <c r="BC180" s="5"/>
      <c r="BD180" s="20"/>
      <c r="BE180" s="111"/>
      <c r="BF180" s="20"/>
      <c r="BG180" s="43"/>
      <c r="BH180" s="20"/>
      <c r="BI180" s="20"/>
      <c r="BJ180" s="20"/>
      <c r="BK180" s="20"/>
      <c r="BL180" s="5" t="str">
        <f t="shared" si="25"/>
        <v/>
      </c>
      <c r="BM180" s="6"/>
      <c r="BN180" s="5" t="str">
        <f t="shared" si="26"/>
        <v/>
      </c>
      <c r="BO180" s="5"/>
      <c r="BP180" s="5"/>
      <c r="BQ180" s="5"/>
      <c r="BR180" s="5"/>
      <c r="BT180"/>
      <c r="BU180"/>
      <c r="BV180" s="5"/>
      <c r="BW180" s="5"/>
      <c r="BX180" s="5"/>
      <c r="BY180" s="5"/>
      <c r="BZ180" s="5"/>
    </row>
    <row r="181" spans="1:78" s="108" customFormat="1" x14ac:dyDescent="0.3">
      <c r="A181"/>
      <c r="B181"/>
      <c r="C181"/>
      <c r="D181"/>
      <c r="E181" s="42"/>
      <c r="F181" s="42"/>
      <c r="G181" s="42"/>
      <c r="H181" s="42"/>
      <c r="I181" s="42"/>
      <c r="J181" s="42"/>
      <c r="K181"/>
      <c r="L181"/>
      <c r="M181"/>
      <c r="N181" s="5"/>
      <c r="O181" s="392" t="s">
        <v>17</v>
      </c>
      <c r="P181" s="392"/>
      <c r="Q181" s="392"/>
      <c r="R181" s="392"/>
      <c r="S181" s="392"/>
      <c r="T181" s="392"/>
      <c r="U181" s="392"/>
      <c r="V181" s="392"/>
      <c r="W181" s="5" t="str">
        <f t="shared" si="32"/>
        <v/>
      </c>
      <c r="X181" s="24"/>
      <c r="Y181" s="5" t="str">
        <f t="shared" si="33"/>
        <v/>
      </c>
      <c r="Z181" s="27"/>
      <c r="AA181" s="5"/>
      <c r="AB181" s="5"/>
      <c r="AC181" s="393"/>
      <c r="AD181" s="393"/>
      <c r="AE181" s="393"/>
      <c r="AF181" s="393"/>
      <c r="AG181" s="393"/>
      <c r="AH181" s="393"/>
      <c r="AI181" s="393"/>
      <c r="AJ181" s="393"/>
      <c r="AK181" s="5" t="str">
        <f t="shared" si="36"/>
        <v/>
      </c>
      <c r="AL181" s="24"/>
      <c r="AM181" s="5" t="str">
        <f t="shared" si="37"/>
        <v/>
      </c>
      <c r="AN181" s="27"/>
      <c r="AO181" s="5"/>
      <c r="AP181" s="5"/>
      <c r="AQ181" s="5"/>
      <c r="AS181" s="20"/>
      <c r="AT181" s="43"/>
      <c r="AU181" s="5"/>
      <c r="AV181" s="5"/>
      <c r="AW181" s="5"/>
      <c r="AX181" s="5"/>
      <c r="AY181" s="5" t="str">
        <f t="shared" si="22"/>
        <v/>
      </c>
      <c r="AZ181" s="29"/>
      <c r="BA181" s="5" t="str">
        <f t="shared" si="23"/>
        <v/>
      </c>
      <c r="BB181" s="5"/>
      <c r="BC181" s="5"/>
      <c r="BD181" s="20"/>
      <c r="BE181" s="111"/>
      <c r="BF181" s="20"/>
      <c r="BG181" s="43"/>
      <c r="BH181" s="20"/>
      <c r="BI181" s="20"/>
      <c r="BJ181" s="20"/>
      <c r="BK181" s="20"/>
      <c r="BL181" s="5" t="str">
        <f t="shared" si="25"/>
        <v/>
      </c>
      <c r="BM181" s="6"/>
      <c r="BN181" s="5" t="str">
        <f t="shared" si="26"/>
        <v/>
      </c>
      <c r="BO181" s="5"/>
      <c r="BP181" s="5"/>
      <c r="BQ181" s="5"/>
      <c r="BR181" s="5"/>
      <c r="BT181"/>
      <c r="BU181"/>
      <c r="BV181" s="5"/>
      <c r="BW181" s="5"/>
      <c r="BX181" s="5"/>
      <c r="BY181" s="5"/>
      <c r="BZ181" s="5"/>
    </row>
    <row r="182" spans="1:78" s="108" customFormat="1" ht="28.2" customHeight="1" x14ac:dyDescent="0.3">
      <c r="A182"/>
      <c r="B182"/>
      <c r="C182"/>
      <c r="D182"/>
      <c r="E182" s="42"/>
      <c r="F182" s="42"/>
      <c r="G182" s="42"/>
      <c r="H182" s="42"/>
      <c r="I182" s="42"/>
      <c r="J182" s="42"/>
      <c r="K182"/>
      <c r="L182"/>
      <c r="M182"/>
      <c r="N182" s="5"/>
      <c r="O182" s="136" t="s">
        <v>107</v>
      </c>
      <c r="P182" s="389"/>
      <c r="Q182" s="389"/>
      <c r="R182" s="196" t="s">
        <v>108</v>
      </c>
      <c r="S182" s="133" t="s">
        <v>259</v>
      </c>
      <c r="T182" s="80" t="s">
        <v>132</v>
      </c>
      <c r="U182" s="81" t="s">
        <v>133</v>
      </c>
      <c r="V182" s="82" t="s">
        <v>134</v>
      </c>
      <c r="W182" s="5" t="str">
        <f t="shared" si="32"/>
        <v/>
      </c>
      <c r="X182" s="24"/>
      <c r="Y182" s="5" t="str">
        <f t="shared" si="33"/>
        <v/>
      </c>
      <c r="Z182" s="24"/>
      <c r="AA182" s="5"/>
      <c r="AB182" s="5"/>
      <c r="AC182" s="34"/>
      <c r="AD182" s="390"/>
      <c r="AE182" s="390"/>
      <c r="AF182" s="47"/>
      <c r="AG182" s="35"/>
      <c r="AH182" s="36"/>
      <c r="AI182" s="36"/>
      <c r="AJ182" s="36"/>
      <c r="AK182" s="5" t="str">
        <f t="shared" si="36"/>
        <v/>
      </c>
      <c r="AL182" s="24"/>
      <c r="AM182" s="5" t="str">
        <f t="shared" si="37"/>
        <v/>
      </c>
      <c r="AN182" s="24"/>
      <c r="AO182" s="5"/>
      <c r="AP182" s="5"/>
      <c r="AQ182" s="5"/>
      <c r="AS182" s="20"/>
      <c r="AT182" s="43"/>
      <c r="AU182" s="5"/>
      <c r="AV182" s="5"/>
      <c r="AW182" s="5"/>
      <c r="AX182" s="5"/>
      <c r="AY182" s="5" t="str">
        <f t="shared" si="22"/>
        <v/>
      </c>
      <c r="AZ182" s="29"/>
      <c r="BA182" s="5" t="str">
        <f t="shared" si="23"/>
        <v/>
      </c>
      <c r="BB182" s="5"/>
      <c r="BC182" s="5"/>
      <c r="BD182" s="20"/>
      <c r="BE182" s="111"/>
      <c r="BF182" s="20"/>
      <c r="BG182" s="43"/>
      <c r="BH182" s="20"/>
      <c r="BI182" s="20"/>
      <c r="BJ182" s="20"/>
      <c r="BK182" s="20"/>
      <c r="BL182" s="5" t="str">
        <f t="shared" si="25"/>
        <v/>
      </c>
      <c r="BM182" s="6"/>
      <c r="BN182" s="5" t="str">
        <f t="shared" si="26"/>
        <v/>
      </c>
      <c r="BO182" s="5"/>
      <c r="BP182" s="5"/>
      <c r="BQ182" s="5"/>
      <c r="BR182" s="5"/>
      <c r="BT182"/>
      <c r="BU182"/>
      <c r="BV182" s="5"/>
      <c r="BW182" s="5"/>
      <c r="BX182" s="5"/>
      <c r="BY182" s="5"/>
      <c r="BZ182" s="5"/>
    </row>
    <row r="183" spans="1:78" s="108" customFormat="1" ht="27.6" customHeight="1" x14ac:dyDescent="0.3">
      <c r="A183"/>
      <c r="B183"/>
      <c r="C183"/>
      <c r="D183"/>
      <c r="E183" s="42"/>
      <c r="F183" s="42"/>
      <c r="G183" s="42"/>
      <c r="H183" s="42"/>
      <c r="I183" s="42"/>
      <c r="J183" s="42"/>
      <c r="K183"/>
      <c r="L183"/>
      <c r="M183"/>
      <c r="N183" s="5"/>
      <c r="O183" s="391" t="s">
        <v>109</v>
      </c>
      <c r="P183" s="137" t="s">
        <v>0</v>
      </c>
      <c r="Q183" s="211">
        <f>IF(OR(S183="X",T183="X",U183="X",V183="X"),1,0)</f>
        <v>0</v>
      </c>
      <c r="R183" s="196" t="s">
        <v>1</v>
      </c>
      <c r="S183" s="171"/>
      <c r="T183" s="171"/>
      <c r="U183" s="171"/>
      <c r="V183" s="171"/>
      <c r="W183" s="5" t="str">
        <f t="shared" si="32"/>
        <v/>
      </c>
      <c r="X183" s="24"/>
      <c r="Y183" s="5" t="str">
        <f t="shared" si="33"/>
        <v/>
      </c>
      <c r="Z183" s="5"/>
      <c r="AA183" s="5"/>
      <c r="AB183" s="5"/>
      <c r="AC183" s="390"/>
      <c r="AD183" s="115"/>
      <c r="AE183" s="37"/>
      <c r="AF183" s="47"/>
      <c r="AG183" s="34"/>
      <c r="AH183" s="34"/>
      <c r="AI183" s="34"/>
      <c r="AJ183" s="34"/>
      <c r="AK183" s="5" t="str">
        <f t="shared" si="36"/>
        <v/>
      </c>
      <c r="AL183" s="24"/>
      <c r="AM183" s="5" t="str">
        <f t="shared" si="37"/>
        <v/>
      </c>
      <c r="AN183" s="5"/>
      <c r="AO183" s="5"/>
      <c r="AP183" s="5"/>
      <c r="AQ183" s="5"/>
      <c r="AS183" s="20"/>
      <c r="AT183" s="43"/>
      <c r="AU183" s="5"/>
      <c r="AV183" s="5"/>
      <c r="AW183" s="5"/>
      <c r="AX183" s="5"/>
      <c r="AY183" s="5" t="str">
        <f t="shared" si="22"/>
        <v/>
      </c>
      <c r="AZ183" s="29"/>
      <c r="BA183" s="5" t="str">
        <f t="shared" si="23"/>
        <v/>
      </c>
      <c r="BB183" s="5"/>
      <c r="BC183" s="5"/>
      <c r="BD183" s="20"/>
      <c r="BE183" s="111"/>
      <c r="BF183" s="20"/>
      <c r="BG183" s="43"/>
      <c r="BH183" s="20"/>
      <c r="BI183" s="20"/>
      <c r="BJ183" s="20"/>
      <c r="BK183" s="20"/>
      <c r="BL183" s="5" t="str">
        <f t="shared" si="25"/>
        <v/>
      </c>
      <c r="BM183" s="6"/>
      <c r="BN183" s="5" t="str">
        <f t="shared" si="26"/>
        <v/>
      </c>
      <c r="BO183" s="5"/>
      <c r="BP183" s="5"/>
      <c r="BQ183" s="5"/>
      <c r="BR183" s="5"/>
      <c r="BT183"/>
      <c r="BU183"/>
      <c r="BV183" s="5"/>
      <c r="BW183" s="5"/>
      <c r="BX183" s="5"/>
      <c r="BY183" s="5"/>
      <c r="BZ183" s="5"/>
    </row>
    <row r="184" spans="1:78" s="108" customFormat="1" x14ac:dyDescent="0.3">
      <c r="A184"/>
      <c r="B184"/>
      <c r="C184"/>
      <c r="D184"/>
      <c r="E184" s="42"/>
      <c r="F184" s="42"/>
      <c r="G184" s="42"/>
      <c r="H184" s="42"/>
      <c r="I184" s="42"/>
      <c r="J184" s="42"/>
      <c r="K184"/>
      <c r="L184"/>
      <c r="M184"/>
      <c r="N184" s="5"/>
      <c r="O184" s="391"/>
      <c r="P184" s="137" t="s">
        <v>2</v>
      </c>
      <c r="Q184" s="211">
        <f t="shared" ref="Q184:Q190" si="47">IF(OR(S184="X",T184="X",U184="X",V184="X"),1,0)</f>
        <v>0</v>
      </c>
      <c r="R184" s="196" t="s">
        <v>3</v>
      </c>
      <c r="S184" s="171"/>
      <c r="T184" s="171"/>
      <c r="U184" s="171"/>
      <c r="V184" s="171"/>
      <c r="W184" s="5" t="str">
        <f t="shared" si="32"/>
        <v/>
      </c>
      <c r="X184" s="24"/>
      <c r="Y184" s="5" t="str">
        <f t="shared" si="33"/>
        <v/>
      </c>
      <c r="Z184" s="5"/>
      <c r="AA184" s="5"/>
      <c r="AB184" s="5"/>
      <c r="AC184" s="390"/>
      <c r="AD184" s="115"/>
      <c r="AE184" s="37"/>
      <c r="AF184" s="47"/>
      <c r="AG184" s="34"/>
      <c r="AH184" s="34"/>
      <c r="AI184" s="34"/>
      <c r="AJ184" s="34"/>
      <c r="AK184" s="5" t="str">
        <f t="shared" si="36"/>
        <v/>
      </c>
      <c r="AL184" s="24"/>
      <c r="AM184" s="5" t="str">
        <f t="shared" si="37"/>
        <v/>
      </c>
      <c r="AN184" s="5"/>
      <c r="AO184" s="5"/>
      <c r="AP184" s="5"/>
      <c r="AQ184" s="5"/>
      <c r="AS184" s="20"/>
      <c r="AT184" s="43"/>
      <c r="AU184" s="5"/>
      <c r="AV184" s="5"/>
      <c r="AW184" s="5"/>
      <c r="AX184" s="5"/>
      <c r="AY184" s="5" t="str">
        <f t="shared" si="22"/>
        <v/>
      </c>
      <c r="AZ184" s="29"/>
      <c r="BA184" s="5" t="str">
        <f t="shared" si="23"/>
        <v/>
      </c>
      <c r="BB184" s="5"/>
      <c r="BC184" s="5"/>
      <c r="BD184" s="20"/>
      <c r="BE184" s="111"/>
      <c r="BF184" s="20"/>
      <c r="BG184" s="43"/>
      <c r="BH184" s="20"/>
      <c r="BI184" s="20"/>
      <c r="BJ184" s="20"/>
      <c r="BK184" s="20"/>
      <c r="BL184" s="5" t="str">
        <f t="shared" si="25"/>
        <v/>
      </c>
      <c r="BM184" s="6"/>
      <c r="BN184" s="5" t="str">
        <f t="shared" si="26"/>
        <v/>
      </c>
      <c r="BO184" s="5"/>
      <c r="BP184" s="5"/>
      <c r="BQ184" s="5"/>
      <c r="BR184" s="5"/>
      <c r="BT184"/>
      <c r="BU184"/>
      <c r="BV184" s="5"/>
      <c r="BW184" s="5"/>
      <c r="BX184" s="5"/>
      <c r="BY184" s="5"/>
      <c r="BZ184" s="5"/>
    </row>
    <row r="185" spans="1:78" s="108" customFormat="1" ht="27.6" x14ac:dyDescent="0.3">
      <c r="A185"/>
      <c r="B185"/>
      <c r="C185"/>
      <c r="D185"/>
      <c r="E185" s="42"/>
      <c r="F185" s="42"/>
      <c r="G185" s="42"/>
      <c r="H185" s="42"/>
      <c r="I185" s="42"/>
      <c r="J185" s="42"/>
      <c r="K185"/>
      <c r="L185"/>
      <c r="M185"/>
      <c r="N185" s="5"/>
      <c r="O185" s="391"/>
      <c r="P185" s="137" t="s">
        <v>4</v>
      </c>
      <c r="Q185" s="211">
        <f t="shared" si="47"/>
        <v>0</v>
      </c>
      <c r="R185" s="196" t="s">
        <v>5</v>
      </c>
      <c r="S185" s="171"/>
      <c r="T185" s="171"/>
      <c r="U185" s="171"/>
      <c r="V185" s="171"/>
      <c r="W185" s="5" t="str">
        <f t="shared" si="32"/>
        <v/>
      </c>
      <c r="X185" s="24"/>
      <c r="Y185" s="5" t="str">
        <f t="shared" si="33"/>
        <v/>
      </c>
      <c r="Z185" s="5"/>
      <c r="AA185" s="5"/>
      <c r="AB185" s="5"/>
      <c r="AC185" s="390"/>
      <c r="AD185" s="115"/>
      <c r="AE185" s="37"/>
      <c r="AF185" s="47"/>
      <c r="AG185" s="34"/>
      <c r="AH185" s="34"/>
      <c r="AI185" s="34"/>
      <c r="AJ185" s="34"/>
      <c r="AK185" s="5" t="str">
        <f t="shared" si="36"/>
        <v/>
      </c>
      <c r="AL185" s="24"/>
      <c r="AM185" s="5" t="str">
        <f t="shared" si="37"/>
        <v/>
      </c>
      <c r="AN185" s="5"/>
      <c r="AO185" s="5"/>
      <c r="AP185" s="5"/>
      <c r="AQ185" s="5"/>
      <c r="AS185" s="20"/>
      <c r="AT185" s="43"/>
      <c r="AU185" s="5"/>
      <c r="AV185" s="5"/>
      <c r="AW185" s="5"/>
      <c r="AX185" s="5"/>
      <c r="AY185" s="5" t="str">
        <f t="shared" ref="AY185:AY214" si="48">IF(AS185="","",IF(AU185="X",0,IF(AV185="X",5,IF(AW185="X",10,IF(AX185="X",15,"")))))</f>
        <v/>
      </c>
      <c r="AZ185" s="29"/>
      <c r="BA185" s="5" t="str">
        <f t="shared" ref="BA185:BA214" si="49">IF(AS185="","",IF(AU185="X",5,IF(AV185="X",10,IF(AW185="X",15,IF(AX185="X",20,"")))))</f>
        <v/>
      </c>
      <c r="BB185" s="5"/>
      <c r="BC185" s="5"/>
      <c r="BD185" s="20"/>
      <c r="BE185" s="111"/>
      <c r="BF185" s="20"/>
      <c r="BG185" s="43"/>
      <c r="BH185" s="20"/>
      <c r="BI185" s="20"/>
      <c r="BJ185" s="20"/>
      <c r="BK185" s="20"/>
      <c r="BL185" s="5" t="str">
        <f t="shared" ref="BL185:BL248" si="50">IF(BF185="","",IF(BH185="X",0,IF(BI185="X",5,IF(BJ185="X",10,IF(BK185="X",15,"")))))</f>
        <v/>
      </c>
      <c r="BM185" s="6"/>
      <c r="BN185" s="5" t="str">
        <f t="shared" ref="BN185:BN248" si="51">IF(BF185="","",IF(BH185="X",5,IF(BI185="X",10,IF(BJ185="X",15,IF(BK185="X",20,"")))))</f>
        <v/>
      </c>
      <c r="BO185" s="5"/>
      <c r="BP185" s="5"/>
      <c r="BQ185" s="5"/>
      <c r="BR185" s="5"/>
      <c r="BT185"/>
      <c r="BU185"/>
      <c r="BV185" s="5"/>
      <c r="BW185" s="5"/>
      <c r="BX185" s="5"/>
      <c r="BY185" s="5"/>
      <c r="BZ185" s="5"/>
    </row>
    <row r="186" spans="1:78" s="108" customFormat="1" x14ac:dyDescent="0.3">
      <c r="A186"/>
      <c r="B186"/>
      <c r="C186"/>
      <c r="D186"/>
      <c r="E186" s="42"/>
      <c r="F186" s="42"/>
      <c r="G186" s="42"/>
      <c r="H186" s="42"/>
      <c r="I186" s="42"/>
      <c r="J186" s="42"/>
      <c r="K186"/>
      <c r="L186"/>
      <c r="M186"/>
      <c r="N186" s="5"/>
      <c r="O186" s="391"/>
      <c r="P186" s="137" t="s">
        <v>6</v>
      </c>
      <c r="Q186" s="211">
        <f t="shared" si="47"/>
        <v>0</v>
      </c>
      <c r="R186" s="196" t="s">
        <v>7</v>
      </c>
      <c r="S186" s="171"/>
      <c r="T186" s="171"/>
      <c r="U186" s="171"/>
      <c r="V186" s="171"/>
      <c r="W186" s="5" t="str">
        <f t="shared" si="32"/>
        <v/>
      </c>
      <c r="X186" s="24"/>
      <c r="Y186" s="5" t="str">
        <f t="shared" si="33"/>
        <v/>
      </c>
      <c r="Z186" s="5"/>
      <c r="AA186" s="5"/>
      <c r="AB186" s="5"/>
      <c r="AC186" s="390"/>
      <c r="AD186" s="115"/>
      <c r="AE186" s="37"/>
      <c r="AF186" s="47"/>
      <c r="AG186" s="34"/>
      <c r="AH186" s="34"/>
      <c r="AI186" s="34"/>
      <c r="AJ186" s="34"/>
      <c r="AK186" s="5" t="str">
        <f t="shared" si="36"/>
        <v/>
      </c>
      <c r="AL186" s="24"/>
      <c r="AM186" s="5" t="str">
        <f t="shared" si="37"/>
        <v/>
      </c>
      <c r="AN186" s="5"/>
      <c r="AO186" s="5"/>
      <c r="AP186" s="5"/>
      <c r="AQ186" s="5"/>
      <c r="AS186" s="20"/>
      <c r="AT186" s="43"/>
      <c r="AU186" s="5"/>
      <c r="AV186" s="5"/>
      <c r="AW186" s="5"/>
      <c r="AX186" s="5"/>
      <c r="AY186" s="5" t="str">
        <f t="shared" si="48"/>
        <v/>
      </c>
      <c r="AZ186" s="29"/>
      <c r="BA186" s="5" t="str">
        <f t="shared" si="49"/>
        <v/>
      </c>
      <c r="BB186" s="5"/>
      <c r="BC186" s="5"/>
      <c r="BD186" s="20"/>
      <c r="BE186" s="111"/>
      <c r="BF186" s="20"/>
      <c r="BG186" s="43"/>
      <c r="BH186" s="20"/>
      <c r="BI186" s="20"/>
      <c r="BJ186" s="20"/>
      <c r="BK186" s="20"/>
      <c r="BL186" s="5" t="str">
        <f t="shared" si="50"/>
        <v/>
      </c>
      <c r="BM186" s="6"/>
      <c r="BN186" s="5" t="str">
        <f t="shared" si="51"/>
        <v/>
      </c>
      <c r="BO186" s="5"/>
      <c r="BP186" s="5"/>
      <c r="BQ186" s="5"/>
      <c r="BR186" s="5"/>
      <c r="BT186"/>
      <c r="BU186"/>
      <c r="BV186" s="5"/>
      <c r="BW186" s="5"/>
      <c r="BX186" s="5"/>
      <c r="BY186" s="5"/>
      <c r="BZ186" s="5"/>
    </row>
    <row r="187" spans="1:78" s="108" customFormat="1" ht="27.6" customHeight="1" x14ac:dyDescent="0.3">
      <c r="A187"/>
      <c r="B187"/>
      <c r="C187"/>
      <c r="D187"/>
      <c r="E187" s="42"/>
      <c r="F187" s="42"/>
      <c r="G187" s="42"/>
      <c r="H187" s="42"/>
      <c r="I187" s="42"/>
      <c r="J187" s="42"/>
      <c r="K187"/>
      <c r="L187"/>
      <c r="M187"/>
      <c r="N187" s="5"/>
      <c r="O187" s="391" t="s">
        <v>8</v>
      </c>
      <c r="P187" s="137" t="s">
        <v>9</v>
      </c>
      <c r="Q187" s="211">
        <f t="shared" si="47"/>
        <v>0</v>
      </c>
      <c r="R187" s="196" t="s">
        <v>10</v>
      </c>
      <c r="S187" s="171"/>
      <c r="T187" s="171"/>
      <c r="U187" s="171"/>
      <c r="V187" s="171"/>
      <c r="W187" s="5" t="str">
        <f t="shared" si="32"/>
        <v/>
      </c>
      <c r="X187" s="24"/>
      <c r="Y187" s="5" t="str">
        <f t="shared" si="33"/>
        <v/>
      </c>
      <c r="Z187" s="5"/>
      <c r="AA187" s="5"/>
      <c r="AB187" s="5"/>
      <c r="AC187" s="390"/>
      <c r="AD187" s="115"/>
      <c r="AE187" s="37"/>
      <c r="AF187" s="47"/>
      <c r="AG187" s="34"/>
      <c r="AH187" s="34"/>
      <c r="AI187" s="34"/>
      <c r="AJ187" s="34"/>
      <c r="AK187" s="5" t="str">
        <f t="shared" si="36"/>
        <v/>
      </c>
      <c r="AL187" s="24"/>
      <c r="AM187" s="5" t="str">
        <f t="shared" si="37"/>
        <v/>
      </c>
      <c r="AN187" s="5"/>
      <c r="AO187" s="5"/>
      <c r="AP187" s="5"/>
      <c r="AQ187" s="5"/>
      <c r="AS187" s="20"/>
      <c r="AT187" s="43"/>
      <c r="AU187" s="5"/>
      <c r="AV187" s="5"/>
      <c r="AW187" s="5"/>
      <c r="AX187" s="5"/>
      <c r="AY187" s="5" t="str">
        <f t="shared" si="48"/>
        <v/>
      </c>
      <c r="AZ187" s="29"/>
      <c r="BA187" s="5" t="str">
        <f t="shared" si="49"/>
        <v/>
      </c>
      <c r="BB187" s="5"/>
      <c r="BC187" s="5"/>
      <c r="BD187" s="20"/>
      <c r="BE187" s="111"/>
      <c r="BF187" s="20"/>
      <c r="BG187" s="43"/>
      <c r="BH187" s="20"/>
      <c r="BI187" s="20"/>
      <c r="BJ187" s="20"/>
      <c r="BK187" s="20"/>
      <c r="BL187" s="5" t="str">
        <f t="shared" si="50"/>
        <v/>
      </c>
      <c r="BM187" s="6"/>
      <c r="BN187" s="5" t="str">
        <f t="shared" si="51"/>
        <v/>
      </c>
      <c r="BO187" s="5"/>
      <c r="BP187" s="5"/>
      <c r="BQ187" s="5"/>
      <c r="BR187" s="5"/>
      <c r="BT187"/>
      <c r="BU187"/>
      <c r="BV187" s="5"/>
      <c r="BW187" s="5"/>
      <c r="BX187" s="5"/>
      <c r="BY187" s="5"/>
      <c r="BZ187" s="5"/>
    </row>
    <row r="188" spans="1:78" s="108" customFormat="1" ht="27.6" x14ac:dyDescent="0.3">
      <c r="A188"/>
      <c r="B188"/>
      <c r="C188"/>
      <c r="D188"/>
      <c r="E188" s="42"/>
      <c r="F188" s="42"/>
      <c r="G188" s="42"/>
      <c r="H188" s="42"/>
      <c r="I188" s="42"/>
      <c r="J188" s="42"/>
      <c r="K188"/>
      <c r="L188"/>
      <c r="M188"/>
      <c r="N188" s="5"/>
      <c r="O188" s="391"/>
      <c r="P188" s="137" t="s">
        <v>11</v>
      </c>
      <c r="Q188" s="211">
        <f t="shared" si="47"/>
        <v>0</v>
      </c>
      <c r="R188" s="196" t="s">
        <v>12</v>
      </c>
      <c r="S188" s="171"/>
      <c r="T188" s="171"/>
      <c r="U188" s="171"/>
      <c r="V188" s="171"/>
      <c r="W188" s="5" t="str">
        <f t="shared" si="32"/>
        <v/>
      </c>
      <c r="X188" s="24"/>
      <c r="Y188" s="5" t="str">
        <f t="shared" si="33"/>
        <v/>
      </c>
      <c r="Z188" s="5"/>
      <c r="AA188" s="5"/>
      <c r="AB188" s="5"/>
      <c r="AC188" s="390"/>
      <c r="AD188" s="115"/>
      <c r="AE188" s="37"/>
      <c r="AF188" s="222"/>
      <c r="AG188" s="34"/>
      <c r="AH188" s="34"/>
      <c r="AI188" s="34"/>
      <c r="AJ188" s="34"/>
      <c r="AK188" s="5" t="str">
        <f t="shared" si="36"/>
        <v/>
      </c>
      <c r="AL188" s="24"/>
      <c r="AM188" s="5" t="str">
        <f t="shared" si="37"/>
        <v/>
      </c>
      <c r="AN188" s="5"/>
      <c r="AO188" s="5"/>
      <c r="AP188" s="5"/>
      <c r="AQ188" s="5"/>
      <c r="AS188" s="20"/>
      <c r="AT188" s="43"/>
      <c r="AU188" s="5"/>
      <c r="AV188" s="5"/>
      <c r="AW188" s="5"/>
      <c r="AX188" s="5"/>
      <c r="AY188" s="5" t="str">
        <f t="shared" si="48"/>
        <v/>
      </c>
      <c r="AZ188" s="29"/>
      <c r="BA188" s="5" t="str">
        <f t="shared" si="49"/>
        <v/>
      </c>
      <c r="BB188" s="5"/>
      <c r="BC188" s="5"/>
      <c r="BD188" s="20"/>
      <c r="BE188" s="111"/>
      <c r="BF188" s="20"/>
      <c r="BG188" s="43"/>
      <c r="BH188" s="20"/>
      <c r="BI188" s="20"/>
      <c r="BJ188" s="20"/>
      <c r="BK188" s="20"/>
      <c r="BL188" s="5" t="str">
        <f t="shared" si="50"/>
        <v/>
      </c>
      <c r="BM188" s="6"/>
      <c r="BN188" s="5" t="str">
        <f t="shared" si="51"/>
        <v/>
      </c>
      <c r="BO188" s="5"/>
      <c r="BP188" s="5"/>
      <c r="BQ188" s="5"/>
      <c r="BR188" s="5"/>
      <c r="BT188"/>
      <c r="BU188"/>
      <c r="BV188" s="5"/>
      <c r="BW188" s="5"/>
      <c r="BX188" s="5"/>
      <c r="BY188" s="5"/>
      <c r="BZ188" s="5"/>
    </row>
    <row r="189" spans="1:78" s="108" customFormat="1" ht="27.6" x14ac:dyDescent="0.3">
      <c r="A189"/>
      <c r="B189"/>
      <c r="C189"/>
      <c r="D189"/>
      <c r="E189" s="42"/>
      <c r="F189" s="42"/>
      <c r="G189" s="42"/>
      <c r="H189" s="42"/>
      <c r="I189" s="42"/>
      <c r="J189" s="42"/>
      <c r="K189"/>
      <c r="L189"/>
      <c r="M189"/>
      <c r="N189" s="5"/>
      <c r="O189" s="391"/>
      <c r="P189" s="137" t="s">
        <v>13</v>
      </c>
      <c r="Q189" s="211">
        <f t="shared" si="47"/>
        <v>0</v>
      </c>
      <c r="R189" s="196" t="s">
        <v>14</v>
      </c>
      <c r="S189" s="171"/>
      <c r="T189" s="171"/>
      <c r="U189" s="171"/>
      <c r="V189" s="171"/>
      <c r="W189" s="5" t="str">
        <f t="shared" si="32"/>
        <v/>
      </c>
      <c r="X189" s="24"/>
      <c r="Y189" s="5" t="str">
        <f t="shared" si="33"/>
        <v/>
      </c>
      <c r="Z189" s="5"/>
      <c r="AA189" s="5"/>
      <c r="AB189" s="5"/>
      <c r="AC189" s="390"/>
      <c r="AD189" s="115"/>
      <c r="AE189" s="37"/>
      <c r="AF189" s="47"/>
      <c r="AG189" s="34"/>
      <c r="AH189" s="34"/>
      <c r="AI189" s="34"/>
      <c r="AJ189" s="34"/>
      <c r="AK189" s="5" t="str">
        <f t="shared" si="36"/>
        <v/>
      </c>
      <c r="AL189" s="24"/>
      <c r="AM189" s="5" t="str">
        <f t="shared" si="37"/>
        <v/>
      </c>
      <c r="AN189" s="5"/>
      <c r="AO189" s="5"/>
      <c r="AP189" s="5"/>
      <c r="AQ189" s="5"/>
      <c r="AS189" s="20"/>
      <c r="AT189" s="43"/>
      <c r="AU189" s="5"/>
      <c r="AV189" s="5"/>
      <c r="AW189" s="5"/>
      <c r="AX189" s="5"/>
      <c r="AY189" s="5" t="str">
        <f t="shared" si="48"/>
        <v/>
      </c>
      <c r="AZ189" s="29"/>
      <c r="BA189" s="5" t="str">
        <f t="shared" si="49"/>
        <v/>
      </c>
      <c r="BB189" s="5"/>
      <c r="BC189" s="5"/>
      <c r="BD189" s="20"/>
      <c r="BE189" s="111"/>
      <c r="BF189" s="20"/>
      <c r="BG189" s="43"/>
      <c r="BH189" s="20"/>
      <c r="BI189" s="20"/>
      <c r="BJ189" s="20"/>
      <c r="BK189" s="20"/>
      <c r="BL189" s="5" t="str">
        <f t="shared" si="50"/>
        <v/>
      </c>
      <c r="BM189" s="6"/>
      <c r="BN189" s="5" t="str">
        <f t="shared" si="51"/>
        <v/>
      </c>
      <c r="BO189" s="5"/>
      <c r="BP189" s="5"/>
      <c r="BQ189" s="5"/>
      <c r="BR189" s="5"/>
      <c r="BT189"/>
      <c r="BU189"/>
      <c r="BV189" s="5"/>
      <c r="BW189" s="5"/>
      <c r="BX189" s="5"/>
      <c r="BY189" s="5"/>
      <c r="BZ189" s="5"/>
    </row>
    <row r="190" spans="1:78" s="108" customFormat="1" x14ac:dyDescent="0.3">
      <c r="A190"/>
      <c r="B190"/>
      <c r="C190"/>
      <c r="D190"/>
      <c r="E190" s="42"/>
      <c r="F190" s="42"/>
      <c r="G190" s="42"/>
      <c r="H190" s="42"/>
      <c r="I190" s="42"/>
      <c r="J190" s="42"/>
      <c r="K190"/>
      <c r="L190"/>
      <c r="M190"/>
      <c r="N190" s="5"/>
      <c r="O190" s="391"/>
      <c r="P190" s="137" t="s">
        <v>15</v>
      </c>
      <c r="Q190" s="211">
        <f t="shared" si="47"/>
        <v>0</v>
      </c>
      <c r="R190" s="196" t="s">
        <v>16</v>
      </c>
      <c r="S190" s="171"/>
      <c r="T190" s="171"/>
      <c r="U190" s="171"/>
      <c r="V190" s="171"/>
      <c r="W190" s="5" t="str">
        <f t="shared" si="32"/>
        <v/>
      </c>
      <c r="X190" s="24"/>
      <c r="Y190" s="5" t="str">
        <f t="shared" si="33"/>
        <v/>
      </c>
      <c r="Z190" s="5"/>
      <c r="AA190" s="5"/>
      <c r="AB190" s="5"/>
      <c r="AC190" s="390"/>
      <c r="AD190" s="115"/>
      <c r="AE190" s="37"/>
      <c r="AF190" s="47"/>
      <c r="AG190" s="34"/>
      <c r="AH190" s="34"/>
      <c r="AI190" s="34"/>
      <c r="AJ190" s="34"/>
      <c r="AK190" s="5" t="str">
        <f t="shared" si="36"/>
        <v/>
      </c>
      <c r="AL190" s="24"/>
      <c r="AM190" s="5" t="str">
        <f t="shared" si="37"/>
        <v/>
      </c>
      <c r="AN190" s="5"/>
      <c r="AO190" s="5"/>
      <c r="AP190" s="5"/>
      <c r="AQ190" s="5"/>
      <c r="AS190" s="20"/>
      <c r="AT190" s="43"/>
      <c r="AU190" s="5"/>
      <c r="AV190" s="5"/>
      <c r="AW190" s="5"/>
      <c r="AX190" s="5"/>
      <c r="AY190" s="5" t="str">
        <f t="shared" si="48"/>
        <v/>
      </c>
      <c r="AZ190" s="29"/>
      <c r="BA190" s="5" t="str">
        <f t="shared" si="49"/>
        <v/>
      </c>
      <c r="BB190" s="5"/>
      <c r="BC190" s="5"/>
      <c r="BD190" s="20"/>
      <c r="BE190" s="111"/>
      <c r="BF190" s="20"/>
      <c r="BG190" s="43"/>
      <c r="BH190" s="20"/>
      <c r="BI190" s="20"/>
      <c r="BJ190" s="20"/>
      <c r="BK190" s="20"/>
      <c r="BL190" s="5" t="str">
        <f t="shared" si="50"/>
        <v/>
      </c>
      <c r="BM190" s="6"/>
      <c r="BN190" s="5" t="str">
        <f t="shared" si="51"/>
        <v/>
      </c>
      <c r="BO190" s="5"/>
      <c r="BP190" s="5"/>
      <c r="BQ190" s="5"/>
      <c r="BR190" s="5"/>
      <c r="BT190"/>
      <c r="BU190"/>
      <c r="BV190" s="5"/>
      <c r="BW190" s="5"/>
      <c r="BX190" s="5"/>
      <c r="BY190" s="5"/>
      <c r="BZ190" s="5"/>
    </row>
    <row r="191" spans="1:78" s="108" customFormat="1" ht="15" thickBot="1" x14ac:dyDescent="0.35">
      <c r="A191"/>
      <c r="B191"/>
      <c r="C191"/>
      <c r="D191"/>
      <c r="E191" s="42"/>
      <c r="F191" s="42"/>
      <c r="G191" s="42"/>
      <c r="H191" s="42"/>
      <c r="I191" s="42"/>
      <c r="J191" s="42"/>
      <c r="K191"/>
      <c r="L191"/>
      <c r="M191"/>
      <c r="N191" s="5"/>
      <c r="O191" s="30"/>
      <c r="P191" s="355"/>
      <c r="Q191" s="355"/>
      <c r="R191" s="66" t="s">
        <v>173</v>
      </c>
      <c r="S191" s="26" t="e">
        <f>SUM(W183:W190)/SUM(Q183:Q190)</f>
        <v>#DIV/0!</v>
      </c>
      <c r="T191" s="26" t="s">
        <v>20</v>
      </c>
      <c r="U191" s="26" t="e">
        <f>SUM(Y183:Y190)/SUM(Q183:Q190)</f>
        <v>#DIV/0!</v>
      </c>
      <c r="V191" s="26"/>
      <c r="W191" s="5" t="str">
        <f t="shared" si="32"/>
        <v/>
      </c>
      <c r="X191" s="24"/>
      <c r="Y191" s="5" t="str">
        <f t="shared" si="33"/>
        <v/>
      </c>
      <c r="Z191" s="12"/>
      <c r="AA191" s="5"/>
      <c r="AB191" s="5"/>
      <c r="AC191" s="30"/>
      <c r="AD191" s="355"/>
      <c r="AE191" s="355"/>
      <c r="AF191" s="45"/>
      <c r="AG191" s="26"/>
      <c r="AH191" s="26"/>
      <c r="AI191" s="26"/>
      <c r="AJ191" s="26"/>
      <c r="AK191" s="5" t="str">
        <f t="shared" si="36"/>
        <v/>
      </c>
      <c r="AL191" s="24"/>
      <c r="AM191" s="5" t="str">
        <f t="shared" si="37"/>
        <v/>
      </c>
      <c r="AN191" s="12"/>
      <c r="AO191" s="5"/>
      <c r="AP191" s="5"/>
      <c r="AQ191" s="5"/>
      <c r="AS191" s="20"/>
      <c r="AT191" s="43"/>
      <c r="AU191" s="5"/>
      <c r="AV191" s="5"/>
      <c r="AW191" s="5"/>
      <c r="AX191" s="5"/>
      <c r="AY191" s="5" t="str">
        <f t="shared" si="48"/>
        <v/>
      </c>
      <c r="AZ191" s="29"/>
      <c r="BA191" s="5" t="str">
        <f t="shared" si="49"/>
        <v/>
      </c>
      <c r="BB191" s="5"/>
      <c r="BC191" s="5"/>
      <c r="BD191" s="20"/>
      <c r="BE191" s="111"/>
      <c r="BF191" s="20"/>
      <c r="BG191" s="43"/>
      <c r="BH191" s="20"/>
      <c r="BI191" s="20"/>
      <c r="BJ191" s="20"/>
      <c r="BK191" s="20"/>
      <c r="BL191" s="5" t="str">
        <f t="shared" si="50"/>
        <v/>
      </c>
      <c r="BM191" s="6"/>
      <c r="BN191" s="5" t="str">
        <f t="shared" si="51"/>
        <v/>
      </c>
      <c r="BO191" s="5"/>
      <c r="BP191" s="5"/>
      <c r="BQ191" s="5"/>
      <c r="BR191" s="5"/>
      <c r="BT191"/>
      <c r="BU191"/>
      <c r="BV191" s="5"/>
      <c r="BW191" s="5"/>
      <c r="BX191" s="5"/>
      <c r="BY191" s="5"/>
      <c r="BZ191" s="5"/>
    </row>
    <row r="192" spans="1:78" s="108" customFormat="1" ht="15" thickBot="1" x14ac:dyDescent="0.35">
      <c r="A192"/>
      <c r="B192"/>
      <c r="C192"/>
      <c r="D192"/>
      <c r="E192" s="42"/>
      <c r="F192" s="42"/>
      <c r="G192" s="42"/>
      <c r="H192" s="42"/>
      <c r="I192" s="42"/>
      <c r="J192" s="42"/>
      <c r="K192"/>
      <c r="L192"/>
      <c r="M192"/>
      <c r="N192" s="5"/>
      <c r="O192" s="214" t="s">
        <v>306</v>
      </c>
      <c r="P192" s="110"/>
      <c r="Q192" s="220"/>
      <c r="R192" s="32" t="s">
        <v>301</v>
      </c>
      <c r="S192" s="356"/>
      <c r="T192" s="357"/>
      <c r="U192" s="357"/>
      <c r="V192" s="33" t="s">
        <v>21</v>
      </c>
      <c r="W192" s="5" t="str">
        <f t="shared" si="32"/>
        <v/>
      </c>
      <c r="X192" s="24"/>
      <c r="Y192" s="5" t="str">
        <f t="shared" si="33"/>
        <v/>
      </c>
      <c r="Z192" s="12"/>
      <c r="AA192" s="5"/>
      <c r="AB192" s="5"/>
      <c r="AC192" s="31"/>
      <c r="AD192" s="110"/>
      <c r="AE192" s="26"/>
      <c r="AF192" s="45"/>
      <c r="AG192" s="388"/>
      <c r="AH192" s="388"/>
      <c r="AI192" s="388"/>
      <c r="AJ192" s="25"/>
      <c r="AK192" s="5" t="str">
        <f t="shared" si="36"/>
        <v/>
      </c>
      <c r="AL192" s="24"/>
      <c r="AM192" s="5" t="str">
        <f t="shared" si="37"/>
        <v/>
      </c>
      <c r="AN192" s="12"/>
      <c r="AO192" s="5"/>
      <c r="AP192" s="5"/>
      <c r="AQ192" s="5"/>
      <c r="AS192" s="20"/>
      <c r="AT192" s="43"/>
      <c r="AU192" s="5"/>
      <c r="AV192" s="5"/>
      <c r="AW192" s="5"/>
      <c r="AX192" s="5"/>
      <c r="AY192" s="5" t="str">
        <f t="shared" si="48"/>
        <v/>
      </c>
      <c r="AZ192" s="29"/>
      <c r="BA192" s="5" t="str">
        <f t="shared" si="49"/>
        <v/>
      </c>
      <c r="BB192" s="5"/>
      <c r="BC192" s="5"/>
      <c r="BD192" s="20"/>
      <c r="BE192" s="111"/>
      <c r="BF192" s="20"/>
      <c r="BG192" s="43"/>
      <c r="BH192" s="20"/>
      <c r="BI192" s="20"/>
      <c r="BJ192" s="20"/>
      <c r="BK192" s="20"/>
      <c r="BL192" s="5" t="str">
        <f t="shared" si="50"/>
        <v/>
      </c>
      <c r="BM192" s="6"/>
      <c r="BN192" s="5" t="str">
        <f t="shared" si="51"/>
        <v/>
      </c>
      <c r="BO192" s="5"/>
      <c r="BP192" s="5"/>
      <c r="BQ192" s="5"/>
      <c r="BR192" s="5"/>
      <c r="BT192"/>
      <c r="BU192"/>
      <c r="BV192" s="5"/>
      <c r="BW192" s="5"/>
      <c r="BX192" s="5"/>
      <c r="BY192" s="5"/>
      <c r="BZ192" s="5"/>
    </row>
    <row r="193" spans="1:78" s="108" customFormat="1" ht="15" thickBot="1" x14ac:dyDescent="0.35">
      <c r="A193"/>
      <c r="B193"/>
      <c r="C193"/>
      <c r="D193"/>
      <c r="E193" s="42"/>
      <c r="F193" s="42"/>
      <c r="G193" s="42"/>
      <c r="H193" s="42"/>
      <c r="I193" s="42"/>
      <c r="J193" s="42"/>
      <c r="K193"/>
      <c r="L193"/>
      <c r="M193"/>
      <c r="N193" s="5"/>
      <c r="O193" s="20"/>
      <c r="P193" s="110"/>
      <c r="Q193" s="26"/>
      <c r="R193" s="45"/>
      <c r="S193" s="25"/>
      <c r="T193" s="25"/>
      <c r="U193" s="25"/>
      <c r="V193" s="25"/>
      <c r="W193" s="5" t="str">
        <f t="shared" si="32"/>
        <v/>
      </c>
      <c r="X193" s="24"/>
      <c r="Y193" s="5" t="str">
        <f t="shared" si="33"/>
        <v/>
      </c>
      <c r="Z193" s="12"/>
      <c r="AA193" s="5"/>
      <c r="AB193" s="5"/>
      <c r="AC193" s="31"/>
      <c r="AD193" s="110"/>
      <c r="AE193" s="26"/>
      <c r="AF193" s="45"/>
      <c r="AG193" s="26"/>
      <c r="AH193" s="26"/>
      <c r="AI193" s="26"/>
      <c r="AJ193" s="25"/>
      <c r="AK193" s="5" t="str">
        <f t="shared" si="36"/>
        <v/>
      </c>
      <c r="AL193" s="24"/>
      <c r="AM193" s="5" t="str">
        <f t="shared" si="37"/>
        <v/>
      </c>
      <c r="AN193" s="12"/>
      <c r="AO193" s="5"/>
      <c r="AP193" s="5"/>
      <c r="AQ193" s="5"/>
      <c r="AS193" s="20"/>
      <c r="AT193" s="43"/>
      <c r="AU193" s="5"/>
      <c r="AV193" s="5"/>
      <c r="AW193" s="5"/>
      <c r="AX193" s="5"/>
      <c r="AY193" s="5" t="str">
        <f t="shared" si="48"/>
        <v/>
      </c>
      <c r="AZ193" s="29"/>
      <c r="BA193" s="5" t="str">
        <f t="shared" si="49"/>
        <v/>
      </c>
      <c r="BB193" s="5"/>
      <c r="BC193" s="5"/>
      <c r="BD193" s="20"/>
      <c r="BE193" s="111"/>
      <c r="BF193" s="20"/>
      <c r="BG193" s="43"/>
      <c r="BH193" s="20"/>
      <c r="BI193" s="20"/>
      <c r="BJ193" s="20"/>
      <c r="BK193" s="20"/>
      <c r="BL193" s="5" t="str">
        <f t="shared" si="50"/>
        <v/>
      </c>
      <c r="BM193" s="6"/>
      <c r="BN193" s="5" t="str">
        <f t="shared" si="51"/>
        <v/>
      </c>
      <c r="BO193" s="5"/>
      <c r="BP193" s="5"/>
      <c r="BQ193" s="5"/>
      <c r="BR193" s="5"/>
      <c r="BT193"/>
      <c r="BU193"/>
      <c r="BV193" s="5"/>
      <c r="BW193" s="5"/>
      <c r="BX193" s="5"/>
      <c r="BY193" s="5"/>
      <c r="BZ193" s="5"/>
    </row>
    <row r="194" spans="1:78" s="108" customFormat="1" ht="15" thickBot="1" x14ac:dyDescent="0.35">
      <c r="A194"/>
      <c r="B194"/>
      <c r="C194"/>
      <c r="D194"/>
      <c r="E194" s="42"/>
      <c r="F194" s="42"/>
      <c r="G194" s="42"/>
      <c r="H194" s="42"/>
      <c r="I194" s="42"/>
      <c r="J194" s="42"/>
      <c r="K194"/>
      <c r="L194"/>
      <c r="M194"/>
      <c r="N194" s="5"/>
      <c r="O194" s="213" t="s">
        <v>307</v>
      </c>
      <c r="P194" s="111"/>
      <c r="Q194" s="20"/>
      <c r="R194" s="377" t="s">
        <v>135</v>
      </c>
      <c r="S194" s="377"/>
      <c r="T194" s="377"/>
      <c r="U194" s="215">
        <f>SUM(S192)</f>
        <v>0</v>
      </c>
      <c r="V194" s="216" t="s">
        <v>21</v>
      </c>
      <c r="W194" s="5" t="str">
        <f t="shared" ref="W194:W257" si="52">IF(Q194="","",IF(S194="X",0,IF(T194="X",5,IF(U194="X",10,IF(V194="X",15,"")))))</f>
        <v/>
      </c>
      <c r="X194" s="24"/>
      <c r="Y194" s="5" t="str">
        <f t="shared" ref="Y194:Y257" si="53">IF(Q194="","",IF(S194="X",5,IF(T194="X",10,IF(U194="X",15,IF(V194="X",20,"")))))</f>
        <v/>
      </c>
      <c r="Z194" s="5"/>
      <c r="AA194" s="5"/>
      <c r="AB194" s="5"/>
      <c r="AC194" s="5"/>
      <c r="AE194" s="20"/>
      <c r="AF194" s="43"/>
      <c r="AG194" s="5"/>
      <c r="AH194" s="5"/>
      <c r="AI194" s="5"/>
      <c r="AJ194" s="5"/>
      <c r="AK194" s="5" t="str">
        <f t="shared" si="36"/>
        <v/>
      </c>
      <c r="AL194" s="24"/>
      <c r="AM194" s="5" t="str">
        <f t="shared" si="37"/>
        <v/>
      </c>
      <c r="AN194" s="5"/>
      <c r="AO194" s="5"/>
      <c r="AP194" s="5"/>
      <c r="AQ194" s="5"/>
      <c r="AS194" s="20"/>
      <c r="AT194" s="43"/>
      <c r="AU194" s="5"/>
      <c r="AV194" s="5"/>
      <c r="AW194" s="5"/>
      <c r="AX194" s="5"/>
      <c r="AY194" s="5" t="str">
        <f t="shared" si="48"/>
        <v/>
      </c>
      <c r="AZ194" s="29"/>
      <c r="BA194" s="5" t="str">
        <f t="shared" si="49"/>
        <v/>
      </c>
      <c r="BB194" s="5"/>
      <c r="BC194" s="5"/>
      <c r="BD194" s="20"/>
      <c r="BE194" s="111"/>
      <c r="BF194" s="20"/>
      <c r="BG194" s="43"/>
      <c r="BH194" s="20"/>
      <c r="BI194" s="20"/>
      <c r="BJ194" s="20"/>
      <c r="BK194" s="20"/>
      <c r="BL194" s="5" t="str">
        <f t="shared" si="50"/>
        <v/>
      </c>
      <c r="BM194" s="6"/>
      <c r="BN194" s="5" t="str">
        <f t="shared" si="51"/>
        <v/>
      </c>
      <c r="BO194" s="5"/>
      <c r="BP194" s="5"/>
      <c r="BQ194" s="5"/>
      <c r="BR194" s="5"/>
      <c r="BT194"/>
      <c r="BU194"/>
      <c r="BV194" s="5"/>
      <c r="BW194" s="5"/>
      <c r="BX194" s="5"/>
      <c r="BY194" s="5"/>
      <c r="BZ194" s="5"/>
    </row>
    <row r="195" spans="1:78" s="108" customFormat="1" ht="6" customHeight="1" x14ac:dyDescent="0.3">
      <c r="A195"/>
      <c r="B195"/>
      <c r="C195"/>
      <c r="D195"/>
      <c r="E195" s="42"/>
      <c r="F195" s="42"/>
      <c r="G195" s="42"/>
      <c r="H195" s="42"/>
      <c r="I195" s="42"/>
      <c r="J195" s="42"/>
      <c r="K195"/>
      <c r="L195"/>
      <c r="M195"/>
      <c r="N195" s="5"/>
      <c r="O195" s="20"/>
      <c r="P195" s="111"/>
      <c r="Q195" s="20"/>
      <c r="R195" s="66"/>
      <c r="S195" s="66"/>
      <c r="T195" s="66"/>
      <c r="U195" s="94"/>
      <c r="V195" s="95"/>
      <c r="W195" s="5" t="str">
        <f t="shared" si="52"/>
        <v/>
      </c>
      <c r="X195" s="24"/>
      <c r="Y195" s="5" t="str">
        <f t="shared" si="53"/>
        <v/>
      </c>
      <c r="Z195" s="5"/>
      <c r="AA195" s="5"/>
      <c r="AB195" s="5"/>
      <c r="AC195" s="5"/>
      <c r="AE195" s="20"/>
      <c r="AF195" s="43"/>
      <c r="AG195" s="5"/>
      <c r="AH195" s="5"/>
      <c r="AI195" s="5"/>
      <c r="AJ195" s="5"/>
      <c r="AK195" s="5" t="str">
        <f t="shared" si="36"/>
        <v/>
      </c>
      <c r="AL195" s="24"/>
      <c r="AM195" s="5" t="str">
        <f t="shared" si="37"/>
        <v/>
      </c>
      <c r="AN195" s="5"/>
      <c r="AO195" s="5"/>
      <c r="AP195" s="5"/>
      <c r="AQ195" s="5"/>
      <c r="AS195" s="20"/>
      <c r="AT195" s="43"/>
      <c r="AU195" s="5"/>
      <c r="AV195" s="5"/>
      <c r="AW195" s="5"/>
      <c r="AX195" s="5"/>
      <c r="AY195" s="5" t="str">
        <f t="shared" si="48"/>
        <v/>
      </c>
      <c r="AZ195" s="29"/>
      <c r="BA195" s="5" t="str">
        <f t="shared" si="49"/>
        <v/>
      </c>
      <c r="BB195" s="5"/>
      <c r="BC195" s="5"/>
      <c r="BD195" s="20"/>
      <c r="BE195" s="111"/>
      <c r="BF195" s="20"/>
      <c r="BG195" s="43"/>
      <c r="BH195" s="20"/>
      <c r="BI195" s="20"/>
      <c r="BJ195" s="20"/>
      <c r="BK195" s="20"/>
      <c r="BL195" s="5" t="str">
        <f t="shared" si="50"/>
        <v/>
      </c>
      <c r="BM195" s="6"/>
      <c r="BN195" s="5" t="str">
        <f t="shared" si="51"/>
        <v/>
      </c>
      <c r="BO195" s="5"/>
      <c r="BP195" s="5"/>
      <c r="BQ195" s="5"/>
      <c r="BR195" s="5"/>
      <c r="BT195"/>
      <c r="BU195"/>
      <c r="BV195" s="5"/>
      <c r="BW195" s="5"/>
      <c r="BX195" s="5"/>
      <c r="BY195" s="5"/>
      <c r="BZ195" s="5"/>
    </row>
    <row r="196" spans="1:78" s="108" customFormat="1" ht="48.6" customHeight="1" x14ac:dyDescent="0.3">
      <c r="A196"/>
      <c r="B196"/>
      <c r="C196"/>
      <c r="D196"/>
      <c r="E196" s="42"/>
      <c r="F196" s="42"/>
      <c r="G196" s="42"/>
      <c r="H196" s="42"/>
      <c r="I196" s="42"/>
      <c r="J196" s="42"/>
      <c r="K196"/>
      <c r="L196"/>
      <c r="M196"/>
      <c r="N196" s="5"/>
      <c r="O196" s="394" t="s">
        <v>310</v>
      </c>
      <c r="P196" s="395"/>
      <c r="Q196" s="395"/>
      <c r="R196" s="395"/>
      <c r="S196" s="395"/>
      <c r="T196" s="395"/>
      <c r="U196" s="395"/>
      <c r="V196" s="395"/>
      <c r="W196" s="5" t="str">
        <f t="shared" si="52"/>
        <v/>
      </c>
      <c r="X196" s="24"/>
      <c r="Y196" s="5" t="str">
        <f t="shared" si="53"/>
        <v/>
      </c>
      <c r="Z196" s="5"/>
      <c r="AA196" s="5"/>
      <c r="AB196" s="5"/>
      <c r="AC196"/>
      <c r="AE196"/>
      <c r="AF196"/>
      <c r="AG196"/>
      <c r="AH196"/>
      <c r="AI196"/>
      <c r="AJ196"/>
      <c r="AK196" s="5" t="str">
        <f t="shared" si="36"/>
        <v/>
      </c>
      <c r="AL196" s="24"/>
      <c r="AM196" s="5" t="str">
        <f t="shared" si="37"/>
        <v/>
      </c>
      <c r="AN196"/>
      <c r="AO196"/>
      <c r="AP196"/>
      <c r="AQ196"/>
      <c r="AS196"/>
      <c r="AT196"/>
      <c r="AU196"/>
      <c r="AV196"/>
      <c r="AW196"/>
      <c r="AX196"/>
      <c r="AY196" s="5" t="str">
        <f t="shared" si="48"/>
        <v/>
      </c>
      <c r="AZ196" s="29"/>
      <c r="BA196" s="5" t="str">
        <f t="shared" si="49"/>
        <v/>
      </c>
      <c r="BB196"/>
      <c r="BC196"/>
      <c r="BD196"/>
      <c r="BF196"/>
      <c r="BG196"/>
      <c r="BH196"/>
      <c r="BI196"/>
      <c r="BJ196"/>
      <c r="BK196"/>
      <c r="BL196" s="5" t="str">
        <f t="shared" si="50"/>
        <v/>
      </c>
      <c r="BM196" s="6"/>
      <c r="BN196" s="5" t="str">
        <f t="shared" si="51"/>
        <v/>
      </c>
      <c r="BO196"/>
      <c r="BP196"/>
      <c r="BQ196"/>
      <c r="BR196"/>
      <c r="BT196"/>
      <c r="BU196"/>
      <c r="BV196" s="5"/>
      <c r="BW196" s="5"/>
      <c r="BX196" s="5"/>
      <c r="BY196" s="5"/>
      <c r="BZ196" s="5"/>
    </row>
    <row r="197" spans="1:78" s="108" customFormat="1" x14ac:dyDescent="0.3">
      <c r="A197"/>
      <c r="B197"/>
      <c r="C197"/>
      <c r="D197"/>
      <c r="E197" s="42"/>
      <c r="F197" s="42"/>
      <c r="G197" s="42"/>
      <c r="H197" s="42"/>
      <c r="I197" s="42"/>
      <c r="J197" s="42"/>
      <c r="K197"/>
      <c r="L197"/>
      <c r="M197"/>
      <c r="N197" s="5"/>
      <c r="O197" s="21" t="s">
        <v>125</v>
      </c>
      <c r="P197" s="247">
        <f>$D$5</f>
        <v>0</v>
      </c>
      <c r="Q197" s="247"/>
      <c r="R197" s="247"/>
      <c r="S197" s="41" t="s">
        <v>152</v>
      </c>
      <c r="T197" s="248"/>
      <c r="U197" s="248"/>
      <c r="V197" s="248"/>
      <c r="W197" s="5" t="str">
        <f t="shared" si="52"/>
        <v/>
      </c>
      <c r="X197" s="24"/>
      <c r="Y197" s="5" t="str">
        <f t="shared" si="53"/>
        <v/>
      </c>
      <c r="Z197" s="5"/>
      <c r="AA197" s="5"/>
      <c r="AB197" s="5"/>
      <c r="AC197"/>
      <c r="AE197"/>
      <c r="AF197"/>
      <c r="AG197"/>
      <c r="AH197"/>
      <c r="AI197"/>
      <c r="AJ197"/>
      <c r="AK197" s="5" t="str">
        <f t="shared" si="36"/>
        <v/>
      </c>
      <c r="AL197" s="24"/>
      <c r="AM197" s="5" t="str">
        <f t="shared" si="37"/>
        <v/>
      </c>
      <c r="AN197"/>
      <c r="AO197"/>
      <c r="AP197"/>
      <c r="AQ197"/>
      <c r="AS197"/>
      <c r="AT197"/>
      <c r="AU197"/>
      <c r="AV197"/>
      <c r="AW197"/>
      <c r="AX197"/>
      <c r="AY197" s="5" t="str">
        <f t="shared" si="48"/>
        <v/>
      </c>
      <c r="AZ197" s="29"/>
      <c r="BA197" s="5" t="str">
        <f t="shared" si="49"/>
        <v/>
      </c>
      <c r="BB197"/>
      <c r="BC197"/>
      <c r="BD197"/>
      <c r="BF197"/>
      <c r="BG197"/>
      <c r="BH197"/>
      <c r="BI197"/>
      <c r="BJ197"/>
      <c r="BK197"/>
      <c r="BL197" s="5" t="str">
        <f t="shared" si="50"/>
        <v/>
      </c>
      <c r="BM197" s="6"/>
      <c r="BN197" s="5" t="str">
        <f t="shared" si="51"/>
        <v/>
      </c>
      <c r="BO197"/>
      <c r="BP197"/>
      <c r="BQ197"/>
      <c r="BR197"/>
      <c r="BT197"/>
      <c r="BU197"/>
      <c r="BV197" s="5"/>
      <c r="BW197" s="5"/>
      <c r="BX197" s="5"/>
      <c r="BY197" s="5"/>
      <c r="BZ197" s="5"/>
    </row>
    <row r="198" spans="1:78" s="108" customFormat="1" ht="21" customHeight="1" x14ac:dyDescent="0.3">
      <c r="A198"/>
      <c r="B198"/>
      <c r="C198"/>
      <c r="D198"/>
      <c r="E198" s="42"/>
      <c r="F198" s="42"/>
      <c r="G198" s="42"/>
      <c r="H198" s="42"/>
      <c r="I198" s="42"/>
      <c r="J198" s="42"/>
      <c r="K198"/>
      <c r="L198"/>
      <c r="M198"/>
      <c r="N198" s="5"/>
      <c r="O198" s="21" t="s">
        <v>158</v>
      </c>
      <c r="P198" s="247">
        <f>$D$6</f>
        <v>0</v>
      </c>
      <c r="Q198" s="247"/>
      <c r="R198" s="247"/>
      <c r="S198" s="175" t="s">
        <v>89</v>
      </c>
      <c r="T198" s="247">
        <f>$K$6</f>
        <v>0</v>
      </c>
      <c r="U198" s="247"/>
      <c r="V198" s="247"/>
      <c r="W198" s="5" t="str">
        <f t="shared" si="52"/>
        <v/>
      </c>
      <c r="X198" s="24"/>
      <c r="Y198" s="5" t="str">
        <f t="shared" si="53"/>
        <v/>
      </c>
      <c r="Z198" s="5"/>
      <c r="AA198" s="5"/>
      <c r="AB198" s="5"/>
      <c r="AC198"/>
      <c r="AE198"/>
      <c r="AF198"/>
      <c r="AG198"/>
      <c r="AH198"/>
      <c r="AI198"/>
      <c r="AJ198"/>
      <c r="AK198" s="5" t="str">
        <f t="shared" si="36"/>
        <v/>
      </c>
      <c r="AL198" s="24"/>
      <c r="AM198" s="5" t="str">
        <f t="shared" si="37"/>
        <v/>
      </c>
      <c r="AN198"/>
      <c r="AO198"/>
      <c r="AP198"/>
      <c r="AQ198"/>
      <c r="AS198"/>
      <c r="AT198"/>
      <c r="AU198"/>
      <c r="AV198"/>
      <c r="AW198"/>
      <c r="AX198"/>
      <c r="AY198" s="5" t="str">
        <f t="shared" si="48"/>
        <v/>
      </c>
      <c r="AZ198" s="29"/>
      <c r="BA198" s="5" t="str">
        <f t="shared" si="49"/>
        <v/>
      </c>
      <c r="BB198"/>
      <c r="BC198"/>
      <c r="BD198"/>
      <c r="BF198"/>
      <c r="BG198"/>
      <c r="BH198"/>
      <c r="BI198"/>
      <c r="BJ198"/>
      <c r="BK198"/>
      <c r="BL198" s="5" t="str">
        <f t="shared" si="50"/>
        <v/>
      </c>
      <c r="BM198" s="6"/>
      <c r="BN198" s="5" t="str">
        <f t="shared" si="51"/>
        <v/>
      </c>
      <c r="BO198"/>
      <c r="BP198"/>
      <c r="BQ198"/>
      <c r="BR198"/>
      <c r="BT198"/>
      <c r="BU198"/>
      <c r="BV198" s="5"/>
      <c r="BW198" s="5"/>
      <c r="BX198" s="5"/>
      <c r="BY198" s="5"/>
      <c r="BZ198" s="5"/>
    </row>
    <row r="199" spans="1:78" s="108" customFormat="1" x14ac:dyDescent="0.3">
      <c r="A199"/>
      <c r="B199"/>
      <c r="C199"/>
      <c r="D199"/>
      <c r="E199" s="42"/>
      <c r="F199" s="42"/>
      <c r="G199" s="42"/>
      <c r="H199" s="42"/>
      <c r="I199" s="42"/>
      <c r="J199" s="42"/>
      <c r="K199"/>
      <c r="L199"/>
      <c r="M199"/>
      <c r="N199" s="5"/>
      <c r="O199" s="25"/>
      <c r="P199" s="112"/>
      <c r="Q199" s="26"/>
      <c r="R199" s="46"/>
      <c r="S199" s="25"/>
      <c r="T199" s="25"/>
      <c r="U199" s="25"/>
      <c r="V199" s="25"/>
      <c r="W199" s="5" t="str">
        <f t="shared" si="52"/>
        <v/>
      </c>
      <c r="X199" s="24"/>
      <c r="Y199" s="5" t="str">
        <f t="shared" si="53"/>
        <v/>
      </c>
      <c r="Z199" s="5"/>
      <c r="AA199" s="5"/>
      <c r="AB199" s="5"/>
      <c r="AC199"/>
      <c r="AE199"/>
      <c r="AF199"/>
      <c r="AG199"/>
      <c r="AH199"/>
      <c r="AI199"/>
      <c r="AJ199"/>
      <c r="AK199" s="5" t="str">
        <f t="shared" si="36"/>
        <v/>
      </c>
      <c r="AL199" s="24"/>
      <c r="AM199" s="5" t="str">
        <f t="shared" si="37"/>
        <v/>
      </c>
      <c r="AN199"/>
      <c r="AO199"/>
      <c r="AP199"/>
      <c r="AQ199"/>
      <c r="AS199"/>
      <c r="AT199"/>
      <c r="AU199"/>
      <c r="AV199"/>
      <c r="AW199"/>
      <c r="AX199"/>
      <c r="AY199" s="5" t="str">
        <f t="shared" si="48"/>
        <v/>
      </c>
      <c r="AZ199" s="29"/>
      <c r="BA199" s="5" t="str">
        <f t="shared" si="49"/>
        <v/>
      </c>
      <c r="BB199"/>
      <c r="BC199"/>
      <c r="BD199"/>
      <c r="BF199"/>
      <c r="BG199"/>
      <c r="BH199"/>
      <c r="BI199"/>
      <c r="BJ199"/>
      <c r="BK199"/>
      <c r="BL199" s="5" t="str">
        <f t="shared" si="50"/>
        <v/>
      </c>
      <c r="BM199" s="6"/>
      <c r="BN199" s="5" t="str">
        <f t="shared" si="51"/>
        <v/>
      </c>
      <c r="BO199"/>
      <c r="BP199"/>
      <c r="BQ199"/>
      <c r="BR199"/>
      <c r="BT199"/>
      <c r="BU199"/>
      <c r="BV199" s="5"/>
      <c r="BW199" s="5"/>
      <c r="BX199" s="5"/>
      <c r="BY199" s="5"/>
      <c r="BZ199" s="5"/>
    </row>
    <row r="200" spans="1:78" s="108" customFormat="1" x14ac:dyDescent="0.3">
      <c r="A200"/>
      <c r="B200"/>
      <c r="C200"/>
      <c r="D200"/>
      <c r="E200" s="42"/>
      <c r="F200" s="42"/>
      <c r="G200" s="42"/>
      <c r="H200" s="42"/>
      <c r="I200" s="42"/>
      <c r="J200" s="42"/>
      <c r="K200"/>
      <c r="L200"/>
      <c r="M200"/>
      <c r="N200" s="5"/>
      <c r="O200" s="398" t="s">
        <v>17</v>
      </c>
      <c r="P200" s="398"/>
      <c r="Q200" s="398"/>
      <c r="R200" s="398"/>
      <c r="S200" s="398"/>
      <c r="T200" s="398"/>
      <c r="U200" s="398"/>
      <c r="V200" s="398"/>
      <c r="W200" s="5" t="str">
        <f t="shared" si="52"/>
        <v/>
      </c>
      <c r="X200" s="24"/>
      <c r="Y200" s="5" t="str">
        <f t="shared" si="53"/>
        <v/>
      </c>
      <c r="Z200" s="5"/>
      <c r="AA200" s="5"/>
      <c r="AB200" s="5"/>
      <c r="AC200"/>
      <c r="AE200"/>
      <c r="AF200"/>
      <c r="AG200"/>
      <c r="AH200"/>
      <c r="AI200"/>
      <c r="AJ200"/>
      <c r="AK200" s="5" t="str">
        <f t="shared" si="36"/>
        <v/>
      </c>
      <c r="AL200" s="24"/>
      <c r="AM200" s="5" t="str">
        <f t="shared" si="37"/>
        <v/>
      </c>
      <c r="AN200"/>
      <c r="AO200"/>
      <c r="AP200"/>
      <c r="AQ200"/>
      <c r="AS200"/>
      <c r="AT200"/>
      <c r="AU200"/>
      <c r="AV200"/>
      <c r="AW200"/>
      <c r="AX200"/>
      <c r="AY200" s="5" t="str">
        <f t="shared" si="48"/>
        <v/>
      </c>
      <c r="AZ200" s="29"/>
      <c r="BA200" s="5" t="str">
        <f t="shared" si="49"/>
        <v/>
      </c>
      <c r="BB200"/>
      <c r="BC200"/>
      <c r="BD200"/>
      <c r="BF200"/>
      <c r="BG200"/>
      <c r="BH200"/>
      <c r="BI200"/>
      <c r="BJ200"/>
      <c r="BK200"/>
      <c r="BL200" s="5" t="str">
        <f t="shared" si="50"/>
        <v/>
      </c>
      <c r="BM200" s="6"/>
      <c r="BN200" s="5" t="str">
        <f t="shared" si="51"/>
        <v/>
      </c>
      <c r="BO200"/>
      <c r="BP200"/>
      <c r="BQ200"/>
      <c r="BR200"/>
      <c r="BT200"/>
      <c r="BU200"/>
      <c r="BV200" s="5"/>
      <c r="BW200" s="5"/>
      <c r="BX200" s="5"/>
      <c r="BY200" s="5"/>
      <c r="BZ200" s="5"/>
    </row>
    <row r="201" spans="1:78" s="108" customFormat="1" ht="28.2" customHeight="1" x14ac:dyDescent="0.3">
      <c r="A201"/>
      <c r="B201"/>
      <c r="C201"/>
      <c r="D201"/>
      <c r="E201" s="42"/>
      <c r="F201" s="42"/>
      <c r="G201" s="42"/>
      <c r="H201" s="42"/>
      <c r="I201" s="42"/>
      <c r="J201" s="42"/>
      <c r="K201"/>
      <c r="L201"/>
      <c r="M201"/>
      <c r="N201" s="5"/>
      <c r="O201" s="399" t="s">
        <v>191</v>
      </c>
      <c r="P201" s="400"/>
      <c r="Q201" s="240" t="s">
        <v>294</v>
      </c>
      <c r="R201" s="241"/>
      <c r="S201" s="133" t="s">
        <v>259</v>
      </c>
      <c r="T201" s="80" t="s">
        <v>132</v>
      </c>
      <c r="U201" s="81" t="s">
        <v>133</v>
      </c>
      <c r="V201" s="82" t="s">
        <v>134</v>
      </c>
      <c r="W201" s="5" t="str">
        <f t="shared" si="52"/>
        <v/>
      </c>
      <c r="X201" s="24"/>
      <c r="Y201" s="5" t="str">
        <f t="shared" si="53"/>
        <v/>
      </c>
      <c r="Z201" s="5"/>
      <c r="AA201" s="5"/>
      <c r="AB201" s="5"/>
      <c r="AC201"/>
      <c r="AE201"/>
      <c r="AF201"/>
      <c r="AG201"/>
      <c r="AH201"/>
      <c r="AI201"/>
      <c r="AJ201"/>
      <c r="AK201" s="5" t="str">
        <f t="shared" si="36"/>
        <v/>
      </c>
      <c r="AL201" s="24"/>
      <c r="AM201" s="5" t="str">
        <f t="shared" si="37"/>
        <v/>
      </c>
      <c r="AN201"/>
      <c r="AO201"/>
      <c r="AP201"/>
      <c r="AQ201"/>
      <c r="AS201"/>
      <c r="AT201"/>
      <c r="AU201"/>
      <c r="AV201"/>
      <c r="AW201"/>
      <c r="AX201"/>
      <c r="AY201" s="5" t="str">
        <f t="shared" si="48"/>
        <v/>
      </c>
      <c r="AZ201" s="29"/>
      <c r="BA201" s="5" t="str">
        <f t="shared" si="49"/>
        <v/>
      </c>
      <c r="BB201"/>
      <c r="BC201"/>
      <c r="BD201"/>
      <c r="BF201"/>
      <c r="BG201"/>
      <c r="BH201"/>
      <c r="BI201"/>
      <c r="BJ201"/>
      <c r="BK201"/>
      <c r="BL201" s="5" t="str">
        <f t="shared" si="50"/>
        <v/>
      </c>
      <c r="BM201" s="6"/>
      <c r="BN201" s="5" t="str">
        <f t="shared" si="51"/>
        <v/>
      </c>
      <c r="BO201"/>
      <c r="BP201"/>
      <c r="BQ201"/>
      <c r="BR201"/>
      <c r="BT201"/>
      <c r="BU201"/>
      <c r="BV201" s="5"/>
      <c r="BW201" s="5"/>
      <c r="BX201" s="5"/>
      <c r="BY201" s="5"/>
      <c r="BZ201" s="5"/>
    </row>
    <row r="202" spans="1:78" s="108" customFormat="1" ht="27.6" customHeight="1" x14ac:dyDescent="0.3">
      <c r="A202"/>
      <c r="B202"/>
      <c r="C202"/>
      <c r="D202"/>
      <c r="E202" s="42"/>
      <c r="F202" s="42"/>
      <c r="G202" s="42"/>
      <c r="H202" s="42"/>
      <c r="I202" s="42"/>
      <c r="J202" s="42"/>
      <c r="K202"/>
      <c r="L202"/>
      <c r="M202"/>
      <c r="N202" s="5"/>
      <c r="O202" s="401" t="s">
        <v>73</v>
      </c>
      <c r="P202" s="402"/>
      <c r="Q202" s="212">
        <f>IF(OR(S202="X",T202="X",U202="X",V202="X"),1,0)</f>
        <v>0</v>
      </c>
      <c r="R202" s="138" t="s">
        <v>74</v>
      </c>
      <c r="S202" s="172"/>
      <c r="T202" s="172"/>
      <c r="U202" s="172"/>
      <c r="V202" s="172"/>
      <c r="W202" s="5" t="str">
        <f t="shared" si="52"/>
        <v/>
      </c>
      <c r="X202" s="24"/>
      <c r="Y202" s="5" t="str">
        <f t="shared" si="53"/>
        <v/>
      </c>
      <c r="Z202" s="29"/>
      <c r="AA202" s="5"/>
      <c r="AB202" s="5"/>
      <c r="AC202"/>
      <c r="AE202"/>
      <c r="AF202"/>
      <c r="AG202"/>
      <c r="AH202"/>
      <c r="AI202"/>
      <c r="AJ202"/>
      <c r="AK202" s="5" t="str">
        <f t="shared" si="36"/>
        <v/>
      </c>
      <c r="AL202" s="24"/>
      <c r="AM202" s="5" t="str">
        <f t="shared" si="37"/>
        <v/>
      </c>
      <c r="AN202"/>
      <c r="AO202"/>
      <c r="AP202"/>
      <c r="AQ202"/>
      <c r="AS202"/>
      <c r="AT202"/>
      <c r="AU202"/>
      <c r="AV202"/>
      <c r="AW202"/>
      <c r="AX202"/>
      <c r="AY202" s="5" t="str">
        <f t="shared" si="48"/>
        <v/>
      </c>
      <c r="AZ202" s="29"/>
      <c r="BA202" s="5" t="str">
        <f t="shared" si="49"/>
        <v/>
      </c>
      <c r="BB202"/>
      <c r="BC202"/>
      <c r="BD202"/>
      <c r="BF202"/>
      <c r="BG202"/>
      <c r="BH202"/>
      <c r="BI202"/>
      <c r="BJ202"/>
      <c r="BK202"/>
      <c r="BL202" s="5" t="str">
        <f t="shared" si="50"/>
        <v/>
      </c>
      <c r="BM202" s="6"/>
      <c r="BN202" s="5" t="str">
        <f t="shared" si="51"/>
        <v/>
      </c>
      <c r="BO202"/>
      <c r="BP202"/>
      <c r="BQ202"/>
      <c r="BR202"/>
      <c r="BT202"/>
      <c r="BU202"/>
      <c r="BV202" s="5"/>
      <c r="BW202" s="5"/>
      <c r="BX202" s="5"/>
      <c r="BY202" s="5"/>
      <c r="BZ202" s="5"/>
    </row>
    <row r="203" spans="1:78" s="108" customFormat="1" ht="27.6" x14ac:dyDescent="0.3">
      <c r="A203"/>
      <c r="B203"/>
      <c r="C203"/>
      <c r="D203"/>
      <c r="E203" s="42"/>
      <c r="F203" s="42"/>
      <c r="G203" s="42"/>
      <c r="H203" s="42"/>
      <c r="I203" s="42"/>
      <c r="J203" s="42"/>
      <c r="K203"/>
      <c r="L203"/>
      <c r="M203"/>
      <c r="N203" s="5"/>
      <c r="O203" s="403"/>
      <c r="P203" s="404"/>
      <c r="Q203" s="212">
        <f t="shared" ref="Q203:Q210" si="54">IF(OR(S203="X",T203="X",U203="X",V203="X"),1,0)</f>
        <v>0</v>
      </c>
      <c r="R203" s="138" t="s">
        <v>75</v>
      </c>
      <c r="S203" s="172"/>
      <c r="T203" s="172"/>
      <c r="U203" s="172"/>
      <c r="V203" s="172"/>
      <c r="W203" s="5" t="str">
        <f t="shared" si="52"/>
        <v/>
      </c>
      <c r="X203" s="24"/>
      <c r="Y203" s="5" t="str">
        <f t="shared" si="53"/>
        <v/>
      </c>
      <c r="Z203" s="29"/>
      <c r="AA203" s="5"/>
      <c r="AB203" s="5"/>
      <c r="AC203"/>
      <c r="AE203"/>
      <c r="AF203"/>
      <c r="AG203"/>
      <c r="AH203"/>
      <c r="AI203"/>
      <c r="AJ203"/>
      <c r="AK203" s="5" t="str">
        <f t="shared" si="36"/>
        <v/>
      </c>
      <c r="AL203" s="24"/>
      <c r="AM203" s="5" t="str">
        <f t="shared" si="37"/>
        <v/>
      </c>
      <c r="AN203"/>
      <c r="AO203"/>
      <c r="AP203"/>
      <c r="AQ203"/>
      <c r="AS203"/>
      <c r="AT203"/>
      <c r="AU203"/>
      <c r="AV203"/>
      <c r="AW203"/>
      <c r="AX203"/>
      <c r="AY203" s="5" t="str">
        <f t="shared" si="48"/>
        <v/>
      </c>
      <c r="AZ203" s="29"/>
      <c r="BA203" s="5" t="str">
        <f t="shared" si="49"/>
        <v/>
      </c>
      <c r="BB203"/>
      <c r="BC203"/>
      <c r="BD203"/>
      <c r="BF203"/>
      <c r="BG203"/>
      <c r="BH203"/>
      <c r="BI203"/>
      <c r="BJ203"/>
      <c r="BK203"/>
      <c r="BL203" s="5" t="str">
        <f t="shared" si="50"/>
        <v/>
      </c>
      <c r="BM203" s="6"/>
      <c r="BN203" s="5" t="str">
        <f t="shared" si="51"/>
        <v/>
      </c>
      <c r="BO203"/>
      <c r="BP203"/>
      <c r="BQ203"/>
      <c r="BR203"/>
      <c r="BT203"/>
      <c r="BU203"/>
      <c r="BV203" s="5"/>
      <c r="BW203" s="5"/>
      <c r="BX203" s="5"/>
      <c r="BY203" s="5"/>
      <c r="BZ203" s="5"/>
    </row>
    <row r="204" spans="1:78" s="108" customFormat="1" ht="27.6" x14ac:dyDescent="0.3">
      <c r="A204"/>
      <c r="B204"/>
      <c r="C204"/>
      <c r="D204"/>
      <c r="E204" s="42"/>
      <c r="F204" s="42"/>
      <c r="G204" s="42"/>
      <c r="H204" s="42"/>
      <c r="I204" s="42"/>
      <c r="J204" s="42"/>
      <c r="K204"/>
      <c r="L204"/>
      <c r="M204"/>
      <c r="N204" s="5"/>
      <c r="O204" s="403"/>
      <c r="P204" s="404"/>
      <c r="Q204" s="212">
        <f t="shared" si="54"/>
        <v>0</v>
      </c>
      <c r="R204" s="138" t="s">
        <v>76</v>
      </c>
      <c r="S204" s="172"/>
      <c r="T204" s="172"/>
      <c r="U204" s="172"/>
      <c r="V204" s="172"/>
      <c r="W204" s="5" t="str">
        <f t="shared" si="52"/>
        <v/>
      </c>
      <c r="X204" s="24"/>
      <c r="Y204" s="5" t="str">
        <f t="shared" si="53"/>
        <v/>
      </c>
      <c r="Z204" s="29"/>
      <c r="AA204" s="5"/>
      <c r="AB204" s="5"/>
      <c r="AC204"/>
      <c r="AE204"/>
      <c r="AF204"/>
      <c r="AG204"/>
      <c r="AH204"/>
      <c r="AI204"/>
      <c r="AJ204"/>
      <c r="AK204" s="5" t="str">
        <f t="shared" si="36"/>
        <v/>
      </c>
      <c r="AL204" s="24"/>
      <c r="AM204" s="5" t="str">
        <f t="shared" si="37"/>
        <v/>
      </c>
      <c r="AN204"/>
      <c r="AO204"/>
      <c r="AP204"/>
      <c r="AQ204"/>
      <c r="AS204"/>
      <c r="AT204"/>
      <c r="AU204"/>
      <c r="AV204"/>
      <c r="AW204"/>
      <c r="AX204"/>
      <c r="AY204" s="5" t="str">
        <f t="shared" si="48"/>
        <v/>
      </c>
      <c r="AZ204" s="29"/>
      <c r="BA204" s="5" t="str">
        <f t="shared" si="49"/>
        <v/>
      </c>
      <c r="BB204"/>
      <c r="BC204"/>
      <c r="BD204"/>
      <c r="BF204"/>
      <c r="BG204"/>
      <c r="BH204"/>
      <c r="BI204"/>
      <c r="BJ204"/>
      <c r="BK204"/>
      <c r="BL204" s="5" t="str">
        <f t="shared" si="50"/>
        <v/>
      </c>
      <c r="BM204" s="6"/>
      <c r="BN204" s="5" t="str">
        <f t="shared" si="51"/>
        <v/>
      </c>
      <c r="BO204"/>
      <c r="BP204"/>
      <c r="BQ204"/>
      <c r="BR204"/>
      <c r="BT204"/>
      <c r="BU204"/>
      <c r="BV204" s="5"/>
      <c r="BW204" s="5"/>
      <c r="BX204" s="5"/>
      <c r="BY204" s="5"/>
      <c r="BZ204" s="5"/>
    </row>
    <row r="205" spans="1:78" s="108" customFormat="1" ht="55.2" x14ac:dyDescent="0.3">
      <c r="A205"/>
      <c r="B205"/>
      <c r="C205"/>
      <c r="D205"/>
      <c r="E205" s="42"/>
      <c r="F205" s="42"/>
      <c r="G205" s="42"/>
      <c r="H205" s="42"/>
      <c r="I205" s="42"/>
      <c r="J205" s="42"/>
      <c r="K205"/>
      <c r="L205"/>
      <c r="M205"/>
      <c r="N205" s="5"/>
      <c r="O205" s="405"/>
      <c r="P205" s="406"/>
      <c r="Q205" s="212">
        <f t="shared" si="54"/>
        <v>0</v>
      </c>
      <c r="R205" s="138" t="s">
        <v>77</v>
      </c>
      <c r="S205" s="172"/>
      <c r="T205" s="172"/>
      <c r="U205" s="172"/>
      <c r="V205" s="172"/>
      <c r="W205" s="5" t="str">
        <f t="shared" si="52"/>
        <v/>
      </c>
      <c r="X205" s="24"/>
      <c r="Y205" s="5" t="str">
        <f t="shared" si="53"/>
        <v/>
      </c>
      <c r="Z205" s="29"/>
      <c r="AA205" s="5"/>
      <c r="AB205" s="5"/>
      <c r="AC205"/>
      <c r="AE205"/>
      <c r="AF205"/>
      <c r="AG205"/>
      <c r="AH205"/>
      <c r="AI205"/>
      <c r="AJ205"/>
      <c r="AK205" s="5" t="str">
        <f t="shared" ref="AK205:AK259" si="55">IF(AE205="","",IF(AG205="X",0,IF(AH205="X",5,IF(AI205="X",10,IF(AJ205="X",15,"")))))</f>
        <v/>
      </c>
      <c r="AL205" s="24"/>
      <c r="AM205" s="5" t="str">
        <f t="shared" ref="AM205:AM259" si="56">IF(AE205="","",IF(AG205="X",5,IF(AH205="X",10,IF(AI205="X",15,IF(AJ205="X",20,"")))))</f>
        <v/>
      </c>
      <c r="AN205"/>
      <c r="AO205"/>
      <c r="AP205"/>
      <c r="AQ205"/>
      <c r="AS205"/>
      <c r="AT205"/>
      <c r="AU205"/>
      <c r="AV205"/>
      <c r="AW205"/>
      <c r="AX205"/>
      <c r="AY205" s="5" t="str">
        <f t="shared" si="48"/>
        <v/>
      </c>
      <c r="AZ205" s="29"/>
      <c r="BA205" s="5" t="str">
        <f t="shared" si="49"/>
        <v/>
      </c>
      <c r="BB205"/>
      <c r="BC205"/>
      <c r="BD205"/>
      <c r="BF205"/>
      <c r="BG205"/>
      <c r="BH205"/>
      <c r="BI205"/>
      <c r="BJ205"/>
      <c r="BK205"/>
      <c r="BL205" s="5" t="str">
        <f t="shared" si="50"/>
        <v/>
      </c>
      <c r="BM205" s="6"/>
      <c r="BN205" s="5" t="str">
        <f t="shared" si="51"/>
        <v/>
      </c>
      <c r="BO205"/>
      <c r="BP205"/>
      <c r="BQ205"/>
      <c r="BR205"/>
      <c r="BT205"/>
      <c r="BU205"/>
      <c r="BV205" s="5"/>
      <c r="BW205" s="5"/>
      <c r="BX205" s="5"/>
      <c r="BY205" s="5"/>
      <c r="BZ205" s="5"/>
    </row>
    <row r="206" spans="1:78" s="108" customFormat="1" ht="41.4" customHeight="1" x14ac:dyDescent="0.3">
      <c r="A206"/>
      <c r="B206"/>
      <c r="C206"/>
      <c r="D206"/>
      <c r="E206" s="42"/>
      <c r="F206" s="42"/>
      <c r="G206" s="42"/>
      <c r="H206" s="42"/>
      <c r="I206" s="42"/>
      <c r="J206" s="42"/>
      <c r="K206"/>
      <c r="L206"/>
      <c r="M206"/>
      <c r="N206" s="5"/>
      <c r="O206" s="401" t="s">
        <v>78</v>
      </c>
      <c r="P206" s="402"/>
      <c r="Q206" s="212">
        <f t="shared" si="54"/>
        <v>0</v>
      </c>
      <c r="R206" s="138" t="s">
        <v>79</v>
      </c>
      <c r="S206" s="172"/>
      <c r="T206" s="172"/>
      <c r="U206" s="172"/>
      <c r="V206" s="172"/>
      <c r="W206" s="5" t="str">
        <f t="shared" si="52"/>
        <v/>
      </c>
      <c r="X206" s="24"/>
      <c r="Y206" s="5" t="str">
        <f t="shared" si="53"/>
        <v/>
      </c>
      <c r="Z206" s="29"/>
      <c r="AA206" s="5"/>
      <c r="AB206" s="5"/>
      <c r="AC206"/>
      <c r="AE206"/>
      <c r="AF206"/>
      <c r="AG206"/>
      <c r="AH206"/>
      <c r="AI206"/>
      <c r="AJ206"/>
      <c r="AK206" s="5" t="str">
        <f t="shared" si="55"/>
        <v/>
      </c>
      <c r="AL206" s="24"/>
      <c r="AM206" s="5" t="str">
        <f t="shared" si="56"/>
        <v/>
      </c>
      <c r="AN206"/>
      <c r="AO206"/>
      <c r="AP206"/>
      <c r="AQ206"/>
      <c r="AS206"/>
      <c r="AT206"/>
      <c r="AU206"/>
      <c r="AV206"/>
      <c r="AW206"/>
      <c r="AX206"/>
      <c r="AY206" s="5" t="str">
        <f t="shared" si="48"/>
        <v/>
      </c>
      <c r="AZ206" s="29"/>
      <c r="BA206" s="5" t="str">
        <f t="shared" si="49"/>
        <v/>
      </c>
      <c r="BB206"/>
      <c r="BC206"/>
      <c r="BD206"/>
      <c r="BF206"/>
      <c r="BG206"/>
      <c r="BH206"/>
      <c r="BI206"/>
      <c r="BJ206"/>
      <c r="BK206"/>
      <c r="BL206" s="5" t="str">
        <f t="shared" si="50"/>
        <v/>
      </c>
      <c r="BM206" s="6"/>
      <c r="BN206" s="5" t="str">
        <f t="shared" si="51"/>
        <v/>
      </c>
      <c r="BO206"/>
      <c r="BP206"/>
      <c r="BQ206"/>
      <c r="BR206"/>
      <c r="BT206"/>
      <c r="BU206"/>
      <c r="BV206" s="5"/>
      <c r="BW206" s="5"/>
      <c r="BX206" s="5"/>
      <c r="BY206" s="5"/>
      <c r="BZ206" s="5"/>
    </row>
    <row r="207" spans="1:78" s="108" customFormat="1" ht="41.4" x14ac:dyDescent="0.3">
      <c r="A207"/>
      <c r="B207"/>
      <c r="C207"/>
      <c r="D207"/>
      <c r="E207" s="42"/>
      <c r="F207" s="42"/>
      <c r="G207" s="42"/>
      <c r="H207" s="42"/>
      <c r="I207" s="42"/>
      <c r="J207" s="42"/>
      <c r="K207"/>
      <c r="L207"/>
      <c r="M207"/>
      <c r="N207" s="5"/>
      <c r="O207" s="405"/>
      <c r="P207" s="406"/>
      <c r="Q207" s="212">
        <f t="shared" si="54"/>
        <v>0</v>
      </c>
      <c r="R207" s="138" t="s">
        <v>80</v>
      </c>
      <c r="S207" s="172"/>
      <c r="T207" s="172"/>
      <c r="U207" s="172"/>
      <c r="V207" s="172"/>
      <c r="W207" s="5" t="str">
        <f t="shared" si="52"/>
        <v/>
      </c>
      <c r="X207" s="24"/>
      <c r="Y207" s="5" t="str">
        <f t="shared" si="53"/>
        <v/>
      </c>
      <c r="Z207" s="29"/>
      <c r="AA207" s="5"/>
      <c r="AB207" s="5"/>
      <c r="AC207"/>
      <c r="AE207"/>
      <c r="AF207"/>
      <c r="AG207"/>
      <c r="AH207"/>
      <c r="AI207"/>
      <c r="AJ207"/>
      <c r="AK207" s="5" t="str">
        <f t="shared" si="55"/>
        <v/>
      </c>
      <c r="AL207" s="24"/>
      <c r="AM207" s="5" t="str">
        <f t="shared" si="56"/>
        <v/>
      </c>
      <c r="AN207"/>
      <c r="AO207"/>
      <c r="AP207"/>
      <c r="AQ207"/>
      <c r="AS207"/>
      <c r="AT207"/>
      <c r="AU207"/>
      <c r="AV207"/>
      <c r="AW207"/>
      <c r="AX207"/>
      <c r="AY207" s="5" t="str">
        <f t="shared" si="48"/>
        <v/>
      </c>
      <c r="AZ207" s="29"/>
      <c r="BA207" s="5" t="str">
        <f t="shared" si="49"/>
        <v/>
      </c>
      <c r="BB207"/>
      <c r="BC207"/>
      <c r="BD207"/>
      <c r="BF207"/>
      <c r="BG207"/>
      <c r="BH207"/>
      <c r="BI207"/>
      <c r="BJ207"/>
      <c r="BK207"/>
      <c r="BL207" s="5" t="str">
        <f t="shared" si="50"/>
        <v/>
      </c>
      <c r="BM207" s="6"/>
      <c r="BN207" s="5" t="str">
        <f t="shared" si="51"/>
        <v/>
      </c>
      <c r="BO207"/>
      <c r="BP207"/>
      <c r="BQ207"/>
      <c r="BR207"/>
      <c r="BT207"/>
      <c r="BU207"/>
      <c r="BV207" s="5"/>
      <c r="BW207" s="5"/>
      <c r="BX207" s="5"/>
      <c r="BY207" s="5"/>
      <c r="BZ207" s="5"/>
    </row>
    <row r="208" spans="1:78" s="108" customFormat="1" ht="27.6" customHeight="1" x14ac:dyDescent="0.3">
      <c r="A208"/>
      <c r="B208"/>
      <c r="C208"/>
      <c r="D208"/>
      <c r="E208" s="42"/>
      <c r="F208" s="42"/>
      <c r="G208" s="42"/>
      <c r="H208" s="42"/>
      <c r="I208" s="42"/>
      <c r="J208" s="42"/>
      <c r="K208"/>
      <c r="L208"/>
      <c r="M208"/>
      <c r="N208" s="5"/>
      <c r="O208" s="401" t="s">
        <v>81</v>
      </c>
      <c r="P208" s="402"/>
      <c r="Q208" s="212">
        <f t="shared" si="54"/>
        <v>0</v>
      </c>
      <c r="R208" s="138" t="s">
        <v>82</v>
      </c>
      <c r="S208" s="172"/>
      <c r="T208" s="172"/>
      <c r="U208" s="172"/>
      <c r="V208" s="172"/>
      <c r="W208" s="5" t="str">
        <f t="shared" si="52"/>
        <v/>
      </c>
      <c r="X208" s="24"/>
      <c r="Y208" s="5" t="str">
        <f t="shared" si="53"/>
        <v/>
      </c>
      <c r="Z208" s="29"/>
      <c r="AA208" s="5"/>
      <c r="AB208" s="5"/>
      <c r="AC208" s="173"/>
      <c r="AE208"/>
      <c r="AF208"/>
      <c r="AG208"/>
      <c r="AH208"/>
      <c r="AI208"/>
      <c r="AJ208"/>
      <c r="AK208" s="5" t="str">
        <f t="shared" si="55"/>
        <v/>
      </c>
      <c r="AL208" s="24"/>
      <c r="AM208" s="5" t="str">
        <f t="shared" si="56"/>
        <v/>
      </c>
      <c r="AN208"/>
      <c r="AO208"/>
      <c r="AP208"/>
      <c r="AQ208"/>
      <c r="AS208"/>
      <c r="AT208"/>
      <c r="AU208"/>
      <c r="AV208"/>
      <c r="AW208"/>
      <c r="AX208"/>
      <c r="AY208" s="5" t="str">
        <f t="shared" si="48"/>
        <v/>
      </c>
      <c r="AZ208" s="29"/>
      <c r="BA208" s="5" t="str">
        <f t="shared" si="49"/>
        <v/>
      </c>
      <c r="BB208"/>
      <c r="BC208"/>
      <c r="BD208"/>
      <c r="BF208"/>
      <c r="BG208"/>
      <c r="BH208"/>
      <c r="BI208"/>
      <c r="BJ208"/>
      <c r="BK208"/>
      <c r="BL208" s="5" t="str">
        <f t="shared" si="50"/>
        <v/>
      </c>
      <c r="BM208" s="6"/>
      <c r="BN208" s="5" t="str">
        <f t="shared" si="51"/>
        <v/>
      </c>
      <c r="BO208"/>
      <c r="BP208"/>
      <c r="BQ208"/>
      <c r="BR208"/>
      <c r="BT208"/>
      <c r="BU208"/>
      <c r="BV208" s="5"/>
      <c r="BW208" s="5"/>
      <c r="BX208" s="5"/>
      <c r="BY208" s="5"/>
      <c r="BZ208" s="5"/>
    </row>
    <row r="209" spans="1:78" s="108" customFormat="1" ht="41.4" x14ac:dyDescent="0.3">
      <c r="A209"/>
      <c r="B209"/>
      <c r="C209"/>
      <c r="D209"/>
      <c r="E209" s="42"/>
      <c r="F209" s="42"/>
      <c r="G209" s="42"/>
      <c r="H209" s="42"/>
      <c r="I209" s="42"/>
      <c r="J209" s="42"/>
      <c r="K209"/>
      <c r="L209"/>
      <c r="M209"/>
      <c r="N209" s="5"/>
      <c r="O209" s="405"/>
      <c r="P209" s="406"/>
      <c r="Q209" s="212">
        <f t="shared" si="54"/>
        <v>0</v>
      </c>
      <c r="R209" s="138" t="s">
        <v>83</v>
      </c>
      <c r="S209" s="172"/>
      <c r="T209" s="172"/>
      <c r="U209" s="172"/>
      <c r="V209" s="172"/>
      <c r="W209" s="5" t="str">
        <f t="shared" si="52"/>
        <v/>
      </c>
      <c r="X209" s="24"/>
      <c r="Y209" s="5" t="str">
        <f t="shared" si="53"/>
        <v/>
      </c>
      <c r="Z209" s="29"/>
      <c r="AA209" s="5"/>
      <c r="AB209" s="5"/>
      <c r="AC209"/>
      <c r="AE209"/>
      <c r="AF209"/>
      <c r="AG209"/>
      <c r="AH209"/>
      <c r="AI209"/>
      <c r="AJ209"/>
      <c r="AK209" s="5" t="str">
        <f t="shared" si="55"/>
        <v/>
      </c>
      <c r="AL209" s="24"/>
      <c r="AM209" s="5" t="str">
        <f t="shared" si="56"/>
        <v/>
      </c>
      <c r="AN209"/>
      <c r="AO209"/>
      <c r="AP209"/>
      <c r="AQ209"/>
      <c r="AS209"/>
      <c r="AT209"/>
      <c r="AU209"/>
      <c r="AV209"/>
      <c r="AW209"/>
      <c r="AX209"/>
      <c r="AY209" s="5" t="str">
        <f t="shared" si="48"/>
        <v/>
      </c>
      <c r="AZ209" s="29"/>
      <c r="BA209" s="5" t="str">
        <f t="shared" si="49"/>
        <v/>
      </c>
      <c r="BB209"/>
      <c r="BC209"/>
      <c r="BD209"/>
      <c r="BF209"/>
      <c r="BG209"/>
      <c r="BH209"/>
      <c r="BI209"/>
      <c r="BJ209"/>
      <c r="BK209"/>
      <c r="BL209" s="5" t="str">
        <f t="shared" si="50"/>
        <v/>
      </c>
      <c r="BM209" s="6"/>
      <c r="BN209" s="5" t="str">
        <f t="shared" si="51"/>
        <v/>
      </c>
      <c r="BO209"/>
      <c r="BP209"/>
      <c r="BQ209"/>
      <c r="BR209"/>
      <c r="BT209"/>
      <c r="BU209"/>
      <c r="BV209" s="5"/>
      <c r="BW209" s="5"/>
      <c r="BX209" s="5"/>
      <c r="BY209" s="5"/>
      <c r="BZ209" s="5"/>
    </row>
    <row r="210" spans="1:78" ht="27.6" x14ac:dyDescent="0.3">
      <c r="N210" s="5"/>
      <c r="O210" s="399" t="s">
        <v>190</v>
      </c>
      <c r="P210" s="400"/>
      <c r="Q210" s="212">
        <f t="shared" si="54"/>
        <v>0</v>
      </c>
      <c r="R210" s="138" t="s">
        <v>84</v>
      </c>
      <c r="S210" s="172"/>
      <c r="T210" s="172"/>
      <c r="U210" s="172"/>
      <c r="V210" s="172"/>
      <c r="W210" s="5" t="str">
        <f t="shared" si="52"/>
        <v/>
      </c>
      <c r="X210" s="24"/>
      <c r="Y210" s="5" t="str">
        <f t="shared" si="53"/>
        <v/>
      </c>
      <c r="Z210" s="29"/>
      <c r="AA210" s="5"/>
      <c r="AB210" s="5"/>
      <c r="AE210"/>
      <c r="AF210"/>
      <c r="AK210" s="5" t="str">
        <f t="shared" si="55"/>
        <v/>
      </c>
      <c r="AL210" s="24"/>
      <c r="AM210" s="5" t="str">
        <f t="shared" si="56"/>
        <v/>
      </c>
      <c r="AS210"/>
      <c r="AT210"/>
      <c r="AY210" s="5" t="str">
        <f t="shared" si="48"/>
        <v/>
      </c>
      <c r="AZ210" s="29"/>
      <c r="BA210" s="5" t="str">
        <f t="shared" si="49"/>
        <v/>
      </c>
      <c r="BG210"/>
      <c r="BL210" s="5" t="str">
        <f t="shared" si="50"/>
        <v/>
      </c>
      <c r="BM210" s="6"/>
      <c r="BN210" s="5" t="str">
        <f t="shared" si="51"/>
        <v/>
      </c>
    </row>
    <row r="211" spans="1:78" ht="15" thickBot="1" x14ac:dyDescent="0.35">
      <c r="N211" s="5"/>
      <c r="O211" s="30"/>
      <c r="P211" s="355"/>
      <c r="Q211" s="355"/>
      <c r="R211" s="66" t="s">
        <v>173</v>
      </c>
      <c r="S211" s="38" t="e">
        <f>SUM(W202:W210)/SUM(Q202:Q210)</f>
        <v>#DIV/0!</v>
      </c>
      <c r="T211" s="26" t="s">
        <v>20</v>
      </c>
      <c r="U211" s="38" t="e">
        <f>SUM(Y202:Y210)/SUM(Q202:Q210)</f>
        <v>#DIV/0!</v>
      </c>
      <c r="V211" s="26"/>
      <c r="W211" s="5" t="str">
        <f t="shared" si="52"/>
        <v/>
      </c>
      <c r="X211" s="24"/>
      <c r="Y211" s="5" t="str">
        <f t="shared" si="53"/>
        <v/>
      </c>
      <c r="Z211" s="29"/>
      <c r="AA211" s="5"/>
      <c r="AB211" s="5"/>
      <c r="AE211"/>
      <c r="AF211"/>
      <c r="AK211" s="5" t="str">
        <f t="shared" si="55"/>
        <v/>
      </c>
      <c r="AL211" s="24"/>
      <c r="AM211" s="5" t="str">
        <f t="shared" si="56"/>
        <v/>
      </c>
      <c r="AS211"/>
      <c r="AT211"/>
      <c r="AY211" s="5" t="str">
        <f t="shared" si="48"/>
        <v/>
      </c>
      <c r="AZ211" s="29"/>
      <c r="BA211" s="5" t="str">
        <f t="shared" si="49"/>
        <v/>
      </c>
      <c r="BG211"/>
      <c r="BL211" s="5" t="str">
        <f t="shared" si="50"/>
        <v/>
      </c>
      <c r="BM211" s="6"/>
      <c r="BN211" s="5" t="str">
        <f t="shared" si="51"/>
        <v/>
      </c>
    </row>
    <row r="212" spans="1:78" ht="15" thickBot="1" x14ac:dyDescent="0.35">
      <c r="N212" s="5"/>
      <c r="O212" s="213" t="s">
        <v>307</v>
      </c>
      <c r="P212" s="110"/>
      <c r="Q212" s="220"/>
      <c r="R212" s="32" t="s">
        <v>301</v>
      </c>
      <c r="S212" s="356"/>
      <c r="T212" s="357"/>
      <c r="U212" s="357"/>
      <c r="V212" s="33" t="s">
        <v>21</v>
      </c>
      <c r="W212" s="5" t="str">
        <f t="shared" si="52"/>
        <v/>
      </c>
      <c r="X212" s="24"/>
      <c r="Y212" s="5" t="str">
        <f t="shared" si="53"/>
        <v/>
      </c>
      <c r="Z212" s="29"/>
      <c r="AA212" s="5"/>
      <c r="AB212" s="5"/>
      <c r="AE212"/>
      <c r="AF212"/>
      <c r="AK212" s="5" t="str">
        <f t="shared" si="55"/>
        <v/>
      </c>
      <c r="AL212" s="24"/>
      <c r="AM212" s="5" t="str">
        <f t="shared" si="56"/>
        <v/>
      </c>
      <c r="AS212"/>
      <c r="AT212"/>
      <c r="AY212" s="5" t="str">
        <f t="shared" si="48"/>
        <v/>
      </c>
      <c r="AZ212" s="29"/>
      <c r="BA212" s="5" t="str">
        <f t="shared" si="49"/>
        <v/>
      </c>
      <c r="BG212"/>
      <c r="BL212" s="5" t="str">
        <f t="shared" si="50"/>
        <v/>
      </c>
      <c r="BM212" s="6"/>
      <c r="BN212" s="5" t="str">
        <f t="shared" si="51"/>
        <v/>
      </c>
    </row>
    <row r="213" spans="1:78" ht="15" thickBot="1" x14ac:dyDescent="0.35">
      <c r="N213" s="5"/>
      <c r="O213" s="20"/>
      <c r="P213" s="110"/>
      <c r="Q213" s="26"/>
      <c r="R213" s="396" t="s">
        <v>85</v>
      </c>
      <c r="S213" s="396"/>
      <c r="T213" s="396"/>
      <c r="U213" s="40">
        <f>SUM(S212)</f>
        <v>0</v>
      </c>
      <c r="V213" s="39" t="s">
        <v>21</v>
      </c>
      <c r="W213" s="5" t="str">
        <f t="shared" si="52"/>
        <v/>
      </c>
      <c r="X213" s="24"/>
      <c r="Y213" s="5" t="str">
        <f t="shared" si="53"/>
        <v/>
      </c>
      <c r="Z213" s="29"/>
      <c r="AA213" s="5"/>
      <c r="AB213" s="5"/>
      <c r="AE213"/>
      <c r="AF213"/>
      <c r="AK213" s="5" t="str">
        <f t="shared" si="55"/>
        <v/>
      </c>
      <c r="AL213" s="24"/>
      <c r="AM213" s="5" t="str">
        <f t="shared" si="56"/>
        <v/>
      </c>
      <c r="AS213"/>
      <c r="AT213"/>
      <c r="AY213" s="5" t="str">
        <f t="shared" si="48"/>
        <v/>
      </c>
      <c r="AZ213" s="29"/>
      <c r="BA213" s="5" t="str">
        <f t="shared" si="49"/>
        <v/>
      </c>
      <c r="BG213"/>
      <c r="BL213" s="5" t="str">
        <f t="shared" si="50"/>
        <v/>
      </c>
      <c r="BM213" s="6"/>
      <c r="BN213" s="5" t="str">
        <f t="shared" si="51"/>
        <v/>
      </c>
    </row>
    <row r="214" spans="1:78" ht="9.6" customHeight="1" x14ac:dyDescent="0.3">
      <c r="N214" s="5"/>
      <c r="O214" s="184"/>
      <c r="Q214" s="20"/>
      <c r="R214" s="43"/>
      <c r="S214" s="20"/>
      <c r="T214" s="20"/>
      <c r="U214" s="20"/>
      <c r="V214" s="20"/>
      <c r="W214" s="5" t="str">
        <f t="shared" si="52"/>
        <v/>
      </c>
      <c r="X214" s="24"/>
      <c r="Y214" s="5" t="str">
        <f t="shared" si="53"/>
        <v/>
      </c>
      <c r="Z214" s="5"/>
      <c r="AA214" s="5"/>
      <c r="AB214" s="5"/>
      <c r="AE214"/>
      <c r="AF214"/>
      <c r="AK214" s="5" t="str">
        <f t="shared" si="55"/>
        <v/>
      </c>
      <c r="AL214" s="24"/>
      <c r="AM214" s="5" t="str">
        <f t="shared" si="56"/>
        <v/>
      </c>
      <c r="AS214"/>
      <c r="AT214"/>
      <c r="AY214" s="5" t="str">
        <f t="shared" si="48"/>
        <v/>
      </c>
      <c r="AZ214" s="29"/>
      <c r="BA214" s="5" t="str">
        <f t="shared" si="49"/>
        <v/>
      </c>
      <c r="BG214"/>
      <c r="BL214" s="5" t="str">
        <f t="shared" si="50"/>
        <v/>
      </c>
      <c r="BM214" s="6"/>
      <c r="BN214" s="5" t="str">
        <f t="shared" si="51"/>
        <v/>
      </c>
    </row>
    <row r="215" spans="1:78" ht="4.95" customHeight="1" x14ac:dyDescent="0.3">
      <c r="N215" s="5"/>
      <c r="O215" s="20"/>
      <c r="Q215" s="20"/>
      <c r="R215" s="43"/>
      <c r="S215" s="20"/>
      <c r="T215" s="20"/>
      <c r="U215" s="20"/>
      <c r="V215" s="20"/>
      <c r="W215" s="5" t="str">
        <f t="shared" si="52"/>
        <v/>
      </c>
      <c r="X215" s="24"/>
      <c r="Y215" s="5" t="str">
        <f t="shared" si="53"/>
        <v/>
      </c>
      <c r="Z215" s="5"/>
      <c r="AA215" s="5"/>
      <c r="AB215" s="5"/>
      <c r="AC215" s="5"/>
      <c r="AD215" s="116"/>
      <c r="AE215" s="5"/>
      <c r="AF215" s="5"/>
      <c r="AG215" s="5"/>
      <c r="AH215" s="5"/>
      <c r="AI215" s="5"/>
      <c r="AK215" s="5" t="str">
        <f t="shared" si="55"/>
        <v/>
      </c>
      <c r="AL215" s="24"/>
      <c r="AM215" s="5" t="str">
        <f t="shared" si="56"/>
        <v/>
      </c>
      <c r="AS215"/>
      <c r="AT215"/>
      <c r="AY215" s="5" t="str">
        <f>IF(AS215="","",IF(AU215="X",0,IF(AV215="X",5,IF(AW215="X",10,IF(AX215="X",15,"")))))</f>
        <v/>
      </c>
      <c r="AZ215" s="29"/>
      <c r="BA215" s="5" t="str">
        <f>IF(AS215="","",IF(AU215="X",5,IF(AV215="X",10,IF(AW215="X",15,IF(AX215="X",20,"")))))</f>
        <v/>
      </c>
      <c r="BG215"/>
      <c r="BL215" s="5" t="str">
        <f t="shared" si="50"/>
        <v/>
      </c>
      <c r="BM215" s="6"/>
      <c r="BN215" s="5" t="str">
        <f t="shared" si="51"/>
        <v/>
      </c>
      <c r="BP215" s="5"/>
      <c r="BQ215" s="5"/>
      <c r="BR215" s="5"/>
    </row>
    <row r="216" spans="1:78" ht="54.6" customHeight="1" x14ac:dyDescent="0.3">
      <c r="N216" s="5"/>
      <c r="O216" s="397" t="s">
        <v>236</v>
      </c>
      <c r="P216" s="397"/>
      <c r="Q216" s="397"/>
      <c r="R216" s="397"/>
      <c r="S216" s="397"/>
      <c r="T216" s="397"/>
      <c r="U216" s="397"/>
      <c r="V216" s="397"/>
      <c r="W216" s="5" t="str">
        <f t="shared" si="52"/>
        <v/>
      </c>
      <c r="X216" s="24"/>
      <c r="Y216" s="5" t="str">
        <f t="shared" si="53"/>
        <v/>
      </c>
      <c r="Z216" s="5"/>
      <c r="AA216" s="5"/>
      <c r="AB216" s="5"/>
      <c r="AC216" s="397" t="s">
        <v>239</v>
      </c>
      <c r="AD216" s="397"/>
      <c r="AE216" s="397"/>
      <c r="AF216" s="397"/>
      <c r="AG216" s="397"/>
      <c r="AH216" s="397"/>
      <c r="AI216" s="397"/>
      <c r="AJ216" s="397"/>
      <c r="AK216" s="5" t="str">
        <f t="shared" si="55"/>
        <v/>
      </c>
      <c r="AL216" s="24"/>
      <c r="AM216" s="5" t="str">
        <f t="shared" si="56"/>
        <v/>
      </c>
      <c r="AQ216" s="397" t="s">
        <v>238</v>
      </c>
      <c r="AR216" s="397"/>
      <c r="AS216" s="397"/>
      <c r="AT216" s="397"/>
      <c r="AU216" s="397"/>
      <c r="AV216" s="397"/>
      <c r="AW216" s="397"/>
      <c r="AX216" s="397"/>
      <c r="AY216" s="5" t="str">
        <f t="shared" ref="AY216:AY259" si="57">IF(AS216="","",IF(AU216="X",0,IF(AV216="X",5,IF(AW216="X",10,IF(AX216="X",15,"")))))</f>
        <v/>
      </c>
      <c r="AZ216" s="29"/>
      <c r="BA216" s="5" t="str">
        <f t="shared" ref="BA216:BA259" si="58">IF(AS216="","",IF(AU216="X",5,IF(AV216="X",10,IF(AW216="X",15,IF(AX216="X",20,"")))))</f>
        <v/>
      </c>
      <c r="BD216" s="397" t="s">
        <v>237</v>
      </c>
      <c r="BE216" s="397"/>
      <c r="BF216" s="397"/>
      <c r="BG216" s="397"/>
      <c r="BH216" s="397"/>
      <c r="BI216" s="397"/>
      <c r="BJ216" s="397"/>
      <c r="BK216" s="397"/>
      <c r="BL216" s="5" t="str">
        <f t="shared" si="50"/>
        <v/>
      </c>
      <c r="BM216" s="6"/>
      <c r="BN216" s="5" t="str">
        <f t="shared" si="51"/>
        <v/>
      </c>
    </row>
    <row r="217" spans="1:78" ht="18.600000000000001" customHeight="1" x14ac:dyDescent="0.3">
      <c r="N217" s="5"/>
      <c r="O217" s="21" t="s">
        <v>125</v>
      </c>
      <c r="P217" s="247">
        <f>$D$5</f>
        <v>0</v>
      </c>
      <c r="Q217" s="247"/>
      <c r="R217" s="247"/>
      <c r="S217" s="41" t="s">
        <v>152</v>
      </c>
      <c r="T217" s="248"/>
      <c r="U217" s="248"/>
      <c r="V217" s="248"/>
      <c r="W217" s="5" t="str">
        <f t="shared" si="52"/>
        <v/>
      </c>
      <c r="X217" s="24"/>
      <c r="Y217" s="5" t="str">
        <f t="shared" si="53"/>
        <v/>
      </c>
      <c r="Z217" s="5"/>
      <c r="AA217" s="5"/>
      <c r="AB217" s="5"/>
      <c r="AC217" s="21" t="s">
        <v>125</v>
      </c>
      <c r="AD217" s="247">
        <f>$D$5</f>
        <v>0</v>
      </c>
      <c r="AE217" s="247"/>
      <c r="AF217" s="247"/>
      <c r="AG217" s="41" t="s">
        <v>152</v>
      </c>
      <c r="AH217" s="248"/>
      <c r="AI217" s="248"/>
      <c r="AJ217" s="248"/>
      <c r="AK217" s="5" t="str">
        <f t="shared" si="55"/>
        <v/>
      </c>
      <c r="AL217" s="24"/>
      <c r="AM217" s="5" t="str">
        <f t="shared" si="56"/>
        <v/>
      </c>
      <c r="AQ217" s="21" t="s">
        <v>125</v>
      </c>
      <c r="AR217" s="247">
        <f>$D$5</f>
        <v>0</v>
      </c>
      <c r="AS217" s="247"/>
      <c r="AT217" s="247"/>
      <c r="AU217" s="41" t="s">
        <v>152</v>
      </c>
      <c r="AV217" s="248"/>
      <c r="AW217" s="248"/>
      <c r="AX217" s="248"/>
      <c r="AY217" s="5" t="str">
        <f t="shared" si="57"/>
        <v/>
      </c>
      <c r="AZ217" s="29"/>
      <c r="BA217" s="5" t="str">
        <f t="shared" si="58"/>
        <v/>
      </c>
      <c r="BD217" s="21" t="s">
        <v>125</v>
      </c>
      <c r="BE217" s="247">
        <f>$D$5</f>
        <v>0</v>
      </c>
      <c r="BF217" s="247"/>
      <c r="BG217" s="247"/>
      <c r="BH217" s="41" t="s">
        <v>152</v>
      </c>
      <c r="BI217" s="248"/>
      <c r="BJ217" s="248"/>
      <c r="BK217" s="248"/>
      <c r="BL217" s="5" t="str">
        <f t="shared" si="50"/>
        <v/>
      </c>
      <c r="BM217" s="6"/>
      <c r="BN217" s="5" t="str">
        <f t="shared" si="51"/>
        <v/>
      </c>
    </row>
    <row r="218" spans="1:78" ht="16.95" customHeight="1" x14ac:dyDescent="0.3">
      <c r="N218" s="5"/>
      <c r="O218" s="21" t="s">
        <v>158</v>
      </c>
      <c r="P218" s="247">
        <f>$D$6</f>
        <v>0</v>
      </c>
      <c r="Q218" s="247"/>
      <c r="R218" s="247"/>
      <c r="S218" s="175" t="s">
        <v>89</v>
      </c>
      <c r="T218" s="247">
        <f>$K$6</f>
        <v>0</v>
      </c>
      <c r="U218" s="247"/>
      <c r="V218" s="247"/>
      <c r="W218" s="5" t="str">
        <f t="shared" si="52"/>
        <v/>
      </c>
      <c r="X218" s="24"/>
      <c r="Y218" s="5" t="str">
        <f t="shared" si="53"/>
        <v/>
      </c>
      <c r="Z218" s="5"/>
      <c r="AA218" s="5"/>
      <c r="AB218" s="5"/>
      <c r="AC218" s="21" t="s">
        <v>158</v>
      </c>
      <c r="AD218" s="247">
        <f>$D$6</f>
        <v>0</v>
      </c>
      <c r="AE218" s="247"/>
      <c r="AF218" s="247"/>
      <c r="AG218" s="175" t="s">
        <v>89</v>
      </c>
      <c r="AH218" s="247">
        <f>$K$6</f>
        <v>0</v>
      </c>
      <c r="AI218" s="247"/>
      <c r="AJ218" s="247"/>
      <c r="AK218" s="5" t="str">
        <f t="shared" si="55"/>
        <v/>
      </c>
      <c r="AL218" s="24"/>
      <c r="AM218" s="5" t="str">
        <f t="shared" si="56"/>
        <v/>
      </c>
      <c r="AQ218" s="21" t="s">
        <v>158</v>
      </c>
      <c r="AR218" s="247">
        <f>$D$6</f>
        <v>0</v>
      </c>
      <c r="AS218" s="247"/>
      <c r="AT218" s="247"/>
      <c r="AU218" s="175" t="s">
        <v>89</v>
      </c>
      <c r="AV218" s="247">
        <f>$K$6</f>
        <v>0</v>
      </c>
      <c r="AW218" s="247"/>
      <c r="AX218" s="247"/>
      <c r="AY218" s="5" t="str">
        <f t="shared" si="57"/>
        <v/>
      </c>
      <c r="AZ218" s="29"/>
      <c r="BA218" s="5" t="str">
        <f t="shared" si="58"/>
        <v/>
      </c>
      <c r="BD218" s="21" t="s">
        <v>158</v>
      </c>
      <c r="BE218" s="247">
        <f>$D$6</f>
        <v>0</v>
      </c>
      <c r="BF218" s="247"/>
      <c r="BG218" s="247"/>
      <c r="BH218" s="175" t="s">
        <v>89</v>
      </c>
      <c r="BI218" s="247">
        <f>$K$6</f>
        <v>0</v>
      </c>
      <c r="BJ218" s="247"/>
      <c r="BK218" s="247"/>
      <c r="BL218" s="5" t="str">
        <f t="shared" si="50"/>
        <v/>
      </c>
      <c r="BM218" s="6"/>
      <c r="BN218" s="5" t="str">
        <f t="shared" si="51"/>
        <v/>
      </c>
    </row>
    <row r="219" spans="1:78" ht="8.4" customHeight="1" x14ac:dyDescent="0.3">
      <c r="N219" s="5"/>
      <c r="O219" s="25"/>
      <c r="P219" s="112"/>
      <c r="Q219" s="26"/>
      <c r="R219" s="46"/>
      <c r="S219" s="25"/>
      <c r="T219" s="25"/>
      <c r="U219" s="25"/>
      <c r="V219" s="25"/>
      <c r="W219" s="5" t="str">
        <f t="shared" si="52"/>
        <v/>
      </c>
      <c r="X219" s="24"/>
      <c r="Y219" s="5" t="str">
        <f t="shared" si="53"/>
        <v/>
      </c>
      <c r="Z219" s="5"/>
      <c r="AA219" s="5"/>
      <c r="AB219" s="5"/>
      <c r="AC219" s="5"/>
      <c r="AE219" s="5"/>
      <c r="AF219" s="5"/>
      <c r="AG219" s="5"/>
      <c r="AH219" s="5"/>
      <c r="AI219" s="5"/>
      <c r="AK219" s="5" t="str">
        <f t="shared" si="55"/>
        <v/>
      </c>
      <c r="AL219" s="24"/>
      <c r="AM219" s="5" t="str">
        <f t="shared" si="56"/>
        <v/>
      </c>
      <c r="AS219"/>
      <c r="AT219"/>
      <c r="AY219" s="5" t="str">
        <f t="shared" si="57"/>
        <v/>
      </c>
      <c r="AZ219" s="29"/>
      <c r="BA219" s="5" t="str">
        <f t="shared" si="58"/>
        <v/>
      </c>
      <c r="BG219"/>
      <c r="BL219" s="5" t="str">
        <f t="shared" si="50"/>
        <v/>
      </c>
      <c r="BM219" s="6"/>
      <c r="BN219" s="5" t="str">
        <f t="shared" si="51"/>
        <v/>
      </c>
    </row>
    <row r="220" spans="1:78" ht="14.4" customHeight="1" x14ac:dyDescent="0.3">
      <c r="N220" s="5"/>
      <c r="O220" s="408" t="s">
        <v>17</v>
      </c>
      <c r="P220" s="408"/>
      <c r="Q220" s="408"/>
      <c r="R220" s="408"/>
      <c r="S220" s="408"/>
      <c r="T220" s="408"/>
      <c r="U220" s="408"/>
      <c r="V220" s="408"/>
      <c r="W220" s="5" t="str">
        <f t="shared" si="52"/>
        <v/>
      </c>
      <c r="X220" s="24"/>
      <c r="Y220" s="5" t="str">
        <f t="shared" si="53"/>
        <v/>
      </c>
      <c r="Z220" s="5"/>
      <c r="AA220" s="5"/>
      <c r="AB220" s="5"/>
      <c r="AC220" s="408" t="s">
        <v>17</v>
      </c>
      <c r="AD220" s="408"/>
      <c r="AE220" s="408"/>
      <c r="AF220" s="408"/>
      <c r="AG220" s="408"/>
      <c r="AH220" s="408"/>
      <c r="AI220" s="408"/>
      <c r="AJ220" s="408"/>
      <c r="AK220" s="5" t="str">
        <f t="shared" si="55"/>
        <v/>
      </c>
      <c r="AL220" s="24"/>
      <c r="AM220" s="5" t="str">
        <f t="shared" si="56"/>
        <v/>
      </c>
      <c r="AN220" s="5"/>
      <c r="AO220" s="5"/>
      <c r="AP220" s="5"/>
      <c r="AQ220" s="408" t="s">
        <v>17</v>
      </c>
      <c r="AR220" s="408"/>
      <c r="AS220" s="408"/>
      <c r="AT220" s="408"/>
      <c r="AU220" s="408"/>
      <c r="AV220" s="408"/>
      <c r="AW220" s="408"/>
      <c r="AX220" s="408"/>
      <c r="AY220" s="5" t="str">
        <f t="shared" si="57"/>
        <v/>
      </c>
      <c r="AZ220" s="29"/>
      <c r="BA220" s="5" t="str">
        <f t="shared" si="58"/>
        <v/>
      </c>
      <c r="BB220" s="5"/>
      <c r="BC220" s="5"/>
      <c r="BD220" s="408" t="s">
        <v>17</v>
      </c>
      <c r="BE220" s="408"/>
      <c r="BF220" s="408"/>
      <c r="BG220" s="408"/>
      <c r="BH220" s="408"/>
      <c r="BI220" s="408"/>
      <c r="BJ220" s="408"/>
      <c r="BK220" s="408"/>
      <c r="BL220" s="5" t="str">
        <f t="shared" si="50"/>
        <v/>
      </c>
      <c r="BM220" s="6"/>
      <c r="BN220" s="5" t="str">
        <f t="shared" si="51"/>
        <v/>
      </c>
      <c r="BO220" s="5"/>
      <c r="BR220" s="345" t="s">
        <v>17</v>
      </c>
      <c r="BS220" s="345"/>
      <c r="BT220" s="345"/>
      <c r="BU220" s="345"/>
      <c r="BV220" s="407" t="s">
        <v>249</v>
      </c>
      <c r="BW220" s="407" t="s">
        <v>250</v>
      </c>
      <c r="BX220" s="407" t="s">
        <v>251</v>
      </c>
      <c r="BY220" s="407" t="s">
        <v>252</v>
      </c>
      <c r="BZ220" s="382" t="s">
        <v>256</v>
      </c>
    </row>
    <row r="221" spans="1:78" ht="28.2" customHeight="1" x14ac:dyDescent="0.3">
      <c r="N221" s="5"/>
      <c r="O221" s="240" t="s">
        <v>107</v>
      </c>
      <c r="P221" s="241"/>
      <c r="Q221" s="240" t="s">
        <v>294</v>
      </c>
      <c r="R221" s="241"/>
      <c r="S221" s="133" t="s">
        <v>259</v>
      </c>
      <c r="T221" s="80" t="s">
        <v>132</v>
      </c>
      <c r="U221" s="81" t="s">
        <v>133</v>
      </c>
      <c r="V221" s="82" t="s">
        <v>134</v>
      </c>
      <c r="W221" s="5" t="str">
        <f t="shared" si="52"/>
        <v/>
      </c>
      <c r="X221" s="24"/>
      <c r="Y221" s="5" t="str">
        <f t="shared" si="53"/>
        <v/>
      </c>
      <c r="Z221" s="5"/>
      <c r="AA221" s="5"/>
      <c r="AB221" s="5"/>
      <c r="AC221" s="240" t="s">
        <v>107</v>
      </c>
      <c r="AD221" s="241"/>
      <c r="AE221" s="240" t="s">
        <v>294</v>
      </c>
      <c r="AF221" s="241"/>
      <c r="AG221" s="133" t="s">
        <v>259</v>
      </c>
      <c r="AH221" s="80" t="s">
        <v>132</v>
      </c>
      <c r="AI221" s="81" t="s">
        <v>133</v>
      </c>
      <c r="AJ221" s="82" t="s">
        <v>134</v>
      </c>
      <c r="AK221" s="5" t="str">
        <f t="shared" si="55"/>
        <v/>
      </c>
      <c r="AL221" s="24"/>
      <c r="AM221" s="5" t="str">
        <f t="shared" si="56"/>
        <v/>
      </c>
      <c r="AN221" s="5"/>
      <c r="AO221" s="5"/>
      <c r="AP221" s="5"/>
      <c r="AQ221" s="240" t="s">
        <v>107</v>
      </c>
      <c r="AR221" s="241"/>
      <c r="AS221" s="240" t="s">
        <v>294</v>
      </c>
      <c r="AT221" s="241"/>
      <c r="AU221" s="133" t="s">
        <v>259</v>
      </c>
      <c r="AV221" s="80" t="s">
        <v>132</v>
      </c>
      <c r="AW221" s="81" t="s">
        <v>133</v>
      </c>
      <c r="AX221" s="82" t="s">
        <v>134</v>
      </c>
      <c r="AY221" s="5" t="str">
        <f t="shared" si="57"/>
        <v/>
      </c>
      <c r="AZ221" s="29"/>
      <c r="BA221" s="5" t="str">
        <f t="shared" si="58"/>
        <v/>
      </c>
      <c r="BB221" s="5"/>
      <c r="BC221" s="5"/>
      <c r="BD221" s="240" t="s">
        <v>107</v>
      </c>
      <c r="BE221" s="241"/>
      <c r="BF221" s="240" t="s">
        <v>294</v>
      </c>
      <c r="BG221" s="241"/>
      <c r="BH221" s="133" t="s">
        <v>259</v>
      </c>
      <c r="BI221" s="80" t="s">
        <v>132</v>
      </c>
      <c r="BJ221" s="81" t="s">
        <v>133</v>
      </c>
      <c r="BK221" s="82" t="s">
        <v>134</v>
      </c>
      <c r="BL221" s="5" t="str">
        <f t="shared" si="50"/>
        <v/>
      </c>
      <c r="BM221" s="6"/>
      <c r="BN221" s="5" t="str">
        <f t="shared" si="51"/>
        <v/>
      </c>
      <c r="BO221" s="5"/>
      <c r="BR221" s="119" t="s">
        <v>107</v>
      </c>
      <c r="BS221" s="384" t="s">
        <v>70</v>
      </c>
      <c r="BT221" s="384"/>
      <c r="BU221" s="119" t="s">
        <v>294</v>
      </c>
      <c r="BV221" s="407"/>
      <c r="BW221" s="407"/>
      <c r="BX221" s="407"/>
      <c r="BY221" s="407"/>
      <c r="BZ221" s="383"/>
    </row>
    <row r="222" spans="1:78" ht="28.95" customHeight="1" x14ac:dyDescent="0.3">
      <c r="N222" s="5"/>
      <c r="O222" s="242" t="s">
        <v>43</v>
      </c>
      <c r="P222" s="243"/>
      <c r="Q222" s="210">
        <f>IF(OR(S222="X",T222="X",U222="X",V222="X"),1,0)</f>
        <v>0</v>
      </c>
      <c r="R222" s="120" t="s">
        <v>44</v>
      </c>
      <c r="S222" s="170"/>
      <c r="T222" s="170"/>
      <c r="U222" s="170"/>
      <c r="V222" s="170"/>
      <c r="W222" s="5" t="str">
        <f t="shared" si="52"/>
        <v/>
      </c>
      <c r="X222" s="24"/>
      <c r="Y222" s="5" t="str">
        <f t="shared" si="53"/>
        <v/>
      </c>
      <c r="Z222" s="29"/>
      <c r="AA222" s="5"/>
      <c r="AB222" s="5"/>
      <c r="AC222" s="242" t="s">
        <v>43</v>
      </c>
      <c r="AD222" s="243"/>
      <c r="AE222" s="210">
        <f>IF(OR(AG222="X",AH222="X",AI222="X",AJ222="X"),1,0)</f>
        <v>0</v>
      </c>
      <c r="AF222" s="120" t="s">
        <v>44</v>
      </c>
      <c r="AG222" s="170"/>
      <c r="AH222" s="170"/>
      <c r="AI222" s="170"/>
      <c r="AJ222" s="170"/>
      <c r="AK222" s="5" t="str">
        <f t="shared" si="55"/>
        <v/>
      </c>
      <c r="AL222" s="24"/>
      <c r="AM222" s="5" t="str">
        <f t="shared" si="56"/>
        <v/>
      </c>
      <c r="AN222" s="29"/>
      <c r="AO222" s="5"/>
      <c r="AP222" s="5"/>
      <c r="AQ222" s="242" t="s">
        <v>43</v>
      </c>
      <c r="AR222" s="243"/>
      <c r="AS222" s="210">
        <f>IF(OR(AU222="X",AV222="X",AW222="X",AX222="X"),1,0)</f>
        <v>0</v>
      </c>
      <c r="AT222" s="120" t="s">
        <v>44</v>
      </c>
      <c r="AU222" s="170"/>
      <c r="AV222" s="170"/>
      <c r="AW222" s="170"/>
      <c r="AX222" s="170"/>
      <c r="AY222" s="5" t="str">
        <f t="shared" si="57"/>
        <v/>
      </c>
      <c r="AZ222" s="29"/>
      <c r="BA222" s="5" t="str">
        <f t="shared" si="58"/>
        <v/>
      </c>
      <c r="BB222" s="29"/>
      <c r="BC222" s="5"/>
      <c r="BD222" s="242" t="s">
        <v>43</v>
      </c>
      <c r="BE222" s="243"/>
      <c r="BF222" s="210">
        <f>IF(OR(BH222="X",BI222="X",BJ222="X",BK222="X"),1,0)</f>
        <v>0</v>
      </c>
      <c r="BG222" s="120" t="s">
        <v>44</v>
      </c>
      <c r="BH222" s="170"/>
      <c r="BI222" s="170"/>
      <c r="BJ222" s="170"/>
      <c r="BK222" s="170"/>
      <c r="BL222" s="5" t="str">
        <f t="shared" si="50"/>
        <v/>
      </c>
      <c r="BM222" s="6"/>
      <c r="BN222" s="5" t="str">
        <f t="shared" si="51"/>
        <v/>
      </c>
      <c r="BO222" s="29"/>
      <c r="BR222" s="384" t="s">
        <v>43</v>
      </c>
      <c r="BS222" s="435"/>
      <c r="BT222" s="210">
        <v>1</v>
      </c>
      <c r="BU222" s="120" t="s">
        <v>44</v>
      </c>
      <c r="BV222" s="147" t="str">
        <f>IF(Q222="","",IF(S222="X",25%,IF(T222="X",50%,IF(U222="X",75%,IF(V222="X",100%,"")))))</f>
        <v/>
      </c>
      <c r="BW222" s="147" t="str">
        <f>IF(AE222="","",IF(AG222="X",25%,IF(AH222="X",50%,IF(AI222="X",75%,IF(AJ222="X",100%,"")))))</f>
        <v/>
      </c>
      <c r="BX222" s="147" t="str">
        <f>IF(AS222="","",IF(AU222="X",25%,IF(AV222="X",50%,IF(AW222="X",75%,IF(AX222="X",100%,"")))))</f>
        <v/>
      </c>
      <c r="BY222" s="147" t="str">
        <f>IF(BF222="","",IF(BH222="X",25%,IF(BI222="X",50%,IF(BJ222="X",75%,IF(BK222="X",100%,"")))))</f>
        <v/>
      </c>
      <c r="BZ222" s="148" t="str">
        <f>IFERROR(AVERAGE(BV222:BY222),"")</f>
        <v/>
      </c>
    </row>
    <row r="223" spans="1:78" x14ac:dyDescent="0.3">
      <c r="N223" s="5"/>
      <c r="O223" s="263"/>
      <c r="P223" s="264"/>
      <c r="Q223" s="210">
        <f t="shared" ref="Q223:Q234" si="59">IF(OR(S223="X",T223="X",U223="X",V223="X"),1,0)</f>
        <v>0</v>
      </c>
      <c r="R223" s="120" t="s">
        <v>45</v>
      </c>
      <c r="S223" s="170"/>
      <c r="T223" s="170"/>
      <c r="U223" s="170"/>
      <c r="V223" s="170"/>
      <c r="W223" s="5" t="str">
        <f t="shared" si="52"/>
        <v/>
      </c>
      <c r="X223" s="24"/>
      <c r="Y223" s="5" t="str">
        <f t="shared" si="53"/>
        <v/>
      </c>
      <c r="Z223" s="29"/>
      <c r="AA223" s="5"/>
      <c r="AB223" s="5"/>
      <c r="AC223" s="263"/>
      <c r="AD223" s="264"/>
      <c r="AE223" s="210">
        <f t="shared" ref="AE223:AE234" si="60">IF(OR(AG223="X",AH223="X",AI223="X",AJ223="X"),1,0)</f>
        <v>0</v>
      </c>
      <c r="AF223" s="120" t="s">
        <v>45</v>
      </c>
      <c r="AG223" s="170"/>
      <c r="AH223" s="170"/>
      <c r="AI223" s="170"/>
      <c r="AJ223" s="170"/>
      <c r="AK223" s="5" t="str">
        <f t="shared" si="55"/>
        <v/>
      </c>
      <c r="AL223" s="24"/>
      <c r="AM223" s="5" t="str">
        <f t="shared" si="56"/>
        <v/>
      </c>
      <c r="AN223" s="29"/>
      <c r="AO223" s="5"/>
      <c r="AP223" s="5"/>
      <c r="AQ223" s="263"/>
      <c r="AR223" s="264"/>
      <c r="AS223" s="210">
        <f t="shared" ref="AS223:AS234" si="61">IF(OR(AU223="X",AV223="X",AW223="X",AX223="X"),1,0)</f>
        <v>0</v>
      </c>
      <c r="AT223" s="120" t="s">
        <v>45</v>
      </c>
      <c r="AU223" s="170"/>
      <c r="AV223" s="170"/>
      <c r="AW223" s="170"/>
      <c r="AX223" s="170"/>
      <c r="AY223" s="5" t="str">
        <f t="shared" si="57"/>
        <v/>
      </c>
      <c r="AZ223" s="29"/>
      <c r="BA223" s="5" t="str">
        <f t="shared" si="58"/>
        <v/>
      </c>
      <c r="BB223" s="29"/>
      <c r="BC223" s="5"/>
      <c r="BD223" s="263"/>
      <c r="BE223" s="264"/>
      <c r="BF223" s="210">
        <f t="shared" ref="BF223:BF234" si="62">IF(OR(BH223="X",BI223="X",BJ223="X",BK223="X"),1,0)</f>
        <v>0</v>
      </c>
      <c r="BG223" s="120" t="s">
        <v>45</v>
      </c>
      <c r="BH223" s="170"/>
      <c r="BI223" s="170"/>
      <c r="BJ223" s="170"/>
      <c r="BK223" s="170"/>
      <c r="BL223" s="5" t="str">
        <f t="shared" si="50"/>
        <v/>
      </c>
      <c r="BM223" s="6"/>
      <c r="BN223" s="5" t="str">
        <f t="shared" si="51"/>
        <v/>
      </c>
      <c r="BO223" s="29"/>
      <c r="BR223" s="384"/>
      <c r="BS223" s="436"/>
      <c r="BT223" s="210">
        <v>1</v>
      </c>
      <c r="BU223" s="120" t="s">
        <v>45</v>
      </c>
      <c r="BV223" s="147" t="str">
        <f t="shared" ref="BV223:BV234" si="63">IF(Q223="","",IF(S223="X",25%,IF(T223="X",50%,IF(U223="X",75%,IF(V223="X",100%,"")))))</f>
        <v/>
      </c>
      <c r="BW223" s="147" t="str">
        <f t="shared" ref="BW223:BW234" si="64">IF(AE223="","",IF(AG223="X",25%,IF(AH223="X",50%,IF(AI223="X",75%,IF(AJ223="X",100%,"")))))</f>
        <v/>
      </c>
      <c r="BX223" s="147" t="str">
        <f t="shared" ref="BX223:BX234" si="65">IF(AS223="","",IF(AU223="X",25%,IF(AV223="X",50%,IF(AW223="X",75%,IF(AX223="X",100%,"")))))</f>
        <v/>
      </c>
      <c r="BY223" s="147" t="str">
        <f t="shared" ref="BY223:BY234" si="66">IF(BF223="","",IF(BH223="X",25%,IF(BI223="X",50%,IF(BJ223="X",75%,IF(BK223="X",100%,"")))))</f>
        <v/>
      </c>
      <c r="BZ223" s="148" t="str">
        <f t="shared" ref="BZ223:BZ234" si="67">IFERROR(AVERAGE(BV223:BY223),"")</f>
        <v/>
      </c>
    </row>
    <row r="224" spans="1:78" ht="27.6" x14ac:dyDescent="0.3">
      <c r="N224" s="5"/>
      <c r="O224" s="244"/>
      <c r="P224" s="245"/>
      <c r="Q224" s="210">
        <f t="shared" si="59"/>
        <v>0</v>
      </c>
      <c r="R224" s="120" t="s">
        <v>46</v>
      </c>
      <c r="S224" s="170"/>
      <c r="T224" s="170"/>
      <c r="U224" s="170"/>
      <c r="V224" s="170"/>
      <c r="W224" s="5" t="str">
        <f t="shared" si="52"/>
        <v/>
      </c>
      <c r="X224" s="24"/>
      <c r="Y224" s="5" t="str">
        <f t="shared" si="53"/>
        <v/>
      </c>
      <c r="Z224" s="29"/>
      <c r="AA224" s="5"/>
      <c r="AB224" s="5"/>
      <c r="AC224" s="244"/>
      <c r="AD224" s="245"/>
      <c r="AE224" s="210">
        <f t="shared" si="60"/>
        <v>0</v>
      </c>
      <c r="AF224" s="120" t="s">
        <v>46</v>
      </c>
      <c r="AG224" s="170"/>
      <c r="AH224" s="170"/>
      <c r="AI224" s="170"/>
      <c r="AJ224" s="170"/>
      <c r="AK224" s="5" t="str">
        <f t="shared" si="55"/>
        <v/>
      </c>
      <c r="AL224" s="24"/>
      <c r="AM224" s="5" t="str">
        <f t="shared" si="56"/>
        <v/>
      </c>
      <c r="AN224" s="29"/>
      <c r="AO224" s="5"/>
      <c r="AP224" s="5"/>
      <c r="AQ224" s="244"/>
      <c r="AR224" s="245"/>
      <c r="AS224" s="210">
        <f t="shared" si="61"/>
        <v>0</v>
      </c>
      <c r="AT224" s="120" t="s">
        <v>46</v>
      </c>
      <c r="AU224" s="170"/>
      <c r="AV224" s="170"/>
      <c r="AW224" s="170"/>
      <c r="AX224" s="170"/>
      <c r="AY224" s="5" t="str">
        <f t="shared" si="57"/>
        <v/>
      </c>
      <c r="AZ224" s="29"/>
      <c r="BA224" s="5" t="str">
        <f t="shared" si="58"/>
        <v/>
      </c>
      <c r="BB224" s="29"/>
      <c r="BC224" s="5"/>
      <c r="BD224" s="244"/>
      <c r="BE224" s="245"/>
      <c r="BF224" s="210">
        <f t="shared" si="62"/>
        <v>0</v>
      </c>
      <c r="BG224" s="120" t="s">
        <v>46</v>
      </c>
      <c r="BH224" s="170"/>
      <c r="BI224" s="170"/>
      <c r="BJ224" s="170"/>
      <c r="BK224" s="170"/>
      <c r="BL224" s="5" t="str">
        <f t="shared" si="50"/>
        <v/>
      </c>
      <c r="BM224" s="6"/>
      <c r="BN224" s="5" t="str">
        <f t="shared" si="51"/>
        <v/>
      </c>
      <c r="BO224" s="29"/>
      <c r="BR224" s="384"/>
      <c r="BS224" s="437"/>
      <c r="BT224" s="210">
        <v>1</v>
      </c>
      <c r="BU224" s="120" t="s">
        <v>46</v>
      </c>
      <c r="BV224" s="147" t="str">
        <f t="shared" si="63"/>
        <v/>
      </c>
      <c r="BW224" s="147" t="str">
        <f t="shared" si="64"/>
        <v/>
      </c>
      <c r="BX224" s="147" t="str">
        <f t="shared" si="65"/>
        <v/>
      </c>
      <c r="BY224" s="147" t="str">
        <f t="shared" si="66"/>
        <v/>
      </c>
      <c r="BZ224" s="148" t="str">
        <f t="shared" si="67"/>
        <v/>
      </c>
    </row>
    <row r="225" spans="1:78" ht="27.6" x14ac:dyDescent="0.3">
      <c r="N225" s="5"/>
      <c r="O225" s="240" t="s">
        <v>47</v>
      </c>
      <c r="P225" s="241"/>
      <c r="Q225" s="210">
        <f t="shared" si="59"/>
        <v>0</v>
      </c>
      <c r="R225" s="120" t="s">
        <v>49</v>
      </c>
      <c r="S225" s="170"/>
      <c r="T225" s="170"/>
      <c r="U225" s="170"/>
      <c r="V225" s="170"/>
      <c r="W225" s="5" t="str">
        <f t="shared" si="52"/>
        <v/>
      </c>
      <c r="X225" s="24"/>
      <c r="Y225" s="5" t="str">
        <f t="shared" si="53"/>
        <v/>
      </c>
      <c r="Z225" s="29"/>
      <c r="AA225" s="5"/>
      <c r="AB225" s="5"/>
      <c r="AC225" s="240" t="s">
        <v>47</v>
      </c>
      <c r="AD225" s="241"/>
      <c r="AE225" s="210">
        <f t="shared" si="60"/>
        <v>0</v>
      </c>
      <c r="AF225" s="120" t="s">
        <v>49</v>
      </c>
      <c r="AG225" s="170"/>
      <c r="AH225" s="170"/>
      <c r="AI225" s="170"/>
      <c r="AJ225" s="170"/>
      <c r="AK225" s="5" t="str">
        <f t="shared" si="55"/>
        <v/>
      </c>
      <c r="AL225" s="24"/>
      <c r="AM225" s="5" t="str">
        <f t="shared" si="56"/>
        <v/>
      </c>
      <c r="AN225" s="29"/>
      <c r="AO225" s="5"/>
      <c r="AP225" s="5"/>
      <c r="AQ225" s="240" t="s">
        <v>47</v>
      </c>
      <c r="AR225" s="241"/>
      <c r="AS225" s="210">
        <f t="shared" si="61"/>
        <v>0</v>
      </c>
      <c r="AT225" s="120" t="s">
        <v>49</v>
      </c>
      <c r="AU225" s="170"/>
      <c r="AV225" s="170"/>
      <c r="AW225" s="170"/>
      <c r="AX225" s="170"/>
      <c r="AY225" s="5" t="str">
        <f t="shared" si="57"/>
        <v/>
      </c>
      <c r="AZ225" s="29"/>
      <c r="BA225" s="5" t="str">
        <f t="shared" si="58"/>
        <v/>
      </c>
      <c r="BB225" s="29"/>
      <c r="BC225" s="5"/>
      <c r="BD225" s="240" t="s">
        <v>47</v>
      </c>
      <c r="BE225" s="241"/>
      <c r="BF225" s="210">
        <f t="shared" si="62"/>
        <v>0</v>
      </c>
      <c r="BG225" s="120" t="s">
        <v>49</v>
      </c>
      <c r="BH225" s="170"/>
      <c r="BI225" s="170"/>
      <c r="BJ225" s="170"/>
      <c r="BK225" s="170"/>
      <c r="BL225" s="5" t="str">
        <f t="shared" si="50"/>
        <v/>
      </c>
      <c r="BM225" s="6"/>
      <c r="BN225" s="5" t="str">
        <f t="shared" si="51"/>
        <v/>
      </c>
      <c r="BO225" s="29"/>
      <c r="BR225" s="119" t="s">
        <v>47</v>
      </c>
      <c r="BS225" s="205"/>
      <c r="BT225" s="210">
        <v>1</v>
      </c>
      <c r="BU225" s="120" t="s">
        <v>49</v>
      </c>
      <c r="BV225" s="147" t="str">
        <f t="shared" si="63"/>
        <v/>
      </c>
      <c r="BW225" s="147" t="str">
        <f t="shared" si="64"/>
        <v/>
      </c>
      <c r="BX225" s="147" t="str">
        <f t="shared" si="65"/>
        <v/>
      </c>
      <c r="BY225" s="147" t="str">
        <f t="shared" si="66"/>
        <v/>
      </c>
      <c r="BZ225" s="148" t="str">
        <f t="shared" si="67"/>
        <v/>
      </c>
    </row>
    <row r="226" spans="1:78" ht="55.2" x14ac:dyDescent="0.3">
      <c r="N226" s="5"/>
      <c r="O226" s="240" t="s">
        <v>71</v>
      </c>
      <c r="P226" s="241"/>
      <c r="Q226" s="210">
        <f t="shared" si="59"/>
        <v>0</v>
      </c>
      <c r="R226" s="120" t="s">
        <v>49</v>
      </c>
      <c r="S226" s="170"/>
      <c r="T226" s="170"/>
      <c r="U226" s="170"/>
      <c r="V226" s="170"/>
      <c r="W226" s="5" t="str">
        <f t="shared" si="52"/>
        <v/>
      </c>
      <c r="X226" s="24"/>
      <c r="Y226" s="5" t="str">
        <f t="shared" si="53"/>
        <v/>
      </c>
      <c r="Z226" s="29"/>
      <c r="AA226" s="5"/>
      <c r="AB226" s="5"/>
      <c r="AC226" s="240" t="s">
        <v>71</v>
      </c>
      <c r="AD226" s="241"/>
      <c r="AE226" s="210">
        <f t="shared" si="60"/>
        <v>0</v>
      </c>
      <c r="AF226" s="120" t="s">
        <v>49</v>
      </c>
      <c r="AG226" s="170"/>
      <c r="AH226" s="170"/>
      <c r="AI226" s="170"/>
      <c r="AJ226" s="170"/>
      <c r="AK226" s="5" t="str">
        <f t="shared" si="55"/>
        <v/>
      </c>
      <c r="AL226" s="24"/>
      <c r="AM226" s="5" t="str">
        <f t="shared" si="56"/>
        <v/>
      </c>
      <c r="AN226" s="29"/>
      <c r="AO226" s="5"/>
      <c r="AP226" s="5"/>
      <c r="AQ226" s="240" t="s">
        <v>71</v>
      </c>
      <c r="AR226" s="241"/>
      <c r="AS226" s="210">
        <f t="shared" si="61"/>
        <v>0</v>
      </c>
      <c r="AT226" s="120" t="s">
        <v>49</v>
      </c>
      <c r="AU226" s="170"/>
      <c r="AV226" s="170"/>
      <c r="AW226" s="170"/>
      <c r="AX226" s="170"/>
      <c r="AY226" s="5" t="str">
        <f t="shared" si="57"/>
        <v/>
      </c>
      <c r="AZ226" s="29"/>
      <c r="BA226" s="5" t="str">
        <f t="shared" si="58"/>
        <v/>
      </c>
      <c r="BB226" s="29"/>
      <c r="BC226" s="5"/>
      <c r="BD226" s="240" t="s">
        <v>71</v>
      </c>
      <c r="BE226" s="241"/>
      <c r="BF226" s="210">
        <f t="shared" si="62"/>
        <v>0</v>
      </c>
      <c r="BG226" s="120" t="s">
        <v>49</v>
      </c>
      <c r="BH226" s="170"/>
      <c r="BI226" s="170"/>
      <c r="BJ226" s="170"/>
      <c r="BK226" s="170"/>
      <c r="BL226" s="5" t="str">
        <f t="shared" si="50"/>
        <v/>
      </c>
      <c r="BM226" s="6"/>
      <c r="BN226" s="5" t="str">
        <f t="shared" si="51"/>
        <v/>
      </c>
      <c r="BO226" s="29"/>
      <c r="BR226" s="119" t="s">
        <v>71</v>
      </c>
      <c r="BS226" s="205"/>
      <c r="BT226" s="210">
        <v>1</v>
      </c>
      <c r="BU226" s="120" t="s">
        <v>49</v>
      </c>
      <c r="BV226" s="147" t="str">
        <f t="shared" si="63"/>
        <v/>
      </c>
      <c r="BW226" s="147" t="str">
        <f t="shared" si="64"/>
        <v/>
      </c>
      <c r="BX226" s="147" t="str">
        <f t="shared" si="65"/>
        <v/>
      </c>
      <c r="BY226" s="147" t="str">
        <f t="shared" si="66"/>
        <v/>
      </c>
      <c r="BZ226" s="148" t="str">
        <f t="shared" si="67"/>
        <v/>
      </c>
    </row>
    <row r="227" spans="1:78" ht="41.4" x14ac:dyDescent="0.3">
      <c r="N227" s="5"/>
      <c r="O227" s="240" t="s">
        <v>48</v>
      </c>
      <c r="P227" s="241"/>
      <c r="Q227" s="210">
        <f t="shared" si="59"/>
        <v>0</v>
      </c>
      <c r="R227" s="120" t="s">
        <v>49</v>
      </c>
      <c r="S227" s="170"/>
      <c r="T227" s="170"/>
      <c r="U227" s="170"/>
      <c r="V227" s="170"/>
      <c r="W227" s="5" t="str">
        <f t="shared" si="52"/>
        <v/>
      </c>
      <c r="X227" s="24"/>
      <c r="Y227" s="5" t="str">
        <f t="shared" si="53"/>
        <v/>
      </c>
      <c r="Z227" s="29"/>
      <c r="AA227" s="5"/>
      <c r="AB227" s="5"/>
      <c r="AC227" s="240" t="s">
        <v>48</v>
      </c>
      <c r="AD227" s="241"/>
      <c r="AE227" s="210">
        <f t="shared" si="60"/>
        <v>0</v>
      </c>
      <c r="AF227" s="120" t="s">
        <v>49</v>
      </c>
      <c r="AG227" s="170"/>
      <c r="AH227" s="170"/>
      <c r="AI227" s="170"/>
      <c r="AJ227" s="170"/>
      <c r="AK227" s="5" t="str">
        <f t="shared" si="55"/>
        <v/>
      </c>
      <c r="AL227" s="24"/>
      <c r="AM227" s="5" t="str">
        <f t="shared" si="56"/>
        <v/>
      </c>
      <c r="AN227" s="29"/>
      <c r="AO227" s="5"/>
      <c r="AP227" s="5"/>
      <c r="AQ227" s="240" t="s">
        <v>48</v>
      </c>
      <c r="AR227" s="241"/>
      <c r="AS227" s="210">
        <f t="shared" si="61"/>
        <v>0</v>
      </c>
      <c r="AT227" s="120" t="s">
        <v>49</v>
      </c>
      <c r="AU227" s="170"/>
      <c r="AV227" s="170"/>
      <c r="AW227" s="170"/>
      <c r="AX227" s="170"/>
      <c r="AY227" s="5" t="str">
        <f t="shared" si="57"/>
        <v/>
      </c>
      <c r="AZ227" s="29"/>
      <c r="BA227" s="5" t="str">
        <f t="shared" si="58"/>
        <v/>
      </c>
      <c r="BB227" s="29"/>
      <c r="BC227" s="5"/>
      <c r="BD227" s="240" t="s">
        <v>48</v>
      </c>
      <c r="BE227" s="241"/>
      <c r="BF227" s="210">
        <f t="shared" si="62"/>
        <v>0</v>
      </c>
      <c r="BG227" s="120" t="s">
        <v>49</v>
      </c>
      <c r="BH227" s="170"/>
      <c r="BI227" s="170"/>
      <c r="BJ227" s="170"/>
      <c r="BK227" s="170"/>
      <c r="BL227" s="5" t="str">
        <f t="shared" si="50"/>
        <v/>
      </c>
      <c r="BM227" s="6"/>
      <c r="BN227" s="5" t="str">
        <f t="shared" si="51"/>
        <v/>
      </c>
      <c r="BO227" s="29"/>
      <c r="BR227" s="119" t="s">
        <v>48</v>
      </c>
      <c r="BS227" s="205"/>
      <c r="BT227" s="210">
        <v>1</v>
      </c>
      <c r="BU227" s="120" t="s">
        <v>49</v>
      </c>
      <c r="BV227" s="147" t="str">
        <f t="shared" si="63"/>
        <v/>
      </c>
      <c r="BW227" s="147" t="str">
        <f t="shared" si="64"/>
        <v/>
      </c>
      <c r="BX227" s="147" t="str">
        <f t="shared" si="65"/>
        <v/>
      </c>
      <c r="BY227" s="147" t="str">
        <f t="shared" si="66"/>
        <v/>
      </c>
      <c r="BZ227" s="148" t="str">
        <f t="shared" si="67"/>
        <v/>
      </c>
    </row>
    <row r="228" spans="1:78" ht="14.4" customHeight="1" x14ac:dyDescent="0.3">
      <c r="N228" s="5"/>
      <c r="O228" s="242" t="s">
        <v>50</v>
      </c>
      <c r="P228" s="243"/>
      <c r="Q228" s="210">
        <f t="shared" si="59"/>
        <v>0</v>
      </c>
      <c r="R228" s="120" t="s">
        <v>51</v>
      </c>
      <c r="S228" s="170"/>
      <c r="T228" s="170"/>
      <c r="U228" s="170"/>
      <c r="V228" s="170"/>
      <c r="W228" s="5" t="str">
        <f t="shared" si="52"/>
        <v/>
      </c>
      <c r="X228" s="24"/>
      <c r="Y228" s="5" t="str">
        <f t="shared" si="53"/>
        <v/>
      </c>
      <c r="Z228" s="29"/>
      <c r="AA228" s="5"/>
      <c r="AB228" s="5"/>
      <c r="AC228" s="242" t="s">
        <v>50</v>
      </c>
      <c r="AD228" s="243"/>
      <c r="AE228" s="210">
        <f t="shared" si="60"/>
        <v>0</v>
      </c>
      <c r="AF228" s="120" t="s">
        <v>51</v>
      </c>
      <c r="AG228" s="170"/>
      <c r="AH228" s="170"/>
      <c r="AI228" s="170"/>
      <c r="AJ228" s="170"/>
      <c r="AK228" s="5" t="str">
        <f t="shared" si="55"/>
        <v/>
      </c>
      <c r="AL228" s="24"/>
      <c r="AM228" s="5" t="str">
        <f t="shared" si="56"/>
        <v/>
      </c>
      <c r="AN228" s="29"/>
      <c r="AO228" s="5"/>
      <c r="AP228" s="5"/>
      <c r="AQ228" s="242" t="s">
        <v>50</v>
      </c>
      <c r="AR228" s="243"/>
      <c r="AS228" s="210">
        <f t="shared" si="61"/>
        <v>0</v>
      </c>
      <c r="AT228" s="120" t="s">
        <v>51</v>
      </c>
      <c r="AU228" s="170"/>
      <c r="AV228" s="170"/>
      <c r="AW228" s="170"/>
      <c r="AX228" s="170"/>
      <c r="AY228" s="5" t="str">
        <f t="shared" si="57"/>
        <v/>
      </c>
      <c r="AZ228" s="29"/>
      <c r="BA228" s="5" t="str">
        <f t="shared" si="58"/>
        <v/>
      </c>
      <c r="BB228" s="29"/>
      <c r="BC228" s="5"/>
      <c r="BD228" s="242" t="s">
        <v>50</v>
      </c>
      <c r="BE228" s="243"/>
      <c r="BF228" s="210">
        <f t="shared" si="62"/>
        <v>0</v>
      </c>
      <c r="BG228" s="120" t="s">
        <v>51</v>
      </c>
      <c r="BH228" s="170"/>
      <c r="BI228" s="170"/>
      <c r="BJ228" s="170"/>
      <c r="BK228" s="170"/>
      <c r="BL228" s="5" t="str">
        <f t="shared" si="50"/>
        <v/>
      </c>
      <c r="BM228" s="6"/>
      <c r="BN228" s="5" t="str">
        <f t="shared" si="51"/>
        <v/>
      </c>
      <c r="BO228" s="29"/>
      <c r="BR228" s="384" t="s">
        <v>50</v>
      </c>
      <c r="BS228" s="433"/>
      <c r="BT228" s="210">
        <v>1</v>
      </c>
      <c r="BU228" s="120" t="s">
        <v>51</v>
      </c>
      <c r="BV228" s="147" t="str">
        <f t="shared" si="63"/>
        <v/>
      </c>
      <c r="BW228" s="147" t="str">
        <f t="shared" si="64"/>
        <v/>
      </c>
      <c r="BX228" s="147" t="str">
        <f t="shared" si="65"/>
        <v/>
      </c>
      <c r="BY228" s="147" t="str">
        <f t="shared" si="66"/>
        <v/>
      </c>
      <c r="BZ228" s="148" t="str">
        <f t="shared" si="67"/>
        <v/>
      </c>
    </row>
    <row r="229" spans="1:78" x14ac:dyDescent="0.3">
      <c r="N229" s="5"/>
      <c r="O229" s="244"/>
      <c r="P229" s="245"/>
      <c r="Q229" s="210">
        <f t="shared" si="59"/>
        <v>0</v>
      </c>
      <c r="R229" s="120" t="s">
        <v>52</v>
      </c>
      <c r="S229" s="170"/>
      <c r="T229" s="170"/>
      <c r="U229" s="170"/>
      <c r="V229" s="170"/>
      <c r="W229" s="5" t="str">
        <f t="shared" si="52"/>
        <v/>
      </c>
      <c r="X229" s="24"/>
      <c r="Y229" s="5" t="str">
        <f t="shared" si="53"/>
        <v/>
      </c>
      <c r="Z229" s="29"/>
      <c r="AA229" s="5"/>
      <c r="AB229" s="5"/>
      <c r="AC229" s="244"/>
      <c r="AD229" s="245"/>
      <c r="AE229" s="210">
        <f t="shared" si="60"/>
        <v>0</v>
      </c>
      <c r="AF229" s="120" t="s">
        <v>52</v>
      </c>
      <c r="AG229" s="170"/>
      <c r="AH229" s="170"/>
      <c r="AI229" s="170"/>
      <c r="AJ229" s="170"/>
      <c r="AK229" s="5" t="str">
        <f t="shared" si="55"/>
        <v/>
      </c>
      <c r="AL229" s="24"/>
      <c r="AM229" s="5" t="str">
        <f t="shared" si="56"/>
        <v/>
      </c>
      <c r="AN229" s="29"/>
      <c r="AO229" s="5"/>
      <c r="AP229" s="5"/>
      <c r="AQ229" s="244"/>
      <c r="AR229" s="245"/>
      <c r="AS229" s="210">
        <f t="shared" si="61"/>
        <v>0</v>
      </c>
      <c r="AT229" s="120" t="s">
        <v>52</v>
      </c>
      <c r="AU229" s="170"/>
      <c r="AV229" s="170"/>
      <c r="AW229" s="170"/>
      <c r="AX229" s="170"/>
      <c r="AY229" s="5" t="str">
        <f t="shared" si="57"/>
        <v/>
      </c>
      <c r="AZ229" s="29"/>
      <c r="BA229" s="5" t="str">
        <f t="shared" si="58"/>
        <v/>
      </c>
      <c r="BB229" s="29"/>
      <c r="BC229" s="5"/>
      <c r="BD229" s="244"/>
      <c r="BE229" s="245"/>
      <c r="BF229" s="210">
        <f t="shared" si="62"/>
        <v>0</v>
      </c>
      <c r="BG229" s="120" t="s">
        <v>52</v>
      </c>
      <c r="BH229" s="170"/>
      <c r="BI229" s="170"/>
      <c r="BJ229" s="170"/>
      <c r="BK229" s="170"/>
      <c r="BL229" s="5" t="str">
        <f t="shared" si="50"/>
        <v/>
      </c>
      <c r="BM229" s="6"/>
      <c r="BN229" s="5" t="str">
        <f t="shared" si="51"/>
        <v/>
      </c>
      <c r="BO229" s="29"/>
      <c r="BR229" s="384"/>
      <c r="BS229" s="434"/>
      <c r="BT229" s="210">
        <v>1</v>
      </c>
      <c r="BU229" s="120" t="s">
        <v>52</v>
      </c>
      <c r="BV229" s="147" t="str">
        <f t="shared" si="63"/>
        <v/>
      </c>
      <c r="BW229" s="147" t="str">
        <f t="shared" si="64"/>
        <v/>
      </c>
      <c r="BX229" s="147" t="str">
        <f t="shared" si="65"/>
        <v/>
      </c>
      <c r="BY229" s="147" t="str">
        <f t="shared" si="66"/>
        <v/>
      </c>
      <c r="BZ229" s="148" t="str">
        <f t="shared" si="67"/>
        <v/>
      </c>
    </row>
    <row r="230" spans="1:78" ht="28.95" customHeight="1" x14ac:dyDescent="0.3">
      <c r="N230" s="5"/>
      <c r="O230" s="242" t="s">
        <v>53</v>
      </c>
      <c r="P230" s="243"/>
      <c r="Q230" s="210">
        <f t="shared" si="59"/>
        <v>0</v>
      </c>
      <c r="R230" s="120" t="s">
        <v>54</v>
      </c>
      <c r="S230" s="170"/>
      <c r="T230" s="170"/>
      <c r="U230" s="170"/>
      <c r="V230" s="170"/>
      <c r="W230" s="5" t="str">
        <f t="shared" si="52"/>
        <v/>
      </c>
      <c r="X230" s="24"/>
      <c r="Y230" s="5" t="str">
        <f t="shared" si="53"/>
        <v/>
      </c>
      <c r="Z230" s="29"/>
      <c r="AA230" s="5"/>
      <c r="AB230" s="5"/>
      <c r="AC230" s="242" t="s">
        <v>53</v>
      </c>
      <c r="AD230" s="243"/>
      <c r="AE230" s="210">
        <f t="shared" si="60"/>
        <v>0</v>
      </c>
      <c r="AF230" s="120" t="s">
        <v>54</v>
      </c>
      <c r="AG230" s="170"/>
      <c r="AH230" s="170"/>
      <c r="AI230" s="170"/>
      <c r="AJ230" s="170"/>
      <c r="AK230" s="5" t="str">
        <f t="shared" si="55"/>
        <v/>
      </c>
      <c r="AL230" s="24"/>
      <c r="AM230" s="5" t="str">
        <f t="shared" si="56"/>
        <v/>
      </c>
      <c r="AN230" s="29"/>
      <c r="AO230" s="5"/>
      <c r="AP230" s="5"/>
      <c r="AQ230" s="242" t="s">
        <v>53</v>
      </c>
      <c r="AR230" s="243"/>
      <c r="AS230" s="210">
        <f t="shared" si="61"/>
        <v>0</v>
      </c>
      <c r="AT230" s="120" t="s">
        <v>54</v>
      </c>
      <c r="AU230" s="170"/>
      <c r="AV230" s="170"/>
      <c r="AW230" s="170"/>
      <c r="AX230" s="170"/>
      <c r="AY230" s="5" t="str">
        <f t="shared" si="57"/>
        <v/>
      </c>
      <c r="AZ230" s="29"/>
      <c r="BA230" s="5" t="str">
        <f t="shared" si="58"/>
        <v/>
      </c>
      <c r="BB230" s="29"/>
      <c r="BC230" s="5"/>
      <c r="BD230" s="242" t="s">
        <v>53</v>
      </c>
      <c r="BE230" s="243"/>
      <c r="BF230" s="210">
        <f t="shared" si="62"/>
        <v>0</v>
      </c>
      <c r="BG230" s="120" t="s">
        <v>54</v>
      </c>
      <c r="BH230" s="170"/>
      <c r="BI230" s="170"/>
      <c r="BJ230" s="170"/>
      <c r="BK230" s="170"/>
      <c r="BL230" s="5" t="str">
        <f t="shared" si="50"/>
        <v/>
      </c>
      <c r="BM230" s="6"/>
      <c r="BN230" s="5" t="str">
        <f t="shared" si="51"/>
        <v/>
      </c>
      <c r="BO230" s="29"/>
      <c r="BR230" s="384" t="s">
        <v>53</v>
      </c>
      <c r="BS230" s="433"/>
      <c r="BT230" s="210">
        <v>1</v>
      </c>
      <c r="BU230" s="120" t="s">
        <v>54</v>
      </c>
      <c r="BV230" s="147" t="str">
        <f t="shared" si="63"/>
        <v/>
      </c>
      <c r="BW230" s="147" t="str">
        <f t="shared" si="64"/>
        <v/>
      </c>
      <c r="BX230" s="147" t="str">
        <f t="shared" si="65"/>
        <v/>
      </c>
      <c r="BY230" s="147" t="str">
        <f t="shared" si="66"/>
        <v/>
      </c>
      <c r="BZ230" s="148" t="str">
        <f t="shared" si="67"/>
        <v/>
      </c>
    </row>
    <row r="231" spans="1:78" ht="27.6" x14ac:dyDescent="0.3">
      <c r="N231" s="5"/>
      <c r="O231" s="244"/>
      <c r="P231" s="245"/>
      <c r="Q231" s="210">
        <f t="shared" si="59"/>
        <v>0</v>
      </c>
      <c r="R231" s="120" t="s">
        <v>55</v>
      </c>
      <c r="S231" s="170"/>
      <c r="T231" s="170"/>
      <c r="U231" s="170"/>
      <c r="V231" s="170"/>
      <c r="W231" s="5" t="str">
        <f t="shared" si="52"/>
        <v/>
      </c>
      <c r="X231" s="24"/>
      <c r="Y231" s="5" t="str">
        <f t="shared" si="53"/>
        <v/>
      </c>
      <c r="Z231" s="29"/>
      <c r="AA231" s="5"/>
      <c r="AB231" s="5"/>
      <c r="AC231" s="244"/>
      <c r="AD231" s="245"/>
      <c r="AE231" s="210">
        <f t="shared" si="60"/>
        <v>0</v>
      </c>
      <c r="AF231" s="120" t="s">
        <v>55</v>
      </c>
      <c r="AG231" s="170"/>
      <c r="AH231" s="170"/>
      <c r="AI231" s="170"/>
      <c r="AJ231" s="170"/>
      <c r="AK231" s="5" t="str">
        <f t="shared" si="55"/>
        <v/>
      </c>
      <c r="AL231" s="24"/>
      <c r="AM231" s="5" t="str">
        <f t="shared" si="56"/>
        <v/>
      </c>
      <c r="AN231" s="29"/>
      <c r="AO231" s="5"/>
      <c r="AP231" s="5"/>
      <c r="AQ231" s="244"/>
      <c r="AR231" s="245"/>
      <c r="AS231" s="210">
        <f t="shared" si="61"/>
        <v>0</v>
      </c>
      <c r="AT231" s="120" t="s">
        <v>55</v>
      </c>
      <c r="AU231" s="170"/>
      <c r="AV231" s="170"/>
      <c r="AW231" s="170"/>
      <c r="AX231" s="170"/>
      <c r="AY231" s="5" t="str">
        <f t="shared" si="57"/>
        <v/>
      </c>
      <c r="AZ231" s="29"/>
      <c r="BA231" s="5" t="str">
        <f t="shared" si="58"/>
        <v/>
      </c>
      <c r="BB231" s="29"/>
      <c r="BC231" s="5"/>
      <c r="BD231" s="244"/>
      <c r="BE231" s="245"/>
      <c r="BF231" s="210">
        <f t="shared" si="62"/>
        <v>0</v>
      </c>
      <c r="BG231" s="120" t="s">
        <v>55</v>
      </c>
      <c r="BH231" s="170"/>
      <c r="BI231" s="170"/>
      <c r="BJ231" s="170"/>
      <c r="BK231" s="170"/>
      <c r="BL231" s="5" t="str">
        <f t="shared" si="50"/>
        <v/>
      </c>
      <c r="BM231" s="6"/>
      <c r="BN231" s="5" t="str">
        <f t="shared" si="51"/>
        <v/>
      </c>
      <c r="BO231" s="29"/>
      <c r="BR231" s="384"/>
      <c r="BS231" s="434"/>
      <c r="BT231" s="210">
        <v>1</v>
      </c>
      <c r="BU231" s="120" t="s">
        <v>55</v>
      </c>
      <c r="BV231" s="147" t="str">
        <f t="shared" si="63"/>
        <v/>
      </c>
      <c r="BW231" s="147" t="str">
        <f t="shared" si="64"/>
        <v/>
      </c>
      <c r="BX231" s="147" t="str">
        <f t="shared" si="65"/>
        <v/>
      </c>
      <c r="BY231" s="147" t="str">
        <f t="shared" si="66"/>
        <v/>
      </c>
      <c r="BZ231" s="148" t="str">
        <f t="shared" si="67"/>
        <v/>
      </c>
    </row>
    <row r="232" spans="1:78" ht="55.2" x14ac:dyDescent="0.3">
      <c r="N232" s="5"/>
      <c r="O232" s="240" t="s">
        <v>56</v>
      </c>
      <c r="P232" s="241"/>
      <c r="Q232" s="210">
        <f t="shared" si="59"/>
        <v>0</v>
      </c>
      <c r="R232" s="120" t="s">
        <v>55</v>
      </c>
      <c r="S232" s="170"/>
      <c r="T232" s="170"/>
      <c r="U232" s="170"/>
      <c r="V232" s="170"/>
      <c r="W232" s="5" t="str">
        <f t="shared" si="52"/>
        <v/>
      </c>
      <c r="X232" s="24"/>
      <c r="Y232" s="5" t="str">
        <f t="shared" si="53"/>
        <v/>
      </c>
      <c r="Z232" s="29"/>
      <c r="AA232" s="5"/>
      <c r="AB232" s="5"/>
      <c r="AC232" s="240" t="s">
        <v>56</v>
      </c>
      <c r="AD232" s="241"/>
      <c r="AE232" s="210">
        <f t="shared" si="60"/>
        <v>0</v>
      </c>
      <c r="AF232" s="120" t="s">
        <v>55</v>
      </c>
      <c r="AG232" s="170"/>
      <c r="AH232" s="170"/>
      <c r="AI232" s="170"/>
      <c r="AJ232" s="170"/>
      <c r="AK232" s="5" t="str">
        <f t="shared" si="55"/>
        <v/>
      </c>
      <c r="AL232" s="24"/>
      <c r="AM232" s="5" t="str">
        <f t="shared" si="56"/>
        <v/>
      </c>
      <c r="AN232" s="29"/>
      <c r="AO232" s="5"/>
      <c r="AP232" s="5"/>
      <c r="AQ232" s="240" t="s">
        <v>56</v>
      </c>
      <c r="AR232" s="241"/>
      <c r="AS232" s="210">
        <f t="shared" si="61"/>
        <v>0</v>
      </c>
      <c r="AT232" s="120" t="s">
        <v>55</v>
      </c>
      <c r="AU232" s="170"/>
      <c r="AV232" s="170"/>
      <c r="AW232" s="170"/>
      <c r="AX232" s="170"/>
      <c r="AY232" s="5" t="str">
        <f t="shared" si="57"/>
        <v/>
      </c>
      <c r="AZ232" s="29"/>
      <c r="BA232" s="5" t="str">
        <f t="shared" si="58"/>
        <v/>
      </c>
      <c r="BB232" s="29"/>
      <c r="BC232" s="5"/>
      <c r="BD232" s="240" t="s">
        <v>56</v>
      </c>
      <c r="BE232" s="241"/>
      <c r="BF232" s="210">
        <f t="shared" si="62"/>
        <v>0</v>
      </c>
      <c r="BG232" s="120" t="s">
        <v>55</v>
      </c>
      <c r="BH232" s="170"/>
      <c r="BI232" s="170"/>
      <c r="BJ232" s="170"/>
      <c r="BK232" s="170"/>
      <c r="BL232" s="5" t="str">
        <f t="shared" si="50"/>
        <v/>
      </c>
      <c r="BM232" s="6"/>
      <c r="BN232" s="5" t="str">
        <f t="shared" si="51"/>
        <v/>
      </c>
      <c r="BO232" s="29"/>
      <c r="BR232" s="119" t="s">
        <v>56</v>
      </c>
      <c r="BS232" s="206"/>
      <c r="BT232" s="210">
        <v>1</v>
      </c>
      <c r="BU232" s="120" t="s">
        <v>55</v>
      </c>
      <c r="BV232" s="147" t="str">
        <f t="shared" si="63"/>
        <v/>
      </c>
      <c r="BW232" s="147" t="str">
        <f t="shared" si="64"/>
        <v/>
      </c>
      <c r="BX232" s="147" t="str">
        <f t="shared" si="65"/>
        <v/>
      </c>
      <c r="BY232" s="147" t="str">
        <f t="shared" si="66"/>
        <v/>
      </c>
      <c r="BZ232" s="148" t="str">
        <f t="shared" si="67"/>
        <v/>
      </c>
    </row>
    <row r="233" spans="1:78" ht="27.6" x14ac:dyDescent="0.3">
      <c r="A233" s="1"/>
      <c r="B233" s="1"/>
      <c r="C233" s="1"/>
      <c r="D233" s="1"/>
      <c r="K233" s="1"/>
      <c r="L233" s="1"/>
      <c r="N233" s="5"/>
      <c r="O233" s="242" t="s">
        <v>57</v>
      </c>
      <c r="P233" s="243"/>
      <c r="Q233" s="210">
        <f t="shared" si="59"/>
        <v>0</v>
      </c>
      <c r="R233" s="120" t="s">
        <v>130</v>
      </c>
      <c r="S233" s="170"/>
      <c r="T233" s="170"/>
      <c r="U233" s="170"/>
      <c r="V233" s="170"/>
      <c r="W233" s="5" t="str">
        <f t="shared" si="52"/>
        <v/>
      </c>
      <c r="X233" s="24"/>
      <c r="Y233" s="5" t="str">
        <f t="shared" si="53"/>
        <v/>
      </c>
      <c r="Z233" s="29"/>
      <c r="AA233" s="5"/>
      <c r="AB233" s="5"/>
      <c r="AC233" s="242" t="s">
        <v>57</v>
      </c>
      <c r="AD233" s="243"/>
      <c r="AE233" s="210">
        <f t="shared" si="60"/>
        <v>0</v>
      </c>
      <c r="AF233" s="120" t="s">
        <v>130</v>
      </c>
      <c r="AG233" s="170"/>
      <c r="AH233" s="170"/>
      <c r="AI233" s="170"/>
      <c r="AJ233" s="170"/>
      <c r="AK233" s="5" t="str">
        <f t="shared" si="55"/>
        <v/>
      </c>
      <c r="AL233" s="24"/>
      <c r="AM233" s="5" t="str">
        <f t="shared" si="56"/>
        <v/>
      </c>
      <c r="AN233" s="29"/>
      <c r="AO233" s="5"/>
      <c r="AP233" s="5"/>
      <c r="AQ233" s="242" t="s">
        <v>57</v>
      </c>
      <c r="AR233" s="243"/>
      <c r="AS233" s="210">
        <f t="shared" si="61"/>
        <v>0</v>
      </c>
      <c r="AT233" s="120" t="s">
        <v>130</v>
      </c>
      <c r="AU233" s="170"/>
      <c r="AV233" s="170"/>
      <c r="AW233" s="170"/>
      <c r="AX233" s="170"/>
      <c r="AY233" s="5" t="str">
        <f t="shared" si="57"/>
        <v/>
      </c>
      <c r="AZ233" s="29"/>
      <c r="BA233" s="5" t="str">
        <f t="shared" si="58"/>
        <v/>
      </c>
      <c r="BB233" s="29"/>
      <c r="BC233" s="5"/>
      <c r="BD233" s="242" t="s">
        <v>57</v>
      </c>
      <c r="BE233" s="243"/>
      <c r="BF233" s="210">
        <f t="shared" si="62"/>
        <v>0</v>
      </c>
      <c r="BG233" s="120" t="s">
        <v>130</v>
      </c>
      <c r="BH233" s="170"/>
      <c r="BI233" s="170"/>
      <c r="BJ233" s="170"/>
      <c r="BK233" s="170"/>
      <c r="BL233" s="5" t="str">
        <f t="shared" si="50"/>
        <v/>
      </c>
      <c r="BM233" s="6"/>
      <c r="BN233" s="5" t="str">
        <f t="shared" si="51"/>
        <v/>
      </c>
      <c r="BO233" s="29"/>
      <c r="BR233" s="384" t="s">
        <v>57</v>
      </c>
      <c r="BS233" s="433"/>
      <c r="BT233" s="210">
        <v>1</v>
      </c>
      <c r="BU233" s="120" t="s">
        <v>130</v>
      </c>
      <c r="BV233" s="147" t="str">
        <f t="shared" si="63"/>
        <v/>
      </c>
      <c r="BW233" s="147" t="str">
        <f t="shared" si="64"/>
        <v/>
      </c>
      <c r="BX233" s="147" t="str">
        <f t="shared" si="65"/>
        <v/>
      </c>
      <c r="BY233" s="147" t="str">
        <f t="shared" si="66"/>
        <v/>
      </c>
      <c r="BZ233" s="148" t="str">
        <f t="shared" si="67"/>
        <v/>
      </c>
    </row>
    <row r="234" spans="1:78" ht="43.95" customHeight="1" x14ac:dyDescent="0.3">
      <c r="N234" s="5"/>
      <c r="O234" s="244"/>
      <c r="P234" s="245"/>
      <c r="Q234" s="210">
        <f t="shared" si="59"/>
        <v>0</v>
      </c>
      <c r="R234" s="120" t="s">
        <v>58</v>
      </c>
      <c r="S234" s="170"/>
      <c r="T234" s="170"/>
      <c r="U234" s="170"/>
      <c r="V234" s="170"/>
      <c r="W234" s="5" t="str">
        <f t="shared" si="52"/>
        <v/>
      </c>
      <c r="X234" s="24"/>
      <c r="Y234" s="5" t="str">
        <f t="shared" si="53"/>
        <v/>
      </c>
      <c r="Z234" s="29"/>
      <c r="AA234" s="5"/>
      <c r="AB234" s="5"/>
      <c r="AC234" s="244"/>
      <c r="AD234" s="245"/>
      <c r="AE234" s="210">
        <f t="shared" si="60"/>
        <v>0</v>
      </c>
      <c r="AF234" s="120" t="s">
        <v>58</v>
      </c>
      <c r="AG234" s="170"/>
      <c r="AH234" s="170"/>
      <c r="AI234" s="170"/>
      <c r="AJ234" s="170"/>
      <c r="AK234" s="5" t="str">
        <f t="shared" si="55"/>
        <v/>
      </c>
      <c r="AL234" s="24"/>
      <c r="AM234" s="5" t="str">
        <f t="shared" si="56"/>
        <v/>
      </c>
      <c r="AN234" s="29"/>
      <c r="AO234" s="5"/>
      <c r="AP234" s="5"/>
      <c r="AQ234" s="244"/>
      <c r="AR234" s="245"/>
      <c r="AS234" s="210">
        <f t="shared" si="61"/>
        <v>0</v>
      </c>
      <c r="AT234" s="120" t="s">
        <v>58</v>
      </c>
      <c r="AU234" s="170"/>
      <c r="AV234" s="170"/>
      <c r="AW234" s="170"/>
      <c r="AX234" s="170"/>
      <c r="AY234" s="5" t="str">
        <f t="shared" si="57"/>
        <v/>
      </c>
      <c r="AZ234" s="29"/>
      <c r="BA234" s="5" t="str">
        <f t="shared" si="58"/>
        <v/>
      </c>
      <c r="BB234" s="29"/>
      <c r="BC234" s="5"/>
      <c r="BD234" s="244"/>
      <c r="BE234" s="245"/>
      <c r="BF234" s="210">
        <f t="shared" si="62"/>
        <v>0</v>
      </c>
      <c r="BG234" s="120" t="s">
        <v>58</v>
      </c>
      <c r="BH234" s="170"/>
      <c r="BI234" s="170"/>
      <c r="BJ234" s="170"/>
      <c r="BK234" s="170"/>
      <c r="BL234" s="5" t="str">
        <f t="shared" si="50"/>
        <v/>
      </c>
      <c r="BM234" s="6"/>
      <c r="BN234" s="5" t="str">
        <f t="shared" si="51"/>
        <v/>
      </c>
      <c r="BO234" s="29"/>
      <c r="BR234" s="384"/>
      <c r="BS234" s="434"/>
      <c r="BT234" s="210">
        <v>1</v>
      </c>
      <c r="BU234" s="120" t="s">
        <v>58</v>
      </c>
      <c r="BV234" s="147" t="str">
        <f t="shared" si="63"/>
        <v/>
      </c>
      <c r="BW234" s="147" t="str">
        <f t="shared" si="64"/>
        <v/>
      </c>
      <c r="BX234" s="147" t="str">
        <f t="shared" si="65"/>
        <v/>
      </c>
      <c r="BY234" s="147" t="str">
        <f t="shared" si="66"/>
        <v/>
      </c>
      <c r="BZ234" s="148" t="str">
        <f t="shared" si="67"/>
        <v/>
      </c>
    </row>
    <row r="235" spans="1:78" ht="15" thickBot="1" x14ac:dyDescent="0.35">
      <c r="N235" s="5"/>
      <c r="O235" s="30"/>
      <c r="P235" s="355"/>
      <c r="Q235" s="355"/>
      <c r="R235" s="66" t="s">
        <v>173</v>
      </c>
      <c r="S235" s="26" t="e">
        <f>SUM(W222:W234)/SUM(Q222:Q234)</f>
        <v>#DIV/0!</v>
      </c>
      <c r="T235" s="26" t="s">
        <v>20</v>
      </c>
      <c r="U235" s="26" t="e">
        <f>SUM(Y222:Y234)/SUM(Q222:Q234)</f>
        <v>#DIV/0!</v>
      </c>
      <c r="V235" s="26"/>
      <c r="W235" s="5" t="str">
        <f t="shared" si="52"/>
        <v/>
      </c>
      <c r="X235" s="24"/>
      <c r="Y235" s="5" t="str">
        <f t="shared" si="53"/>
        <v/>
      </c>
      <c r="Z235" s="29"/>
      <c r="AA235" s="5"/>
      <c r="AB235" s="5"/>
      <c r="AC235" s="30"/>
      <c r="AD235" s="355"/>
      <c r="AE235" s="355"/>
      <c r="AF235" s="66" t="s">
        <v>173</v>
      </c>
      <c r="AG235" s="26" t="e">
        <f>SUM(AK222:AK234)/SUM(AE222:AE234)</f>
        <v>#DIV/0!</v>
      </c>
      <c r="AH235" s="26" t="s">
        <v>20</v>
      </c>
      <c r="AI235" s="26" t="e">
        <f>SUM(AM222:AM234)/SUM(AE222:AE234)</f>
        <v>#DIV/0!</v>
      </c>
      <c r="AJ235" s="26"/>
      <c r="AK235" s="5" t="str">
        <f t="shared" si="55"/>
        <v/>
      </c>
      <c r="AL235" s="24"/>
      <c r="AM235" s="5" t="str">
        <f t="shared" si="56"/>
        <v/>
      </c>
      <c r="AN235" s="29"/>
      <c r="AO235" s="5"/>
      <c r="AP235" s="5"/>
      <c r="AQ235" s="30"/>
      <c r="AR235" s="355"/>
      <c r="AS235" s="355"/>
      <c r="AT235" s="66" t="s">
        <v>173</v>
      </c>
      <c r="AU235" s="26" t="e">
        <f>SUM(AY222:AY234)/SUM(AS222:AS234)</f>
        <v>#DIV/0!</v>
      </c>
      <c r="AV235" s="26" t="s">
        <v>20</v>
      </c>
      <c r="AW235" s="26" t="e">
        <f>SUM(BA222:BA234)/SUM(AS222:AS234)</f>
        <v>#DIV/0!</v>
      </c>
      <c r="AX235" s="26"/>
      <c r="AY235" s="5" t="str">
        <f t="shared" si="57"/>
        <v/>
      </c>
      <c r="AZ235" s="29"/>
      <c r="BA235" s="5" t="str">
        <f t="shared" si="58"/>
        <v/>
      </c>
      <c r="BB235" s="29"/>
      <c r="BC235" s="5"/>
      <c r="BD235" s="30"/>
      <c r="BE235" s="355"/>
      <c r="BF235" s="355"/>
      <c r="BG235" s="66" t="s">
        <v>173</v>
      </c>
      <c r="BH235" s="26" t="e">
        <f>SUM(BL222:BL234)/SUM(BF222:BF234)</f>
        <v>#DIV/0!</v>
      </c>
      <c r="BI235" s="26" t="s">
        <v>20</v>
      </c>
      <c r="BJ235" s="26" t="e">
        <f>SUM(BN222:BN234)/SUM(BF222:BF234)</f>
        <v>#DIV/0!</v>
      </c>
      <c r="BK235" s="26"/>
      <c r="BL235" s="5" t="str">
        <f t="shared" si="50"/>
        <v/>
      </c>
      <c r="BM235" s="6"/>
      <c r="BN235" s="5" t="str">
        <f t="shared" si="51"/>
        <v/>
      </c>
      <c r="BO235" s="29"/>
    </row>
    <row r="236" spans="1:78" ht="15" thickBot="1" x14ac:dyDescent="0.35">
      <c r="N236" s="5"/>
      <c r="O236" s="214" t="s">
        <v>306</v>
      </c>
      <c r="P236" s="110"/>
      <c r="Q236" s="220"/>
      <c r="R236" s="223" t="s">
        <v>301</v>
      </c>
      <c r="S236" s="357"/>
      <c r="T236" s="357"/>
      <c r="U236" s="357"/>
      <c r="V236" s="33" t="s">
        <v>21</v>
      </c>
      <c r="W236" s="5" t="str">
        <f t="shared" si="52"/>
        <v/>
      </c>
      <c r="X236" s="24"/>
      <c r="Y236" s="5" t="str">
        <f t="shared" si="53"/>
        <v/>
      </c>
      <c r="Z236" s="29"/>
      <c r="AA236" s="5"/>
      <c r="AB236" s="5"/>
      <c r="AC236" s="214" t="s">
        <v>306</v>
      </c>
      <c r="AD236" s="110"/>
      <c r="AE236" s="220"/>
      <c r="AF236" s="32" t="s">
        <v>301</v>
      </c>
      <c r="AG236" s="356"/>
      <c r="AH236" s="357"/>
      <c r="AI236" s="357"/>
      <c r="AJ236" s="33" t="s">
        <v>21</v>
      </c>
      <c r="AK236" s="5" t="str">
        <f t="shared" si="55"/>
        <v/>
      </c>
      <c r="AL236" s="24"/>
      <c r="AM236" s="5" t="str">
        <f t="shared" si="56"/>
        <v/>
      </c>
      <c r="AN236" s="29"/>
      <c r="AO236" s="5"/>
      <c r="AP236" s="5"/>
      <c r="AQ236" s="214" t="s">
        <v>306</v>
      </c>
      <c r="AR236" s="110"/>
      <c r="AS236" s="220"/>
      <c r="AT236" s="32" t="s">
        <v>301</v>
      </c>
      <c r="AU236" s="356"/>
      <c r="AV236" s="357"/>
      <c r="AW236" s="357"/>
      <c r="AX236" s="33" t="s">
        <v>21</v>
      </c>
      <c r="AY236" s="5" t="str">
        <f t="shared" si="57"/>
        <v/>
      </c>
      <c r="AZ236" s="29"/>
      <c r="BA236" s="5" t="str">
        <f t="shared" si="58"/>
        <v/>
      </c>
      <c r="BB236" s="29"/>
      <c r="BC236" s="5"/>
      <c r="BD236" s="214" t="s">
        <v>306</v>
      </c>
      <c r="BE236" s="110"/>
      <c r="BF236" s="220"/>
      <c r="BG236" s="32" t="s">
        <v>301</v>
      </c>
      <c r="BH236" s="356"/>
      <c r="BI236" s="357"/>
      <c r="BJ236" s="357"/>
      <c r="BK236" s="33" t="s">
        <v>21</v>
      </c>
      <c r="BL236" s="5" t="str">
        <f t="shared" si="50"/>
        <v/>
      </c>
      <c r="BM236" s="6"/>
      <c r="BN236" s="5" t="str">
        <f t="shared" si="51"/>
        <v/>
      </c>
      <c r="BO236" s="29"/>
    </row>
    <row r="237" spans="1:78" ht="15" thickBot="1" x14ac:dyDescent="0.35">
      <c r="N237" s="5"/>
      <c r="O237" s="20"/>
      <c r="Q237" s="20"/>
      <c r="R237" s="43"/>
      <c r="S237" s="20"/>
      <c r="T237" s="20"/>
      <c r="U237" s="20"/>
      <c r="V237" s="20"/>
      <c r="W237" s="5" t="str">
        <f t="shared" si="52"/>
        <v/>
      </c>
      <c r="X237" s="24"/>
      <c r="Y237" s="5" t="str">
        <f t="shared" si="53"/>
        <v/>
      </c>
      <c r="Z237" s="29"/>
      <c r="AA237" s="5"/>
      <c r="AB237" s="5"/>
      <c r="AC237" s="20"/>
      <c r="AD237" s="111"/>
      <c r="AE237" s="20"/>
      <c r="AF237" s="43"/>
      <c r="AG237" s="20"/>
      <c r="AH237" s="20"/>
      <c r="AI237" s="20"/>
      <c r="AJ237" s="20"/>
      <c r="AK237" s="5" t="str">
        <f t="shared" si="55"/>
        <v/>
      </c>
      <c r="AL237" s="24"/>
      <c r="AM237" s="5" t="str">
        <f t="shared" si="56"/>
        <v/>
      </c>
      <c r="AN237" s="29"/>
      <c r="AO237" s="5"/>
      <c r="AP237" s="5"/>
      <c r="AQ237" s="20"/>
      <c r="AR237" s="111"/>
      <c r="AS237" s="20"/>
      <c r="AT237" s="43"/>
      <c r="AU237" s="20"/>
      <c r="AV237" s="20"/>
      <c r="AW237" s="20"/>
      <c r="AX237" s="20"/>
      <c r="AY237" s="5" t="str">
        <f t="shared" si="57"/>
        <v/>
      </c>
      <c r="AZ237" s="29"/>
      <c r="BA237" s="5" t="str">
        <f t="shared" si="58"/>
        <v/>
      </c>
      <c r="BB237" s="5"/>
      <c r="BC237" s="5"/>
      <c r="BD237" s="20"/>
      <c r="BE237" s="111"/>
      <c r="BF237" s="20"/>
      <c r="BG237" s="43"/>
      <c r="BH237" s="20"/>
      <c r="BI237" s="20"/>
      <c r="BJ237" s="20"/>
      <c r="BK237" s="20"/>
      <c r="BL237" s="5" t="str">
        <f t="shared" si="50"/>
        <v/>
      </c>
      <c r="BM237" s="6"/>
      <c r="BN237" s="5" t="str">
        <f t="shared" si="51"/>
        <v/>
      </c>
      <c r="BO237" s="29"/>
    </row>
    <row r="238" spans="1:78" ht="15" thickBot="1" x14ac:dyDescent="0.35">
      <c r="N238" s="5"/>
      <c r="O238" s="213" t="s">
        <v>307</v>
      </c>
      <c r="Q238" s="377" t="s">
        <v>136</v>
      </c>
      <c r="R238" s="377"/>
      <c r="S238" s="377"/>
      <c r="T238" s="378"/>
      <c r="U238" s="96">
        <f>SUM(S236)</f>
        <v>0</v>
      </c>
      <c r="V238" s="97" t="s">
        <v>21</v>
      </c>
      <c r="W238" s="5" t="str">
        <f t="shared" si="52"/>
        <v/>
      </c>
      <c r="X238" s="24"/>
      <c r="Y238" s="5" t="str">
        <f t="shared" si="53"/>
        <v/>
      </c>
      <c r="Z238" s="5"/>
      <c r="AA238" s="5"/>
      <c r="AB238" s="5"/>
      <c r="AC238" s="213" t="s">
        <v>307</v>
      </c>
      <c r="AE238" s="377" t="s">
        <v>240</v>
      </c>
      <c r="AF238" s="377"/>
      <c r="AG238" s="377"/>
      <c r="AH238" s="377"/>
      <c r="AI238" s="96">
        <f>SUM(AG236)</f>
        <v>0</v>
      </c>
      <c r="AJ238" s="97" t="s">
        <v>21</v>
      </c>
      <c r="AK238" s="5" t="str">
        <f t="shared" si="55"/>
        <v/>
      </c>
      <c r="AL238" s="24"/>
      <c r="AM238" s="5" t="str">
        <f t="shared" si="56"/>
        <v/>
      </c>
      <c r="AN238" s="5"/>
      <c r="AO238" s="5"/>
      <c r="AP238" s="5"/>
      <c r="AQ238" s="213" t="s">
        <v>307</v>
      </c>
      <c r="AS238" s="377" t="s">
        <v>241</v>
      </c>
      <c r="AT238" s="377"/>
      <c r="AU238" s="377"/>
      <c r="AV238" s="377"/>
      <c r="AW238" s="96">
        <f>SUM(AU236)</f>
        <v>0</v>
      </c>
      <c r="AX238" s="97" t="s">
        <v>21</v>
      </c>
      <c r="AY238" s="5" t="str">
        <f t="shared" si="57"/>
        <v/>
      </c>
      <c r="AZ238" s="29"/>
      <c r="BA238" s="5" t="str">
        <f t="shared" si="58"/>
        <v/>
      </c>
      <c r="BB238" s="5"/>
      <c r="BC238" s="5"/>
      <c r="BD238" s="213" t="s">
        <v>307</v>
      </c>
      <c r="BE238" s="111"/>
      <c r="BF238" s="377" t="s">
        <v>242</v>
      </c>
      <c r="BG238" s="377"/>
      <c r="BH238" s="377"/>
      <c r="BI238" s="377"/>
      <c r="BJ238" s="96">
        <f>SUM(BH236)</f>
        <v>0</v>
      </c>
      <c r="BK238" s="97" t="s">
        <v>21</v>
      </c>
      <c r="BL238" s="5" t="str">
        <f t="shared" si="50"/>
        <v/>
      </c>
      <c r="BM238" s="6"/>
      <c r="BN238" s="5" t="str">
        <f t="shared" si="51"/>
        <v/>
      </c>
      <c r="BO238" s="5"/>
    </row>
    <row r="239" spans="1:78" ht="9" customHeight="1" x14ac:dyDescent="0.3">
      <c r="N239" s="5"/>
      <c r="O239" s="20"/>
      <c r="Q239" s="377"/>
      <c r="R239" s="377"/>
      <c r="S239" s="20"/>
      <c r="T239" s="20"/>
      <c r="U239" s="20"/>
      <c r="V239" s="20"/>
      <c r="W239" s="5" t="str">
        <f t="shared" si="52"/>
        <v/>
      </c>
      <c r="X239" s="24"/>
      <c r="Y239" s="5" t="str">
        <f t="shared" si="53"/>
        <v/>
      </c>
      <c r="Z239" s="5"/>
      <c r="AA239" s="5"/>
      <c r="AB239" s="5"/>
      <c r="AC239" s="20"/>
      <c r="AD239" s="111"/>
      <c r="AE239" s="377"/>
      <c r="AF239" s="377"/>
      <c r="AG239" s="20"/>
      <c r="AH239" s="20"/>
      <c r="AI239" s="20"/>
      <c r="AJ239" s="20"/>
      <c r="AK239" s="5" t="str">
        <f t="shared" si="55"/>
        <v/>
      </c>
      <c r="AL239" s="24"/>
      <c r="AM239" s="5" t="str">
        <f t="shared" si="56"/>
        <v/>
      </c>
      <c r="AN239" s="5"/>
      <c r="AO239" s="5"/>
      <c r="AP239" s="5"/>
      <c r="AQ239" s="20"/>
      <c r="AR239" s="111"/>
      <c r="AS239" s="377"/>
      <c r="AT239" s="377"/>
      <c r="AU239" s="20"/>
      <c r="AV239" s="20"/>
      <c r="AW239" s="20"/>
      <c r="AX239" s="20"/>
      <c r="AY239" s="5" t="str">
        <f t="shared" si="57"/>
        <v/>
      </c>
      <c r="AZ239" s="29"/>
      <c r="BA239" s="5" t="str">
        <f t="shared" si="58"/>
        <v/>
      </c>
      <c r="BB239" s="5"/>
      <c r="BC239" s="5"/>
      <c r="BD239" s="20"/>
      <c r="BE239" s="111"/>
      <c r="BF239" s="377"/>
      <c r="BG239" s="377"/>
      <c r="BH239" s="20"/>
      <c r="BI239" s="20"/>
      <c r="BJ239" s="20"/>
      <c r="BK239" s="20"/>
      <c r="BL239" s="5" t="str">
        <f t="shared" si="50"/>
        <v/>
      </c>
      <c r="BM239" s="6"/>
      <c r="BN239" s="5" t="str">
        <f t="shared" si="51"/>
        <v/>
      </c>
      <c r="BO239" s="5"/>
    </row>
    <row r="240" spans="1:78" x14ac:dyDescent="0.3">
      <c r="N240" s="5"/>
      <c r="O240" s="20"/>
      <c r="Q240" s="20"/>
      <c r="R240" s="43"/>
      <c r="S240" s="20"/>
      <c r="T240" s="20"/>
      <c r="U240" s="20"/>
      <c r="V240" s="20"/>
      <c r="W240" s="5" t="str">
        <f t="shared" si="52"/>
        <v/>
      </c>
      <c r="X240" s="24"/>
      <c r="Y240" s="5" t="str">
        <f t="shared" si="53"/>
        <v/>
      </c>
      <c r="Z240" s="5"/>
      <c r="AA240" s="5"/>
      <c r="AB240" s="5"/>
      <c r="AC240" s="20"/>
      <c r="AD240" s="111"/>
      <c r="AE240" s="20"/>
      <c r="AF240" s="43"/>
      <c r="AG240" s="20"/>
      <c r="AH240" s="20"/>
      <c r="AI240" s="20"/>
      <c r="AJ240" s="20"/>
      <c r="AK240" s="5" t="str">
        <f t="shared" si="55"/>
        <v/>
      </c>
      <c r="AL240" s="24"/>
      <c r="AM240" s="5" t="str">
        <f t="shared" si="56"/>
        <v/>
      </c>
      <c r="AN240" s="5"/>
      <c r="AO240" s="5"/>
      <c r="AP240" s="5"/>
      <c r="AQ240" s="20"/>
      <c r="AR240" s="111"/>
      <c r="AS240" s="20"/>
      <c r="AT240" s="43"/>
      <c r="AU240" s="20"/>
      <c r="AV240" s="20"/>
      <c r="AW240" s="20"/>
      <c r="AX240" s="20"/>
      <c r="AY240" s="5" t="str">
        <f t="shared" si="57"/>
        <v/>
      </c>
      <c r="AZ240" s="29"/>
      <c r="BA240" s="5" t="str">
        <f t="shared" si="58"/>
        <v/>
      </c>
      <c r="BB240" s="5"/>
      <c r="BC240" s="5"/>
      <c r="BD240" s="20"/>
      <c r="BE240" s="111"/>
      <c r="BF240" s="20"/>
      <c r="BG240" s="43"/>
      <c r="BH240" s="20"/>
      <c r="BI240" s="20"/>
      <c r="BJ240" s="20"/>
      <c r="BK240" s="20"/>
      <c r="BL240" s="5" t="str">
        <f t="shared" si="50"/>
        <v/>
      </c>
      <c r="BM240" s="6"/>
      <c r="BN240" s="5" t="str">
        <f t="shared" si="51"/>
        <v/>
      </c>
      <c r="BO240" s="5"/>
    </row>
    <row r="241" spans="1:78" ht="63" customHeight="1" x14ac:dyDescent="0.3">
      <c r="N241" s="5"/>
      <c r="O241" s="409" t="s">
        <v>243</v>
      </c>
      <c r="P241" s="410"/>
      <c r="Q241" s="410"/>
      <c r="R241" s="410"/>
      <c r="S241" s="410"/>
      <c r="T241" s="410"/>
      <c r="U241" s="410"/>
      <c r="V241" s="410"/>
      <c r="W241" s="5" t="str">
        <f t="shared" si="52"/>
        <v/>
      </c>
      <c r="X241" s="24"/>
      <c r="Y241" s="5" t="str">
        <f t="shared" si="53"/>
        <v/>
      </c>
      <c r="Z241" s="5"/>
      <c r="AA241" s="5"/>
      <c r="AB241" s="5"/>
      <c r="AC241" s="409" t="s">
        <v>244</v>
      </c>
      <c r="AD241" s="410"/>
      <c r="AE241" s="410"/>
      <c r="AF241" s="410"/>
      <c r="AG241" s="410"/>
      <c r="AH241" s="410"/>
      <c r="AI241" s="410"/>
      <c r="AJ241" s="410"/>
      <c r="AK241" s="5" t="str">
        <f t="shared" si="55"/>
        <v/>
      </c>
      <c r="AL241" s="24"/>
      <c r="AM241" s="5" t="str">
        <f t="shared" si="56"/>
        <v/>
      </c>
      <c r="AN241" s="5"/>
      <c r="AO241" s="5"/>
      <c r="AP241" s="5"/>
      <c r="AQ241" s="409" t="s">
        <v>245</v>
      </c>
      <c r="AR241" s="410"/>
      <c r="AS241" s="410"/>
      <c r="AT241" s="410"/>
      <c r="AU241" s="410"/>
      <c r="AV241" s="410"/>
      <c r="AW241" s="410"/>
      <c r="AX241" s="410"/>
      <c r="AY241" s="5" t="str">
        <f t="shared" si="57"/>
        <v/>
      </c>
      <c r="AZ241" s="29"/>
      <c r="BA241" s="5" t="str">
        <f t="shared" si="58"/>
        <v/>
      </c>
      <c r="BB241" s="5"/>
      <c r="BC241" s="5"/>
      <c r="BD241" s="409" t="s">
        <v>246</v>
      </c>
      <c r="BE241" s="410"/>
      <c r="BF241" s="410"/>
      <c r="BG241" s="410"/>
      <c r="BH241" s="410"/>
      <c r="BI241" s="410"/>
      <c r="BJ241" s="410"/>
      <c r="BK241" s="410"/>
      <c r="BL241" s="5" t="str">
        <f t="shared" si="50"/>
        <v/>
      </c>
      <c r="BM241" s="6"/>
      <c r="BN241" s="5" t="str">
        <f t="shared" si="51"/>
        <v/>
      </c>
      <c r="BO241" s="5"/>
    </row>
    <row r="242" spans="1:78" ht="19.95" customHeight="1" x14ac:dyDescent="0.3">
      <c r="N242" s="5"/>
      <c r="O242" s="21" t="s">
        <v>125</v>
      </c>
      <c r="P242" s="247">
        <f>$D$5</f>
        <v>0</v>
      </c>
      <c r="Q242" s="247"/>
      <c r="R242" s="247"/>
      <c r="S242" s="41" t="s">
        <v>152</v>
      </c>
      <c r="T242" s="248"/>
      <c r="U242" s="248"/>
      <c r="V242" s="248"/>
      <c r="W242" s="5" t="str">
        <f t="shared" si="52"/>
        <v/>
      </c>
      <c r="X242" s="24"/>
      <c r="Y242" s="5" t="str">
        <f t="shared" si="53"/>
        <v/>
      </c>
      <c r="Z242" s="5"/>
      <c r="AA242" s="5"/>
      <c r="AB242" s="5"/>
      <c r="AC242" s="21" t="s">
        <v>125</v>
      </c>
      <c r="AD242" s="247">
        <f>$D$9</f>
        <v>0</v>
      </c>
      <c r="AE242" s="247"/>
      <c r="AF242" s="247"/>
      <c r="AG242" s="41" t="s">
        <v>152</v>
      </c>
      <c r="AH242" s="248"/>
      <c r="AI242" s="248"/>
      <c r="AJ242" s="248"/>
      <c r="AK242" s="5" t="str">
        <f t="shared" si="55"/>
        <v/>
      </c>
      <c r="AL242" s="24"/>
      <c r="AM242" s="5" t="str">
        <f t="shared" si="56"/>
        <v/>
      </c>
      <c r="AN242" s="5"/>
      <c r="AO242" s="5"/>
      <c r="AP242" s="5"/>
      <c r="AQ242" s="21" t="s">
        <v>125</v>
      </c>
      <c r="AR242" s="247">
        <f>$D$9</f>
        <v>0</v>
      </c>
      <c r="AS242" s="247"/>
      <c r="AT242" s="247"/>
      <c r="AU242" s="41" t="s">
        <v>152</v>
      </c>
      <c r="AV242" s="248"/>
      <c r="AW242" s="248"/>
      <c r="AX242" s="248"/>
      <c r="AY242" s="5" t="str">
        <f t="shared" si="57"/>
        <v/>
      </c>
      <c r="AZ242" s="29"/>
      <c r="BA242" s="5" t="str">
        <f t="shared" si="58"/>
        <v/>
      </c>
      <c r="BB242" s="5"/>
      <c r="BC242" s="5"/>
      <c r="BD242" s="21" t="s">
        <v>125</v>
      </c>
      <c r="BE242" s="247">
        <f>$D$9</f>
        <v>0</v>
      </c>
      <c r="BF242" s="247"/>
      <c r="BG242" s="247"/>
      <c r="BH242" s="41" t="s">
        <v>152</v>
      </c>
      <c r="BI242" s="248"/>
      <c r="BJ242" s="248"/>
      <c r="BK242" s="248"/>
      <c r="BL242" s="5" t="str">
        <f t="shared" si="50"/>
        <v/>
      </c>
      <c r="BM242" s="6"/>
      <c r="BN242" s="5" t="str">
        <f t="shared" si="51"/>
        <v/>
      </c>
      <c r="BO242" s="5"/>
    </row>
    <row r="243" spans="1:78" ht="18" customHeight="1" x14ac:dyDescent="0.3">
      <c r="N243" s="5"/>
      <c r="O243" s="21" t="s">
        <v>158</v>
      </c>
      <c r="P243" s="247">
        <f>$D$6</f>
        <v>0</v>
      </c>
      <c r="Q243" s="247"/>
      <c r="R243" s="247"/>
      <c r="S243" s="175" t="s">
        <v>89</v>
      </c>
      <c r="T243" s="247">
        <f>$K$6</f>
        <v>0</v>
      </c>
      <c r="U243" s="247"/>
      <c r="V243" s="247"/>
      <c r="W243" s="5" t="str">
        <f t="shared" si="52"/>
        <v/>
      </c>
      <c r="X243" s="24"/>
      <c r="Y243" s="5" t="str">
        <f t="shared" si="53"/>
        <v/>
      </c>
      <c r="Z243" s="5"/>
      <c r="AA243" s="5"/>
      <c r="AB243" s="5"/>
      <c r="AC243" s="21" t="s">
        <v>158</v>
      </c>
      <c r="AD243" s="247">
        <f>$D$10</f>
        <v>0</v>
      </c>
      <c r="AE243" s="247"/>
      <c r="AF243" s="247"/>
      <c r="AG243" s="176" t="s">
        <v>89</v>
      </c>
      <c r="AH243" s="247" t="e">
        <f>$K$10</f>
        <v>#DIV/0!</v>
      </c>
      <c r="AI243" s="247"/>
      <c r="AJ243" s="247"/>
      <c r="AK243" s="5" t="str">
        <f t="shared" si="55"/>
        <v/>
      </c>
      <c r="AL243" s="24"/>
      <c r="AM243" s="5" t="str">
        <f t="shared" si="56"/>
        <v/>
      </c>
      <c r="AN243" s="5"/>
      <c r="AO243" s="5"/>
      <c r="AP243" s="5"/>
      <c r="AQ243" s="21" t="s">
        <v>158</v>
      </c>
      <c r="AR243" s="247">
        <f>$D$10</f>
        <v>0</v>
      </c>
      <c r="AS243" s="247"/>
      <c r="AT243" s="247"/>
      <c r="AU243" s="176" t="s">
        <v>89</v>
      </c>
      <c r="AV243" s="247" t="e">
        <f>$K$10</f>
        <v>#DIV/0!</v>
      </c>
      <c r="AW243" s="247"/>
      <c r="AX243" s="247"/>
      <c r="AY243" s="5" t="str">
        <f t="shared" si="57"/>
        <v/>
      </c>
      <c r="AZ243" s="29"/>
      <c r="BA243" s="5" t="str">
        <f t="shared" si="58"/>
        <v/>
      </c>
      <c r="BB243" s="5"/>
      <c r="BC243" s="5"/>
      <c r="BD243" s="21" t="s">
        <v>158</v>
      </c>
      <c r="BE243" s="247">
        <f>$D$10</f>
        <v>0</v>
      </c>
      <c r="BF243" s="247"/>
      <c r="BG243" s="247"/>
      <c r="BH243" s="176" t="s">
        <v>89</v>
      </c>
      <c r="BI243" s="247" t="e">
        <f>$K$10</f>
        <v>#DIV/0!</v>
      </c>
      <c r="BJ243" s="247"/>
      <c r="BK243" s="247"/>
      <c r="BL243" s="5" t="str">
        <f t="shared" si="50"/>
        <v/>
      </c>
      <c r="BM243" s="6"/>
      <c r="BN243" s="5" t="str">
        <f t="shared" si="51"/>
        <v/>
      </c>
      <c r="BO243" s="5"/>
    </row>
    <row r="244" spans="1:78" ht="8.4" customHeight="1" x14ac:dyDescent="0.3">
      <c r="N244" s="5"/>
      <c r="O244" s="25"/>
      <c r="P244" s="112"/>
      <c r="Q244" s="26"/>
      <c r="R244" s="46"/>
      <c r="S244" s="25"/>
      <c r="T244" s="25"/>
      <c r="U244" s="25"/>
      <c r="V244" s="25"/>
      <c r="W244" s="5" t="str">
        <f t="shared" si="52"/>
        <v/>
      </c>
      <c r="X244" s="24"/>
      <c r="Y244" s="5" t="str">
        <f t="shared" si="53"/>
        <v/>
      </c>
      <c r="Z244" s="5"/>
      <c r="AA244" s="5"/>
      <c r="AB244" s="5"/>
      <c r="AC244" s="25"/>
      <c r="AD244" s="112"/>
      <c r="AE244" s="26"/>
      <c r="AF244" s="46"/>
      <c r="AG244" s="25"/>
      <c r="AH244" s="25"/>
      <c r="AI244" s="25"/>
      <c r="AJ244" s="25"/>
      <c r="AK244" s="5" t="str">
        <f t="shared" si="55"/>
        <v/>
      </c>
      <c r="AL244" s="24"/>
      <c r="AM244" s="5" t="str">
        <f t="shared" si="56"/>
        <v/>
      </c>
      <c r="AN244" s="5"/>
      <c r="AO244" s="5"/>
      <c r="AP244" s="5"/>
      <c r="AQ244" s="25"/>
      <c r="AR244" s="112"/>
      <c r="AS244" s="26"/>
      <c r="AT244" s="46"/>
      <c r="AU244" s="25"/>
      <c r="AV244" s="25"/>
      <c r="AW244" s="25"/>
      <c r="AX244" s="25"/>
      <c r="AY244" s="5" t="str">
        <f t="shared" si="57"/>
        <v/>
      </c>
      <c r="AZ244" s="29"/>
      <c r="BA244" s="5" t="str">
        <f t="shared" si="58"/>
        <v/>
      </c>
      <c r="BB244" s="5"/>
      <c r="BC244" s="5"/>
      <c r="BD244" s="25"/>
      <c r="BE244" s="112"/>
      <c r="BF244" s="26"/>
      <c r="BG244" s="46"/>
      <c r="BH244" s="25"/>
      <c r="BI244" s="25"/>
      <c r="BJ244" s="25"/>
      <c r="BK244" s="25"/>
      <c r="BL244" s="5" t="str">
        <f t="shared" si="50"/>
        <v/>
      </c>
      <c r="BM244" s="6"/>
      <c r="BN244" s="5" t="str">
        <f t="shared" si="51"/>
        <v/>
      </c>
      <c r="BO244" s="5"/>
    </row>
    <row r="245" spans="1:78" ht="14.4" customHeight="1" x14ac:dyDescent="0.3">
      <c r="N245" s="5"/>
      <c r="O245" s="411" t="s">
        <v>17</v>
      </c>
      <c r="P245" s="411"/>
      <c r="Q245" s="411"/>
      <c r="R245" s="411"/>
      <c r="S245" s="411"/>
      <c r="T245" s="411"/>
      <c r="U245" s="411"/>
      <c r="V245" s="411"/>
      <c r="W245" s="5" t="str">
        <f t="shared" si="52"/>
        <v/>
      </c>
      <c r="X245" s="24"/>
      <c r="Y245" s="5" t="str">
        <f t="shared" si="53"/>
        <v/>
      </c>
      <c r="Z245" s="5"/>
      <c r="AA245" s="5"/>
      <c r="AB245" s="5"/>
      <c r="AC245" s="411" t="s">
        <v>17</v>
      </c>
      <c r="AD245" s="411"/>
      <c r="AE245" s="411"/>
      <c r="AF245" s="411"/>
      <c r="AG245" s="411"/>
      <c r="AH245" s="411"/>
      <c r="AI245" s="411"/>
      <c r="AJ245" s="411"/>
      <c r="AK245" s="5" t="str">
        <f t="shared" si="55"/>
        <v/>
      </c>
      <c r="AL245" s="24"/>
      <c r="AM245" s="5" t="str">
        <f t="shared" si="56"/>
        <v/>
      </c>
      <c r="AN245" s="5"/>
      <c r="AO245" s="5"/>
      <c r="AP245" s="5"/>
      <c r="AQ245" s="411" t="s">
        <v>17</v>
      </c>
      <c r="AR245" s="411"/>
      <c r="AS245" s="411"/>
      <c r="AT245" s="411"/>
      <c r="AU245" s="411"/>
      <c r="AV245" s="411"/>
      <c r="AW245" s="411"/>
      <c r="AX245" s="411"/>
      <c r="AY245" s="5" t="str">
        <f t="shared" si="57"/>
        <v/>
      </c>
      <c r="AZ245" s="29"/>
      <c r="BA245" s="5" t="str">
        <f t="shared" si="58"/>
        <v/>
      </c>
      <c r="BB245" s="5"/>
      <c r="BC245" s="5"/>
      <c r="BD245" s="411" t="s">
        <v>17</v>
      </c>
      <c r="BE245" s="411"/>
      <c r="BF245" s="411"/>
      <c r="BG245" s="411"/>
      <c r="BH245" s="411"/>
      <c r="BI245" s="411"/>
      <c r="BJ245" s="411"/>
      <c r="BK245" s="411"/>
      <c r="BL245" s="5" t="str">
        <f t="shared" si="50"/>
        <v/>
      </c>
      <c r="BM245" s="6"/>
      <c r="BN245" s="5" t="str">
        <f t="shared" si="51"/>
        <v/>
      </c>
      <c r="BO245" s="5"/>
      <c r="BR245" s="345" t="s">
        <v>17</v>
      </c>
      <c r="BS245" s="345"/>
      <c r="BT245" s="345"/>
      <c r="BU245" s="345"/>
      <c r="BV245" s="412" t="s">
        <v>249</v>
      </c>
      <c r="BW245" s="412" t="s">
        <v>250</v>
      </c>
      <c r="BX245" s="412" t="s">
        <v>251</v>
      </c>
      <c r="BY245" s="412" t="s">
        <v>252</v>
      </c>
      <c r="BZ245" s="382" t="s">
        <v>256</v>
      </c>
    </row>
    <row r="246" spans="1:78" ht="28.2" customHeight="1" x14ac:dyDescent="0.3">
      <c r="N246" s="5"/>
      <c r="O246" s="240" t="s">
        <v>107</v>
      </c>
      <c r="P246" s="241"/>
      <c r="Q246" s="240" t="s">
        <v>294</v>
      </c>
      <c r="R246" s="241"/>
      <c r="S246" s="133" t="s">
        <v>259</v>
      </c>
      <c r="T246" s="80" t="s">
        <v>132</v>
      </c>
      <c r="U246" s="81" t="s">
        <v>133</v>
      </c>
      <c r="V246" s="82" t="s">
        <v>134</v>
      </c>
      <c r="W246" s="5" t="str">
        <f t="shared" si="52"/>
        <v/>
      </c>
      <c r="X246" s="24"/>
      <c r="Y246" s="5" t="str">
        <f t="shared" si="53"/>
        <v/>
      </c>
      <c r="Z246" s="5"/>
      <c r="AA246" s="5"/>
      <c r="AB246" s="5"/>
      <c r="AC246" s="240" t="s">
        <v>107</v>
      </c>
      <c r="AD246" s="241"/>
      <c r="AE246" s="240" t="s">
        <v>294</v>
      </c>
      <c r="AF246" s="241"/>
      <c r="AG246" s="133" t="s">
        <v>259</v>
      </c>
      <c r="AH246" s="80" t="s">
        <v>132</v>
      </c>
      <c r="AI246" s="81" t="s">
        <v>133</v>
      </c>
      <c r="AJ246" s="82" t="s">
        <v>134</v>
      </c>
      <c r="AK246" s="5" t="str">
        <f t="shared" si="55"/>
        <v/>
      </c>
      <c r="AL246" s="24"/>
      <c r="AM246" s="5" t="str">
        <f t="shared" si="56"/>
        <v/>
      </c>
      <c r="AN246" s="5"/>
      <c r="AO246" s="5"/>
      <c r="AP246" s="5"/>
      <c r="AQ246" s="240" t="s">
        <v>107</v>
      </c>
      <c r="AR246" s="241"/>
      <c r="AS246" s="240" t="s">
        <v>294</v>
      </c>
      <c r="AT246" s="241"/>
      <c r="AU246" s="133" t="s">
        <v>259</v>
      </c>
      <c r="AV246" s="80" t="s">
        <v>132</v>
      </c>
      <c r="AW246" s="81" t="s">
        <v>133</v>
      </c>
      <c r="AX246" s="82" t="s">
        <v>134</v>
      </c>
      <c r="AY246" s="5" t="str">
        <f t="shared" si="57"/>
        <v/>
      </c>
      <c r="AZ246" s="29"/>
      <c r="BA246" s="5" t="str">
        <f t="shared" si="58"/>
        <v/>
      </c>
      <c r="BB246" s="5"/>
      <c r="BC246" s="5"/>
      <c r="BD246" s="240" t="s">
        <v>107</v>
      </c>
      <c r="BE246" s="241"/>
      <c r="BF246" s="240" t="s">
        <v>294</v>
      </c>
      <c r="BG246" s="241"/>
      <c r="BH246" s="133" t="s">
        <v>259</v>
      </c>
      <c r="BI246" s="80" t="s">
        <v>132</v>
      </c>
      <c r="BJ246" s="81" t="s">
        <v>133</v>
      </c>
      <c r="BK246" s="82" t="s">
        <v>134</v>
      </c>
      <c r="BL246" s="5" t="str">
        <f t="shared" si="50"/>
        <v/>
      </c>
      <c r="BM246" s="6"/>
      <c r="BN246" s="5" t="str">
        <f t="shared" si="51"/>
        <v/>
      </c>
      <c r="BO246" s="5"/>
      <c r="BR246" s="119" t="s">
        <v>107</v>
      </c>
      <c r="BS246" s="384" t="s">
        <v>70</v>
      </c>
      <c r="BT246" s="384"/>
      <c r="BU246" s="119" t="s">
        <v>294</v>
      </c>
      <c r="BV246" s="412"/>
      <c r="BW246" s="412"/>
      <c r="BX246" s="412"/>
      <c r="BY246" s="412"/>
      <c r="BZ246" s="383"/>
    </row>
    <row r="247" spans="1:78" ht="28.95" customHeight="1" x14ac:dyDescent="0.3">
      <c r="N247" s="5"/>
      <c r="O247" s="242" t="s">
        <v>43</v>
      </c>
      <c r="P247" s="243"/>
      <c r="Q247" s="210">
        <f>IF(OR(S247="X",T247="X",U247="X",V247="X"),1,0)</f>
        <v>0</v>
      </c>
      <c r="R247" s="120" t="s">
        <v>44</v>
      </c>
      <c r="S247" s="170"/>
      <c r="T247" s="170"/>
      <c r="U247" s="170"/>
      <c r="V247" s="170"/>
      <c r="W247" s="5" t="str">
        <f t="shared" si="52"/>
        <v/>
      </c>
      <c r="X247" s="24"/>
      <c r="Y247" s="5" t="str">
        <f t="shared" si="53"/>
        <v/>
      </c>
      <c r="Z247" s="29"/>
      <c r="AA247" s="5"/>
      <c r="AB247" s="5"/>
      <c r="AC247" s="242" t="s">
        <v>43</v>
      </c>
      <c r="AD247" s="243"/>
      <c r="AE247" s="210">
        <f>IF(OR(AG247="X",AH247="X",AI247="X",AJ247="X"),1,0)</f>
        <v>0</v>
      </c>
      <c r="AF247" s="120" t="s">
        <v>44</v>
      </c>
      <c r="AG247" s="170"/>
      <c r="AH247" s="170"/>
      <c r="AI247" s="170"/>
      <c r="AJ247" s="170"/>
      <c r="AK247" s="5" t="str">
        <f t="shared" si="55"/>
        <v/>
      </c>
      <c r="AL247" s="24"/>
      <c r="AM247" s="5" t="str">
        <f t="shared" si="56"/>
        <v/>
      </c>
      <c r="AN247" s="29"/>
      <c r="AO247" s="5"/>
      <c r="AP247" s="5"/>
      <c r="AQ247" s="242" t="s">
        <v>43</v>
      </c>
      <c r="AR247" s="243"/>
      <c r="AS247" s="210">
        <f>IF(OR(AU247="X",AV247="X",AW247="X",AX247="X"),1,0)</f>
        <v>0</v>
      </c>
      <c r="AT247" s="120" t="s">
        <v>44</v>
      </c>
      <c r="AU247" s="170"/>
      <c r="AV247" s="170"/>
      <c r="AW247" s="170"/>
      <c r="AX247" s="170"/>
      <c r="AY247" s="5" t="str">
        <f t="shared" si="57"/>
        <v/>
      </c>
      <c r="AZ247" s="29"/>
      <c r="BA247" s="5" t="str">
        <f t="shared" si="58"/>
        <v/>
      </c>
      <c r="BB247" s="5"/>
      <c r="BC247" s="5"/>
      <c r="BD247" s="242" t="s">
        <v>43</v>
      </c>
      <c r="BE247" s="243"/>
      <c r="BF247" s="210">
        <f>IF(OR(BH247="X",BI247="X",BJ247="X",BK247="X"),1,0)</f>
        <v>0</v>
      </c>
      <c r="BG247" s="120" t="s">
        <v>44</v>
      </c>
      <c r="BH247" s="170"/>
      <c r="BI247" s="170"/>
      <c r="BJ247" s="170"/>
      <c r="BK247" s="170"/>
      <c r="BL247" s="5" t="str">
        <f t="shared" si="50"/>
        <v/>
      </c>
      <c r="BM247" s="6"/>
      <c r="BN247" s="5" t="str">
        <f t="shared" si="51"/>
        <v/>
      </c>
      <c r="BO247" s="29"/>
      <c r="BR247" s="384" t="s">
        <v>43</v>
      </c>
      <c r="BS247" s="435"/>
      <c r="BT247" s="210">
        <v>1</v>
      </c>
      <c r="BU247" s="120" t="s">
        <v>44</v>
      </c>
      <c r="BV247" s="147" t="str">
        <f>IF(Q247="","",IF(S247="X",25%,IF(T247="X",50%,IF(U247="X",75%,IF(V247="X",100%,"")))))</f>
        <v/>
      </c>
      <c r="BW247" s="147" t="str">
        <f>IF(AE247="","",IF(AG247="X",25%,IF(AH247="X",50%,IF(AI247="X",75%,IF(AJ247="X",100%,"")))))</f>
        <v/>
      </c>
      <c r="BX247" s="147" t="str">
        <f>IF(AS247="","",IF(AU247="X",25%,IF(AV247="X",50%,IF(AW247="X",75%,IF(AX247="X",100%,"")))))</f>
        <v/>
      </c>
      <c r="BY247" s="147" t="str">
        <f>IF(BF247="","",IF(BH247="X",25%,IF(BI247="X",50%,IF(BJ247="X",75%,IF(BK247="X",100%,"")))))</f>
        <v/>
      </c>
      <c r="BZ247" s="148" t="str">
        <f>IFERROR(AVERAGE(BV247:BY247),"")</f>
        <v/>
      </c>
    </row>
    <row r="248" spans="1:78" x14ac:dyDescent="0.3">
      <c r="N248" s="5"/>
      <c r="O248" s="263"/>
      <c r="P248" s="264"/>
      <c r="Q248" s="210">
        <f t="shared" ref="Q248:Q259" si="68">IF(OR(S248="X",T248="X",U248="X",V248="X"),1,0)</f>
        <v>0</v>
      </c>
      <c r="R248" s="120" t="s">
        <v>45</v>
      </c>
      <c r="S248" s="170"/>
      <c r="T248" s="170"/>
      <c r="U248" s="170"/>
      <c r="V248" s="170"/>
      <c r="W248" s="5" t="str">
        <f t="shared" si="52"/>
        <v/>
      </c>
      <c r="X248" s="24"/>
      <c r="Y248" s="5" t="str">
        <f t="shared" si="53"/>
        <v/>
      </c>
      <c r="Z248" s="29"/>
      <c r="AA248" s="5"/>
      <c r="AB248" s="5"/>
      <c r="AC248" s="263"/>
      <c r="AD248" s="264"/>
      <c r="AE248" s="210">
        <f t="shared" ref="AE248:AE259" si="69">IF(OR(AG248="X",AH248="X",AI248="X",AJ248="X"),1,0)</f>
        <v>0</v>
      </c>
      <c r="AF248" s="120" t="s">
        <v>45</v>
      </c>
      <c r="AG248" s="170"/>
      <c r="AH248" s="170"/>
      <c r="AI248" s="170"/>
      <c r="AJ248" s="170"/>
      <c r="AK248" s="5" t="str">
        <f t="shared" si="55"/>
        <v/>
      </c>
      <c r="AL248" s="24"/>
      <c r="AM248" s="5" t="str">
        <f t="shared" si="56"/>
        <v/>
      </c>
      <c r="AN248" s="29"/>
      <c r="AO248" s="5"/>
      <c r="AP248" s="5"/>
      <c r="AQ248" s="263"/>
      <c r="AR248" s="264"/>
      <c r="AS248" s="210">
        <f t="shared" ref="AS248:AS259" si="70">IF(OR(AU248="X",AV248="X",AW248="X",AX248="X"),1,0)</f>
        <v>0</v>
      </c>
      <c r="AT248" s="120" t="s">
        <v>45</v>
      </c>
      <c r="AU248" s="170"/>
      <c r="AV248" s="170"/>
      <c r="AW248" s="170"/>
      <c r="AX248" s="170"/>
      <c r="AY248" s="5" t="str">
        <f t="shared" si="57"/>
        <v/>
      </c>
      <c r="AZ248" s="29"/>
      <c r="BA248" s="5" t="str">
        <f t="shared" si="58"/>
        <v/>
      </c>
      <c r="BB248" s="5"/>
      <c r="BC248" s="5"/>
      <c r="BD248" s="263"/>
      <c r="BE248" s="264"/>
      <c r="BF248" s="210">
        <f t="shared" ref="BF248:BF259" si="71">IF(OR(BH248="X",BI248="X",BJ248="X",BK248="X"),1,0)</f>
        <v>0</v>
      </c>
      <c r="BG248" s="120" t="s">
        <v>45</v>
      </c>
      <c r="BH248" s="170"/>
      <c r="BI248" s="170"/>
      <c r="BJ248" s="170"/>
      <c r="BK248" s="170"/>
      <c r="BL248" s="5" t="str">
        <f t="shared" si="50"/>
        <v/>
      </c>
      <c r="BM248" s="6"/>
      <c r="BN248" s="5" t="str">
        <f t="shared" si="51"/>
        <v/>
      </c>
      <c r="BO248" s="29"/>
      <c r="BR248" s="384"/>
      <c r="BS248" s="436"/>
      <c r="BT248" s="210">
        <v>1</v>
      </c>
      <c r="BU248" s="120" t="s">
        <v>45</v>
      </c>
      <c r="BV248" s="147" t="str">
        <f t="shared" ref="BV248:BV259" si="72">IF(Q248="","",IF(S248="X",25%,IF(T248="X",50%,IF(U248="X",75%,IF(V248="X",100%,"")))))</f>
        <v/>
      </c>
      <c r="BW248" s="147" t="str">
        <f t="shared" ref="BW248:BW259" si="73">IF(AE248="","",IF(AG248="X",25%,IF(AH248="X",50%,IF(AI248="X",75%,IF(AJ248="X",100%,"")))))</f>
        <v/>
      </c>
      <c r="BX248" s="147" t="str">
        <f t="shared" ref="BX248:BX259" si="74">IF(AS248="","",IF(AU248="X",25%,IF(AV248="X",50%,IF(AW248="X",75%,IF(AX248="X",100%,"")))))</f>
        <v/>
      </c>
      <c r="BY248" s="147" t="str">
        <f t="shared" ref="BY248:BY259" si="75">IF(BF248="","",IF(BH248="X",25%,IF(BI248="X",50%,IF(BJ248="X",75%,IF(BK248="X",100%,"")))))</f>
        <v/>
      </c>
      <c r="BZ248" s="148" t="str">
        <f t="shared" ref="BZ248:BZ259" si="76">IFERROR(AVERAGE(BV248:BY248),"")</f>
        <v/>
      </c>
    </row>
    <row r="249" spans="1:78" ht="41.4" customHeight="1" x14ac:dyDescent="0.3">
      <c r="N249" s="5"/>
      <c r="O249" s="244"/>
      <c r="P249" s="245"/>
      <c r="Q249" s="210">
        <f t="shared" si="68"/>
        <v>0</v>
      </c>
      <c r="R249" s="120" t="s">
        <v>46</v>
      </c>
      <c r="S249" s="170"/>
      <c r="T249" s="170"/>
      <c r="U249" s="170"/>
      <c r="V249" s="170"/>
      <c r="W249" s="5" t="str">
        <f t="shared" si="52"/>
        <v/>
      </c>
      <c r="X249" s="24"/>
      <c r="Y249" s="5" t="str">
        <f t="shared" si="53"/>
        <v/>
      </c>
      <c r="Z249" s="29"/>
      <c r="AA249" s="5"/>
      <c r="AB249" s="5"/>
      <c r="AC249" s="244"/>
      <c r="AD249" s="245"/>
      <c r="AE249" s="210">
        <f t="shared" si="69"/>
        <v>0</v>
      </c>
      <c r="AF249" s="120" t="s">
        <v>46</v>
      </c>
      <c r="AG249" s="170"/>
      <c r="AH249" s="170"/>
      <c r="AI249" s="170"/>
      <c r="AJ249" s="170"/>
      <c r="AK249" s="5" t="str">
        <f t="shared" si="55"/>
        <v/>
      </c>
      <c r="AL249" s="24"/>
      <c r="AM249" s="5" t="str">
        <f t="shared" si="56"/>
        <v/>
      </c>
      <c r="AN249" s="29"/>
      <c r="AO249" s="5"/>
      <c r="AP249" s="5"/>
      <c r="AQ249" s="244"/>
      <c r="AR249" s="245"/>
      <c r="AS249" s="210">
        <f t="shared" si="70"/>
        <v>0</v>
      </c>
      <c r="AT249" s="120" t="s">
        <v>46</v>
      </c>
      <c r="AU249" s="170"/>
      <c r="AV249" s="170"/>
      <c r="AW249" s="170"/>
      <c r="AX249" s="170"/>
      <c r="AY249" s="5" t="str">
        <f t="shared" si="57"/>
        <v/>
      </c>
      <c r="AZ249" s="29"/>
      <c r="BA249" s="5" t="str">
        <f t="shared" si="58"/>
        <v/>
      </c>
      <c r="BB249" s="5"/>
      <c r="BC249" s="5"/>
      <c r="BD249" s="244"/>
      <c r="BE249" s="245"/>
      <c r="BF249" s="210">
        <f t="shared" si="71"/>
        <v>0</v>
      </c>
      <c r="BG249" s="120" t="s">
        <v>46</v>
      </c>
      <c r="BH249" s="170"/>
      <c r="BI249" s="170"/>
      <c r="BJ249" s="170"/>
      <c r="BK249" s="170"/>
      <c r="BL249" s="5" t="str">
        <f t="shared" ref="BL249:BL259" si="77">IF(BF249="","",IF(BH249="X",0,IF(BI249="X",5,IF(BJ249="X",10,IF(BK249="X",15,"")))))</f>
        <v/>
      </c>
      <c r="BM249" s="6"/>
      <c r="BN249" s="5" t="str">
        <f t="shared" ref="BN249:BN259" si="78">IF(BF249="","",IF(BH249="X",5,IF(BI249="X",10,IF(BJ249="X",15,IF(BK249="X",20,"")))))</f>
        <v/>
      </c>
      <c r="BO249" s="29"/>
      <c r="BR249" s="384"/>
      <c r="BS249" s="437"/>
      <c r="BT249" s="210">
        <v>1</v>
      </c>
      <c r="BU249" s="120" t="s">
        <v>46</v>
      </c>
      <c r="BV249" s="147" t="str">
        <f t="shared" si="72"/>
        <v/>
      </c>
      <c r="BW249" s="147" t="str">
        <f t="shared" si="73"/>
        <v/>
      </c>
      <c r="BX249" s="147" t="str">
        <f t="shared" si="74"/>
        <v/>
      </c>
      <c r="BY249" s="147" t="str">
        <f t="shared" si="75"/>
        <v/>
      </c>
      <c r="BZ249" s="148" t="str">
        <f t="shared" si="76"/>
        <v/>
      </c>
    </row>
    <row r="250" spans="1:78" ht="27.6" x14ac:dyDescent="0.3">
      <c r="N250" s="5"/>
      <c r="O250" s="240" t="s">
        <v>47</v>
      </c>
      <c r="P250" s="241"/>
      <c r="Q250" s="210">
        <f t="shared" si="68"/>
        <v>0</v>
      </c>
      <c r="R250" s="120" t="s">
        <v>49</v>
      </c>
      <c r="S250" s="170"/>
      <c r="T250" s="170"/>
      <c r="U250" s="170"/>
      <c r="V250" s="170"/>
      <c r="W250" s="5" t="str">
        <f t="shared" si="52"/>
        <v/>
      </c>
      <c r="X250" s="24"/>
      <c r="Y250" s="5" t="str">
        <f t="shared" si="53"/>
        <v/>
      </c>
      <c r="Z250" s="29"/>
      <c r="AA250" s="5"/>
      <c r="AB250" s="5"/>
      <c r="AC250" s="240" t="s">
        <v>47</v>
      </c>
      <c r="AD250" s="241"/>
      <c r="AE250" s="210">
        <f t="shared" si="69"/>
        <v>0</v>
      </c>
      <c r="AF250" s="120" t="s">
        <v>49</v>
      </c>
      <c r="AG250" s="170"/>
      <c r="AH250" s="170"/>
      <c r="AI250" s="170"/>
      <c r="AJ250" s="170"/>
      <c r="AK250" s="5" t="str">
        <f t="shared" si="55"/>
        <v/>
      </c>
      <c r="AL250" s="24"/>
      <c r="AM250" s="5" t="str">
        <f t="shared" si="56"/>
        <v/>
      </c>
      <c r="AN250" s="29"/>
      <c r="AO250" s="5"/>
      <c r="AP250" s="5"/>
      <c r="AQ250" s="240" t="s">
        <v>47</v>
      </c>
      <c r="AR250" s="241"/>
      <c r="AS250" s="210">
        <f t="shared" si="70"/>
        <v>0</v>
      </c>
      <c r="AT250" s="120" t="s">
        <v>49</v>
      </c>
      <c r="AU250" s="170"/>
      <c r="AV250" s="170"/>
      <c r="AW250" s="170"/>
      <c r="AX250" s="170"/>
      <c r="AY250" s="5" t="str">
        <f t="shared" si="57"/>
        <v/>
      </c>
      <c r="AZ250" s="29"/>
      <c r="BA250" s="5" t="str">
        <f t="shared" si="58"/>
        <v/>
      </c>
      <c r="BB250" s="5"/>
      <c r="BC250" s="5"/>
      <c r="BD250" s="240" t="s">
        <v>47</v>
      </c>
      <c r="BE250" s="241"/>
      <c r="BF250" s="210">
        <f t="shared" si="71"/>
        <v>0</v>
      </c>
      <c r="BG250" s="120" t="s">
        <v>49</v>
      </c>
      <c r="BH250" s="170"/>
      <c r="BI250" s="170"/>
      <c r="BJ250" s="170"/>
      <c r="BK250" s="170"/>
      <c r="BL250" s="5" t="str">
        <f t="shared" si="77"/>
        <v/>
      </c>
      <c r="BM250" s="6"/>
      <c r="BN250" s="5" t="str">
        <f t="shared" si="78"/>
        <v/>
      </c>
      <c r="BO250" s="29"/>
      <c r="BR250" s="119" t="s">
        <v>47</v>
      </c>
      <c r="BS250" s="205"/>
      <c r="BT250" s="210">
        <v>1</v>
      </c>
      <c r="BU250" s="120" t="s">
        <v>49</v>
      </c>
      <c r="BV250" s="147" t="str">
        <f t="shared" si="72"/>
        <v/>
      </c>
      <c r="BW250" s="147" t="str">
        <f t="shared" si="73"/>
        <v/>
      </c>
      <c r="BX250" s="147" t="str">
        <f t="shared" si="74"/>
        <v/>
      </c>
      <c r="BY250" s="147" t="str">
        <f t="shared" si="75"/>
        <v/>
      </c>
      <c r="BZ250" s="148" t="str">
        <f t="shared" si="76"/>
        <v/>
      </c>
    </row>
    <row r="251" spans="1:78" ht="55.2" x14ac:dyDescent="0.3">
      <c r="N251" s="5"/>
      <c r="O251" s="240" t="s">
        <v>71</v>
      </c>
      <c r="P251" s="241"/>
      <c r="Q251" s="210">
        <f t="shared" si="68"/>
        <v>0</v>
      </c>
      <c r="R251" s="120" t="s">
        <v>49</v>
      </c>
      <c r="S251" s="170"/>
      <c r="T251" s="170"/>
      <c r="U251" s="170"/>
      <c r="V251" s="170"/>
      <c r="W251" s="5" t="str">
        <f t="shared" si="52"/>
        <v/>
      </c>
      <c r="X251" s="24"/>
      <c r="Y251" s="5" t="str">
        <f t="shared" si="53"/>
        <v/>
      </c>
      <c r="Z251" s="29"/>
      <c r="AA251" s="5"/>
      <c r="AB251" s="5"/>
      <c r="AC251" s="240" t="s">
        <v>71</v>
      </c>
      <c r="AD251" s="241"/>
      <c r="AE251" s="210">
        <f t="shared" si="69"/>
        <v>0</v>
      </c>
      <c r="AF251" s="120" t="s">
        <v>49</v>
      </c>
      <c r="AG251" s="170"/>
      <c r="AH251" s="170"/>
      <c r="AI251" s="170"/>
      <c r="AJ251" s="170"/>
      <c r="AK251" s="5" t="str">
        <f t="shared" si="55"/>
        <v/>
      </c>
      <c r="AL251" s="24"/>
      <c r="AM251" s="5" t="str">
        <f t="shared" si="56"/>
        <v/>
      </c>
      <c r="AN251" s="29"/>
      <c r="AO251" s="5"/>
      <c r="AP251" s="5"/>
      <c r="AQ251" s="240" t="s">
        <v>71</v>
      </c>
      <c r="AR251" s="241"/>
      <c r="AS251" s="210">
        <f t="shared" si="70"/>
        <v>0</v>
      </c>
      <c r="AT251" s="120" t="s">
        <v>49</v>
      </c>
      <c r="AU251" s="170"/>
      <c r="AV251" s="170"/>
      <c r="AW251" s="170"/>
      <c r="AX251" s="170"/>
      <c r="AY251" s="5" t="str">
        <f t="shared" si="57"/>
        <v/>
      </c>
      <c r="AZ251" s="29"/>
      <c r="BA251" s="5" t="str">
        <f t="shared" si="58"/>
        <v/>
      </c>
      <c r="BB251" s="5"/>
      <c r="BC251" s="5"/>
      <c r="BD251" s="240" t="s">
        <v>71</v>
      </c>
      <c r="BE251" s="241"/>
      <c r="BF251" s="210">
        <f t="shared" si="71"/>
        <v>0</v>
      </c>
      <c r="BG251" s="120" t="s">
        <v>49</v>
      </c>
      <c r="BH251" s="170"/>
      <c r="BI251" s="170"/>
      <c r="BJ251" s="170"/>
      <c r="BK251" s="170"/>
      <c r="BL251" s="5" t="str">
        <f t="shared" si="77"/>
        <v/>
      </c>
      <c r="BM251" s="6"/>
      <c r="BN251" s="5" t="str">
        <f t="shared" si="78"/>
        <v/>
      </c>
      <c r="BO251" s="29"/>
      <c r="BR251" s="119" t="s">
        <v>71</v>
      </c>
      <c r="BS251" s="205"/>
      <c r="BT251" s="210">
        <v>1</v>
      </c>
      <c r="BU251" s="120" t="s">
        <v>49</v>
      </c>
      <c r="BV251" s="147" t="str">
        <f t="shared" si="72"/>
        <v/>
      </c>
      <c r="BW251" s="147" t="str">
        <f t="shared" si="73"/>
        <v/>
      </c>
      <c r="BX251" s="147" t="str">
        <f t="shared" si="74"/>
        <v/>
      </c>
      <c r="BY251" s="147" t="str">
        <f t="shared" si="75"/>
        <v/>
      </c>
      <c r="BZ251" s="148" t="str">
        <f t="shared" si="76"/>
        <v/>
      </c>
    </row>
    <row r="252" spans="1:78" ht="41.4" x14ac:dyDescent="0.3">
      <c r="N252" s="5"/>
      <c r="O252" s="240" t="s">
        <v>48</v>
      </c>
      <c r="P252" s="241"/>
      <c r="Q252" s="210">
        <f t="shared" si="68"/>
        <v>0</v>
      </c>
      <c r="R252" s="120" t="s">
        <v>49</v>
      </c>
      <c r="S252" s="170"/>
      <c r="T252" s="170"/>
      <c r="U252" s="170"/>
      <c r="V252" s="170"/>
      <c r="W252" s="5" t="str">
        <f t="shared" si="52"/>
        <v/>
      </c>
      <c r="X252" s="24"/>
      <c r="Y252" s="5" t="str">
        <f t="shared" si="53"/>
        <v/>
      </c>
      <c r="Z252" s="29"/>
      <c r="AA252" s="5"/>
      <c r="AB252" s="5"/>
      <c r="AC252" s="240" t="s">
        <v>48</v>
      </c>
      <c r="AD252" s="241"/>
      <c r="AE252" s="210">
        <f t="shared" si="69"/>
        <v>0</v>
      </c>
      <c r="AF252" s="120" t="s">
        <v>49</v>
      </c>
      <c r="AG252" s="170"/>
      <c r="AH252" s="170"/>
      <c r="AI252" s="170"/>
      <c r="AJ252" s="170"/>
      <c r="AK252" s="5" t="str">
        <f t="shared" si="55"/>
        <v/>
      </c>
      <c r="AL252" s="24"/>
      <c r="AM252" s="5" t="str">
        <f t="shared" si="56"/>
        <v/>
      </c>
      <c r="AN252" s="29"/>
      <c r="AO252" s="5"/>
      <c r="AP252" s="5"/>
      <c r="AQ252" s="240" t="s">
        <v>48</v>
      </c>
      <c r="AR252" s="241"/>
      <c r="AS252" s="210">
        <f t="shared" si="70"/>
        <v>0</v>
      </c>
      <c r="AT252" s="120" t="s">
        <v>49</v>
      </c>
      <c r="AU252" s="170"/>
      <c r="AV252" s="170"/>
      <c r="AW252" s="170"/>
      <c r="AX252" s="170"/>
      <c r="AY252" s="5" t="str">
        <f t="shared" si="57"/>
        <v/>
      </c>
      <c r="AZ252" s="29"/>
      <c r="BA252" s="5" t="str">
        <f t="shared" si="58"/>
        <v/>
      </c>
      <c r="BB252" s="5"/>
      <c r="BC252" s="5"/>
      <c r="BD252" s="240" t="s">
        <v>48</v>
      </c>
      <c r="BE252" s="241"/>
      <c r="BF252" s="210">
        <f t="shared" si="71"/>
        <v>0</v>
      </c>
      <c r="BG252" s="120" t="s">
        <v>49</v>
      </c>
      <c r="BH252" s="170"/>
      <c r="BI252" s="170"/>
      <c r="BJ252" s="170"/>
      <c r="BK252" s="170"/>
      <c r="BL252" s="5" t="str">
        <f t="shared" si="77"/>
        <v/>
      </c>
      <c r="BM252" s="6"/>
      <c r="BN252" s="5" t="str">
        <f t="shared" si="78"/>
        <v/>
      </c>
      <c r="BO252" s="29"/>
      <c r="BR252" s="119" t="s">
        <v>48</v>
      </c>
      <c r="BS252" s="205"/>
      <c r="BT252" s="210">
        <v>1</v>
      </c>
      <c r="BU252" s="120" t="s">
        <v>49</v>
      </c>
      <c r="BV252" s="147" t="str">
        <f t="shared" si="72"/>
        <v/>
      </c>
      <c r="BW252" s="147" t="str">
        <f t="shared" si="73"/>
        <v/>
      </c>
      <c r="BX252" s="147" t="str">
        <f t="shared" si="74"/>
        <v/>
      </c>
      <c r="BY252" s="147" t="str">
        <f t="shared" si="75"/>
        <v/>
      </c>
      <c r="BZ252" s="148" t="str">
        <f t="shared" si="76"/>
        <v/>
      </c>
    </row>
    <row r="253" spans="1:78" s="1" customFormat="1" ht="14.4" customHeight="1" x14ac:dyDescent="0.3">
      <c r="A253"/>
      <c r="B253"/>
      <c r="C253"/>
      <c r="D253"/>
      <c r="E253" s="42"/>
      <c r="F253" s="42"/>
      <c r="G253" s="42"/>
      <c r="H253" s="42"/>
      <c r="I253" s="42"/>
      <c r="J253" s="42"/>
      <c r="K253"/>
      <c r="L253"/>
      <c r="N253" s="20"/>
      <c r="O253" s="242" t="s">
        <v>50</v>
      </c>
      <c r="P253" s="243"/>
      <c r="Q253" s="210">
        <f t="shared" si="68"/>
        <v>0</v>
      </c>
      <c r="R253" s="120" t="s">
        <v>51</v>
      </c>
      <c r="S253" s="170"/>
      <c r="T253" s="170"/>
      <c r="U253" s="170"/>
      <c r="V253" s="170"/>
      <c r="W253" s="5" t="str">
        <f t="shared" si="52"/>
        <v/>
      </c>
      <c r="X253" s="24"/>
      <c r="Y253" s="5" t="str">
        <f t="shared" si="53"/>
        <v/>
      </c>
      <c r="Z253" s="29"/>
      <c r="AA253" s="5"/>
      <c r="AB253" s="5"/>
      <c r="AC253" s="242" t="s">
        <v>50</v>
      </c>
      <c r="AD253" s="243"/>
      <c r="AE253" s="210">
        <f t="shared" si="69"/>
        <v>0</v>
      </c>
      <c r="AF253" s="120" t="s">
        <v>51</v>
      </c>
      <c r="AG253" s="170"/>
      <c r="AH253" s="170"/>
      <c r="AI253" s="170"/>
      <c r="AJ253" s="170"/>
      <c r="AK253" s="5" t="str">
        <f t="shared" si="55"/>
        <v/>
      </c>
      <c r="AL253" s="24"/>
      <c r="AM253" s="5" t="str">
        <f t="shared" si="56"/>
        <v/>
      </c>
      <c r="AN253" s="29"/>
      <c r="AO253" s="5"/>
      <c r="AP253" s="5"/>
      <c r="AQ253" s="242" t="s">
        <v>50</v>
      </c>
      <c r="AR253" s="243"/>
      <c r="AS253" s="210">
        <f t="shared" si="70"/>
        <v>0</v>
      </c>
      <c r="AT253" s="120" t="s">
        <v>51</v>
      </c>
      <c r="AU253" s="170"/>
      <c r="AV253" s="170"/>
      <c r="AW253" s="170"/>
      <c r="AX253" s="170"/>
      <c r="AY253" s="5" t="str">
        <f t="shared" si="57"/>
        <v/>
      </c>
      <c r="AZ253" s="29"/>
      <c r="BA253" s="5" t="str">
        <f t="shared" si="58"/>
        <v/>
      </c>
      <c r="BB253" s="5"/>
      <c r="BC253" s="5"/>
      <c r="BD253" s="242" t="s">
        <v>50</v>
      </c>
      <c r="BE253" s="243"/>
      <c r="BF253" s="210">
        <f t="shared" si="71"/>
        <v>0</v>
      </c>
      <c r="BG253" s="120" t="s">
        <v>51</v>
      </c>
      <c r="BH253" s="170"/>
      <c r="BI253" s="170"/>
      <c r="BJ253" s="170"/>
      <c r="BK253" s="170"/>
      <c r="BL253" s="5" t="str">
        <f t="shared" si="77"/>
        <v/>
      </c>
      <c r="BM253" s="6"/>
      <c r="BN253" s="5" t="str">
        <f t="shared" si="78"/>
        <v/>
      </c>
      <c r="BO253" s="29"/>
      <c r="BR253" s="384" t="s">
        <v>50</v>
      </c>
      <c r="BS253" s="433"/>
      <c r="BT253" s="210">
        <v>1</v>
      </c>
      <c r="BU253" s="120" t="s">
        <v>51</v>
      </c>
      <c r="BV253" s="147" t="str">
        <f t="shared" si="72"/>
        <v/>
      </c>
      <c r="BW253" s="147" t="str">
        <f t="shared" si="73"/>
        <v/>
      </c>
      <c r="BX253" s="147" t="str">
        <f t="shared" si="74"/>
        <v/>
      </c>
      <c r="BY253" s="147" t="str">
        <f t="shared" si="75"/>
        <v/>
      </c>
      <c r="BZ253" s="148" t="str">
        <f t="shared" si="76"/>
        <v/>
      </c>
    </row>
    <row r="254" spans="1:78" x14ac:dyDescent="0.3">
      <c r="N254" s="5"/>
      <c r="O254" s="244"/>
      <c r="P254" s="245"/>
      <c r="Q254" s="210">
        <f t="shared" si="68"/>
        <v>0</v>
      </c>
      <c r="R254" s="120" t="s">
        <v>52</v>
      </c>
      <c r="S254" s="170"/>
      <c r="T254" s="170"/>
      <c r="U254" s="170"/>
      <c r="V254" s="170"/>
      <c r="W254" s="5" t="str">
        <f t="shared" si="52"/>
        <v/>
      </c>
      <c r="X254" s="24"/>
      <c r="Y254" s="5" t="str">
        <f t="shared" si="53"/>
        <v/>
      </c>
      <c r="Z254" s="29"/>
      <c r="AA254" s="5"/>
      <c r="AB254" s="5"/>
      <c r="AC254" s="244"/>
      <c r="AD254" s="245"/>
      <c r="AE254" s="210">
        <f t="shared" si="69"/>
        <v>0</v>
      </c>
      <c r="AF254" s="120" t="s">
        <v>52</v>
      </c>
      <c r="AG254" s="170"/>
      <c r="AH254" s="170"/>
      <c r="AI254" s="170"/>
      <c r="AJ254" s="170"/>
      <c r="AK254" s="5" t="str">
        <f t="shared" si="55"/>
        <v/>
      </c>
      <c r="AL254" s="24"/>
      <c r="AM254" s="5" t="str">
        <f t="shared" si="56"/>
        <v/>
      </c>
      <c r="AN254" s="29"/>
      <c r="AO254" s="5"/>
      <c r="AP254" s="5"/>
      <c r="AQ254" s="244"/>
      <c r="AR254" s="245"/>
      <c r="AS254" s="210">
        <f t="shared" si="70"/>
        <v>0</v>
      </c>
      <c r="AT254" s="120" t="s">
        <v>52</v>
      </c>
      <c r="AU254" s="170"/>
      <c r="AV254" s="170"/>
      <c r="AW254" s="170"/>
      <c r="AX254" s="170"/>
      <c r="AY254" s="5" t="str">
        <f t="shared" si="57"/>
        <v/>
      </c>
      <c r="AZ254" s="29"/>
      <c r="BA254" s="5" t="str">
        <f t="shared" si="58"/>
        <v/>
      </c>
      <c r="BB254" s="5"/>
      <c r="BC254" s="5"/>
      <c r="BD254" s="244"/>
      <c r="BE254" s="245"/>
      <c r="BF254" s="210">
        <f t="shared" si="71"/>
        <v>0</v>
      </c>
      <c r="BG254" s="120" t="s">
        <v>52</v>
      </c>
      <c r="BH254" s="170"/>
      <c r="BI254" s="170"/>
      <c r="BJ254" s="170"/>
      <c r="BK254" s="170"/>
      <c r="BL254" s="5" t="str">
        <f t="shared" si="77"/>
        <v/>
      </c>
      <c r="BM254" s="6"/>
      <c r="BN254" s="5" t="str">
        <f t="shared" si="78"/>
        <v/>
      </c>
      <c r="BO254" s="29"/>
      <c r="BR254" s="384"/>
      <c r="BS254" s="434"/>
      <c r="BT254" s="210">
        <v>1</v>
      </c>
      <c r="BU254" s="120" t="s">
        <v>52</v>
      </c>
      <c r="BV254" s="147" t="str">
        <f t="shared" si="72"/>
        <v/>
      </c>
      <c r="BW254" s="147" t="str">
        <f t="shared" si="73"/>
        <v/>
      </c>
      <c r="BX254" s="147" t="str">
        <f t="shared" si="74"/>
        <v/>
      </c>
      <c r="BY254" s="147" t="str">
        <f t="shared" si="75"/>
        <v/>
      </c>
      <c r="BZ254" s="148" t="str">
        <f t="shared" si="76"/>
        <v/>
      </c>
    </row>
    <row r="255" spans="1:78" ht="28.95" customHeight="1" x14ac:dyDescent="0.3">
      <c r="N255" s="5"/>
      <c r="O255" s="242" t="s">
        <v>53</v>
      </c>
      <c r="P255" s="243"/>
      <c r="Q255" s="210">
        <f t="shared" si="68"/>
        <v>0</v>
      </c>
      <c r="R255" s="120" t="s">
        <v>54</v>
      </c>
      <c r="S255" s="170"/>
      <c r="T255" s="170"/>
      <c r="U255" s="170"/>
      <c r="V255" s="170"/>
      <c r="W255" s="5" t="str">
        <f t="shared" si="52"/>
        <v/>
      </c>
      <c r="X255" s="24"/>
      <c r="Y255" s="5" t="str">
        <f t="shared" si="53"/>
        <v/>
      </c>
      <c r="Z255" s="29"/>
      <c r="AA255" s="5"/>
      <c r="AB255" s="5"/>
      <c r="AC255" s="242" t="s">
        <v>53</v>
      </c>
      <c r="AD255" s="243"/>
      <c r="AE255" s="210">
        <f t="shared" si="69"/>
        <v>0</v>
      </c>
      <c r="AF255" s="120" t="s">
        <v>54</v>
      </c>
      <c r="AG255" s="170"/>
      <c r="AH255" s="170"/>
      <c r="AI255" s="170"/>
      <c r="AJ255" s="170"/>
      <c r="AK255" s="5" t="str">
        <f t="shared" si="55"/>
        <v/>
      </c>
      <c r="AL255" s="24"/>
      <c r="AM255" s="5" t="str">
        <f t="shared" si="56"/>
        <v/>
      </c>
      <c r="AN255" s="29"/>
      <c r="AO255" s="5"/>
      <c r="AP255" s="5"/>
      <c r="AQ255" s="242" t="s">
        <v>53</v>
      </c>
      <c r="AR255" s="243"/>
      <c r="AS255" s="210">
        <f t="shared" si="70"/>
        <v>0</v>
      </c>
      <c r="AT255" s="120" t="s">
        <v>54</v>
      </c>
      <c r="AU255" s="170"/>
      <c r="AV255" s="170"/>
      <c r="AW255" s="170"/>
      <c r="AX255" s="170"/>
      <c r="AY255" s="5" t="str">
        <f t="shared" si="57"/>
        <v/>
      </c>
      <c r="AZ255" s="29"/>
      <c r="BA255" s="5" t="str">
        <f t="shared" si="58"/>
        <v/>
      </c>
      <c r="BB255" s="5"/>
      <c r="BC255" s="5"/>
      <c r="BD255" s="242" t="s">
        <v>53</v>
      </c>
      <c r="BE255" s="243"/>
      <c r="BF255" s="210">
        <f t="shared" si="71"/>
        <v>0</v>
      </c>
      <c r="BG255" s="120" t="s">
        <v>54</v>
      </c>
      <c r="BH255" s="170"/>
      <c r="BI255" s="170"/>
      <c r="BJ255" s="170"/>
      <c r="BK255" s="170"/>
      <c r="BL255" s="5" t="str">
        <f t="shared" si="77"/>
        <v/>
      </c>
      <c r="BM255" s="6"/>
      <c r="BN255" s="5" t="str">
        <f t="shared" si="78"/>
        <v/>
      </c>
      <c r="BO255" s="29"/>
      <c r="BR255" s="384" t="s">
        <v>53</v>
      </c>
      <c r="BS255" s="433"/>
      <c r="BT255" s="210">
        <v>1</v>
      </c>
      <c r="BU255" s="120" t="s">
        <v>54</v>
      </c>
      <c r="BV255" s="147" t="str">
        <f t="shared" si="72"/>
        <v/>
      </c>
      <c r="BW255" s="147" t="str">
        <f t="shared" si="73"/>
        <v/>
      </c>
      <c r="BX255" s="147" t="str">
        <f t="shared" si="74"/>
        <v/>
      </c>
      <c r="BY255" s="147" t="str">
        <f t="shared" si="75"/>
        <v/>
      </c>
      <c r="BZ255" s="148" t="str">
        <f t="shared" si="76"/>
        <v/>
      </c>
    </row>
    <row r="256" spans="1:78" ht="27.6" x14ac:dyDescent="0.3">
      <c r="N256" s="5"/>
      <c r="O256" s="244"/>
      <c r="P256" s="245"/>
      <c r="Q256" s="210">
        <f t="shared" si="68"/>
        <v>0</v>
      </c>
      <c r="R256" s="120" t="s">
        <v>55</v>
      </c>
      <c r="S256" s="170"/>
      <c r="T256" s="170"/>
      <c r="U256" s="170"/>
      <c r="V256" s="170"/>
      <c r="W256" s="5" t="str">
        <f t="shared" si="52"/>
        <v/>
      </c>
      <c r="X256" s="24"/>
      <c r="Y256" s="5" t="str">
        <f t="shared" si="53"/>
        <v/>
      </c>
      <c r="Z256" s="29"/>
      <c r="AA256" s="5"/>
      <c r="AB256" s="5"/>
      <c r="AC256" s="244"/>
      <c r="AD256" s="245"/>
      <c r="AE256" s="210">
        <f t="shared" si="69"/>
        <v>0</v>
      </c>
      <c r="AF256" s="120" t="s">
        <v>55</v>
      </c>
      <c r="AG256" s="170"/>
      <c r="AH256" s="170"/>
      <c r="AI256" s="170"/>
      <c r="AJ256" s="170"/>
      <c r="AK256" s="5" t="str">
        <f t="shared" si="55"/>
        <v/>
      </c>
      <c r="AL256" s="24"/>
      <c r="AM256" s="5" t="str">
        <f t="shared" si="56"/>
        <v/>
      </c>
      <c r="AN256" s="29"/>
      <c r="AO256" s="5"/>
      <c r="AP256" s="5"/>
      <c r="AQ256" s="244"/>
      <c r="AR256" s="245"/>
      <c r="AS256" s="210">
        <f t="shared" si="70"/>
        <v>0</v>
      </c>
      <c r="AT256" s="120" t="s">
        <v>55</v>
      </c>
      <c r="AU256" s="170"/>
      <c r="AV256" s="170"/>
      <c r="AW256" s="170"/>
      <c r="AX256" s="170"/>
      <c r="AY256" s="5" t="str">
        <f t="shared" si="57"/>
        <v/>
      </c>
      <c r="AZ256" s="29"/>
      <c r="BA256" s="5" t="str">
        <f t="shared" si="58"/>
        <v/>
      </c>
      <c r="BB256" s="5"/>
      <c r="BC256" s="5"/>
      <c r="BD256" s="244"/>
      <c r="BE256" s="245"/>
      <c r="BF256" s="210">
        <f t="shared" si="71"/>
        <v>0</v>
      </c>
      <c r="BG256" s="120" t="s">
        <v>55</v>
      </c>
      <c r="BH256" s="170"/>
      <c r="BI256" s="170"/>
      <c r="BJ256" s="170"/>
      <c r="BK256" s="170"/>
      <c r="BL256" s="5" t="str">
        <f t="shared" si="77"/>
        <v/>
      </c>
      <c r="BM256" s="6"/>
      <c r="BN256" s="5" t="str">
        <f t="shared" si="78"/>
        <v/>
      </c>
      <c r="BO256" s="29"/>
      <c r="BR256" s="384"/>
      <c r="BS256" s="434"/>
      <c r="BT256" s="210">
        <v>1</v>
      </c>
      <c r="BU256" s="120" t="s">
        <v>55</v>
      </c>
      <c r="BV256" s="147" t="str">
        <f t="shared" si="72"/>
        <v/>
      </c>
      <c r="BW256" s="147" t="str">
        <f t="shared" si="73"/>
        <v/>
      </c>
      <c r="BX256" s="147" t="str">
        <f t="shared" si="74"/>
        <v/>
      </c>
      <c r="BY256" s="147" t="str">
        <f t="shared" si="75"/>
        <v/>
      </c>
      <c r="BZ256" s="148" t="str">
        <f t="shared" si="76"/>
        <v/>
      </c>
    </row>
    <row r="257" spans="14:78" ht="55.2" x14ac:dyDescent="0.3">
      <c r="N257" s="5"/>
      <c r="O257" s="240" t="s">
        <v>56</v>
      </c>
      <c r="P257" s="241"/>
      <c r="Q257" s="210">
        <f t="shared" si="68"/>
        <v>0</v>
      </c>
      <c r="R257" s="120" t="s">
        <v>55</v>
      </c>
      <c r="S257" s="170"/>
      <c r="T257" s="170"/>
      <c r="U257" s="170"/>
      <c r="V257" s="170"/>
      <c r="W257" s="5" t="str">
        <f t="shared" si="52"/>
        <v/>
      </c>
      <c r="X257" s="24"/>
      <c r="Y257" s="5" t="str">
        <f t="shared" si="53"/>
        <v/>
      </c>
      <c r="Z257" s="29"/>
      <c r="AA257" s="5"/>
      <c r="AB257" s="5"/>
      <c r="AC257" s="240" t="s">
        <v>56</v>
      </c>
      <c r="AD257" s="241"/>
      <c r="AE257" s="210">
        <f t="shared" si="69"/>
        <v>0</v>
      </c>
      <c r="AF257" s="120" t="s">
        <v>55</v>
      </c>
      <c r="AG257" s="170"/>
      <c r="AH257" s="170"/>
      <c r="AI257" s="170"/>
      <c r="AJ257" s="170"/>
      <c r="AK257" s="5" t="str">
        <f t="shared" si="55"/>
        <v/>
      </c>
      <c r="AL257" s="24"/>
      <c r="AM257" s="5" t="str">
        <f t="shared" si="56"/>
        <v/>
      </c>
      <c r="AN257" s="29"/>
      <c r="AO257" s="5"/>
      <c r="AP257" s="5"/>
      <c r="AQ257" s="240" t="s">
        <v>56</v>
      </c>
      <c r="AR257" s="241"/>
      <c r="AS257" s="210">
        <f t="shared" si="70"/>
        <v>0</v>
      </c>
      <c r="AT257" s="120" t="s">
        <v>55</v>
      </c>
      <c r="AU257" s="170"/>
      <c r="AV257" s="170"/>
      <c r="AW257" s="170"/>
      <c r="AX257" s="170"/>
      <c r="AY257" s="5" t="str">
        <f t="shared" si="57"/>
        <v/>
      </c>
      <c r="AZ257" s="29"/>
      <c r="BA257" s="5" t="str">
        <f t="shared" si="58"/>
        <v/>
      </c>
      <c r="BB257" s="5"/>
      <c r="BC257" s="5"/>
      <c r="BD257" s="240" t="s">
        <v>56</v>
      </c>
      <c r="BE257" s="241"/>
      <c r="BF257" s="210">
        <f t="shared" si="71"/>
        <v>0</v>
      </c>
      <c r="BG257" s="120" t="s">
        <v>55</v>
      </c>
      <c r="BH257" s="170"/>
      <c r="BI257" s="170"/>
      <c r="BJ257" s="170"/>
      <c r="BK257" s="170"/>
      <c r="BL257" s="5" t="str">
        <f t="shared" si="77"/>
        <v/>
      </c>
      <c r="BM257" s="6"/>
      <c r="BN257" s="5" t="str">
        <f t="shared" si="78"/>
        <v/>
      </c>
      <c r="BO257" s="29"/>
      <c r="BR257" s="119" t="s">
        <v>56</v>
      </c>
      <c r="BS257" s="206"/>
      <c r="BT257" s="210">
        <v>1</v>
      </c>
      <c r="BU257" s="120" t="s">
        <v>55</v>
      </c>
      <c r="BV257" s="147" t="str">
        <f t="shared" si="72"/>
        <v/>
      </c>
      <c r="BW257" s="147" t="str">
        <f t="shared" si="73"/>
        <v/>
      </c>
      <c r="BX257" s="147" t="str">
        <f t="shared" si="74"/>
        <v/>
      </c>
      <c r="BY257" s="147" t="str">
        <f t="shared" si="75"/>
        <v/>
      </c>
      <c r="BZ257" s="148" t="str">
        <f t="shared" si="76"/>
        <v/>
      </c>
    </row>
    <row r="258" spans="14:78" ht="27.6" x14ac:dyDescent="0.3">
      <c r="N258" s="5"/>
      <c r="O258" s="242" t="s">
        <v>57</v>
      </c>
      <c r="P258" s="243"/>
      <c r="Q258" s="210">
        <f t="shared" si="68"/>
        <v>0</v>
      </c>
      <c r="R258" s="120" t="s">
        <v>130</v>
      </c>
      <c r="S258" s="170"/>
      <c r="T258" s="170"/>
      <c r="U258" s="170"/>
      <c r="V258" s="170"/>
      <c r="W258" s="5" t="str">
        <f t="shared" ref="W258:W259" si="79">IF(Q258="","",IF(S258="X",0,IF(T258="X",5,IF(U258="X",10,IF(V258="X",15,"")))))</f>
        <v/>
      </c>
      <c r="X258" s="24"/>
      <c r="Y258" s="5" t="str">
        <f t="shared" ref="Y258:Y259" si="80">IF(Q258="","",IF(S258="X",5,IF(T258="X",10,IF(U258="X",15,IF(V258="X",20,"")))))</f>
        <v/>
      </c>
      <c r="Z258" s="29"/>
      <c r="AA258" s="5"/>
      <c r="AB258" s="5"/>
      <c r="AC258" s="242" t="s">
        <v>57</v>
      </c>
      <c r="AD258" s="243"/>
      <c r="AE258" s="210">
        <f t="shared" si="69"/>
        <v>0</v>
      </c>
      <c r="AF258" s="120" t="s">
        <v>130</v>
      </c>
      <c r="AG258" s="170"/>
      <c r="AH258" s="170"/>
      <c r="AI258" s="170"/>
      <c r="AJ258" s="170"/>
      <c r="AK258" s="5" t="str">
        <f t="shared" si="55"/>
        <v/>
      </c>
      <c r="AL258" s="24"/>
      <c r="AM258" s="5" t="str">
        <f t="shared" si="56"/>
        <v/>
      </c>
      <c r="AN258" s="29"/>
      <c r="AO258" s="5"/>
      <c r="AP258" s="5"/>
      <c r="AQ258" s="242" t="s">
        <v>57</v>
      </c>
      <c r="AR258" s="243"/>
      <c r="AS258" s="210">
        <f t="shared" si="70"/>
        <v>0</v>
      </c>
      <c r="AT258" s="120" t="s">
        <v>130</v>
      </c>
      <c r="AU258" s="170"/>
      <c r="AV258" s="170"/>
      <c r="AW258" s="170"/>
      <c r="AX258" s="170"/>
      <c r="AY258" s="5" t="str">
        <f t="shared" si="57"/>
        <v/>
      </c>
      <c r="AZ258" s="29"/>
      <c r="BA258" s="5" t="str">
        <f t="shared" si="58"/>
        <v/>
      </c>
      <c r="BB258" s="5"/>
      <c r="BC258" s="5"/>
      <c r="BD258" s="242" t="s">
        <v>57</v>
      </c>
      <c r="BE258" s="243"/>
      <c r="BF258" s="210">
        <f t="shared" si="71"/>
        <v>0</v>
      </c>
      <c r="BG258" s="120" t="s">
        <v>130</v>
      </c>
      <c r="BH258" s="170"/>
      <c r="BI258" s="170"/>
      <c r="BJ258" s="170"/>
      <c r="BK258" s="170"/>
      <c r="BL258" s="5" t="str">
        <f t="shared" si="77"/>
        <v/>
      </c>
      <c r="BM258" s="6"/>
      <c r="BN258" s="5" t="str">
        <f t="shared" si="78"/>
        <v/>
      </c>
      <c r="BO258" s="29"/>
      <c r="BR258" s="384" t="s">
        <v>57</v>
      </c>
      <c r="BS258" s="433"/>
      <c r="BT258" s="210">
        <v>1</v>
      </c>
      <c r="BU258" s="120" t="s">
        <v>130</v>
      </c>
      <c r="BV258" s="147" t="str">
        <f t="shared" si="72"/>
        <v/>
      </c>
      <c r="BW258" s="147" t="str">
        <f t="shared" si="73"/>
        <v/>
      </c>
      <c r="BX258" s="147" t="str">
        <f t="shared" si="74"/>
        <v/>
      </c>
      <c r="BY258" s="147" t="str">
        <f t="shared" si="75"/>
        <v/>
      </c>
      <c r="BZ258" s="148" t="str">
        <f t="shared" si="76"/>
        <v/>
      </c>
    </row>
    <row r="259" spans="14:78" ht="43.95" customHeight="1" x14ac:dyDescent="0.3">
      <c r="N259" s="5"/>
      <c r="O259" s="244"/>
      <c r="P259" s="245"/>
      <c r="Q259" s="210">
        <f t="shared" si="68"/>
        <v>0</v>
      </c>
      <c r="R259" s="120" t="s">
        <v>58</v>
      </c>
      <c r="S259" s="170"/>
      <c r="T259" s="170"/>
      <c r="U259" s="170"/>
      <c r="V259" s="170"/>
      <c r="W259" s="5" t="str">
        <f t="shared" si="79"/>
        <v/>
      </c>
      <c r="X259" s="24"/>
      <c r="Y259" s="5" t="str">
        <f t="shared" si="80"/>
        <v/>
      </c>
      <c r="Z259" s="5"/>
      <c r="AA259" s="5"/>
      <c r="AB259" s="5"/>
      <c r="AC259" s="244"/>
      <c r="AD259" s="245"/>
      <c r="AE259" s="210">
        <f t="shared" si="69"/>
        <v>0</v>
      </c>
      <c r="AF259" s="120" t="s">
        <v>58</v>
      </c>
      <c r="AG259" s="170"/>
      <c r="AH259" s="170"/>
      <c r="AI259" s="170"/>
      <c r="AJ259" s="170"/>
      <c r="AK259" s="5" t="str">
        <f t="shared" si="55"/>
        <v/>
      </c>
      <c r="AL259" s="24"/>
      <c r="AM259" s="5" t="str">
        <f t="shared" si="56"/>
        <v/>
      </c>
      <c r="AN259" s="5"/>
      <c r="AO259" s="5"/>
      <c r="AP259" s="5"/>
      <c r="AQ259" s="244"/>
      <c r="AR259" s="245"/>
      <c r="AS259" s="210">
        <f t="shared" si="70"/>
        <v>0</v>
      </c>
      <c r="AT259" s="120" t="s">
        <v>58</v>
      </c>
      <c r="AU259" s="170"/>
      <c r="AV259" s="170"/>
      <c r="AW259" s="170"/>
      <c r="AX259" s="170"/>
      <c r="AY259" s="5" t="str">
        <f t="shared" si="57"/>
        <v/>
      </c>
      <c r="AZ259" s="29"/>
      <c r="BA259" s="5" t="str">
        <f t="shared" si="58"/>
        <v/>
      </c>
      <c r="BB259" s="5"/>
      <c r="BC259" s="5"/>
      <c r="BD259" s="244"/>
      <c r="BE259" s="245"/>
      <c r="BF259" s="210">
        <f t="shared" si="71"/>
        <v>0</v>
      </c>
      <c r="BG259" s="120" t="s">
        <v>58</v>
      </c>
      <c r="BH259" s="170"/>
      <c r="BI259" s="170"/>
      <c r="BJ259" s="170"/>
      <c r="BK259" s="170"/>
      <c r="BL259" s="5" t="str">
        <f t="shared" si="77"/>
        <v/>
      </c>
      <c r="BM259" s="6"/>
      <c r="BN259" s="5" t="str">
        <f t="shared" si="78"/>
        <v/>
      </c>
      <c r="BO259" s="5"/>
      <c r="BP259" s="5"/>
      <c r="BQ259" s="5"/>
      <c r="BR259" s="384"/>
      <c r="BS259" s="434"/>
      <c r="BT259" s="210">
        <v>1</v>
      </c>
      <c r="BU259" s="120" t="s">
        <v>58</v>
      </c>
      <c r="BV259" s="147" t="str">
        <f t="shared" si="72"/>
        <v/>
      </c>
      <c r="BW259" s="147" t="str">
        <f t="shared" si="73"/>
        <v/>
      </c>
      <c r="BX259" s="147" t="str">
        <f t="shared" si="74"/>
        <v/>
      </c>
      <c r="BY259" s="147" t="str">
        <f t="shared" si="75"/>
        <v/>
      </c>
      <c r="BZ259" s="148" t="str">
        <f t="shared" si="76"/>
        <v/>
      </c>
    </row>
    <row r="260" spans="14:78" ht="15" thickBot="1" x14ac:dyDescent="0.35">
      <c r="N260" s="5"/>
      <c r="O260" s="30"/>
      <c r="P260" s="355"/>
      <c r="Q260" s="355"/>
      <c r="R260" s="66" t="s">
        <v>173</v>
      </c>
      <c r="S260" s="26" t="e">
        <f>SUM(W247:W259)/SUM(Q247:Q259)</f>
        <v>#DIV/0!</v>
      </c>
      <c r="T260" s="26" t="s">
        <v>20</v>
      </c>
      <c r="U260" s="26" t="e">
        <f>SUM(Y247:Y259)/SUM(Q247:Q259)</f>
        <v>#DIV/0!</v>
      </c>
      <c r="V260" s="26"/>
      <c r="W260" s="5"/>
      <c r="X260" s="5"/>
      <c r="Y260" s="5"/>
      <c r="Z260" s="5"/>
      <c r="AA260" s="5"/>
      <c r="AB260" s="5"/>
      <c r="AC260" s="30"/>
      <c r="AD260" s="355"/>
      <c r="AE260" s="355"/>
      <c r="AF260" s="66" t="s">
        <v>173</v>
      </c>
      <c r="AG260" s="26" t="e">
        <f>SUM(AK247:AK259)/SUM(AE247:AE259)</f>
        <v>#DIV/0!</v>
      </c>
      <c r="AH260" s="26" t="s">
        <v>20</v>
      </c>
      <c r="AI260" s="26" t="e">
        <f>SUM(AM247:AM259)/SUM(AE247:AE259)</f>
        <v>#DIV/0!</v>
      </c>
      <c r="AJ260" s="26"/>
      <c r="AK260" s="5"/>
      <c r="AL260" s="5"/>
      <c r="AM260" s="5"/>
      <c r="AN260" s="5"/>
      <c r="AO260" s="5"/>
      <c r="AP260" s="5"/>
      <c r="AQ260" s="30"/>
      <c r="AR260" s="355"/>
      <c r="AS260" s="355"/>
      <c r="AT260" s="66" t="s">
        <v>173</v>
      </c>
      <c r="AU260" s="26" t="e">
        <f>SUM(AY247:AY259)/SUM(AS247:AS259)</f>
        <v>#DIV/0!</v>
      </c>
      <c r="AV260" s="26" t="s">
        <v>20</v>
      </c>
      <c r="AW260" s="26" t="e">
        <f>SUM(BA247:BA259)/SUM(AS247:AS259)</f>
        <v>#DIV/0!</v>
      </c>
      <c r="AX260" s="26"/>
      <c r="AY260" s="5"/>
      <c r="AZ260" s="5"/>
      <c r="BA260" s="5"/>
      <c r="BB260" s="5"/>
      <c r="BC260" s="5"/>
      <c r="BD260" s="30"/>
      <c r="BE260" s="355"/>
      <c r="BF260" s="355"/>
      <c r="BG260" s="66" t="s">
        <v>173</v>
      </c>
      <c r="BH260" s="26" t="e">
        <f>SUM(BL247:BL259)/SUM(BF247:BF259)</f>
        <v>#DIV/0!</v>
      </c>
      <c r="BI260" s="26" t="s">
        <v>20</v>
      </c>
      <c r="BJ260" s="26" t="e">
        <f>SUM(BN247:BN259)/SUM(BF247:BF259)</f>
        <v>#DIV/0!</v>
      </c>
      <c r="BK260" s="26"/>
      <c r="BL260" s="5"/>
      <c r="BM260" s="5"/>
      <c r="BN260" s="5"/>
      <c r="BO260" s="5"/>
      <c r="BP260" s="5"/>
      <c r="BQ260" s="5"/>
      <c r="BR260" s="5"/>
    </row>
    <row r="261" spans="14:78" ht="15" thickBot="1" x14ac:dyDescent="0.35">
      <c r="N261" s="5"/>
      <c r="O261" s="214" t="s">
        <v>306</v>
      </c>
      <c r="P261" s="110"/>
      <c r="Q261" s="220"/>
      <c r="R261" s="32" t="s">
        <v>301</v>
      </c>
      <c r="S261" s="356"/>
      <c r="T261" s="357"/>
      <c r="U261" s="357"/>
      <c r="V261" s="33" t="s">
        <v>21</v>
      </c>
      <c r="W261" s="5"/>
      <c r="X261" s="5"/>
      <c r="Y261" s="5"/>
      <c r="Z261" s="5"/>
      <c r="AA261" s="5"/>
      <c r="AB261" s="5"/>
      <c r="AC261" s="214" t="s">
        <v>306</v>
      </c>
      <c r="AD261" s="110"/>
      <c r="AE261" s="220"/>
      <c r="AF261" s="32" t="s">
        <v>301</v>
      </c>
      <c r="AG261" s="356"/>
      <c r="AH261" s="357"/>
      <c r="AI261" s="357"/>
      <c r="AJ261" s="33" t="s">
        <v>21</v>
      </c>
      <c r="AK261" s="5"/>
      <c r="AL261" s="5"/>
      <c r="AM261" s="5"/>
      <c r="AN261" s="5"/>
      <c r="AO261" s="5"/>
      <c r="AP261" s="5"/>
      <c r="AQ261" s="214" t="s">
        <v>306</v>
      </c>
      <c r="AR261" s="110"/>
      <c r="AS261" s="220"/>
      <c r="AT261" s="32" t="s">
        <v>301</v>
      </c>
      <c r="AU261" s="356"/>
      <c r="AV261" s="357"/>
      <c r="AW261" s="357"/>
      <c r="AX261" s="33" t="s">
        <v>21</v>
      </c>
      <c r="AY261" s="5"/>
      <c r="AZ261" s="5"/>
      <c r="BA261" s="5"/>
      <c r="BB261" s="5"/>
      <c r="BC261" s="5"/>
      <c r="BD261" s="214" t="s">
        <v>306</v>
      </c>
      <c r="BE261" s="110"/>
      <c r="BF261" s="220" t="s">
        <v>327</v>
      </c>
      <c r="BG261" s="32" t="s">
        <v>301</v>
      </c>
      <c r="BH261" s="356"/>
      <c r="BI261" s="357"/>
      <c r="BJ261" s="357"/>
      <c r="BK261" s="33" t="s">
        <v>21</v>
      </c>
      <c r="BL261" s="5"/>
      <c r="BM261" s="5"/>
      <c r="BN261" s="5"/>
      <c r="BO261" s="5"/>
      <c r="BP261" s="5"/>
      <c r="BQ261" s="5"/>
      <c r="BR261" s="5"/>
    </row>
    <row r="262" spans="14:78" ht="15" thickBot="1" x14ac:dyDescent="0.35">
      <c r="N262" s="5"/>
      <c r="O262" s="20"/>
      <c r="Q262" s="20"/>
      <c r="R262" s="43"/>
      <c r="S262" s="20"/>
      <c r="T262" s="20"/>
      <c r="U262" s="20"/>
      <c r="V262" s="20"/>
      <c r="W262" s="5"/>
      <c r="X262" s="5"/>
      <c r="Y262" s="5"/>
      <c r="Z262" s="5"/>
      <c r="AA262" s="5"/>
      <c r="AB262" s="5"/>
      <c r="AC262" s="20"/>
      <c r="AD262" s="111"/>
      <c r="AE262" s="192"/>
      <c r="AF262" s="43"/>
      <c r="AG262" s="20"/>
      <c r="AH262" s="20"/>
      <c r="AI262" s="20"/>
      <c r="AJ262" s="20"/>
      <c r="AK262" s="5"/>
      <c r="AL262" s="5"/>
      <c r="AM262" s="5"/>
      <c r="AN262" s="5"/>
      <c r="AO262" s="5"/>
      <c r="AP262" s="5"/>
      <c r="AQ262" s="20"/>
      <c r="AR262" s="111"/>
      <c r="AS262" s="20"/>
      <c r="AT262" s="43"/>
      <c r="AU262" s="20"/>
      <c r="AV262" s="20"/>
      <c r="AW262" s="20"/>
      <c r="AX262" s="20"/>
      <c r="AY262" s="5"/>
      <c r="AZ262" s="5"/>
      <c r="BA262" s="5"/>
      <c r="BB262" s="5"/>
      <c r="BC262" s="5"/>
      <c r="BD262" s="20"/>
      <c r="BE262" s="111"/>
      <c r="BF262" s="20"/>
      <c r="BG262" s="43"/>
      <c r="BH262" s="20"/>
      <c r="BI262" s="20"/>
      <c r="BJ262" s="20"/>
      <c r="BK262" s="20"/>
      <c r="BL262" s="5"/>
      <c r="BM262" s="5"/>
      <c r="BN262" s="5"/>
      <c r="BO262" s="5"/>
      <c r="BP262" s="5"/>
      <c r="BQ262" s="5"/>
      <c r="BR262" s="5"/>
    </row>
    <row r="263" spans="14:78" ht="15" thickBot="1" x14ac:dyDescent="0.35">
      <c r="N263" s="5"/>
      <c r="O263" s="213" t="s">
        <v>307</v>
      </c>
      <c r="Q263" s="377" t="s">
        <v>335</v>
      </c>
      <c r="R263" s="377"/>
      <c r="S263" s="377"/>
      <c r="T263" s="378"/>
      <c r="U263" s="217">
        <f>SUM(S261)</f>
        <v>0</v>
      </c>
      <c r="V263" s="218" t="s">
        <v>21</v>
      </c>
      <c r="W263" s="5"/>
      <c r="X263" s="5"/>
      <c r="Y263" s="5"/>
      <c r="Z263" s="5"/>
      <c r="AA263" s="5"/>
      <c r="AB263" s="5"/>
      <c r="AC263" s="213" t="s">
        <v>307</v>
      </c>
      <c r="AD263" s="111"/>
      <c r="AE263" s="377" t="s">
        <v>334</v>
      </c>
      <c r="AF263" s="377"/>
      <c r="AG263" s="377"/>
      <c r="AH263" s="378"/>
      <c r="AI263" s="217">
        <f>SUM(AG261)</f>
        <v>0</v>
      </c>
      <c r="AJ263" s="218" t="s">
        <v>21</v>
      </c>
      <c r="AK263" s="5"/>
      <c r="AL263" s="5"/>
      <c r="AM263" s="5"/>
      <c r="AN263" s="5"/>
      <c r="AO263" s="5"/>
      <c r="AP263" s="5"/>
      <c r="AQ263" s="213" t="s">
        <v>307</v>
      </c>
      <c r="AR263" s="111"/>
      <c r="AS263" s="377" t="s">
        <v>332</v>
      </c>
      <c r="AT263" s="377"/>
      <c r="AU263" s="377"/>
      <c r="AV263" s="378"/>
      <c r="AW263" s="217">
        <f>SUM(AU261)</f>
        <v>0</v>
      </c>
      <c r="AX263" s="218" t="s">
        <v>21</v>
      </c>
      <c r="AY263" s="5"/>
      <c r="AZ263" s="5"/>
      <c r="BA263" s="5"/>
      <c r="BB263" s="5"/>
      <c r="BC263" s="5"/>
      <c r="BD263" s="213" t="s">
        <v>307</v>
      </c>
      <c r="BE263" s="111"/>
      <c r="BF263" s="377" t="s">
        <v>333</v>
      </c>
      <c r="BG263" s="377"/>
      <c r="BH263" s="377"/>
      <c r="BI263" s="378"/>
      <c r="BJ263" s="217">
        <f>SUM(BH261)</f>
        <v>0</v>
      </c>
      <c r="BK263" s="218" t="s">
        <v>21</v>
      </c>
      <c r="BL263" s="5"/>
      <c r="BM263" s="5"/>
      <c r="BN263" s="5"/>
      <c r="BO263" s="5"/>
      <c r="BP263" s="5"/>
      <c r="BQ263" s="5"/>
      <c r="BR263" s="5"/>
    </row>
    <row r="264" spans="14:78" ht="30" customHeight="1" thickBot="1" x14ac:dyDescent="0.35">
      <c r="N264" s="5"/>
      <c r="O264" s="20"/>
      <c r="Q264" s="20"/>
      <c r="R264" s="43"/>
      <c r="S264" s="20"/>
      <c r="T264" s="20"/>
      <c r="U264" s="20"/>
      <c r="V264" s="20"/>
      <c r="W264" s="5"/>
      <c r="X264" s="5"/>
      <c r="Y264" s="5"/>
      <c r="Z264" s="5"/>
      <c r="AA264" s="5"/>
      <c r="AB264" s="5"/>
      <c r="AC264" s="5"/>
      <c r="AE264" s="20"/>
      <c r="AF264" s="43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S264" s="20"/>
      <c r="AT264" s="43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F264" s="5"/>
      <c r="BG264" s="43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</row>
    <row r="265" spans="14:78" ht="42" customHeight="1" thickBot="1" x14ac:dyDescent="0.35">
      <c r="N265" s="5"/>
      <c r="O265" s="321" t="s">
        <v>297</v>
      </c>
      <c r="P265" s="322"/>
      <c r="Q265" s="322"/>
      <c r="R265" s="322"/>
      <c r="S265" s="322"/>
      <c r="T265" s="322"/>
      <c r="U265" s="322"/>
      <c r="V265" s="323"/>
      <c r="W265" s="5"/>
      <c r="X265" s="5"/>
      <c r="Y265" s="5"/>
      <c r="Z265" s="5"/>
      <c r="AA265" s="5"/>
      <c r="AB265" s="5"/>
      <c r="AC265" s="5"/>
      <c r="AE265" s="20"/>
      <c r="AF265" s="43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S265" s="20"/>
      <c r="AT265" s="43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F265" s="5"/>
      <c r="BG265" s="43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</row>
    <row r="266" spans="14:78" ht="21.6" customHeight="1" x14ac:dyDescent="0.3">
      <c r="N266" s="5"/>
      <c r="O266" s="21" t="s">
        <v>125</v>
      </c>
      <c r="P266" s="247">
        <f>$D$5</f>
        <v>0</v>
      </c>
      <c r="Q266" s="247"/>
      <c r="R266" s="247"/>
      <c r="S266" s="41" t="s">
        <v>152</v>
      </c>
      <c r="T266" s="338"/>
      <c r="U266" s="339"/>
      <c r="V266" s="340"/>
      <c r="W266" s="5"/>
      <c r="X266" s="5"/>
      <c r="Y266" s="5"/>
      <c r="Z266" s="5"/>
      <c r="AA266" s="5"/>
      <c r="AB266" s="5"/>
      <c r="AC266" s="5"/>
      <c r="AE266" s="20"/>
      <c r="AF266" s="43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S266" s="20"/>
      <c r="AT266" s="43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F266" s="5"/>
      <c r="BG266" s="43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</row>
    <row r="267" spans="14:78" ht="24" customHeight="1" x14ac:dyDescent="0.3">
      <c r="N267" s="5"/>
      <c r="O267" s="21" t="s">
        <v>158</v>
      </c>
      <c r="P267" s="247">
        <f>$D$6</f>
        <v>0</v>
      </c>
      <c r="Q267" s="247"/>
      <c r="R267" s="247"/>
      <c r="S267" s="92" t="s">
        <v>89</v>
      </c>
      <c r="T267" s="247">
        <f>$K$6</f>
        <v>0</v>
      </c>
      <c r="U267" s="247"/>
      <c r="V267" s="247"/>
      <c r="AB267" s="108"/>
      <c r="AD267" s="42"/>
      <c r="AE267"/>
      <c r="AF267"/>
      <c r="AM267" s="5"/>
      <c r="AN267" s="5"/>
      <c r="AO267" s="5"/>
      <c r="AP267" s="108"/>
      <c r="AR267"/>
      <c r="AS267" s="5"/>
      <c r="AT267" s="5"/>
      <c r="AU267" s="5"/>
      <c r="AV267" s="5"/>
      <c r="AW267" s="5"/>
      <c r="BE267"/>
      <c r="BG267"/>
      <c r="BS267"/>
      <c r="BV267"/>
      <c r="BW267"/>
      <c r="BX267"/>
      <c r="BY267"/>
      <c r="BZ267"/>
    </row>
    <row r="268" spans="14:78" x14ac:dyDescent="0.3">
      <c r="N268" s="5"/>
      <c r="O268" s="108"/>
      <c r="P268" s="1"/>
      <c r="Q268" s="42"/>
      <c r="R268"/>
      <c r="S268"/>
      <c r="T268"/>
      <c r="U268"/>
      <c r="V268"/>
      <c r="AB268" s="108"/>
      <c r="AD268" s="42"/>
      <c r="AE268"/>
      <c r="AF268"/>
      <c r="AM268" s="5"/>
      <c r="AN268" s="5"/>
      <c r="AO268" s="5"/>
      <c r="AP268" s="108"/>
      <c r="AR268"/>
      <c r="AS268" s="5"/>
      <c r="AT268" s="5"/>
      <c r="AU268" s="5"/>
      <c r="AV268" s="5"/>
      <c r="AW268" s="5"/>
      <c r="BE268"/>
      <c r="BG268"/>
      <c r="BS268"/>
      <c r="BV268"/>
      <c r="BW268"/>
      <c r="BX268"/>
      <c r="BY268"/>
      <c r="BZ268"/>
    </row>
    <row r="269" spans="14:78" x14ac:dyDescent="0.3">
      <c r="N269" s="5"/>
      <c r="O269" s="345" t="s">
        <v>17</v>
      </c>
      <c r="P269" s="345"/>
      <c r="Q269" s="345"/>
      <c r="R269" s="345"/>
      <c r="S269" s="416" t="s">
        <v>256</v>
      </c>
      <c r="T269" s="417"/>
      <c r="U269" s="417"/>
      <c r="V269" s="418"/>
      <c r="AA269" s="108"/>
      <c r="AC269" s="42"/>
      <c r="AD269"/>
      <c r="AE269"/>
      <c r="AF269"/>
      <c r="AL269" s="5"/>
      <c r="AM269" s="5"/>
      <c r="AN269" s="5"/>
      <c r="AO269" s="108"/>
      <c r="AR269" s="5"/>
      <c r="AS269" s="5"/>
      <c r="AT269" s="5"/>
      <c r="AU269" s="5"/>
      <c r="AV269" s="5"/>
      <c r="BE269"/>
      <c r="BG269"/>
      <c r="BS269"/>
      <c r="BV269"/>
      <c r="BW269"/>
      <c r="BX269"/>
      <c r="BY269"/>
      <c r="BZ269"/>
    </row>
    <row r="270" spans="14:78" x14ac:dyDescent="0.3">
      <c r="N270" s="5"/>
      <c r="O270" s="422" t="s">
        <v>107</v>
      </c>
      <c r="P270" s="423"/>
      <c r="Q270" s="424"/>
      <c r="R270" s="106" t="s">
        <v>294</v>
      </c>
      <c r="S270" s="419"/>
      <c r="T270" s="420"/>
      <c r="U270" s="420"/>
      <c r="V270" s="421"/>
      <c r="AA270" s="108"/>
      <c r="AC270" s="42"/>
      <c r="AD270"/>
      <c r="AE270"/>
      <c r="AF270"/>
      <c r="AL270" s="5"/>
      <c r="AM270" s="5"/>
      <c r="AN270" s="5"/>
      <c r="AO270" s="108"/>
      <c r="AR270" s="5"/>
      <c r="AS270" s="5"/>
      <c r="AT270" s="5"/>
      <c r="AU270" s="5"/>
      <c r="AV270" s="5"/>
      <c r="BE270"/>
      <c r="BG270"/>
      <c r="BS270"/>
      <c r="BV270"/>
      <c r="BW270"/>
      <c r="BX270"/>
      <c r="BY270"/>
      <c r="BZ270"/>
    </row>
    <row r="271" spans="14:78" ht="27.6" customHeight="1" x14ac:dyDescent="0.3">
      <c r="N271" s="5"/>
      <c r="O271" s="384" t="s">
        <v>43</v>
      </c>
      <c r="P271" s="435"/>
      <c r="Q271" s="210">
        <v>1</v>
      </c>
      <c r="R271" s="120" t="s">
        <v>44</v>
      </c>
      <c r="S271" s="413" t="str">
        <f>IFERROR(AVERAGE(BZ152,BZ222,BZ247),"")</f>
        <v/>
      </c>
      <c r="T271" s="414"/>
      <c r="U271" s="414"/>
      <c r="V271" s="415"/>
      <c r="AA271" s="108"/>
      <c r="AC271" s="42"/>
      <c r="AD271"/>
      <c r="AE271"/>
      <c r="AF271"/>
      <c r="AL271" s="5"/>
      <c r="AM271" s="5"/>
      <c r="AN271" s="5"/>
      <c r="AO271" s="108"/>
      <c r="AR271" s="5"/>
      <c r="AS271" s="5"/>
      <c r="AT271" s="5"/>
      <c r="AU271" s="5"/>
      <c r="AV271" s="5"/>
      <c r="BE271"/>
      <c r="BG271"/>
      <c r="BS271"/>
      <c r="BV271"/>
      <c r="BW271"/>
      <c r="BX271"/>
      <c r="BY271"/>
      <c r="BZ271"/>
    </row>
    <row r="272" spans="14:78" x14ac:dyDescent="0.3">
      <c r="N272" s="5"/>
      <c r="O272" s="384"/>
      <c r="P272" s="436"/>
      <c r="Q272" s="210">
        <v>1</v>
      </c>
      <c r="R272" s="120" t="s">
        <v>45</v>
      </c>
      <c r="S272" s="413" t="str">
        <f t="shared" ref="S272:S283" si="81">IFERROR(AVERAGE(BZ153,BZ223,BZ248),"")</f>
        <v/>
      </c>
      <c r="T272" s="414"/>
      <c r="U272" s="414"/>
      <c r="V272" s="415"/>
      <c r="AA272" s="108"/>
      <c r="AC272" s="42"/>
      <c r="AD272"/>
      <c r="AE272"/>
      <c r="AF272"/>
      <c r="AL272" s="5"/>
      <c r="AM272" s="5"/>
      <c r="AN272" s="5"/>
      <c r="AO272" s="108"/>
      <c r="AR272" s="5"/>
      <c r="AS272" s="5"/>
      <c r="AT272" s="5"/>
      <c r="AU272" s="5"/>
      <c r="AV272" s="5"/>
      <c r="BE272"/>
      <c r="BG272"/>
      <c r="BS272"/>
      <c r="BV272"/>
      <c r="BW272"/>
      <c r="BX272"/>
      <c r="BY272"/>
      <c r="BZ272"/>
    </row>
    <row r="273" spans="14:78" ht="27.6" x14ac:dyDescent="0.3">
      <c r="N273" s="5"/>
      <c r="O273" s="384"/>
      <c r="P273" s="437"/>
      <c r="Q273" s="210">
        <v>1</v>
      </c>
      <c r="R273" s="120" t="s">
        <v>46</v>
      </c>
      <c r="S273" s="413" t="str">
        <f t="shared" si="81"/>
        <v/>
      </c>
      <c r="T273" s="414"/>
      <c r="U273" s="414"/>
      <c r="V273" s="415"/>
      <c r="AA273" s="108"/>
      <c r="AC273" s="42"/>
      <c r="AD273"/>
      <c r="AE273"/>
      <c r="AF273"/>
      <c r="AL273" s="5"/>
      <c r="AM273" s="5"/>
      <c r="AN273" s="5"/>
      <c r="AO273" s="108"/>
      <c r="AR273" s="5"/>
      <c r="AS273" s="5"/>
      <c r="AT273" s="5"/>
      <c r="AU273" s="5"/>
      <c r="AV273" s="5"/>
      <c r="BE273"/>
      <c r="BG273"/>
      <c r="BS273"/>
      <c r="BV273"/>
      <c r="BW273"/>
      <c r="BX273"/>
      <c r="BY273"/>
      <c r="BZ273"/>
    </row>
    <row r="274" spans="14:78" ht="27.6" x14ac:dyDescent="0.3">
      <c r="N274" s="5"/>
      <c r="O274" s="119" t="s">
        <v>47</v>
      </c>
      <c r="P274" s="205"/>
      <c r="Q274" s="210">
        <v>1</v>
      </c>
      <c r="R274" s="120" t="s">
        <v>49</v>
      </c>
      <c r="S274" s="413" t="str">
        <f t="shared" si="81"/>
        <v/>
      </c>
      <c r="T274" s="414"/>
      <c r="U274" s="414"/>
      <c r="V274" s="415"/>
      <c r="AA274" s="108"/>
      <c r="AC274" s="42"/>
      <c r="AD274"/>
      <c r="AE274"/>
      <c r="AF274"/>
      <c r="AL274" s="5"/>
      <c r="AM274" s="5"/>
      <c r="AN274" s="5"/>
      <c r="AO274" s="108"/>
      <c r="AR274" s="5"/>
      <c r="AS274" s="5"/>
      <c r="AT274" s="5"/>
      <c r="AU274" s="5"/>
      <c r="AV274" s="5"/>
      <c r="BE274"/>
      <c r="BG274"/>
      <c r="BS274"/>
      <c r="BV274"/>
      <c r="BW274"/>
      <c r="BX274"/>
      <c r="BY274"/>
      <c r="BZ274"/>
    </row>
    <row r="275" spans="14:78" ht="41.4" x14ac:dyDescent="0.3">
      <c r="N275" s="5"/>
      <c r="O275" s="119" t="s">
        <v>71</v>
      </c>
      <c r="P275" s="205"/>
      <c r="Q275" s="210">
        <v>1</v>
      </c>
      <c r="R275" s="120" t="s">
        <v>49</v>
      </c>
      <c r="S275" s="413" t="str">
        <f t="shared" si="81"/>
        <v/>
      </c>
      <c r="T275" s="414"/>
      <c r="U275" s="414"/>
      <c r="V275" s="415"/>
      <c r="AA275" s="108"/>
      <c r="AC275" s="42"/>
      <c r="AD275"/>
      <c r="AE275"/>
      <c r="AF275"/>
      <c r="AL275" s="5"/>
      <c r="AM275" s="5"/>
      <c r="AN275" s="5"/>
      <c r="AO275" s="108"/>
      <c r="AR275" s="5"/>
      <c r="AS275" s="5"/>
      <c r="AT275" s="5"/>
      <c r="AU275" s="5"/>
      <c r="AV275" s="5"/>
      <c r="BE275"/>
      <c r="BG275"/>
      <c r="BS275"/>
      <c r="BV275"/>
      <c r="BW275"/>
      <c r="BX275"/>
      <c r="BY275"/>
      <c r="BZ275"/>
    </row>
    <row r="276" spans="14:78" ht="41.4" x14ac:dyDescent="0.3">
      <c r="N276" s="5"/>
      <c r="O276" s="119" t="s">
        <v>48</v>
      </c>
      <c r="P276" s="205"/>
      <c r="Q276" s="210">
        <v>1</v>
      </c>
      <c r="R276" s="120" t="s">
        <v>49</v>
      </c>
      <c r="S276" s="413" t="str">
        <f t="shared" si="81"/>
        <v/>
      </c>
      <c r="T276" s="414"/>
      <c r="U276" s="414"/>
      <c r="V276" s="415"/>
      <c r="AA276" s="108"/>
      <c r="AC276" s="42"/>
      <c r="AD276"/>
      <c r="AE276"/>
      <c r="AF276"/>
      <c r="AL276" s="5"/>
      <c r="AM276" s="5"/>
      <c r="AN276" s="5"/>
      <c r="AO276" s="108"/>
      <c r="AR276" s="5"/>
      <c r="AS276" s="5"/>
      <c r="AT276" s="5"/>
      <c r="AU276" s="5"/>
      <c r="AV276" s="5"/>
      <c r="BE276"/>
      <c r="BG276"/>
      <c r="BS276"/>
      <c r="BV276"/>
      <c r="BW276"/>
      <c r="BX276"/>
      <c r="BY276"/>
      <c r="BZ276"/>
    </row>
    <row r="277" spans="14:78" ht="14.4" customHeight="1" x14ac:dyDescent="0.3">
      <c r="N277" s="5"/>
      <c r="O277" s="384" t="s">
        <v>50</v>
      </c>
      <c r="P277" s="433"/>
      <c r="Q277" s="210">
        <v>1</v>
      </c>
      <c r="R277" s="120" t="s">
        <v>51</v>
      </c>
      <c r="S277" s="413" t="str">
        <f t="shared" si="81"/>
        <v/>
      </c>
      <c r="T277" s="414"/>
      <c r="U277" s="414"/>
      <c r="V277" s="415"/>
      <c r="AA277" s="108"/>
      <c r="AC277" s="42"/>
      <c r="AD277"/>
      <c r="AE277"/>
      <c r="AF277"/>
      <c r="AL277" s="5"/>
      <c r="AM277" s="5"/>
      <c r="AN277" s="5"/>
      <c r="AO277" s="108"/>
      <c r="AR277" s="5"/>
      <c r="AS277" s="5"/>
      <c r="AT277" s="5"/>
      <c r="AU277" s="5"/>
      <c r="AV277" s="5"/>
      <c r="BE277"/>
      <c r="BG277"/>
      <c r="BS277"/>
      <c r="BV277"/>
      <c r="BW277"/>
      <c r="BX277"/>
      <c r="BY277"/>
      <c r="BZ277"/>
    </row>
    <row r="278" spans="14:78" x14ac:dyDescent="0.3">
      <c r="N278" s="5"/>
      <c r="O278" s="384"/>
      <c r="P278" s="434"/>
      <c r="Q278" s="210">
        <v>1</v>
      </c>
      <c r="R278" s="120" t="s">
        <v>52</v>
      </c>
      <c r="S278" s="413" t="str">
        <f t="shared" si="81"/>
        <v/>
      </c>
      <c r="T278" s="414"/>
      <c r="U278" s="414"/>
      <c r="V278" s="415"/>
      <c r="AA278" s="108"/>
      <c r="AC278" s="42"/>
      <c r="AD278"/>
      <c r="AE278"/>
      <c r="AF278"/>
      <c r="AL278" s="5"/>
      <c r="AM278" s="5"/>
      <c r="AN278" s="5"/>
      <c r="AO278" s="108"/>
      <c r="AR278" s="5"/>
      <c r="AS278" s="5"/>
      <c r="AT278" s="5"/>
      <c r="AU278" s="5"/>
      <c r="AV278" s="5"/>
      <c r="BE278"/>
      <c r="BG278"/>
      <c r="BS278"/>
      <c r="BV278"/>
      <c r="BW278"/>
      <c r="BX278"/>
      <c r="BY278"/>
      <c r="BZ278"/>
    </row>
    <row r="279" spans="14:78" ht="27.6" customHeight="1" x14ac:dyDescent="0.3">
      <c r="N279" s="5"/>
      <c r="O279" s="384" t="s">
        <v>53</v>
      </c>
      <c r="P279" s="433"/>
      <c r="Q279" s="210">
        <v>1</v>
      </c>
      <c r="R279" s="120" t="s">
        <v>54</v>
      </c>
      <c r="S279" s="413" t="str">
        <f t="shared" si="81"/>
        <v/>
      </c>
      <c r="T279" s="414"/>
      <c r="U279" s="414"/>
      <c r="V279" s="415"/>
      <c r="AA279" s="108"/>
      <c r="AC279" s="42"/>
      <c r="AD279"/>
      <c r="AE279"/>
      <c r="AF279"/>
      <c r="AL279" s="5"/>
      <c r="AM279" s="5"/>
      <c r="AN279" s="5"/>
      <c r="AO279" s="108"/>
      <c r="AR279" s="5"/>
      <c r="AS279" s="5"/>
      <c r="AT279" s="5"/>
      <c r="AU279" s="5"/>
      <c r="AV279" s="5"/>
      <c r="BE279"/>
      <c r="BG279"/>
      <c r="BS279"/>
      <c r="BV279"/>
      <c r="BW279"/>
      <c r="BX279"/>
      <c r="BY279"/>
      <c r="BZ279"/>
    </row>
    <row r="280" spans="14:78" ht="27.6" x14ac:dyDescent="0.3">
      <c r="N280" s="5"/>
      <c r="O280" s="384"/>
      <c r="P280" s="434"/>
      <c r="Q280" s="210">
        <v>1</v>
      </c>
      <c r="R280" s="120" t="s">
        <v>55</v>
      </c>
      <c r="S280" s="413" t="str">
        <f t="shared" si="81"/>
        <v/>
      </c>
      <c r="T280" s="414"/>
      <c r="U280" s="414"/>
      <c r="V280" s="415"/>
      <c r="AA280" s="108"/>
      <c r="AC280" s="42"/>
      <c r="AD280"/>
      <c r="AE280"/>
      <c r="AF280"/>
      <c r="AL280" s="5"/>
      <c r="AM280" s="5"/>
      <c r="AN280" s="5"/>
      <c r="AO280" s="108"/>
      <c r="AR280" s="5"/>
      <c r="AS280" s="5"/>
      <c r="AT280" s="5"/>
      <c r="AU280" s="5"/>
      <c r="AV280" s="5"/>
      <c r="BE280"/>
      <c r="BG280"/>
      <c r="BS280"/>
      <c r="BV280"/>
      <c r="BW280"/>
      <c r="BX280"/>
      <c r="BY280"/>
      <c r="BZ280"/>
    </row>
    <row r="281" spans="14:78" ht="41.4" x14ac:dyDescent="0.3">
      <c r="N281" s="5"/>
      <c r="O281" s="119" t="s">
        <v>56</v>
      </c>
      <c r="P281" s="206"/>
      <c r="Q281" s="210">
        <v>1</v>
      </c>
      <c r="R281" s="120" t="s">
        <v>55</v>
      </c>
      <c r="S281" s="413" t="str">
        <f t="shared" si="81"/>
        <v/>
      </c>
      <c r="T281" s="414"/>
      <c r="U281" s="414"/>
      <c r="V281" s="415"/>
      <c r="AA281" s="108"/>
      <c r="AC281" s="42"/>
      <c r="AD281"/>
      <c r="AE281"/>
      <c r="AF281"/>
      <c r="AL281" s="5"/>
      <c r="AM281" s="5"/>
      <c r="AN281" s="5"/>
      <c r="AO281" s="108"/>
      <c r="AR281" s="5"/>
      <c r="AS281" s="5"/>
      <c r="AT281" s="5"/>
      <c r="AU281" s="5"/>
      <c r="AV281" s="5"/>
      <c r="BE281"/>
      <c r="BG281"/>
      <c r="BS281"/>
      <c r="BV281"/>
      <c r="BW281"/>
      <c r="BX281"/>
      <c r="BY281"/>
      <c r="BZ281"/>
    </row>
    <row r="282" spans="14:78" ht="27.6" x14ac:dyDescent="0.3">
      <c r="N282" s="5"/>
      <c r="O282" s="384" t="s">
        <v>57</v>
      </c>
      <c r="P282" s="433"/>
      <c r="Q282" s="210">
        <v>1</v>
      </c>
      <c r="R282" s="120" t="s">
        <v>130</v>
      </c>
      <c r="S282" s="413" t="str">
        <f t="shared" si="81"/>
        <v/>
      </c>
      <c r="T282" s="414"/>
      <c r="U282" s="414"/>
      <c r="V282" s="415"/>
      <c r="AA282" s="108"/>
      <c r="AC282" s="42"/>
      <c r="AD282"/>
      <c r="AE282"/>
      <c r="AF282"/>
      <c r="AL282" s="5"/>
      <c r="AM282" s="5"/>
      <c r="AN282" s="5"/>
      <c r="AO282" s="108"/>
      <c r="AR282" s="5"/>
      <c r="AS282" s="5"/>
      <c r="AT282" s="5"/>
      <c r="AU282" s="5"/>
      <c r="AV282" s="5"/>
      <c r="BE282"/>
      <c r="BG282"/>
      <c r="BS282"/>
      <c r="BV282"/>
      <c r="BW282"/>
      <c r="BX282"/>
      <c r="BY282"/>
      <c r="BZ282"/>
    </row>
    <row r="283" spans="14:78" ht="27.6" x14ac:dyDescent="0.3">
      <c r="N283" s="5"/>
      <c r="O283" s="384"/>
      <c r="P283" s="434"/>
      <c r="Q283" s="210">
        <v>1</v>
      </c>
      <c r="R283" s="120" t="s">
        <v>58</v>
      </c>
      <c r="S283" s="413" t="str">
        <f t="shared" si="81"/>
        <v/>
      </c>
      <c r="T283" s="414"/>
      <c r="U283" s="414"/>
      <c r="V283" s="415"/>
      <c r="AA283" s="108"/>
      <c r="AC283" s="42"/>
      <c r="AD283"/>
      <c r="AE283"/>
      <c r="AF283"/>
      <c r="AL283" s="5"/>
      <c r="AM283" s="5"/>
      <c r="AN283" s="5"/>
      <c r="AO283" s="108"/>
      <c r="AR283" s="5"/>
      <c r="AS283" s="5"/>
      <c r="AT283" s="5"/>
      <c r="AU283" s="5"/>
      <c r="AV283" s="5"/>
      <c r="BE283"/>
      <c r="BG283"/>
      <c r="BS283"/>
      <c r="BV283"/>
      <c r="BW283"/>
      <c r="BX283"/>
      <c r="BY283"/>
      <c r="BZ283"/>
    </row>
    <row r="284" spans="14:78" ht="15" thickBot="1" x14ac:dyDescent="0.35">
      <c r="N284" s="5"/>
      <c r="O284" s="108"/>
      <c r="P284" s="1"/>
      <c r="Q284" s="42"/>
      <c r="R284"/>
      <c r="S284"/>
      <c r="T284"/>
      <c r="U284"/>
      <c r="V284"/>
      <c r="AB284" s="108"/>
      <c r="AD284" s="42"/>
      <c r="AE284"/>
      <c r="AF284"/>
      <c r="AM284" s="5"/>
      <c r="AN284" s="5"/>
      <c r="AO284" s="5"/>
      <c r="AP284" s="108"/>
      <c r="AR284"/>
      <c r="AS284" s="5"/>
      <c r="AT284" s="5"/>
      <c r="AU284" s="5"/>
      <c r="AV284" s="5"/>
      <c r="AW284" s="5"/>
      <c r="BE284"/>
      <c r="BG284"/>
      <c r="BS284"/>
      <c r="BV284"/>
      <c r="BW284"/>
      <c r="BX284"/>
      <c r="BY284"/>
      <c r="BZ284"/>
    </row>
    <row r="285" spans="14:78" ht="20.399999999999999" customHeight="1" thickBot="1" x14ac:dyDescent="0.35">
      <c r="N285" s="5"/>
      <c r="O285" s="321" t="s">
        <v>297</v>
      </c>
      <c r="P285" s="425"/>
      <c r="Q285" s="425"/>
      <c r="R285" s="425"/>
      <c r="S285" s="425"/>
      <c r="T285" s="425"/>
      <c r="U285" s="425"/>
      <c r="V285" s="426"/>
      <c r="AB285" s="108"/>
      <c r="AD285" s="42"/>
      <c r="AE285"/>
      <c r="AF285"/>
      <c r="AM285" s="5"/>
      <c r="AN285" s="5"/>
      <c r="AO285" s="5"/>
      <c r="AP285" s="108"/>
      <c r="AR285"/>
      <c r="AS285" s="5"/>
      <c r="AT285" s="5"/>
      <c r="AU285" s="5"/>
      <c r="AV285" s="5"/>
      <c r="AW285" s="5"/>
      <c r="BE285"/>
      <c r="BG285"/>
      <c r="BS285"/>
      <c r="BV285"/>
      <c r="BW285"/>
      <c r="BX285"/>
      <c r="BY285"/>
      <c r="BZ285"/>
    </row>
    <row r="286" spans="14:78" x14ac:dyDescent="0.3">
      <c r="N286" s="5"/>
      <c r="O286" s="21" t="s">
        <v>125</v>
      </c>
      <c r="P286" s="247">
        <f>$D$5</f>
        <v>0</v>
      </c>
      <c r="Q286" s="247"/>
      <c r="R286" s="247"/>
      <c r="S286" s="41" t="s">
        <v>152</v>
      </c>
      <c r="T286" s="338"/>
      <c r="U286" s="339"/>
      <c r="V286" s="340"/>
      <c r="Z286" s="108"/>
      <c r="AB286" s="42"/>
      <c r="AD286"/>
      <c r="AE286"/>
      <c r="AF286"/>
      <c r="AK286" s="5"/>
      <c r="AL286" s="5"/>
      <c r="AM286" s="5"/>
      <c r="AN286" s="108"/>
      <c r="AQ286" s="5"/>
      <c r="AR286" s="5"/>
      <c r="AS286" s="5"/>
      <c r="AT286" s="5"/>
      <c r="AU286" s="5"/>
      <c r="BE286"/>
      <c r="BG286"/>
      <c r="BS286"/>
      <c r="BV286"/>
      <c r="BW286"/>
      <c r="BX286"/>
      <c r="BY286"/>
      <c r="BZ286"/>
    </row>
    <row r="287" spans="14:78" ht="39.6" customHeight="1" x14ac:dyDescent="0.3">
      <c r="N287" s="5"/>
      <c r="O287" s="21" t="s">
        <v>158</v>
      </c>
      <c r="P287" s="247">
        <f>$D$6</f>
        <v>0</v>
      </c>
      <c r="Q287" s="247"/>
      <c r="R287" s="247"/>
      <c r="S287" s="92" t="s">
        <v>89</v>
      </c>
      <c r="T287" s="247">
        <f>$K$6</f>
        <v>0</v>
      </c>
      <c r="U287" s="247"/>
      <c r="V287" s="247"/>
      <c r="Z287" s="108"/>
      <c r="AB287" s="42"/>
      <c r="AD287"/>
      <c r="AE287"/>
      <c r="AF287"/>
      <c r="AK287" s="5"/>
      <c r="AL287" s="5"/>
      <c r="AM287" s="5"/>
      <c r="AN287" s="108"/>
      <c r="AQ287" s="5"/>
      <c r="AR287" s="5"/>
      <c r="AS287" s="5"/>
      <c r="AT287" s="5"/>
      <c r="AU287" s="5"/>
      <c r="BE287"/>
      <c r="BG287"/>
      <c r="BS287"/>
      <c r="BV287"/>
      <c r="BW287"/>
      <c r="BX287"/>
      <c r="BY287"/>
      <c r="BZ287"/>
    </row>
    <row r="288" spans="14:78" ht="7.2" customHeight="1" x14ac:dyDescent="0.3">
      <c r="O288" s="108"/>
      <c r="P288" s="1"/>
      <c r="Q288" s="42"/>
      <c r="R288"/>
      <c r="S288"/>
      <c r="T288"/>
      <c r="U288"/>
      <c r="V288"/>
      <c r="Z288" s="108"/>
      <c r="AB288" s="42"/>
      <c r="AD288"/>
      <c r="AE288"/>
      <c r="AF288"/>
      <c r="AN288" s="108"/>
      <c r="AQ288" s="5"/>
      <c r="AR288" s="5"/>
      <c r="AS288" s="5"/>
      <c r="AT288" s="5"/>
      <c r="AU288" s="5"/>
      <c r="BE288"/>
      <c r="BG288"/>
      <c r="BS288"/>
      <c r="BV288"/>
      <c r="BW288"/>
      <c r="BX288"/>
      <c r="BY288"/>
      <c r="BZ288"/>
    </row>
    <row r="289" spans="15:78" x14ac:dyDescent="0.3">
      <c r="O289" s="427" t="s">
        <v>18</v>
      </c>
      <c r="P289" s="428"/>
      <c r="Q289" s="428"/>
      <c r="R289" s="428"/>
      <c r="S289" s="428"/>
      <c r="T289" s="428"/>
      <c r="U289" s="428"/>
      <c r="V289" s="429"/>
      <c r="Z289" s="108"/>
      <c r="AB289" s="42"/>
      <c r="AD289"/>
      <c r="AE289"/>
      <c r="AF289"/>
      <c r="AN289" s="108"/>
      <c r="AQ289" s="5"/>
      <c r="AR289" s="5"/>
      <c r="AS289" s="5"/>
      <c r="AT289" s="5"/>
      <c r="AU289" s="5"/>
      <c r="BE289"/>
      <c r="BG289"/>
      <c r="BS289"/>
      <c r="BV289"/>
      <c r="BW289"/>
      <c r="BX289"/>
      <c r="BY289"/>
      <c r="BZ289"/>
    </row>
    <row r="290" spans="15:78" ht="14.4" customHeight="1" x14ac:dyDescent="0.3">
      <c r="O290" s="422" t="s">
        <v>107</v>
      </c>
      <c r="P290" s="423"/>
      <c r="Q290" s="424"/>
      <c r="R290" s="106" t="s">
        <v>108</v>
      </c>
      <c r="S290" s="422" t="s">
        <v>155</v>
      </c>
      <c r="T290" s="423"/>
      <c r="U290" s="423"/>
      <c r="V290" s="424"/>
      <c r="Z290" s="108"/>
      <c r="AB290" s="42"/>
      <c r="AD290"/>
      <c r="AE290"/>
      <c r="AF290"/>
      <c r="AN290" s="108"/>
      <c r="AQ290" s="5"/>
      <c r="AR290" s="5"/>
      <c r="AS290" s="5"/>
      <c r="AT290" s="5"/>
      <c r="AU290" s="5"/>
      <c r="BE290"/>
      <c r="BG290"/>
      <c r="BS290"/>
      <c r="BV290"/>
      <c r="BW290"/>
      <c r="BX290"/>
      <c r="BY290"/>
      <c r="BZ290"/>
    </row>
    <row r="291" spans="15:78" ht="14.4" customHeight="1" x14ac:dyDescent="0.3">
      <c r="O291" s="348" t="s">
        <v>22</v>
      </c>
      <c r="P291" s="107" t="s">
        <v>23</v>
      </c>
      <c r="Q291" s="209">
        <v>1</v>
      </c>
      <c r="R291" s="125" t="s">
        <v>24</v>
      </c>
      <c r="S291" s="430" t="str">
        <f>IFERROR(AVERAGE(BY66,BZ120),"")</f>
        <v/>
      </c>
      <c r="T291" s="431"/>
      <c r="U291" s="431"/>
      <c r="V291" s="432"/>
      <c r="Z291" s="108"/>
      <c r="AB291" s="42"/>
      <c r="AD291"/>
      <c r="AE291"/>
      <c r="AF291"/>
      <c r="AN291" s="108"/>
      <c r="AQ291" s="5"/>
      <c r="AR291" s="5"/>
      <c r="AS291" s="5"/>
      <c r="AT291" s="5"/>
      <c r="AU291" s="5"/>
      <c r="BE291"/>
      <c r="BG291"/>
      <c r="BS291"/>
      <c r="BV291"/>
      <c r="BW291"/>
      <c r="BX291"/>
      <c r="BY291"/>
      <c r="BZ291"/>
    </row>
    <row r="292" spans="15:78" ht="27.6" x14ac:dyDescent="0.3">
      <c r="O292" s="348"/>
      <c r="P292" s="107" t="s">
        <v>25</v>
      </c>
      <c r="Q292" s="209">
        <v>1</v>
      </c>
      <c r="R292" s="125" t="s">
        <v>26</v>
      </c>
      <c r="S292" s="430" t="str">
        <f t="shared" ref="S292:S310" si="82">IFERROR(AVERAGE(BY67,BZ121),"")</f>
        <v/>
      </c>
      <c r="T292" s="431"/>
      <c r="U292" s="431"/>
      <c r="V292" s="432"/>
      <c r="Z292" s="108"/>
      <c r="AB292" s="42"/>
      <c r="AD292"/>
      <c r="AE292"/>
      <c r="AF292"/>
      <c r="AN292" s="108"/>
      <c r="AQ292" s="5"/>
      <c r="AR292" s="5"/>
      <c r="AS292" s="5"/>
      <c r="AT292" s="5"/>
      <c r="AU292" s="5"/>
      <c r="BE292"/>
      <c r="BG292"/>
      <c r="BS292"/>
      <c r="BV292"/>
      <c r="BW292"/>
      <c r="BX292"/>
      <c r="BY292"/>
      <c r="BZ292"/>
    </row>
    <row r="293" spans="15:78" ht="27.6" x14ac:dyDescent="0.3">
      <c r="O293" s="348"/>
      <c r="P293" s="107" t="s">
        <v>27</v>
      </c>
      <c r="Q293" s="209">
        <v>1</v>
      </c>
      <c r="R293" s="125" t="s">
        <v>28</v>
      </c>
      <c r="S293" s="430" t="str">
        <f t="shared" si="82"/>
        <v/>
      </c>
      <c r="T293" s="431"/>
      <c r="U293" s="431"/>
      <c r="V293" s="432"/>
      <c r="Z293" s="108"/>
      <c r="AB293" s="42"/>
      <c r="AD293"/>
      <c r="AE293"/>
      <c r="AF293"/>
      <c r="AN293" s="108"/>
      <c r="AQ293" s="5"/>
      <c r="AR293" s="5"/>
      <c r="AS293" s="5"/>
      <c r="AT293" s="5"/>
      <c r="AU293" s="5"/>
      <c r="BE293"/>
      <c r="BG293"/>
      <c r="BS293"/>
      <c r="BV293"/>
      <c r="BW293"/>
      <c r="BX293"/>
      <c r="BY293"/>
      <c r="BZ293"/>
    </row>
    <row r="294" spans="15:78" ht="27.6" x14ac:dyDescent="0.3">
      <c r="O294" s="348"/>
      <c r="P294" s="107" t="s">
        <v>29</v>
      </c>
      <c r="Q294" s="209">
        <v>1</v>
      </c>
      <c r="R294" s="125" t="s">
        <v>30</v>
      </c>
      <c r="S294" s="430" t="str">
        <f t="shared" si="82"/>
        <v/>
      </c>
      <c r="T294" s="431"/>
      <c r="U294" s="431"/>
      <c r="V294" s="432"/>
      <c r="Z294" s="108"/>
      <c r="AB294" s="42"/>
      <c r="AD294"/>
      <c r="AE294"/>
      <c r="AF294"/>
      <c r="AN294" s="108"/>
      <c r="AQ294" s="5"/>
      <c r="AR294" s="5"/>
      <c r="AS294" s="5"/>
      <c r="AT294" s="5"/>
      <c r="AU294" s="5"/>
      <c r="BE294"/>
      <c r="BG294"/>
      <c r="BS294"/>
      <c r="BV294"/>
      <c r="BW294"/>
      <c r="BX294"/>
      <c r="BY294"/>
      <c r="BZ294"/>
    </row>
    <row r="295" spans="15:78" ht="14.4" customHeight="1" x14ac:dyDescent="0.3">
      <c r="O295" s="348" t="s">
        <v>31</v>
      </c>
      <c r="P295" s="107" t="s">
        <v>32</v>
      </c>
      <c r="Q295" s="209">
        <v>1</v>
      </c>
      <c r="R295" s="125" t="s">
        <v>33</v>
      </c>
      <c r="S295" s="430" t="str">
        <f t="shared" si="82"/>
        <v/>
      </c>
      <c r="T295" s="431"/>
      <c r="U295" s="431"/>
      <c r="V295" s="432"/>
      <c r="Z295" s="108"/>
      <c r="AB295" s="42"/>
      <c r="AD295"/>
      <c r="AE295"/>
      <c r="AF295"/>
      <c r="AN295" s="108"/>
      <c r="AQ295" s="5"/>
      <c r="AR295" s="5"/>
      <c r="AS295" s="5"/>
      <c r="AT295" s="5"/>
      <c r="AU295" s="5"/>
      <c r="BE295"/>
      <c r="BG295"/>
      <c r="BS295"/>
      <c r="BV295"/>
      <c r="BW295"/>
      <c r="BX295"/>
      <c r="BY295"/>
      <c r="BZ295"/>
    </row>
    <row r="296" spans="15:78" ht="27.6" customHeight="1" x14ac:dyDescent="0.3">
      <c r="O296" s="348"/>
      <c r="P296" s="350" t="s">
        <v>19</v>
      </c>
      <c r="Q296" s="209">
        <v>1</v>
      </c>
      <c r="R296" s="125" t="s">
        <v>110</v>
      </c>
      <c r="S296" s="430" t="str">
        <f t="shared" si="82"/>
        <v/>
      </c>
      <c r="T296" s="431"/>
      <c r="U296" s="431"/>
      <c r="V296" s="432"/>
      <c r="Z296" s="108"/>
      <c r="AB296" s="42"/>
      <c r="AD296"/>
      <c r="AE296"/>
      <c r="AF296"/>
      <c r="AN296" s="108"/>
      <c r="AQ296" s="5"/>
      <c r="AR296" s="5"/>
      <c r="AS296" s="5"/>
      <c r="AT296" s="5"/>
      <c r="AU296" s="5"/>
      <c r="BE296"/>
      <c r="BG296"/>
      <c r="BS296"/>
      <c r="BV296"/>
      <c r="BW296"/>
      <c r="BX296"/>
      <c r="BY296"/>
      <c r="BZ296"/>
    </row>
    <row r="297" spans="15:78" ht="27.6" x14ac:dyDescent="0.3">
      <c r="O297" s="348"/>
      <c r="P297" s="350"/>
      <c r="Q297" s="209">
        <v>1</v>
      </c>
      <c r="R297" s="125" t="s">
        <v>111</v>
      </c>
      <c r="S297" s="430" t="str">
        <f t="shared" si="82"/>
        <v/>
      </c>
      <c r="T297" s="431"/>
      <c r="U297" s="431"/>
      <c r="V297" s="432"/>
      <c r="Z297" s="108"/>
      <c r="AB297" s="42"/>
      <c r="AD297"/>
      <c r="AE297"/>
      <c r="AF297"/>
      <c r="AN297" s="108"/>
      <c r="AQ297" s="5"/>
      <c r="AR297" s="5"/>
      <c r="AS297" s="5"/>
      <c r="AT297" s="5"/>
      <c r="AU297" s="5"/>
      <c r="BE297"/>
      <c r="BG297"/>
      <c r="BS297"/>
      <c r="BV297"/>
      <c r="BW297"/>
      <c r="BX297"/>
      <c r="BY297"/>
      <c r="BZ297"/>
    </row>
    <row r="298" spans="15:78" ht="27.6" x14ac:dyDescent="0.3">
      <c r="O298" s="348"/>
      <c r="P298" s="350"/>
      <c r="Q298" s="209">
        <v>1</v>
      </c>
      <c r="R298" s="125" t="s">
        <v>112</v>
      </c>
      <c r="S298" s="430" t="str">
        <f t="shared" si="82"/>
        <v/>
      </c>
      <c r="T298" s="431"/>
      <c r="U298" s="431"/>
      <c r="V298" s="432"/>
      <c r="Z298" s="108"/>
      <c r="AB298" s="42"/>
      <c r="AD298"/>
      <c r="AE298"/>
      <c r="AF298"/>
      <c r="AN298" s="108"/>
      <c r="AQ298" s="5"/>
      <c r="AR298" s="5"/>
      <c r="AS298" s="5"/>
      <c r="AT298" s="5"/>
      <c r="AU298" s="5"/>
      <c r="BE298"/>
      <c r="BG298"/>
      <c r="BS298"/>
      <c r="BV298"/>
      <c r="BW298"/>
      <c r="BX298"/>
      <c r="BY298"/>
      <c r="BZ298"/>
    </row>
    <row r="299" spans="15:78" ht="41.4" x14ac:dyDescent="0.3">
      <c r="O299" s="348"/>
      <c r="P299" s="350"/>
      <c r="Q299" s="209">
        <v>1</v>
      </c>
      <c r="R299" s="125" t="s">
        <v>113</v>
      </c>
      <c r="S299" s="430" t="str">
        <f t="shared" si="82"/>
        <v/>
      </c>
      <c r="T299" s="431"/>
      <c r="U299" s="431"/>
      <c r="V299" s="432"/>
      <c r="Z299" s="108"/>
      <c r="AB299" s="42"/>
      <c r="AD299"/>
      <c r="AE299"/>
      <c r="AF299"/>
      <c r="AN299" s="108"/>
      <c r="AQ299" s="5"/>
      <c r="AR299" s="5"/>
      <c r="AS299" s="5"/>
      <c r="AT299" s="5"/>
      <c r="AU299" s="5"/>
      <c r="BE299"/>
      <c r="BG299"/>
      <c r="BS299"/>
      <c r="BV299"/>
      <c r="BW299"/>
      <c r="BX299"/>
      <c r="BY299"/>
      <c r="BZ299"/>
    </row>
    <row r="300" spans="15:78" ht="27.6" x14ac:dyDescent="0.3">
      <c r="O300" s="348"/>
      <c r="P300" s="350"/>
      <c r="Q300" s="209">
        <v>1</v>
      </c>
      <c r="R300" s="125" t="s">
        <v>114</v>
      </c>
      <c r="S300" s="430" t="str">
        <f t="shared" si="82"/>
        <v/>
      </c>
      <c r="T300" s="431"/>
      <c r="U300" s="431"/>
      <c r="V300" s="432"/>
      <c r="Z300" s="108"/>
      <c r="AB300" s="42"/>
      <c r="AD300"/>
      <c r="AE300"/>
      <c r="AF300"/>
      <c r="AN300" s="108"/>
      <c r="AQ300" s="5"/>
      <c r="AR300" s="5"/>
      <c r="AS300" s="5"/>
      <c r="AT300" s="5"/>
      <c r="AU300" s="5"/>
      <c r="BE300"/>
      <c r="BG300"/>
      <c r="BS300"/>
      <c r="BV300"/>
      <c r="BW300"/>
      <c r="BX300"/>
      <c r="BY300"/>
      <c r="BZ300"/>
    </row>
    <row r="301" spans="15:78" ht="41.4" x14ac:dyDescent="0.3">
      <c r="O301" s="348"/>
      <c r="P301" s="350"/>
      <c r="Q301" s="209">
        <v>1</v>
      </c>
      <c r="R301" s="125" t="s">
        <v>115</v>
      </c>
      <c r="S301" s="430" t="str">
        <f t="shared" si="82"/>
        <v/>
      </c>
      <c r="T301" s="431"/>
      <c r="U301" s="431"/>
      <c r="V301" s="432"/>
      <c r="Z301" s="108"/>
      <c r="AB301" s="42"/>
      <c r="AD301"/>
      <c r="AE301"/>
      <c r="AF301"/>
      <c r="AN301" s="108"/>
      <c r="AQ301" s="5"/>
      <c r="AR301" s="5"/>
      <c r="AS301" s="5"/>
      <c r="AT301" s="5"/>
      <c r="AU301" s="5"/>
      <c r="BE301"/>
      <c r="BG301"/>
      <c r="BS301"/>
      <c r="BV301"/>
      <c r="BW301"/>
      <c r="BX301"/>
      <c r="BY301"/>
      <c r="BZ301"/>
    </row>
    <row r="302" spans="15:78" ht="27.6" x14ac:dyDescent="0.3">
      <c r="O302" s="348"/>
      <c r="P302" s="350"/>
      <c r="Q302" s="209">
        <v>1</v>
      </c>
      <c r="R302" s="125" t="s">
        <v>116</v>
      </c>
      <c r="S302" s="430" t="str">
        <f t="shared" si="82"/>
        <v/>
      </c>
      <c r="T302" s="431"/>
      <c r="U302" s="431"/>
      <c r="V302" s="432"/>
      <c r="AB302" s="108"/>
      <c r="AC302" s="1"/>
      <c r="AD302" s="42"/>
      <c r="AE302"/>
      <c r="AF302"/>
      <c r="AP302" s="108"/>
      <c r="AQ302" s="1"/>
      <c r="AR302" s="42"/>
      <c r="AS302"/>
      <c r="AT302"/>
      <c r="BC302" s="108"/>
      <c r="BE302" s="42"/>
      <c r="BG302"/>
      <c r="BQ302" s="108"/>
      <c r="BS302"/>
      <c r="BT302" s="5"/>
      <c r="BU302" s="5"/>
      <c r="BY302"/>
      <c r="BZ302"/>
    </row>
    <row r="303" spans="15:78" ht="27.6" x14ac:dyDescent="0.3">
      <c r="O303" s="348"/>
      <c r="P303" s="107" t="s">
        <v>34</v>
      </c>
      <c r="Q303" s="209">
        <v>1</v>
      </c>
      <c r="R303" s="125" t="s">
        <v>35</v>
      </c>
      <c r="S303" s="430" t="str">
        <f t="shared" si="82"/>
        <v/>
      </c>
      <c r="T303" s="431"/>
      <c r="U303" s="431"/>
      <c r="V303" s="432"/>
      <c r="AB303" s="108"/>
      <c r="AC303" s="1"/>
      <c r="AD303" s="42"/>
      <c r="AE303"/>
      <c r="AF303"/>
      <c r="AP303" s="108"/>
      <c r="AQ303" s="1"/>
      <c r="AR303" s="42"/>
      <c r="AS303"/>
      <c r="AT303"/>
      <c r="BC303" s="108"/>
      <c r="BE303" s="42"/>
      <c r="BG303"/>
      <c r="BQ303" s="108"/>
      <c r="BS303"/>
      <c r="BT303" s="5"/>
      <c r="BU303" s="5"/>
      <c r="BY303"/>
      <c r="BZ303"/>
    </row>
    <row r="304" spans="15:78" ht="27.6" customHeight="1" x14ac:dyDescent="0.3">
      <c r="O304" s="348" t="s">
        <v>117</v>
      </c>
      <c r="P304" s="107" t="s">
        <v>36</v>
      </c>
      <c r="Q304" s="209">
        <v>1</v>
      </c>
      <c r="R304" s="125" t="s">
        <v>129</v>
      </c>
      <c r="S304" s="430" t="str">
        <f t="shared" si="82"/>
        <v/>
      </c>
      <c r="T304" s="431"/>
      <c r="U304" s="431"/>
      <c r="V304" s="432"/>
      <c r="AB304" s="108"/>
      <c r="AC304" s="1"/>
      <c r="AD304" s="42"/>
      <c r="AE304"/>
      <c r="AF304"/>
      <c r="AP304" s="108"/>
      <c r="AQ304" s="1"/>
      <c r="AR304" s="42"/>
      <c r="AS304"/>
      <c r="AT304"/>
      <c r="BC304" s="108"/>
      <c r="BE304" s="42"/>
      <c r="BG304"/>
      <c r="BQ304" s="108"/>
      <c r="BS304"/>
      <c r="BT304" s="5"/>
      <c r="BU304" s="5"/>
      <c r="BY304"/>
      <c r="BZ304"/>
    </row>
    <row r="305" spans="15:78" x14ac:dyDescent="0.3">
      <c r="O305" s="348"/>
      <c r="P305" s="107" t="s">
        <v>37</v>
      </c>
      <c r="Q305" s="209">
        <v>1</v>
      </c>
      <c r="R305" s="125" t="s">
        <v>118</v>
      </c>
      <c r="S305" s="430" t="str">
        <f t="shared" si="82"/>
        <v/>
      </c>
      <c r="T305" s="431"/>
      <c r="U305" s="431"/>
      <c r="V305" s="432"/>
      <c r="AB305" s="108"/>
      <c r="AC305" s="1"/>
      <c r="AD305" s="42"/>
      <c r="AE305"/>
      <c r="AF305"/>
      <c r="AP305" s="108"/>
      <c r="AQ305" s="1"/>
      <c r="AR305" s="42"/>
      <c r="AS305"/>
      <c r="AT305"/>
      <c r="BC305" s="108"/>
      <c r="BE305" s="42"/>
      <c r="BG305"/>
      <c r="BQ305" s="108"/>
      <c r="BS305"/>
      <c r="BT305" s="5"/>
      <c r="BU305" s="5"/>
      <c r="BY305"/>
      <c r="BZ305"/>
    </row>
    <row r="306" spans="15:78" x14ac:dyDescent="0.3">
      <c r="O306" s="348"/>
      <c r="P306" s="107" t="s">
        <v>38</v>
      </c>
      <c r="Q306" s="209">
        <v>1</v>
      </c>
      <c r="R306" s="125" t="s">
        <v>119</v>
      </c>
      <c r="S306" s="430" t="str">
        <f t="shared" si="82"/>
        <v/>
      </c>
      <c r="T306" s="431"/>
      <c r="U306" s="431"/>
      <c r="V306" s="432"/>
      <c r="AB306" s="108"/>
      <c r="AC306" s="1"/>
      <c r="AD306" s="42"/>
      <c r="AE306"/>
      <c r="AF306"/>
      <c r="AP306" s="108"/>
      <c r="AQ306" s="1"/>
      <c r="AR306" s="42"/>
      <c r="AS306"/>
      <c r="AT306"/>
      <c r="BC306" s="108"/>
      <c r="BE306" s="42"/>
      <c r="BG306"/>
      <c r="BQ306" s="108"/>
      <c r="BS306"/>
      <c r="BT306" s="5"/>
      <c r="BU306" s="5"/>
      <c r="BY306"/>
      <c r="BZ306"/>
    </row>
    <row r="307" spans="15:78" ht="27.6" x14ac:dyDescent="0.3">
      <c r="O307" s="348"/>
      <c r="P307" s="107" t="s">
        <v>39</v>
      </c>
      <c r="Q307" s="209">
        <v>1</v>
      </c>
      <c r="R307" s="125" t="s">
        <v>120</v>
      </c>
      <c r="S307" s="430" t="str">
        <f t="shared" si="82"/>
        <v/>
      </c>
      <c r="T307" s="431"/>
      <c r="U307" s="431"/>
      <c r="V307" s="432"/>
      <c r="AB307" s="108"/>
      <c r="AC307" s="1"/>
      <c r="AD307" s="42"/>
      <c r="AE307"/>
      <c r="AF307"/>
      <c r="AP307" s="108"/>
      <c r="AQ307" s="1"/>
      <c r="AR307" s="42"/>
      <c r="AS307"/>
      <c r="AT307"/>
      <c r="BC307" s="108"/>
      <c r="BE307" s="42"/>
      <c r="BG307"/>
      <c r="BQ307" s="108"/>
      <c r="BS307"/>
      <c r="BT307" s="5"/>
      <c r="BU307" s="5"/>
      <c r="BY307"/>
      <c r="BZ307"/>
    </row>
    <row r="308" spans="15:78" ht="25.95" customHeight="1" x14ac:dyDescent="0.3">
      <c r="O308" s="348" t="s">
        <v>121</v>
      </c>
      <c r="P308" s="107" t="s">
        <v>40</v>
      </c>
      <c r="Q308" s="209">
        <v>1</v>
      </c>
      <c r="R308" s="125" t="s">
        <v>122</v>
      </c>
      <c r="S308" s="430" t="str">
        <f t="shared" si="82"/>
        <v/>
      </c>
      <c r="T308" s="431"/>
      <c r="U308" s="431"/>
      <c r="V308" s="432"/>
      <c r="AB308" s="108"/>
      <c r="AC308" s="1"/>
      <c r="AD308" s="42"/>
      <c r="AE308"/>
      <c r="AF308"/>
      <c r="AP308" s="108"/>
      <c r="AQ308" s="1"/>
      <c r="AR308" s="42"/>
      <c r="AS308"/>
      <c r="AT308"/>
      <c r="BC308" s="108"/>
      <c r="BE308" s="42"/>
      <c r="BG308"/>
      <c r="BQ308" s="108"/>
      <c r="BS308"/>
      <c r="BT308" s="5"/>
      <c r="BU308" s="5"/>
      <c r="BY308"/>
      <c r="BZ308"/>
    </row>
    <row r="309" spans="15:78" x14ac:dyDescent="0.3">
      <c r="O309" s="348"/>
      <c r="P309" s="107" t="s">
        <v>41</v>
      </c>
      <c r="Q309" s="209">
        <v>1</v>
      </c>
      <c r="R309" s="125" t="s">
        <v>123</v>
      </c>
      <c r="S309" s="430" t="str">
        <f t="shared" si="82"/>
        <v/>
      </c>
      <c r="T309" s="431"/>
      <c r="U309" s="431"/>
      <c r="V309" s="432"/>
      <c r="AB309" s="108"/>
      <c r="AC309" s="1"/>
      <c r="AD309" s="42"/>
      <c r="AE309"/>
      <c r="AF309"/>
      <c r="AP309" s="108"/>
      <c r="AQ309" s="1"/>
      <c r="AR309" s="42"/>
      <c r="AS309"/>
      <c r="AT309"/>
      <c r="BC309" s="108"/>
      <c r="BE309" s="42"/>
      <c r="BG309"/>
      <c r="BQ309" s="108"/>
      <c r="BS309"/>
      <c r="BT309" s="5"/>
      <c r="BU309" s="5"/>
      <c r="BY309"/>
      <c r="BZ309"/>
    </row>
    <row r="310" spans="15:78" ht="27.6" x14ac:dyDescent="0.3">
      <c r="O310" s="348"/>
      <c r="P310" s="107" t="s">
        <v>42</v>
      </c>
      <c r="Q310" s="209">
        <v>1</v>
      </c>
      <c r="R310" s="125" t="s">
        <v>124</v>
      </c>
      <c r="S310" s="430" t="str">
        <f t="shared" si="82"/>
        <v/>
      </c>
      <c r="T310" s="431"/>
      <c r="U310" s="431"/>
      <c r="V310" s="432"/>
      <c r="AB310" s="108"/>
      <c r="AC310" s="1"/>
      <c r="AD310" s="42"/>
      <c r="AE310"/>
      <c r="AF310"/>
      <c r="AP310" s="108"/>
      <c r="AQ310" s="1"/>
      <c r="AR310" s="42"/>
      <c r="AS310"/>
      <c r="AT310"/>
      <c r="BC310" s="108"/>
      <c r="BE310" s="42"/>
      <c r="BG310"/>
      <c r="BQ310" s="108"/>
      <c r="BS310"/>
      <c r="BT310" s="5"/>
      <c r="BU310" s="5"/>
      <c r="BY310"/>
      <c r="BZ310"/>
    </row>
  </sheetData>
  <sheetProtection algorithmName="SHA-512" hashValue="mSqtGudQwBqn/w8DyZBjBivKLXVALejxWlXiAjp1f2Dw+i0nWNIsZ320nmgZLKo4T1XERbXDAskBUfHCdLzyag==" saltValue="8vP+2wB6xQ54TSPwUD5bjA==" spinCount="100000" sheet="1" formatCells="0" formatColumns="0" formatRows="0" insertColumns="0" insertRows="0" insertHyperlinks="0" deleteColumns="0" deleteRows="0" sort="0" autoFilter="0" pivotTables="0"/>
  <mergeCells count="724">
    <mergeCell ref="BS253:BS254"/>
    <mergeCell ref="BS255:BS256"/>
    <mergeCell ref="BS258:BS259"/>
    <mergeCell ref="BS230:BS231"/>
    <mergeCell ref="BS233:BS234"/>
    <mergeCell ref="BS247:BS249"/>
    <mergeCell ref="P243:R243"/>
    <mergeCell ref="T243:V243"/>
    <mergeCell ref="AD243:AF243"/>
    <mergeCell ref="AH243:AJ243"/>
    <mergeCell ref="AR243:AT243"/>
    <mergeCell ref="AV243:AX243"/>
    <mergeCell ref="BE243:BG243"/>
    <mergeCell ref="BI243:BK243"/>
    <mergeCell ref="O241:V241"/>
    <mergeCell ref="AC241:AJ241"/>
    <mergeCell ref="AQ241:AX241"/>
    <mergeCell ref="BD241:BK241"/>
    <mergeCell ref="P242:R242"/>
    <mergeCell ref="BR255:BR256"/>
    <mergeCell ref="BR258:BR259"/>
    <mergeCell ref="O255:P256"/>
    <mergeCell ref="AC255:AD256"/>
    <mergeCell ref="AQ255:AR256"/>
    <mergeCell ref="BS163:BS164"/>
    <mergeCell ref="BS222:BS224"/>
    <mergeCell ref="BS228:BS229"/>
    <mergeCell ref="BE217:BG217"/>
    <mergeCell ref="BI217:BK217"/>
    <mergeCell ref="P218:R218"/>
    <mergeCell ref="T218:V218"/>
    <mergeCell ref="AD218:AF218"/>
    <mergeCell ref="AH218:AJ218"/>
    <mergeCell ref="AR218:AT218"/>
    <mergeCell ref="AV218:AX218"/>
    <mergeCell ref="BE218:BG218"/>
    <mergeCell ref="BI218:BK218"/>
    <mergeCell ref="P217:R217"/>
    <mergeCell ref="T217:V217"/>
    <mergeCell ref="AD217:AF217"/>
    <mergeCell ref="AH217:AJ217"/>
    <mergeCell ref="AR217:AT217"/>
    <mergeCell ref="AV217:AX217"/>
    <mergeCell ref="S212:U212"/>
    <mergeCell ref="R213:T213"/>
    <mergeCell ref="O216:V216"/>
    <mergeCell ref="AC216:AJ216"/>
    <mergeCell ref="AQ216:AX216"/>
    <mergeCell ref="BS152:BS154"/>
    <mergeCell ref="BS158:BS159"/>
    <mergeCell ref="BS160:BS161"/>
    <mergeCell ref="BR160:BR161"/>
    <mergeCell ref="AC155:AD155"/>
    <mergeCell ref="AQ155:AR155"/>
    <mergeCell ref="BD155:BE155"/>
    <mergeCell ref="O156:P156"/>
    <mergeCell ref="AC156:AD156"/>
    <mergeCell ref="AQ156:AR156"/>
    <mergeCell ref="BD156:BE156"/>
    <mergeCell ref="O157:P157"/>
    <mergeCell ref="AC157:AD157"/>
    <mergeCell ref="AQ157:AR157"/>
    <mergeCell ref="BD157:BE157"/>
    <mergeCell ref="O158:P159"/>
    <mergeCell ref="BD160:BE161"/>
    <mergeCell ref="O308:O310"/>
    <mergeCell ref="S308:V308"/>
    <mergeCell ref="S309:V309"/>
    <mergeCell ref="S310:V310"/>
    <mergeCell ref="S303:V303"/>
    <mergeCell ref="O304:O307"/>
    <mergeCell ref="S304:V304"/>
    <mergeCell ref="S305:V305"/>
    <mergeCell ref="S306:V306"/>
    <mergeCell ref="S307:V307"/>
    <mergeCell ref="O295:O303"/>
    <mergeCell ref="S295:V295"/>
    <mergeCell ref="P296:P302"/>
    <mergeCell ref="S296:V296"/>
    <mergeCell ref="S297:V297"/>
    <mergeCell ref="S298:V298"/>
    <mergeCell ref="S299:V299"/>
    <mergeCell ref="S300:V300"/>
    <mergeCell ref="S301:V301"/>
    <mergeCell ref="S302:V302"/>
    <mergeCell ref="P287:R287"/>
    <mergeCell ref="T287:V287"/>
    <mergeCell ref="O289:V289"/>
    <mergeCell ref="O290:Q290"/>
    <mergeCell ref="S290:V290"/>
    <mergeCell ref="O291:O294"/>
    <mergeCell ref="S291:V291"/>
    <mergeCell ref="S292:V292"/>
    <mergeCell ref="S293:V293"/>
    <mergeCell ref="S294:V294"/>
    <mergeCell ref="S281:V281"/>
    <mergeCell ref="O282:O283"/>
    <mergeCell ref="S282:V282"/>
    <mergeCell ref="S283:V283"/>
    <mergeCell ref="O285:V285"/>
    <mergeCell ref="P286:R286"/>
    <mergeCell ref="T286:V286"/>
    <mergeCell ref="S276:V276"/>
    <mergeCell ref="O277:O278"/>
    <mergeCell ref="S277:V277"/>
    <mergeCell ref="S278:V278"/>
    <mergeCell ref="O279:O280"/>
    <mergeCell ref="S279:V279"/>
    <mergeCell ref="S280:V280"/>
    <mergeCell ref="P277:P278"/>
    <mergeCell ref="P279:P280"/>
    <mergeCell ref="P282:P283"/>
    <mergeCell ref="O271:O273"/>
    <mergeCell ref="S271:V271"/>
    <mergeCell ref="S272:V272"/>
    <mergeCell ref="S273:V273"/>
    <mergeCell ref="S274:V274"/>
    <mergeCell ref="S275:V275"/>
    <mergeCell ref="P266:R266"/>
    <mergeCell ref="T266:V266"/>
    <mergeCell ref="P267:R267"/>
    <mergeCell ref="T267:V267"/>
    <mergeCell ref="O269:R269"/>
    <mergeCell ref="S269:V270"/>
    <mergeCell ref="O270:Q270"/>
    <mergeCell ref="P271:P273"/>
    <mergeCell ref="BH261:BJ261"/>
    <mergeCell ref="Q263:T263"/>
    <mergeCell ref="AE263:AH263"/>
    <mergeCell ref="AS263:AV263"/>
    <mergeCell ref="BF263:BI263"/>
    <mergeCell ref="O265:V265"/>
    <mergeCell ref="P260:Q260"/>
    <mergeCell ref="AD260:AE260"/>
    <mergeCell ref="AR260:AS260"/>
    <mergeCell ref="BE260:BF260"/>
    <mergeCell ref="S261:U261"/>
    <mergeCell ref="AG261:AI261"/>
    <mergeCell ref="AU261:AW261"/>
    <mergeCell ref="BD255:BE256"/>
    <mergeCell ref="O257:P257"/>
    <mergeCell ref="AC257:AD257"/>
    <mergeCell ref="AQ257:AR257"/>
    <mergeCell ref="BD257:BE257"/>
    <mergeCell ref="O258:P259"/>
    <mergeCell ref="AC258:AD259"/>
    <mergeCell ref="AQ258:AR259"/>
    <mergeCell ref="BD258:BE259"/>
    <mergeCell ref="BR247:BR249"/>
    <mergeCell ref="BR253:BR254"/>
    <mergeCell ref="O247:P249"/>
    <mergeCell ref="AC247:AD249"/>
    <mergeCell ref="AQ247:AR249"/>
    <mergeCell ref="BD247:BE249"/>
    <mergeCell ref="O250:P250"/>
    <mergeCell ref="AC250:AD250"/>
    <mergeCell ref="AQ250:AR250"/>
    <mergeCell ref="BD250:BE250"/>
    <mergeCell ref="O251:P251"/>
    <mergeCell ref="AC251:AD251"/>
    <mergeCell ref="AQ251:AR251"/>
    <mergeCell ref="BD251:BE251"/>
    <mergeCell ref="O252:P252"/>
    <mergeCell ref="AC252:AD252"/>
    <mergeCell ref="AQ252:AR252"/>
    <mergeCell ref="BD252:BE252"/>
    <mergeCell ref="O253:P254"/>
    <mergeCell ref="AC253:AD254"/>
    <mergeCell ref="AQ253:AR254"/>
    <mergeCell ref="BD253:BE254"/>
    <mergeCell ref="BX245:BX246"/>
    <mergeCell ref="BY245:BY246"/>
    <mergeCell ref="BZ245:BZ246"/>
    <mergeCell ref="BS246:BT246"/>
    <mergeCell ref="O245:V245"/>
    <mergeCell ref="AC245:AJ245"/>
    <mergeCell ref="AQ245:AX245"/>
    <mergeCell ref="BD245:BK245"/>
    <mergeCell ref="BR245:BU245"/>
    <mergeCell ref="BV245:BV246"/>
    <mergeCell ref="BW245:BW246"/>
    <mergeCell ref="BF246:BG246"/>
    <mergeCell ref="BI242:BK242"/>
    <mergeCell ref="BH236:BJ236"/>
    <mergeCell ref="Q238:T238"/>
    <mergeCell ref="AE238:AH238"/>
    <mergeCell ref="AS238:AV238"/>
    <mergeCell ref="BF238:BI238"/>
    <mergeCell ref="Q239:R239"/>
    <mergeCell ref="AE239:AF239"/>
    <mergeCell ref="AS239:AT239"/>
    <mergeCell ref="BF239:BG239"/>
    <mergeCell ref="BR230:BR231"/>
    <mergeCell ref="BR233:BR234"/>
    <mergeCell ref="BR222:BR224"/>
    <mergeCell ref="BR228:BR229"/>
    <mergeCell ref="O222:P224"/>
    <mergeCell ref="AC222:AD224"/>
    <mergeCell ref="AQ222:AR224"/>
    <mergeCell ref="BD222:BE224"/>
    <mergeCell ref="O225:P225"/>
    <mergeCell ref="AC225:AD225"/>
    <mergeCell ref="AQ225:AR225"/>
    <mergeCell ref="BD225:BE225"/>
    <mergeCell ref="O230:P231"/>
    <mergeCell ref="AC230:AD231"/>
    <mergeCell ref="AQ230:AR231"/>
    <mergeCell ref="BD230:BE231"/>
    <mergeCell ref="O232:P232"/>
    <mergeCell ref="AC232:AD232"/>
    <mergeCell ref="AQ232:AR232"/>
    <mergeCell ref="BD232:BE232"/>
    <mergeCell ref="O233:P234"/>
    <mergeCell ref="O228:P229"/>
    <mergeCell ref="AC228:AD229"/>
    <mergeCell ref="AQ228:AR229"/>
    <mergeCell ref="BW220:BW221"/>
    <mergeCell ref="BX220:BX221"/>
    <mergeCell ref="BY220:BY221"/>
    <mergeCell ref="BZ220:BZ221"/>
    <mergeCell ref="BS221:BT221"/>
    <mergeCell ref="O220:V220"/>
    <mergeCell ref="AC220:AJ220"/>
    <mergeCell ref="AQ220:AX220"/>
    <mergeCell ref="BD220:BK220"/>
    <mergeCell ref="BR220:BU220"/>
    <mergeCell ref="BV220:BV221"/>
    <mergeCell ref="O221:P221"/>
    <mergeCell ref="Q221:R221"/>
    <mergeCell ref="AC221:AD221"/>
    <mergeCell ref="AE221:AF221"/>
    <mergeCell ref="AQ221:AR221"/>
    <mergeCell ref="AS221:AT221"/>
    <mergeCell ref="BD221:BE221"/>
    <mergeCell ref="BF221:BG221"/>
    <mergeCell ref="P191:Q191"/>
    <mergeCell ref="AD191:AE191"/>
    <mergeCell ref="S192:U192"/>
    <mergeCell ref="AG192:AI192"/>
    <mergeCell ref="P182:Q182"/>
    <mergeCell ref="AD182:AE182"/>
    <mergeCell ref="BD216:BK216"/>
    <mergeCell ref="O200:V200"/>
    <mergeCell ref="P211:Q211"/>
    <mergeCell ref="R194:T194"/>
    <mergeCell ref="O196:V196"/>
    <mergeCell ref="P197:R197"/>
    <mergeCell ref="T197:V197"/>
    <mergeCell ref="P198:R198"/>
    <mergeCell ref="T198:V198"/>
    <mergeCell ref="O201:P201"/>
    <mergeCell ref="Q201:R201"/>
    <mergeCell ref="O202:P205"/>
    <mergeCell ref="O206:P207"/>
    <mergeCell ref="O208:P209"/>
    <mergeCell ref="O210:P210"/>
    <mergeCell ref="AC183:AC186"/>
    <mergeCell ref="O181:V181"/>
    <mergeCell ref="AC181:AJ181"/>
    <mergeCell ref="O187:O190"/>
    <mergeCell ref="AC187:AC190"/>
    <mergeCell ref="BH166:BJ166"/>
    <mergeCell ref="P168:T168"/>
    <mergeCell ref="AD168:AH168"/>
    <mergeCell ref="AR168:AV168"/>
    <mergeCell ref="BE168:BI168"/>
    <mergeCell ref="O171:V171"/>
    <mergeCell ref="AC171:AJ171"/>
    <mergeCell ref="S166:U166"/>
    <mergeCell ref="AG166:AI166"/>
    <mergeCell ref="AU166:AW166"/>
    <mergeCell ref="BR163:BR164"/>
    <mergeCell ref="BR152:BR154"/>
    <mergeCell ref="BR158:BR159"/>
    <mergeCell ref="O152:P154"/>
    <mergeCell ref="AC152:AD154"/>
    <mergeCell ref="AQ152:AR154"/>
    <mergeCell ref="BD152:BE154"/>
    <mergeCell ref="O155:P155"/>
    <mergeCell ref="P165:Q165"/>
    <mergeCell ref="AD165:AE165"/>
    <mergeCell ref="AR165:AS165"/>
    <mergeCell ref="BE165:BF165"/>
    <mergeCell ref="AC158:AD159"/>
    <mergeCell ref="AQ158:AR159"/>
    <mergeCell ref="BD158:BE159"/>
    <mergeCell ref="O160:P161"/>
    <mergeCell ref="AC160:AD161"/>
    <mergeCell ref="AQ160:AR161"/>
    <mergeCell ref="O162:P162"/>
    <mergeCell ref="AC162:AD162"/>
    <mergeCell ref="AQ162:AR162"/>
    <mergeCell ref="BD162:BE162"/>
    <mergeCell ref="BX150:BX151"/>
    <mergeCell ref="BY150:BY151"/>
    <mergeCell ref="BZ150:BZ151"/>
    <mergeCell ref="BS151:BT151"/>
    <mergeCell ref="O150:V150"/>
    <mergeCell ref="AC150:AJ150"/>
    <mergeCell ref="AQ150:AX150"/>
    <mergeCell ref="BD150:BK150"/>
    <mergeCell ref="BR150:BU150"/>
    <mergeCell ref="BV150:BV151"/>
    <mergeCell ref="P148:R148"/>
    <mergeCell ref="T148:V148"/>
    <mergeCell ref="AD148:AF148"/>
    <mergeCell ref="AH148:AJ148"/>
    <mergeCell ref="AR148:AT148"/>
    <mergeCell ref="AV148:AX148"/>
    <mergeCell ref="BE148:BG148"/>
    <mergeCell ref="BI148:BK148"/>
    <mergeCell ref="BW150:BW151"/>
    <mergeCell ref="O151:P151"/>
    <mergeCell ref="Q151:R151"/>
    <mergeCell ref="AC151:AD151"/>
    <mergeCell ref="AE151:AF151"/>
    <mergeCell ref="AQ151:AR151"/>
    <mergeCell ref="AS151:AT151"/>
    <mergeCell ref="BD151:BE151"/>
    <mergeCell ref="BF151:BG151"/>
    <mergeCell ref="O146:V146"/>
    <mergeCell ref="AC146:AJ146"/>
    <mergeCell ref="AQ146:AX146"/>
    <mergeCell ref="BD146:BK146"/>
    <mergeCell ref="P147:R147"/>
    <mergeCell ref="T147:V147"/>
    <mergeCell ref="AD147:AF147"/>
    <mergeCell ref="AH147:AJ147"/>
    <mergeCell ref="AR147:AT147"/>
    <mergeCell ref="AV147:AX147"/>
    <mergeCell ref="BE147:BG147"/>
    <mergeCell ref="BI147:BK147"/>
    <mergeCell ref="S141:U141"/>
    <mergeCell ref="AG141:AI141"/>
    <mergeCell ref="AU141:AW141"/>
    <mergeCell ref="BH141:BJ141"/>
    <mergeCell ref="R143:T143"/>
    <mergeCell ref="AF143:AH143"/>
    <mergeCell ref="AT143:AV143"/>
    <mergeCell ref="BH143:BJ143"/>
    <mergeCell ref="O137:O139"/>
    <mergeCell ref="AC137:AC139"/>
    <mergeCell ref="AQ137:AQ139"/>
    <mergeCell ref="BD137:BD139"/>
    <mergeCell ref="BR137:BR139"/>
    <mergeCell ref="P140:Q140"/>
    <mergeCell ref="AD140:AE140"/>
    <mergeCell ref="AR140:AS140"/>
    <mergeCell ref="BE140:BF140"/>
    <mergeCell ref="BS125:BS131"/>
    <mergeCell ref="O133:O136"/>
    <mergeCell ref="AC133:AC136"/>
    <mergeCell ref="AQ133:AQ136"/>
    <mergeCell ref="BD133:BD136"/>
    <mergeCell ref="BR133:BR136"/>
    <mergeCell ref="O124:O132"/>
    <mergeCell ref="AC124:AC132"/>
    <mergeCell ref="AQ124:AQ132"/>
    <mergeCell ref="BD124:BD132"/>
    <mergeCell ref="BR124:BR132"/>
    <mergeCell ref="P125:P131"/>
    <mergeCell ref="AD125:AD131"/>
    <mergeCell ref="AR125:AR131"/>
    <mergeCell ref="BE125:BE131"/>
    <mergeCell ref="O120:O123"/>
    <mergeCell ref="AC120:AC123"/>
    <mergeCell ref="AQ120:AQ123"/>
    <mergeCell ref="BD120:BD123"/>
    <mergeCell ref="BR120:BR123"/>
    <mergeCell ref="O118:V118"/>
    <mergeCell ref="AC118:AJ118"/>
    <mergeCell ref="AQ118:AX118"/>
    <mergeCell ref="BD118:BK118"/>
    <mergeCell ref="BR118:BY118"/>
    <mergeCell ref="BZ118:BZ119"/>
    <mergeCell ref="P119:Q119"/>
    <mergeCell ref="AD119:AE119"/>
    <mergeCell ref="AR119:AS119"/>
    <mergeCell ref="BE119:BF119"/>
    <mergeCell ref="O113:R113"/>
    <mergeCell ref="AC113:AF113"/>
    <mergeCell ref="AQ113:AT113"/>
    <mergeCell ref="BD113:BG113"/>
    <mergeCell ref="O114:R114"/>
    <mergeCell ref="AC114:AF114"/>
    <mergeCell ref="AQ114:AT114"/>
    <mergeCell ref="BD114:BG114"/>
    <mergeCell ref="BS119:BT119"/>
    <mergeCell ref="O111:R111"/>
    <mergeCell ref="AC111:AF111"/>
    <mergeCell ref="AQ111:AT111"/>
    <mergeCell ref="BD111:BG111"/>
    <mergeCell ref="O112:R112"/>
    <mergeCell ref="AC112:AF112"/>
    <mergeCell ref="AQ112:AT112"/>
    <mergeCell ref="BD112:BG112"/>
    <mergeCell ref="BL108:BO108"/>
    <mergeCell ref="O109:R109"/>
    <mergeCell ref="AC109:AF109"/>
    <mergeCell ref="AQ109:AT109"/>
    <mergeCell ref="BD109:BG109"/>
    <mergeCell ref="O110:R110"/>
    <mergeCell ref="AC110:AF110"/>
    <mergeCell ref="AQ110:AT110"/>
    <mergeCell ref="BD110:BG110"/>
    <mergeCell ref="O107:R107"/>
    <mergeCell ref="AC107:AF107"/>
    <mergeCell ref="AQ107:AT107"/>
    <mergeCell ref="BD107:BG107"/>
    <mergeCell ref="O108:R108"/>
    <mergeCell ref="AC108:AF108"/>
    <mergeCell ref="AQ108:AT108"/>
    <mergeCell ref="AY108:BB108"/>
    <mergeCell ref="BD108:BG108"/>
    <mergeCell ref="O105:R105"/>
    <mergeCell ref="AC105:AF105"/>
    <mergeCell ref="AQ105:AT105"/>
    <mergeCell ref="BD105:BG105"/>
    <mergeCell ref="O106:R106"/>
    <mergeCell ref="AC106:AF106"/>
    <mergeCell ref="AQ106:AT106"/>
    <mergeCell ref="BD106:BG106"/>
    <mergeCell ref="O103:R103"/>
    <mergeCell ref="AC103:AF103"/>
    <mergeCell ref="AQ103:AT103"/>
    <mergeCell ref="BD103:BG103"/>
    <mergeCell ref="O104:R104"/>
    <mergeCell ref="AC104:AF104"/>
    <mergeCell ref="AQ104:AT104"/>
    <mergeCell ref="BD104:BG104"/>
    <mergeCell ref="BE100:BG100"/>
    <mergeCell ref="BH100:BK100"/>
    <mergeCell ref="O101:Q101"/>
    <mergeCell ref="O102:V102"/>
    <mergeCell ref="AC102:AJ102"/>
    <mergeCell ref="AQ102:AX102"/>
    <mergeCell ref="BD102:BK102"/>
    <mergeCell ref="P100:R100"/>
    <mergeCell ref="S100:V100"/>
    <mergeCell ref="AD100:AF100"/>
    <mergeCell ref="AG100:AJ100"/>
    <mergeCell ref="AR100:AT100"/>
    <mergeCell ref="AU100:AX100"/>
    <mergeCell ref="BE98:BG98"/>
    <mergeCell ref="BH98:BK98"/>
    <mergeCell ref="P99:R99"/>
    <mergeCell ref="S99:V99"/>
    <mergeCell ref="AD99:AF99"/>
    <mergeCell ref="AG99:AJ99"/>
    <mergeCell ref="AR99:AT99"/>
    <mergeCell ref="AU99:AX99"/>
    <mergeCell ref="BE99:BG99"/>
    <mergeCell ref="BH99:BK99"/>
    <mergeCell ref="P98:R98"/>
    <mergeCell ref="S98:V98"/>
    <mergeCell ref="AD98:AF98"/>
    <mergeCell ref="AG98:AJ98"/>
    <mergeCell ref="AR98:AT98"/>
    <mergeCell ref="AU98:AX98"/>
    <mergeCell ref="O97:V97"/>
    <mergeCell ref="AC97:AJ97"/>
    <mergeCell ref="AQ97:AX97"/>
    <mergeCell ref="BD97:BK97"/>
    <mergeCell ref="AG95:AJ95"/>
    <mergeCell ref="AQ95:AQ96"/>
    <mergeCell ref="AR95:AT96"/>
    <mergeCell ref="AU95:AX95"/>
    <mergeCell ref="BD95:BD96"/>
    <mergeCell ref="BE95:BG96"/>
    <mergeCell ref="BW94:BY94"/>
    <mergeCell ref="O95:O96"/>
    <mergeCell ref="P95:R96"/>
    <mergeCell ref="S95:V95"/>
    <mergeCell ref="AC95:AC96"/>
    <mergeCell ref="AD95:AF96"/>
    <mergeCell ref="BH95:BK95"/>
    <mergeCell ref="S96:V96"/>
    <mergeCell ref="AG96:AJ96"/>
    <mergeCell ref="AU96:AX96"/>
    <mergeCell ref="BH96:BK96"/>
    <mergeCell ref="P94:R94"/>
    <mergeCell ref="T94:V94"/>
    <mergeCell ref="AD94:AF94"/>
    <mergeCell ref="AH94:AJ94"/>
    <mergeCell ref="AR94:AT94"/>
    <mergeCell ref="AV94:AX94"/>
    <mergeCell ref="BE94:BG94"/>
    <mergeCell ref="BI94:BK94"/>
    <mergeCell ref="BS94:BU94"/>
    <mergeCell ref="O92:V92"/>
    <mergeCell ref="AC92:AJ92"/>
    <mergeCell ref="AQ92:AX92"/>
    <mergeCell ref="BD92:BK92"/>
    <mergeCell ref="BR92:BY92"/>
    <mergeCell ref="P93:R93"/>
    <mergeCell ref="T93:V93"/>
    <mergeCell ref="AD93:AF93"/>
    <mergeCell ref="AH93:AJ93"/>
    <mergeCell ref="AR93:AT93"/>
    <mergeCell ref="AV93:AX93"/>
    <mergeCell ref="BE93:BG93"/>
    <mergeCell ref="BI93:BK93"/>
    <mergeCell ref="BS93:BU93"/>
    <mergeCell ref="BW93:BY93"/>
    <mergeCell ref="P86:Q86"/>
    <mergeCell ref="AD86:AE86"/>
    <mergeCell ref="S87:U87"/>
    <mergeCell ref="AG87:AI87"/>
    <mergeCell ref="S89:U89"/>
    <mergeCell ref="AG89:AI89"/>
    <mergeCell ref="O79:O82"/>
    <mergeCell ref="AC79:AC82"/>
    <mergeCell ref="BR79:BR82"/>
    <mergeCell ref="O83:O85"/>
    <mergeCell ref="AC83:AC85"/>
    <mergeCell ref="BR83:BR85"/>
    <mergeCell ref="O70:O78"/>
    <mergeCell ref="AC70:AC78"/>
    <mergeCell ref="BR70:BR78"/>
    <mergeCell ref="P71:P77"/>
    <mergeCell ref="AD71:AD77"/>
    <mergeCell ref="BS71:BS77"/>
    <mergeCell ref="BY64:BY65"/>
    <mergeCell ref="P65:Q65"/>
    <mergeCell ref="AD65:AE65"/>
    <mergeCell ref="BS65:BT65"/>
    <mergeCell ref="O66:O69"/>
    <mergeCell ref="AC66:AC69"/>
    <mergeCell ref="BR66:BR69"/>
    <mergeCell ref="K62:L62"/>
    <mergeCell ref="S62:U62"/>
    <mergeCell ref="K63:L63"/>
    <mergeCell ref="O64:V64"/>
    <mergeCell ref="AC64:AJ64"/>
    <mergeCell ref="BR64:BX64"/>
    <mergeCell ref="P58:R58"/>
    <mergeCell ref="S58:V58"/>
    <mergeCell ref="AD58:AF58"/>
    <mergeCell ref="AG58:AJ58"/>
    <mergeCell ref="P59:R59"/>
    <mergeCell ref="S59:V59"/>
    <mergeCell ref="AD59:AF59"/>
    <mergeCell ref="AG59:AJ59"/>
    <mergeCell ref="BS53:BU53"/>
    <mergeCell ref="BW53:BY53"/>
    <mergeCell ref="O54:V56"/>
    <mergeCell ref="AC54:AJ56"/>
    <mergeCell ref="P57:R57"/>
    <mergeCell ref="S57:V57"/>
    <mergeCell ref="AD57:AF57"/>
    <mergeCell ref="AG57:AJ57"/>
    <mergeCell ref="AH52:AJ52"/>
    <mergeCell ref="BS52:BU52"/>
    <mergeCell ref="BW52:BY52"/>
    <mergeCell ref="A53:B53"/>
    <mergeCell ref="C53:H53"/>
    <mergeCell ref="J53:L53"/>
    <mergeCell ref="P53:R53"/>
    <mergeCell ref="T53:V53"/>
    <mergeCell ref="AD53:AF53"/>
    <mergeCell ref="AH53:AJ53"/>
    <mergeCell ref="A51:L51"/>
    <mergeCell ref="O51:V51"/>
    <mergeCell ref="AC51:AJ51"/>
    <mergeCell ref="BR51:BY51"/>
    <mergeCell ref="A52:B52"/>
    <mergeCell ref="C52:H52"/>
    <mergeCell ref="J52:L52"/>
    <mergeCell ref="P52:R52"/>
    <mergeCell ref="T52:V52"/>
    <mergeCell ref="AD52:AF52"/>
    <mergeCell ref="A45:C45"/>
    <mergeCell ref="D45:J45"/>
    <mergeCell ref="A46:C46"/>
    <mergeCell ref="D46:J46"/>
    <mergeCell ref="A47:C47"/>
    <mergeCell ref="D47:J47"/>
    <mergeCell ref="A43:C43"/>
    <mergeCell ref="D43:J43"/>
    <mergeCell ref="A44:C44"/>
    <mergeCell ref="D44:J44"/>
    <mergeCell ref="A40:C40"/>
    <mergeCell ref="E40:J40"/>
    <mergeCell ref="O40:V40"/>
    <mergeCell ref="A41:C41"/>
    <mergeCell ref="O41:V41"/>
    <mergeCell ref="A42:K42"/>
    <mergeCell ref="O42:V42"/>
    <mergeCell ref="O38:V38"/>
    <mergeCell ref="J39:K39"/>
    <mergeCell ref="O39:V39"/>
    <mergeCell ref="A36:D36"/>
    <mergeCell ref="F36:G36"/>
    <mergeCell ref="J36:K36"/>
    <mergeCell ref="O36:V36"/>
    <mergeCell ref="A37:E37"/>
    <mergeCell ref="F37:G37"/>
    <mergeCell ref="J37:K37"/>
    <mergeCell ref="O37:V37"/>
    <mergeCell ref="A38:K38"/>
    <mergeCell ref="A39:D39"/>
    <mergeCell ref="F39:G39"/>
    <mergeCell ref="A34:D34"/>
    <mergeCell ref="F34:G34"/>
    <mergeCell ref="J34:K34"/>
    <mergeCell ref="O34:V34"/>
    <mergeCell ref="A35:D35"/>
    <mergeCell ref="F35:G35"/>
    <mergeCell ref="J35:K35"/>
    <mergeCell ref="O35:V35"/>
    <mergeCell ref="A30:H30"/>
    <mergeCell ref="J30:K30"/>
    <mergeCell ref="O30:V30"/>
    <mergeCell ref="O31:V31"/>
    <mergeCell ref="O32:V32"/>
    <mergeCell ref="A33:K33"/>
    <mergeCell ref="O33:V33"/>
    <mergeCell ref="A28:D28"/>
    <mergeCell ref="F28:G28"/>
    <mergeCell ref="J28:K28"/>
    <mergeCell ref="O28:V28"/>
    <mergeCell ref="A29:F29"/>
    <mergeCell ref="J29:K29"/>
    <mergeCell ref="O29:V29"/>
    <mergeCell ref="O25:V25"/>
    <mergeCell ref="A26:K26"/>
    <mergeCell ref="O26:V26"/>
    <mergeCell ref="A27:D27"/>
    <mergeCell ref="F27:G27"/>
    <mergeCell ref="J27:K27"/>
    <mergeCell ref="O27:V27"/>
    <mergeCell ref="A21:H21"/>
    <mergeCell ref="I21:K21"/>
    <mergeCell ref="O21:V21"/>
    <mergeCell ref="O22:V22"/>
    <mergeCell ref="O23:V23"/>
    <mergeCell ref="O24:V24"/>
    <mergeCell ref="A18:A19"/>
    <mergeCell ref="I18:K18"/>
    <mergeCell ref="O18:V18"/>
    <mergeCell ref="I19:K19"/>
    <mergeCell ref="O19:V19"/>
    <mergeCell ref="A20:H20"/>
    <mergeCell ref="I20:K20"/>
    <mergeCell ref="O20:V20"/>
    <mergeCell ref="A14:K14"/>
    <mergeCell ref="O14:V14"/>
    <mergeCell ref="A15:K15"/>
    <mergeCell ref="O15:V15"/>
    <mergeCell ref="A16:A17"/>
    <mergeCell ref="I16:K16"/>
    <mergeCell ref="O16:V16"/>
    <mergeCell ref="I17:K17"/>
    <mergeCell ref="O17:V17"/>
    <mergeCell ref="O10:V10"/>
    <mergeCell ref="O11:V11"/>
    <mergeCell ref="O12:V12"/>
    <mergeCell ref="A13:J13"/>
    <mergeCell ref="O13:V13"/>
    <mergeCell ref="A6:C6"/>
    <mergeCell ref="D6:J6"/>
    <mergeCell ref="K6:L6"/>
    <mergeCell ref="O6:V6"/>
    <mergeCell ref="O7:V7"/>
    <mergeCell ref="A8:K8"/>
    <mergeCell ref="O8:V8"/>
    <mergeCell ref="P2:X2"/>
    <mergeCell ref="A4:L4"/>
    <mergeCell ref="O4:X4"/>
    <mergeCell ref="A5:C5"/>
    <mergeCell ref="D5:J5"/>
    <mergeCell ref="K5:L5"/>
    <mergeCell ref="O5:Q5"/>
    <mergeCell ref="R5:X5"/>
    <mergeCell ref="O9:V9"/>
    <mergeCell ref="A2:K2"/>
    <mergeCell ref="O226:P226"/>
    <mergeCell ref="AC226:AD226"/>
    <mergeCell ref="AQ226:AR226"/>
    <mergeCell ref="BD226:BE226"/>
    <mergeCell ref="O227:P227"/>
    <mergeCell ref="AC227:AD227"/>
    <mergeCell ref="AQ227:AR227"/>
    <mergeCell ref="BD227:BE227"/>
    <mergeCell ref="O163:P164"/>
    <mergeCell ref="AC163:AD164"/>
    <mergeCell ref="AQ163:AR164"/>
    <mergeCell ref="BD163:BE164"/>
    <mergeCell ref="P172:R172"/>
    <mergeCell ref="T172:V172"/>
    <mergeCell ref="P173:R173"/>
    <mergeCell ref="T173:V173"/>
    <mergeCell ref="O174:V176"/>
    <mergeCell ref="P177:R177"/>
    <mergeCell ref="S177:V177"/>
    <mergeCell ref="O183:O186"/>
    <mergeCell ref="P178:R178"/>
    <mergeCell ref="S178:V178"/>
    <mergeCell ref="P179:R179"/>
    <mergeCell ref="S179:V179"/>
    <mergeCell ref="BD228:BE229"/>
    <mergeCell ref="AC233:AD234"/>
    <mergeCell ref="AQ233:AR234"/>
    <mergeCell ref="BD233:BE234"/>
    <mergeCell ref="O246:P246"/>
    <mergeCell ref="Q246:R246"/>
    <mergeCell ref="AC246:AD246"/>
    <mergeCell ref="AE246:AF246"/>
    <mergeCell ref="AQ246:AR246"/>
    <mergeCell ref="AS246:AT246"/>
    <mergeCell ref="BD246:BE246"/>
    <mergeCell ref="P235:Q235"/>
    <mergeCell ref="AD235:AE235"/>
    <mergeCell ref="AR235:AS235"/>
    <mergeCell ref="BE235:BF235"/>
    <mergeCell ref="S236:U236"/>
    <mergeCell ref="AG236:AI236"/>
    <mergeCell ref="AU236:AW236"/>
    <mergeCell ref="T242:V242"/>
    <mergeCell ref="AD242:AF242"/>
    <mergeCell ref="AH242:AJ242"/>
    <mergeCell ref="AR242:AT242"/>
    <mergeCell ref="AV242:AX242"/>
    <mergeCell ref="BE242:BG242"/>
  </mergeCells>
  <conditionalFormatting sqref="K61:L63">
    <cfRule type="colorScale" priority="3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286:V288 S271:V284 S290:V310">
    <cfRule type="colorScale" priority="17">
      <colorScale>
        <cfvo type="percent" val="30"/>
        <cfvo type="percent" val="55"/>
        <cfvo type="percent" val="56"/>
        <color rgb="FFF8696B"/>
        <color rgb="FFFFEB84"/>
        <color rgb="FF63BE7B"/>
      </colorScale>
    </cfRule>
  </conditionalFormatting>
  <conditionalFormatting sqref="BK117"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Y66:BY85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120:BZ139"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152:BZ164"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222:BZ234">
    <cfRule type="colorScale" priority="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247:BZ259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1">
    <dataValidation type="list" allowBlank="1" showErrorMessage="1" sqref="AE66:AE85 Q291:Q310 AS120:AS139 Q66:Q85 Q120:Q139 AE120:AE139 BF120:BF139 Q152:Q164 AS247:AS259 AE222:AE234 AS222:AS234 Q202:Q210 BF222:BF234 AE247:AE259 AE183:AE190 Q183:Q190 AE152:AE164 Q222:Q234 AS152:AS164 BF152:BF164 Q247:Q259 BT66:BT85 BT120:BT139 BT152:BT164 BT222:BT234 BT247:BT259 Q271:Q283 BF247:BF259" xr:uid="{411E62B4-CF6B-445E-B438-2B1296AC35CE}">
      <formula1>"0,1"</formula1>
    </dataValidation>
  </dataValidations>
  <hyperlinks>
    <hyperlink ref="O8" location="'Élève 1'!R57" display="S1 en établissement de formation" xr:uid="{4816F449-2387-4A69-9660-988292ED8A9B}"/>
    <hyperlink ref="O9" location="'Élève 1'!AF57" display="S2 en établissement de formation" xr:uid="{460B4B01-17D7-4CD0-8FFF-330EB7551D58}"/>
    <hyperlink ref="O10" location="'Élève 1'!AT57" display="S3 en milieu professionnel" xr:uid="{2A41480F-0619-4E45-B91F-105E979ABD36}"/>
    <hyperlink ref="O12" location="'Élève 1'!R102" display="PFMP N°1" xr:uid="{F5F87F1F-553D-4794-BA6D-7009639ED9B9}"/>
    <hyperlink ref="O13" location="'Élève 1'!AF102" display="PFMP N°2" xr:uid="{1C1581C1-8F7E-48A5-BEBA-8C5D441980C0}"/>
    <hyperlink ref="O14" location="'Élève 1'!AT102" display="PFMP N°3" xr:uid="{D5C7FCBF-3FB4-4471-B282-EAB77A5D7C98}"/>
    <hyperlink ref="O16" location="'Élève 1'!R146" display="EP1 Culture téchnologique évaluation N°1" xr:uid="{1C48D874-8818-491D-B8A5-3A3828FBCD80}"/>
    <hyperlink ref="O17" location="'Élève 1'!AF146" display="EP1 Culture téchnologique évaluation N°2" xr:uid="{28673302-38C2-4174-9CF7-B7ED217F5DAF}"/>
    <hyperlink ref="O18" location="'Élève 1'!AT146" display="EP1 Culture téchnologique évaluation N°3" xr:uid="{29BF83D4-EEAC-4330-946B-FFB6032974AF}"/>
    <hyperlink ref="O19" location="'Élève 1'!BG146" display="EP1 Culture téchnologique évaluation N°4" xr:uid="{EF932A59-C5F1-4796-8268-F1D244B80DEF}"/>
    <hyperlink ref="O20" location="'Élève 1'!R193" display="EP1 Évaluation orale" xr:uid="{11A200ED-AA00-45D0-8834-C5E74F3DAB45}"/>
    <hyperlink ref="O22" location="'Élève 1'!R234" display="EP1 Sciences appliquées évaluation N°1" xr:uid="{C9363BFF-5494-4688-B33C-D827A0F7F695}"/>
    <hyperlink ref="O23" location="'Élève 1'!AF234" display="EP1 Sciences appliquées évaluation N°2" xr:uid="{5FEA07B0-E613-4B43-B225-5520A44C13BD}"/>
    <hyperlink ref="O24" location="'Élève 1'!AT234" display="EP1 Sciences appliquées évaluation N°3" xr:uid="{24993A21-A45F-487E-85D0-C092972332CD}"/>
    <hyperlink ref="O25" location="'Élève 1'!BG234" display="EP1 Sciences appliquées évaluation N°4" xr:uid="{98F246A3-9595-489A-996D-6956739BBCFB}"/>
    <hyperlink ref="O27" location="'Élève 1'!R261" display="EP1 Gestion appliquée évaluation N°1" xr:uid="{033E4752-0963-42FD-9A7A-3C0A48DF57C8}"/>
    <hyperlink ref="O28" location="'Élève 1'!AF261" display="EP1 Gestion appliquée évaluation N°2" xr:uid="{C5A4BC65-4444-467E-BF06-64FA28F42310}"/>
    <hyperlink ref="O29" location="'Élève 1'!AT261" display="EP1 Gestion appliquée évaluation N°3" xr:uid="{F487C606-D96B-4792-915C-6EB74F9B09B2}"/>
    <hyperlink ref="O30" location="'Élève 1'!BG261" display="EP1 Gestion appliquée évaluation N°4" xr:uid="{7CD3965F-BDD7-4BDF-A288-567A4FA98F29}"/>
    <hyperlink ref="O32" location="'Élève 1'!R212" display="Chef d'œuvre N°1" xr:uid="{D8B95D6F-71B4-4ACA-8290-2E4BA471F776}"/>
    <hyperlink ref="R33:R37" location="'Élève 1'!R212" display="Chef d'œuvre N°1" xr:uid="{AA2DB0E4-9D36-428C-A442-D15621C24C75}"/>
    <hyperlink ref="O8:V8" location="'CANDIDAT 3'!R64" display="EP2 S1 en établissement de formation" xr:uid="{146C2E21-D22F-4929-BB4A-E9AC563E52C3}"/>
    <hyperlink ref="O9:V9" location="'CANDIDAT 3'!AF64" display="EP2 S2 en établissement de formation" xr:uid="{23AF8A78-573C-4D93-B268-22C630E4AF11}"/>
    <hyperlink ref="O10:V10" location="'CANDIDAT 3'!BG102" display="EP2 S3 en milieu professionnel (PFMP CERTIFICATIVE)" xr:uid="{C0F3CCBE-D5BA-4794-A793-791A1A73E723}"/>
    <hyperlink ref="O12:V12" location="'CANDIDAT 3'!R102" display="PFMP FORMATIVE" xr:uid="{E63FD90E-1A44-47EC-B49B-08FC75D11715}"/>
    <hyperlink ref="O13:V13" location="'CANDIDAT 3'!AF102" display="PFMP FORMATIVE" xr:uid="{C131733C-DE72-4924-AD1A-AA4E1A3BC9C3}"/>
    <hyperlink ref="O14:V14" location="'CANDIDAT 3'!AT102" display="PFMP FORMATIVE" xr:uid="{76212DE9-D7FF-4CDA-970C-96B8690269BD}"/>
    <hyperlink ref="O16:V16" location="'CANDIDAT 3'!R150" display="EP1 Culture professionnel cuisine évaluation N°1" xr:uid="{DE77B802-7689-42D9-82EE-CF2AEA76219A}"/>
    <hyperlink ref="O17:V17" location="'CANDIDAT 3'!AF150" display="EP1 Culture professionnel cuisine évaluation N°2" xr:uid="{F5FF8027-279A-4902-9DB8-59F12808AAC8}"/>
    <hyperlink ref="O18:V18" location="'CANDIDAT 3'!AT150" display="EP1 Culture professionnel cuisine évaluation N°3" xr:uid="{99D0EBD2-1DDC-48AF-A89C-97426CBEC1E4}"/>
    <hyperlink ref="O19:V19" location="'CANDIDAT 3'!BG150" display="EP1 Culture professionnel cuisine évaluation N°4" xr:uid="{E522CA18-C150-4023-9A41-F528771B452B}"/>
    <hyperlink ref="O20:V20" location="'CANDIDAT 3'!R179" display="EP1 Évaluation orale" xr:uid="{7B717493-205F-4F11-A19D-24D37AB56C24}"/>
    <hyperlink ref="R34" location="'Élève 1'!R212" display="Chef d'œuvre N°1" xr:uid="{54C039E1-4884-428D-9AB1-767142523261}"/>
    <hyperlink ref="O38" location="'Élève 1'!BG102" display="Récapitulatif acquisition compétences en PFMP" xr:uid="{AB8A47D0-C139-45C0-B632-B88476C548A0}"/>
    <hyperlink ref="O39" location="'Élève 1'!A59" display="Moyenne des compétences acquises en période de formation" xr:uid="{E14D4425-8E4C-4B27-8928-F5194F965DC7}"/>
    <hyperlink ref="O37" location="'Élève 1'!BG57" display="Récapitulatif acquisition compétences en centre de formation" xr:uid="{155F4849-07C0-4B32-87FF-2050D1372C6F}"/>
    <hyperlink ref="O22:V22" location="'CANDIDAT 3'!R219" display="EP1 Sciences appliquées évaluation N°1" xr:uid="{1562EFB8-769A-41DC-A112-2DD4F1E09A7D}"/>
    <hyperlink ref="O23:V23" location="'CANDIDAT 3'!AF219" display="EP1 Sciences appliquées évaluation N°2" xr:uid="{B369CF07-D4E8-4F3D-B9D5-738D8FE001AE}"/>
    <hyperlink ref="O24:V24" location="'CANDIDAT 3'!AT219" display="EP1 Sciences appliquées évaluation N°3" xr:uid="{AC0B5363-5992-4D03-ACB1-B1EC86D9A1CD}"/>
    <hyperlink ref="O25:V25" location="'CANDIDAT 3'!BG219" display="EP1 Sciences appliquées évaluation N°4" xr:uid="{2CA7AF52-0EC3-4AFC-AB5C-6A849D6C93B7}"/>
    <hyperlink ref="O27:V27" location="'CANDIDAT 3'!R244" display="EP1 Gestion appliquée évaluation N°1" xr:uid="{A23E3D20-7A10-440E-B969-2AEFBA17C7C0}"/>
    <hyperlink ref="O28:V28" location="'CANDIDAT 3'!AF244" display="EP1 Gestion appliquée évaluation N°2" xr:uid="{75CA81F3-CDBB-4901-8B84-58D99BFC69F4}"/>
    <hyperlink ref="O29:V29" location="'CANDIDAT 3'!AT244" display="EP1 Gestion appliquée évaluation N°3" xr:uid="{BDF34517-0647-4A7D-8946-D19E3C2288CE}"/>
    <hyperlink ref="O30:V30" location="'CANDIDAT 3'!BG244" display="EP1 Gestion appliquée évaluation N°4" xr:uid="{85CB1C10-AA3F-4D61-9403-41FE0E924E78}"/>
    <hyperlink ref="O32:V32" location="'CANDIDAT 3'!R199" display="Oral Chef d'œuvre N°1" xr:uid="{C1FA2BFC-1371-4946-A855-5D71CB132F53}"/>
    <hyperlink ref="O37:V37" location="'CANDIDAT 3'!BU65" display="Acquisition des compétences en centre de formation" xr:uid="{6FB12F36-64EC-4EAB-BB93-CAB1BCB43BD4}"/>
    <hyperlink ref="O38:V38" location="'CANDIDAT 3'!BU119" display="Acquisition compétences en PFMP" xr:uid="{D4E4BF3A-2E16-40E9-AED5-528895DC176F}"/>
    <hyperlink ref="O39:V39" location="'CANDIDAT 3'!R268" display="Moyenne des compétences acquises durant période de formation" xr:uid="{9B633F84-A710-412B-9C4C-9C1886B00505}"/>
    <hyperlink ref="O87" location="CIP!A1" display="CIP" xr:uid="{BDB5EB5E-28E9-4016-8402-94CCCC5B8D9B}"/>
    <hyperlink ref="O89" location="'LISTE DES CANDIDATS'!A1" display="LISTE DES CANDIDATS" xr:uid="{05B2D672-0355-4431-B227-BF1D6816971D}"/>
    <hyperlink ref="AC87" location="CIP!A1" display="CIP" xr:uid="{93563FFD-27B1-410A-A2E4-8A2503837302}"/>
    <hyperlink ref="AC89" location="'LISTE DES CANDIDATS'!A1" display="LISTE DES CANDIDATS" xr:uid="{FE0FE95F-D2E7-46F3-9E34-5015D9308EB3}"/>
    <hyperlink ref="O141" location="CIP!A1" display="CIP" xr:uid="{51A8E8F5-AB34-4E62-96DC-8F7AD3BA4921}"/>
    <hyperlink ref="O143" location="'LISTE DES CANDIDATS'!A1" display="LISTE DES CANDIDATS" xr:uid="{27B99BEF-961B-4315-9238-CC6CF0C88947}"/>
    <hyperlink ref="AC141" location="CIP!A1" display="CIP" xr:uid="{2F3A16AE-666A-4A8C-A39A-15B6175DC65D}"/>
    <hyperlink ref="AC143" location="'LISTE DES CANDIDATS'!A1" display="LISTE DES CANDIDATS" xr:uid="{EB3BBC82-AC6C-4282-933E-996D5527B69F}"/>
    <hyperlink ref="AQ141" location="CIP!A1" display="CIP" xr:uid="{B58D3D81-9569-4C34-966C-95629E581AC6}"/>
    <hyperlink ref="AQ143" location="'LISTE DES CANDIDATS'!A1" display="LISTE DES CANDIDATS" xr:uid="{30D51910-AB8C-4646-AE29-2A6C3E4AA12E}"/>
    <hyperlink ref="BD141" location="CIP!A1" display="CIP" xr:uid="{6E72DF37-3CBB-4524-B378-9A67C7501633}"/>
    <hyperlink ref="BD143" location="'LISTE DES CANDIDATS'!A1" display="LISTE DES CANDIDATS" xr:uid="{63188F1A-F047-4BF2-9D96-967A2FEDDB6F}"/>
    <hyperlink ref="BD166" location="CIP!A1" display="CIP" xr:uid="{A0B0F8C4-6894-48B0-9C3C-079E2C0EF715}"/>
    <hyperlink ref="BD168" location="'LISTE DES CANDIDATS'!A1" display="LISTE DES CANDIDATS" xr:uid="{2D5A3538-7F6D-4A85-A46E-7BD35260B060}"/>
    <hyperlink ref="AQ166" location="CIP!A1" display="CIP" xr:uid="{E8F500BA-7766-45AB-A129-1E4BC8812F93}"/>
    <hyperlink ref="AQ168" location="'LISTE DES CANDIDATS'!A1" display="LISTE DES CANDIDATS" xr:uid="{2369CAD8-C1B5-4BB0-A593-A260BC69ED76}"/>
    <hyperlink ref="AC166" location="CIP!A1" display="CIP" xr:uid="{E3801E94-4DE9-40BE-9F60-1964E11A3B18}"/>
    <hyperlink ref="AC168" location="'LISTE DES CANDIDATS'!A1" display="LISTE DES CANDIDATS" xr:uid="{F590EC19-EE7C-401D-BCF4-D5C41CD4FCA6}"/>
    <hyperlink ref="O166" location="CIP!A1" display="CIP" xr:uid="{AB94D892-E38B-4FF4-8BF0-943479855EAE}"/>
    <hyperlink ref="O168" location="'LISTE DES CANDIDATS'!A1" display="LISTE DES CANDIDATS" xr:uid="{D6074100-80B3-4A91-93C3-DD2E2085CDDF}"/>
    <hyperlink ref="O192" location="CIP!A1" display="CIP" xr:uid="{2B75F91F-AC81-4004-9701-15A622EC2352}"/>
    <hyperlink ref="O194" location="'LISTE DES CANDIDATS'!A1" display="LISTE DES CANDIDATS" xr:uid="{A2BDF673-3145-458A-8812-AA2DEDAE2277}"/>
    <hyperlink ref="O236" location="CIP!A1" display="CIP" xr:uid="{B61CA6C4-A3E9-4484-9FD2-94409CD9D68F}"/>
    <hyperlink ref="O238" location="'LISTE DES CANDIDATS'!A1" display="LISTE DES CANDIDATS" xr:uid="{00A7912D-F915-4DC7-B104-057990125A3A}"/>
    <hyperlink ref="AC236" location="CIP!A1" display="CIP" xr:uid="{0EE87A33-6277-423A-9A85-E2525A14DF50}"/>
    <hyperlink ref="AC238" location="'LISTE DES CANDIDATS'!A1" display="LISTE DES CANDIDATS" xr:uid="{0EB2A9A4-BDFB-4E1B-B32C-B2C0A6D0F931}"/>
    <hyperlink ref="AQ236" location="CIP!A1" display="CIP" xr:uid="{622CC1E8-291A-4CBE-A9AB-416F44F84321}"/>
    <hyperlink ref="AQ238" location="'LISTE DES CANDIDATS'!A1" display="LISTE DES CANDIDATS" xr:uid="{B84E1C54-C401-468B-A936-F381552FCB4B}"/>
    <hyperlink ref="BD236" location="CIP!A1" display="CIP" xr:uid="{8FC38537-2D93-4847-A2CE-38EC75EC0B28}"/>
    <hyperlink ref="BD238" location="'LISTE DES CANDIDATS'!A1" display="LISTE DES CANDIDATS" xr:uid="{0D742780-9922-4847-8852-9B45B40955EB}"/>
    <hyperlink ref="BD261" location="CIP!A1" display="CIP" xr:uid="{07A5515C-6171-4C1E-A06C-960E727211F3}"/>
    <hyperlink ref="BD263" location="'LISTE DES CANDIDATS'!A1" display="LISTE DES CANDIDATS" xr:uid="{5DAF5C7A-3D4E-41F2-8248-786B73D83520}"/>
    <hyperlink ref="AQ261" location="CIP!A1" display="CIP" xr:uid="{D495AEC7-C12A-4011-8B4F-5B359CDB2204}"/>
    <hyperlink ref="AQ263" location="'LISTE DES CANDIDATS'!A1" display="LISTE DES CANDIDATS" xr:uid="{43BE835B-5FEF-4991-8A4A-D12C2692E389}"/>
    <hyperlink ref="AC261" location="CIP!A1" display="CIP" xr:uid="{D4955DE6-8DC9-4481-910E-53CC5D6D5C2F}"/>
    <hyperlink ref="AC263" location="'LISTE DES CANDIDATS'!A1" display="LISTE DES CANDIDATS" xr:uid="{C6A39573-37FC-4885-8F6E-E7DB7E9CCF8A}"/>
    <hyperlink ref="O261" location="CIP!A1" display="CIP" xr:uid="{05BBC427-1351-4E40-A7A2-00A0F09C5D13}"/>
    <hyperlink ref="O263" location="'LISTE DES CANDIDATS'!A1" display="LISTE DES CANDIDATS" xr:uid="{46C78B57-A7A1-4507-A1BC-274863EBB92F}"/>
    <hyperlink ref="O212" location="'LISTE DES CANDIDATS'!A1" display="LISTE DES CANDIDATS" xr:uid="{851F1476-65F5-4122-B549-9DFE63F17391}"/>
    <hyperlink ref="BF261" location="'CANDIDAT 1'!A1" display="↑" xr:uid="{32BA42DD-D601-400B-985B-6AD4908AF55E}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11" manualBreakCount="11">
    <brk id="47" max="16383" man="1"/>
    <brk id="62" max="16383" man="1"/>
    <brk id="90" max="16383" man="1"/>
    <brk id="117" max="16383" man="1"/>
    <brk id="144" max="16383" man="1"/>
    <brk id="169" max="16383" man="1"/>
    <brk id="195" max="16383" man="1"/>
    <brk id="214" max="16383" man="1"/>
    <brk id="239" max="16383" man="1"/>
    <brk id="264" max="16383" man="1"/>
    <brk id="284" max="16383" man="1"/>
  </rowBreaks>
  <colBreaks count="6" manualBreakCount="6">
    <brk id="13" max="1048575" man="1"/>
    <brk id="26" max="1048575" man="1"/>
    <brk id="40" max="1048575" man="1"/>
    <brk id="53" max="1048575" man="1"/>
    <brk id="67" max="1048575" man="1"/>
    <brk id="82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0" id="{FB3212B4-AA21-40CB-95BB-FBEF24337F35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Q66:Q85</xm:sqref>
        </x14:conditionalFormatting>
        <x14:conditionalFormatting xmlns:xm="http://schemas.microsoft.com/office/excel/2006/main">
          <x14:cfRule type="iconSet" priority="15" id="{DD76BB8A-8597-4402-864D-6DA2EBE6E5D2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Q120:Q139</xm:sqref>
        </x14:conditionalFormatting>
        <x14:conditionalFormatting xmlns:xm="http://schemas.microsoft.com/office/excel/2006/main">
          <x14:cfRule type="iconSet" priority="42" id="{605E9CCD-C76E-4DF4-B60C-F5F1BF81B86D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Q152:Q164</xm:sqref>
        </x14:conditionalFormatting>
        <x14:conditionalFormatting xmlns:xm="http://schemas.microsoft.com/office/excel/2006/main">
          <x14:cfRule type="iconSet" priority="39" id="{35A34E40-ACB3-4D7D-888C-2A8626CBC3D1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Q183:Q190</xm:sqref>
        </x14:conditionalFormatting>
        <x14:conditionalFormatting xmlns:xm="http://schemas.microsoft.com/office/excel/2006/main">
          <x14:cfRule type="iconSet" priority="41" id="{5D1953AA-FD4F-4C9D-BE7B-799DE37874D9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Q202:Q210</xm:sqref>
        </x14:conditionalFormatting>
        <x14:conditionalFormatting xmlns:xm="http://schemas.microsoft.com/office/excel/2006/main">
          <x14:cfRule type="iconSet" priority="8" id="{2C423D68-E703-48B9-863D-D3DA33E24FE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Q222:Q234</xm:sqref>
        </x14:conditionalFormatting>
        <x14:conditionalFormatting xmlns:xm="http://schemas.microsoft.com/office/excel/2006/main">
          <x14:cfRule type="iconSet" priority="4" id="{7A47324A-870C-4CB5-B1CE-0269D81A151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Q247:Q259</xm:sqref>
        </x14:conditionalFormatting>
        <x14:conditionalFormatting xmlns:xm="http://schemas.microsoft.com/office/excel/2006/main">
          <x14:cfRule type="iconSet" priority="20" id="{87EBD373-2832-4881-8CC5-B0866B164272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Q271:Q276</xm:sqref>
        </x14:conditionalFormatting>
        <x14:conditionalFormatting xmlns:xm="http://schemas.microsoft.com/office/excel/2006/main">
          <x14:cfRule type="iconSet" priority="19" id="{F7F49CCB-8172-4585-A526-67671078561A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Q277:Q283</xm:sqref>
        </x14:conditionalFormatting>
        <x14:conditionalFormatting xmlns:xm="http://schemas.microsoft.com/office/excel/2006/main">
          <x14:cfRule type="iconSet" priority="18" id="{075CF760-AECB-472E-98ED-E68D7A884F10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Q291:Q310</xm:sqref>
        </x14:conditionalFormatting>
        <x14:conditionalFormatting xmlns:xm="http://schemas.microsoft.com/office/excel/2006/main">
          <x14:cfRule type="iconSet" priority="16" id="{B2BEBE12-38CF-4CC6-8F94-A7B7EA11DEB2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AE66:AE85</xm:sqref>
        </x14:conditionalFormatting>
        <x14:conditionalFormatting xmlns:xm="http://schemas.microsoft.com/office/excel/2006/main">
          <x14:cfRule type="iconSet" priority="14" id="{A1AF1A72-117B-4A49-B62A-7E5F86165D5A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AE120:AE139</xm:sqref>
        </x14:conditionalFormatting>
        <x14:conditionalFormatting xmlns:xm="http://schemas.microsoft.com/office/excel/2006/main">
          <x14:cfRule type="iconSet" priority="11" id="{9F361157-9605-4964-A7E1-5184E90A7FEB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AE152:AE164</xm:sqref>
        </x14:conditionalFormatting>
        <x14:conditionalFormatting xmlns:xm="http://schemas.microsoft.com/office/excel/2006/main">
          <x14:cfRule type="iconSet" priority="38" id="{02E5AA53-8ABC-4098-A253-006560EAFC2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AE183:AE190</xm:sqref>
        </x14:conditionalFormatting>
        <x14:conditionalFormatting xmlns:xm="http://schemas.microsoft.com/office/excel/2006/main">
          <x14:cfRule type="iconSet" priority="7" id="{FC8B1C5C-17AD-4F4D-9766-83E2B6B9173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AE222:AE234</xm:sqref>
        </x14:conditionalFormatting>
        <x14:conditionalFormatting xmlns:xm="http://schemas.microsoft.com/office/excel/2006/main">
          <x14:cfRule type="iconSet" priority="3" id="{7B85C33C-6ECC-45F1-8843-643FDA16736D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AE247:AE259</xm:sqref>
        </x14:conditionalFormatting>
        <x14:conditionalFormatting xmlns:xm="http://schemas.microsoft.com/office/excel/2006/main">
          <x14:cfRule type="iconSet" priority="13" id="{A90E1D66-3D8A-4EB3-AD81-FBFF78146BD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AS120:AS139</xm:sqref>
        </x14:conditionalFormatting>
        <x14:conditionalFormatting xmlns:xm="http://schemas.microsoft.com/office/excel/2006/main">
          <x14:cfRule type="iconSet" priority="10" id="{359F65FC-2C6A-4A5F-9763-B1D37456CD6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AS152:AS164</xm:sqref>
        </x14:conditionalFormatting>
        <x14:conditionalFormatting xmlns:xm="http://schemas.microsoft.com/office/excel/2006/main">
          <x14:cfRule type="iconSet" priority="6" id="{5F0F4A26-D84B-4C95-A252-0D5F69BDD262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AS222:AS234</xm:sqref>
        </x14:conditionalFormatting>
        <x14:conditionalFormatting xmlns:xm="http://schemas.microsoft.com/office/excel/2006/main">
          <x14:cfRule type="iconSet" priority="2" id="{6F292166-1F76-42DB-9E61-7B9F0E35C96B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AS247:AS259</xm:sqref>
        </x14:conditionalFormatting>
        <x14:conditionalFormatting xmlns:xm="http://schemas.microsoft.com/office/excel/2006/main">
          <x14:cfRule type="iconSet" priority="12" id="{D71F606F-2D4B-44DA-8F25-13542122E072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BF120:BF139</xm:sqref>
        </x14:conditionalFormatting>
        <x14:conditionalFormatting xmlns:xm="http://schemas.microsoft.com/office/excel/2006/main">
          <x14:cfRule type="iconSet" priority="9" id="{1AF65D07-63AD-4A42-8184-58FE7BD349E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BF152:BF164</xm:sqref>
        </x14:conditionalFormatting>
        <x14:conditionalFormatting xmlns:xm="http://schemas.microsoft.com/office/excel/2006/main">
          <x14:cfRule type="iconSet" priority="5" id="{BF4034B4-D293-447F-A5C1-C1D991F824E8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BF222:BF234</xm:sqref>
        </x14:conditionalFormatting>
        <x14:conditionalFormatting xmlns:xm="http://schemas.microsoft.com/office/excel/2006/main">
          <x14:cfRule type="iconSet" priority="1" id="{058E6D6B-B88E-479F-8C9B-1C26DE737722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BF247:BF259</xm:sqref>
        </x14:conditionalFormatting>
        <x14:conditionalFormatting xmlns:xm="http://schemas.microsoft.com/office/excel/2006/main">
          <x14:cfRule type="iconSet" priority="33" id="{E1FF3CFF-4E0D-4E55-A3E1-647F51D19435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BT66:BT85</xm:sqref>
        </x14:conditionalFormatting>
        <x14:conditionalFormatting xmlns:xm="http://schemas.microsoft.com/office/excel/2006/main">
          <x14:cfRule type="iconSet" priority="30" id="{D1DF3E33-CD6B-4832-865F-4719490F82A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BT120:BT139</xm:sqref>
        </x14:conditionalFormatting>
        <x14:conditionalFormatting xmlns:xm="http://schemas.microsoft.com/office/excel/2006/main">
          <x14:cfRule type="iconSet" priority="29" id="{32C3D04D-D8F7-4527-A3E9-1EF5A79D7BFE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BT152:BT157</xm:sqref>
        </x14:conditionalFormatting>
        <x14:conditionalFormatting xmlns:xm="http://schemas.microsoft.com/office/excel/2006/main">
          <x14:cfRule type="iconSet" priority="28" id="{A806BFB5-7C28-40A1-A069-93209707EF8E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BT158:BT164</xm:sqref>
        </x14:conditionalFormatting>
        <x14:conditionalFormatting xmlns:xm="http://schemas.microsoft.com/office/excel/2006/main">
          <x14:cfRule type="iconSet" priority="26" id="{363795EF-FFE2-4EC1-962A-5DB3945F3435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BT222:BT227</xm:sqref>
        </x14:conditionalFormatting>
        <x14:conditionalFormatting xmlns:xm="http://schemas.microsoft.com/office/excel/2006/main">
          <x14:cfRule type="iconSet" priority="25" id="{43BAEF3C-6E67-4594-973C-D42882BA0FB2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BT228:BT234</xm:sqref>
        </x14:conditionalFormatting>
        <x14:conditionalFormatting xmlns:xm="http://schemas.microsoft.com/office/excel/2006/main">
          <x14:cfRule type="iconSet" priority="23" id="{A7A95BB1-BD24-4D3C-ADB5-320A3E151D60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BT247:BT252</xm:sqref>
        </x14:conditionalFormatting>
        <x14:conditionalFormatting xmlns:xm="http://schemas.microsoft.com/office/excel/2006/main">
          <x14:cfRule type="iconSet" priority="22" id="{3CA81AD1-6FA4-4EFF-BC9B-6CA3B9A98FBD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BT253:BT259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32B68-DAFB-42D2-ABCF-17FC241A4771}">
  <sheetPr codeName="Feuil7">
    <tabColor rgb="FF00B050"/>
  </sheetPr>
  <dimension ref="A1:BZ310"/>
  <sheetViews>
    <sheetView showGridLines="0" showRowColHeaders="0" zoomScale="70" zoomScaleNormal="70" zoomScaleSheetLayoutView="64" workbookViewId="0">
      <selection activeCell="I37" sqref="I37:K37"/>
    </sheetView>
  </sheetViews>
  <sheetFormatPr baseColWidth="10" defaultRowHeight="14.4" x14ac:dyDescent="0.3"/>
  <cols>
    <col min="1" max="1" width="13.33203125" customWidth="1"/>
    <col min="2" max="2" width="1.33203125" customWidth="1"/>
    <col min="3" max="3" width="10.6640625" customWidth="1"/>
    <col min="4" max="4" width="1.5546875" customWidth="1"/>
    <col min="5" max="5" width="10.6640625" style="42" customWidth="1"/>
    <col min="6" max="6" width="1.33203125" style="42" customWidth="1"/>
    <col min="7" max="7" width="10.6640625" style="42" customWidth="1"/>
    <col min="8" max="8" width="1.33203125" style="42" customWidth="1"/>
    <col min="9" max="9" width="10.6640625" style="42" customWidth="1"/>
    <col min="10" max="10" width="1.33203125" style="42" customWidth="1"/>
    <col min="11" max="11" width="10.6640625" customWidth="1"/>
    <col min="12" max="12" width="1.5546875" customWidth="1"/>
    <col min="13" max="13" width="10.6640625" customWidth="1"/>
    <col min="14" max="14" width="1.6640625" customWidth="1"/>
    <col min="15" max="15" width="25.6640625" style="1" customWidth="1"/>
    <col min="16" max="16" width="4.6640625" style="111" customWidth="1"/>
    <col min="17" max="17" width="5.33203125" style="1" customWidth="1"/>
    <col min="18" max="18" width="35.6640625" style="42" customWidth="1"/>
    <col min="19" max="22" width="5.6640625" style="1" customWidth="1"/>
    <col min="23" max="26" width="0.44140625" customWidth="1"/>
    <col min="27" max="28" width="0.5546875" customWidth="1"/>
    <col min="29" max="29" width="25.6640625" customWidth="1"/>
    <col min="30" max="30" width="4.6640625" style="108" customWidth="1"/>
    <col min="31" max="31" width="5.33203125" style="1" customWidth="1"/>
    <col min="32" max="32" width="35.6640625" style="42" customWidth="1"/>
    <col min="33" max="36" width="5.6640625" customWidth="1"/>
    <col min="37" max="42" width="0.5546875" customWidth="1"/>
    <col min="43" max="43" width="25.6640625" customWidth="1"/>
    <col min="44" max="44" width="4.6640625" style="108" customWidth="1"/>
    <col min="45" max="45" width="5.33203125" style="1" customWidth="1"/>
    <col min="46" max="46" width="35.6640625" style="42" customWidth="1"/>
    <col min="47" max="50" width="5.6640625" customWidth="1"/>
    <col min="51" max="55" width="0.5546875" customWidth="1"/>
    <col min="56" max="56" width="25.6640625" customWidth="1"/>
    <col min="57" max="57" width="4.6640625" style="108" customWidth="1"/>
    <col min="58" max="58" width="5.5546875" customWidth="1"/>
    <col min="59" max="59" width="35.6640625" style="42" customWidth="1"/>
    <col min="60" max="63" width="5.6640625" customWidth="1"/>
    <col min="64" max="69" width="0.5546875" customWidth="1"/>
    <col min="70" max="70" width="19.88671875" customWidth="1"/>
    <col min="71" max="71" width="4.6640625" style="108" customWidth="1"/>
    <col min="72" max="72" width="2.88671875" customWidth="1"/>
    <col min="73" max="73" width="34.6640625" customWidth="1"/>
    <col min="74" max="78" width="5.6640625" style="5" customWidth="1"/>
    <col min="79" max="84" width="0.5546875" customWidth="1"/>
    <col min="85" max="85" width="25.6640625" customWidth="1"/>
    <col min="86" max="87" width="4.6640625" customWidth="1"/>
    <col min="88" max="88" width="35.6640625" customWidth="1"/>
    <col min="89" max="92" width="4.6640625" customWidth="1"/>
    <col min="93" max="95" width="0.5546875" customWidth="1"/>
  </cols>
  <sheetData>
    <row r="1" spans="1:59" ht="4.2" customHeight="1" x14ac:dyDescent="0.3"/>
    <row r="2" spans="1:59" ht="23.4" x14ac:dyDescent="0.45">
      <c r="A2" s="246" t="s">
        <v>86</v>
      </c>
      <c r="B2" s="246"/>
      <c r="C2" s="246"/>
      <c r="D2" s="246"/>
      <c r="E2" s="246"/>
      <c r="F2" s="246"/>
      <c r="G2" s="246"/>
      <c r="H2" s="246"/>
      <c r="I2" s="246"/>
      <c r="J2" s="246"/>
      <c r="K2" s="246"/>
      <c r="P2" s="238"/>
      <c r="Q2" s="238"/>
      <c r="R2" s="238"/>
      <c r="S2" s="238"/>
      <c r="T2" s="238"/>
      <c r="U2" s="238"/>
      <c r="V2" s="238"/>
      <c r="W2" s="238"/>
      <c r="X2" s="238"/>
    </row>
    <row r="3" spans="1:59" ht="3.6" customHeight="1" x14ac:dyDescent="0.3">
      <c r="P3" s="108"/>
      <c r="Q3"/>
      <c r="S3"/>
      <c r="T3"/>
      <c r="U3"/>
      <c r="V3"/>
    </row>
    <row r="4" spans="1:59" ht="29.25" customHeight="1" x14ac:dyDescent="0.3">
      <c r="A4" s="249" t="s">
        <v>305</v>
      </c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250"/>
      <c r="O4" s="251" t="s">
        <v>308</v>
      </c>
      <c r="P4" s="252"/>
      <c r="Q4" s="252"/>
      <c r="R4" s="252"/>
      <c r="S4" s="252"/>
      <c r="T4" s="252"/>
      <c r="U4" s="252"/>
      <c r="V4" s="252"/>
      <c r="W4" s="252"/>
      <c r="X4" s="252"/>
    </row>
    <row r="5" spans="1:59" x14ac:dyDescent="0.3">
      <c r="A5" s="253" t="s">
        <v>125</v>
      </c>
      <c r="B5" s="253"/>
      <c r="C5" s="253"/>
      <c r="D5" s="253">
        <f>'LISTE DES CANDIDATS'!$D$3</f>
        <v>0</v>
      </c>
      <c r="E5" s="253"/>
      <c r="F5" s="253"/>
      <c r="G5" s="253"/>
      <c r="H5" s="253"/>
      <c r="I5" s="253"/>
      <c r="J5" s="253"/>
      <c r="K5" s="253" t="s">
        <v>89</v>
      </c>
      <c r="L5" s="253"/>
      <c r="O5" s="254"/>
      <c r="P5" s="254"/>
      <c r="Q5" s="254"/>
      <c r="R5" s="255"/>
      <c r="S5" s="255"/>
      <c r="T5" s="255"/>
      <c r="U5" s="255"/>
      <c r="V5" s="255"/>
      <c r="W5" s="255"/>
      <c r="X5" s="255"/>
    </row>
    <row r="6" spans="1:59" x14ac:dyDescent="0.3">
      <c r="A6" s="261" t="s">
        <v>159</v>
      </c>
      <c r="B6" s="253"/>
      <c r="C6" s="253"/>
      <c r="D6" s="262">
        <f>'LISTE DES CANDIDATS'!$C$10</f>
        <v>0</v>
      </c>
      <c r="E6" s="262"/>
      <c r="F6" s="262"/>
      <c r="G6" s="262"/>
      <c r="H6" s="262"/>
      <c r="I6" s="262"/>
      <c r="J6" s="262"/>
      <c r="K6" s="253">
        <f>'LISTE DES CANDIDATS'!$D$4</f>
        <v>0</v>
      </c>
      <c r="L6" s="253"/>
      <c r="O6" s="265" t="s">
        <v>182</v>
      </c>
      <c r="P6" s="265"/>
      <c r="Q6" s="265"/>
      <c r="R6" s="265"/>
      <c r="S6" s="265"/>
      <c r="T6" s="265"/>
      <c r="U6" s="265"/>
      <c r="V6" s="265"/>
      <c r="W6" s="91"/>
      <c r="X6" s="91"/>
    </row>
    <row r="7" spans="1:59" ht="12.6" customHeight="1" x14ac:dyDescent="0.3">
      <c r="A7" s="14"/>
      <c r="B7" s="14"/>
      <c r="C7" s="18"/>
      <c r="D7" s="15"/>
      <c r="E7" s="48"/>
      <c r="F7" s="49"/>
      <c r="G7" s="49"/>
      <c r="H7" s="50"/>
      <c r="I7" s="50"/>
      <c r="J7" s="50"/>
      <c r="K7" s="4"/>
      <c r="L7" s="4"/>
      <c r="M7" s="4"/>
      <c r="O7" s="253"/>
      <c r="P7" s="253"/>
      <c r="Q7" s="253"/>
      <c r="R7" s="253"/>
      <c r="S7" s="253"/>
      <c r="T7" s="253"/>
      <c r="U7" s="253"/>
      <c r="V7" s="253"/>
    </row>
    <row r="8" spans="1:59" ht="20.25" customHeight="1" x14ac:dyDescent="0.3">
      <c r="A8" s="266" t="s">
        <v>105</v>
      </c>
      <c r="B8" s="266"/>
      <c r="C8" s="266"/>
      <c r="D8" s="266"/>
      <c r="E8" s="266"/>
      <c r="F8" s="266"/>
      <c r="G8" s="266"/>
      <c r="H8" s="266"/>
      <c r="I8" s="266"/>
      <c r="J8" s="266"/>
      <c r="K8" s="266"/>
      <c r="L8" s="87"/>
      <c r="M8" s="4"/>
      <c r="O8" s="256" t="s">
        <v>178</v>
      </c>
      <c r="P8" s="256"/>
      <c r="Q8" s="256"/>
      <c r="R8" s="256"/>
      <c r="S8" s="256"/>
      <c r="T8" s="256"/>
      <c r="U8" s="256"/>
      <c r="V8" s="256"/>
      <c r="AE8"/>
      <c r="AF8"/>
      <c r="AJ8" s="1"/>
      <c r="AK8" s="42"/>
      <c r="AS8"/>
      <c r="AT8"/>
      <c r="AX8" s="42"/>
      <c r="BG8"/>
    </row>
    <row r="9" spans="1:59" ht="15" customHeight="1" x14ac:dyDescent="0.3">
      <c r="A9" s="8"/>
      <c r="B9" s="9"/>
      <c r="C9" s="8" t="s">
        <v>93</v>
      </c>
      <c r="D9" s="9"/>
      <c r="E9" s="51" t="s">
        <v>94</v>
      </c>
      <c r="F9" s="52"/>
      <c r="G9" s="51" t="s">
        <v>95</v>
      </c>
      <c r="H9" s="52"/>
      <c r="I9" s="51" t="s">
        <v>96</v>
      </c>
      <c r="J9" s="52"/>
      <c r="K9" s="8" t="s">
        <v>140</v>
      </c>
      <c r="L9" s="88"/>
      <c r="M9" s="4"/>
      <c r="O9" s="256" t="s">
        <v>179</v>
      </c>
      <c r="P9" s="256"/>
      <c r="Q9" s="256"/>
      <c r="R9" s="256"/>
      <c r="S9" s="256"/>
      <c r="T9" s="256"/>
      <c r="U9" s="256"/>
      <c r="V9" s="256"/>
      <c r="AE9"/>
      <c r="AF9"/>
      <c r="AJ9" s="1"/>
      <c r="AK9" s="42"/>
      <c r="AS9"/>
      <c r="AT9"/>
      <c r="AX9" s="42"/>
      <c r="BG9"/>
    </row>
    <row r="10" spans="1:59" ht="21" customHeight="1" x14ac:dyDescent="0.3">
      <c r="A10" s="124" t="s">
        <v>90</v>
      </c>
      <c r="B10" s="101"/>
      <c r="C10" s="142" t="str">
        <f>IF($U$168=0,"",$U$168)</f>
        <v/>
      </c>
      <c r="D10" s="101"/>
      <c r="E10" s="102" t="str">
        <f>IF($AI$168=0,"",$AI$168)</f>
        <v/>
      </c>
      <c r="F10" s="101"/>
      <c r="G10" s="102" t="str">
        <f>IF($AW$168=0,"",$AW$168)</f>
        <v/>
      </c>
      <c r="H10" s="101"/>
      <c r="I10" s="102" t="str">
        <f>IF($BJ$168=0,"",$BJ$168)</f>
        <v/>
      </c>
      <c r="J10" s="101"/>
      <c r="K10" s="102" t="e">
        <f>AVERAGEIF(C10:I10,"&lt;&gt;0")</f>
        <v>#DIV/0!</v>
      </c>
      <c r="L10" s="88"/>
      <c r="M10" s="4"/>
      <c r="O10" s="256" t="s">
        <v>180</v>
      </c>
      <c r="P10" s="256"/>
      <c r="Q10" s="256"/>
      <c r="R10" s="256"/>
      <c r="S10" s="256"/>
      <c r="T10" s="256"/>
      <c r="U10" s="256"/>
      <c r="V10" s="256"/>
      <c r="AE10"/>
      <c r="AF10"/>
      <c r="AJ10" s="1"/>
      <c r="AK10" s="42"/>
      <c r="AS10"/>
      <c r="AT10"/>
      <c r="AX10" s="42"/>
      <c r="BG10"/>
    </row>
    <row r="11" spans="1:59" ht="19.2" customHeight="1" x14ac:dyDescent="0.3">
      <c r="A11" s="124" t="s">
        <v>91</v>
      </c>
      <c r="B11" s="101"/>
      <c r="C11" s="102" t="str">
        <f>IF($U$263=0,"",$U$263)</f>
        <v/>
      </c>
      <c r="D11" s="101"/>
      <c r="E11" s="102" t="str">
        <f>IF($AI$263=0,"",$AI$263)</f>
        <v/>
      </c>
      <c r="F11" s="101"/>
      <c r="G11" s="102" t="str">
        <f>IF($AW$263=0,"",$AW$263)</f>
        <v/>
      </c>
      <c r="H11" s="101"/>
      <c r="I11" s="102" t="str">
        <f>IF($BJ$263=0,"",$BJ$263)</f>
        <v/>
      </c>
      <c r="J11" s="101"/>
      <c r="K11" s="102" t="e">
        <f t="shared" ref="K11:K12" si="0">AVERAGEIF(C11:I11,"&lt;&gt;0")</f>
        <v>#DIV/0!</v>
      </c>
      <c r="M11" s="4"/>
      <c r="O11" s="253"/>
      <c r="P11" s="253"/>
      <c r="Q11" s="253"/>
      <c r="R11" s="253"/>
      <c r="S11" s="253"/>
      <c r="T11" s="253"/>
      <c r="U11" s="253"/>
      <c r="V11" s="253"/>
      <c r="AE11"/>
      <c r="AF11"/>
      <c r="AJ11" s="1"/>
      <c r="AK11" s="42"/>
      <c r="AS11"/>
      <c r="AT11"/>
      <c r="AX11" s="42"/>
      <c r="BG11"/>
    </row>
    <row r="12" spans="1:59" ht="19.2" customHeight="1" x14ac:dyDescent="0.3">
      <c r="A12" s="124" t="s">
        <v>92</v>
      </c>
      <c r="B12" s="101"/>
      <c r="C12" s="102" t="str">
        <f>IF($U$238=0,"",$U$238)</f>
        <v/>
      </c>
      <c r="D12" s="101"/>
      <c r="E12" s="102" t="str">
        <f>IF($AI$238=0,"",$AI$238)</f>
        <v/>
      </c>
      <c r="F12" s="101"/>
      <c r="G12" s="102" t="str">
        <f>IF($AW$238=0,"",$AW$238)</f>
        <v/>
      </c>
      <c r="H12" s="101"/>
      <c r="I12" s="102" t="str">
        <f>IF($BJ$238=0,"",$BJ$238)</f>
        <v/>
      </c>
      <c r="J12" s="101"/>
      <c r="K12" s="102" t="e">
        <f t="shared" si="0"/>
        <v>#DIV/0!</v>
      </c>
      <c r="L12" s="10"/>
      <c r="M12" s="7"/>
      <c r="O12" s="257" t="s">
        <v>165</v>
      </c>
      <c r="P12" s="257"/>
      <c r="Q12" s="257"/>
      <c r="R12" s="257"/>
      <c r="S12" s="257"/>
      <c r="T12" s="257"/>
      <c r="U12" s="257"/>
      <c r="V12" s="257"/>
      <c r="AE12"/>
      <c r="AF12"/>
      <c r="AJ12" s="1"/>
      <c r="AK12" s="42"/>
      <c r="AS12"/>
      <c r="AT12"/>
      <c r="AX12" s="42"/>
      <c r="BG12"/>
    </row>
    <row r="13" spans="1:59" ht="15" customHeight="1" x14ac:dyDescent="0.3">
      <c r="A13" s="258" t="s">
        <v>304</v>
      </c>
      <c r="B13" s="259"/>
      <c r="C13" s="259"/>
      <c r="D13" s="259"/>
      <c r="E13" s="259"/>
      <c r="F13" s="259"/>
      <c r="G13" s="259"/>
      <c r="H13" s="259"/>
      <c r="I13" s="259"/>
      <c r="J13" s="260"/>
      <c r="K13" s="102" t="e">
        <f>AVERAGE(K10:K12)</f>
        <v>#DIV/0!</v>
      </c>
      <c r="L13" s="1"/>
      <c r="M13" s="17"/>
      <c r="O13" s="257" t="s">
        <v>165</v>
      </c>
      <c r="P13" s="257"/>
      <c r="Q13" s="257"/>
      <c r="R13" s="257"/>
      <c r="S13" s="257"/>
      <c r="T13" s="257"/>
      <c r="U13" s="257"/>
      <c r="V13" s="257"/>
      <c r="AE13"/>
      <c r="AF13"/>
      <c r="AJ13" s="1"/>
      <c r="AK13" s="42"/>
      <c r="AS13"/>
      <c r="AT13"/>
      <c r="AX13" s="42"/>
      <c r="BG13"/>
    </row>
    <row r="14" spans="1:59" ht="16.2" customHeight="1" x14ac:dyDescent="0.3">
      <c r="A14" s="267"/>
      <c r="B14" s="267"/>
      <c r="C14" s="267"/>
      <c r="D14" s="267"/>
      <c r="E14" s="267"/>
      <c r="F14" s="267"/>
      <c r="G14" s="267"/>
      <c r="H14" s="267"/>
      <c r="I14" s="267"/>
      <c r="J14" s="267"/>
      <c r="K14" s="267"/>
      <c r="L14" s="1"/>
      <c r="M14" s="17"/>
      <c r="O14" s="257" t="s">
        <v>165</v>
      </c>
      <c r="P14" s="257"/>
      <c r="Q14" s="257"/>
      <c r="R14" s="257"/>
      <c r="S14" s="257"/>
      <c r="T14" s="257"/>
      <c r="U14" s="257"/>
      <c r="V14" s="257"/>
      <c r="AE14"/>
      <c r="AF14"/>
      <c r="AJ14" s="1"/>
      <c r="AK14" s="42"/>
      <c r="AS14"/>
      <c r="AT14"/>
      <c r="AX14" s="42"/>
      <c r="BG14"/>
    </row>
    <row r="15" spans="1:59" ht="15" customHeight="1" x14ac:dyDescent="0.3">
      <c r="A15" s="268" t="s">
        <v>138</v>
      </c>
      <c r="B15" s="268"/>
      <c r="C15" s="268"/>
      <c r="D15" s="268"/>
      <c r="E15" s="268"/>
      <c r="F15" s="268"/>
      <c r="G15" s="268"/>
      <c r="H15" s="268"/>
      <c r="I15" s="268"/>
      <c r="J15" s="268"/>
      <c r="K15" s="268"/>
      <c r="L15" s="1"/>
      <c r="M15" s="17"/>
      <c r="O15" s="253"/>
      <c r="P15" s="253"/>
      <c r="Q15" s="253"/>
      <c r="R15" s="253"/>
      <c r="S15" s="253"/>
      <c r="T15" s="253"/>
      <c r="U15" s="253"/>
      <c r="V15" s="253"/>
      <c r="AE15"/>
      <c r="AF15"/>
      <c r="AJ15" s="1"/>
      <c r="AK15" s="42"/>
      <c r="AS15"/>
      <c r="AT15"/>
      <c r="AX15" s="42"/>
      <c r="BG15"/>
    </row>
    <row r="16" spans="1:59" ht="15" customHeight="1" x14ac:dyDescent="0.3">
      <c r="A16" s="269" t="s">
        <v>175</v>
      </c>
      <c r="B16" s="9"/>
      <c r="C16" s="8" t="s">
        <v>93</v>
      </c>
      <c r="D16" s="9"/>
      <c r="E16" s="8" t="s">
        <v>94</v>
      </c>
      <c r="F16" s="9"/>
      <c r="G16" s="8" t="s">
        <v>95</v>
      </c>
      <c r="H16" s="9"/>
      <c r="I16" s="271" t="s">
        <v>174</v>
      </c>
      <c r="J16" s="272"/>
      <c r="K16" s="273"/>
      <c r="L16" s="1"/>
      <c r="M16" s="7"/>
      <c r="O16" s="274" t="s">
        <v>318</v>
      </c>
      <c r="P16" s="274"/>
      <c r="Q16" s="274"/>
      <c r="R16" s="274"/>
      <c r="S16" s="274"/>
      <c r="T16" s="274"/>
      <c r="U16" s="274"/>
      <c r="V16" s="274"/>
      <c r="AE16"/>
      <c r="AF16"/>
      <c r="AJ16" s="1"/>
      <c r="AK16" s="42"/>
      <c r="AS16"/>
      <c r="AT16"/>
      <c r="AX16" s="42"/>
      <c r="BG16"/>
    </row>
    <row r="17" spans="1:59" ht="15" customHeight="1" thickBot="1" x14ac:dyDescent="0.35">
      <c r="A17" s="270"/>
      <c r="B17" s="98"/>
      <c r="C17" s="165"/>
      <c r="D17" s="103"/>
      <c r="E17" s="165"/>
      <c r="F17" s="103"/>
      <c r="G17" s="165"/>
      <c r="H17" s="103"/>
      <c r="I17" s="275" t="e">
        <f>AVERAGEIF(C17:H17,"&lt;&gt;0")</f>
        <v>#DIV/0!</v>
      </c>
      <c r="J17" s="276"/>
      <c r="K17" s="277"/>
      <c r="L17" s="1"/>
      <c r="M17" s="7"/>
      <c r="O17" s="274" t="s">
        <v>317</v>
      </c>
      <c r="P17" s="274"/>
      <c r="Q17" s="274"/>
      <c r="R17" s="274"/>
      <c r="S17" s="274"/>
      <c r="T17" s="274"/>
      <c r="U17" s="274"/>
      <c r="V17" s="274"/>
      <c r="AE17"/>
      <c r="AF17"/>
      <c r="AJ17" s="1"/>
      <c r="AK17" s="42"/>
      <c r="AS17"/>
      <c r="AT17"/>
      <c r="AX17" s="42"/>
      <c r="BG17"/>
    </row>
    <row r="18" spans="1:59" ht="15" customHeight="1" thickTop="1" x14ac:dyDescent="0.3">
      <c r="A18" s="285" t="s">
        <v>176</v>
      </c>
      <c r="B18" s="99"/>
      <c r="C18" s="100" t="s">
        <v>93</v>
      </c>
      <c r="D18" s="99"/>
      <c r="E18" s="100" t="s">
        <v>94</v>
      </c>
      <c r="F18" s="99"/>
      <c r="G18" s="100" t="s">
        <v>95</v>
      </c>
      <c r="H18" s="99"/>
      <c r="I18" s="287" t="s">
        <v>177</v>
      </c>
      <c r="J18" s="288"/>
      <c r="K18" s="289"/>
      <c r="O18" s="274" t="s">
        <v>316</v>
      </c>
      <c r="P18" s="274"/>
      <c r="Q18" s="274"/>
      <c r="R18" s="274"/>
      <c r="S18" s="274"/>
      <c r="T18" s="274"/>
      <c r="U18" s="274"/>
      <c r="V18" s="274"/>
      <c r="AE18"/>
      <c r="AF18"/>
      <c r="AK18" s="42"/>
      <c r="AS18"/>
      <c r="AT18"/>
      <c r="AX18" s="42"/>
      <c r="BG18"/>
    </row>
    <row r="19" spans="1:59" ht="15" customHeight="1" thickBot="1" x14ac:dyDescent="0.35">
      <c r="A19" s="286"/>
      <c r="B19" s="104"/>
      <c r="C19" s="166"/>
      <c r="D19" s="105"/>
      <c r="E19" s="166"/>
      <c r="F19" s="105"/>
      <c r="G19" s="166"/>
      <c r="H19" s="105"/>
      <c r="I19" s="275" t="e">
        <f>AVERAGEIF(C19:H19,"&lt;&gt;0")</f>
        <v>#DIV/0!</v>
      </c>
      <c r="J19" s="276"/>
      <c r="K19" s="277"/>
      <c r="L19" s="13"/>
      <c r="M19" s="7"/>
      <c r="O19" s="274" t="s">
        <v>315</v>
      </c>
      <c r="P19" s="274"/>
      <c r="Q19" s="274"/>
      <c r="R19" s="274"/>
      <c r="S19" s="274"/>
      <c r="T19" s="274"/>
      <c r="U19" s="274"/>
      <c r="V19" s="274"/>
      <c r="AE19"/>
      <c r="AF19"/>
      <c r="AJ19" s="1"/>
      <c r="AK19" s="42"/>
      <c r="AS19"/>
      <c r="AT19"/>
      <c r="AX19" s="42"/>
      <c r="BG19"/>
    </row>
    <row r="20" spans="1:59" ht="16.95" customHeight="1" thickTop="1" x14ac:dyDescent="0.3">
      <c r="A20" s="290" t="s">
        <v>234</v>
      </c>
      <c r="B20" s="290"/>
      <c r="C20" s="290"/>
      <c r="D20" s="290"/>
      <c r="E20" s="290"/>
      <c r="F20" s="290"/>
      <c r="G20" s="290"/>
      <c r="H20" s="290"/>
      <c r="I20" s="291" t="str">
        <f>IF($U$213=0,"",$U$213)</f>
        <v/>
      </c>
      <c r="J20" s="292"/>
      <c r="K20" s="293"/>
      <c r="M20" s="7"/>
      <c r="O20" s="274" t="s">
        <v>143</v>
      </c>
      <c r="P20" s="274"/>
      <c r="Q20" s="274"/>
      <c r="R20" s="274"/>
      <c r="S20" s="274"/>
      <c r="T20" s="274"/>
      <c r="U20" s="274"/>
      <c r="V20" s="274"/>
      <c r="AE20"/>
      <c r="AF20"/>
      <c r="AJ20" s="1"/>
      <c r="AK20" s="42"/>
      <c r="AS20"/>
      <c r="AT20"/>
      <c r="AX20" s="42"/>
      <c r="BG20"/>
    </row>
    <row r="21" spans="1:59" ht="15" customHeight="1" x14ac:dyDescent="0.3">
      <c r="A21" s="278" t="s">
        <v>233</v>
      </c>
      <c r="B21" s="278"/>
      <c r="C21" s="278"/>
      <c r="D21" s="278"/>
      <c r="E21" s="278"/>
      <c r="F21" s="278"/>
      <c r="G21" s="278"/>
      <c r="H21" s="278"/>
      <c r="I21" s="279" t="e">
        <f>AVERAGE((I17*0.25)+(I19*0.25)+(I20*0.5))</f>
        <v>#DIV/0!</v>
      </c>
      <c r="J21" s="280"/>
      <c r="K21" s="281"/>
      <c r="M21" s="17"/>
      <c r="O21" s="282"/>
      <c r="P21" s="283"/>
      <c r="Q21" s="283"/>
      <c r="R21" s="283"/>
      <c r="S21" s="283"/>
      <c r="T21" s="283"/>
      <c r="U21" s="283"/>
      <c r="V21" s="283"/>
      <c r="AE21"/>
      <c r="AF21"/>
      <c r="AJ21" s="1"/>
      <c r="AK21" s="42"/>
      <c r="AS21"/>
      <c r="AT21"/>
      <c r="AX21" s="42"/>
      <c r="BG21"/>
    </row>
    <row r="22" spans="1:59" ht="15" customHeight="1" x14ac:dyDescent="0.3">
      <c r="A22" s="88"/>
      <c r="B22" s="88"/>
      <c r="C22" s="88"/>
      <c r="D22" s="88"/>
      <c r="E22" s="73"/>
      <c r="F22" s="88"/>
      <c r="G22" s="88"/>
      <c r="H22" s="73"/>
      <c r="I22" s="73"/>
      <c r="J22" s="88"/>
      <c r="K22" s="88"/>
      <c r="M22" s="17"/>
      <c r="O22" s="284" t="s">
        <v>144</v>
      </c>
      <c r="P22" s="284"/>
      <c r="Q22" s="284"/>
      <c r="R22" s="284"/>
      <c r="S22" s="284"/>
      <c r="T22" s="284"/>
      <c r="U22" s="284"/>
      <c r="V22" s="284"/>
      <c r="AE22"/>
      <c r="AF22"/>
      <c r="AJ22" s="1"/>
      <c r="AK22" s="42"/>
      <c r="AS22"/>
      <c r="AT22"/>
      <c r="AX22" s="42"/>
      <c r="BG22"/>
    </row>
    <row r="23" spans="1:59" ht="15" customHeight="1" x14ac:dyDescent="0.3">
      <c r="A23" s="88"/>
      <c r="B23" s="88"/>
      <c r="C23" s="88"/>
      <c r="D23" s="88"/>
      <c r="E23" s="88"/>
      <c r="F23" s="88"/>
      <c r="G23" s="73"/>
      <c r="H23" s="73"/>
      <c r="I23" s="73"/>
      <c r="J23" s="88"/>
      <c r="K23" s="88"/>
      <c r="M23" s="17"/>
      <c r="O23" s="284" t="s">
        <v>145</v>
      </c>
      <c r="P23" s="284"/>
      <c r="Q23" s="284"/>
      <c r="R23" s="284"/>
      <c r="S23" s="284"/>
      <c r="T23" s="284"/>
      <c r="U23" s="284"/>
      <c r="V23" s="284"/>
      <c r="AE23"/>
      <c r="AF23"/>
      <c r="AJ23" s="1"/>
      <c r="AK23" s="42"/>
      <c r="AS23"/>
      <c r="AT23"/>
      <c r="AX23" s="42"/>
      <c r="BG23"/>
    </row>
    <row r="24" spans="1:59" ht="15" customHeight="1" x14ac:dyDescent="0.3">
      <c r="A24" s="88"/>
      <c r="B24" s="88"/>
      <c r="C24" s="88"/>
      <c r="D24" s="88"/>
      <c r="E24" s="88"/>
      <c r="F24" s="88"/>
      <c r="G24" s="88"/>
      <c r="H24" s="88"/>
      <c r="I24" s="73"/>
      <c r="J24" s="88"/>
      <c r="K24" s="88"/>
      <c r="M24" s="7"/>
      <c r="O24" s="284" t="s">
        <v>146</v>
      </c>
      <c r="P24" s="284"/>
      <c r="Q24" s="284"/>
      <c r="R24" s="284"/>
      <c r="S24" s="284"/>
      <c r="T24" s="284"/>
      <c r="U24" s="284"/>
      <c r="V24" s="284"/>
      <c r="AE24"/>
      <c r="AF24"/>
      <c r="AJ24" s="1"/>
      <c r="AK24" s="42"/>
      <c r="AS24"/>
      <c r="AT24"/>
      <c r="AX24" s="42"/>
      <c r="BG24"/>
    </row>
    <row r="25" spans="1:59" ht="15" customHeight="1" x14ac:dyDescent="0.3">
      <c r="A25" s="1"/>
      <c r="B25" s="1"/>
      <c r="C25" s="1"/>
      <c r="D25" s="1"/>
      <c r="K25" s="1"/>
      <c r="M25" s="7"/>
      <c r="O25" s="284" t="s">
        <v>147</v>
      </c>
      <c r="P25" s="284"/>
      <c r="Q25" s="284"/>
      <c r="R25" s="284"/>
      <c r="S25" s="284"/>
      <c r="T25" s="284"/>
      <c r="U25" s="284"/>
      <c r="V25" s="284"/>
      <c r="AE25"/>
      <c r="AF25"/>
      <c r="AJ25" s="1"/>
      <c r="AK25" s="42"/>
      <c r="AS25"/>
      <c r="AT25"/>
      <c r="AX25" s="42"/>
      <c r="BG25"/>
    </row>
    <row r="26" spans="1:59" ht="15" customHeight="1" x14ac:dyDescent="0.3">
      <c r="A26" s="297" t="s">
        <v>127</v>
      </c>
      <c r="B26" s="298"/>
      <c r="C26" s="298"/>
      <c r="D26" s="298"/>
      <c r="E26" s="298"/>
      <c r="F26" s="298"/>
      <c r="G26" s="298"/>
      <c r="H26" s="298"/>
      <c r="I26" s="298"/>
      <c r="J26" s="298"/>
      <c r="K26" s="299"/>
      <c r="M26" s="16"/>
      <c r="O26" s="253"/>
      <c r="P26" s="253"/>
      <c r="Q26" s="253"/>
      <c r="R26" s="253"/>
      <c r="S26" s="253"/>
      <c r="T26" s="253"/>
      <c r="U26" s="253"/>
      <c r="V26" s="253"/>
      <c r="AE26"/>
      <c r="AF26"/>
      <c r="AJ26" s="1"/>
      <c r="AK26" s="42"/>
      <c r="AS26"/>
      <c r="AT26"/>
      <c r="AX26" s="42"/>
      <c r="BG26"/>
    </row>
    <row r="27" spans="1:59" ht="15" customHeight="1" x14ac:dyDescent="0.3">
      <c r="A27" s="271" t="s">
        <v>100</v>
      </c>
      <c r="B27" s="272"/>
      <c r="C27" s="272"/>
      <c r="D27" s="273"/>
      <c r="E27" s="141" t="e">
        <f>K13</f>
        <v>#DIV/0!</v>
      </c>
      <c r="F27" s="271" t="s">
        <v>102</v>
      </c>
      <c r="G27" s="272"/>
      <c r="H27" s="72"/>
      <c r="I27" s="141" t="e">
        <f>SUM(E27*3)</f>
        <v>#DIV/0!</v>
      </c>
      <c r="J27" s="271" t="s">
        <v>103</v>
      </c>
      <c r="K27" s="273"/>
      <c r="M27" s="16"/>
      <c r="O27" s="294" t="s">
        <v>148</v>
      </c>
      <c r="P27" s="294"/>
      <c r="Q27" s="294"/>
      <c r="R27" s="294"/>
      <c r="S27" s="294"/>
      <c r="T27" s="294"/>
      <c r="U27" s="294"/>
      <c r="V27" s="294"/>
      <c r="AE27"/>
      <c r="AF27"/>
      <c r="AJ27" s="1"/>
      <c r="AK27" s="42"/>
      <c r="AS27"/>
      <c r="AT27"/>
      <c r="AX27" s="42"/>
      <c r="BG27"/>
    </row>
    <row r="28" spans="1:59" ht="15" customHeight="1" x14ac:dyDescent="0.3">
      <c r="A28" s="271" t="s">
        <v>99</v>
      </c>
      <c r="B28" s="272"/>
      <c r="C28" s="272"/>
      <c r="D28" s="273"/>
      <c r="E28" s="141">
        <f>$U$194</f>
        <v>0</v>
      </c>
      <c r="F28" s="271" t="s">
        <v>102</v>
      </c>
      <c r="G28" s="272"/>
      <c r="H28" s="72"/>
      <c r="I28" s="141">
        <f>SUM(E28)</f>
        <v>0</v>
      </c>
      <c r="J28" s="271" t="s">
        <v>102</v>
      </c>
      <c r="K28" s="273"/>
      <c r="M28" s="16"/>
      <c r="O28" s="294" t="s">
        <v>149</v>
      </c>
      <c r="P28" s="294"/>
      <c r="Q28" s="294"/>
      <c r="R28" s="294"/>
      <c r="S28" s="294"/>
      <c r="T28" s="294"/>
      <c r="U28" s="294"/>
      <c r="V28" s="294"/>
      <c r="AE28"/>
      <c r="AF28"/>
      <c r="AJ28" s="1"/>
      <c r="AK28" s="42"/>
      <c r="AS28"/>
      <c r="AT28"/>
      <c r="AX28" s="42"/>
      <c r="BG28"/>
    </row>
    <row r="29" spans="1:59" ht="15" customHeight="1" x14ac:dyDescent="0.3">
      <c r="A29" s="295"/>
      <c r="B29" s="295"/>
      <c r="C29" s="295"/>
      <c r="D29" s="295"/>
      <c r="E29" s="295"/>
      <c r="F29" s="296"/>
      <c r="G29" s="178" t="s">
        <v>101</v>
      </c>
      <c r="H29" s="179"/>
      <c r="I29" s="141" t="e">
        <f>SUM(I27:I28)</f>
        <v>#DIV/0!</v>
      </c>
      <c r="J29" s="271" t="s">
        <v>104</v>
      </c>
      <c r="K29" s="273"/>
      <c r="M29" s="7"/>
      <c r="O29" s="294" t="s">
        <v>150</v>
      </c>
      <c r="P29" s="294"/>
      <c r="Q29" s="294"/>
      <c r="R29" s="294"/>
      <c r="S29" s="294"/>
      <c r="T29" s="294"/>
      <c r="U29" s="294"/>
      <c r="V29" s="294"/>
      <c r="AE29"/>
      <c r="AF29"/>
      <c r="AJ29" s="1"/>
      <c r="AK29" s="42"/>
      <c r="AS29"/>
      <c r="AT29"/>
      <c r="AX29" s="42"/>
      <c r="BG29"/>
    </row>
    <row r="30" spans="1:59" ht="15" customHeight="1" x14ac:dyDescent="0.3">
      <c r="A30" s="305" t="s">
        <v>126</v>
      </c>
      <c r="B30" s="305"/>
      <c r="C30" s="305"/>
      <c r="D30" s="305"/>
      <c r="E30" s="305"/>
      <c r="F30" s="305"/>
      <c r="G30" s="305"/>
      <c r="H30" s="305"/>
      <c r="I30" s="180" t="e">
        <f>SUM($I$29/4)</f>
        <v>#DIV/0!</v>
      </c>
      <c r="J30" s="306" t="s">
        <v>102</v>
      </c>
      <c r="K30" s="307"/>
      <c r="M30" s="7"/>
      <c r="O30" s="294" t="s">
        <v>151</v>
      </c>
      <c r="P30" s="294"/>
      <c r="Q30" s="294"/>
      <c r="R30" s="294"/>
      <c r="S30" s="294"/>
      <c r="T30" s="294"/>
      <c r="U30" s="294"/>
      <c r="V30" s="294"/>
      <c r="AE30"/>
      <c r="AF30"/>
      <c r="AJ30" s="1"/>
      <c r="AK30" s="42"/>
      <c r="AS30"/>
      <c r="AT30"/>
      <c r="AX30" s="42"/>
      <c r="BG30"/>
    </row>
    <row r="31" spans="1:59" ht="15" customHeight="1" x14ac:dyDescent="0.3">
      <c r="A31" s="88"/>
      <c r="B31" s="88"/>
      <c r="C31" s="88"/>
      <c r="D31" s="88"/>
      <c r="E31" s="73"/>
      <c r="F31" s="73"/>
      <c r="G31" s="73"/>
      <c r="H31" s="73"/>
      <c r="I31" s="73"/>
      <c r="J31" s="88"/>
      <c r="K31" s="88"/>
      <c r="M31" s="17"/>
      <c r="O31" s="253"/>
      <c r="P31" s="253"/>
      <c r="Q31" s="253"/>
      <c r="R31" s="253"/>
      <c r="S31" s="253"/>
      <c r="T31" s="253"/>
      <c r="U31" s="253"/>
      <c r="V31" s="253"/>
      <c r="AE31"/>
      <c r="AF31"/>
      <c r="AJ31" s="1"/>
      <c r="AK31" s="42"/>
      <c r="AS31"/>
      <c r="AT31"/>
      <c r="AX31" s="42"/>
      <c r="BG31"/>
    </row>
    <row r="32" spans="1:59" ht="15" customHeight="1" x14ac:dyDescent="0.3">
      <c r="A32" s="88"/>
      <c r="B32" s="88"/>
      <c r="C32" s="88"/>
      <c r="D32" s="88"/>
      <c r="E32" s="88"/>
      <c r="F32" s="88"/>
      <c r="G32" s="88"/>
      <c r="H32" s="88"/>
      <c r="I32" s="89"/>
      <c r="J32" s="88"/>
      <c r="K32" s="88"/>
      <c r="M32" s="17"/>
      <c r="O32" s="438" t="s">
        <v>247</v>
      </c>
      <c r="P32" s="438"/>
      <c r="Q32" s="438"/>
      <c r="R32" s="438"/>
      <c r="S32" s="438"/>
      <c r="T32" s="438"/>
      <c r="U32" s="438"/>
      <c r="V32" s="438"/>
      <c r="AE32"/>
      <c r="AF32"/>
      <c r="AJ32" s="1"/>
      <c r="AK32" s="42"/>
      <c r="AS32"/>
      <c r="AT32"/>
      <c r="AX32" s="42"/>
      <c r="BG32"/>
    </row>
    <row r="33" spans="1:59" ht="15" customHeight="1" x14ac:dyDescent="0.3">
      <c r="A33" s="309" t="s">
        <v>128</v>
      </c>
      <c r="B33" s="309"/>
      <c r="C33" s="309"/>
      <c r="D33" s="309"/>
      <c r="E33" s="309"/>
      <c r="F33" s="309"/>
      <c r="G33" s="309"/>
      <c r="H33" s="309"/>
      <c r="I33" s="309"/>
      <c r="J33" s="309"/>
      <c r="K33" s="309"/>
      <c r="L33" s="7"/>
      <c r="M33" s="17"/>
      <c r="O33" s="303"/>
      <c r="P33" s="303"/>
      <c r="Q33" s="303"/>
      <c r="R33" s="303"/>
      <c r="S33" s="303"/>
      <c r="T33" s="303"/>
      <c r="U33" s="303"/>
      <c r="V33" s="303"/>
      <c r="AE33"/>
      <c r="AF33"/>
      <c r="AJ33" s="1"/>
      <c r="AK33" s="42"/>
      <c r="AS33"/>
      <c r="AT33"/>
      <c r="AX33" s="42"/>
      <c r="BG33"/>
    </row>
    <row r="34" spans="1:59" ht="15" customHeight="1" x14ac:dyDescent="0.3">
      <c r="A34" s="300" t="s">
        <v>141</v>
      </c>
      <c r="B34" s="301"/>
      <c r="C34" s="301"/>
      <c r="D34" s="302"/>
      <c r="E34" s="141" t="str">
        <f>IF($S$89=0,"",$S$89)</f>
        <v/>
      </c>
      <c r="F34" s="271" t="s">
        <v>102</v>
      </c>
      <c r="G34" s="273"/>
      <c r="H34" s="71"/>
      <c r="I34" s="141" t="e">
        <f>SUM($E$34*4)</f>
        <v>#VALUE!</v>
      </c>
      <c r="J34" s="271" t="s">
        <v>104</v>
      </c>
      <c r="K34" s="273"/>
      <c r="O34" s="303"/>
      <c r="P34" s="303"/>
      <c r="Q34" s="303"/>
      <c r="R34" s="303"/>
      <c r="S34" s="303"/>
      <c r="T34" s="303"/>
      <c r="U34" s="303"/>
      <c r="V34" s="303"/>
      <c r="AE34"/>
      <c r="AF34"/>
      <c r="AJ34" s="1"/>
      <c r="AK34" s="42"/>
      <c r="AS34"/>
      <c r="AT34"/>
      <c r="AX34" s="42"/>
      <c r="BG34"/>
    </row>
    <row r="35" spans="1:59" ht="15" customHeight="1" x14ac:dyDescent="0.3">
      <c r="A35" s="300" t="s">
        <v>142</v>
      </c>
      <c r="B35" s="301"/>
      <c r="C35" s="301"/>
      <c r="D35" s="302"/>
      <c r="E35" s="141" t="str">
        <f>IF($AG$89=0,"",$AG$89)</f>
        <v/>
      </c>
      <c r="F35" s="271" t="s">
        <v>102</v>
      </c>
      <c r="G35" s="273"/>
      <c r="H35" s="71"/>
      <c r="I35" s="141" t="e">
        <f>SUM($E$35*5)</f>
        <v>#VALUE!</v>
      </c>
      <c r="J35" s="271" t="s">
        <v>106</v>
      </c>
      <c r="K35" s="273"/>
      <c r="O35" s="304" t="s">
        <v>181</v>
      </c>
      <c r="P35" s="304"/>
      <c r="Q35" s="304"/>
      <c r="R35" s="304"/>
      <c r="S35" s="304"/>
      <c r="T35" s="304"/>
      <c r="U35" s="304"/>
      <c r="V35" s="304"/>
      <c r="AE35"/>
      <c r="AF35"/>
      <c r="AJ35" s="1"/>
      <c r="AK35" s="42"/>
      <c r="AS35"/>
      <c r="AT35"/>
      <c r="AX35" s="42"/>
      <c r="BG35"/>
    </row>
    <row r="36" spans="1:59" ht="15" customHeight="1" x14ac:dyDescent="0.3">
      <c r="A36" s="300" t="s">
        <v>298</v>
      </c>
      <c r="B36" s="301"/>
      <c r="C36" s="301"/>
      <c r="D36" s="302"/>
      <c r="E36" s="141" t="str">
        <f>IF($BH$143=0,"",$BH$143)</f>
        <v/>
      </c>
      <c r="F36" s="271" t="s">
        <v>102</v>
      </c>
      <c r="G36" s="273"/>
      <c r="H36" s="71"/>
      <c r="I36" s="141" t="e">
        <f>SUM($E$36*4)</f>
        <v>#VALUE!</v>
      </c>
      <c r="J36" s="271" t="s">
        <v>104</v>
      </c>
      <c r="K36" s="273"/>
      <c r="O36" s="312"/>
      <c r="P36" s="312"/>
      <c r="Q36" s="312"/>
      <c r="R36" s="312"/>
      <c r="S36" s="312"/>
      <c r="T36" s="312"/>
      <c r="U36" s="312"/>
      <c r="V36" s="312"/>
    </row>
    <row r="37" spans="1:59" ht="15" customHeight="1" x14ac:dyDescent="0.3">
      <c r="A37" s="313"/>
      <c r="B37" s="314"/>
      <c r="C37" s="314"/>
      <c r="D37" s="314"/>
      <c r="E37" s="315"/>
      <c r="F37" s="271" t="s">
        <v>302</v>
      </c>
      <c r="G37" s="273"/>
      <c r="H37" s="71"/>
      <c r="I37" s="181" t="e">
        <f>SUM(I34:I36)/260*240</f>
        <v>#VALUE!</v>
      </c>
      <c r="J37" s="306" t="s">
        <v>303</v>
      </c>
      <c r="K37" s="311"/>
      <c r="M37" s="91"/>
      <c r="N37" s="1"/>
      <c r="O37" s="310" t="s">
        <v>295</v>
      </c>
      <c r="P37" s="310"/>
      <c r="Q37" s="310"/>
      <c r="R37" s="310"/>
      <c r="S37" s="310"/>
      <c r="T37" s="310"/>
      <c r="U37" s="310"/>
      <c r="V37" s="310"/>
      <c r="AD37" s="111"/>
      <c r="AE37"/>
      <c r="AR37" s="111"/>
      <c r="AS37"/>
    </row>
    <row r="38" spans="1:59" ht="15" customHeight="1" x14ac:dyDescent="0.3">
      <c r="A38" s="316"/>
      <c r="B38" s="317"/>
      <c r="C38" s="317"/>
      <c r="D38" s="317"/>
      <c r="E38" s="317"/>
      <c r="F38" s="317"/>
      <c r="G38" s="317"/>
      <c r="H38" s="317"/>
      <c r="I38" s="317"/>
      <c r="J38" s="317"/>
      <c r="K38" s="318"/>
      <c r="M38" s="91"/>
      <c r="N38" s="1"/>
      <c r="O38" s="310" t="s">
        <v>296</v>
      </c>
      <c r="P38" s="310"/>
      <c r="Q38" s="310"/>
      <c r="R38" s="310"/>
      <c r="S38" s="310"/>
      <c r="T38" s="310"/>
      <c r="U38" s="310"/>
      <c r="V38" s="310"/>
      <c r="AD38" s="111"/>
      <c r="AE38"/>
      <c r="AR38" s="111"/>
      <c r="AS38"/>
    </row>
    <row r="39" spans="1:59" ht="15" customHeight="1" x14ac:dyDescent="0.3">
      <c r="A39" s="300" t="s">
        <v>139</v>
      </c>
      <c r="B39" s="301"/>
      <c r="C39" s="301"/>
      <c r="D39" s="302"/>
      <c r="E39" s="141" t="e">
        <f>IF($I$21=0,"",$I$21)</f>
        <v>#DIV/0!</v>
      </c>
      <c r="F39" s="271" t="s">
        <v>102</v>
      </c>
      <c r="G39" s="273"/>
      <c r="H39" s="71"/>
      <c r="I39" s="181" t="e">
        <f>SUM($E$39)</f>
        <v>#DIV/0!</v>
      </c>
      <c r="J39" s="306" t="s">
        <v>102</v>
      </c>
      <c r="K39" s="311"/>
      <c r="N39" s="1"/>
      <c r="O39" s="310" t="s">
        <v>297</v>
      </c>
      <c r="P39" s="310"/>
      <c r="Q39" s="310"/>
      <c r="R39" s="310"/>
      <c r="S39" s="310"/>
      <c r="T39" s="310"/>
      <c r="U39" s="310"/>
      <c r="V39" s="310"/>
      <c r="AD39" s="111"/>
      <c r="AE39"/>
      <c r="AR39" s="111"/>
      <c r="AS39"/>
    </row>
    <row r="40" spans="1:59" ht="15" customHeight="1" x14ac:dyDescent="0.3">
      <c r="A40" s="255"/>
      <c r="B40" s="255"/>
      <c r="C40" s="255"/>
      <c r="D40" s="60"/>
      <c r="E40" s="319"/>
      <c r="F40" s="319"/>
      <c r="G40" s="319"/>
      <c r="H40" s="319"/>
      <c r="I40" s="319"/>
      <c r="J40" s="319"/>
      <c r="K40" s="70"/>
      <c r="N40" s="1"/>
      <c r="O40" s="267"/>
      <c r="P40" s="267"/>
      <c r="Q40" s="267"/>
      <c r="R40" s="267"/>
      <c r="S40" s="267"/>
      <c r="T40" s="267"/>
      <c r="U40" s="267"/>
      <c r="V40" s="267"/>
      <c r="AD40" s="111"/>
      <c r="AE40"/>
      <c r="AR40" s="111"/>
      <c r="AS40"/>
    </row>
    <row r="41" spans="1:59" ht="5.4" customHeight="1" x14ac:dyDescent="0.3">
      <c r="A41" s="255"/>
      <c r="B41" s="255"/>
      <c r="C41" s="255"/>
      <c r="N41" s="1"/>
      <c r="O41" s="320"/>
      <c r="P41" s="320"/>
      <c r="Q41" s="320"/>
      <c r="R41" s="320"/>
      <c r="S41" s="320"/>
      <c r="T41" s="320"/>
      <c r="U41" s="320"/>
      <c r="V41" s="320"/>
      <c r="AD41" s="111"/>
      <c r="AE41"/>
      <c r="AR41" s="111"/>
      <c r="AS41"/>
    </row>
    <row r="42" spans="1:59" ht="15" customHeight="1" x14ac:dyDescent="0.3">
      <c r="A42" s="268" t="s">
        <v>137</v>
      </c>
      <c r="B42" s="268"/>
      <c r="C42" s="268"/>
      <c r="D42" s="268"/>
      <c r="E42" s="268"/>
      <c r="F42" s="268"/>
      <c r="G42" s="268"/>
      <c r="H42" s="268"/>
      <c r="I42" s="268"/>
      <c r="J42" s="268"/>
      <c r="K42" s="268"/>
      <c r="N42" s="1"/>
      <c r="O42" s="320"/>
      <c r="P42" s="320"/>
      <c r="Q42" s="320"/>
      <c r="R42" s="320"/>
      <c r="S42" s="320"/>
      <c r="T42" s="320"/>
      <c r="U42" s="320"/>
      <c r="V42" s="320"/>
      <c r="AD42" s="111"/>
      <c r="AE42"/>
      <c r="AR42" s="111"/>
      <c r="AS42"/>
    </row>
    <row r="43" spans="1:59" ht="15" customHeight="1" x14ac:dyDescent="0.3">
      <c r="A43" s="261" t="s">
        <v>165</v>
      </c>
      <c r="B43" s="261"/>
      <c r="C43" s="261"/>
      <c r="D43" s="261" t="s">
        <v>167</v>
      </c>
      <c r="E43" s="261"/>
      <c r="F43" s="261"/>
      <c r="G43" s="261"/>
      <c r="H43" s="261"/>
      <c r="I43" s="261"/>
      <c r="J43" s="261"/>
      <c r="K43" s="8">
        <f>S96</f>
        <v>0</v>
      </c>
      <c r="L43" s="73"/>
      <c r="M43" s="74"/>
      <c r="N43" s="1"/>
      <c r="O43" s="198"/>
      <c r="P43" s="198"/>
      <c r="Q43" s="199" t="s">
        <v>319</v>
      </c>
      <c r="R43" s="200" t="s">
        <v>320</v>
      </c>
      <c r="S43" s="198"/>
      <c r="T43" s="198"/>
      <c r="U43" s="198"/>
      <c r="V43" s="198"/>
      <c r="AD43" s="111"/>
      <c r="AE43"/>
      <c r="AR43" s="111"/>
      <c r="AS43"/>
    </row>
    <row r="44" spans="1:59" ht="17.399999999999999" customHeight="1" x14ac:dyDescent="0.3">
      <c r="A44" s="261" t="s">
        <v>165</v>
      </c>
      <c r="B44" s="261"/>
      <c r="C44" s="261"/>
      <c r="D44" s="261" t="s">
        <v>167</v>
      </c>
      <c r="E44" s="261"/>
      <c r="F44" s="261"/>
      <c r="G44" s="261"/>
      <c r="H44" s="261"/>
      <c r="I44" s="261"/>
      <c r="J44" s="261"/>
      <c r="K44" s="8">
        <f>AG96</f>
        <v>0</v>
      </c>
      <c r="L44" s="73"/>
      <c r="M44" s="75"/>
      <c r="O44" s="198"/>
      <c r="P44" s="198"/>
      <c r="Q44" s="201" t="s">
        <v>321</v>
      </c>
      <c r="R44" s="200" t="s">
        <v>322</v>
      </c>
      <c r="S44" s="198"/>
      <c r="T44" s="198"/>
      <c r="U44" s="198"/>
      <c r="V44" s="198"/>
    </row>
    <row r="45" spans="1:59" ht="15" customHeight="1" x14ac:dyDescent="0.3">
      <c r="A45" s="261" t="s">
        <v>165</v>
      </c>
      <c r="B45" s="261"/>
      <c r="C45" s="261"/>
      <c r="D45" s="261" t="s">
        <v>167</v>
      </c>
      <c r="E45" s="261"/>
      <c r="F45" s="261"/>
      <c r="G45" s="261"/>
      <c r="H45" s="261"/>
      <c r="I45" s="261"/>
      <c r="J45" s="261"/>
      <c r="K45" s="8">
        <f>AU96</f>
        <v>0</v>
      </c>
      <c r="O45" s="74"/>
      <c r="P45" s="117"/>
      <c r="Q45" s="202" t="s">
        <v>323</v>
      </c>
      <c r="R45" s="203" t="s">
        <v>324</v>
      </c>
      <c r="S45" s="74"/>
      <c r="T45" s="74"/>
      <c r="U45" s="74"/>
      <c r="V45" s="74"/>
    </row>
    <row r="46" spans="1:59" ht="15" customHeight="1" x14ac:dyDescent="0.3">
      <c r="A46" s="327" t="s">
        <v>166</v>
      </c>
      <c r="B46" s="327"/>
      <c r="C46" s="327"/>
      <c r="D46" s="261" t="s">
        <v>167</v>
      </c>
      <c r="E46" s="261"/>
      <c r="F46" s="261"/>
      <c r="G46" s="261"/>
      <c r="H46" s="261"/>
      <c r="I46" s="261"/>
      <c r="J46" s="261"/>
      <c r="K46" s="8">
        <f>BH96</f>
        <v>0</v>
      </c>
      <c r="Q46" s="204" t="s">
        <v>325</v>
      </c>
      <c r="R46" s="203" t="s">
        <v>326</v>
      </c>
    </row>
    <row r="47" spans="1:59" ht="16.95" customHeight="1" x14ac:dyDescent="0.3">
      <c r="A47" s="255"/>
      <c r="B47" s="255"/>
      <c r="C47" s="255"/>
      <c r="D47" s="328" t="s">
        <v>172</v>
      </c>
      <c r="E47" s="328"/>
      <c r="F47" s="328"/>
      <c r="G47" s="328"/>
      <c r="H47" s="328"/>
      <c r="I47" s="328"/>
      <c r="J47" s="329"/>
      <c r="K47" s="182">
        <f>SUM(K43:K46)</f>
        <v>0</v>
      </c>
    </row>
    <row r="48" spans="1:59" ht="6" customHeight="1" thickBot="1" x14ac:dyDescent="0.35">
      <c r="A48" s="90"/>
      <c r="B48" s="91"/>
      <c r="C48" s="91"/>
    </row>
    <row r="49" spans="1:77" ht="18" hidden="1" customHeight="1" thickBot="1" x14ac:dyDescent="0.35">
      <c r="M49">
        <v>0</v>
      </c>
      <c r="O49" s="5"/>
      <c r="Q49" s="20"/>
      <c r="R49" s="43"/>
      <c r="S49" s="20"/>
      <c r="T49" s="20"/>
      <c r="U49" s="20"/>
      <c r="V49" s="20"/>
      <c r="W49" s="5"/>
      <c r="X49" s="5"/>
      <c r="Y49" s="5"/>
      <c r="Z49" s="5"/>
      <c r="AA49" s="5"/>
      <c r="AB49" s="5"/>
      <c r="AC49" s="5"/>
      <c r="AE49" s="20"/>
      <c r="AF49" s="43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S49" s="20"/>
      <c r="AT49" s="43"/>
      <c r="AU49" s="5"/>
      <c r="AV49" s="5"/>
      <c r="AW49" s="5"/>
      <c r="AX49" s="5"/>
      <c r="AY49" s="5"/>
      <c r="AZ49" s="5"/>
      <c r="BA49" s="5"/>
      <c r="BB49" s="5"/>
      <c r="BC49" s="5"/>
      <c r="BD49" s="5"/>
      <c r="BF49" s="5"/>
      <c r="BG49" s="43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</row>
    <row r="50" spans="1:77" ht="9" hidden="1" customHeight="1" thickBot="1" x14ac:dyDescent="0.35">
      <c r="O50" s="5"/>
      <c r="Q50" s="20"/>
      <c r="R50" s="43"/>
      <c r="S50" s="20"/>
      <c r="T50" s="20"/>
      <c r="U50" s="20"/>
      <c r="V50" s="20"/>
      <c r="W50" s="5"/>
      <c r="X50" s="5"/>
      <c r="Y50" s="5"/>
      <c r="Z50" s="5"/>
      <c r="AA50" s="5"/>
      <c r="AB50" s="5"/>
      <c r="AC50" s="5"/>
      <c r="AE50" s="20"/>
      <c r="AF50" s="43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S50" s="20"/>
      <c r="AT50" s="43"/>
      <c r="AU50" s="5"/>
      <c r="AV50" s="5"/>
      <c r="AW50" s="5"/>
      <c r="AX50" s="5"/>
      <c r="AY50" s="5"/>
      <c r="AZ50" s="5"/>
      <c r="BA50" s="5"/>
      <c r="BB50" s="5"/>
      <c r="BC50" s="5"/>
      <c r="BD50" s="5"/>
      <c r="BF50" s="5"/>
      <c r="BG50" s="43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</row>
    <row r="51" spans="1:77" ht="64.5" customHeight="1" thickBot="1" x14ac:dyDescent="0.35">
      <c r="A51" s="332"/>
      <c r="B51" s="332"/>
      <c r="C51" s="332"/>
      <c r="D51" s="332"/>
      <c r="E51" s="332"/>
      <c r="F51" s="332"/>
      <c r="G51" s="332"/>
      <c r="H51" s="332"/>
      <c r="I51" s="332"/>
      <c r="J51" s="332"/>
      <c r="K51" s="332"/>
      <c r="L51" s="332"/>
      <c r="N51" s="5"/>
      <c r="O51" s="333" t="s">
        <v>257</v>
      </c>
      <c r="P51" s="334"/>
      <c r="Q51" s="334"/>
      <c r="R51" s="334"/>
      <c r="S51" s="334"/>
      <c r="T51" s="334"/>
      <c r="U51" s="334"/>
      <c r="V51" s="334"/>
      <c r="W51" s="2"/>
      <c r="X51" s="2"/>
      <c r="Y51" s="2"/>
      <c r="Z51" s="2"/>
      <c r="AA51" s="5"/>
      <c r="AB51" s="5"/>
      <c r="AC51" s="335" t="s">
        <v>258</v>
      </c>
      <c r="AD51" s="336"/>
      <c r="AE51" s="336"/>
      <c r="AF51" s="336"/>
      <c r="AG51" s="336"/>
      <c r="AH51" s="336"/>
      <c r="AI51" s="336"/>
      <c r="AJ51" s="336"/>
      <c r="AK51" s="2"/>
      <c r="AL51" s="2"/>
      <c r="AM51" s="2"/>
      <c r="AN51" s="2"/>
      <c r="AO51" s="5"/>
      <c r="AP51" s="5"/>
      <c r="AQ51" s="2"/>
      <c r="AR51" s="113"/>
      <c r="AS51" s="2"/>
      <c r="AT51" s="2"/>
      <c r="AU51" s="5"/>
      <c r="AV51" s="5"/>
      <c r="AW51" s="5"/>
      <c r="BG51"/>
      <c r="BR51" s="321" t="s">
        <v>295</v>
      </c>
      <c r="BS51" s="322"/>
      <c r="BT51" s="322"/>
      <c r="BU51" s="322"/>
      <c r="BV51" s="322"/>
      <c r="BW51" s="322"/>
      <c r="BX51" s="322"/>
      <c r="BY51" s="323"/>
    </row>
    <row r="52" spans="1:77" ht="18" customHeight="1" x14ac:dyDescent="0.3">
      <c r="A52" s="324"/>
      <c r="B52" s="324"/>
      <c r="C52" s="325"/>
      <c r="D52" s="325"/>
      <c r="E52" s="325"/>
      <c r="F52" s="325"/>
      <c r="G52" s="325"/>
      <c r="H52" s="325"/>
      <c r="I52" s="85"/>
      <c r="J52" s="326"/>
      <c r="K52" s="326"/>
      <c r="L52" s="326"/>
      <c r="N52" s="5"/>
      <c r="O52" s="21" t="s">
        <v>125</v>
      </c>
      <c r="P52" s="247">
        <f>$D$5</f>
        <v>0</v>
      </c>
      <c r="Q52" s="247"/>
      <c r="R52" s="247"/>
      <c r="S52" s="41" t="s">
        <v>152</v>
      </c>
      <c r="T52" s="248"/>
      <c r="U52" s="248"/>
      <c r="V52" s="248"/>
      <c r="W52" s="2"/>
      <c r="X52" s="2"/>
      <c r="Y52" s="2"/>
      <c r="Z52" s="2"/>
      <c r="AA52" s="5"/>
      <c r="AB52" s="5"/>
      <c r="AC52" s="21" t="s">
        <v>125</v>
      </c>
      <c r="AD52" s="247">
        <f>$D$5</f>
        <v>0</v>
      </c>
      <c r="AE52" s="247"/>
      <c r="AF52" s="247"/>
      <c r="AG52" s="41" t="s">
        <v>152</v>
      </c>
      <c r="AH52" s="248"/>
      <c r="AI52" s="248"/>
      <c r="AJ52" s="248"/>
      <c r="AK52" s="2"/>
      <c r="AL52" s="2"/>
      <c r="AM52" s="2"/>
      <c r="AN52" s="2"/>
      <c r="AO52" s="5"/>
      <c r="AP52" s="5"/>
      <c r="AQ52" s="2"/>
      <c r="AR52" s="113"/>
      <c r="AS52" s="2"/>
      <c r="AT52" s="2"/>
      <c r="AU52" s="5"/>
      <c r="AV52" s="5"/>
      <c r="AW52" s="5"/>
      <c r="BG52"/>
      <c r="BR52" s="21" t="s">
        <v>125</v>
      </c>
      <c r="BS52" s="247">
        <f>$D$5</f>
        <v>0</v>
      </c>
      <c r="BT52" s="247"/>
      <c r="BU52" s="247"/>
      <c r="BV52" s="41" t="s">
        <v>152</v>
      </c>
      <c r="BW52" s="338"/>
      <c r="BX52" s="339"/>
      <c r="BY52" s="340"/>
    </row>
    <row r="53" spans="1:77" ht="32.4" customHeight="1" x14ac:dyDescent="0.3">
      <c r="A53" s="330"/>
      <c r="B53" s="330"/>
      <c r="C53" s="331"/>
      <c r="D53" s="331"/>
      <c r="E53" s="331"/>
      <c r="F53" s="331"/>
      <c r="G53" s="331"/>
      <c r="H53" s="331"/>
      <c r="I53" s="86"/>
      <c r="J53" s="331"/>
      <c r="K53" s="331"/>
      <c r="L53" s="331"/>
      <c r="N53" s="5"/>
      <c r="O53" s="21" t="s">
        <v>158</v>
      </c>
      <c r="P53" s="247">
        <f>$D$6</f>
        <v>0</v>
      </c>
      <c r="Q53" s="247"/>
      <c r="R53" s="247"/>
      <c r="S53" s="175" t="s">
        <v>89</v>
      </c>
      <c r="T53" s="247">
        <f>$K$6</f>
        <v>0</v>
      </c>
      <c r="U53" s="247"/>
      <c r="V53" s="247"/>
      <c r="W53" s="2"/>
      <c r="X53" s="2"/>
      <c r="Y53" s="2"/>
      <c r="Z53" s="2"/>
      <c r="AA53" s="5"/>
      <c r="AB53" s="5"/>
      <c r="AC53" s="21" t="s">
        <v>158</v>
      </c>
      <c r="AD53" s="247">
        <f>$D$6</f>
        <v>0</v>
      </c>
      <c r="AE53" s="247"/>
      <c r="AF53" s="247"/>
      <c r="AG53" s="175" t="s">
        <v>89</v>
      </c>
      <c r="AH53" s="247">
        <f>$K$6</f>
        <v>0</v>
      </c>
      <c r="AI53" s="247"/>
      <c r="AJ53" s="247"/>
      <c r="AK53" s="2"/>
      <c r="AL53" s="2"/>
      <c r="AM53" s="2"/>
      <c r="AN53" s="2"/>
      <c r="AO53" s="5"/>
      <c r="AP53" s="5"/>
      <c r="AQ53" s="2"/>
      <c r="AR53" s="113"/>
      <c r="AS53" s="2"/>
      <c r="AT53" s="2"/>
      <c r="AU53" s="5"/>
      <c r="AV53" s="5"/>
      <c r="AW53" s="5"/>
      <c r="BG53"/>
      <c r="BR53" s="21" t="s">
        <v>158</v>
      </c>
      <c r="BS53" s="247">
        <f>$D$6</f>
        <v>0</v>
      </c>
      <c r="BT53" s="247"/>
      <c r="BU53" s="247"/>
      <c r="BV53" s="65" t="s">
        <v>89</v>
      </c>
      <c r="BW53" s="247">
        <f>$K$6</f>
        <v>0</v>
      </c>
      <c r="BX53" s="247"/>
      <c r="BY53" s="247"/>
    </row>
    <row r="54" spans="1:77" ht="42.6" customHeight="1" x14ac:dyDescent="0.3">
      <c r="A54" s="54"/>
      <c r="B54" s="54"/>
      <c r="C54" s="55"/>
      <c r="D54" s="55"/>
      <c r="E54" s="55"/>
      <c r="F54" s="55"/>
      <c r="G54" s="55"/>
      <c r="H54" s="55"/>
      <c r="I54" s="76"/>
      <c r="J54" s="55"/>
      <c r="K54" s="55"/>
      <c r="L54" s="55"/>
      <c r="N54" s="5"/>
      <c r="O54" s="337" t="s">
        <v>169</v>
      </c>
      <c r="P54" s="337"/>
      <c r="Q54" s="337"/>
      <c r="R54" s="337"/>
      <c r="S54" s="337"/>
      <c r="T54" s="337"/>
      <c r="U54" s="337"/>
      <c r="V54" s="337"/>
      <c r="W54" s="2"/>
      <c r="X54" s="2"/>
      <c r="Y54" s="2"/>
      <c r="Z54" s="2"/>
      <c r="AA54" s="5"/>
      <c r="AB54" s="5"/>
      <c r="AC54" s="337" t="s">
        <v>169</v>
      </c>
      <c r="AD54" s="337"/>
      <c r="AE54" s="337"/>
      <c r="AF54" s="337"/>
      <c r="AG54" s="337"/>
      <c r="AH54" s="337"/>
      <c r="AI54" s="337"/>
      <c r="AJ54" s="337"/>
      <c r="AK54" s="2"/>
      <c r="AL54" s="2"/>
      <c r="AM54" s="2"/>
      <c r="AN54" s="2"/>
      <c r="AO54" s="5"/>
      <c r="AP54" s="5"/>
      <c r="AQ54" s="2"/>
      <c r="AR54" s="113"/>
      <c r="AS54" s="2"/>
      <c r="AT54" s="2"/>
      <c r="AU54" s="5"/>
      <c r="AV54" s="5"/>
      <c r="AW54" s="5"/>
      <c r="BG54"/>
    </row>
    <row r="55" spans="1:77" ht="45" customHeight="1" x14ac:dyDescent="0.3">
      <c r="A55" s="54"/>
      <c r="B55" s="54"/>
      <c r="C55" s="55"/>
      <c r="D55" s="55"/>
      <c r="E55" s="55"/>
      <c r="F55" s="55"/>
      <c r="G55" s="55"/>
      <c r="H55" s="55"/>
      <c r="I55" s="76"/>
      <c r="J55" s="55"/>
      <c r="K55" s="55"/>
      <c r="L55" s="55"/>
      <c r="N55" s="5"/>
      <c r="O55" s="337"/>
      <c r="P55" s="337"/>
      <c r="Q55" s="337"/>
      <c r="R55" s="337"/>
      <c r="S55" s="337"/>
      <c r="T55" s="337"/>
      <c r="U55" s="337"/>
      <c r="V55" s="337"/>
      <c r="W55" s="2"/>
      <c r="X55" s="2"/>
      <c r="Y55" s="2"/>
      <c r="Z55" s="2"/>
      <c r="AA55" s="5"/>
      <c r="AB55" s="5"/>
      <c r="AC55" s="337"/>
      <c r="AD55" s="337"/>
      <c r="AE55" s="337"/>
      <c r="AF55" s="337"/>
      <c r="AG55" s="337"/>
      <c r="AH55" s="337"/>
      <c r="AI55" s="337"/>
      <c r="AJ55" s="337"/>
      <c r="AK55" s="2"/>
      <c r="AL55" s="2"/>
      <c r="AM55" s="2"/>
      <c r="AN55" s="2"/>
      <c r="AO55" s="5"/>
      <c r="AP55" s="5"/>
      <c r="AQ55" s="2"/>
      <c r="AR55" s="113"/>
      <c r="AS55" s="2"/>
      <c r="AT55" s="2"/>
      <c r="AU55" s="5"/>
      <c r="AV55" s="5"/>
      <c r="AW55" s="5"/>
      <c r="BG55"/>
    </row>
    <row r="56" spans="1:77" ht="51.6" customHeight="1" x14ac:dyDescent="0.3">
      <c r="A56" s="54"/>
      <c r="B56" s="54"/>
      <c r="C56" s="55"/>
      <c r="D56" s="55"/>
      <c r="E56" s="55"/>
      <c r="F56" s="55"/>
      <c r="G56" s="55"/>
      <c r="H56" s="55"/>
      <c r="I56" s="76"/>
      <c r="J56" s="55"/>
      <c r="K56" s="55"/>
      <c r="L56" s="55"/>
      <c r="N56" s="5"/>
      <c r="O56" s="337"/>
      <c r="P56" s="337"/>
      <c r="Q56" s="337"/>
      <c r="R56" s="337"/>
      <c r="S56" s="337"/>
      <c r="T56" s="337"/>
      <c r="U56" s="337"/>
      <c r="V56" s="337"/>
      <c r="W56" s="2"/>
      <c r="X56" s="2"/>
      <c r="Y56" s="2"/>
      <c r="Z56" s="2"/>
      <c r="AA56" s="5"/>
      <c r="AB56" s="5"/>
      <c r="AC56" s="337"/>
      <c r="AD56" s="337"/>
      <c r="AE56" s="337"/>
      <c r="AF56" s="337"/>
      <c r="AG56" s="337"/>
      <c r="AH56" s="337"/>
      <c r="AI56" s="337"/>
      <c r="AJ56" s="337"/>
      <c r="AK56" s="2"/>
      <c r="AL56" s="2"/>
      <c r="AM56" s="2"/>
      <c r="AN56" s="2"/>
      <c r="AO56" s="5"/>
      <c r="AP56" s="5"/>
      <c r="AQ56" s="2"/>
      <c r="AR56" s="113"/>
      <c r="AS56" s="2"/>
      <c r="AT56" s="2"/>
      <c r="AU56" s="5"/>
      <c r="AV56" s="5"/>
      <c r="AW56" s="5"/>
      <c r="BG56"/>
    </row>
    <row r="57" spans="1:77" ht="32.4" customHeight="1" x14ac:dyDescent="0.3">
      <c r="A57" s="54"/>
      <c r="B57" s="54"/>
      <c r="C57" s="55"/>
      <c r="D57" s="55"/>
      <c r="E57" s="55"/>
      <c r="F57" s="55"/>
      <c r="G57" s="55"/>
      <c r="H57" s="55"/>
      <c r="I57" s="76"/>
      <c r="J57" s="55"/>
      <c r="K57" s="55"/>
      <c r="L57" s="55"/>
      <c r="N57" s="5"/>
      <c r="O57" s="21" t="s">
        <v>163</v>
      </c>
      <c r="P57" s="247" t="s">
        <v>87</v>
      </c>
      <c r="Q57" s="247"/>
      <c r="R57" s="247"/>
      <c r="S57" s="247" t="s">
        <v>164</v>
      </c>
      <c r="T57" s="247"/>
      <c r="U57" s="247"/>
      <c r="V57" s="247"/>
      <c r="W57" s="2"/>
      <c r="X57" s="2"/>
      <c r="Y57" s="2"/>
      <c r="Z57" s="2"/>
      <c r="AA57" s="5"/>
      <c r="AB57" s="5"/>
      <c r="AC57" s="21" t="s">
        <v>163</v>
      </c>
      <c r="AD57" s="247" t="s">
        <v>87</v>
      </c>
      <c r="AE57" s="247"/>
      <c r="AF57" s="247"/>
      <c r="AG57" s="247" t="s">
        <v>164</v>
      </c>
      <c r="AH57" s="247"/>
      <c r="AI57" s="247"/>
      <c r="AJ57" s="247"/>
      <c r="AK57" s="2"/>
      <c r="AL57" s="2"/>
      <c r="AM57" s="2"/>
      <c r="AN57" s="2"/>
      <c r="AO57" s="5"/>
      <c r="AP57" s="5"/>
      <c r="AQ57" s="2"/>
      <c r="AR57" s="113"/>
      <c r="AS57" s="2"/>
      <c r="AT57" s="2"/>
      <c r="AU57" s="5"/>
      <c r="AV57" s="5"/>
      <c r="AW57" s="5"/>
      <c r="BG57"/>
    </row>
    <row r="58" spans="1:77" ht="32.4" customHeight="1" x14ac:dyDescent="0.3">
      <c r="A58" s="54"/>
      <c r="B58" s="54"/>
      <c r="C58" s="55"/>
      <c r="D58" s="55"/>
      <c r="E58" s="55"/>
      <c r="F58" s="55"/>
      <c r="G58" s="55"/>
      <c r="H58" s="55"/>
      <c r="I58" s="76"/>
      <c r="J58" s="55"/>
      <c r="K58" s="55"/>
      <c r="L58" s="55"/>
      <c r="N58" s="5"/>
      <c r="O58" s="21" t="s">
        <v>161</v>
      </c>
      <c r="P58" s="346"/>
      <c r="Q58" s="346"/>
      <c r="R58" s="346"/>
      <c r="S58" s="347"/>
      <c r="T58" s="347"/>
      <c r="U58" s="347"/>
      <c r="V58" s="347"/>
      <c r="W58" s="2"/>
      <c r="X58" s="2"/>
      <c r="Y58" s="2"/>
      <c r="Z58" s="2"/>
      <c r="AA58" s="5"/>
      <c r="AB58" s="5"/>
      <c r="AC58" s="21" t="s">
        <v>161</v>
      </c>
      <c r="AD58" s="346"/>
      <c r="AE58" s="346"/>
      <c r="AF58" s="346"/>
      <c r="AG58" s="347"/>
      <c r="AH58" s="347"/>
      <c r="AI58" s="347"/>
      <c r="AJ58" s="347"/>
      <c r="AK58" s="2"/>
      <c r="AL58" s="2"/>
      <c r="AM58" s="2"/>
      <c r="AN58" s="2"/>
      <c r="AO58" s="5"/>
      <c r="AP58" s="5"/>
      <c r="AQ58" s="2"/>
      <c r="AR58" s="113"/>
      <c r="AS58" s="2"/>
      <c r="AT58" s="2"/>
      <c r="AU58" s="5"/>
      <c r="AV58" s="5"/>
      <c r="AW58" s="5"/>
      <c r="BG58"/>
    </row>
    <row r="59" spans="1:77" ht="32.4" customHeight="1" x14ac:dyDescent="0.3">
      <c r="A59" s="54"/>
      <c r="B59" s="54"/>
      <c r="C59" s="55"/>
      <c r="D59" s="55"/>
      <c r="E59" s="55"/>
      <c r="F59" s="55"/>
      <c r="G59" s="55"/>
      <c r="H59" s="55"/>
      <c r="I59" s="76"/>
      <c r="J59" s="55"/>
      <c r="K59" s="55"/>
      <c r="L59" s="55"/>
      <c r="N59" s="5"/>
      <c r="O59" s="21" t="s">
        <v>162</v>
      </c>
      <c r="P59" s="346"/>
      <c r="Q59" s="346"/>
      <c r="R59" s="346"/>
      <c r="S59" s="347"/>
      <c r="T59" s="347"/>
      <c r="U59" s="347"/>
      <c r="V59" s="347"/>
      <c r="W59" s="2"/>
      <c r="X59" s="2"/>
      <c r="Y59" s="2"/>
      <c r="Z59" s="2"/>
      <c r="AA59" s="5"/>
      <c r="AB59" s="5"/>
      <c r="AC59" s="21" t="s">
        <v>162</v>
      </c>
      <c r="AD59" s="346"/>
      <c r="AE59" s="346"/>
      <c r="AF59" s="346"/>
      <c r="AG59" s="347"/>
      <c r="AH59" s="347"/>
      <c r="AI59" s="347"/>
      <c r="AJ59" s="347"/>
      <c r="AK59" s="2"/>
      <c r="AL59" s="2"/>
      <c r="AM59" s="2"/>
      <c r="AN59" s="2"/>
      <c r="AO59" s="5"/>
      <c r="AP59" s="5"/>
      <c r="AQ59" s="2"/>
      <c r="AR59" s="113"/>
      <c r="AS59" s="2"/>
      <c r="AT59" s="2"/>
      <c r="AU59" s="5"/>
      <c r="AV59" s="5"/>
      <c r="AW59" s="5"/>
      <c r="BG59"/>
    </row>
    <row r="60" spans="1:77" ht="10.95" customHeight="1" x14ac:dyDescent="0.3">
      <c r="A60" s="19"/>
      <c r="B60" s="19"/>
      <c r="C60" s="19"/>
      <c r="D60" s="19"/>
      <c r="E60" s="53"/>
      <c r="F60" s="53"/>
      <c r="G60" s="53"/>
      <c r="H60" s="53"/>
      <c r="I60" s="53"/>
      <c r="J60" s="53"/>
      <c r="K60" s="19"/>
      <c r="L60" s="19"/>
      <c r="N60" s="5"/>
      <c r="O60" s="22"/>
      <c r="P60" s="118"/>
      <c r="Q60" s="23"/>
      <c r="R60" s="44"/>
      <c r="S60" s="22"/>
      <c r="T60" s="22"/>
      <c r="U60" s="22"/>
      <c r="V60" s="22"/>
      <c r="W60" s="24"/>
      <c r="X60" s="24"/>
      <c r="Y60" s="24"/>
      <c r="Z60" s="24"/>
      <c r="AA60" s="5"/>
      <c r="AB60" s="5"/>
      <c r="AC60" s="25"/>
      <c r="AD60" s="112"/>
      <c r="AE60" s="26"/>
      <c r="AF60" s="46"/>
      <c r="AG60" s="25"/>
      <c r="AH60" s="25"/>
      <c r="AI60" s="25"/>
      <c r="AJ60" s="25"/>
      <c r="AK60" s="24"/>
      <c r="AL60" s="24"/>
      <c r="AM60" s="24"/>
      <c r="AN60" s="24"/>
      <c r="AO60" s="5"/>
      <c r="AP60" s="5"/>
      <c r="AQ60" s="24"/>
      <c r="AR60" s="3"/>
      <c r="AS60" s="24"/>
      <c r="AT60" s="24"/>
      <c r="AU60" s="5"/>
      <c r="AV60" s="5"/>
      <c r="AW60" s="5"/>
      <c r="BG60"/>
    </row>
    <row r="61" spans="1:77" ht="15.6" customHeight="1" x14ac:dyDescent="0.3">
      <c r="A61" s="19"/>
      <c r="B61" s="19"/>
      <c r="C61" s="19"/>
      <c r="D61" s="19"/>
      <c r="E61" s="53"/>
      <c r="F61" s="53"/>
      <c r="G61" s="53"/>
      <c r="H61" s="53"/>
      <c r="I61" s="53"/>
      <c r="J61" s="53"/>
      <c r="K61" s="67"/>
      <c r="L61" s="67"/>
      <c r="N61" s="5"/>
      <c r="O61" s="83"/>
      <c r="P61" s="109"/>
      <c r="Q61" s="83"/>
      <c r="R61" s="83"/>
      <c r="S61" s="83"/>
      <c r="T61" s="83"/>
      <c r="U61" s="83"/>
      <c r="V61" s="83"/>
      <c r="W61" s="5"/>
      <c r="X61" s="20"/>
      <c r="Y61" s="5"/>
      <c r="Z61" s="5"/>
      <c r="AA61" s="5"/>
      <c r="AB61" s="5"/>
      <c r="AC61" s="5"/>
      <c r="AE61" s="5"/>
      <c r="AF61" s="43"/>
      <c r="AG61" s="5"/>
      <c r="AH61" s="20"/>
      <c r="AI61" s="5"/>
      <c r="AJ61" s="5"/>
      <c r="AK61" s="5"/>
      <c r="AL61" s="12"/>
      <c r="AM61" s="5"/>
      <c r="AN61" s="12"/>
      <c r="AO61" s="5"/>
      <c r="AP61" s="5"/>
      <c r="AQ61" s="5"/>
      <c r="AR61" s="114"/>
      <c r="AS61" s="5"/>
      <c r="AT61" s="12"/>
      <c r="AU61" s="5"/>
      <c r="AV61" s="5"/>
      <c r="AW61" s="5"/>
      <c r="BG61"/>
    </row>
    <row r="62" spans="1:77" ht="22.95" customHeight="1" x14ac:dyDescent="0.3">
      <c r="A62" s="19"/>
      <c r="B62" s="19"/>
      <c r="C62" s="19"/>
      <c r="D62" s="19"/>
      <c r="E62" s="53"/>
      <c r="F62" s="53"/>
      <c r="G62" s="53"/>
      <c r="H62" s="53"/>
      <c r="I62" s="53"/>
      <c r="J62" s="53"/>
      <c r="K62" s="341"/>
      <c r="L62" s="341"/>
      <c r="N62" s="5"/>
      <c r="O62" s="78"/>
      <c r="P62" s="108"/>
      <c r="Q62" s="5"/>
      <c r="R62" s="43"/>
      <c r="S62" s="342"/>
      <c r="T62" s="342"/>
      <c r="U62" s="342"/>
      <c r="V62" s="20"/>
      <c r="W62" s="5" t="str">
        <f t="shared" ref="W62:W64" si="1">IF(Q62="","",IF(S62="X",0,IF(T62="X",8,IF(U62="X",12,IF(V62="X",16,"")))))</f>
        <v/>
      </c>
      <c r="X62" s="12"/>
      <c r="Y62" s="5" t="str">
        <f t="shared" ref="Y62:Y64" si="2">IF(Q62="","",IF(S62="X",7.5,IF(T62="X",11.5,IF(U62="X",15.5,IF(V62="X",20,"")))))</f>
        <v/>
      </c>
      <c r="Z62" s="12"/>
      <c r="AA62" s="5"/>
      <c r="AB62" s="5"/>
      <c r="AC62" s="5"/>
      <c r="AE62" s="5"/>
      <c r="AF62" s="43"/>
      <c r="AG62" s="5"/>
      <c r="AH62" s="5"/>
      <c r="AI62" s="5"/>
      <c r="AJ62" s="5"/>
      <c r="AK62" s="5" t="str">
        <f t="shared" ref="AK62:AK64" si="3">IF(AE62="","",IF(AG62="X",0,IF(AH62="X",8,IF(AI62="X",12,IF(AJ62="X",16,"")))))</f>
        <v/>
      </c>
      <c r="AL62" s="12"/>
      <c r="AM62" s="5" t="str">
        <f t="shared" ref="AM62:AM64" si="4">IF(AE62="","",IF(AG62="X",7.5,IF(AH62="X",11.5,IF(AI62="X",15.5,IF(AJ62="X",20,"")))))</f>
        <v/>
      </c>
      <c r="AN62" s="12"/>
      <c r="AO62" s="5"/>
      <c r="AP62" s="5"/>
      <c r="AQ62" s="5"/>
      <c r="AR62" s="114"/>
      <c r="AS62" s="5"/>
      <c r="AT62" s="12"/>
      <c r="AU62" s="5"/>
      <c r="AV62" s="5"/>
      <c r="AW62" s="5"/>
      <c r="BG62"/>
    </row>
    <row r="63" spans="1:77" ht="15.6" x14ac:dyDescent="0.3">
      <c r="A63" s="19"/>
      <c r="B63" s="19"/>
      <c r="C63" s="19"/>
      <c r="D63" s="19"/>
      <c r="E63" s="53"/>
      <c r="F63" s="53"/>
      <c r="G63" s="53"/>
      <c r="H63" s="53"/>
      <c r="I63" s="53"/>
      <c r="J63" s="53"/>
      <c r="K63" s="341"/>
      <c r="L63" s="341"/>
      <c r="N63" s="5"/>
      <c r="O63" s="5"/>
      <c r="P63" s="108"/>
      <c r="Q63" s="5"/>
      <c r="R63" s="43"/>
      <c r="S63" s="5"/>
      <c r="T63" s="5"/>
      <c r="U63" s="5"/>
      <c r="V63" s="5"/>
      <c r="W63" s="5" t="str">
        <f t="shared" si="1"/>
        <v/>
      </c>
      <c r="X63" s="5"/>
      <c r="Y63" s="5" t="str">
        <f t="shared" si="2"/>
        <v/>
      </c>
      <c r="Z63" s="5"/>
      <c r="AA63" s="5"/>
      <c r="AB63" s="5"/>
      <c r="AC63" s="5"/>
      <c r="AE63" s="5"/>
      <c r="AF63" s="43"/>
      <c r="AG63" s="5"/>
      <c r="AH63" s="5"/>
      <c r="AI63" s="5"/>
      <c r="AJ63" s="5"/>
      <c r="AK63" s="28" t="str">
        <f t="shared" si="3"/>
        <v/>
      </c>
      <c r="AL63" s="5"/>
      <c r="AM63" s="5" t="str">
        <f t="shared" si="4"/>
        <v/>
      </c>
      <c r="AN63" s="5"/>
      <c r="AO63" s="5"/>
      <c r="AP63" s="5"/>
      <c r="AQ63" s="5"/>
      <c r="AR63" s="114"/>
      <c r="AS63" s="5"/>
      <c r="AT63" s="12"/>
      <c r="AU63" s="5"/>
      <c r="AV63" s="5"/>
      <c r="AW63" s="5"/>
      <c r="BG63"/>
    </row>
    <row r="64" spans="1:77" ht="14.4" customHeight="1" x14ac:dyDescent="0.3">
      <c r="N64" s="5"/>
      <c r="O64" s="343" t="s">
        <v>18</v>
      </c>
      <c r="P64" s="343"/>
      <c r="Q64" s="343"/>
      <c r="R64" s="343"/>
      <c r="S64" s="343"/>
      <c r="T64" s="343"/>
      <c r="U64" s="343"/>
      <c r="V64" s="343"/>
      <c r="W64" s="5" t="str">
        <f t="shared" si="1"/>
        <v/>
      </c>
      <c r="X64" s="27"/>
      <c r="Y64" s="5" t="str">
        <f t="shared" si="2"/>
        <v/>
      </c>
      <c r="Z64" s="27"/>
      <c r="AA64" s="5"/>
      <c r="AB64" s="5"/>
      <c r="AC64" s="344" t="s">
        <v>18</v>
      </c>
      <c r="AD64" s="344"/>
      <c r="AE64" s="344"/>
      <c r="AF64" s="344"/>
      <c r="AG64" s="344"/>
      <c r="AH64" s="344"/>
      <c r="AI64" s="344"/>
      <c r="AJ64" s="344"/>
      <c r="AK64" s="5" t="str">
        <f t="shared" si="3"/>
        <v/>
      </c>
      <c r="AL64" s="27"/>
      <c r="AM64" s="5" t="str">
        <f t="shared" si="4"/>
        <v/>
      </c>
      <c r="AN64" s="27"/>
      <c r="AO64" s="5"/>
      <c r="AP64" s="5"/>
      <c r="AQ64" s="5"/>
      <c r="AR64" s="114"/>
      <c r="AS64" s="5"/>
      <c r="AT64" s="12"/>
      <c r="AU64" s="5"/>
      <c r="AV64" s="5"/>
      <c r="AW64" s="5"/>
      <c r="BG64"/>
      <c r="BR64" s="345" t="s">
        <v>18</v>
      </c>
      <c r="BS64" s="345"/>
      <c r="BT64" s="345"/>
      <c r="BU64" s="345"/>
      <c r="BV64" s="345"/>
      <c r="BW64" s="345"/>
      <c r="BX64" s="345"/>
      <c r="BY64" s="353" t="s">
        <v>253</v>
      </c>
    </row>
    <row r="65" spans="14:77" ht="28.2" customHeight="1" x14ac:dyDescent="0.3">
      <c r="N65" s="5"/>
      <c r="O65" s="77" t="s">
        <v>107</v>
      </c>
      <c r="P65" s="348"/>
      <c r="Q65" s="348"/>
      <c r="R65" s="125" t="s">
        <v>108</v>
      </c>
      <c r="S65" s="79" t="s">
        <v>131</v>
      </c>
      <c r="T65" s="80" t="s">
        <v>132</v>
      </c>
      <c r="U65" s="81" t="s">
        <v>133</v>
      </c>
      <c r="V65" s="82" t="s">
        <v>134</v>
      </c>
      <c r="W65" s="5" t="str">
        <f>IF(Q65="","",IF(S65="X",0,IF(T65="X",5,IF(U65="X",10,IF(V65="X",15,"")))))</f>
        <v/>
      </c>
      <c r="X65" s="24"/>
      <c r="Y65" s="5" t="str">
        <f>IF(Q65="","",IF(S65="X",5,IF(T65="X",10,IF(U65="X",15,IF(V65="X",20,"")))))</f>
        <v/>
      </c>
      <c r="Z65" s="24"/>
      <c r="AA65" s="5"/>
      <c r="AB65" s="5"/>
      <c r="AC65" s="77" t="s">
        <v>107</v>
      </c>
      <c r="AD65" s="354"/>
      <c r="AE65" s="354"/>
      <c r="AF65" s="125" t="s">
        <v>108</v>
      </c>
      <c r="AG65" s="79" t="s">
        <v>131</v>
      </c>
      <c r="AH65" s="80" t="s">
        <v>132</v>
      </c>
      <c r="AI65" s="81" t="s">
        <v>133</v>
      </c>
      <c r="AJ65" s="82" t="s">
        <v>134</v>
      </c>
      <c r="AK65" s="5" t="str">
        <f>IF(AE65="","",IF(AG65="X",0,IF(AH65="X",5,IF(AI65="X",10,IF(AJ65="X",15,"")))))</f>
        <v/>
      </c>
      <c r="AL65" s="24"/>
      <c r="AM65" s="5" t="str">
        <f>IF(AE65="","",IF(AG65="X",5,IF(AH65="X",10,IF(AI65="X",15,IF(AJ65="X",20,"")))))</f>
        <v/>
      </c>
      <c r="AN65" s="24"/>
      <c r="AO65" s="5"/>
      <c r="AP65" s="5"/>
      <c r="AQ65" s="5"/>
      <c r="AR65" s="114"/>
      <c r="AS65" s="5"/>
      <c r="AT65" s="12"/>
      <c r="AU65" s="5"/>
      <c r="AV65" s="5"/>
      <c r="AW65" s="5"/>
      <c r="BG65"/>
      <c r="BR65" s="21" t="s">
        <v>107</v>
      </c>
      <c r="BS65" s="349" t="s">
        <v>70</v>
      </c>
      <c r="BT65" s="349"/>
      <c r="BU65" s="197" t="s">
        <v>108</v>
      </c>
      <c r="BV65" s="121" t="s">
        <v>153</v>
      </c>
      <c r="BW65" s="121" t="s">
        <v>154</v>
      </c>
      <c r="BX65" s="123"/>
      <c r="BY65" s="353"/>
    </row>
    <row r="66" spans="14:77" ht="14.4" customHeight="1" x14ac:dyDescent="0.3">
      <c r="N66" s="5"/>
      <c r="O66" s="348" t="s">
        <v>22</v>
      </c>
      <c r="P66" s="107" t="s">
        <v>23</v>
      </c>
      <c r="Q66" s="209">
        <f>IF(OR(S66="X",T66="X",U66="X",V66="X"),1,0)</f>
        <v>0</v>
      </c>
      <c r="R66" s="125" t="s">
        <v>24</v>
      </c>
      <c r="S66" s="167"/>
      <c r="T66" s="167"/>
      <c r="U66" s="167"/>
      <c r="V66" s="167"/>
      <c r="W66" s="5" t="str">
        <f t="shared" ref="W66:W129" si="5">IF(Q66="","",IF(S66="X",0,IF(T66="X",5,IF(U66="X",10,IF(V66="X",15,"")))))</f>
        <v/>
      </c>
      <c r="X66" s="24"/>
      <c r="Y66" s="5" t="str">
        <f t="shared" ref="Y66:Y129" si="6">IF(Q66="","",IF(S66="X",5,IF(T66="X",10,IF(U66="X",15,IF(V66="X",20,"")))))</f>
        <v/>
      </c>
      <c r="Z66" s="6"/>
      <c r="AA66" s="5"/>
      <c r="AB66" s="5"/>
      <c r="AC66" s="348" t="s">
        <v>22</v>
      </c>
      <c r="AD66" s="208" t="s">
        <v>23</v>
      </c>
      <c r="AE66" s="209">
        <f>IF(OR(AG66="X",AH66="X",AI66="X",AJ66="X"),1,0)</f>
        <v>0</v>
      </c>
      <c r="AF66" s="125" t="s">
        <v>24</v>
      </c>
      <c r="AG66" s="167"/>
      <c r="AH66" s="167"/>
      <c r="AI66" s="167"/>
      <c r="AJ66" s="167"/>
      <c r="AK66" s="5" t="str">
        <f t="shared" ref="AK66:AK129" si="7">IF(AE66="","",IF(AG66="X",0,IF(AH66="X",5,IF(AI66="X",10,IF(AJ66="X",15,"")))))</f>
        <v/>
      </c>
      <c r="AL66" s="24"/>
      <c r="AM66" s="5" t="str">
        <f t="shared" ref="AM66:AM129" si="8">IF(AE66="","",IF(AG66="X",5,IF(AH66="X",10,IF(AI66="X",15,IF(AJ66="X",20,"")))))</f>
        <v/>
      </c>
      <c r="AN66" s="6"/>
      <c r="AO66" s="5"/>
      <c r="AP66" s="5"/>
      <c r="AQ66" s="5"/>
      <c r="AR66" s="114"/>
      <c r="AS66" s="5"/>
      <c r="AT66" s="12"/>
      <c r="AU66" s="5"/>
      <c r="AV66" s="5"/>
      <c r="AW66" s="5"/>
      <c r="BG66"/>
      <c r="BR66" s="349" t="s">
        <v>22</v>
      </c>
      <c r="BS66" s="64" t="s">
        <v>23</v>
      </c>
      <c r="BT66" s="207">
        <v>1</v>
      </c>
      <c r="BU66" s="197" t="s">
        <v>24</v>
      </c>
      <c r="BV66" s="145" t="str">
        <f>IF(Q66="","",IF(S66="X",25%,IF(T66="X",50%,IF(U66="X",75%,IF(V66="X",100%,"")))))</f>
        <v/>
      </c>
      <c r="BW66" s="145" t="str">
        <f>IF(AE66="","",IF(AG66="X",25%,IF(AH66="X",50%,IF(AI66="X",75%,IF(AJ66="X",100%,"")))))</f>
        <v/>
      </c>
      <c r="BX66" s="146" t="str">
        <f>IF(BG66="","",IF(BI66="X",25%,IF(BJ66="X",50%,IF(BK66="X",75%,IF(BL66="X",100%,"")))))</f>
        <v/>
      </c>
      <c r="BY66" s="144" t="str">
        <f>IFERROR(AVERAGE(BV66:BX66),"")</f>
        <v/>
      </c>
    </row>
    <row r="67" spans="14:77" ht="27.6" x14ac:dyDescent="0.3">
      <c r="N67" s="5"/>
      <c r="O67" s="348"/>
      <c r="P67" s="107" t="s">
        <v>25</v>
      </c>
      <c r="Q67" s="209">
        <f t="shared" ref="Q67:Q85" si="9">IF(OR(S67="X",T67="X",U67="X",V67="X"),1,0)</f>
        <v>0</v>
      </c>
      <c r="R67" s="125" t="s">
        <v>26</v>
      </c>
      <c r="S67" s="167"/>
      <c r="T67" s="167"/>
      <c r="U67" s="167"/>
      <c r="V67" s="167"/>
      <c r="W67" s="5" t="str">
        <f t="shared" si="5"/>
        <v/>
      </c>
      <c r="X67" s="24"/>
      <c r="Y67" s="5" t="str">
        <f t="shared" si="6"/>
        <v/>
      </c>
      <c r="Z67" s="6"/>
      <c r="AA67" s="5"/>
      <c r="AB67" s="5"/>
      <c r="AC67" s="348"/>
      <c r="AD67" s="208" t="s">
        <v>25</v>
      </c>
      <c r="AE67" s="209">
        <f t="shared" ref="AE67:AE85" si="10">IF(OR(AG67="X",AH67="X",AI67="X",AJ67="X"),1,0)</f>
        <v>0</v>
      </c>
      <c r="AF67" s="125" t="s">
        <v>26</v>
      </c>
      <c r="AG67" s="167"/>
      <c r="AH67" s="167"/>
      <c r="AI67" s="167"/>
      <c r="AJ67" s="167"/>
      <c r="AK67" s="5" t="str">
        <f t="shared" si="7"/>
        <v/>
      </c>
      <c r="AL67" s="24"/>
      <c r="AM67" s="5" t="str">
        <f t="shared" si="8"/>
        <v/>
      </c>
      <c r="AN67" s="6"/>
      <c r="AO67" s="5"/>
      <c r="AP67" s="5"/>
      <c r="AQ67" s="5"/>
      <c r="AR67" s="114"/>
      <c r="AS67" s="5"/>
      <c r="AT67" s="12"/>
      <c r="AU67" s="5"/>
      <c r="AV67" s="5"/>
      <c r="AW67" s="5"/>
      <c r="BG67"/>
      <c r="BR67" s="349"/>
      <c r="BS67" s="64" t="s">
        <v>25</v>
      </c>
      <c r="BT67" s="207">
        <v>1</v>
      </c>
      <c r="BU67" s="197" t="s">
        <v>26</v>
      </c>
      <c r="BV67" s="145" t="str">
        <f t="shared" ref="BV67:BV85" si="11">IF(Q67="","",IF(S67="X",25%,IF(T67="X",50%,IF(U67="X",75%,IF(V67="X",100%,"")))))</f>
        <v/>
      </c>
      <c r="BW67" s="145" t="str">
        <f t="shared" ref="BW67:BW85" si="12">IF(AE67="","",IF(AG67="X",25%,IF(AH67="X",50%,IF(AI67="X",75%,IF(AJ67="X",100%,"")))))</f>
        <v/>
      </c>
      <c r="BX67" s="146" t="str">
        <f t="shared" ref="BX67:BX85" si="13">IF(BG67="","",IF(BI67="X",25%,IF(BJ67="X",50%,IF(BK67="X",75%,IF(BL67="X",100%,"")))))</f>
        <v/>
      </c>
      <c r="BY67" s="144" t="str">
        <f t="shared" ref="BY67:BY85" si="14">IFERROR(AVERAGE(BV67:BX67),"")</f>
        <v/>
      </c>
    </row>
    <row r="68" spans="14:77" ht="27.6" x14ac:dyDescent="0.3">
      <c r="N68" s="5"/>
      <c r="O68" s="348"/>
      <c r="P68" s="107" t="s">
        <v>27</v>
      </c>
      <c r="Q68" s="209">
        <f t="shared" si="9"/>
        <v>0</v>
      </c>
      <c r="R68" s="125" t="s">
        <v>28</v>
      </c>
      <c r="S68" s="167"/>
      <c r="T68" s="167"/>
      <c r="U68" s="167"/>
      <c r="V68" s="167"/>
      <c r="W68" s="5" t="str">
        <f t="shared" si="5"/>
        <v/>
      </c>
      <c r="X68" s="24"/>
      <c r="Y68" s="5" t="str">
        <f t="shared" si="6"/>
        <v/>
      </c>
      <c r="Z68" s="6"/>
      <c r="AA68" s="5"/>
      <c r="AB68" s="5"/>
      <c r="AC68" s="348"/>
      <c r="AD68" s="208" t="s">
        <v>27</v>
      </c>
      <c r="AE68" s="209">
        <f t="shared" si="10"/>
        <v>0</v>
      </c>
      <c r="AF68" s="125" t="s">
        <v>28</v>
      </c>
      <c r="AG68" s="167"/>
      <c r="AH68" s="167"/>
      <c r="AI68" s="167"/>
      <c r="AJ68" s="167"/>
      <c r="AK68" s="5" t="str">
        <f t="shared" si="7"/>
        <v/>
      </c>
      <c r="AL68" s="24"/>
      <c r="AM68" s="5" t="str">
        <f t="shared" si="8"/>
        <v/>
      </c>
      <c r="AN68" s="6"/>
      <c r="AO68" s="5"/>
      <c r="AP68" s="5"/>
      <c r="AQ68" s="5"/>
      <c r="AR68" s="114"/>
      <c r="AS68" s="5"/>
      <c r="AT68" s="12"/>
      <c r="AU68" s="5"/>
      <c r="AV68" s="5"/>
      <c r="AW68" s="5"/>
      <c r="BG68"/>
      <c r="BR68" s="349"/>
      <c r="BS68" s="64" t="s">
        <v>27</v>
      </c>
      <c r="BT68" s="207">
        <v>1</v>
      </c>
      <c r="BU68" s="197" t="s">
        <v>28</v>
      </c>
      <c r="BV68" s="145" t="str">
        <f t="shared" si="11"/>
        <v/>
      </c>
      <c r="BW68" s="145" t="str">
        <f t="shared" si="12"/>
        <v/>
      </c>
      <c r="BX68" s="146" t="str">
        <f t="shared" si="13"/>
        <v/>
      </c>
      <c r="BY68" s="144" t="str">
        <f t="shared" si="14"/>
        <v/>
      </c>
    </row>
    <row r="69" spans="14:77" ht="27.6" x14ac:dyDescent="0.3">
      <c r="N69" s="5"/>
      <c r="O69" s="348"/>
      <c r="P69" s="107" t="s">
        <v>29</v>
      </c>
      <c r="Q69" s="209">
        <f t="shared" si="9"/>
        <v>0</v>
      </c>
      <c r="R69" s="125" t="s">
        <v>30</v>
      </c>
      <c r="S69" s="167"/>
      <c r="T69" s="167"/>
      <c r="U69" s="167"/>
      <c r="V69" s="167"/>
      <c r="W69" s="5" t="str">
        <f t="shared" si="5"/>
        <v/>
      </c>
      <c r="X69" s="24"/>
      <c r="Y69" s="5" t="str">
        <f t="shared" si="6"/>
        <v/>
      </c>
      <c r="Z69" s="6"/>
      <c r="AA69" s="5"/>
      <c r="AB69" s="5"/>
      <c r="AC69" s="348"/>
      <c r="AD69" s="208" t="s">
        <v>29</v>
      </c>
      <c r="AE69" s="209">
        <f t="shared" si="10"/>
        <v>0</v>
      </c>
      <c r="AF69" s="125" t="s">
        <v>30</v>
      </c>
      <c r="AG69" s="167"/>
      <c r="AH69" s="167"/>
      <c r="AI69" s="167"/>
      <c r="AJ69" s="167"/>
      <c r="AK69" s="5" t="str">
        <f t="shared" si="7"/>
        <v/>
      </c>
      <c r="AL69" s="24"/>
      <c r="AM69" s="5" t="str">
        <f t="shared" si="8"/>
        <v/>
      </c>
      <c r="AN69" s="6"/>
      <c r="AO69" s="5"/>
      <c r="AP69" s="5"/>
      <c r="AQ69" s="5"/>
      <c r="AR69" s="114"/>
      <c r="AS69" s="5"/>
      <c r="AT69" s="12"/>
      <c r="AU69" s="5"/>
      <c r="AV69" s="5"/>
      <c r="AW69" s="5"/>
      <c r="BG69"/>
      <c r="BR69" s="349"/>
      <c r="BS69" s="64" t="s">
        <v>29</v>
      </c>
      <c r="BT69" s="207">
        <v>1</v>
      </c>
      <c r="BU69" s="197" t="s">
        <v>30</v>
      </c>
      <c r="BV69" s="145" t="str">
        <f t="shared" si="11"/>
        <v/>
      </c>
      <c r="BW69" s="145" t="str">
        <f t="shared" si="12"/>
        <v/>
      </c>
      <c r="BX69" s="146" t="str">
        <f t="shared" si="13"/>
        <v/>
      </c>
      <c r="BY69" s="144" t="str">
        <f t="shared" si="14"/>
        <v/>
      </c>
    </row>
    <row r="70" spans="14:77" ht="14.4" customHeight="1" x14ac:dyDescent="0.3">
      <c r="N70" s="5"/>
      <c r="O70" s="348" t="s">
        <v>31</v>
      </c>
      <c r="P70" s="107" t="s">
        <v>32</v>
      </c>
      <c r="Q70" s="209">
        <f t="shared" si="9"/>
        <v>0</v>
      </c>
      <c r="R70" s="125" t="s">
        <v>33</v>
      </c>
      <c r="S70" s="167"/>
      <c r="T70" s="167"/>
      <c r="U70" s="167"/>
      <c r="V70" s="167"/>
      <c r="W70" s="5" t="str">
        <f t="shared" si="5"/>
        <v/>
      </c>
      <c r="X70" s="24"/>
      <c r="Y70" s="5" t="str">
        <f t="shared" si="6"/>
        <v/>
      </c>
      <c r="Z70" s="6"/>
      <c r="AA70" s="5"/>
      <c r="AB70" s="5"/>
      <c r="AC70" s="348" t="s">
        <v>31</v>
      </c>
      <c r="AD70" s="208" t="s">
        <v>32</v>
      </c>
      <c r="AE70" s="209">
        <f t="shared" si="10"/>
        <v>0</v>
      </c>
      <c r="AF70" s="125" t="s">
        <v>33</v>
      </c>
      <c r="AG70" s="167"/>
      <c r="AH70" s="167"/>
      <c r="AI70" s="167"/>
      <c r="AJ70" s="167"/>
      <c r="AK70" s="5" t="str">
        <f t="shared" si="7"/>
        <v/>
      </c>
      <c r="AL70" s="24"/>
      <c r="AM70" s="5" t="str">
        <f t="shared" si="8"/>
        <v/>
      </c>
      <c r="AN70" s="6"/>
      <c r="AO70" s="5"/>
      <c r="AP70" s="5"/>
      <c r="AQ70" s="5"/>
      <c r="AR70" s="114"/>
      <c r="AS70" s="5"/>
      <c r="AT70" s="12"/>
      <c r="AU70" s="5"/>
      <c r="AV70" s="5"/>
      <c r="AW70" s="5"/>
      <c r="BG70"/>
      <c r="BR70" s="349" t="s">
        <v>31</v>
      </c>
      <c r="BS70" s="64" t="s">
        <v>32</v>
      </c>
      <c r="BT70" s="207">
        <v>1</v>
      </c>
      <c r="BU70" s="197" t="s">
        <v>33</v>
      </c>
      <c r="BV70" s="145" t="str">
        <f t="shared" si="11"/>
        <v/>
      </c>
      <c r="BW70" s="145" t="str">
        <f t="shared" si="12"/>
        <v/>
      </c>
      <c r="BX70" s="146" t="str">
        <f t="shared" si="13"/>
        <v/>
      </c>
      <c r="BY70" s="144" t="str">
        <f t="shared" si="14"/>
        <v/>
      </c>
    </row>
    <row r="71" spans="14:77" ht="27.6" customHeight="1" x14ac:dyDescent="0.3">
      <c r="N71" s="5"/>
      <c r="O71" s="348"/>
      <c r="P71" s="350" t="s">
        <v>19</v>
      </c>
      <c r="Q71" s="209">
        <f t="shared" si="9"/>
        <v>0</v>
      </c>
      <c r="R71" s="125" t="s">
        <v>110</v>
      </c>
      <c r="S71" s="167"/>
      <c r="T71" s="167"/>
      <c r="U71" s="167"/>
      <c r="V71" s="167"/>
      <c r="W71" s="5" t="str">
        <f t="shared" si="5"/>
        <v/>
      </c>
      <c r="X71" s="24"/>
      <c r="Y71" s="5" t="str">
        <f t="shared" si="6"/>
        <v/>
      </c>
      <c r="Z71" s="6"/>
      <c r="AA71" s="5"/>
      <c r="AB71" s="5"/>
      <c r="AC71" s="348"/>
      <c r="AD71" s="351" t="s">
        <v>19</v>
      </c>
      <c r="AE71" s="209">
        <f t="shared" si="10"/>
        <v>0</v>
      </c>
      <c r="AF71" s="125" t="s">
        <v>110</v>
      </c>
      <c r="AG71" s="167"/>
      <c r="AH71" s="167"/>
      <c r="AI71" s="167"/>
      <c r="AJ71" s="167"/>
      <c r="AK71" s="5" t="str">
        <f t="shared" si="7"/>
        <v/>
      </c>
      <c r="AL71" s="24"/>
      <c r="AM71" s="5" t="str">
        <f t="shared" si="8"/>
        <v/>
      </c>
      <c r="AN71" s="6"/>
      <c r="AO71" s="5"/>
      <c r="AP71" s="5"/>
      <c r="AQ71" s="5"/>
      <c r="AR71" s="114"/>
      <c r="AS71" s="5"/>
      <c r="AT71" s="12"/>
      <c r="AU71" s="5"/>
      <c r="AV71" s="5"/>
      <c r="AW71" s="5"/>
      <c r="BG71"/>
      <c r="BR71" s="349"/>
      <c r="BS71" s="352" t="s">
        <v>19</v>
      </c>
      <c r="BT71" s="207">
        <v>1</v>
      </c>
      <c r="BU71" s="197" t="s">
        <v>110</v>
      </c>
      <c r="BV71" s="145" t="str">
        <f t="shared" si="11"/>
        <v/>
      </c>
      <c r="BW71" s="145" t="str">
        <f t="shared" si="12"/>
        <v/>
      </c>
      <c r="BX71" s="146" t="str">
        <f t="shared" si="13"/>
        <v/>
      </c>
      <c r="BY71" s="144" t="str">
        <f t="shared" si="14"/>
        <v/>
      </c>
    </row>
    <row r="72" spans="14:77" ht="27.6" x14ac:dyDescent="0.3">
      <c r="N72" s="5"/>
      <c r="O72" s="348"/>
      <c r="P72" s="350"/>
      <c r="Q72" s="209">
        <f t="shared" si="9"/>
        <v>0</v>
      </c>
      <c r="R72" s="125" t="s">
        <v>111</v>
      </c>
      <c r="S72" s="167"/>
      <c r="T72" s="167"/>
      <c r="U72" s="167"/>
      <c r="V72" s="167"/>
      <c r="W72" s="5" t="str">
        <f t="shared" si="5"/>
        <v/>
      </c>
      <c r="X72" s="24"/>
      <c r="Y72" s="5" t="str">
        <f t="shared" si="6"/>
        <v/>
      </c>
      <c r="Z72" s="6"/>
      <c r="AA72" s="5"/>
      <c r="AB72" s="5"/>
      <c r="AC72" s="348"/>
      <c r="AD72" s="351"/>
      <c r="AE72" s="209">
        <f t="shared" si="10"/>
        <v>0</v>
      </c>
      <c r="AF72" s="125" t="s">
        <v>111</v>
      </c>
      <c r="AG72" s="167"/>
      <c r="AH72" s="167"/>
      <c r="AI72" s="167"/>
      <c r="AJ72" s="167"/>
      <c r="AK72" s="5" t="str">
        <f t="shared" si="7"/>
        <v/>
      </c>
      <c r="AL72" s="24"/>
      <c r="AM72" s="5" t="str">
        <f t="shared" si="8"/>
        <v/>
      </c>
      <c r="AN72" s="6"/>
      <c r="AO72" s="5"/>
      <c r="AP72" s="5"/>
      <c r="AQ72" s="5"/>
      <c r="AR72" s="114"/>
      <c r="AS72" s="5"/>
      <c r="AT72" s="12"/>
      <c r="AU72" s="5"/>
      <c r="AV72" s="5"/>
      <c r="AW72" s="5"/>
      <c r="BG72"/>
      <c r="BR72" s="349"/>
      <c r="BS72" s="352"/>
      <c r="BT72" s="207">
        <v>1</v>
      </c>
      <c r="BU72" s="197" t="s">
        <v>111</v>
      </c>
      <c r="BV72" s="145" t="str">
        <f t="shared" si="11"/>
        <v/>
      </c>
      <c r="BW72" s="145" t="str">
        <f t="shared" si="12"/>
        <v/>
      </c>
      <c r="BX72" s="146" t="str">
        <f t="shared" si="13"/>
        <v/>
      </c>
      <c r="BY72" s="144" t="str">
        <f t="shared" si="14"/>
        <v/>
      </c>
    </row>
    <row r="73" spans="14:77" ht="27.6" x14ac:dyDescent="0.3">
      <c r="N73" s="5"/>
      <c r="O73" s="348"/>
      <c r="P73" s="350"/>
      <c r="Q73" s="209">
        <f t="shared" si="9"/>
        <v>0</v>
      </c>
      <c r="R73" s="125" t="s">
        <v>112</v>
      </c>
      <c r="S73" s="167"/>
      <c r="T73" s="167"/>
      <c r="U73" s="167"/>
      <c r="V73" s="167"/>
      <c r="W73" s="5" t="str">
        <f t="shared" si="5"/>
        <v/>
      </c>
      <c r="X73" s="24"/>
      <c r="Y73" s="5" t="str">
        <f t="shared" si="6"/>
        <v/>
      </c>
      <c r="Z73" s="6"/>
      <c r="AA73" s="5"/>
      <c r="AB73" s="5"/>
      <c r="AC73" s="348"/>
      <c r="AD73" s="351"/>
      <c r="AE73" s="209">
        <f t="shared" si="10"/>
        <v>0</v>
      </c>
      <c r="AF73" s="125" t="s">
        <v>112</v>
      </c>
      <c r="AG73" s="167"/>
      <c r="AH73" s="167"/>
      <c r="AI73" s="167"/>
      <c r="AJ73" s="167"/>
      <c r="AK73" s="5" t="str">
        <f t="shared" si="7"/>
        <v/>
      </c>
      <c r="AL73" s="24"/>
      <c r="AM73" s="5" t="str">
        <f t="shared" si="8"/>
        <v/>
      </c>
      <c r="AN73" s="6"/>
      <c r="AO73" s="5"/>
      <c r="AP73" s="5"/>
      <c r="AQ73" s="5"/>
      <c r="AR73" s="114"/>
      <c r="AS73" s="5"/>
      <c r="AT73" s="12"/>
      <c r="AU73" s="5"/>
      <c r="AV73" s="5"/>
      <c r="AW73" s="5"/>
      <c r="BG73"/>
      <c r="BR73" s="349"/>
      <c r="BS73" s="352"/>
      <c r="BT73" s="207">
        <v>1</v>
      </c>
      <c r="BU73" s="197" t="s">
        <v>112</v>
      </c>
      <c r="BV73" s="145" t="str">
        <f t="shared" si="11"/>
        <v/>
      </c>
      <c r="BW73" s="145" t="str">
        <f t="shared" si="12"/>
        <v/>
      </c>
      <c r="BX73" s="146" t="str">
        <f t="shared" si="13"/>
        <v/>
      </c>
      <c r="BY73" s="144" t="str">
        <f t="shared" si="14"/>
        <v/>
      </c>
    </row>
    <row r="74" spans="14:77" ht="41.4" x14ac:dyDescent="0.3">
      <c r="N74" s="5"/>
      <c r="O74" s="348"/>
      <c r="P74" s="350"/>
      <c r="Q74" s="209">
        <f t="shared" si="9"/>
        <v>0</v>
      </c>
      <c r="R74" s="125" t="s">
        <v>113</v>
      </c>
      <c r="S74" s="167"/>
      <c r="T74" s="167"/>
      <c r="U74" s="167"/>
      <c r="V74" s="167"/>
      <c r="W74" s="5" t="str">
        <f t="shared" si="5"/>
        <v/>
      </c>
      <c r="X74" s="24"/>
      <c r="Y74" s="5" t="str">
        <f t="shared" si="6"/>
        <v/>
      </c>
      <c r="Z74" s="6"/>
      <c r="AA74" s="5"/>
      <c r="AB74" s="5"/>
      <c r="AC74" s="348"/>
      <c r="AD74" s="351"/>
      <c r="AE74" s="209">
        <f t="shared" si="10"/>
        <v>0</v>
      </c>
      <c r="AF74" s="125" t="s">
        <v>113</v>
      </c>
      <c r="AG74" s="167"/>
      <c r="AH74" s="167"/>
      <c r="AI74" s="167"/>
      <c r="AJ74" s="167"/>
      <c r="AK74" s="5" t="str">
        <f t="shared" si="7"/>
        <v/>
      </c>
      <c r="AL74" s="24"/>
      <c r="AM74" s="5" t="str">
        <f t="shared" si="8"/>
        <v/>
      </c>
      <c r="AN74" s="6"/>
      <c r="AO74" s="5"/>
      <c r="AP74" s="5"/>
      <c r="AQ74" s="5"/>
      <c r="AR74" s="114"/>
      <c r="AS74" s="5"/>
      <c r="AT74" s="12"/>
      <c r="AU74" s="5"/>
      <c r="AV74" s="5"/>
      <c r="AW74" s="5"/>
      <c r="BG74"/>
      <c r="BR74" s="349"/>
      <c r="BS74" s="352"/>
      <c r="BT74" s="207">
        <v>1</v>
      </c>
      <c r="BU74" s="197" t="s">
        <v>113</v>
      </c>
      <c r="BV74" s="145" t="str">
        <f t="shared" si="11"/>
        <v/>
      </c>
      <c r="BW74" s="145" t="str">
        <f t="shared" si="12"/>
        <v/>
      </c>
      <c r="BX74" s="146" t="str">
        <f t="shared" si="13"/>
        <v/>
      </c>
      <c r="BY74" s="144" t="str">
        <f t="shared" si="14"/>
        <v/>
      </c>
    </row>
    <row r="75" spans="14:77" ht="27.6" x14ac:dyDescent="0.3">
      <c r="N75" s="5"/>
      <c r="O75" s="348"/>
      <c r="P75" s="350"/>
      <c r="Q75" s="209">
        <f t="shared" si="9"/>
        <v>0</v>
      </c>
      <c r="R75" s="125" t="s">
        <v>114</v>
      </c>
      <c r="S75" s="167"/>
      <c r="T75" s="167"/>
      <c r="U75" s="167"/>
      <c r="V75" s="167"/>
      <c r="W75" s="5" t="str">
        <f t="shared" si="5"/>
        <v/>
      </c>
      <c r="X75" s="24"/>
      <c r="Y75" s="5" t="str">
        <f t="shared" si="6"/>
        <v/>
      </c>
      <c r="Z75" s="6"/>
      <c r="AA75" s="5"/>
      <c r="AB75" s="5"/>
      <c r="AC75" s="348"/>
      <c r="AD75" s="351"/>
      <c r="AE75" s="209">
        <f t="shared" si="10"/>
        <v>0</v>
      </c>
      <c r="AF75" s="125" t="s">
        <v>114</v>
      </c>
      <c r="AG75" s="167"/>
      <c r="AH75" s="167"/>
      <c r="AI75" s="167"/>
      <c r="AJ75" s="167"/>
      <c r="AK75" s="5" t="str">
        <f t="shared" si="7"/>
        <v/>
      </c>
      <c r="AL75" s="24"/>
      <c r="AM75" s="5" t="str">
        <f t="shared" si="8"/>
        <v/>
      </c>
      <c r="AN75" s="6"/>
      <c r="AO75" s="5"/>
      <c r="AP75" s="5"/>
      <c r="AQ75" s="5"/>
      <c r="AR75" s="114"/>
      <c r="AS75" s="5"/>
      <c r="AT75" s="12"/>
      <c r="AU75" s="5"/>
      <c r="AV75" s="5"/>
      <c r="AW75" s="5"/>
      <c r="BG75"/>
      <c r="BR75" s="349"/>
      <c r="BS75" s="352"/>
      <c r="BT75" s="207">
        <v>1</v>
      </c>
      <c r="BU75" s="197" t="s">
        <v>114</v>
      </c>
      <c r="BV75" s="145" t="str">
        <f t="shared" si="11"/>
        <v/>
      </c>
      <c r="BW75" s="145" t="str">
        <f t="shared" si="12"/>
        <v/>
      </c>
      <c r="BX75" s="146" t="str">
        <f t="shared" si="13"/>
        <v/>
      </c>
      <c r="BY75" s="144" t="str">
        <f t="shared" si="14"/>
        <v/>
      </c>
    </row>
    <row r="76" spans="14:77" ht="41.4" x14ac:dyDescent="0.3">
      <c r="N76" s="5"/>
      <c r="O76" s="348"/>
      <c r="P76" s="350"/>
      <c r="Q76" s="209">
        <f t="shared" si="9"/>
        <v>0</v>
      </c>
      <c r="R76" s="125" t="s">
        <v>115</v>
      </c>
      <c r="S76" s="167"/>
      <c r="T76" s="167"/>
      <c r="U76" s="167"/>
      <c r="V76" s="167"/>
      <c r="W76" s="5" t="str">
        <f t="shared" si="5"/>
        <v/>
      </c>
      <c r="X76" s="24"/>
      <c r="Y76" s="5" t="str">
        <f t="shared" si="6"/>
        <v/>
      </c>
      <c r="Z76" s="6"/>
      <c r="AA76" s="5"/>
      <c r="AB76" s="5"/>
      <c r="AC76" s="348"/>
      <c r="AD76" s="351"/>
      <c r="AE76" s="209">
        <f t="shared" si="10"/>
        <v>0</v>
      </c>
      <c r="AF76" s="125" t="s">
        <v>115</v>
      </c>
      <c r="AG76" s="167"/>
      <c r="AH76" s="167"/>
      <c r="AI76" s="167"/>
      <c r="AJ76" s="167"/>
      <c r="AK76" s="5" t="str">
        <f t="shared" si="7"/>
        <v/>
      </c>
      <c r="AL76" s="24"/>
      <c r="AM76" s="5" t="str">
        <f t="shared" si="8"/>
        <v/>
      </c>
      <c r="AN76" s="6"/>
      <c r="AO76" s="5"/>
      <c r="AP76" s="5"/>
      <c r="AQ76" s="5"/>
      <c r="AR76" s="114"/>
      <c r="AS76" s="5"/>
      <c r="AT76" s="12"/>
      <c r="AU76" s="5"/>
      <c r="AV76" s="5"/>
      <c r="AW76" s="5"/>
      <c r="BG76"/>
      <c r="BR76" s="349"/>
      <c r="BS76" s="352"/>
      <c r="BT76" s="207">
        <v>1</v>
      </c>
      <c r="BU76" s="197" t="s">
        <v>115</v>
      </c>
      <c r="BV76" s="145" t="str">
        <f t="shared" si="11"/>
        <v/>
      </c>
      <c r="BW76" s="145" t="str">
        <f t="shared" si="12"/>
        <v/>
      </c>
      <c r="BX76" s="146" t="str">
        <f t="shared" si="13"/>
        <v/>
      </c>
      <c r="BY76" s="144" t="str">
        <f t="shared" si="14"/>
        <v/>
      </c>
    </row>
    <row r="77" spans="14:77" ht="27.6" x14ac:dyDescent="0.3">
      <c r="N77" s="5"/>
      <c r="O77" s="348"/>
      <c r="P77" s="350"/>
      <c r="Q77" s="209">
        <f t="shared" si="9"/>
        <v>0</v>
      </c>
      <c r="R77" s="125" t="s">
        <v>116</v>
      </c>
      <c r="S77" s="167"/>
      <c r="T77" s="167"/>
      <c r="U77" s="167"/>
      <c r="V77" s="167"/>
      <c r="W77" s="5" t="str">
        <f t="shared" si="5"/>
        <v/>
      </c>
      <c r="X77" s="24"/>
      <c r="Y77" s="5" t="str">
        <f t="shared" si="6"/>
        <v/>
      </c>
      <c r="Z77" s="6"/>
      <c r="AA77" s="5"/>
      <c r="AB77" s="5"/>
      <c r="AC77" s="348"/>
      <c r="AD77" s="351"/>
      <c r="AE77" s="209">
        <f t="shared" si="10"/>
        <v>0</v>
      </c>
      <c r="AF77" s="125" t="s">
        <v>116</v>
      </c>
      <c r="AG77" s="167"/>
      <c r="AH77" s="167"/>
      <c r="AI77" s="167"/>
      <c r="AJ77" s="167"/>
      <c r="AK77" s="5" t="str">
        <f t="shared" si="7"/>
        <v/>
      </c>
      <c r="AL77" s="24"/>
      <c r="AM77" s="5" t="str">
        <f t="shared" si="8"/>
        <v/>
      </c>
      <c r="AN77" s="6"/>
      <c r="AO77" s="5"/>
      <c r="AP77" s="5"/>
      <c r="AQ77" s="5"/>
      <c r="AR77" s="114"/>
      <c r="AS77" s="5"/>
      <c r="AT77" s="12"/>
      <c r="AU77" s="5"/>
      <c r="AV77" s="5"/>
      <c r="AW77" s="5"/>
      <c r="BG77"/>
      <c r="BR77" s="349"/>
      <c r="BS77" s="352"/>
      <c r="BT77" s="207">
        <v>1</v>
      </c>
      <c r="BU77" s="197" t="s">
        <v>116</v>
      </c>
      <c r="BV77" s="145" t="str">
        <f t="shared" si="11"/>
        <v/>
      </c>
      <c r="BW77" s="145" t="str">
        <f t="shared" si="12"/>
        <v/>
      </c>
      <c r="BX77" s="146" t="str">
        <f t="shared" si="13"/>
        <v/>
      </c>
      <c r="BY77" s="144" t="str">
        <f t="shared" si="14"/>
        <v/>
      </c>
    </row>
    <row r="78" spans="14:77" ht="27.6" x14ac:dyDescent="0.3">
      <c r="N78" s="5"/>
      <c r="O78" s="348"/>
      <c r="P78" s="107" t="s">
        <v>34</v>
      </c>
      <c r="Q78" s="209">
        <f t="shared" si="9"/>
        <v>0</v>
      </c>
      <c r="R78" s="125" t="s">
        <v>35</v>
      </c>
      <c r="S78" s="167"/>
      <c r="T78" s="167"/>
      <c r="U78" s="167"/>
      <c r="V78" s="167"/>
      <c r="W78" s="5" t="str">
        <f t="shared" si="5"/>
        <v/>
      </c>
      <c r="X78" s="24"/>
      <c r="Y78" s="5" t="str">
        <f t="shared" si="6"/>
        <v/>
      </c>
      <c r="Z78" s="6"/>
      <c r="AA78" s="5"/>
      <c r="AB78" s="5"/>
      <c r="AC78" s="348"/>
      <c r="AD78" s="208" t="s">
        <v>34</v>
      </c>
      <c r="AE78" s="209">
        <f t="shared" si="10"/>
        <v>0</v>
      </c>
      <c r="AF78" s="125" t="s">
        <v>35</v>
      </c>
      <c r="AG78" s="167"/>
      <c r="AH78" s="167"/>
      <c r="AI78" s="167"/>
      <c r="AJ78" s="167"/>
      <c r="AK78" s="5" t="str">
        <f t="shared" si="7"/>
        <v/>
      </c>
      <c r="AL78" s="24"/>
      <c r="AM78" s="5" t="str">
        <f t="shared" si="8"/>
        <v/>
      </c>
      <c r="AN78" s="6"/>
      <c r="AO78" s="5"/>
      <c r="AP78" s="5"/>
      <c r="AQ78" s="5"/>
      <c r="AR78" s="114"/>
      <c r="AS78" s="5"/>
      <c r="AT78" s="12"/>
      <c r="AU78" s="5"/>
      <c r="AV78" s="5"/>
      <c r="AW78" s="5"/>
      <c r="BG78"/>
      <c r="BR78" s="349"/>
      <c r="BS78" s="64" t="s">
        <v>34</v>
      </c>
      <c r="BT78" s="207">
        <v>1</v>
      </c>
      <c r="BU78" s="197" t="s">
        <v>35</v>
      </c>
      <c r="BV78" s="145" t="str">
        <f t="shared" si="11"/>
        <v/>
      </c>
      <c r="BW78" s="145" t="str">
        <f t="shared" si="12"/>
        <v/>
      </c>
      <c r="BX78" s="146" t="str">
        <f t="shared" si="13"/>
        <v/>
      </c>
      <c r="BY78" s="144" t="str">
        <f t="shared" si="14"/>
        <v/>
      </c>
    </row>
    <row r="79" spans="14:77" ht="27.6" customHeight="1" x14ac:dyDescent="0.3">
      <c r="N79" s="5"/>
      <c r="O79" s="348" t="s">
        <v>117</v>
      </c>
      <c r="P79" s="107" t="s">
        <v>36</v>
      </c>
      <c r="Q79" s="209">
        <f t="shared" si="9"/>
        <v>0</v>
      </c>
      <c r="R79" s="125" t="s">
        <v>129</v>
      </c>
      <c r="S79" s="167"/>
      <c r="T79" s="167"/>
      <c r="U79" s="167"/>
      <c r="V79" s="167"/>
      <c r="W79" s="5" t="str">
        <f t="shared" si="5"/>
        <v/>
      </c>
      <c r="X79" s="24"/>
      <c r="Y79" s="5" t="str">
        <f t="shared" si="6"/>
        <v/>
      </c>
      <c r="Z79" s="25"/>
      <c r="AA79" s="5"/>
      <c r="AB79" s="5"/>
      <c r="AC79" s="348" t="s">
        <v>117</v>
      </c>
      <c r="AD79" s="208" t="s">
        <v>36</v>
      </c>
      <c r="AE79" s="209">
        <f t="shared" si="10"/>
        <v>0</v>
      </c>
      <c r="AF79" s="125" t="s">
        <v>129</v>
      </c>
      <c r="AG79" s="167"/>
      <c r="AH79" s="167"/>
      <c r="AI79" s="167"/>
      <c r="AJ79" s="167"/>
      <c r="AK79" s="5" t="str">
        <f t="shared" si="7"/>
        <v/>
      </c>
      <c r="AL79" s="24"/>
      <c r="AM79" s="5" t="str">
        <f t="shared" si="8"/>
        <v/>
      </c>
      <c r="AN79" s="25"/>
      <c r="AO79" s="5"/>
      <c r="AP79" s="5"/>
      <c r="AQ79" s="5"/>
      <c r="AR79" s="114"/>
      <c r="AS79" s="5"/>
      <c r="AT79" s="12"/>
      <c r="AU79" s="5"/>
      <c r="AV79" s="5"/>
      <c r="AW79" s="5"/>
      <c r="BG79"/>
      <c r="BR79" s="349" t="s">
        <v>117</v>
      </c>
      <c r="BS79" s="64" t="s">
        <v>36</v>
      </c>
      <c r="BT79" s="207">
        <v>1</v>
      </c>
      <c r="BU79" s="197" t="s">
        <v>129</v>
      </c>
      <c r="BV79" s="145" t="str">
        <f t="shared" si="11"/>
        <v/>
      </c>
      <c r="BW79" s="145" t="str">
        <f t="shared" si="12"/>
        <v/>
      </c>
      <c r="BX79" s="146" t="str">
        <f t="shared" si="13"/>
        <v/>
      </c>
      <c r="BY79" s="144" t="str">
        <f t="shared" si="14"/>
        <v/>
      </c>
    </row>
    <row r="80" spans="14:77" x14ac:dyDescent="0.3">
      <c r="N80" s="5"/>
      <c r="O80" s="348"/>
      <c r="P80" s="107" t="s">
        <v>37</v>
      </c>
      <c r="Q80" s="209">
        <f t="shared" si="9"/>
        <v>0</v>
      </c>
      <c r="R80" s="125" t="s">
        <v>118</v>
      </c>
      <c r="S80" s="167"/>
      <c r="T80" s="167"/>
      <c r="U80" s="167"/>
      <c r="V80" s="167"/>
      <c r="W80" s="5" t="str">
        <f t="shared" si="5"/>
        <v/>
      </c>
      <c r="X80" s="24"/>
      <c r="Y80" s="5" t="str">
        <f t="shared" si="6"/>
        <v/>
      </c>
      <c r="Z80" s="25"/>
      <c r="AA80" s="5"/>
      <c r="AB80" s="5"/>
      <c r="AC80" s="348"/>
      <c r="AD80" s="208" t="s">
        <v>37</v>
      </c>
      <c r="AE80" s="209">
        <f t="shared" si="10"/>
        <v>0</v>
      </c>
      <c r="AF80" s="125" t="s">
        <v>118</v>
      </c>
      <c r="AG80" s="167"/>
      <c r="AH80" s="167"/>
      <c r="AI80" s="167"/>
      <c r="AJ80" s="167"/>
      <c r="AK80" s="5" t="str">
        <f t="shared" si="7"/>
        <v/>
      </c>
      <c r="AL80" s="24"/>
      <c r="AM80" s="5" t="str">
        <f t="shared" si="8"/>
        <v/>
      </c>
      <c r="AN80" s="25"/>
      <c r="AO80" s="5"/>
      <c r="AP80" s="5"/>
      <c r="AQ80" s="5"/>
      <c r="AR80" s="114"/>
      <c r="AS80" s="5"/>
      <c r="AT80" s="12"/>
      <c r="AU80" s="5"/>
      <c r="AV80" s="5"/>
      <c r="AW80" s="5"/>
      <c r="BG80"/>
      <c r="BR80" s="349"/>
      <c r="BS80" s="64" t="s">
        <v>37</v>
      </c>
      <c r="BT80" s="207">
        <v>1</v>
      </c>
      <c r="BU80" s="197" t="s">
        <v>118</v>
      </c>
      <c r="BV80" s="145" t="str">
        <f t="shared" si="11"/>
        <v/>
      </c>
      <c r="BW80" s="145" t="str">
        <f t="shared" si="12"/>
        <v/>
      </c>
      <c r="BX80" s="146" t="str">
        <f t="shared" si="13"/>
        <v/>
      </c>
      <c r="BY80" s="144" t="str">
        <f t="shared" si="14"/>
        <v/>
      </c>
    </row>
    <row r="81" spans="11:77" x14ac:dyDescent="0.3">
      <c r="N81" s="5"/>
      <c r="O81" s="348"/>
      <c r="P81" s="107" t="s">
        <v>38</v>
      </c>
      <c r="Q81" s="209">
        <f t="shared" si="9"/>
        <v>0</v>
      </c>
      <c r="R81" s="125" t="s">
        <v>119</v>
      </c>
      <c r="S81" s="167"/>
      <c r="T81" s="167"/>
      <c r="U81" s="167"/>
      <c r="V81" s="167"/>
      <c r="W81" s="5" t="str">
        <f t="shared" si="5"/>
        <v/>
      </c>
      <c r="X81" s="24"/>
      <c r="Y81" s="5" t="str">
        <f t="shared" si="6"/>
        <v/>
      </c>
      <c r="Z81" s="25"/>
      <c r="AA81" s="5"/>
      <c r="AB81" s="5"/>
      <c r="AC81" s="348"/>
      <c r="AD81" s="208" t="s">
        <v>38</v>
      </c>
      <c r="AE81" s="209">
        <f t="shared" si="10"/>
        <v>0</v>
      </c>
      <c r="AF81" s="125" t="s">
        <v>119</v>
      </c>
      <c r="AG81" s="167"/>
      <c r="AH81" s="167"/>
      <c r="AI81" s="167"/>
      <c r="AJ81" s="167"/>
      <c r="AK81" s="5" t="str">
        <f t="shared" si="7"/>
        <v/>
      </c>
      <c r="AL81" s="24"/>
      <c r="AM81" s="5" t="str">
        <f t="shared" si="8"/>
        <v/>
      </c>
      <c r="AN81" s="25"/>
      <c r="AO81" s="5"/>
      <c r="AP81" s="5"/>
      <c r="AQ81" s="5"/>
      <c r="AR81" s="114"/>
      <c r="AS81" s="5"/>
      <c r="AT81" s="12"/>
      <c r="AU81" s="5"/>
      <c r="AV81" s="5"/>
      <c r="AW81" s="5"/>
      <c r="BG81"/>
      <c r="BR81" s="349"/>
      <c r="BS81" s="64" t="s">
        <v>38</v>
      </c>
      <c r="BT81" s="207">
        <v>1</v>
      </c>
      <c r="BU81" s="197" t="s">
        <v>119</v>
      </c>
      <c r="BV81" s="145" t="str">
        <f t="shared" si="11"/>
        <v/>
      </c>
      <c r="BW81" s="145" t="str">
        <f t="shared" si="12"/>
        <v/>
      </c>
      <c r="BX81" s="146" t="str">
        <f t="shared" si="13"/>
        <v/>
      </c>
      <c r="BY81" s="144" t="str">
        <f t="shared" si="14"/>
        <v/>
      </c>
    </row>
    <row r="82" spans="11:77" ht="27.6" x14ac:dyDescent="0.3">
      <c r="K82" s="183"/>
      <c r="N82" s="5"/>
      <c r="O82" s="348"/>
      <c r="P82" s="107" t="s">
        <v>39</v>
      </c>
      <c r="Q82" s="209">
        <f t="shared" si="9"/>
        <v>0</v>
      </c>
      <c r="R82" s="125" t="s">
        <v>120</v>
      </c>
      <c r="S82" s="167"/>
      <c r="T82" s="167"/>
      <c r="U82" s="167"/>
      <c r="V82" s="167"/>
      <c r="W82" s="5" t="str">
        <f t="shared" si="5"/>
        <v/>
      </c>
      <c r="X82" s="24"/>
      <c r="Y82" s="5" t="str">
        <f t="shared" si="6"/>
        <v/>
      </c>
      <c r="Z82" s="25"/>
      <c r="AA82" s="5"/>
      <c r="AB82" s="5"/>
      <c r="AC82" s="348"/>
      <c r="AD82" s="208" t="s">
        <v>39</v>
      </c>
      <c r="AE82" s="209">
        <f t="shared" si="10"/>
        <v>0</v>
      </c>
      <c r="AF82" s="125" t="s">
        <v>120</v>
      </c>
      <c r="AG82" s="167"/>
      <c r="AH82" s="167"/>
      <c r="AI82" s="167"/>
      <c r="AJ82" s="167"/>
      <c r="AK82" s="5" t="str">
        <f t="shared" si="7"/>
        <v/>
      </c>
      <c r="AL82" s="24"/>
      <c r="AM82" s="5" t="str">
        <f t="shared" si="8"/>
        <v/>
      </c>
      <c r="AN82" s="25"/>
      <c r="AO82" s="5"/>
      <c r="AP82" s="5"/>
      <c r="AQ82" s="5"/>
      <c r="AR82" s="114"/>
      <c r="AS82" s="5"/>
      <c r="AT82" s="12"/>
      <c r="AU82" s="5"/>
      <c r="AV82" s="5"/>
      <c r="AW82" s="5"/>
      <c r="BG82"/>
      <c r="BR82" s="349"/>
      <c r="BS82" s="64" t="s">
        <v>39</v>
      </c>
      <c r="BT82" s="207">
        <v>1</v>
      </c>
      <c r="BU82" s="197" t="s">
        <v>120</v>
      </c>
      <c r="BV82" s="145" t="str">
        <f t="shared" si="11"/>
        <v/>
      </c>
      <c r="BW82" s="145" t="str">
        <f t="shared" si="12"/>
        <v/>
      </c>
      <c r="BX82" s="146" t="str">
        <f t="shared" si="13"/>
        <v/>
      </c>
      <c r="BY82" s="144" t="str">
        <f t="shared" si="14"/>
        <v/>
      </c>
    </row>
    <row r="83" spans="11:77" ht="27.6" customHeight="1" x14ac:dyDescent="0.3">
      <c r="N83" s="5"/>
      <c r="O83" s="348" t="s">
        <v>121</v>
      </c>
      <c r="P83" s="107" t="s">
        <v>40</v>
      </c>
      <c r="Q83" s="209">
        <f t="shared" si="9"/>
        <v>0</v>
      </c>
      <c r="R83" s="125" t="s">
        <v>122</v>
      </c>
      <c r="S83" s="167"/>
      <c r="T83" s="167"/>
      <c r="U83" s="167"/>
      <c r="V83" s="167"/>
      <c r="W83" s="5" t="str">
        <f t="shared" si="5"/>
        <v/>
      </c>
      <c r="X83" s="24"/>
      <c r="Y83" s="5" t="str">
        <f t="shared" si="6"/>
        <v/>
      </c>
      <c r="Z83" s="29"/>
      <c r="AA83" s="5"/>
      <c r="AB83" s="5"/>
      <c r="AC83" s="348" t="s">
        <v>121</v>
      </c>
      <c r="AD83" s="208" t="s">
        <v>40</v>
      </c>
      <c r="AE83" s="209">
        <f t="shared" si="10"/>
        <v>0</v>
      </c>
      <c r="AF83" s="125" t="s">
        <v>122</v>
      </c>
      <c r="AG83" s="167"/>
      <c r="AH83" s="167"/>
      <c r="AI83" s="167"/>
      <c r="AJ83" s="167"/>
      <c r="AK83" s="5" t="str">
        <f t="shared" si="7"/>
        <v/>
      </c>
      <c r="AL83" s="24"/>
      <c r="AM83" s="5" t="str">
        <f t="shared" si="8"/>
        <v/>
      </c>
      <c r="AN83" s="29"/>
      <c r="AO83" s="5"/>
      <c r="AP83" s="5"/>
      <c r="AQ83" s="5"/>
      <c r="AR83" s="114"/>
      <c r="AS83" s="5"/>
      <c r="AT83" s="12"/>
      <c r="AU83" s="5"/>
      <c r="AV83" s="5"/>
      <c r="AW83" s="5"/>
      <c r="BG83"/>
      <c r="BR83" s="349" t="s">
        <v>121</v>
      </c>
      <c r="BS83" s="64" t="s">
        <v>40</v>
      </c>
      <c r="BT83" s="207">
        <v>1</v>
      </c>
      <c r="BU83" s="197" t="s">
        <v>122</v>
      </c>
      <c r="BV83" s="145" t="str">
        <f t="shared" si="11"/>
        <v/>
      </c>
      <c r="BW83" s="145" t="str">
        <f t="shared" si="12"/>
        <v/>
      </c>
      <c r="BX83" s="146" t="str">
        <f t="shared" si="13"/>
        <v/>
      </c>
      <c r="BY83" s="144" t="str">
        <f t="shared" si="14"/>
        <v/>
      </c>
    </row>
    <row r="84" spans="11:77" x14ac:dyDescent="0.3">
      <c r="N84" s="5"/>
      <c r="O84" s="348"/>
      <c r="P84" s="107" t="s">
        <v>41</v>
      </c>
      <c r="Q84" s="209">
        <f t="shared" si="9"/>
        <v>0</v>
      </c>
      <c r="R84" s="125" t="s">
        <v>123</v>
      </c>
      <c r="S84" s="167"/>
      <c r="T84" s="167"/>
      <c r="U84" s="167"/>
      <c r="V84" s="167"/>
      <c r="W84" s="5" t="str">
        <f t="shared" si="5"/>
        <v/>
      </c>
      <c r="X84" s="24"/>
      <c r="Y84" s="5" t="str">
        <f t="shared" si="6"/>
        <v/>
      </c>
      <c r="Z84" s="29"/>
      <c r="AA84" s="5"/>
      <c r="AB84" s="5"/>
      <c r="AC84" s="348"/>
      <c r="AD84" s="208" t="s">
        <v>41</v>
      </c>
      <c r="AE84" s="209">
        <f t="shared" si="10"/>
        <v>0</v>
      </c>
      <c r="AF84" s="125" t="s">
        <v>123</v>
      </c>
      <c r="AG84" s="167"/>
      <c r="AH84" s="167"/>
      <c r="AI84" s="167"/>
      <c r="AJ84" s="167"/>
      <c r="AK84" s="5" t="str">
        <f t="shared" si="7"/>
        <v/>
      </c>
      <c r="AL84" s="24"/>
      <c r="AM84" s="5" t="str">
        <f t="shared" si="8"/>
        <v/>
      </c>
      <c r="AN84" s="29"/>
      <c r="AO84" s="5"/>
      <c r="AP84" s="5"/>
      <c r="AQ84" s="5"/>
      <c r="AR84" s="114"/>
      <c r="AS84" s="5"/>
      <c r="AT84" s="12"/>
      <c r="AU84" s="5"/>
      <c r="AV84" s="185"/>
      <c r="AW84" s="5"/>
      <c r="BG84"/>
      <c r="BR84" s="349"/>
      <c r="BS84" s="64" t="s">
        <v>41</v>
      </c>
      <c r="BT84" s="207">
        <v>1</v>
      </c>
      <c r="BU84" s="197" t="s">
        <v>123</v>
      </c>
      <c r="BV84" s="145" t="str">
        <f t="shared" si="11"/>
        <v/>
      </c>
      <c r="BW84" s="145" t="str">
        <f t="shared" si="12"/>
        <v/>
      </c>
      <c r="BX84" s="146" t="str">
        <f t="shared" si="13"/>
        <v/>
      </c>
      <c r="BY84" s="144" t="str">
        <f t="shared" si="14"/>
        <v/>
      </c>
    </row>
    <row r="85" spans="11:77" ht="27.6" x14ac:dyDescent="0.3">
      <c r="N85" s="5"/>
      <c r="O85" s="348"/>
      <c r="P85" s="107" t="s">
        <v>42</v>
      </c>
      <c r="Q85" s="209">
        <f t="shared" si="9"/>
        <v>0</v>
      </c>
      <c r="R85" s="125" t="s">
        <v>124</v>
      </c>
      <c r="S85" s="167"/>
      <c r="T85" s="167"/>
      <c r="U85" s="167"/>
      <c r="V85" s="167"/>
      <c r="W85" s="5" t="str">
        <f t="shared" si="5"/>
        <v/>
      </c>
      <c r="X85" s="24"/>
      <c r="Y85" s="5" t="str">
        <f t="shared" si="6"/>
        <v/>
      </c>
      <c r="Z85" s="29"/>
      <c r="AA85" s="5"/>
      <c r="AB85" s="5"/>
      <c r="AC85" s="348"/>
      <c r="AD85" s="208" t="s">
        <v>42</v>
      </c>
      <c r="AE85" s="209">
        <f t="shared" si="10"/>
        <v>0</v>
      </c>
      <c r="AF85" s="125" t="s">
        <v>124</v>
      </c>
      <c r="AG85" s="167"/>
      <c r="AH85" s="167"/>
      <c r="AI85" s="167"/>
      <c r="AJ85" s="167"/>
      <c r="AK85" s="5" t="str">
        <f t="shared" si="7"/>
        <v/>
      </c>
      <c r="AL85" s="24"/>
      <c r="AM85" s="5" t="str">
        <f t="shared" si="8"/>
        <v/>
      </c>
      <c r="AN85" s="29"/>
      <c r="AO85" s="5"/>
      <c r="AP85" s="5"/>
      <c r="AQ85" s="5"/>
      <c r="AR85" s="114"/>
      <c r="AS85" s="5"/>
      <c r="AT85" s="12"/>
      <c r="AU85" s="5"/>
      <c r="AV85" s="5"/>
      <c r="AW85" s="5"/>
      <c r="BG85"/>
      <c r="BR85" s="349"/>
      <c r="BS85" s="64" t="s">
        <v>42</v>
      </c>
      <c r="BT85" s="207">
        <v>1</v>
      </c>
      <c r="BU85" s="197" t="s">
        <v>124</v>
      </c>
      <c r="BV85" s="145" t="str">
        <f t="shared" si="11"/>
        <v/>
      </c>
      <c r="BW85" s="145" t="str">
        <f t="shared" si="12"/>
        <v/>
      </c>
      <c r="BX85" s="146" t="str">
        <f t="shared" si="13"/>
        <v/>
      </c>
      <c r="BY85" s="144" t="str">
        <f t="shared" si="14"/>
        <v/>
      </c>
    </row>
    <row r="86" spans="11:77" ht="15" thickBot="1" x14ac:dyDescent="0.35">
      <c r="N86" s="5"/>
      <c r="O86" s="30"/>
      <c r="P86" s="355"/>
      <c r="Q86" s="355"/>
      <c r="R86" s="66" t="s">
        <v>173</v>
      </c>
      <c r="S86" s="26" t="e">
        <f>SUM(W66:W85)/SUM(Q66:Q85)</f>
        <v>#DIV/0!</v>
      </c>
      <c r="T86" s="26" t="s">
        <v>20</v>
      </c>
      <c r="U86" s="26" t="e">
        <f>SUM(Y66:Y85)/SUM(Q66:Q85)</f>
        <v>#DIV/0!</v>
      </c>
      <c r="V86" s="26"/>
      <c r="W86" s="5" t="str">
        <f t="shared" si="5"/>
        <v/>
      </c>
      <c r="X86" s="24"/>
      <c r="Y86" s="5" t="str">
        <f t="shared" si="6"/>
        <v/>
      </c>
      <c r="Z86" s="12"/>
      <c r="AA86" s="5"/>
      <c r="AB86" s="5"/>
      <c r="AC86" s="30"/>
      <c r="AD86" s="355"/>
      <c r="AE86" s="355"/>
      <c r="AF86" s="66" t="s">
        <v>173</v>
      </c>
      <c r="AG86" s="26" t="e">
        <f>SUM(AK66:AK85)/SUM(AE66:AE85)</f>
        <v>#DIV/0!</v>
      </c>
      <c r="AH86" s="26" t="s">
        <v>20</v>
      </c>
      <c r="AI86" s="26" t="e">
        <f>SUM(AM66:AM85)/SUM(AE66:AE85)</f>
        <v>#DIV/0!</v>
      </c>
      <c r="AJ86" s="26"/>
      <c r="AK86" s="5" t="str">
        <f t="shared" si="7"/>
        <v/>
      </c>
      <c r="AL86" s="24"/>
      <c r="AM86" s="5" t="str">
        <f t="shared" si="8"/>
        <v/>
      </c>
      <c r="AN86" s="12"/>
      <c r="AO86" s="5"/>
      <c r="AP86" s="5"/>
      <c r="AQ86" s="5"/>
      <c r="AR86" s="114"/>
      <c r="AS86" s="5"/>
      <c r="AT86" s="12"/>
      <c r="AU86" s="5"/>
      <c r="AV86" s="5"/>
      <c r="AW86" s="5"/>
      <c r="BG86"/>
    </row>
    <row r="87" spans="11:77" ht="15" thickBot="1" x14ac:dyDescent="0.35">
      <c r="N87" s="5"/>
      <c r="O87" s="214" t="s">
        <v>306</v>
      </c>
      <c r="Q87" s="220"/>
      <c r="R87" s="32" t="s">
        <v>301</v>
      </c>
      <c r="S87" s="356"/>
      <c r="T87" s="357"/>
      <c r="U87" s="357"/>
      <c r="V87" s="33" t="s">
        <v>21</v>
      </c>
      <c r="W87" s="5" t="str">
        <f t="shared" si="5"/>
        <v/>
      </c>
      <c r="X87" s="24"/>
      <c r="Y87" s="5" t="str">
        <f t="shared" si="6"/>
        <v/>
      </c>
      <c r="Z87" s="5"/>
      <c r="AA87" s="5"/>
      <c r="AB87" s="5"/>
      <c r="AC87" s="214" t="s">
        <v>306</v>
      </c>
      <c r="AD87" s="111"/>
      <c r="AE87" s="220"/>
      <c r="AF87" s="32" t="s">
        <v>301</v>
      </c>
      <c r="AG87" s="356"/>
      <c r="AH87" s="357"/>
      <c r="AI87" s="357"/>
      <c r="AJ87" s="33" t="s">
        <v>21</v>
      </c>
      <c r="AK87" s="5" t="str">
        <f t="shared" si="7"/>
        <v/>
      </c>
      <c r="AL87" s="24"/>
      <c r="AM87" s="5" t="str">
        <f t="shared" si="8"/>
        <v/>
      </c>
      <c r="AN87" s="5"/>
      <c r="AO87" s="5"/>
      <c r="AP87" s="5"/>
      <c r="AQ87" s="5"/>
      <c r="AR87" s="114"/>
      <c r="AS87" s="5"/>
      <c r="AT87" s="12"/>
      <c r="AU87" s="5"/>
      <c r="AV87" s="5"/>
      <c r="AW87" s="5"/>
      <c r="BG87"/>
    </row>
    <row r="88" spans="11:77" ht="15" thickBot="1" x14ac:dyDescent="0.35">
      <c r="N88" s="5"/>
      <c r="O88" s="20"/>
      <c r="Q88" s="20"/>
      <c r="R88" s="221"/>
      <c r="S88" s="20"/>
      <c r="T88" s="20"/>
      <c r="U88" s="20"/>
      <c r="V88" s="20"/>
      <c r="W88" s="5" t="str">
        <f t="shared" si="5"/>
        <v/>
      </c>
      <c r="X88" s="24"/>
      <c r="Y88" s="5" t="str">
        <f t="shared" si="6"/>
        <v/>
      </c>
      <c r="Z88" s="5"/>
      <c r="AA88" s="5"/>
      <c r="AB88" s="5"/>
      <c r="AC88" s="20"/>
      <c r="AD88" s="111"/>
      <c r="AE88" s="20"/>
      <c r="AF88" s="66"/>
      <c r="AG88" s="20"/>
      <c r="AH88" s="20"/>
      <c r="AI88" s="20"/>
      <c r="AJ88" s="20"/>
      <c r="AK88" s="5" t="str">
        <f t="shared" si="7"/>
        <v/>
      </c>
      <c r="AL88" s="24"/>
      <c r="AM88" s="5" t="str">
        <f t="shared" si="8"/>
        <v/>
      </c>
      <c r="AN88" s="5"/>
      <c r="AO88" s="5"/>
      <c r="AP88" s="5"/>
      <c r="AQ88" s="5"/>
      <c r="AR88" s="114"/>
      <c r="AS88" s="5"/>
      <c r="AT88" s="12"/>
      <c r="AU88" s="5"/>
      <c r="AV88" s="5"/>
      <c r="AW88" s="5"/>
      <c r="BG88"/>
    </row>
    <row r="89" spans="11:77" ht="15.6" thickBot="1" x14ac:dyDescent="0.35">
      <c r="M89" s="2"/>
      <c r="N89" s="2"/>
      <c r="O89" s="213" t="s">
        <v>307</v>
      </c>
      <c r="P89" s="113"/>
      <c r="Q89" s="20"/>
      <c r="R89" s="162" t="s">
        <v>299</v>
      </c>
      <c r="S89" s="358">
        <f>SUM(S87)</f>
        <v>0</v>
      </c>
      <c r="T89" s="359"/>
      <c r="U89" s="359"/>
      <c r="V89" s="161" t="s">
        <v>21</v>
      </c>
      <c r="W89" s="5" t="str">
        <f t="shared" si="5"/>
        <v/>
      </c>
      <c r="X89" s="24"/>
      <c r="Y89" s="5" t="str">
        <f t="shared" si="6"/>
        <v/>
      </c>
      <c r="Z89" s="5"/>
      <c r="AA89" s="5"/>
      <c r="AB89" s="5"/>
      <c r="AC89" s="213" t="s">
        <v>307</v>
      </c>
      <c r="AE89" s="20"/>
      <c r="AF89" s="162" t="s">
        <v>300</v>
      </c>
      <c r="AG89" s="358">
        <f>SUM(AG87)</f>
        <v>0</v>
      </c>
      <c r="AH89" s="359"/>
      <c r="AI89" s="359"/>
      <c r="AJ89" s="161" t="s">
        <v>21</v>
      </c>
      <c r="AK89" s="5" t="str">
        <f t="shared" si="7"/>
        <v/>
      </c>
      <c r="AL89" s="24"/>
      <c r="AM89" s="5" t="str">
        <f t="shared" si="8"/>
        <v/>
      </c>
      <c r="AN89" s="5"/>
      <c r="AO89" s="5"/>
      <c r="AP89" s="5"/>
      <c r="AQ89" s="5"/>
      <c r="AS89" s="5"/>
      <c r="AT89" s="5"/>
      <c r="AU89" s="5"/>
      <c r="AV89" s="5"/>
      <c r="AW89" s="5"/>
      <c r="BG89"/>
    </row>
    <row r="90" spans="11:77" x14ac:dyDescent="0.3">
      <c r="M90" s="3"/>
      <c r="N90" s="24"/>
      <c r="O90" s="24"/>
      <c r="P90" s="3"/>
      <c r="Q90" s="20"/>
      <c r="R90" s="43"/>
      <c r="S90" s="5"/>
      <c r="T90" s="5"/>
      <c r="U90" s="5"/>
      <c r="V90" s="5"/>
      <c r="W90" s="5" t="str">
        <f t="shared" si="5"/>
        <v/>
      </c>
      <c r="X90" s="24"/>
      <c r="Y90" s="5" t="str">
        <f t="shared" si="6"/>
        <v/>
      </c>
      <c r="Z90" s="5"/>
      <c r="AA90" s="5"/>
      <c r="AB90" s="5"/>
      <c r="AC90" s="5"/>
      <c r="AE90" s="20"/>
      <c r="AF90" s="43"/>
      <c r="AG90" s="5"/>
      <c r="AH90" s="5"/>
      <c r="AI90" s="5"/>
      <c r="AJ90" s="5"/>
      <c r="AK90" s="5" t="str">
        <f t="shared" si="7"/>
        <v/>
      </c>
      <c r="AL90" s="24"/>
      <c r="AM90" s="5" t="str">
        <f t="shared" si="8"/>
        <v/>
      </c>
      <c r="AN90" s="5"/>
      <c r="AO90" s="5"/>
      <c r="AP90" s="5"/>
      <c r="AQ90" s="5"/>
      <c r="AS90" s="20"/>
      <c r="AT90" s="43"/>
      <c r="AU90" s="5"/>
      <c r="AV90" s="5"/>
      <c r="AW90" s="5"/>
      <c r="AX90" s="5"/>
      <c r="AY90" s="5"/>
      <c r="AZ90" s="5"/>
      <c r="BA90" s="5"/>
      <c r="BB90" s="5"/>
      <c r="BC90" s="5"/>
      <c r="BD90" s="5"/>
      <c r="BF90" s="5"/>
      <c r="BG90" s="43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</row>
    <row r="91" spans="11:77" ht="7.2" customHeight="1" thickBot="1" x14ac:dyDescent="0.35">
      <c r="N91" s="5"/>
      <c r="O91" s="20"/>
      <c r="Q91" s="20"/>
      <c r="R91" s="43"/>
      <c r="S91" s="20"/>
      <c r="T91" s="20"/>
      <c r="U91" s="20"/>
      <c r="V91" s="20"/>
      <c r="W91" s="5" t="str">
        <f t="shared" si="5"/>
        <v/>
      </c>
      <c r="X91" s="24"/>
      <c r="Y91" s="5" t="str">
        <f t="shared" si="6"/>
        <v/>
      </c>
      <c r="Z91" s="5"/>
      <c r="AA91" s="5"/>
      <c r="AB91" s="5"/>
      <c r="AC91" s="5"/>
      <c r="AE91" s="20"/>
      <c r="AF91" s="43"/>
      <c r="AG91" s="5"/>
      <c r="AH91" s="5"/>
      <c r="AI91" s="5"/>
      <c r="AJ91" s="5"/>
      <c r="AK91" s="5" t="str">
        <f t="shared" si="7"/>
        <v/>
      </c>
      <c r="AL91" s="24"/>
      <c r="AM91" s="5" t="str">
        <f t="shared" si="8"/>
        <v/>
      </c>
      <c r="AN91" s="5"/>
      <c r="AO91" s="5"/>
      <c r="AP91" s="5"/>
      <c r="AQ91" s="5"/>
      <c r="AS91" s="20"/>
      <c r="AT91" s="43"/>
      <c r="AU91" s="5"/>
      <c r="AV91" s="5"/>
      <c r="AW91" s="5"/>
      <c r="AX91" s="5"/>
      <c r="AY91" s="5"/>
      <c r="AZ91" s="5"/>
      <c r="BA91" s="5"/>
      <c r="BB91" s="5"/>
      <c r="BC91" s="5"/>
      <c r="BD91" s="5"/>
      <c r="BF91" s="5"/>
      <c r="BG91" s="43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</row>
    <row r="92" spans="11:77" ht="64.2" customHeight="1" thickBot="1" x14ac:dyDescent="0.35">
      <c r="N92" s="5"/>
      <c r="O92" s="360" t="s">
        <v>170</v>
      </c>
      <c r="P92" s="361"/>
      <c r="Q92" s="361"/>
      <c r="R92" s="361"/>
      <c r="S92" s="361"/>
      <c r="T92" s="361"/>
      <c r="U92" s="361"/>
      <c r="V92" s="361"/>
      <c r="W92" s="5" t="str">
        <f t="shared" si="5"/>
        <v/>
      </c>
      <c r="X92" s="24"/>
      <c r="Y92" s="5" t="str">
        <f t="shared" si="6"/>
        <v/>
      </c>
      <c r="Z92" s="2"/>
      <c r="AA92" s="5"/>
      <c r="AB92" s="5"/>
      <c r="AC92" s="360" t="s">
        <v>170</v>
      </c>
      <c r="AD92" s="361"/>
      <c r="AE92" s="361"/>
      <c r="AF92" s="361"/>
      <c r="AG92" s="361"/>
      <c r="AH92" s="361"/>
      <c r="AI92" s="361"/>
      <c r="AJ92" s="361"/>
      <c r="AK92" s="5" t="str">
        <f t="shared" si="7"/>
        <v/>
      </c>
      <c r="AL92" s="24"/>
      <c r="AM92" s="5" t="str">
        <f t="shared" si="8"/>
        <v/>
      </c>
      <c r="AN92" s="2"/>
      <c r="AO92" s="5"/>
      <c r="AP92" s="5"/>
      <c r="AQ92" s="360" t="s">
        <v>171</v>
      </c>
      <c r="AR92" s="361"/>
      <c r="AS92" s="361"/>
      <c r="AT92" s="361"/>
      <c r="AU92" s="361"/>
      <c r="AV92" s="361"/>
      <c r="AW92" s="361"/>
      <c r="AX92" s="361"/>
      <c r="AY92" s="2"/>
      <c r="AZ92" s="2"/>
      <c r="BA92" s="2"/>
      <c r="BB92" s="2"/>
      <c r="BC92" s="5"/>
      <c r="BD92" s="335" t="s">
        <v>228</v>
      </c>
      <c r="BE92" s="336"/>
      <c r="BF92" s="336"/>
      <c r="BG92" s="336"/>
      <c r="BH92" s="336"/>
      <c r="BI92" s="336"/>
      <c r="BJ92" s="336"/>
      <c r="BK92" s="336"/>
      <c r="BL92" s="2"/>
      <c r="BM92" s="2"/>
      <c r="BN92" s="2"/>
      <c r="BO92" s="2"/>
      <c r="BP92" s="5"/>
      <c r="BQ92" s="5"/>
      <c r="BR92" s="321" t="s">
        <v>296</v>
      </c>
      <c r="BS92" s="322"/>
      <c r="BT92" s="322"/>
      <c r="BU92" s="322"/>
      <c r="BV92" s="322"/>
      <c r="BW92" s="322"/>
      <c r="BX92" s="322"/>
      <c r="BY92" s="323"/>
    </row>
    <row r="93" spans="11:77" ht="18" customHeight="1" x14ac:dyDescent="0.3">
      <c r="N93" s="5"/>
      <c r="O93" s="21" t="s">
        <v>125</v>
      </c>
      <c r="P93" s="247">
        <f>$D$5</f>
        <v>0</v>
      </c>
      <c r="Q93" s="247"/>
      <c r="R93" s="247"/>
      <c r="S93" s="41" t="s">
        <v>152</v>
      </c>
      <c r="T93" s="248"/>
      <c r="U93" s="248"/>
      <c r="V93" s="248"/>
      <c r="W93" s="5" t="str">
        <f t="shared" si="5"/>
        <v/>
      </c>
      <c r="X93" s="24"/>
      <c r="Y93" s="5" t="str">
        <f t="shared" si="6"/>
        <v/>
      </c>
      <c r="Z93" s="2"/>
      <c r="AA93" s="5"/>
      <c r="AB93" s="5"/>
      <c r="AC93" s="21" t="s">
        <v>125</v>
      </c>
      <c r="AD93" s="247">
        <f>$D$5</f>
        <v>0</v>
      </c>
      <c r="AE93" s="247"/>
      <c r="AF93" s="247"/>
      <c r="AG93" s="41" t="s">
        <v>152</v>
      </c>
      <c r="AH93" s="248"/>
      <c r="AI93" s="248"/>
      <c r="AJ93" s="248"/>
      <c r="AK93" s="5" t="str">
        <f t="shared" si="7"/>
        <v/>
      </c>
      <c r="AL93" s="24"/>
      <c r="AM93" s="5" t="str">
        <f t="shared" si="8"/>
        <v/>
      </c>
      <c r="AN93" s="2"/>
      <c r="AO93" s="5"/>
      <c r="AP93" s="5"/>
      <c r="AQ93" s="21" t="s">
        <v>125</v>
      </c>
      <c r="AR93" s="247">
        <f>$D$5</f>
        <v>0</v>
      </c>
      <c r="AS93" s="247"/>
      <c r="AT93" s="247"/>
      <c r="AU93" s="41" t="s">
        <v>152</v>
      </c>
      <c r="AV93" s="248"/>
      <c r="AW93" s="248"/>
      <c r="AX93" s="248"/>
      <c r="AY93" s="2"/>
      <c r="AZ93" s="2"/>
      <c r="BA93" s="2"/>
      <c r="BB93" s="2"/>
      <c r="BC93" s="5"/>
      <c r="BD93" s="21" t="s">
        <v>125</v>
      </c>
      <c r="BE93" s="247">
        <f>$D$5</f>
        <v>0</v>
      </c>
      <c r="BF93" s="247"/>
      <c r="BG93" s="247"/>
      <c r="BH93" s="41" t="s">
        <v>152</v>
      </c>
      <c r="BI93" s="248"/>
      <c r="BJ93" s="248"/>
      <c r="BK93" s="248"/>
      <c r="BL93" s="2"/>
      <c r="BM93" s="2"/>
      <c r="BN93" s="2"/>
      <c r="BO93" s="2"/>
      <c r="BP93" s="5"/>
      <c r="BQ93" s="5"/>
      <c r="BR93" s="21" t="s">
        <v>125</v>
      </c>
      <c r="BS93" s="247">
        <f>$D$5</f>
        <v>0</v>
      </c>
      <c r="BT93" s="247"/>
      <c r="BU93" s="247"/>
      <c r="BV93" s="41" t="s">
        <v>152</v>
      </c>
      <c r="BW93" s="338"/>
      <c r="BX93" s="339"/>
      <c r="BY93" s="340"/>
    </row>
    <row r="94" spans="11:77" ht="35.4" customHeight="1" x14ac:dyDescent="0.3">
      <c r="N94" s="5"/>
      <c r="O94" s="21" t="s">
        <v>158</v>
      </c>
      <c r="P94" s="247">
        <f>$D$6</f>
        <v>0</v>
      </c>
      <c r="Q94" s="247"/>
      <c r="R94" s="247"/>
      <c r="S94" s="175" t="s">
        <v>89</v>
      </c>
      <c r="T94" s="247">
        <f>$K$6</f>
        <v>0</v>
      </c>
      <c r="U94" s="247"/>
      <c r="V94" s="247"/>
      <c r="W94" s="5" t="str">
        <f t="shared" si="5"/>
        <v/>
      </c>
      <c r="X94" s="24"/>
      <c r="Y94" s="5" t="str">
        <f t="shared" si="6"/>
        <v/>
      </c>
      <c r="Z94" s="2"/>
      <c r="AA94" s="5"/>
      <c r="AB94" s="5"/>
      <c r="AC94" s="21" t="s">
        <v>158</v>
      </c>
      <c r="AD94" s="247">
        <f>$D$6</f>
        <v>0</v>
      </c>
      <c r="AE94" s="247"/>
      <c r="AF94" s="247"/>
      <c r="AG94" s="175" t="s">
        <v>89</v>
      </c>
      <c r="AH94" s="247">
        <f>$K$6</f>
        <v>0</v>
      </c>
      <c r="AI94" s="247"/>
      <c r="AJ94" s="247"/>
      <c r="AK94" s="5" t="str">
        <f t="shared" si="7"/>
        <v/>
      </c>
      <c r="AL94" s="24"/>
      <c r="AM94" s="5" t="str">
        <f t="shared" si="8"/>
        <v/>
      </c>
      <c r="AN94" s="2"/>
      <c r="AO94" s="5"/>
      <c r="AP94" s="5"/>
      <c r="AQ94" s="21" t="s">
        <v>158</v>
      </c>
      <c r="AR94" s="247">
        <f>$D$6</f>
        <v>0</v>
      </c>
      <c r="AS94" s="247"/>
      <c r="AT94" s="247"/>
      <c r="AU94" s="175" t="s">
        <v>89</v>
      </c>
      <c r="AV94" s="247">
        <f>$K$6</f>
        <v>0</v>
      </c>
      <c r="AW94" s="247"/>
      <c r="AX94" s="247"/>
      <c r="AY94" s="2"/>
      <c r="AZ94" s="2"/>
      <c r="BA94" s="2"/>
      <c r="BB94" s="2"/>
      <c r="BC94" s="5"/>
      <c r="BD94" s="21" t="s">
        <v>158</v>
      </c>
      <c r="BE94" s="247">
        <f>$D$6</f>
        <v>0</v>
      </c>
      <c r="BF94" s="247"/>
      <c r="BG94" s="247"/>
      <c r="BH94" s="175" t="s">
        <v>89</v>
      </c>
      <c r="BI94" s="247">
        <f>$K$6</f>
        <v>0</v>
      </c>
      <c r="BJ94" s="247"/>
      <c r="BK94" s="247"/>
      <c r="BL94" s="2"/>
      <c r="BM94" s="2"/>
      <c r="BN94" s="2"/>
      <c r="BO94" s="2"/>
      <c r="BP94" s="5"/>
      <c r="BQ94" s="5"/>
      <c r="BR94" s="21" t="s">
        <v>158</v>
      </c>
      <c r="BS94" s="247">
        <f>$D$6</f>
        <v>0</v>
      </c>
      <c r="BT94" s="247"/>
      <c r="BU94" s="247"/>
      <c r="BV94" s="65" t="s">
        <v>89</v>
      </c>
      <c r="BW94" s="247">
        <f>$K$6</f>
        <v>0</v>
      </c>
      <c r="BX94" s="247"/>
      <c r="BY94" s="247"/>
    </row>
    <row r="95" spans="11:77" ht="35.4" customHeight="1" x14ac:dyDescent="0.3">
      <c r="N95" s="5"/>
      <c r="O95" s="349" t="s">
        <v>160</v>
      </c>
      <c r="P95" s="346"/>
      <c r="Q95" s="346"/>
      <c r="R95" s="346"/>
      <c r="S95" s="349" t="s">
        <v>168</v>
      </c>
      <c r="T95" s="247"/>
      <c r="U95" s="247"/>
      <c r="V95" s="247"/>
      <c r="W95" s="5" t="str">
        <f t="shared" si="5"/>
        <v/>
      </c>
      <c r="X95" s="24"/>
      <c r="Y95" s="5" t="str">
        <f t="shared" si="6"/>
        <v/>
      </c>
      <c r="Z95" s="2"/>
      <c r="AA95" s="5"/>
      <c r="AB95" s="5"/>
      <c r="AC95" s="349" t="s">
        <v>160</v>
      </c>
      <c r="AD95" s="346"/>
      <c r="AE95" s="346"/>
      <c r="AF95" s="346"/>
      <c r="AG95" s="349" t="s">
        <v>168</v>
      </c>
      <c r="AH95" s="247"/>
      <c r="AI95" s="247"/>
      <c r="AJ95" s="247"/>
      <c r="AK95" s="5" t="str">
        <f t="shared" si="7"/>
        <v/>
      </c>
      <c r="AL95" s="24"/>
      <c r="AM95" s="5" t="str">
        <f t="shared" si="8"/>
        <v/>
      </c>
      <c r="AN95" s="2"/>
      <c r="AO95" s="5"/>
      <c r="AP95" s="5"/>
      <c r="AQ95" s="349" t="s">
        <v>160</v>
      </c>
      <c r="AR95" s="346"/>
      <c r="AS95" s="346"/>
      <c r="AT95" s="346"/>
      <c r="AU95" s="349" t="s">
        <v>168</v>
      </c>
      <c r="AV95" s="247"/>
      <c r="AW95" s="247"/>
      <c r="AX95" s="247"/>
      <c r="AY95" s="2"/>
      <c r="AZ95" s="2"/>
      <c r="BA95" s="2"/>
      <c r="BB95" s="2"/>
      <c r="BC95" s="5"/>
      <c r="BD95" s="349" t="s">
        <v>160</v>
      </c>
      <c r="BE95" s="346"/>
      <c r="BF95" s="346"/>
      <c r="BG95" s="346"/>
      <c r="BH95" s="349" t="s">
        <v>168</v>
      </c>
      <c r="BI95" s="247"/>
      <c r="BJ95" s="247"/>
      <c r="BK95" s="247"/>
      <c r="BL95" s="2"/>
      <c r="BM95" s="2"/>
      <c r="BN95" s="2"/>
      <c r="BO95" s="2"/>
      <c r="BP95" s="5"/>
      <c r="BQ95" s="5"/>
      <c r="BR95" s="5"/>
    </row>
    <row r="96" spans="11:77" ht="69" customHeight="1" x14ac:dyDescent="0.3">
      <c r="N96" s="5"/>
      <c r="O96" s="349"/>
      <c r="P96" s="346"/>
      <c r="Q96" s="346"/>
      <c r="R96" s="346"/>
      <c r="S96" s="362"/>
      <c r="T96" s="362"/>
      <c r="U96" s="362"/>
      <c r="V96" s="362"/>
      <c r="W96" s="5" t="str">
        <f t="shared" si="5"/>
        <v/>
      </c>
      <c r="X96" s="24"/>
      <c r="Y96" s="5" t="str">
        <f t="shared" si="6"/>
        <v/>
      </c>
      <c r="Z96" s="2"/>
      <c r="AA96" s="5"/>
      <c r="AB96" s="5"/>
      <c r="AC96" s="349"/>
      <c r="AD96" s="346"/>
      <c r="AE96" s="346"/>
      <c r="AF96" s="346"/>
      <c r="AG96" s="362"/>
      <c r="AH96" s="362"/>
      <c r="AI96" s="362"/>
      <c r="AJ96" s="362"/>
      <c r="AK96" s="5" t="str">
        <f t="shared" si="7"/>
        <v/>
      </c>
      <c r="AL96" s="24"/>
      <c r="AM96" s="5" t="str">
        <f t="shared" si="8"/>
        <v/>
      </c>
      <c r="AN96" s="2"/>
      <c r="AO96" s="5"/>
      <c r="AP96" s="5"/>
      <c r="AQ96" s="349"/>
      <c r="AR96" s="346"/>
      <c r="AS96" s="346"/>
      <c r="AT96" s="346"/>
      <c r="AU96" s="362"/>
      <c r="AV96" s="362"/>
      <c r="AW96" s="362"/>
      <c r="AX96" s="362"/>
      <c r="AY96" s="2"/>
      <c r="AZ96" s="2"/>
      <c r="BA96" s="2"/>
      <c r="BB96" s="2"/>
      <c r="BC96" s="5"/>
      <c r="BD96" s="349"/>
      <c r="BE96" s="346"/>
      <c r="BF96" s="346"/>
      <c r="BG96" s="346"/>
      <c r="BH96" s="362"/>
      <c r="BI96" s="362"/>
      <c r="BJ96" s="362"/>
      <c r="BK96" s="362"/>
      <c r="BL96" s="2"/>
      <c r="BM96" s="2"/>
      <c r="BN96" s="2"/>
      <c r="BO96" s="2"/>
      <c r="BP96" s="5"/>
      <c r="BQ96" s="5"/>
      <c r="BR96" s="5"/>
    </row>
    <row r="97" spans="14:70" ht="69" customHeight="1" x14ac:dyDescent="0.3">
      <c r="N97" s="5"/>
      <c r="O97" s="337" t="s">
        <v>169</v>
      </c>
      <c r="P97" s="337"/>
      <c r="Q97" s="337"/>
      <c r="R97" s="337"/>
      <c r="S97" s="337"/>
      <c r="T97" s="337"/>
      <c r="U97" s="337"/>
      <c r="V97" s="337"/>
      <c r="W97" s="5" t="str">
        <f t="shared" si="5"/>
        <v/>
      </c>
      <c r="X97" s="24"/>
      <c r="Y97" s="5" t="str">
        <f t="shared" si="6"/>
        <v/>
      </c>
      <c r="Z97" s="2"/>
      <c r="AA97" s="5"/>
      <c r="AB97" s="5"/>
      <c r="AC97" s="337" t="s">
        <v>169</v>
      </c>
      <c r="AD97" s="337"/>
      <c r="AE97" s="337"/>
      <c r="AF97" s="337"/>
      <c r="AG97" s="337"/>
      <c r="AH97" s="337"/>
      <c r="AI97" s="337"/>
      <c r="AJ97" s="337"/>
      <c r="AK97" s="5" t="str">
        <f t="shared" si="7"/>
        <v/>
      </c>
      <c r="AL97" s="24"/>
      <c r="AM97" s="5" t="str">
        <f t="shared" si="8"/>
        <v/>
      </c>
      <c r="AN97" s="2"/>
      <c r="AO97" s="5"/>
      <c r="AP97" s="5"/>
      <c r="AQ97" s="337" t="s">
        <v>169</v>
      </c>
      <c r="AR97" s="337"/>
      <c r="AS97" s="337"/>
      <c r="AT97" s="337"/>
      <c r="AU97" s="337"/>
      <c r="AV97" s="337"/>
      <c r="AW97" s="337"/>
      <c r="AX97" s="337"/>
      <c r="AY97" s="2"/>
      <c r="AZ97" s="2"/>
      <c r="BA97" s="2"/>
      <c r="BB97" s="2"/>
      <c r="BC97" s="5"/>
      <c r="BD97" s="337" t="s">
        <v>169</v>
      </c>
      <c r="BE97" s="337"/>
      <c r="BF97" s="337"/>
      <c r="BG97" s="337"/>
      <c r="BH97" s="337"/>
      <c r="BI97" s="337"/>
      <c r="BJ97" s="337"/>
      <c r="BK97" s="337"/>
      <c r="BL97" s="2"/>
      <c r="BM97" s="2"/>
      <c r="BN97" s="2"/>
      <c r="BO97" s="2"/>
      <c r="BP97" s="5"/>
      <c r="BQ97" s="5"/>
      <c r="BR97" s="5"/>
    </row>
    <row r="98" spans="14:70" ht="35.4" customHeight="1" x14ac:dyDescent="0.3">
      <c r="N98" s="57"/>
      <c r="O98" s="59" t="s">
        <v>163</v>
      </c>
      <c r="P98" s="247" t="s">
        <v>87</v>
      </c>
      <c r="Q98" s="247"/>
      <c r="R98" s="247"/>
      <c r="S98" s="364" t="s">
        <v>164</v>
      </c>
      <c r="T98" s="247"/>
      <c r="U98" s="247"/>
      <c r="V98" s="247"/>
      <c r="W98" s="5" t="str">
        <f t="shared" si="5"/>
        <v/>
      </c>
      <c r="X98" s="24"/>
      <c r="Y98" s="5" t="str">
        <f t="shared" si="6"/>
        <v/>
      </c>
      <c r="Z98" s="2"/>
      <c r="AA98" s="5"/>
      <c r="AB98" s="5"/>
      <c r="AC98" s="59" t="s">
        <v>163</v>
      </c>
      <c r="AD98" s="247" t="s">
        <v>87</v>
      </c>
      <c r="AE98" s="247"/>
      <c r="AF98" s="247"/>
      <c r="AG98" s="247" t="s">
        <v>164</v>
      </c>
      <c r="AH98" s="247"/>
      <c r="AI98" s="247"/>
      <c r="AJ98" s="247"/>
      <c r="AK98" s="5" t="str">
        <f t="shared" si="7"/>
        <v/>
      </c>
      <c r="AL98" s="24"/>
      <c r="AM98" s="5" t="str">
        <f t="shared" si="8"/>
        <v/>
      </c>
      <c r="AN98" s="2"/>
      <c r="AO98" s="5"/>
      <c r="AP98" s="5"/>
      <c r="AQ98" s="59" t="s">
        <v>163</v>
      </c>
      <c r="AR98" s="247" t="s">
        <v>87</v>
      </c>
      <c r="AS98" s="247"/>
      <c r="AT98" s="247"/>
      <c r="AU98" s="364" t="s">
        <v>164</v>
      </c>
      <c r="AV98" s="247"/>
      <c r="AW98" s="247"/>
      <c r="AX98" s="247"/>
      <c r="AY98" s="2"/>
      <c r="AZ98" s="2"/>
      <c r="BA98" s="2"/>
      <c r="BB98" s="2"/>
      <c r="BC98" s="5"/>
      <c r="BD98" s="59" t="s">
        <v>163</v>
      </c>
      <c r="BE98" s="247" t="s">
        <v>87</v>
      </c>
      <c r="BF98" s="247"/>
      <c r="BG98" s="247"/>
      <c r="BH98" s="247" t="s">
        <v>164</v>
      </c>
      <c r="BI98" s="247"/>
      <c r="BJ98" s="247"/>
      <c r="BK98" s="247"/>
      <c r="BL98" s="2"/>
      <c r="BM98" s="2"/>
      <c r="BN98" s="2"/>
      <c r="BO98" s="2"/>
      <c r="BP98" s="5"/>
      <c r="BQ98" s="5"/>
      <c r="BR98" s="5"/>
    </row>
    <row r="99" spans="14:70" ht="35.4" customHeight="1" x14ac:dyDescent="0.3">
      <c r="N99" s="57"/>
      <c r="O99" s="59" t="s">
        <v>161</v>
      </c>
      <c r="P99" s="346"/>
      <c r="Q99" s="346"/>
      <c r="R99" s="346"/>
      <c r="S99" s="363"/>
      <c r="T99" s="347"/>
      <c r="U99" s="347"/>
      <c r="V99" s="347"/>
      <c r="W99" s="5" t="str">
        <f t="shared" si="5"/>
        <v/>
      </c>
      <c r="X99" s="24"/>
      <c r="Y99" s="5" t="str">
        <f t="shared" si="6"/>
        <v/>
      </c>
      <c r="Z99" s="2"/>
      <c r="AA99" s="5"/>
      <c r="AB99" s="5"/>
      <c r="AC99" s="59" t="s">
        <v>161</v>
      </c>
      <c r="AD99" s="346"/>
      <c r="AE99" s="346"/>
      <c r="AF99" s="346"/>
      <c r="AG99" s="347"/>
      <c r="AH99" s="347"/>
      <c r="AI99" s="347"/>
      <c r="AJ99" s="347"/>
      <c r="AK99" s="5" t="str">
        <f t="shared" si="7"/>
        <v/>
      </c>
      <c r="AL99" s="24"/>
      <c r="AM99" s="5" t="str">
        <f t="shared" si="8"/>
        <v/>
      </c>
      <c r="AN99" s="2"/>
      <c r="AO99" s="5"/>
      <c r="AP99" s="5"/>
      <c r="AQ99" s="59" t="s">
        <v>161</v>
      </c>
      <c r="AR99" s="346"/>
      <c r="AS99" s="346"/>
      <c r="AT99" s="346"/>
      <c r="AU99" s="363"/>
      <c r="AV99" s="347"/>
      <c r="AW99" s="347"/>
      <c r="AX99" s="347"/>
      <c r="AY99" s="2"/>
      <c r="AZ99" s="2"/>
      <c r="BA99" s="2"/>
      <c r="BB99" s="2"/>
      <c r="BC99" s="5"/>
      <c r="BD99" s="59" t="s">
        <v>161</v>
      </c>
      <c r="BE99" s="346"/>
      <c r="BF99" s="346"/>
      <c r="BG99" s="346"/>
      <c r="BH99" s="363"/>
      <c r="BI99" s="347"/>
      <c r="BJ99" s="347"/>
      <c r="BK99" s="347"/>
      <c r="BL99" s="2"/>
      <c r="BM99" s="2"/>
      <c r="BN99" s="2"/>
      <c r="BO99" s="2"/>
      <c r="BP99" s="5"/>
      <c r="BQ99" s="5"/>
      <c r="BR99" s="5"/>
    </row>
    <row r="100" spans="14:70" ht="35.4" customHeight="1" x14ac:dyDescent="0.3">
      <c r="N100" s="58"/>
      <c r="O100" s="59" t="s">
        <v>162</v>
      </c>
      <c r="P100" s="346"/>
      <c r="Q100" s="346"/>
      <c r="R100" s="346"/>
      <c r="S100" s="363"/>
      <c r="T100" s="347"/>
      <c r="U100" s="347"/>
      <c r="V100" s="347"/>
      <c r="W100" s="5" t="str">
        <f t="shared" si="5"/>
        <v/>
      </c>
      <c r="X100" s="24"/>
      <c r="Y100" s="5" t="str">
        <f t="shared" si="6"/>
        <v/>
      </c>
      <c r="Z100" s="2"/>
      <c r="AA100" s="5"/>
      <c r="AB100" s="5"/>
      <c r="AC100" s="59" t="s">
        <v>162</v>
      </c>
      <c r="AD100" s="346"/>
      <c r="AE100" s="346"/>
      <c r="AF100" s="346"/>
      <c r="AG100" s="363"/>
      <c r="AH100" s="347"/>
      <c r="AI100" s="347"/>
      <c r="AJ100" s="347"/>
      <c r="AK100" s="5" t="str">
        <f t="shared" si="7"/>
        <v/>
      </c>
      <c r="AL100" s="24"/>
      <c r="AM100" s="5" t="str">
        <f t="shared" si="8"/>
        <v/>
      </c>
      <c r="AN100" s="2"/>
      <c r="AO100" s="5"/>
      <c r="AP100" s="5"/>
      <c r="AQ100" s="59" t="s">
        <v>162</v>
      </c>
      <c r="AR100" s="346"/>
      <c r="AS100" s="346"/>
      <c r="AT100" s="346"/>
      <c r="AU100" s="363"/>
      <c r="AV100" s="347"/>
      <c r="AW100" s="347"/>
      <c r="AX100" s="347"/>
      <c r="AY100" s="2"/>
      <c r="AZ100" s="2"/>
      <c r="BA100" s="2"/>
      <c r="BB100" s="2"/>
      <c r="BC100" s="5"/>
      <c r="BD100" s="59" t="s">
        <v>162</v>
      </c>
      <c r="BE100" s="346"/>
      <c r="BF100" s="346"/>
      <c r="BG100" s="346"/>
      <c r="BH100" s="363"/>
      <c r="BI100" s="347"/>
      <c r="BJ100" s="347"/>
      <c r="BK100" s="347"/>
      <c r="BL100" s="2"/>
      <c r="BM100" s="2"/>
      <c r="BN100" s="2"/>
      <c r="BO100" s="2"/>
      <c r="BP100" s="5"/>
      <c r="BQ100" s="5"/>
      <c r="BR100" s="5"/>
    </row>
    <row r="101" spans="14:70" ht="21.75" customHeight="1" x14ac:dyDescent="0.3">
      <c r="N101" s="5"/>
      <c r="O101" s="365"/>
      <c r="P101" s="365"/>
      <c r="Q101" s="365"/>
      <c r="R101" s="55"/>
      <c r="S101" s="56"/>
      <c r="T101" s="55"/>
      <c r="U101" s="55"/>
      <c r="V101" s="55"/>
      <c r="W101" s="5" t="str">
        <f t="shared" si="5"/>
        <v/>
      </c>
      <c r="X101" s="24"/>
      <c r="Y101" s="5" t="str">
        <f t="shared" si="6"/>
        <v/>
      </c>
      <c r="Z101" s="2"/>
      <c r="AA101" s="5"/>
      <c r="AB101" s="5"/>
      <c r="AC101" s="54"/>
      <c r="AD101" s="93"/>
      <c r="AE101" s="55"/>
      <c r="AF101" s="55"/>
      <c r="AG101" s="56"/>
      <c r="AH101" s="55"/>
      <c r="AI101" s="55"/>
      <c r="AJ101" s="55"/>
      <c r="AK101" s="5" t="str">
        <f t="shared" si="7"/>
        <v/>
      </c>
      <c r="AL101" s="24"/>
      <c r="AM101" s="5" t="str">
        <f t="shared" si="8"/>
        <v/>
      </c>
      <c r="AN101" s="2"/>
      <c r="AO101" s="5"/>
      <c r="AP101" s="5"/>
      <c r="AQ101" s="54"/>
      <c r="AR101" s="93"/>
      <c r="AS101" s="55"/>
      <c r="AT101" s="55"/>
      <c r="AU101" s="56"/>
      <c r="AV101" s="55"/>
      <c r="AW101" s="55"/>
      <c r="AX101" s="55"/>
      <c r="AY101" s="2"/>
      <c r="AZ101" s="2"/>
      <c r="BA101" s="2"/>
      <c r="BB101" s="2"/>
      <c r="BC101" s="5"/>
      <c r="BD101" s="54"/>
      <c r="BE101" s="93"/>
      <c r="BF101" s="55"/>
      <c r="BG101" s="55"/>
      <c r="BH101" s="56"/>
      <c r="BI101" s="55"/>
      <c r="BJ101" s="55"/>
      <c r="BK101" s="55"/>
      <c r="BL101" s="2"/>
      <c r="BM101" s="2"/>
      <c r="BN101" s="2"/>
      <c r="BO101" s="2"/>
      <c r="BP101" s="5"/>
      <c r="BQ101" s="5"/>
      <c r="BR101" s="5"/>
    </row>
    <row r="102" spans="14:70" ht="15" x14ac:dyDescent="0.3">
      <c r="N102" s="5"/>
      <c r="O102" s="366" t="s">
        <v>183</v>
      </c>
      <c r="P102" s="366"/>
      <c r="Q102" s="366"/>
      <c r="R102" s="366"/>
      <c r="S102" s="366"/>
      <c r="T102" s="366"/>
      <c r="U102" s="366"/>
      <c r="V102" s="366"/>
      <c r="W102" s="5" t="str">
        <f t="shared" si="5"/>
        <v/>
      </c>
      <c r="X102" s="24"/>
      <c r="Y102" s="5" t="str">
        <f t="shared" si="6"/>
        <v/>
      </c>
      <c r="Z102" s="2"/>
      <c r="AA102" s="5"/>
      <c r="AB102" s="5"/>
      <c r="AC102" s="366" t="s">
        <v>183</v>
      </c>
      <c r="AD102" s="366"/>
      <c r="AE102" s="366"/>
      <c r="AF102" s="366"/>
      <c r="AG102" s="366"/>
      <c r="AH102" s="366"/>
      <c r="AI102" s="366"/>
      <c r="AJ102" s="366"/>
      <c r="AK102" s="5" t="str">
        <f t="shared" si="7"/>
        <v/>
      </c>
      <c r="AL102" s="24"/>
      <c r="AM102" s="5" t="str">
        <f t="shared" si="8"/>
        <v/>
      </c>
      <c r="AN102" s="84"/>
      <c r="AO102" s="5"/>
      <c r="AP102" s="5"/>
      <c r="AQ102" s="366" t="s">
        <v>183</v>
      </c>
      <c r="AR102" s="366"/>
      <c r="AS102" s="366"/>
      <c r="AT102" s="366"/>
      <c r="AU102" s="366"/>
      <c r="AV102" s="366"/>
      <c r="AW102" s="366"/>
      <c r="AX102" s="366"/>
      <c r="AY102" s="2"/>
      <c r="AZ102" s="2"/>
      <c r="BA102" s="2"/>
      <c r="BB102" s="2"/>
      <c r="BC102" s="5"/>
      <c r="BD102" s="366" t="s">
        <v>183</v>
      </c>
      <c r="BE102" s="366"/>
      <c r="BF102" s="366"/>
      <c r="BG102" s="366"/>
      <c r="BH102" s="366"/>
      <c r="BI102" s="366"/>
      <c r="BJ102" s="366"/>
      <c r="BK102" s="366"/>
      <c r="BL102" s="2"/>
      <c r="BM102" s="2"/>
      <c r="BN102" s="2"/>
      <c r="BO102" s="2"/>
      <c r="BP102" s="5"/>
      <c r="BQ102" s="5"/>
      <c r="BR102" s="5"/>
    </row>
    <row r="103" spans="14:70" ht="28.2" x14ac:dyDescent="0.3">
      <c r="N103" s="5"/>
      <c r="O103" s="368" t="s">
        <v>184</v>
      </c>
      <c r="P103" s="368"/>
      <c r="Q103" s="368"/>
      <c r="R103" s="368"/>
      <c r="S103" s="79" t="s">
        <v>131</v>
      </c>
      <c r="T103" s="80" t="s">
        <v>132</v>
      </c>
      <c r="U103" s="81" t="s">
        <v>133</v>
      </c>
      <c r="V103" s="82" t="s">
        <v>134</v>
      </c>
      <c r="W103" s="5" t="str">
        <f t="shared" si="5"/>
        <v/>
      </c>
      <c r="X103" s="24"/>
      <c r="Y103" s="5" t="str">
        <f t="shared" si="6"/>
        <v/>
      </c>
      <c r="Z103" s="2"/>
      <c r="AA103" s="5"/>
      <c r="AB103" s="5"/>
      <c r="AC103" s="368" t="s">
        <v>184</v>
      </c>
      <c r="AD103" s="368"/>
      <c r="AE103" s="368"/>
      <c r="AF103" s="368"/>
      <c r="AG103" s="79" t="s">
        <v>131</v>
      </c>
      <c r="AH103" s="80" t="s">
        <v>132</v>
      </c>
      <c r="AI103" s="81" t="s">
        <v>133</v>
      </c>
      <c r="AJ103" s="82" t="s">
        <v>134</v>
      </c>
      <c r="AK103" s="5" t="str">
        <f t="shared" si="7"/>
        <v/>
      </c>
      <c r="AL103" s="24"/>
      <c r="AM103" s="5" t="str">
        <f t="shared" si="8"/>
        <v/>
      </c>
      <c r="AN103" s="2"/>
      <c r="AO103" s="5"/>
      <c r="AP103" s="5"/>
      <c r="AQ103" s="368" t="s">
        <v>184</v>
      </c>
      <c r="AR103" s="368"/>
      <c r="AS103" s="368"/>
      <c r="AT103" s="368"/>
      <c r="AU103" s="79" t="s">
        <v>131</v>
      </c>
      <c r="AV103" s="80" t="s">
        <v>132</v>
      </c>
      <c r="AW103" s="81" t="s">
        <v>133</v>
      </c>
      <c r="AX103" s="82" t="s">
        <v>134</v>
      </c>
      <c r="AY103" s="2"/>
      <c r="AZ103" s="2"/>
      <c r="BA103" s="2"/>
      <c r="BB103" s="2"/>
      <c r="BC103" s="5"/>
      <c r="BD103" s="368" t="s">
        <v>184</v>
      </c>
      <c r="BE103" s="368"/>
      <c r="BF103" s="368"/>
      <c r="BG103" s="368"/>
      <c r="BH103" s="79" t="s">
        <v>131</v>
      </c>
      <c r="BI103" s="80" t="s">
        <v>132</v>
      </c>
      <c r="BJ103" s="81" t="s">
        <v>133</v>
      </c>
      <c r="BK103" s="82" t="s">
        <v>134</v>
      </c>
      <c r="BL103" s="2"/>
      <c r="BM103" s="2"/>
      <c r="BN103" s="2"/>
      <c r="BO103" s="2"/>
      <c r="BP103" s="5"/>
      <c r="BQ103" s="5"/>
      <c r="BR103" s="5"/>
    </row>
    <row r="104" spans="14:70" ht="15" customHeight="1" x14ac:dyDescent="0.3">
      <c r="N104" s="5"/>
      <c r="O104" s="369" t="s">
        <v>186</v>
      </c>
      <c r="P104" s="369"/>
      <c r="Q104" s="369"/>
      <c r="R104" s="369"/>
      <c r="S104" s="168"/>
      <c r="T104" s="168"/>
      <c r="U104" s="168"/>
      <c r="V104" s="168"/>
      <c r="W104" s="5" t="str">
        <f t="shared" si="5"/>
        <v/>
      </c>
      <c r="X104" s="24"/>
      <c r="Y104" s="5" t="str">
        <f t="shared" si="6"/>
        <v/>
      </c>
      <c r="Z104" s="2"/>
      <c r="AA104" s="5"/>
      <c r="AB104" s="5"/>
      <c r="AC104" s="369" t="s">
        <v>186</v>
      </c>
      <c r="AD104" s="369"/>
      <c r="AE104" s="369"/>
      <c r="AF104" s="369"/>
      <c r="AG104" s="168"/>
      <c r="AH104" s="168"/>
      <c r="AI104" s="168"/>
      <c r="AJ104" s="168"/>
      <c r="AK104" s="5" t="str">
        <f t="shared" si="7"/>
        <v/>
      </c>
      <c r="AL104" s="24"/>
      <c r="AM104" s="5" t="str">
        <f t="shared" si="8"/>
        <v/>
      </c>
      <c r="AN104" s="2"/>
      <c r="AO104" s="5"/>
      <c r="AP104" s="5"/>
      <c r="AQ104" s="369" t="s">
        <v>186</v>
      </c>
      <c r="AR104" s="369"/>
      <c r="AS104" s="369"/>
      <c r="AT104" s="369"/>
      <c r="AU104" s="168"/>
      <c r="AV104" s="168"/>
      <c r="AW104" s="168"/>
      <c r="AX104" s="168"/>
      <c r="AY104" s="2"/>
      <c r="AZ104" s="2"/>
      <c r="BA104" s="2"/>
      <c r="BB104" s="2"/>
      <c r="BC104" s="5"/>
      <c r="BD104" s="369" t="s">
        <v>186</v>
      </c>
      <c r="BE104" s="369"/>
      <c r="BF104" s="369"/>
      <c r="BG104" s="369"/>
      <c r="BH104" s="168"/>
      <c r="BI104" s="168"/>
      <c r="BJ104" s="168"/>
      <c r="BK104" s="168"/>
      <c r="BL104" s="2"/>
      <c r="BM104" s="2"/>
      <c r="BN104" s="2"/>
      <c r="BO104" s="2"/>
      <c r="BP104" s="5"/>
      <c r="BQ104" s="5"/>
      <c r="BR104" s="5"/>
    </row>
    <row r="105" spans="14:70" ht="15" customHeight="1" x14ac:dyDescent="0.3">
      <c r="N105" s="5"/>
      <c r="O105" s="367" t="s">
        <v>222</v>
      </c>
      <c r="P105" s="367"/>
      <c r="Q105" s="367"/>
      <c r="R105" s="367"/>
      <c r="S105" s="168"/>
      <c r="T105" s="168"/>
      <c r="U105" s="168"/>
      <c r="V105" s="168"/>
      <c r="W105" s="5" t="str">
        <f t="shared" si="5"/>
        <v/>
      </c>
      <c r="X105" s="24"/>
      <c r="Y105" s="5" t="str">
        <f t="shared" si="6"/>
        <v/>
      </c>
      <c r="Z105" s="2"/>
      <c r="AA105" s="5"/>
      <c r="AB105" s="5"/>
      <c r="AC105" s="367" t="s">
        <v>222</v>
      </c>
      <c r="AD105" s="367"/>
      <c r="AE105" s="367"/>
      <c r="AF105" s="367"/>
      <c r="AG105" s="168"/>
      <c r="AH105" s="168"/>
      <c r="AI105" s="168"/>
      <c r="AJ105" s="168"/>
      <c r="AK105" s="5" t="str">
        <f t="shared" si="7"/>
        <v/>
      </c>
      <c r="AL105" s="24"/>
      <c r="AM105" s="5" t="str">
        <f t="shared" si="8"/>
        <v/>
      </c>
      <c r="AN105" s="2"/>
      <c r="AO105" s="5"/>
      <c r="AP105" s="5"/>
      <c r="AQ105" s="367" t="s">
        <v>222</v>
      </c>
      <c r="AR105" s="367"/>
      <c r="AS105" s="367"/>
      <c r="AT105" s="367"/>
      <c r="AU105" s="168"/>
      <c r="AV105" s="168"/>
      <c r="AW105" s="168"/>
      <c r="AX105" s="168"/>
      <c r="AY105" s="2"/>
      <c r="AZ105" s="2"/>
      <c r="BA105" s="2"/>
      <c r="BB105" s="2"/>
      <c r="BC105" s="5"/>
      <c r="BD105" s="367" t="s">
        <v>222</v>
      </c>
      <c r="BE105" s="367"/>
      <c r="BF105" s="367"/>
      <c r="BG105" s="367"/>
      <c r="BH105" s="168"/>
      <c r="BI105" s="168"/>
      <c r="BJ105" s="168"/>
      <c r="BK105" s="168"/>
      <c r="BL105" s="2"/>
      <c r="BM105" s="2"/>
      <c r="BN105" s="2"/>
      <c r="BO105" s="2"/>
      <c r="BP105" s="5"/>
      <c r="BQ105" s="5"/>
      <c r="BR105" s="5"/>
    </row>
    <row r="106" spans="14:70" ht="14.4" customHeight="1" x14ac:dyDescent="0.3">
      <c r="N106" s="5"/>
      <c r="O106" s="367" t="s">
        <v>223</v>
      </c>
      <c r="P106" s="367"/>
      <c r="Q106" s="367"/>
      <c r="R106" s="367"/>
      <c r="S106" s="168"/>
      <c r="T106" s="168"/>
      <c r="U106" s="168"/>
      <c r="V106" s="168"/>
      <c r="W106" s="5" t="str">
        <f t="shared" si="5"/>
        <v/>
      </c>
      <c r="X106" s="24"/>
      <c r="Y106" s="5" t="str">
        <f t="shared" si="6"/>
        <v/>
      </c>
      <c r="Z106" s="24"/>
      <c r="AA106" s="5"/>
      <c r="AB106" s="5"/>
      <c r="AC106" s="367" t="s">
        <v>223</v>
      </c>
      <c r="AD106" s="367"/>
      <c r="AE106" s="367"/>
      <c r="AF106" s="367"/>
      <c r="AG106" s="168"/>
      <c r="AH106" s="168"/>
      <c r="AI106" s="168"/>
      <c r="AJ106" s="168"/>
      <c r="AK106" s="5" t="str">
        <f t="shared" si="7"/>
        <v/>
      </c>
      <c r="AL106" s="24"/>
      <c r="AM106" s="5" t="str">
        <f t="shared" si="8"/>
        <v/>
      </c>
      <c r="AN106" s="24"/>
      <c r="AO106" s="5"/>
      <c r="AP106" s="5"/>
      <c r="AQ106" s="367" t="s">
        <v>223</v>
      </c>
      <c r="AR106" s="367"/>
      <c r="AS106" s="367"/>
      <c r="AT106" s="367"/>
      <c r="AU106" s="168"/>
      <c r="AV106" s="168"/>
      <c r="AW106" s="168"/>
      <c r="AX106" s="168"/>
      <c r="AY106" s="24"/>
      <c r="AZ106" s="24"/>
      <c r="BA106" s="24"/>
      <c r="BB106" s="24"/>
      <c r="BC106" s="5"/>
      <c r="BD106" s="367" t="s">
        <v>223</v>
      </c>
      <c r="BE106" s="367"/>
      <c r="BF106" s="367"/>
      <c r="BG106" s="367"/>
      <c r="BH106" s="168"/>
      <c r="BI106" s="168"/>
      <c r="BJ106" s="168"/>
      <c r="BK106" s="168"/>
      <c r="BL106" s="24"/>
      <c r="BM106" s="24"/>
      <c r="BN106" s="24"/>
      <c r="BO106" s="24"/>
      <c r="BP106" s="5"/>
      <c r="BQ106" s="5"/>
      <c r="BR106" s="5"/>
    </row>
    <row r="107" spans="14:70" ht="14.4" customHeight="1" x14ac:dyDescent="0.3">
      <c r="N107" s="5"/>
      <c r="O107" s="369" t="s">
        <v>224</v>
      </c>
      <c r="P107" s="369"/>
      <c r="Q107" s="369"/>
      <c r="R107" s="369"/>
      <c r="S107" s="168"/>
      <c r="T107" s="168"/>
      <c r="U107" s="168"/>
      <c r="V107" s="168"/>
      <c r="W107" s="5" t="str">
        <f t="shared" si="5"/>
        <v/>
      </c>
      <c r="X107" s="24"/>
      <c r="Y107" s="5" t="str">
        <f t="shared" si="6"/>
        <v/>
      </c>
      <c r="Z107" s="27"/>
      <c r="AA107" s="5"/>
      <c r="AB107" s="5"/>
      <c r="AC107" s="369" t="s">
        <v>224</v>
      </c>
      <c r="AD107" s="369"/>
      <c r="AE107" s="369"/>
      <c r="AF107" s="369"/>
      <c r="AG107" s="168"/>
      <c r="AH107" s="168"/>
      <c r="AI107" s="168"/>
      <c r="AJ107" s="168"/>
      <c r="AK107" s="5" t="str">
        <f t="shared" si="7"/>
        <v/>
      </c>
      <c r="AL107" s="24"/>
      <c r="AM107" s="5" t="str">
        <f t="shared" si="8"/>
        <v/>
      </c>
      <c r="AN107" s="27"/>
      <c r="AO107" s="5"/>
      <c r="AP107" s="5"/>
      <c r="AQ107" s="369" t="s">
        <v>224</v>
      </c>
      <c r="AR107" s="369"/>
      <c r="AS107" s="369"/>
      <c r="AT107" s="369"/>
      <c r="AU107" s="168"/>
      <c r="AV107" s="168"/>
      <c r="AW107" s="168"/>
      <c r="AX107" s="168"/>
      <c r="AY107" s="27"/>
      <c r="AZ107" s="27"/>
      <c r="BA107" s="27"/>
      <c r="BB107" s="27"/>
      <c r="BC107" s="5"/>
      <c r="BD107" s="369" t="s">
        <v>224</v>
      </c>
      <c r="BE107" s="369"/>
      <c r="BF107" s="369"/>
      <c r="BG107" s="369"/>
      <c r="BH107" s="168"/>
      <c r="BI107" s="168"/>
      <c r="BJ107" s="168"/>
      <c r="BK107" s="168"/>
      <c r="BL107" s="27"/>
      <c r="BM107" s="27"/>
      <c r="BN107" s="27"/>
      <c r="BO107" s="27"/>
      <c r="BP107" s="5"/>
      <c r="BQ107" s="5"/>
      <c r="BR107" s="5"/>
    </row>
    <row r="108" spans="14:70" x14ac:dyDescent="0.3">
      <c r="N108" s="5"/>
      <c r="O108" s="369" t="s">
        <v>225</v>
      </c>
      <c r="P108" s="369"/>
      <c r="Q108" s="369"/>
      <c r="R108" s="369"/>
      <c r="S108" s="168"/>
      <c r="T108" s="168"/>
      <c r="U108" s="168"/>
      <c r="V108" s="168"/>
      <c r="W108" s="5" t="str">
        <f t="shared" si="5"/>
        <v/>
      </c>
      <c r="X108" s="24"/>
      <c r="Y108" s="5" t="str">
        <f t="shared" si="6"/>
        <v/>
      </c>
      <c r="Z108" s="24"/>
      <c r="AA108" s="5"/>
      <c r="AB108" s="5"/>
      <c r="AC108" s="369" t="s">
        <v>225</v>
      </c>
      <c r="AD108" s="369"/>
      <c r="AE108" s="369"/>
      <c r="AF108" s="369"/>
      <c r="AG108" s="168"/>
      <c r="AH108" s="168"/>
      <c r="AI108" s="168"/>
      <c r="AJ108" s="168"/>
      <c r="AK108" s="5" t="str">
        <f t="shared" si="7"/>
        <v/>
      </c>
      <c r="AL108" s="24"/>
      <c r="AM108" s="5" t="str">
        <f t="shared" si="8"/>
        <v/>
      </c>
      <c r="AN108" s="24"/>
      <c r="AO108" s="5"/>
      <c r="AP108" s="5"/>
      <c r="AQ108" s="369" t="s">
        <v>225</v>
      </c>
      <c r="AR108" s="369"/>
      <c r="AS108" s="369"/>
      <c r="AT108" s="369"/>
      <c r="AU108" s="168"/>
      <c r="AV108" s="168"/>
      <c r="AW108" s="168"/>
      <c r="AX108" s="168"/>
      <c r="AY108" s="342"/>
      <c r="AZ108" s="342"/>
      <c r="BA108" s="342"/>
      <c r="BB108" s="342"/>
      <c r="BC108" s="5"/>
      <c r="BD108" s="369" t="s">
        <v>225</v>
      </c>
      <c r="BE108" s="369"/>
      <c r="BF108" s="369"/>
      <c r="BG108" s="369"/>
      <c r="BH108" s="168"/>
      <c r="BI108" s="168"/>
      <c r="BJ108" s="168"/>
      <c r="BK108" s="168"/>
      <c r="BL108" s="342"/>
      <c r="BM108" s="342"/>
      <c r="BN108" s="342"/>
      <c r="BO108" s="342"/>
      <c r="BP108" s="5"/>
      <c r="BQ108" s="5"/>
      <c r="BR108" s="5"/>
    </row>
    <row r="109" spans="14:70" ht="14.4" customHeight="1" x14ac:dyDescent="0.3">
      <c r="N109" s="5"/>
      <c r="O109" s="369" t="s">
        <v>188</v>
      </c>
      <c r="P109" s="369"/>
      <c r="Q109" s="369"/>
      <c r="R109" s="369"/>
      <c r="S109" s="168"/>
      <c r="T109" s="168"/>
      <c r="U109" s="168"/>
      <c r="V109" s="168"/>
      <c r="W109" s="5" t="str">
        <f t="shared" si="5"/>
        <v/>
      </c>
      <c r="X109" s="24"/>
      <c r="Y109" s="5" t="str">
        <f t="shared" si="6"/>
        <v/>
      </c>
      <c r="Z109" s="5"/>
      <c r="AA109" s="5"/>
      <c r="AB109" s="5"/>
      <c r="AC109" s="369" t="s">
        <v>188</v>
      </c>
      <c r="AD109" s="369"/>
      <c r="AE109" s="369"/>
      <c r="AF109" s="369"/>
      <c r="AG109" s="168"/>
      <c r="AH109" s="168"/>
      <c r="AI109" s="168"/>
      <c r="AJ109" s="168"/>
      <c r="AK109" s="5" t="str">
        <f t="shared" si="7"/>
        <v/>
      </c>
      <c r="AL109" s="24"/>
      <c r="AM109" s="5" t="str">
        <f t="shared" si="8"/>
        <v/>
      </c>
      <c r="AN109" s="5"/>
      <c r="AO109" s="5"/>
      <c r="AP109" s="5"/>
      <c r="AQ109" s="369" t="s">
        <v>188</v>
      </c>
      <c r="AR109" s="369"/>
      <c r="AS109" s="369"/>
      <c r="AT109" s="369"/>
      <c r="AU109" s="168"/>
      <c r="AV109" s="168"/>
      <c r="AW109" s="168"/>
      <c r="AX109" s="168"/>
      <c r="AY109" s="5" t="str">
        <f>IF(AS109="","",IF(AU109="X",0,IF(AV109="X",8,IF(AW109="X",12,IF(AX109="X",16,"")))))</f>
        <v/>
      </c>
      <c r="AZ109" s="20"/>
      <c r="BA109" s="5" t="str">
        <f>IF(AS109="","",IF(AU109="X",7.5,IF(AV109="X",11.5,IF(AW109="X",15.5,IF(AX109="X",20,"")))))</f>
        <v/>
      </c>
      <c r="BB109" s="5"/>
      <c r="BC109" s="5"/>
      <c r="BD109" s="369" t="s">
        <v>188</v>
      </c>
      <c r="BE109" s="369"/>
      <c r="BF109" s="369"/>
      <c r="BG109" s="369"/>
      <c r="BH109" s="168"/>
      <c r="BI109" s="168"/>
      <c r="BJ109" s="168"/>
      <c r="BK109" s="168"/>
      <c r="BL109" s="5" t="str">
        <f>IF(BF109="","",IF(BH109="X",0,IF(BI109="X",8,IF(BJ109="X",12,IF(BK109="X",16,"")))))</f>
        <v/>
      </c>
      <c r="BM109" s="20"/>
      <c r="BN109" s="5" t="str">
        <f t="shared" ref="BN109:BN119" si="15">IF(BF109="","",IF(BH109="X",7.5,IF(BI109="X",11.5,IF(BJ109="X",15.5,IF(BK109="X",20,"")))))</f>
        <v/>
      </c>
      <c r="BO109" s="5"/>
      <c r="BP109" s="5"/>
      <c r="BQ109" s="5"/>
      <c r="BR109" s="5"/>
    </row>
    <row r="110" spans="14:70" ht="14.4" customHeight="1" x14ac:dyDescent="0.3">
      <c r="N110" s="5"/>
      <c r="O110" s="369" t="s">
        <v>226</v>
      </c>
      <c r="P110" s="369"/>
      <c r="Q110" s="369"/>
      <c r="R110" s="369"/>
      <c r="S110" s="168"/>
      <c r="T110" s="168"/>
      <c r="U110" s="168"/>
      <c r="V110" s="168"/>
      <c r="W110" s="5" t="str">
        <f t="shared" si="5"/>
        <v/>
      </c>
      <c r="X110" s="24"/>
      <c r="Y110" s="5" t="str">
        <f t="shared" si="6"/>
        <v/>
      </c>
      <c r="Z110" s="5"/>
      <c r="AA110" s="5"/>
      <c r="AB110" s="5"/>
      <c r="AC110" s="369" t="s">
        <v>226</v>
      </c>
      <c r="AD110" s="369"/>
      <c r="AE110" s="369"/>
      <c r="AF110" s="369"/>
      <c r="AG110" s="168"/>
      <c r="AH110" s="168"/>
      <c r="AI110" s="168"/>
      <c r="AJ110" s="168"/>
      <c r="AK110" s="5" t="str">
        <f t="shared" si="7"/>
        <v/>
      </c>
      <c r="AL110" s="24"/>
      <c r="AM110" s="5" t="str">
        <f t="shared" si="8"/>
        <v/>
      </c>
      <c r="AN110" s="5"/>
      <c r="AO110" s="5"/>
      <c r="AP110" s="5"/>
      <c r="AQ110" s="369" t="s">
        <v>226</v>
      </c>
      <c r="AR110" s="369"/>
      <c r="AS110" s="369"/>
      <c r="AT110" s="369"/>
      <c r="AU110" s="168"/>
      <c r="AV110" s="168"/>
      <c r="AW110" s="168"/>
      <c r="AX110" s="168"/>
      <c r="AY110" s="5" t="str">
        <f t="shared" ref="AY110:AY119" si="16">IF(AS110="","",IF(AU110="X",0,IF(AV110="X",8,IF(AW110="X",12,IF(AX110="X",16,"")))))</f>
        <v/>
      </c>
      <c r="AZ110" s="20"/>
      <c r="BA110" s="5" t="str">
        <f t="shared" ref="BA110:BA119" si="17">IF(AS110="","",IF(AU110="X",7.5,IF(AV110="X",11.5,IF(AW110="X",15.5,IF(AX110="X",20,"")))))</f>
        <v/>
      </c>
      <c r="BB110" s="5"/>
      <c r="BC110" s="5"/>
      <c r="BD110" s="369" t="s">
        <v>226</v>
      </c>
      <c r="BE110" s="369"/>
      <c r="BF110" s="369"/>
      <c r="BG110" s="369"/>
      <c r="BH110" s="168"/>
      <c r="BI110" s="168"/>
      <c r="BJ110" s="168"/>
      <c r="BK110" s="168"/>
      <c r="BL110" s="5" t="str">
        <f t="shared" ref="BL110:BL119" si="18">IF(BF110="","",IF(BH110="X",0,IF(BI110="X",8,IF(BJ110="X",12,IF(BK110="X",16,"")))))</f>
        <v/>
      </c>
      <c r="BM110" s="20"/>
      <c r="BN110" s="5" t="str">
        <f t="shared" si="15"/>
        <v/>
      </c>
      <c r="BO110" s="5"/>
      <c r="BP110" s="5"/>
      <c r="BQ110" s="5"/>
      <c r="BR110" s="5"/>
    </row>
    <row r="111" spans="14:70" ht="24" customHeight="1" x14ac:dyDescent="0.3">
      <c r="N111" s="5"/>
      <c r="O111" s="369" t="s">
        <v>187</v>
      </c>
      <c r="P111" s="369"/>
      <c r="Q111" s="369"/>
      <c r="R111" s="369"/>
      <c r="S111" s="168"/>
      <c r="T111" s="168"/>
      <c r="U111" s="168"/>
      <c r="V111" s="168"/>
      <c r="W111" s="5" t="str">
        <f t="shared" si="5"/>
        <v/>
      </c>
      <c r="X111" s="24"/>
      <c r="Y111" s="5" t="str">
        <f t="shared" si="6"/>
        <v/>
      </c>
      <c r="Z111" s="5"/>
      <c r="AA111" s="5"/>
      <c r="AB111" s="5"/>
      <c r="AC111" s="369" t="s">
        <v>187</v>
      </c>
      <c r="AD111" s="369"/>
      <c r="AE111" s="369"/>
      <c r="AF111" s="369"/>
      <c r="AG111" s="168"/>
      <c r="AH111" s="168"/>
      <c r="AI111" s="168"/>
      <c r="AJ111" s="168"/>
      <c r="AK111" s="5" t="str">
        <f t="shared" si="7"/>
        <v/>
      </c>
      <c r="AL111" s="24"/>
      <c r="AM111" s="5" t="str">
        <f t="shared" si="8"/>
        <v/>
      </c>
      <c r="AN111" s="5"/>
      <c r="AO111" s="5"/>
      <c r="AP111" s="5"/>
      <c r="AQ111" s="369" t="s">
        <v>187</v>
      </c>
      <c r="AR111" s="369"/>
      <c r="AS111" s="369"/>
      <c r="AT111" s="369"/>
      <c r="AU111" s="168"/>
      <c r="AV111" s="168"/>
      <c r="AW111" s="168"/>
      <c r="AX111" s="168"/>
      <c r="AY111" s="5" t="str">
        <f t="shared" si="16"/>
        <v/>
      </c>
      <c r="AZ111" s="20"/>
      <c r="BA111" s="5" t="str">
        <f t="shared" si="17"/>
        <v/>
      </c>
      <c r="BB111" s="5"/>
      <c r="BC111" s="5"/>
      <c r="BD111" s="369" t="s">
        <v>187</v>
      </c>
      <c r="BE111" s="369"/>
      <c r="BF111" s="369"/>
      <c r="BG111" s="369"/>
      <c r="BH111" s="168"/>
      <c r="BI111" s="168"/>
      <c r="BJ111" s="168"/>
      <c r="BK111" s="168"/>
      <c r="BL111" s="5" t="str">
        <f t="shared" si="18"/>
        <v/>
      </c>
      <c r="BM111" s="20"/>
      <c r="BN111" s="5" t="str">
        <f t="shared" si="15"/>
        <v/>
      </c>
      <c r="BO111" s="5"/>
      <c r="BP111" s="5"/>
      <c r="BQ111" s="5"/>
      <c r="BR111" s="5"/>
    </row>
    <row r="112" spans="14:70" ht="14.4" customHeight="1" x14ac:dyDescent="0.3">
      <c r="N112" s="5"/>
      <c r="O112" s="369" t="s">
        <v>227</v>
      </c>
      <c r="P112" s="369"/>
      <c r="Q112" s="369"/>
      <c r="R112" s="369"/>
      <c r="S112" s="168"/>
      <c r="T112" s="168"/>
      <c r="U112" s="168"/>
      <c r="V112" s="168"/>
      <c r="W112" s="5" t="str">
        <f t="shared" si="5"/>
        <v/>
      </c>
      <c r="X112" s="24"/>
      <c r="Y112" s="5" t="str">
        <f t="shared" si="6"/>
        <v/>
      </c>
      <c r="Z112" s="5"/>
      <c r="AA112" s="5"/>
      <c r="AB112" s="5"/>
      <c r="AC112" s="369" t="s">
        <v>227</v>
      </c>
      <c r="AD112" s="369"/>
      <c r="AE112" s="369"/>
      <c r="AF112" s="369"/>
      <c r="AG112" s="168"/>
      <c r="AH112" s="168"/>
      <c r="AI112" s="168"/>
      <c r="AJ112" s="168"/>
      <c r="AK112" s="5" t="str">
        <f t="shared" si="7"/>
        <v/>
      </c>
      <c r="AL112" s="24"/>
      <c r="AM112" s="5" t="str">
        <f t="shared" si="8"/>
        <v/>
      </c>
      <c r="AN112" s="5"/>
      <c r="AO112" s="5"/>
      <c r="AP112" s="5"/>
      <c r="AQ112" s="369" t="s">
        <v>227</v>
      </c>
      <c r="AR112" s="369"/>
      <c r="AS112" s="369"/>
      <c r="AT112" s="369"/>
      <c r="AU112" s="168"/>
      <c r="AV112" s="168"/>
      <c r="AW112" s="168"/>
      <c r="AX112" s="168"/>
      <c r="AY112" s="5" t="str">
        <f t="shared" si="16"/>
        <v/>
      </c>
      <c r="AZ112" s="20"/>
      <c r="BA112" s="5" t="str">
        <f t="shared" si="17"/>
        <v/>
      </c>
      <c r="BB112" s="5"/>
      <c r="BC112" s="5"/>
      <c r="BD112" s="369" t="s">
        <v>227</v>
      </c>
      <c r="BE112" s="369"/>
      <c r="BF112" s="369"/>
      <c r="BG112" s="369"/>
      <c r="BH112" s="168"/>
      <c r="BI112" s="168"/>
      <c r="BJ112" s="168"/>
      <c r="BK112" s="168"/>
      <c r="BL112" s="5" t="str">
        <f t="shared" si="18"/>
        <v/>
      </c>
      <c r="BM112" s="20"/>
      <c r="BN112" s="5" t="str">
        <f t="shared" si="15"/>
        <v/>
      </c>
      <c r="BO112" s="5"/>
      <c r="BP112" s="5"/>
      <c r="BQ112" s="5"/>
      <c r="BR112" s="5"/>
    </row>
    <row r="113" spans="14:78" ht="14.4" customHeight="1" x14ac:dyDescent="0.3">
      <c r="N113" s="5"/>
      <c r="O113" s="369" t="s">
        <v>185</v>
      </c>
      <c r="P113" s="369"/>
      <c r="Q113" s="369"/>
      <c r="R113" s="369"/>
      <c r="S113" s="168"/>
      <c r="T113" s="168"/>
      <c r="U113" s="168"/>
      <c r="V113" s="168"/>
      <c r="W113" s="5" t="str">
        <f t="shared" si="5"/>
        <v/>
      </c>
      <c r="X113" s="24"/>
      <c r="Y113" s="5" t="str">
        <f t="shared" si="6"/>
        <v/>
      </c>
      <c r="Z113" s="5"/>
      <c r="AA113" s="5"/>
      <c r="AB113" s="5"/>
      <c r="AC113" s="369" t="s">
        <v>185</v>
      </c>
      <c r="AD113" s="369"/>
      <c r="AE113" s="369"/>
      <c r="AF113" s="369"/>
      <c r="AG113" s="168"/>
      <c r="AH113" s="168"/>
      <c r="AI113" s="168"/>
      <c r="AJ113" s="168"/>
      <c r="AK113" s="5" t="str">
        <f t="shared" si="7"/>
        <v/>
      </c>
      <c r="AL113" s="24"/>
      <c r="AM113" s="5" t="str">
        <f t="shared" si="8"/>
        <v/>
      </c>
      <c r="AN113" s="5"/>
      <c r="AO113" s="5"/>
      <c r="AP113" s="5"/>
      <c r="AQ113" s="369" t="s">
        <v>185</v>
      </c>
      <c r="AR113" s="369"/>
      <c r="AS113" s="369"/>
      <c r="AT113" s="369"/>
      <c r="AU113" s="168"/>
      <c r="AV113" s="168"/>
      <c r="AW113" s="168"/>
      <c r="AX113" s="168"/>
      <c r="AY113" s="5" t="str">
        <f t="shared" si="16"/>
        <v/>
      </c>
      <c r="AZ113" s="20"/>
      <c r="BA113" s="5" t="str">
        <f t="shared" si="17"/>
        <v/>
      </c>
      <c r="BB113" s="5"/>
      <c r="BC113" s="5"/>
      <c r="BD113" s="369" t="s">
        <v>185</v>
      </c>
      <c r="BE113" s="369"/>
      <c r="BF113" s="369"/>
      <c r="BG113" s="369"/>
      <c r="BH113" s="168"/>
      <c r="BI113" s="168"/>
      <c r="BJ113" s="168"/>
      <c r="BK113" s="168"/>
      <c r="BL113" s="5" t="str">
        <f t="shared" si="18"/>
        <v/>
      </c>
      <c r="BM113" s="20"/>
      <c r="BN113" s="5" t="str">
        <f t="shared" si="15"/>
        <v/>
      </c>
      <c r="BO113" s="5"/>
      <c r="BP113" s="5"/>
      <c r="BQ113" s="5"/>
      <c r="BR113" s="5"/>
    </row>
    <row r="114" spans="14:78" ht="14.4" customHeight="1" x14ac:dyDescent="0.3">
      <c r="N114" s="5"/>
      <c r="O114" s="369" t="s">
        <v>189</v>
      </c>
      <c r="P114" s="369"/>
      <c r="Q114" s="369"/>
      <c r="R114" s="369"/>
      <c r="S114" s="168"/>
      <c r="T114" s="168"/>
      <c r="U114" s="168"/>
      <c r="V114" s="168"/>
      <c r="W114" s="5" t="str">
        <f t="shared" si="5"/>
        <v/>
      </c>
      <c r="X114" s="24"/>
      <c r="Y114" s="5" t="str">
        <f t="shared" si="6"/>
        <v/>
      </c>
      <c r="Z114" s="5"/>
      <c r="AA114" s="5"/>
      <c r="AB114" s="5"/>
      <c r="AC114" s="369" t="s">
        <v>189</v>
      </c>
      <c r="AD114" s="369"/>
      <c r="AE114" s="369"/>
      <c r="AF114" s="369"/>
      <c r="AG114" s="168"/>
      <c r="AH114" s="168"/>
      <c r="AI114" s="168"/>
      <c r="AJ114" s="168"/>
      <c r="AK114" s="5" t="str">
        <f t="shared" si="7"/>
        <v/>
      </c>
      <c r="AL114" s="24"/>
      <c r="AM114" s="5" t="str">
        <f t="shared" si="8"/>
        <v/>
      </c>
      <c r="AN114" s="5"/>
      <c r="AO114" s="5"/>
      <c r="AP114" s="5"/>
      <c r="AQ114" s="369" t="s">
        <v>189</v>
      </c>
      <c r="AR114" s="369"/>
      <c r="AS114" s="369"/>
      <c r="AT114" s="369"/>
      <c r="AU114" s="168"/>
      <c r="AV114" s="168"/>
      <c r="AW114" s="168"/>
      <c r="AX114" s="168"/>
      <c r="AY114" s="5" t="str">
        <f t="shared" si="16"/>
        <v/>
      </c>
      <c r="AZ114" s="20"/>
      <c r="BA114" s="5" t="str">
        <f t="shared" si="17"/>
        <v/>
      </c>
      <c r="BB114" s="5"/>
      <c r="BC114" s="5"/>
      <c r="BD114" s="369" t="s">
        <v>189</v>
      </c>
      <c r="BE114" s="369"/>
      <c r="BF114" s="369"/>
      <c r="BG114" s="369"/>
      <c r="BH114" s="168"/>
      <c r="BI114" s="168"/>
      <c r="BJ114" s="168"/>
      <c r="BK114" s="168"/>
      <c r="BL114" s="5" t="str">
        <f t="shared" si="18"/>
        <v/>
      </c>
      <c r="BM114" s="20"/>
      <c r="BN114" s="5" t="str">
        <f t="shared" si="15"/>
        <v/>
      </c>
      <c r="BO114" s="5"/>
      <c r="BP114" s="5"/>
      <c r="BQ114" s="5"/>
      <c r="BR114" s="5"/>
    </row>
    <row r="115" spans="14:78" x14ac:dyDescent="0.3">
      <c r="N115" s="5"/>
      <c r="O115" s="83"/>
      <c r="P115" s="109"/>
      <c r="Q115" s="83"/>
      <c r="R115" s="83"/>
      <c r="S115" s="83"/>
      <c r="T115" s="83"/>
      <c r="U115" s="83"/>
      <c r="V115" s="83"/>
      <c r="W115" s="5" t="str">
        <f t="shared" si="5"/>
        <v/>
      </c>
      <c r="X115" s="24"/>
      <c r="Y115" s="5" t="str">
        <f t="shared" si="6"/>
        <v/>
      </c>
      <c r="Z115" s="5"/>
      <c r="AA115" s="5"/>
      <c r="AB115" s="5"/>
      <c r="AC115" s="83"/>
      <c r="AD115" s="109"/>
      <c r="AE115" s="83"/>
      <c r="AF115" s="83"/>
      <c r="AG115" s="83"/>
      <c r="AH115" s="83"/>
      <c r="AI115" s="83"/>
      <c r="AJ115" s="83"/>
      <c r="AK115" s="5" t="str">
        <f t="shared" si="7"/>
        <v/>
      </c>
      <c r="AL115" s="24"/>
      <c r="AM115" s="5" t="str">
        <f t="shared" si="8"/>
        <v/>
      </c>
      <c r="AN115" s="5"/>
      <c r="AO115" s="5"/>
      <c r="AP115" s="5"/>
      <c r="AQ115" s="83"/>
      <c r="AR115" s="109"/>
      <c r="AS115" s="83"/>
      <c r="AT115" s="83"/>
      <c r="AU115" s="83"/>
      <c r="AV115" s="83"/>
      <c r="AW115" s="83"/>
      <c r="AX115" s="83"/>
      <c r="AY115" s="5" t="str">
        <f t="shared" si="16"/>
        <v/>
      </c>
      <c r="AZ115" s="20"/>
      <c r="BA115" s="5" t="str">
        <f t="shared" si="17"/>
        <v/>
      </c>
      <c r="BB115" s="5"/>
      <c r="BC115" s="5"/>
      <c r="BD115" s="83"/>
      <c r="BE115" s="109"/>
      <c r="BF115" s="83"/>
      <c r="BG115" s="83"/>
      <c r="BH115" s="83"/>
      <c r="BI115" s="83"/>
      <c r="BJ115" s="83"/>
      <c r="BK115" s="83"/>
      <c r="BL115" s="5" t="str">
        <f t="shared" si="18"/>
        <v/>
      </c>
      <c r="BM115" s="20"/>
      <c r="BN115" s="5" t="str">
        <f t="shared" si="15"/>
        <v/>
      </c>
      <c r="BO115" s="5"/>
      <c r="BP115" s="5"/>
      <c r="BQ115" s="5"/>
      <c r="BR115" s="5"/>
    </row>
    <row r="116" spans="14:78" x14ac:dyDescent="0.3">
      <c r="N116" s="5"/>
      <c r="O116" s="31"/>
      <c r="P116" s="110"/>
      <c r="Q116" s="26"/>
      <c r="R116" s="45"/>
      <c r="S116" s="25"/>
      <c r="T116" s="25"/>
      <c r="U116" s="25"/>
      <c r="V116" s="26"/>
      <c r="W116" s="5" t="str">
        <f t="shared" si="5"/>
        <v/>
      </c>
      <c r="X116" s="24"/>
      <c r="Y116" s="5" t="str">
        <f t="shared" si="6"/>
        <v/>
      </c>
      <c r="Z116" s="12"/>
      <c r="AA116" s="5"/>
      <c r="AB116" s="5"/>
      <c r="AC116" s="31"/>
      <c r="AD116" s="110"/>
      <c r="AE116" s="26"/>
      <c r="AF116" s="45"/>
      <c r="AG116" s="25"/>
      <c r="AH116" s="25"/>
      <c r="AI116" s="25"/>
      <c r="AJ116" s="26"/>
      <c r="AK116" s="5" t="str">
        <f t="shared" si="7"/>
        <v/>
      </c>
      <c r="AL116" s="24"/>
      <c r="AM116" s="5" t="str">
        <f t="shared" si="8"/>
        <v/>
      </c>
      <c r="AN116" s="12"/>
      <c r="AO116" s="5"/>
      <c r="AP116" s="5"/>
      <c r="AQ116" s="31"/>
      <c r="AR116" s="110"/>
      <c r="AS116" s="26"/>
      <c r="AT116" s="45"/>
      <c r="AU116" s="25"/>
      <c r="AV116" s="25"/>
      <c r="AW116" s="25"/>
      <c r="AX116" s="26"/>
      <c r="AY116" s="5" t="str">
        <f t="shared" si="16"/>
        <v/>
      </c>
      <c r="AZ116" s="12"/>
      <c r="BA116" s="5" t="str">
        <f t="shared" si="17"/>
        <v/>
      </c>
      <c r="BB116" s="12"/>
      <c r="BC116" s="5"/>
      <c r="BD116" s="31"/>
      <c r="BE116" s="110"/>
      <c r="BF116" s="26"/>
      <c r="BG116" s="45"/>
      <c r="BH116" s="25"/>
      <c r="BI116" s="25"/>
      <c r="BJ116" s="25"/>
      <c r="BK116" s="26"/>
      <c r="BL116" s="5" t="str">
        <f t="shared" si="18"/>
        <v/>
      </c>
      <c r="BM116" s="12"/>
      <c r="BN116" s="5" t="str">
        <f t="shared" si="15"/>
        <v/>
      </c>
      <c r="BO116" s="12"/>
      <c r="BP116" s="5"/>
      <c r="BQ116" s="5"/>
      <c r="BR116" s="5"/>
    </row>
    <row r="117" spans="14:78" ht="18.600000000000001" customHeight="1" x14ac:dyDescent="0.3">
      <c r="N117" s="5"/>
      <c r="O117" s="20"/>
      <c r="Q117" s="20"/>
      <c r="R117" s="43"/>
      <c r="S117" s="20"/>
      <c r="T117" s="20"/>
      <c r="U117" s="20"/>
      <c r="V117" s="20"/>
      <c r="W117" s="5" t="str">
        <f t="shared" si="5"/>
        <v/>
      </c>
      <c r="X117" s="24"/>
      <c r="Y117" s="5" t="str">
        <f t="shared" si="6"/>
        <v/>
      </c>
      <c r="Z117" s="5"/>
      <c r="AA117" s="5"/>
      <c r="AB117" s="5"/>
      <c r="AC117" s="20"/>
      <c r="AD117" s="111"/>
      <c r="AE117" s="20"/>
      <c r="AF117" s="43"/>
      <c r="AG117" s="20"/>
      <c r="AH117" s="20"/>
      <c r="AI117" s="20"/>
      <c r="AJ117" s="20"/>
      <c r="AK117" s="5" t="str">
        <f t="shared" si="7"/>
        <v/>
      </c>
      <c r="AL117" s="24"/>
      <c r="AM117" s="5" t="str">
        <f t="shared" si="8"/>
        <v/>
      </c>
      <c r="AN117" s="5"/>
      <c r="AO117" s="5"/>
      <c r="AP117" s="5"/>
      <c r="AQ117" s="20"/>
      <c r="AR117" s="111"/>
      <c r="AS117" s="20"/>
      <c r="AT117" s="43"/>
      <c r="AU117" s="20"/>
      <c r="AV117" s="20"/>
      <c r="AW117" s="20"/>
      <c r="AX117" s="20"/>
      <c r="AY117" s="5" t="str">
        <f t="shared" si="16"/>
        <v/>
      </c>
      <c r="AZ117" s="5"/>
      <c r="BA117" s="5" t="str">
        <f t="shared" si="17"/>
        <v/>
      </c>
      <c r="BB117" s="5"/>
      <c r="BC117" s="5"/>
      <c r="BD117" s="5"/>
      <c r="BF117" s="5"/>
      <c r="BG117" s="43"/>
      <c r="BH117" s="5"/>
      <c r="BI117" s="5"/>
      <c r="BJ117" s="5"/>
      <c r="BK117" s="174"/>
      <c r="BL117" s="5" t="str">
        <f t="shared" si="18"/>
        <v/>
      </c>
      <c r="BM117" s="5"/>
      <c r="BN117" s="5" t="str">
        <f t="shared" si="15"/>
        <v/>
      </c>
      <c r="BO117" s="5"/>
      <c r="BP117" s="5"/>
      <c r="BQ117" s="5"/>
      <c r="BR117" s="5"/>
    </row>
    <row r="118" spans="14:78" ht="14.4" customHeight="1" x14ac:dyDescent="0.3">
      <c r="N118" s="5"/>
      <c r="O118" s="371" t="s">
        <v>18</v>
      </c>
      <c r="P118" s="371"/>
      <c r="Q118" s="371"/>
      <c r="R118" s="371"/>
      <c r="S118" s="371"/>
      <c r="T118" s="371"/>
      <c r="U118" s="371"/>
      <c r="V118" s="371"/>
      <c r="W118" s="5" t="str">
        <f t="shared" si="5"/>
        <v/>
      </c>
      <c r="X118" s="24"/>
      <c r="Y118" s="5" t="str">
        <f t="shared" si="6"/>
        <v/>
      </c>
      <c r="Z118" s="27"/>
      <c r="AA118" s="5"/>
      <c r="AB118" s="5"/>
      <c r="AC118" s="371" t="s">
        <v>18</v>
      </c>
      <c r="AD118" s="371"/>
      <c r="AE118" s="371"/>
      <c r="AF118" s="371"/>
      <c r="AG118" s="371"/>
      <c r="AH118" s="371"/>
      <c r="AI118" s="371"/>
      <c r="AJ118" s="371"/>
      <c r="AK118" s="5" t="str">
        <f t="shared" si="7"/>
        <v/>
      </c>
      <c r="AL118" s="24"/>
      <c r="AM118" s="5" t="str">
        <f t="shared" si="8"/>
        <v/>
      </c>
      <c r="AN118" s="27"/>
      <c r="AO118" s="5"/>
      <c r="AP118" s="5"/>
      <c r="AQ118" s="371" t="s">
        <v>18</v>
      </c>
      <c r="AR118" s="371"/>
      <c r="AS118" s="371"/>
      <c r="AT118" s="371"/>
      <c r="AU118" s="371"/>
      <c r="AV118" s="371"/>
      <c r="AW118" s="371"/>
      <c r="AX118" s="371"/>
      <c r="AY118" s="5" t="str">
        <f t="shared" si="16"/>
        <v/>
      </c>
      <c r="AZ118" s="27"/>
      <c r="BA118" s="5" t="str">
        <f t="shared" si="17"/>
        <v/>
      </c>
      <c r="BB118" s="27"/>
      <c r="BC118" s="5"/>
      <c r="BD118" s="372" t="s">
        <v>18</v>
      </c>
      <c r="BE118" s="372"/>
      <c r="BF118" s="372"/>
      <c r="BG118" s="372"/>
      <c r="BH118" s="372"/>
      <c r="BI118" s="372"/>
      <c r="BJ118" s="372"/>
      <c r="BK118" s="372"/>
      <c r="BL118" s="5" t="str">
        <f t="shared" si="18"/>
        <v/>
      </c>
      <c r="BM118" s="27"/>
      <c r="BN118" s="5" t="str">
        <f t="shared" si="15"/>
        <v/>
      </c>
      <c r="BO118" s="27"/>
      <c r="BP118" s="5"/>
      <c r="BQ118" s="5"/>
      <c r="BR118" s="345" t="s">
        <v>18</v>
      </c>
      <c r="BS118" s="345"/>
      <c r="BT118" s="345"/>
      <c r="BU118" s="345"/>
      <c r="BV118" s="345"/>
      <c r="BW118" s="345"/>
      <c r="BX118" s="345"/>
      <c r="BY118" s="345"/>
      <c r="BZ118" s="353" t="s">
        <v>254</v>
      </c>
    </row>
    <row r="119" spans="14:78" ht="28.2" customHeight="1" x14ac:dyDescent="0.3">
      <c r="N119" s="5"/>
      <c r="O119" s="127" t="s">
        <v>107</v>
      </c>
      <c r="P119" s="370"/>
      <c r="Q119" s="370"/>
      <c r="R119" s="126" t="s">
        <v>108</v>
      </c>
      <c r="S119" s="133" t="s">
        <v>259</v>
      </c>
      <c r="T119" s="80" t="s">
        <v>132</v>
      </c>
      <c r="U119" s="81" t="s">
        <v>133</v>
      </c>
      <c r="V119" s="82" t="s">
        <v>134</v>
      </c>
      <c r="W119" s="5" t="str">
        <f t="shared" si="5"/>
        <v/>
      </c>
      <c r="X119" s="24"/>
      <c r="Y119" s="5" t="str">
        <f t="shared" si="6"/>
        <v/>
      </c>
      <c r="Z119" s="24"/>
      <c r="AA119" s="5"/>
      <c r="AB119" s="5"/>
      <c r="AC119" s="127" t="s">
        <v>107</v>
      </c>
      <c r="AD119" s="370"/>
      <c r="AE119" s="370"/>
      <c r="AF119" s="126" t="s">
        <v>108</v>
      </c>
      <c r="AG119" s="133" t="s">
        <v>259</v>
      </c>
      <c r="AH119" s="80" t="s">
        <v>132</v>
      </c>
      <c r="AI119" s="81" t="s">
        <v>133</v>
      </c>
      <c r="AJ119" s="82" t="s">
        <v>134</v>
      </c>
      <c r="AK119" s="5" t="str">
        <f t="shared" si="7"/>
        <v/>
      </c>
      <c r="AL119" s="24"/>
      <c r="AM119" s="5" t="str">
        <f t="shared" si="8"/>
        <v/>
      </c>
      <c r="AN119" s="24"/>
      <c r="AO119" s="5"/>
      <c r="AP119" s="5"/>
      <c r="AQ119" s="127" t="s">
        <v>107</v>
      </c>
      <c r="AR119" s="370"/>
      <c r="AS119" s="370"/>
      <c r="AT119" s="126" t="s">
        <v>108</v>
      </c>
      <c r="AU119" s="133" t="s">
        <v>259</v>
      </c>
      <c r="AV119" s="80" t="s">
        <v>132</v>
      </c>
      <c r="AW119" s="81" t="s">
        <v>133</v>
      </c>
      <c r="AX119" s="82" t="s">
        <v>134</v>
      </c>
      <c r="AY119" s="5" t="str">
        <f t="shared" si="16"/>
        <v/>
      </c>
      <c r="AZ119" s="24"/>
      <c r="BA119" s="5" t="str">
        <f t="shared" si="17"/>
        <v/>
      </c>
      <c r="BB119" s="24"/>
      <c r="BC119" s="5"/>
      <c r="BD119" s="77" t="s">
        <v>107</v>
      </c>
      <c r="BE119" s="348"/>
      <c r="BF119" s="348"/>
      <c r="BG119" s="125" t="s">
        <v>108</v>
      </c>
      <c r="BH119" s="133" t="s">
        <v>259</v>
      </c>
      <c r="BI119" s="80" t="s">
        <v>132</v>
      </c>
      <c r="BJ119" s="81" t="s">
        <v>133</v>
      </c>
      <c r="BK119" s="82" t="s">
        <v>134</v>
      </c>
      <c r="BL119" s="5" t="str">
        <f t="shared" si="18"/>
        <v/>
      </c>
      <c r="BM119" s="24"/>
      <c r="BN119" s="5" t="str">
        <f t="shared" si="15"/>
        <v/>
      </c>
      <c r="BO119" s="24"/>
      <c r="BP119" s="5"/>
      <c r="BQ119" s="5"/>
      <c r="BR119" s="77" t="s">
        <v>107</v>
      </c>
      <c r="BS119" s="348" t="s">
        <v>70</v>
      </c>
      <c r="BT119" s="348"/>
      <c r="BU119" s="125" t="s">
        <v>108</v>
      </c>
      <c r="BV119" s="122" t="s">
        <v>155</v>
      </c>
      <c r="BW119" s="122" t="s">
        <v>156</v>
      </c>
      <c r="BX119" s="122" t="s">
        <v>157</v>
      </c>
      <c r="BY119" s="122" t="s">
        <v>248</v>
      </c>
      <c r="BZ119" s="353"/>
    </row>
    <row r="120" spans="14:78" ht="14.4" customHeight="1" x14ac:dyDescent="0.3">
      <c r="N120" s="5"/>
      <c r="O120" s="370" t="s">
        <v>22</v>
      </c>
      <c r="P120" s="107" t="s">
        <v>23</v>
      </c>
      <c r="Q120" s="209">
        <f>IF(OR(S120="X",T120="X",U120="X",V120="X"),1,0)</f>
        <v>0</v>
      </c>
      <c r="R120" s="126" t="s">
        <v>24</v>
      </c>
      <c r="S120" s="169"/>
      <c r="T120" s="169"/>
      <c r="U120" s="169"/>
      <c r="V120" s="169"/>
      <c r="W120" s="5" t="str">
        <f t="shared" si="5"/>
        <v/>
      </c>
      <c r="X120" s="24"/>
      <c r="Y120" s="5" t="str">
        <f t="shared" si="6"/>
        <v/>
      </c>
      <c r="Z120" s="29"/>
      <c r="AA120" s="5"/>
      <c r="AB120" s="5"/>
      <c r="AC120" s="370" t="s">
        <v>22</v>
      </c>
      <c r="AD120" s="107" t="s">
        <v>23</v>
      </c>
      <c r="AE120" s="209">
        <f>IF(OR(AG120="X",AH120="X",AI120="X",AJ120="X"),1,0)</f>
        <v>0</v>
      </c>
      <c r="AF120" s="126" t="s">
        <v>24</v>
      </c>
      <c r="AG120" s="169"/>
      <c r="AH120" s="169"/>
      <c r="AI120" s="169"/>
      <c r="AJ120" s="169"/>
      <c r="AK120" s="5" t="str">
        <f t="shared" si="7"/>
        <v/>
      </c>
      <c r="AL120" s="24"/>
      <c r="AM120" s="5" t="str">
        <f t="shared" si="8"/>
        <v/>
      </c>
      <c r="AN120" s="29"/>
      <c r="AO120" s="5"/>
      <c r="AP120" s="5"/>
      <c r="AQ120" s="370" t="s">
        <v>22</v>
      </c>
      <c r="AR120" s="107" t="s">
        <v>23</v>
      </c>
      <c r="AS120" s="209">
        <f>IF(OR(AU120="X",AV120="X",AW120="X",AX120="X"),1,0)</f>
        <v>0</v>
      </c>
      <c r="AT120" s="126" t="s">
        <v>24</v>
      </c>
      <c r="AU120" s="169"/>
      <c r="AV120" s="169"/>
      <c r="AW120" s="169"/>
      <c r="AX120" s="169"/>
      <c r="AY120" s="5" t="str">
        <f>IF(AS120="","",IF(AU120="X",0,IF(AV120="X",5,IF(AW120="X",10,IF(AX120="X",15,"")))))</f>
        <v/>
      </c>
      <c r="AZ120" s="29"/>
      <c r="BA120" s="5" t="str">
        <f>IF(AS120="","",IF(AU120="X",5,IF(AV120="X",10,IF(AW120="X",15,IF(AX120="X",20,"")))))</f>
        <v/>
      </c>
      <c r="BB120" s="29"/>
      <c r="BC120" s="5"/>
      <c r="BD120" s="348" t="s">
        <v>22</v>
      </c>
      <c r="BE120" s="107" t="s">
        <v>23</v>
      </c>
      <c r="BF120" s="209">
        <f>IF(OR(BH120="X",BI120="X",BJ120="X",BK120="X"),1,0)</f>
        <v>0</v>
      </c>
      <c r="BG120" s="125" t="s">
        <v>24</v>
      </c>
      <c r="BH120" s="167"/>
      <c r="BI120" s="167"/>
      <c r="BJ120" s="167"/>
      <c r="BK120" s="167"/>
      <c r="BL120" s="5" t="str">
        <f>IF(BF120="","",IF(BH120="X",0,IF(BI120="X",5,IF(BJ120="X",10,IF(BK120="X",15,"")))))</f>
        <v/>
      </c>
      <c r="BM120" s="6"/>
      <c r="BN120" s="5" t="str">
        <f>IF(BF120="","",IF(BH120="X",5,IF(BI120="X",10,IF(BJ120="X",15,IF(BK120="X",20,"")))))</f>
        <v/>
      </c>
      <c r="BO120" s="6"/>
      <c r="BP120" s="5"/>
      <c r="BQ120" s="5"/>
      <c r="BR120" s="348" t="s">
        <v>22</v>
      </c>
      <c r="BS120" s="107" t="s">
        <v>23</v>
      </c>
      <c r="BT120" s="209">
        <v>1</v>
      </c>
      <c r="BU120" s="125" t="s">
        <v>24</v>
      </c>
      <c r="BV120" s="143" t="str">
        <f>IF(AE120="","",IF(AG120="X",25%,IF(AH120="X",50%,IF(AI120="X",75%,IF(AJ120="X",100%,"")))))</f>
        <v/>
      </c>
      <c r="BW120" s="143" t="str">
        <f>IF(AS120="","",IF(AU120="X",25%,IF(AV120="X",50%,IF(AW120="X",75%,IF(AX120="X",100%,"")))))</f>
        <v/>
      </c>
      <c r="BX120" s="143" t="str">
        <f>IF(BG120="","",IF(BI120="X",25%,IF(BJ120="X",50%,IF(BK120="X",75%,IF(BL120="X",100%,"")))))</f>
        <v/>
      </c>
      <c r="BY120" s="143" t="str">
        <f>IF(BE120="","",IF(BH120="X",25%,IF(BI120="X",50%,IF(BJ120="X",75%,IF(BK120="X",100%,"")))))</f>
        <v/>
      </c>
      <c r="BZ120" s="144" t="str">
        <f>IFERROR(AVERAGE(BV120:BY120),"")</f>
        <v/>
      </c>
    </row>
    <row r="121" spans="14:78" ht="27.6" x14ac:dyDescent="0.3">
      <c r="N121" s="5"/>
      <c r="O121" s="370"/>
      <c r="P121" s="107" t="s">
        <v>25</v>
      </c>
      <c r="Q121" s="209">
        <f t="shared" ref="Q121:Q139" si="19">IF(OR(S121="X",T121="X",U121="X",V121="X"),1,0)</f>
        <v>0</v>
      </c>
      <c r="R121" s="126" t="s">
        <v>26</v>
      </c>
      <c r="S121" s="169"/>
      <c r="T121" s="169"/>
      <c r="U121" s="169"/>
      <c r="V121" s="169"/>
      <c r="W121" s="5" t="str">
        <f t="shared" si="5"/>
        <v/>
      </c>
      <c r="X121" s="24"/>
      <c r="Y121" s="5" t="str">
        <f t="shared" si="6"/>
        <v/>
      </c>
      <c r="Z121" s="29"/>
      <c r="AA121" s="5"/>
      <c r="AB121" s="5"/>
      <c r="AC121" s="370"/>
      <c r="AD121" s="107" t="s">
        <v>25</v>
      </c>
      <c r="AE121" s="209">
        <f t="shared" ref="AE121:AE139" si="20">IF(OR(AG121="X",AH121="X",AI121="X",AJ121="X"),1,0)</f>
        <v>0</v>
      </c>
      <c r="AF121" s="126" t="s">
        <v>26</v>
      </c>
      <c r="AG121" s="169"/>
      <c r="AH121" s="169"/>
      <c r="AI121" s="169"/>
      <c r="AJ121" s="169"/>
      <c r="AK121" s="5" t="str">
        <f t="shared" si="7"/>
        <v/>
      </c>
      <c r="AL121" s="24"/>
      <c r="AM121" s="5" t="str">
        <f t="shared" si="8"/>
        <v/>
      </c>
      <c r="AN121" s="29"/>
      <c r="AO121" s="5"/>
      <c r="AP121" s="5"/>
      <c r="AQ121" s="370"/>
      <c r="AR121" s="107" t="s">
        <v>25</v>
      </c>
      <c r="AS121" s="209">
        <f t="shared" ref="AS121:AS139" si="21">IF(OR(AU121="X",AV121="X",AW121="X",AX121="X"),1,0)</f>
        <v>0</v>
      </c>
      <c r="AT121" s="126" t="s">
        <v>26</v>
      </c>
      <c r="AU121" s="169"/>
      <c r="AV121" s="169"/>
      <c r="AW121" s="169"/>
      <c r="AX121" s="169"/>
      <c r="AY121" s="5" t="str">
        <f t="shared" ref="AY121:AY184" si="22">IF(AS121="","",IF(AU121="X",0,IF(AV121="X",5,IF(AW121="X",10,IF(AX121="X",15,"")))))</f>
        <v/>
      </c>
      <c r="AZ121" s="29"/>
      <c r="BA121" s="5" t="str">
        <f t="shared" ref="BA121:BA184" si="23">IF(AS121="","",IF(AU121="X",5,IF(AV121="X",10,IF(AW121="X",15,IF(AX121="X",20,"")))))</f>
        <v/>
      </c>
      <c r="BB121" s="29"/>
      <c r="BC121" s="5"/>
      <c r="BD121" s="348"/>
      <c r="BE121" s="107" t="s">
        <v>25</v>
      </c>
      <c r="BF121" s="209">
        <f t="shared" ref="BF121:BF139" si="24">IF(OR(BH121="X",BI121="X",BJ121="X",BK121="X"),1,0)</f>
        <v>0</v>
      </c>
      <c r="BG121" s="125" t="s">
        <v>26</v>
      </c>
      <c r="BH121" s="167"/>
      <c r="BI121" s="167"/>
      <c r="BJ121" s="167"/>
      <c r="BK121" s="167"/>
      <c r="BL121" s="5" t="str">
        <f t="shared" ref="BL121:BL184" si="25">IF(BF121="","",IF(BH121="X",0,IF(BI121="X",5,IF(BJ121="X",10,IF(BK121="X",15,"")))))</f>
        <v/>
      </c>
      <c r="BM121" s="6"/>
      <c r="BN121" s="5" t="str">
        <f t="shared" ref="BN121:BN184" si="26">IF(BF121="","",IF(BH121="X",5,IF(BI121="X",10,IF(BJ121="X",15,IF(BK121="X",20,"")))))</f>
        <v/>
      </c>
      <c r="BO121" s="6"/>
      <c r="BP121" s="5"/>
      <c r="BQ121" s="5"/>
      <c r="BR121" s="348"/>
      <c r="BS121" s="107" t="s">
        <v>25</v>
      </c>
      <c r="BT121" s="209">
        <v>1</v>
      </c>
      <c r="BU121" s="125" t="s">
        <v>26</v>
      </c>
      <c r="BV121" s="143" t="str">
        <f t="shared" ref="BV121:BV139" si="27">IF(AE121="","",IF(AG121="X",25%,IF(AH121="X",50%,IF(AI121="X",75%,IF(AJ121="X",100%,"")))))</f>
        <v/>
      </c>
      <c r="BW121" s="143" t="str">
        <f t="shared" ref="BW121:BW139" si="28">IF(AS121="","",IF(AU121="X",25%,IF(AV121="X",50%,IF(AW121="X",75%,IF(AX121="X",100%,"")))))</f>
        <v/>
      </c>
      <c r="BX121" s="143" t="str">
        <f t="shared" ref="BX121:BX139" si="29">IF(BG121="","",IF(BI121="X",25%,IF(BJ121="X",50%,IF(BK121="X",75%,IF(BL121="X",100%,"")))))</f>
        <v/>
      </c>
      <c r="BY121" s="143" t="str">
        <f t="shared" ref="BY121:BY139" si="30">IF(BE121="","",IF(BH121="X",25%,IF(BI121="X",50%,IF(BJ121="X",75%,IF(BK121="X",100%,"")))))</f>
        <v/>
      </c>
      <c r="BZ121" s="144" t="str">
        <f t="shared" ref="BZ121:BZ139" si="31">IFERROR(AVERAGE(BV121:BY121),"")</f>
        <v/>
      </c>
    </row>
    <row r="122" spans="14:78" ht="27.6" x14ac:dyDescent="0.3">
      <c r="N122" s="5"/>
      <c r="O122" s="370"/>
      <c r="P122" s="107" t="s">
        <v>27</v>
      </c>
      <c r="Q122" s="209">
        <f t="shared" si="19"/>
        <v>0</v>
      </c>
      <c r="R122" s="126" t="s">
        <v>28</v>
      </c>
      <c r="S122" s="169"/>
      <c r="T122" s="169"/>
      <c r="U122" s="169"/>
      <c r="V122" s="169"/>
      <c r="W122" s="5" t="str">
        <f t="shared" si="5"/>
        <v/>
      </c>
      <c r="X122" s="24"/>
      <c r="Y122" s="5" t="str">
        <f t="shared" si="6"/>
        <v/>
      </c>
      <c r="Z122" s="29"/>
      <c r="AA122" s="5"/>
      <c r="AB122" s="5"/>
      <c r="AC122" s="370"/>
      <c r="AD122" s="107" t="s">
        <v>27</v>
      </c>
      <c r="AE122" s="209">
        <f t="shared" si="20"/>
        <v>0</v>
      </c>
      <c r="AF122" s="126" t="s">
        <v>28</v>
      </c>
      <c r="AG122" s="169"/>
      <c r="AH122" s="169"/>
      <c r="AI122" s="169"/>
      <c r="AJ122" s="169"/>
      <c r="AK122" s="5" t="str">
        <f t="shared" si="7"/>
        <v/>
      </c>
      <c r="AL122" s="24"/>
      <c r="AM122" s="5" t="str">
        <f t="shared" si="8"/>
        <v/>
      </c>
      <c r="AN122" s="29"/>
      <c r="AO122" s="5"/>
      <c r="AP122" s="5"/>
      <c r="AQ122" s="370"/>
      <c r="AR122" s="107" t="s">
        <v>27</v>
      </c>
      <c r="AS122" s="209">
        <f t="shared" si="21"/>
        <v>0</v>
      </c>
      <c r="AT122" s="126" t="s">
        <v>28</v>
      </c>
      <c r="AU122" s="169"/>
      <c r="AV122" s="169"/>
      <c r="AW122" s="169"/>
      <c r="AX122" s="169"/>
      <c r="AY122" s="5" t="str">
        <f t="shared" si="22"/>
        <v/>
      </c>
      <c r="AZ122" s="29"/>
      <c r="BA122" s="5" t="str">
        <f t="shared" si="23"/>
        <v/>
      </c>
      <c r="BB122" s="29"/>
      <c r="BC122" s="5"/>
      <c r="BD122" s="348"/>
      <c r="BE122" s="107" t="s">
        <v>27</v>
      </c>
      <c r="BF122" s="209">
        <f t="shared" si="24"/>
        <v>0</v>
      </c>
      <c r="BG122" s="125" t="s">
        <v>28</v>
      </c>
      <c r="BH122" s="167"/>
      <c r="BI122" s="167"/>
      <c r="BJ122" s="167"/>
      <c r="BK122" s="167"/>
      <c r="BL122" s="5" t="str">
        <f t="shared" si="25"/>
        <v/>
      </c>
      <c r="BM122" s="6"/>
      <c r="BN122" s="5" t="str">
        <f t="shared" si="26"/>
        <v/>
      </c>
      <c r="BO122" s="6"/>
      <c r="BP122" s="5"/>
      <c r="BQ122" s="5"/>
      <c r="BR122" s="348"/>
      <c r="BS122" s="107" t="s">
        <v>27</v>
      </c>
      <c r="BT122" s="209">
        <v>1</v>
      </c>
      <c r="BU122" s="125" t="s">
        <v>28</v>
      </c>
      <c r="BV122" s="143" t="str">
        <f t="shared" si="27"/>
        <v/>
      </c>
      <c r="BW122" s="143" t="str">
        <f t="shared" si="28"/>
        <v/>
      </c>
      <c r="BX122" s="143" t="str">
        <f t="shared" si="29"/>
        <v/>
      </c>
      <c r="BY122" s="143" t="str">
        <f t="shared" si="30"/>
        <v/>
      </c>
      <c r="BZ122" s="144" t="str">
        <f t="shared" si="31"/>
        <v/>
      </c>
    </row>
    <row r="123" spans="14:78" ht="27.6" x14ac:dyDescent="0.3">
      <c r="N123" s="5"/>
      <c r="O123" s="370"/>
      <c r="P123" s="107" t="s">
        <v>29</v>
      </c>
      <c r="Q123" s="209">
        <f t="shared" si="19"/>
        <v>0</v>
      </c>
      <c r="R123" s="126" t="s">
        <v>30</v>
      </c>
      <c r="S123" s="169"/>
      <c r="T123" s="169"/>
      <c r="U123" s="169"/>
      <c r="V123" s="169"/>
      <c r="W123" s="5" t="str">
        <f t="shared" si="5"/>
        <v/>
      </c>
      <c r="X123" s="24"/>
      <c r="Y123" s="5" t="str">
        <f t="shared" si="6"/>
        <v/>
      </c>
      <c r="Z123" s="29"/>
      <c r="AA123" s="5"/>
      <c r="AB123" s="5"/>
      <c r="AC123" s="370"/>
      <c r="AD123" s="107" t="s">
        <v>29</v>
      </c>
      <c r="AE123" s="209">
        <f t="shared" si="20"/>
        <v>0</v>
      </c>
      <c r="AF123" s="126" t="s">
        <v>30</v>
      </c>
      <c r="AG123" s="169"/>
      <c r="AH123" s="169"/>
      <c r="AI123" s="169"/>
      <c r="AJ123" s="169"/>
      <c r="AK123" s="5" t="str">
        <f t="shared" si="7"/>
        <v/>
      </c>
      <c r="AL123" s="24"/>
      <c r="AM123" s="5" t="str">
        <f t="shared" si="8"/>
        <v/>
      </c>
      <c r="AN123" s="29"/>
      <c r="AO123" s="5"/>
      <c r="AP123" s="5"/>
      <c r="AQ123" s="370"/>
      <c r="AR123" s="107" t="s">
        <v>29</v>
      </c>
      <c r="AS123" s="209">
        <f t="shared" si="21"/>
        <v>0</v>
      </c>
      <c r="AT123" s="126" t="s">
        <v>30</v>
      </c>
      <c r="AU123" s="169"/>
      <c r="AV123" s="169"/>
      <c r="AW123" s="169"/>
      <c r="AX123" s="169"/>
      <c r="AY123" s="5" t="str">
        <f t="shared" si="22"/>
        <v/>
      </c>
      <c r="AZ123" s="29"/>
      <c r="BA123" s="5" t="str">
        <f t="shared" si="23"/>
        <v/>
      </c>
      <c r="BB123" s="29"/>
      <c r="BC123" s="5"/>
      <c r="BD123" s="348"/>
      <c r="BE123" s="107" t="s">
        <v>29</v>
      </c>
      <c r="BF123" s="209">
        <f t="shared" si="24"/>
        <v>0</v>
      </c>
      <c r="BG123" s="125" t="s">
        <v>30</v>
      </c>
      <c r="BH123" s="167"/>
      <c r="BI123" s="167"/>
      <c r="BJ123" s="167"/>
      <c r="BK123" s="167"/>
      <c r="BL123" s="5" t="str">
        <f t="shared" si="25"/>
        <v/>
      </c>
      <c r="BM123" s="6"/>
      <c r="BN123" s="5" t="str">
        <f t="shared" si="26"/>
        <v/>
      </c>
      <c r="BO123" s="6"/>
      <c r="BP123" s="5"/>
      <c r="BQ123" s="5"/>
      <c r="BR123" s="348"/>
      <c r="BS123" s="107" t="s">
        <v>29</v>
      </c>
      <c r="BT123" s="209">
        <v>1</v>
      </c>
      <c r="BU123" s="125" t="s">
        <v>30</v>
      </c>
      <c r="BV123" s="143" t="str">
        <f t="shared" si="27"/>
        <v/>
      </c>
      <c r="BW123" s="143" t="str">
        <f t="shared" si="28"/>
        <v/>
      </c>
      <c r="BX123" s="143" t="str">
        <f t="shared" si="29"/>
        <v/>
      </c>
      <c r="BY123" s="143" t="str">
        <f t="shared" si="30"/>
        <v/>
      </c>
      <c r="BZ123" s="144" t="str">
        <f t="shared" si="31"/>
        <v/>
      </c>
    </row>
    <row r="124" spans="14:78" ht="14.4" customHeight="1" x14ac:dyDescent="0.3">
      <c r="N124" s="5"/>
      <c r="O124" s="370" t="s">
        <v>31</v>
      </c>
      <c r="P124" s="107" t="s">
        <v>32</v>
      </c>
      <c r="Q124" s="209">
        <f t="shared" si="19"/>
        <v>0</v>
      </c>
      <c r="R124" s="126" t="s">
        <v>33</v>
      </c>
      <c r="S124" s="169"/>
      <c r="T124" s="169"/>
      <c r="U124" s="169"/>
      <c r="V124" s="169"/>
      <c r="W124" s="5" t="str">
        <f t="shared" si="5"/>
        <v/>
      </c>
      <c r="X124" s="24"/>
      <c r="Y124" s="5" t="str">
        <f t="shared" si="6"/>
        <v/>
      </c>
      <c r="Z124" s="29"/>
      <c r="AA124" s="5"/>
      <c r="AB124" s="5"/>
      <c r="AC124" s="370" t="s">
        <v>31</v>
      </c>
      <c r="AD124" s="107" t="s">
        <v>32</v>
      </c>
      <c r="AE124" s="209">
        <f t="shared" si="20"/>
        <v>0</v>
      </c>
      <c r="AF124" s="126" t="s">
        <v>33</v>
      </c>
      <c r="AG124" s="169"/>
      <c r="AH124" s="169"/>
      <c r="AI124" s="169"/>
      <c r="AJ124" s="169"/>
      <c r="AK124" s="5" t="str">
        <f t="shared" si="7"/>
        <v/>
      </c>
      <c r="AL124" s="24"/>
      <c r="AM124" s="5" t="str">
        <f t="shared" si="8"/>
        <v/>
      </c>
      <c r="AN124" s="29"/>
      <c r="AO124" s="5"/>
      <c r="AP124" s="5"/>
      <c r="AQ124" s="370" t="s">
        <v>31</v>
      </c>
      <c r="AR124" s="107" t="s">
        <v>32</v>
      </c>
      <c r="AS124" s="209">
        <f t="shared" si="21"/>
        <v>0</v>
      </c>
      <c r="AT124" s="126" t="s">
        <v>33</v>
      </c>
      <c r="AU124" s="169"/>
      <c r="AV124" s="169"/>
      <c r="AW124" s="169"/>
      <c r="AX124" s="169"/>
      <c r="AY124" s="5" t="str">
        <f t="shared" si="22"/>
        <v/>
      </c>
      <c r="AZ124" s="29"/>
      <c r="BA124" s="5" t="str">
        <f t="shared" si="23"/>
        <v/>
      </c>
      <c r="BB124" s="29"/>
      <c r="BC124" s="5"/>
      <c r="BD124" s="348" t="s">
        <v>31</v>
      </c>
      <c r="BE124" s="107" t="s">
        <v>32</v>
      </c>
      <c r="BF124" s="209">
        <f t="shared" si="24"/>
        <v>0</v>
      </c>
      <c r="BG124" s="125" t="s">
        <v>33</v>
      </c>
      <c r="BH124" s="167"/>
      <c r="BI124" s="167"/>
      <c r="BJ124" s="167"/>
      <c r="BK124" s="167"/>
      <c r="BL124" s="5" t="str">
        <f t="shared" si="25"/>
        <v/>
      </c>
      <c r="BM124" s="6"/>
      <c r="BN124" s="5" t="str">
        <f t="shared" si="26"/>
        <v/>
      </c>
      <c r="BO124" s="6"/>
      <c r="BP124" s="5"/>
      <c r="BQ124" s="5"/>
      <c r="BR124" s="348" t="s">
        <v>31</v>
      </c>
      <c r="BS124" s="107" t="s">
        <v>32</v>
      </c>
      <c r="BT124" s="209">
        <v>1</v>
      </c>
      <c r="BU124" s="125" t="s">
        <v>33</v>
      </c>
      <c r="BV124" s="143" t="str">
        <f t="shared" si="27"/>
        <v/>
      </c>
      <c r="BW124" s="143" t="str">
        <f t="shared" si="28"/>
        <v/>
      </c>
      <c r="BX124" s="143" t="str">
        <f t="shared" si="29"/>
        <v/>
      </c>
      <c r="BY124" s="143" t="str">
        <f t="shared" si="30"/>
        <v/>
      </c>
      <c r="BZ124" s="144" t="str">
        <f t="shared" si="31"/>
        <v/>
      </c>
    </row>
    <row r="125" spans="14:78" ht="27.6" customHeight="1" x14ac:dyDescent="0.3">
      <c r="N125" s="5"/>
      <c r="O125" s="370"/>
      <c r="P125" s="350" t="s">
        <v>19</v>
      </c>
      <c r="Q125" s="209">
        <f t="shared" si="19"/>
        <v>0</v>
      </c>
      <c r="R125" s="126" t="s">
        <v>110</v>
      </c>
      <c r="S125" s="169"/>
      <c r="T125" s="169"/>
      <c r="U125" s="169"/>
      <c r="V125" s="169"/>
      <c r="W125" s="5" t="str">
        <f t="shared" si="5"/>
        <v/>
      </c>
      <c r="X125" s="24"/>
      <c r="Y125" s="5" t="str">
        <f t="shared" si="6"/>
        <v/>
      </c>
      <c r="Z125" s="29"/>
      <c r="AA125" s="5"/>
      <c r="AB125" s="5"/>
      <c r="AC125" s="370"/>
      <c r="AD125" s="350" t="s">
        <v>19</v>
      </c>
      <c r="AE125" s="209">
        <f t="shared" si="20"/>
        <v>0</v>
      </c>
      <c r="AF125" s="126" t="s">
        <v>110</v>
      </c>
      <c r="AG125" s="169"/>
      <c r="AH125" s="169"/>
      <c r="AI125" s="169"/>
      <c r="AJ125" s="169"/>
      <c r="AK125" s="5" t="str">
        <f t="shared" si="7"/>
        <v/>
      </c>
      <c r="AL125" s="24"/>
      <c r="AM125" s="5" t="str">
        <f t="shared" si="8"/>
        <v/>
      </c>
      <c r="AN125" s="29"/>
      <c r="AO125" s="5"/>
      <c r="AP125" s="5"/>
      <c r="AQ125" s="370"/>
      <c r="AR125" s="350" t="s">
        <v>19</v>
      </c>
      <c r="AS125" s="209">
        <f t="shared" si="21"/>
        <v>0</v>
      </c>
      <c r="AT125" s="126" t="s">
        <v>110</v>
      </c>
      <c r="AU125" s="169"/>
      <c r="AV125" s="169"/>
      <c r="AW125" s="169"/>
      <c r="AX125" s="169"/>
      <c r="AY125" s="5" t="str">
        <f t="shared" si="22"/>
        <v/>
      </c>
      <c r="AZ125" s="29"/>
      <c r="BA125" s="5" t="str">
        <f t="shared" si="23"/>
        <v/>
      </c>
      <c r="BB125" s="29"/>
      <c r="BC125" s="5"/>
      <c r="BD125" s="348"/>
      <c r="BE125" s="350" t="s">
        <v>19</v>
      </c>
      <c r="BF125" s="209">
        <f t="shared" si="24"/>
        <v>0</v>
      </c>
      <c r="BG125" s="125" t="s">
        <v>110</v>
      </c>
      <c r="BH125" s="167"/>
      <c r="BI125" s="167"/>
      <c r="BJ125" s="167"/>
      <c r="BK125" s="167"/>
      <c r="BL125" s="5" t="str">
        <f t="shared" si="25"/>
        <v/>
      </c>
      <c r="BM125" s="6"/>
      <c r="BN125" s="5" t="str">
        <f t="shared" si="26"/>
        <v/>
      </c>
      <c r="BO125" s="6"/>
      <c r="BP125" s="5"/>
      <c r="BQ125" s="5"/>
      <c r="BR125" s="348"/>
      <c r="BS125" s="350" t="s">
        <v>19</v>
      </c>
      <c r="BT125" s="209">
        <v>1</v>
      </c>
      <c r="BU125" s="125" t="s">
        <v>110</v>
      </c>
      <c r="BV125" s="143" t="str">
        <f t="shared" si="27"/>
        <v/>
      </c>
      <c r="BW125" s="143" t="str">
        <f t="shared" si="28"/>
        <v/>
      </c>
      <c r="BX125" s="143" t="str">
        <f t="shared" si="29"/>
        <v/>
      </c>
      <c r="BY125" s="143" t="str">
        <f t="shared" si="30"/>
        <v/>
      </c>
      <c r="BZ125" s="144" t="str">
        <f t="shared" si="31"/>
        <v/>
      </c>
    </row>
    <row r="126" spans="14:78" ht="27.6" x14ac:dyDescent="0.3">
      <c r="N126" s="5"/>
      <c r="O126" s="370"/>
      <c r="P126" s="350"/>
      <c r="Q126" s="209">
        <f t="shared" si="19"/>
        <v>0</v>
      </c>
      <c r="R126" s="126" t="s">
        <v>111</v>
      </c>
      <c r="S126" s="169"/>
      <c r="T126" s="169"/>
      <c r="U126" s="169"/>
      <c r="V126" s="169"/>
      <c r="W126" s="5" t="str">
        <f t="shared" si="5"/>
        <v/>
      </c>
      <c r="X126" s="24"/>
      <c r="Y126" s="5" t="str">
        <f t="shared" si="6"/>
        <v/>
      </c>
      <c r="Z126" s="29"/>
      <c r="AA126" s="5"/>
      <c r="AB126" s="5"/>
      <c r="AC126" s="370"/>
      <c r="AD126" s="350"/>
      <c r="AE126" s="209">
        <f t="shared" si="20"/>
        <v>0</v>
      </c>
      <c r="AF126" s="126" t="s">
        <v>111</v>
      </c>
      <c r="AG126" s="169"/>
      <c r="AH126" s="169"/>
      <c r="AI126" s="169"/>
      <c r="AJ126" s="169"/>
      <c r="AK126" s="5" t="str">
        <f t="shared" si="7"/>
        <v/>
      </c>
      <c r="AL126" s="24"/>
      <c r="AM126" s="5" t="str">
        <f t="shared" si="8"/>
        <v/>
      </c>
      <c r="AN126" s="29"/>
      <c r="AO126" s="5"/>
      <c r="AP126" s="5"/>
      <c r="AQ126" s="370"/>
      <c r="AR126" s="350"/>
      <c r="AS126" s="209">
        <f t="shared" si="21"/>
        <v>0</v>
      </c>
      <c r="AT126" s="126" t="s">
        <v>111</v>
      </c>
      <c r="AU126" s="169"/>
      <c r="AV126" s="169"/>
      <c r="AW126" s="169"/>
      <c r="AX126" s="169"/>
      <c r="AY126" s="5" t="str">
        <f t="shared" si="22"/>
        <v/>
      </c>
      <c r="AZ126" s="29"/>
      <c r="BA126" s="5" t="str">
        <f t="shared" si="23"/>
        <v/>
      </c>
      <c r="BB126" s="29"/>
      <c r="BC126" s="5"/>
      <c r="BD126" s="348"/>
      <c r="BE126" s="350"/>
      <c r="BF126" s="209">
        <f t="shared" si="24"/>
        <v>0</v>
      </c>
      <c r="BG126" s="125" t="s">
        <v>111</v>
      </c>
      <c r="BH126" s="167"/>
      <c r="BI126" s="167"/>
      <c r="BJ126" s="167"/>
      <c r="BK126" s="167"/>
      <c r="BL126" s="5" t="str">
        <f t="shared" si="25"/>
        <v/>
      </c>
      <c r="BM126" s="6"/>
      <c r="BN126" s="5" t="str">
        <f t="shared" si="26"/>
        <v/>
      </c>
      <c r="BO126" s="6"/>
      <c r="BP126" s="5"/>
      <c r="BQ126" s="5"/>
      <c r="BR126" s="348"/>
      <c r="BS126" s="350"/>
      <c r="BT126" s="209">
        <v>1</v>
      </c>
      <c r="BU126" s="125" t="s">
        <v>111</v>
      </c>
      <c r="BV126" s="143" t="str">
        <f t="shared" si="27"/>
        <v/>
      </c>
      <c r="BW126" s="143" t="str">
        <f t="shared" si="28"/>
        <v/>
      </c>
      <c r="BX126" s="143" t="str">
        <f t="shared" si="29"/>
        <v/>
      </c>
      <c r="BY126" s="143" t="str">
        <f t="shared" si="30"/>
        <v/>
      </c>
      <c r="BZ126" s="144" t="str">
        <f t="shared" si="31"/>
        <v/>
      </c>
    </row>
    <row r="127" spans="14:78" ht="27.6" x14ac:dyDescent="0.3">
      <c r="N127" s="5"/>
      <c r="O127" s="370"/>
      <c r="P127" s="350"/>
      <c r="Q127" s="209">
        <f t="shared" si="19"/>
        <v>0</v>
      </c>
      <c r="R127" s="126" t="s">
        <v>112</v>
      </c>
      <c r="S127" s="169"/>
      <c r="T127" s="169"/>
      <c r="U127" s="169"/>
      <c r="V127" s="169"/>
      <c r="W127" s="5" t="str">
        <f t="shared" si="5"/>
        <v/>
      </c>
      <c r="X127" s="24"/>
      <c r="Y127" s="5" t="str">
        <f t="shared" si="6"/>
        <v/>
      </c>
      <c r="Z127" s="29"/>
      <c r="AA127" s="5"/>
      <c r="AB127" s="5"/>
      <c r="AC127" s="370"/>
      <c r="AD127" s="350"/>
      <c r="AE127" s="209">
        <f t="shared" si="20"/>
        <v>0</v>
      </c>
      <c r="AF127" s="126" t="s">
        <v>112</v>
      </c>
      <c r="AG127" s="169"/>
      <c r="AH127" s="169"/>
      <c r="AI127" s="169"/>
      <c r="AJ127" s="169"/>
      <c r="AK127" s="5" t="str">
        <f t="shared" si="7"/>
        <v/>
      </c>
      <c r="AL127" s="24"/>
      <c r="AM127" s="5" t="str">
        <f t="shared" si="8"/>
        <v/>
      </c>
      <c r="AN127" s="29"/>
      <c r="AO127" s="5"/>
      <c r="AP127" s="5"/>
      <c r="AQ127" s="370"/>
      <c r="AR127" s="350"/>
      <c r="AS127" s="209">
        <f t="shared" si="21"/>
        <v>0</v>
      </c>
      <c r="AT127" s="126" t="s">
        <v>112</v>
      </c>
      <c r="AU127" s="169"/>
      <c r="AV127" s="169"/>
      <c r="AW127" s="169"/>
      <c r="AX127" s="169"/>
      <c r="AY127" s="5" t="str">
        <f t="shared" si="22"/>
        <v/>
      </c>
      <c r="AZ127" s="29"/>
      <c r="BA127" s="5" t="str">
        <f t="shared" si="23"/>
        <v/>
      </c>
      <c r="BB127" s="29"/>
      <c r="BC127" s="5"/>
      <c r="BD127" s="348"/>
      <c r="BE127" s="350"/>
      <c r="BF127" s="209">
        <f t="shared" si="24"/>
        <v>0</v>
      </c>
      <c r="BG127" s="125" t="s">
        <v>112</v>
      </c>
      <c r="BH127" s="167"/>
      <c r="BI127" s="167"/>
      <c r="BJ127" s="167"/>
      <c r="BK127" s="167"/>
      <c r="BL127" s="5" t="str">
        <f t="shared" si="25"/>
        <v/>
      </c>
      <c r="BM127" s="6"/>
      <c r="BN127" s="5" t="str">
        <f t="shared" si="26"/>
        <v/>
      </c>
      <c r="BO127" s="6"/>
      <c r="BP127" s="5"/>
      <c r="BQ127" s="5"/>
      <c r="BR127" s="348"/>
      <c r="BS127" s="350"/>
      <c r="BT127" s="209">
        <v>1</v>
      </c>
      <c r="BU127" s="125" t="s">
        <v>112</v>
      </c>
      <c r="BV127" s="143" t="str">
        <f t="shared" si="27"/>
        <v/>
      </c>
      <c r="BW127" s="143" t="str">
        <f t="shared" si="28"/>
        <v/>
      </c>
      <c r="BX127" s="143" t="str">
        <f t="shared" si="29"/>
        <v/>
      </c>
      <c r="BY127" s="143" t="str">
        <f t="shared" si="30"/>
        <v/>
      </c>
      <c r="BZ127" s="144" t="str">
        <f t="shared" si="31"/>
        <v/>
      </c>
    </row>
    <row r="128" spans="14:78" ht="41.4" x14ac:dyDescent="0.3">
      <c r="N128" s="5"/>
      <c r="O128" s="370"/>
      <c r="P128" s="350"/>
      <c r="Q128" s="209">
        <f t="shared" si="19"/>
        <v>0</v>
      </c>
      <c r="R128" s="126" t="s">
        <v>113</v>
      </c>
      <c r="S128" s="169"/>
      <c r="T128" s="169"/>
      <c r="U128" s="169"/>
      <c r="V128" s="169"/>
      <c r="W128" s="5" t="str">
        <f t="shared" si="5"/>
        <v/>
      </c>
      <c r="X128" s="24"/>
      <c r="Y128" s="5" t="str">
        <f t="shared" si="6"/>
        <v/>
      </c>
      <c r="Z128" s="29"/>
      <c r="AA128" s="5"/>
      <c r="AB128" s="5"/>
      <c r="AC128" s="370"/>
      <c r="AD128" s="350"/>
      <c r="AE128" s="209">
        <f t="shared" si="20"/>
        <v>0</v>
      </c>
      <c r="AF128" s="126" t="s">
        <v>113</v>
      </c>
      <c r="AG128" s="169"/>
      <c r="AH128" s="169"/>
      <c r="AI128" s="169"/>
      <c r="AJ128" s="169"/>
      <c r="AK128" s="5" t="str">
        <f t="shared" si="7"/>
        <v/>
      </c>
      <c r="AL128" s="24"/>
      <c r="AM128" s="5" t="str">
        <f t="shared" si="8"/>
        <v/>
      </c>
      <c r="AN128" s="29"/>
      <c r="AO128" s="5"/>
      <c r="AP128" s="5"/>
      <c r="AQ128" s="370"/>
      <c r="AR128" s="350"/>
      <c r="AS128" s="209">
        <f t="shared" si="21"/>
        <v>0</v>
      </c>
      <c r="AT128" s="126" t="s">
        <v>113</v>
      </c>
      <c r="AU128" s="169"/>
      <c r="AV128" s="169"/>
      <c r="AW128" s="169"/>
      <c r="AX128" s="169"/>
      <c r="AY128" s="5" t="str">
        <f t="shared" si="22"/>
        <v/>
      </c>
      <c r="AZ128" s="29"/>
      <c r="BA128" s="5" t="str">
        <f t="shared" si="23"/>
        <v/>
      </c>
      <c r="BB128" s="29"/>
      <c r="BC128" s="5"/>
      <c r="BD128" s="348"/>
      <c r="BE128" s="350"/>
      <c r="BF128" s="209">
        <f t="shared" si="24"/>
        <v>0</v>
      </c>
      <c r="BG128" s="125" t="s">
        <v>113</v>
      </c>
      <c r="BH128" s="167"/>
      <c r="BI128" s="167"/>
      <c r="BJ128" s="167"/>
      <c r="BK128" s="167"/>
      <c r="BL128" s="5" t="str">
        <f t="shared" si="25"/>
        <v/>
      </c>
      <c r="BM128" s="6"/>
      <c r="BN128" s="5" t="str">
        <f t="shared" si="26"/>
        <v/>
      </c>
      <c r="BO128" s="6"/>
      <c r="BP128" s="5"/>
      <c r="BQ128" s="5"/>
      <c r="BR128" s="348"/>
      <c r="BS128" s="350"/>
      <c r="BT128" s="209">
        <v>1</v>
      </c>
      <c r="BU128" s="125" t="s">
        <v>113</v>
      </c>
      <c r="BV128" s="143" t="str">
        <f t="shared" si="27"/>
        <v/>
      </c>
      <c r="BW128" s="143" t="str">
        <f t="shared" si="28"/>
        <v/>
      </c>
      <c r="BX128" s="143" t="str">
        <f t="shared" si="29"/>
        <v/>
      </c>
      <c r="BY128" s="143" t="str">
        <f t="shared" si="30"/>
        <v/>
      </c>
      <c r="BZ128" s="144" t="str">
        <f t="shared" si="31"/>
        <v/>
      </c>
    </row>
    <row r="129" spans="5:78" ht="27.6" x14ac:dyDescent="0.3">
      <c r="N129" s="5"/>
      <c r="O129" s="370"/>
      <c r="P129" s="350"/>
      <c r="Q129" s="209">
        <f t="shared" si="19"/>
        <v>0</v>
      </c>
      <c r="R129" s="126" t="s">
        <v>114</v>
      </c>
      <c r="S129" s="169"/>
      <c r="T129" s="169"/>
      <c r="U129" s="169"/>
      <c r="V129" s="169"/>
      <c r="W129" s="5" t="str">
        <f t="shared" si="5"/>
        <v/>
      </c>
      <c r="X129" s="24"/>
      <c r="Y129" s="5" t="str">
        <f t="shared" si="6"/>
        <v/>
      </c>
      <c r="Z129" s="29"/>
      <c r="AA129" s="5"/>
      <c r="AB129" s="5"/>
      <c r="AC129" s="370"/>
      <c r="AD129" s="350"/>
      <c r="AE129" s="209">
        <f t="shared" si="20"/>
        <v>0</v>
      </c>
      <c r="AF129" s="126" t="s">
        <v>114</v>
      </c>
      <c r="AG129" s="169"/>
      <c r="AH129" s="169"/>
      <c r="AI129" s="169"/>
      <c r="AJ129" s="169"/>
      <c r="AK129" s="5" t="str">
        <f t="shared" si="7"/>
        <v/>
      </c>
      <c r="AL129" s="24"/>
      <c r="AM129" s="5" t="str">
        <f t="shared" si="8"/>
        <v/>
      </c>
      <c r="AN129" s="29"/>
      <c r="AO129" s="5"/>
      <c r="AP129" s="5"/>
      <c r="AQ129" s="370"/>
      <c r="AR129" s="350"/>
      <c r="AS129" s="209">
        <f t="shared" si="21"/>
        <v>0</v>
      </c>
      <c r="AT129" s="126" t="s">
        <v>114</v>
      </c>
      <c r="AU129" s="169"/>
      <c r="AV129" s="169"/>
      <c r="AW129" s="169"/>
      <c r="AX129" s="169"/>
      <c r="AY129" s="5" t="str">
        <f t="shared" si="22"/>
        <v/>
      </c>
      <c r="AZ129" s="29"/>
      <c r="BA129" s="5" t="str">
        <f t="shared" si="23"/>
        <v/>
      </c>
      <c r="BB129" s="29"/>
      <c r="BC129" s="5"/>
      <c r="BD129" s="348"/>
      <c r="BE129" s="350"/>
      <c r="BF129" s="209">
        <f t="shared" si="24"/>
        <v>0</v>
      </c>
      <c r="BG129" s="125" t="s">
        <v>114</v>
      </c>
      <c r="BH129" s="167"/>
      <c r="BI129" s="167"/>
      <c r="BJ129" s="167"/>
      <c r="BK129" s="167"/>
      <c r="BL129" s="5" t="str">
        <f t="shared" si="25"/>
        <v/>
      </c>
      <c r="BM129" s="6"/>
      <c r="BN129" s="5" t="str">
        <f t="shared" si="26"/>
        <v/>
      </c>
      <c r="BO129" s="6"/>
      <c r="BP129" s="5"/>
      <c r="BQ129" s="5"/>
      <c r="BR129" s="348"/>
      <c r="BS129" s="350"/>
      <c r="BT129" s="209">
        <v>1</v>
      </c>
      <c r="BU129" s="125" t="s">
        <v>114</v>
      </c>
      <c r="BV129" s="143" t="str">
        <f t="shared" si="27"/>
        <v/>
      </c>
      <c r="BW129" s="143" t="str">
        <f t="shared" si="28"/>
        <v/>
      </c>
      <c r="BX129" s="143" t="str">
        <f t="shared" si="29"/>
        <v/>
      </c>
      <c r="BY129" s="143" t="str">
        <f t="shared" si="30"/>
        <v/>
      </c>
      <c r="BZ129" s="144" t="str">
        <f t="shared" si="31"/>
        <v/>
      </c>
    </row>
    <row r="130" spans="5:78" ht="41.4" x14ac:dyDescent="0.3">
      <c r="N130" s="5"/>
      <c r="O130" s="370"/>
      <c r="P130" s="350"/>
      <c r="Q130" s="209">
        <f t="shared" si="19"/>
        <v>0</v>
      </c>
      <c r="R130" s="126" t="s">
        <v>115</v>
      </c>
      <c r="S130" s="169"/>
      <c r="T130" s="169"/>
      <c r="U130" s="169"/>
      <c r="V130" s="169"/>
      <c r="W130" s="5" t="str">
        <f t="shared" ref="W130:W193" si="32">IF(Q130="","",IF(S130="X",0,IF(T130="X",5,IF(U130="X",10,IF(V130="X",15,"")))))</f>
        <v/>
      </c>
      <c r="X130" s="24"/>
      <c r="Y130" s="5" t="str">
        <f t="shared" ref="Y130:Y193" si="33">IF(Q130="","",IF(S130="X",5,IF(T130="X",10,IF(U130="X",15,IF(V130="X",20,"")))))</f>
        <v/>
      </c>
      <c r="Z130" s="29"/>
      <c r="AA130" s="5"/>
      <c r="AB130" s="5"/>
      <c r="AC130" s="370"/>
      <c r="AD130" s="350"/>
      <c r="AE130" s="209">
        <f t="shared" si="20"/>
        <v>0</v>
      </c>
      <c r="AF130" s="126" t="s">
        <v>115</v>
      </c>
      <c r="AG130" s="169"/>
      <c r="AH130" s="169"/>
      <c r="AI130" s="169"/>
      <c r="AJ130" s="169"/>
      <c r="AK130" s="5" t="str">
        <f t="shared" ref="AK130:AK139" si="34">IF(AE130="","",IF(AG130="X",0,IF(AH130="X",5,IF(AI130="X",10,IF(AJ130="X",15,"")))))</f>
        <v/>
      </c>
      <c r="AL130" s="24"/>
      <c r="AM130" s="5" t="str">
        <f t="shared" ref="AM130:AM139" si="35">IF(AE130="","",IF(AG130="X",5,IF(AH130="X",10,IF(AI130="X",15,IF(AJ130="X",20,"")))))</f>
        <v/>
      </c>
      <c r="AN130" s="29"/>
      <c r="AO130" s="5"/>
      <c r="AP130" s="5"/>
      <c r="AQ130" s="370"/>
      <c r="AR130" s="350"/>
      <c r="AS130" s="209">
        <f t="shared" si="21"/>
        <v>0</v>
      </c>
      <c r="AT130" s="126" t="s">
        <v>115</v>
      </c>
      <c r="AU130" s="169"/>
      <c r="AV130" s="169"/>
      <c r="AW130" s="169"/>
      <c r="AX130" s="169"/>
      <c r="AY130" s="5" t="str">
        <f t="shared" si="22"/>
        <v/>
      </c>
      <c r="AZ130" s="29"/>
      <c r="BA130" s="5" t="str">
        <f t="shared" si="23"/>
        <v/>
      </c>
      <c r="BB130" s="29"/>
      <c r="BC130" s="5"/>
      <c r="BD130" s="348"/>
      <c r="BE130" s="350"/>
      <c r="BF130" s="209">
        <f t="shared" si="24"/>
        <v>0</v>
      </c>
      <c r="BG130" s="125" t="s">
        <v>115</v>
      </c>
      <c r="BH130" s="167"/>
      <c r="BI130" s="167"/>
      <c r="BJ130" s="167"/>
      <c r="BK130" s="167"/>
      <c r="BL130" s="5" t="str">
        <f t="shared" si="25"/>
        <v/>
      </c>
      <c r="BM130" s="6"/>
      <c r="BN130" s="5" t="str">
        <f t="shared" si="26"/>
        <v/>
      </c>
      <c r="BO130" s="6"/>
      <c r="BP130" s="5"/>
      <c r="BQ130" s="5"/>
      <c r="BR130" s="348"/>
      <c r="BS130" s="350"/>
      <c r="BT130" s="209">
        <v>1</v>
      </c>
      <c r="BU130" s="125" t="s">
        <v>115</v>
      </c>
      <c r="BV130" s="143" t="str">
        <f t="shared" si="27"/>
        <v/>
      </c>
      <c r="BW130" s="143" t="str">
        <f t="shared" si="28"/>
        <v/>
      </c>
      <c r="BX130" s="143" t="str">
        <f t="shared" si="29"/>
        <v/>
      </c>
      <c r="BY130" s="143" t="str">
        <f t="shared" si="30"/>
        <v/>
      </c>
      <c r="BZ130" s="144" t="str">
        <f t="shared" si="31"/>
        <v/>
      </c>
    </row>
    <row r="131" spans="5:78" ht="27.6" x14ac:dyDescent="0.3">
      <c r="N131" s="5"/>
      <c r="O131" s="370"/>
      <c r="P131" s="350"/>
      <c r="Q131" s="209">
        <f t="shared" si="19"/>
        <v>0</v>
      </c>
      <c r="R131" s="126" t="s">
        <v>116</v>
      </c>
      <c r="S131" s="169"/>
      <c r="T131" s="169"/>
      <c r="U131" s="169"/>
      <c r="V131" s="169"/>
      <c r="W131" s="5" t="str">
        <f t="shared" si="32"/>
        <v/>
      </c>
      <c r="X131" s="24"/>
      <c r="Y131" s="5" t="str">
        <f t="shared" si="33"/>
        <v/>
      </c>
      <c r="Z131" s="29"/>
      <c r="AA131" s="5"/>
      <c r="AB131" s="5"/>
      <c r="AC131" s="370"/>
      <c r="AD131" s="350"/>
      <c r="AE131" s="209">
        <f t="shared" si="20"/>
        <v>0</v>
      </c>
      <c r="AF131" s="126" t="s">
        <v>116</v>
      </c>
      <c r="AG131" s="169"/>
      <c r="AH131" s="169"/>
      <c r="AI131" s="169"/>
      <c r="AJ131" s="169"/>
      <c r="AK131" s="5" t="str">
        <f t="shared" si="34"/>
        <v/>
      </c>
      <c r="AL131" s="24"/>
      <c r="AM131" s="5" t="str">
        <f t="shared" si="35"/>
        <v/>
      </c>
      <c r="AN131" s="29"/>
      <c r="AO131" s="5"/>
      <c r="AP131" s="5"/>
      <c r="AQ131" s="370"/>
      <c r="AR131" s="350"/>
      <c r="AS131" s="209">
        <f t="shared" si="21"/>
        <v>0</v>
      </c>
      <c r="AT131" s="126" t="s">
        <v>116</v>
      </c>
      <c r="AU131" s="169"/>
      <c r="AV131" s="169"/>
      <c r="AW131" s="169"/>
      <c r="AX131" s="169"/>
      <c r="AY131" s="5" t="str">
        <f t="shared" si="22"/>
        <v/>
      </c>
      <c r="AZ131" s="29"/>
      <c r="BA131" s="5" t="str">
        <f t="shared" si="23"/>
        <v/>
      </c>
      <c r="BB131" s="29"/>
      <c r="BC131" s="5"/>
      <c r="BD131" s="348"/>
      <c r="BE131" s="350"/>
      <c r="BF131" s="209">
        <f t="shared" si="24"/>
        <v>0</v>
      </c>
      <c r="BG131" s="125" t="s">
        <v>116</v>
      </c>
      <c r="BH131" s="167"/>
      <c r="BI131" s="167"/>
      <c r="BJ131" s="167"/>
      <c r="BK131" s="167"/>
      <c r="BL131" s="5" t="str">
        <f t="shared" si="25"/>
        <v/>
      </c>
      <c r="BM131" s="6"/>
      <c r="BN131" s="5" t="str">
        <f t="shared" si="26"/>
        <v/>
      </c>
      <c r="BO131" s="6"/>
      <c r="BP131" s="5"/>
      <c r="BQ131" s="5"/>
      <c r="BR131" s="348"/>
      <c r="BS131" s="350"/>
      <c r="BT131" s="209">
        <v>1</v>
      </c>
      <c r="BU131" s="125" t="s">
        <v>116</v>
      </c>
      <c r="BV131" s="143" t="str">
        <f t="shared" si="27"/>
        <v/>
      </c>
      <c r="BW131" s="143" t="str">
        <f t="shared" si="28"/>
        <v/>
      </c>
      <c r="BX131" s="143" t="str">
        <f t="shared" si="29"/>
        <v/>
      </c>
      <c r="BY131" s="143" t="str">
        <f t="shared" si="30"/>
        <v/>
      </c>
      <c r="BZ131" s="144" t="str">
        <f t="shared" si="31"/>
        <v/>
      </c>
    </row>
    <row r="132" spans="5:78" ht="27.6" x14ac:dyDescent="0.3">
      <c r="N132" s="5"/>
      <c r="O132" s="370"/>
      <c r="P132" s="107" t="s">
        <v>34</v>
      </c>
      <c r="Q132" s="209">
        <f t="shared" si="19"/>
        <v>0</v>
      </c>
      <c r="R132" s="126" t="s">
        <v>35</v>
      </c>
      <c r="S132" s="169"/>
      <c r="T132" s="169"/>
      <c r="U132" s="169"/>
      <c r="V132" s="169"/>
      <c r="W132" s="5" t="str">
        <f t="shared" si="32"/>
        <v/>
      </c>
      <c r="X132" s="24"/>
      <c r="Y132" s="5" t="str">
        <f t="shared" si="33"/>
        <v/>
      </c>
      <c r="Z132" s="29"/>
      <c r="AA132" s="5"/>
      <c r="AB132" s="5"/>
      <c r="AC132" s="370"/>
      <c r="AD132" s="107" t="s">
        <v>34</v>
      </c>
      <c r="AE132" s="209">
        <f t="shared" si="20"/>
        <v>0</v>
      </c>
      <c r="AF132" s="126" t="s">
        <v>35</v>
      </c>
      <c r="AG132" s="169"/>
      <c r="AH132" s="169"/>
      <c r="AI132" s="169"/>
      <c r="AJ132" s="169"/>
      <c r="AK132" s="5" t="str">
        <f t="shared" si="34"/>
        <v/>
      </c>
      <c r="AL132" s="24"/>
      <c r="AM132" s="5" t="str">
        <f t="shared" si="35"/>
        <v/>
      </c>
      <c r="AN132" s="29"/>
      <c r="AO132" s="5"/>
      <c r="AP132" s="5"/>
      <c r="AQ132" s="370"/>
      <c r="AR132" s="107" t="s">
        <v>34</v>
      </c>
      <c r="AS132" s="209">
        <f t="shared" si="21"/>
        <v>0</v>
      </c>
      <c r="AT132" s="126" t="s">
        <v>35</v>
      </c>
      <c r="AU132" s="169"/>
      <c r="AV132" s="169"/>
      <c r="AW132" s="169"/>
      <c r="AX132" s="169"/>
      <c r="AY132" s="5" t="str">
        <f t="shared" si="22"/>
        <v/>
      </c>
      <c r="AZ132" s="29"/>
      <c r="BA132" s="5" t="str">
        <f t="shared" si="23"/>
        <v/>
      </c>
      <c r="BB132" s="29"/>
      <c r="BC132" s="5"/>
      <c r="BD132" s="348"/>
      <c r="BE132" s="107" t="s">
        <v>34</v>
      </c>
      <c r="BF132" s="209">
        <f t="shared" si="24"/>
        <v>0</v>
      </c>
      <c r="BG132" s="125" t="s">
        <v>35</v>
      </c>
      <c r="BH132" s="167"/>
      <c r="BI132" s="167"/>
      <c r="BJ132" s="167"/>
      <c r="BK132" s="167"/>
      <c r="BL132" s="5" t="str">
        <f t="shared" si="25"/>
        <v/>
      </c>
      <c r="BM132" s="6"/>
      <c r="BN132" s="5" t="str">
        <f t="shared" si="26"/>
        <v/>
      </c>
      <c r="BO132" s="6"/>
      <c r="BP132" s="5"/>
      <c r="BQ132" s="5"/>
      <c r="BR132" s="348"/>
      <c r="BS132" s="107" t="s">
        <v>34</v>
      </c>
      <c r="BT132" s="209">
        <v>1</v>
      </c>
      <c r="BU132" s="125" t="s">
        <v>35</v>
      </c>
      <c r="BV132" s="143" t="str">
        <f t="shared" si="27"/>
        <v/>
      </c>
      <c r="BW132" s="143" t="str">
        <f t="shared" si="28"/>
        <v/>
      </c>
      <c r="BX132" s="143" t="str">
        <f t="shared" si="29"/>
        <v/>
      </c>
      <c r="BY132" s="143" t="str">
        <f t="shared" si="30"/>
        <v/>
      </c>
      <c r="BZ132" s="144" t="str">
        <f t="shared" si="31"/>
        <v/>
      </c>
    </row>
    <row r="133" spans="5:78" ht="27.6" customHeight="1" x14ac:dyDescent="0.3">
      <c r="N133" s="5"/>
      <c r="O133" s="370" t="s">
        <v>117</v>
      </c>
      <c r="P133" s="107" t="s">
        <v>36</v>
      </c>
      <c r="Q133" s="209">
        <f t="shared" si="19"/>
        <v>0</v>
      </c>
      <c r="R133" s="126" t="s">
        <v>129</v>
      </c>
      <c r="S133" s="169"/>
      <c r="T133" s="169"/>
      <c r="U133" s="169"/>
      <c r="V133" s="169"/>
      <c r="W133" s="5" t="str">
        <f t="shared" si="32"/>
        <v/>
      </c>
      <c r="X133" s="24"/>
      <c r="Y133" s="5" t="str">
        <f t="shared" si="33"/>
        <v/>
      </c>
      <c r="Z133" s="25"/>
      <c r="AA133" s="5"/>
      <c r="AB133" s="5"/>
      <c r="AC133" s="370" t="s">
        <v>117</v>
      </c>
      <c r="AD133" s="107" t="s">
        <v>36</v>
      </c>
      <c r="AE133" s="209">
        <f t="shared" si="20"/>
        <v>0</v>
      </c>
      <c r="AF133" s="126" t="s">
        <v>129</v>
      </c>
      <c r="AG133" s="169"/>
      <c r="AH133" s="169"/>
      <c r="AI133" s="169"/>
      <c r="AJ133" s="169"/>
      <c r="AK133" s="5" t="str">
        <f t="shared" si="34"/>
        <v/>
      </c>
      <c r="AL133" s="24"/>
      <c r="AM133" s="5" t="str">
        <f t="shared" si="35"/>
        <v/>
      </c>
      <c r="AN133" s="25"/>
      <c r="AO133" s="5"/>
      <c r="AP133" s="5"/>
      <c r="AQ133" s="370" t="s">
        <v>117</v>
      </c>
      <c r="AR133" s="107" t="s">
        <v>36</v>
      </c>
      <c r="AS133" s="209">
        <f t="shared" si="21"/>
        <v>0</v>
      </c>
      <c r="AT133" s="126" t="s">
        <v>129</v>
      </c>
      <c r="AU133" s="169"/>
      <c r="AV133" s="169"/>
      <c r="AW133" s="169"/>
      <c r="AX133" s="169"/>
      <c r="AY133" s="5" t="str">
        <f t="shared" si="22"/>
        <v/>
      </c>
      <c r="AZ133" s="29"/>
      <c r="BA133" s="5" t="str">
        <f t="shared" si="23"/>
        <v/>
      </c>
      <c r="BB133" s="25"/>
      <c r="BC133" s="5"/>
      <c r="BD133" s="348" t="s">
        <v>117</v>
      </c>
      <c r="BE133" s="107" t="s">
        <v>36</v>
      </c>
      <c r="BF133" s="209">
        <f t="shared" si="24"/>
        <v>0</v>
      </c>
      <c r="BG133" s="125" t="s">
        <v>129</v>
      </c>
      <c r="BH133" s="167"/>
      <c r="BI133" s="167"/>
      <c r="BJ133" s="167"/>
      <c r="BK133" s="167"/>
      <c r="BL133" s="5" t="str">
        <f t="shared" si="25"/>
        <v/>
      </c>
      <c r="BM133" s="6"/>
      <c r="BN133" s="5" t="str">
        <f t="shared" si="26"/>
        <v/>
      </c>
      <c r="BO133" s="25"/>
      <c r="BP133" s="5"/>
      <c r="BQ133" s="5"/>
      <c r="BR133" s="348" t="s">
        <v>117</v>
      </c>
      <c r="BS133" s="107" t="s">
        <v>36</v>
      </c>
      <c r="BT133" s="209">
        <v>1</v>
      </c>
      <c r="BU133" s="125" t="s">
        <v>129</v>
      </c>
      <c r="BV133" s="143" t="str">
        <f t="shared" si="27"/>
        <v/>
      </c>
      <c r="BW133" s="143" t="str">
        <f t="shared" si="28"/>
        <v/>
      </c>
      <c r="BX133" s="143" t="str">
        <f t="shared" si="29"/>
        <v/>
      </c>
      <c r="BY133" s="143" t="str">
        <f t="shared" si="30"/>
        <v/>
      </c>
      <c r="BZ133" s="144" t="str">
        <f t="shared" si="31"/>
        <v/>
      </c>
    </row>
    <row r="134" spans="5:78" x14ac:dyDescent="0.3">
      <c r="N134" s="5"/>
      <c r="O134" s="370"/>
      <c r="P134" s="107" t="s">
        <v>37</v>
      </c>
      <c r="Q134" s="209">
        <f t="shared" si="19"/>
        <v>0</v>
      </c>
      <c r="R134" s="126" t="s">
        <v>118</v>
      </c>
      <c r="S134" s="169"/>
      <c r="T134" s="169"/>
      <c r="U134" s="169"/>
      <c r="V134" s="169"/>
      <c r="W134" s="5" t="str">
        <f t="shared" si="32"/>
        <v/>
      </c>
      <c r="X134" s="24"/>
      <c r="Y134" s="5" t="str">
        <f t="shared" si="33"/>
        <v/>
      </c>
      <c r="Z134" s="25"/>
      <c r="AA134" s="5"/>
      <c r="AB134" s="5"/>
      <c r="AC134" s="370"/>
      <c r="AD134" s="107" t="s">
        <v>37</v>
      </c>
      <c r="AE134" s="209">
        <f t="shared" si="20"/>
        <v>0</v>
      </c>
      <c r="AF134" s="126" t="s">
        <v>118</v>
      </c>
      <c r="AG134" s="169"/>
      <c r="AH134" s="169"/>
      <c r="AI134" s="169"/>
      <c r="AJ134" s="169"/>
      <c r="AK134" s="5" t="str">
        <f t="shared" si="34"/>
        <v/>
      </c>
      <c r="AL134" s="24"/>
      <c r="AM134" s="5" t="str">
        <f t="shared" si="35"/>
        <v/>
      </c>
      <c r="AN134" s="25"/>
      <c r="AO134" s="5"/>
      <c r="AP134" s="5"/>
      <c r="AQ134" s="370"/>
      <c r="AR134" s="107" t="s">
        <v>37</v>
      </c>
      <c r="AS134" s="209">
        <f t="shared" si="21"/>
        <v>0</v>
      </c>
      <c r="AT134" s="126" t="s">
        <v>118</v>
      </c>
      <c r="AU134" s="169"/>
      <c r="AV134" s="169"/>
      <c r="AW134" s="169"/>
      <c r="AX134" s="169"/>
      <c r="AY134" s="5" t="str">
        <f t="shared" si="22"/>
        <v/>
      </c>
      <c r="AZ134" s="29"/>
      <c r="BA134" s="5" t="str">
        <f t="shared" si="23"/>
        <v/>
      </c>
      <c r="BB134" s="25"/>
      <c r="BC134" s="5"/>
      <c r="BD134" s="348"/>
      <c r="BE134" s="107" t="s">
        <v>37</v>
      </c>
      <c r="BF134" s="209">
        <f t="shared" si="24"/>
        <v>0</v>
      </c>
      <c r="BG134" s="125" t="s">
        <v>118</v>
      </c>
      <c r="BH134" s="167"/>
      <c r="BI134" s="167"/>
      <c r="BJ134" s="167"/>
      <c r="BK134" s="167"/>
      <c r="BL134" s="5" t="str">
        <f t="shared" si="25"/>
        <v/>
      </c>
      <c r="BM134" s="6"/>
      <c r="BN134" s="5" t="str">
        <f t="shared" si="26"/>
        <v/>
      </c>
      <c r="BO134" s="25"/>
      <c r="BP134" s="5"/>
      <c r="BQ134" s="5"/>
      <c r="BR134" s="348"/>
      <c r="BS134" s="107" t="s">
        <v>37</v>
      </c>
      <c r="BT134" s="209">
        <v>1</v>
      </c>
      <c r="BU134" s="125" t="s">
        <v>118</v>
      </c>
      <c r="BV134" s="143" t="str">
        <f t="shared" si="27"/>
        <v/>
      </c>
      <c r="BW134" s="143" t="str">
        <f t="shared" si="28"/>
        <v/>
      </c>
      <c r="BX134" s="143" t="str">
        <f t="shared" si="29"/>
        <v/>
      </c>
      <c r="BY134" s="143" t="str">
        <f t="shared" si="30"/>
        <v/>
      </c>
      <c r="BZ134" s="144" t="str">
        <f t="shared" si="31"/>
        <v/>
      </c>
    </row>
    <row r="135" spans="5:78" x14ac:dyDescent="0.3">
      <c r="N135" s="5"/>
      <c r="O135" s="370"/>
      <c r="P135" s="107" t="s">
        <v>38</v>
      </c>
      <c r="Q135" s="209">
        <f t="shared" si="19"/>
        <v>0</v>
      </c>
      <c r="R135" s="126" t="s">
        <v>119</v>
      </c>
      <c r="S135" s="169"/>
      <c r="T135" s="169"/>
      <c r="U135" s="169"/>
      <c r="V135" s="169"/>
      <c r="W135" s="5" t="str">
        <f t="shared" si="32"/>
        <v/>
      </c>
      <c r="X135" s="24"/>
      <c r="Y135" s="5" t="str">
        <f t="shared" si="33"/>
        <v/>
      </c>
      <c r="Z135" s="25"/>
      <c r="AA135" s="5"/>
      <c r="AB135" s="5"/>
      <c r="AC135" s="370"/>
      <c r="AD135" s="107" t="s">
        <v>38</v>
      </c>
      <c r="AE135" s="209">
        <f t="shared" si="20"/>
        <v>0</v>
      </c>
      <c r="AF135" s="126" t="s">
        <v>119</v>
      </c>
      <c r="AG135" s="169"/>
      <c r="AH135" s="169"/>
      <c r="AI135" s="169"/>
      <c r="AJ135" s="169"/>
      <c r="AK135" s="5" t="str">
        <f t="shared" si="34"/>
        <v/>
      </c>
      <c r="AL135" s="24"/>
      <c r="AM135" s="5" t="str">
        <f t="shared" si="35"/>
        <v/>
      </c>
      <c r="AN135" s="25"/>
      <c r="AO135" s="5"/>
      <c r="AP135" s="5"/>
      <c r="AQ135" s="370"/>
      <c r="AR135" s="107" t="s">
        <v>38</v>
      </c>
      <c r="AS135" s="209">
        <f t="shared" si="21"/>
        <v>0</v>
      </c>
      <c r="AT135" s="126" t="s">
        <v>119</v>
      </c>
      <c r="AU135" s="169"/>
      <c r="AV135" s="169"/>
      <c r="AW135" s="169"/>
      <c r="AX135" s="169"/>
      <c r="AY135" s="5" t="str">
        <f t="shared" si="22"/>
        <v/>
      </c>
      <c r="AZ135" s="29"/>
      <c r="BA135" s="5" t="str">
        <f t="shared" si="23"/>
        <v/>
      </c>
      <c r="BB135" s="25"/>
      <c r="BC135" s="5"/>
      <c r="BD135" s="348"/>
      <c r="BE135" s="107" t="s">
        <v>38</v>
      </c>
      <c r="BF135" s="209">
        <f t="shared" si="24"/>
        <v>0</v>
      </c>
      <c r="BG135" s="125" t="s">
        <v>119</v>
      </c>
      <c r="BH135" s="167"/>
      <c r="BI135" s="167"/>
      <c r="BJ135" s="167"/>
      <c r="BK135" s="167"/>
      <c r="BL135" s="5" t="str">
        <f t="shared" si="25"/>
        <v/>
      </c>
      <c r="BM135" s="6"/>
      <c r="BN135" s="5" t="str">
        <f t="shared" si="26"/>
        <v/>
      </c>
      <c r="BO135" s="25"/>
      <c r="BP135" s="5"/>
      <c r="BQ135" s="5"/>
      <c r="BR135" s="348"/>
      <c r="BS135" s="107" t="s">
        <v>38</v>
      </c>
      <c r="BT135" s="209">
        <v>1</v>
      </c>
      <c r="BU135" s="125" t="s">
        <v>119</v>
      </c>
      <c r="BV135" s="143" t="str">
        <f t="shared" si="27"/>
        <v/>
      </c>
      <c r="BW135" s="143" t="str">
        <f t="shared" si="28"/>
        <v/>
      </c>
      <c r="BX135" s="143" t="str">
        <f t="shared" si="29"/>
        <v/>
      </c>
      <c r="BY135" s="143" t="str">
        <f t="shared" si="30"/>
        <v/>
      </c>
      <c r="BZ135" s="144" t="str">
        <f t="shared" si="31"/>
        <v/>
      </c>
    </row>
    <row r="136" spans="5:78" ht="27.6" x14ac:dyDescent="0.3">
      <c r="N136" s="5"/>
      <c r="O136" s="370"/>
      <c r="P136" s="107" t="s">
        <v>39</v>
      </c>
      <c r="Q136" s="209">
        <f t="shared" si="19"/>
        <v>0</v>
      </c>
      <c r="R136" s="126" t="s">
        <v>120</v>
      </c>
      <c r="S136" s="169"/>
      <c r="T136" s="169"/>
      <c r="U136" s="169"/>
      <c r="V136" s="169"/>
      <c r="W136" s="5" t="str">
        <f t="shared" si="32"/>
        <v/>
      </c>
      <c r="X136" s="24"/>
      <c r="Y136" s="5" t="str">
        <f t="shared" si="33"/>
        <v/>
      </c>
      <c r="Z136" s="25"/>
      <c r="AA136" s="5"/>
      <c r="AB136" s="5"/>
      <c r="AC136" s="370"/>
      <c r="AD136" s="107" t="s">
        <v>39</v>
      </c>
      <c r="AE136" s="209">
        <f t="shared" si="20"/>
        <v>0</v>
      </c>
      <c r="AF136" s="126" t="s">
        <v>120</v>
      </c>
      <c r="AG136" s="169"/>
      <c r="AH136" s="169"/>
      <c r="AI136" s="169"/>
      <c r="AJ136" s="169"/>
      <c r="AK136" s="5" t="str">
        <f t="shared" si="34"/>
        <v/>
      </c>
      <c r="AL136" s="24"/>
      <c r="AM136" s="5" t="str">
        <f t="shared" si="35"/>
        <v/>
      </c>
      <c r="AN136" s="25"/>
      <c r="AO136" s="5"/>
      <c r="AP136" s="5"/>
      <c r="AQ136" s="370"/>
      <c r="AR136" s="107" t="s">
        <v>39</v>
      </c>
      <c r="AS136" s="209">
        <f t="shared" si="21"/>
        <v>0</v>
      </c>
      <c r="AT136" s="126" t="s">
        <v>120</v>
      </c>
      <c r="AU136" s="169"/>
      <c r="AV136" s="169"/>
      <c r="AW136" s="169"/>
      <c r="AX136" s="169"/>
      <c r="AY136" s="5" t="str">
        <f t="shared" si="22"/>
        <v/>
      </c>
      <c r="AZ136" s="29"/>
      <c r="BA136" s="5" t="str">
        <f t="shared" si="23"/>
        <v/>
      </c>
      <c r="BB136" s="25"/>
      <c r="BC136" s="5"/>
      <c r="BD136" s="348"/>
      <c r="BE136" s="107" t="s">
        <v>39</v>
      </c>
      <c r="BF136" s="209">
        <f t="shared" si="24"/>
        <v>0</v>
      </c>
      <c r="BG136" s="125" t="s">
        <v>120</v>
      </c>
      <c r="BH136" s="167"/>
      <c r="BI136" s="167"/>
      <c r="BJ136" s="167"/>
      <c r="BK136" s="167"/>
      <c r="BL136" s="5" t="str">
        <f t="shared" si="25"/>
        <v/>
      </c>
      <c r="BM136" s="6"/>
      <c r="BN136" s="5" t="str">
        <f t="shared" si="26"/>
        <v/>
      </c>
      <c r="BO136" s="25"/>
      <c r="BP136" s="5"/>
      <c r="BQ136" s="5"/>
      <c r="BR136" s="348"/>
      <c r="BS136" s="107" t="s">
        <v>39</v>
      </c>
      <c r="BT136" s="209">
        <v>1</v>
      </c>
      <c r="BU136" s="125" t="s">
        <v>120</v>
      </c>
      <c r="BV136" s="143" t="str">
        <f t="shared" si="27"/>
        <v/>
      </c>
      <c r="BW136" s="143" t="str">
        <f t="shared" si="28"/>
        <v/>
      </c>
      <c r="BX136" s="143" t="str">
        <f t="shared" si="29"/>
        <v/>
      </c>
      <c r="BY136" s="143" t="str">
        <f t="shared" si="30"/>
        <v/>
      </c>
      <c r="BZ136" s="144" t="str">
        <f t="shared" si="31"/>
        <v/>
      </c>
    </row>
    <row r="137" spans="5:78" ht="24" customHeight="1" x14ac:dyDescent="0.3">
      <c r="N137" s="5"/>
      <c r="O137" s="370" t="s">
        <v>121</v>
      </c>
      <c r="P137" s="107" t="s">
        <v>40</v>
      </c>
      <c r="Q137" s="209">
        <f t="shared" si="19"/>
        <v>0</v>
      </c>
      <c r="R137" s="126" t="s">
        <v>122</v>
      </c>
      <c r="S137" s="169"/>
      <c r="T137" s="169"/>
      <c r="U137" s="169"/>
      <c r="V137" s="169"/>
      <c r="W137" s="5" t="str">
        <f t="shared" si="32"/>
        <v/>
      </c>
      <c r="X137" s="24"/>
      <c r="Y137" s="5" t="str">
        <f t="shared" si="33"/>
        <v/>
      </c>
      <c r="Z137" s="29"/>
      <c r="AA137" s="5"/>
      <c r="AB137" s="5"/>
      <c r="AC137" s="370" t="s">
        <v>121</v>
      </c>
      <c r="AD137" s="107" t="s">
        <v>40</v>
      </c>
      <c r="AE137" s="209">
        <f t="shared" si="20"/>
        <v>0</v>
      </c>
      <c r="AF137" s="126" t="s">
        <v>122</v>
      </c>
      <c r="AG137" s="169"/>
      <c r="AH137" s="169"/>
      <c r="AI137" s="169"/>
      <c r="AJ137" s="169"/>
      <c r="AK137" s="5" t="str">
        <f t="shared" si="34"/>
        <v/>
      </c>
      <c r="AL137" s="24"/>
      <c r="AM137" s="5" t="str">
        <f t="shared" si="35"/>
        <v/>
      </c>
      <c r="AN137" s="29"/>
      <c r="AO137" s="5"/>
      <c r="AP137" s="5"/>
      <c r="AQ137" s="370" t="s">
        <v>121</v>
      </c>
      <c r="AR137" s="107" t="s">
        <v>40</v>
      </c>
      <c r="AS137" s="209">
        <f t="shared" si="21"/>
        <v>0</v>
      </c>
      <c r="AT137" s="126" t="s">
        <v>122</v>
      </c>
      <c r="AU137" s="169"/>
      <c r="AV137" s="169"/>
      <c r="AW137" s="169"/>
      <c r="AX137" s="169"/>
      <c r="AY137" s="5" t="str">
        <f t="shared" si="22"/>
        <v/>
      </c>
      <c r="AZ137" s="29"/>
      <c r="BA137" s="5" t="str">
        <f t="shared" si="23"/>
        <v/>
      </c>
      <c r="BB137" s="29"/>
      <c r="BC137" s="5"/>
      <c r="BD137" s="348" t="s">
        <v>121</v>
      </c>
      <c r="BE137" s="107" t="s">
        <v>40</v>
      </c>
      <c r="BF137" s="209">
        <f t="shared" si="24"/>
        <v>0</v>
      </c>
      <c r="BG137" s="125" t="s">
        <v>122</v>
      </c>
      <c r="BH137" s="167"/>
      <c r="BI137" s="167"/>
      <c r="BJ137" s="167"/>
      <c r="BK137" s="167"/>
      <c r="BL137" s="5" t="str">
        <f t="shared" si="25"/>
        <v/>
      </c>
      <c r="BM137" s="6"/>
      <c r="BN137" s="5" t="str">
        <f t="shared" si="26"/>
        <v/>
      </c>
      <c r="BO137" s="29"/>
      <c r="BP137" s="5"/>
      <c r="BQ137" s="5"/>
      <c r="BR137" s="348" t="s">
        <v>121</v>
      </c>
      <c r="BS137" s="107" t="s">
        <v>40</v>
      </c>
      <c r="BT137" s="209">
        <v>1</v>
      </c>
      <c r="BU137" s="125" t="s">
        <v>122</v>
      </c>
      <c r="BV137" s="143" t="str">
        <f t="shared" si="27"/>
        <v/>
      </c>
      <c r="BW137" s="143" t="str">
        <f t="shared" si="28"/>
        <v/>
      </c>
      <c r="BX137" s="143" t="str">
        <f t="shared" si="29"/>
        <v/>
      </c>
      <c r="BY137" s="143" t="str">
        <f t="shared" si="30"/>
        <v/>
      </c>
      <c r="BZ137" s="144" t="str">
        <f t="shared" si="31"/>
        <v/>
      </c>
    </row>
    <row r="138" spans="5:78" x14ac:dyDescent="0.3">
      <c r="N138" s="5"/>
      <c r="O138" s="370"/>
      <c r="P138" s="107" t="s">
        <v>41</v>
      </c>
      <c r="Q138" s="209">
        <f t="shared" si="19"/>
        <v>0</v>
      </c>
      <c r="R138" s="126" t="s">
        <v>123</v>
      </c>
      <c r="S138" s="169"/>
      <c r="T138" s="169"/>
      <c r="U138" s="169"/>
      <c r="V138" s="169"/>
      <c r="W138" s="5" t="str">
        <f t="shared" si="32"/>
        <v/>
      </c>
      <c r="X138" s="24"/>
      <c r="Y138" s="5" t="str">
        <f t="shared" si="33"/>
        <v/>
      </c>
      <c r="Z138" s="29"/>
      <c r="AA138" s="5"/>
      <c r="AB138" s="5"/>
      <c r="AC138" s="370"/>
      <c r="AD138" s="107" t="s">
        <v>41</v>
      </c>
      <c r="AE138" s="209">
        <f t="shared" si="20"/>
        <v>0</v>
      </c>
      <c r="AF138" s="126" t="s">
        <v>123</v>
      </c>
      <c r="AG138" s="169"/>
      <c r="AH138" s="169"/>
      <c r="AI138" s="169"/>
      <c r="AJ138" s="169"/>
      <c r="AK138" s="5" t="str">
        <f t="shared" si="34"/>
        <v/>
      </c>
      <c r="AL138" s="24"/>
      <c r="AM138" s="5" t="str">
        <f t="shared" si="35"/>
        <v/>
      </c>
      <c r="AN138" s="29"/>
      <c r="AO138" s="5"/>
      <c r="AP138" s="5"/>
      <c r="AQ138" s="370"/>
      <c r="AR138" s="107" t="s">
        <v>41</v>
      </c>
      <c r="AS138" s="209">
        <f t="shared" si="21"/>
        <v>0</v>
      </c>
      <c r="AT138" s="126" t="s">
        <v>123</v>
      </c>
      <c r="AU138" s="169"/>
      <c r="AV138" s="169"/>
      <c r="AW138" s="169"/>
      <c r="AX138" s="169"/>
      <c r="AY138" s="5" t="str">
        <f t="shared" si="22"/>
        <v/>
      </c>
      <c r="AZ138" s="29"/>
      <c r="BA138" s="5" t="str">
        <f t="shared" si="23"/>
        <v/>
      </c>
      <c r="BB138" s="29"/>
      <c r="BC138" s="5"/>
      <c r="BD138" s="348"/>
      <c r="BE138" s="107" t="s">
        <v>41</v>
      </c>
      <c r="BF138" s="209">
        <f t="shared" si="24"/>
        <v>0</v>
      </c>
      <c r="BG138" s="125" t="s">
        <v>123</v>
      </c>
      <c r="BH138" s="167"/>
      <c r="BI138" s="167"/>
      <c r="BJ138" s="167"/>
      <c r="BK138" s="167"/>
      <c r="BL138" s="5" t="str">
        <f t="shared" si="25"/>
        <v/>
      </c>
      <c r="BM138" s="6"/>
      <c r="BN138" s="5" t="str">
        <f t="shared" si="26"/>
        <v/>
      </c>
      <c r="BO138" s="29"/>
      <c r="BP138" s="5"/>
      <c r="BQ138" s="5"/>
      <c r="BR138" s="348"/>
      <c r="BS138" s="107" t="s">
        <v>41</v>
      </c>
      <c r="BT138" s="209">
        <v>1</v>
      </c>
      <c r="BU138" s="125" t="s">
        <v>123</v>
      </c>
      <c r="BV138" s="143" t="str">
        <f t="shared" si="27"/>
        <v/>
      </c>
      <c r="BW138" s="143" t="str">
        <f t="shared" si="28"/>
        <v/>
      </c>
      <c r="BX138" s="143" t="str">
        <f t="shared" si="29"/>
        <v/>
      </c>
      <c r="BY138" s="143" t="str">
        <f t="shared" si="30"/>
        <v/>
      </c>
      <c r="BZ138" s="144" t="str">
        <f t="shared" si="31"/>
        <v/>
      </c>
    </row>
    <row r="139" spans="5:78" ht="27.6" x14ac:dyDescent="0.3">
      <c r="N139" s="5"/>
      <c r="O139" s="370"/>
      <c r="P139" s="107" t="s">
        <v>42</v>
      </c>
      <c r="Q139" s="209">
        <f t="shared" si="19"/>
        <v>0</v>
      </c>
      <c r="R139" s="126" t="s">
        <v>124</v>
      </c>
      <c r="S139" s="169"/>
      <c r="T139" s="169"/>
      <c r="U139" s="169"/>
      <c r="V139" s="169"/>
      <c r="W139" s="5" t="str">
        <f t="shared" si="32"/>
        <v/>
      </c>
      <c r="X139" s="24"/>
      <c r="Y139" s="5" t="str">
        <f t="shared" si="33"/>
        <v/>
      </c>
      <c r="Z139" s="29"/>
      <c r="AA139" s="5"/>
      <c r="AB139" s="5"/>
      <c r="AC139" s="370"/>
      <c r="AD139" s="107" t="s">
        <v>42</v>
      </c>
      <c r="AE139" s="209">
        <f t="shared" si="20"/>
        <v>0</v>
      </c>
      <c r="AF139" s="126" t="s">
        <v>124</v>
      </c>
      <c r="AG139" s="169"/>
      <c r="AH139" s="169"/>
      <c r="AI139" s="169"/>
      <c r="AJ139" s="169"/>
      <c r="AK139" s="5" t="str">
        <f t="shared" si="34"/>
        <v/>
      </c>
      <c r="AL139" s="24"/>
      <c r="AM139" s="5" t="str">
        <f t="shared" si="35"/>
        <v/>
      </c>
      <c r="AN139" s="29"/>
      <c r="AO139" s="5"/>
      <c r="AP139" s="5"/>
      <c r="AQ139" s="370"/>
      <c r="AR139" s="107" t="s">
        <v>42</v>
      </c>
      <c r="AS139" s="209">
        <f t="shared" si="21"/>
        <v>0</v>
      </c>
      <c r="AT139" s="126" t="s">
        <v>124</v>
      </c>
      <c r="AU139" s="169"/>
      <c r="AV139" s="169"/>
      <c r="AW139" s="169"/>
      <c r="AX139" s="169"/>
      <c r="AY139" s="5" t="str">
        <f t="shared" si="22"/>
        <v/>
      </c>
      <c r="AZ139" s="29"/>
      <c r="BA139" s="5" t="str">
        <f t="shared" si="23"/>
        <v/>
      </c>
      <c r="BB139" s="29"/>
      <c r="BC139" s="5"/>
      <c r="BD139" s="348"/>
      <c r="BE139" s="107" t="s">
        <v>42</v>
      </c>
      <c r="BF139" s="209">
        <f t="shared" si="24"/>
        <v>0</v>
      </c>
      <c r="BG139" s="125" t="s">
        <v>124</v>
      </c>
      <c r="BH139" s="167"/>
      <c r="BI139" s="167"/>
      <c r="BJ139" s="167"/>
      <c r="BK139" s="167"/>
      <c r="BL139" s="5" t="str">
        <f t="shared" si="25"/>
        <v/>
      </c>
      <c r="BM139" s="6"/>
      <c r="BN139" s="5" t="str">
        <f t="shared" si="26"/>
        <v/>
      </c>
      <c r="BO139" s="29"/>
      <c r="BP139" s="5"/>
      <c r="BQ139" s="5"/>
      <c r="BR139" s="348"/>
      <c r="BS139" s="107" t="s">
        <v>42</v>
      </c>
      <c r="BT139" s="209">
        <v>1</v>
      </c>
      <c r="BU139" s="125" t="s">
        <v>124</v>
      </c>
      <c r="BV139" s="143" t="str">
        <f t="shared" si="27"/>
        <v/>
      </c>
      <c r="BW139" s="143" t="str">
        <f t="shared" si="28"/>
        <v/>
      </c>
      <c r="BX139" s="143" t="str">
        <f t="shared" si="29"/>
        <v/>
      </c>
      <c r="BY139" s="143" t="str">
        <f t="shared" si="30"/>
        <v/>
      </c>
      <c r="BZ139" s="144" t="str">
        <f t="shared" si="31"/>
        <v/>
      </c>
    </row>
    <row r="140" spans="5:78" ht="15" thickBot="1" x14ac:dyDescent="0.35">
      <c r="N140" s="5"/>
      <c r="O140" s="30"/>
      <c r="P140" s="355"/>
      <c r="Q140" s="355"/>
      <c r="R140" s="128" t="s">
        <v>173</v>
      </c>
      <c r="S140" s="129" t="e">
        <f>SUM(W120:W139)/SUM(Q120:Q139)</f>
        <v>#DIV/0!</v>
      </c>
      <c r="T140" s="129" t="s">
        <v>20</v>
      </c>
      <c r="U140" s="129" t="e">
        <f>SUM(Y120:Y139)/SUM(Q120:Q139)</f>
        <v>#DIV/0!</v>
      </c>
      <c r="V140" s="129"/>
      <c r="W140" s="5" t="str">
        <f t="shared" si="32"/>
        <v/>
      </c>
      <c r="X140" s="24"/>
      <c r="Y140" s="5" t="str">
        <f t="shared" si="33"/>
        <v/>
      </c>
      <c r="Z140" s="12"/>
      <c r="AA140" s="5"/>
      <c r="AB140" s="5"/>
      <c r="AC140" s="30"/>
      <c r="AD140" s="355"/>
      <c r="AE140" s="355"/>
      <c r="AF140" s="66" t="s">
        <v>173</v>
      </c>
      <c r="AG140" s="26" t="e">
        <f>SUM(AK120:AK139)/SUM(AE120:AE139)</f>
        <v>#DIV/0!</v>
      </c>
      <c r="AH140" s="26" t="s">
        <v>20</v>
      </c>
      <c r="AI140" s="26" t="e">
        <f>SUM(AM120:AM139)/SUM(AE120:AE139)</f>
        <v>#DIV/0!</v>
      </c>
      <c r="AJ140" s="26"/>
      <c r="AK140" s="5" t="str">
        <f>IF(AE140="","",IF(AG140="X",0,IF(AH140="X",5,IF(AI140="X",10,IF(AJ140="X",15,"")))))</f>
        <v/>
      </c>
      <c r="AL140" s="24"/>
      <c r="AM140" s="5" t="str">
        <f>IF(AE140="","",IF(AG140="X",5,IF(AH140="X",10,IF(AI140="X",15,IF(AJ140="X",20,"")))))</f>
        <v/>
      </c>
      <c r="AN140" s="12"/>
      <c r="AO140" s="5"/>
      <c r="AP140" s="5"/>
      <c r="AQ140" s="30"/>
      <c r="AR140" s="355"/>
      <c r="AS140" s="355"/>
      <c r="AT140" s="66" t="s">
        <v>173</v>
      </c>
      <c r="AU140" s="26" t="e">
        <f>SUM(AY120:AY139)/SUM(AS120:AS139)</f>
        <v>#DIV/0!</v>
      </c>
      <c r="AV140" s="26" t="s">
        <v>20</v>
      </c>
      <c r="AW140" s="26" t="e">
        <f>SUM(BA120:BA139)/SUM(AS120:AS139)</f>
        <v>#DIV/0!</v>
      </c>
      <c r="AX140" s="26"/>
      <c r="AY140" s="5" t="str">
        <f t="shared" si="22"/>
        <v/>
      </c>
      <c r="AZ140" s="29"/>
      <c r="BA140" s="5" t="str">
        <f t="shared" si="23"/>
        <v/>
      </c>
      <c r="BB140" s="12"/>
      <c r="BC140" s="5"/>
      <c r="BD140" s="30"/>
      <c r="BE140" s="355"/>
      <c r="BF140" s="355"/>
      <c r="BG140" s="163" t="s">
        <v>173</v>
      </c>
      <c r="BH140" s="26" t="e">
        <f>SUM(BL120:BL139)/SUM(BF120:BF139)</f>
        <v>#DIV/0!</v>
      </c>
      <c r="BI140" s="26" t="s">
        <v>20</v>
      </c>
      <c r="BJ140" s="26" t="e">
        <f>SUM(BN120:BN139)/SUM(BF120:BF139)</f>
        <v>#DIV/0!</v>
      </c>
      <c r="BK140" s="26"/>
      <c r="BL140" s="5" t="str">
        <f t="shared" si="25"/>
        <v/>
      </c>
      <c r="BM140" s="6"/>
      <c r="BN140" s="5" t="str">
        <f t="shared" si="26"/>
        <v/>
      </c>
      <c r="BO140" s="12"/>
      <c r="BP140" s="5"/>
      <c r="BQ140" s="5"/>
      <c r="BR140" s="5"/>
    </row>
    <row r="141" spans="5:78" ht="15" thickBot="1" x14ac:dyDescent="0.35">
      <c r="N141" s="5"/>
      <c r="O141" s="214" t="s">
        <v>306</v>
      </c>
      <c r="P141" s="130"/>
      <c r="Q141" s="220"/>
      <c r="R141" s="32" t="s">
        <v>301</v>
      </c>
      <c r="S141" s="373"/>
      <c r="T141" s="374"/>
      <c r="U141" s="374"/>
      <c r="V141" s="132" t="s">
        <v>21</v>
      </c>
      <c r="W141" s="5" t="str">
        <f t="shared" si="32"/>
        <v/>
      </c>
      <c r="X141" s="24"/>
      <c r="Y141" s="5" t="str">
        <f t="shared" si="33"/>
        <v/>
      </c>
      <c r="Z141" s="5"/>
      <c r="AA141" s="5"/>
      <c r="AB141" s="5"/>
      <c r="AC141" s="214" t="s">
        <v>306</v>
      </c>
      <c r="AD141" s="111"/>
      <c r="AE141" s="220"/>
      <c r="AF141" s="32" t="s">
        <v>301</v>
      </c>
      <c r="AG141" s="356"/>
      <c r="AH141" s="357"/>
      <c r="AI141" s="357"/>
      <c r="AJ141" s="33" t="s">
        <v>21</v>
      </c>
      <c r="AK141" s="5" t="str">
        <f t="shared" ref="AK141:AK204" si="36">IF(AE141="","",IF(AG141="X",0,IF(AH141="X",5,IF(AI141="X",10,IF(AJ141="X",15,"")))))</f>
        <v/>
      </c>
      <c r="AL141" s="24"/>
      <c r="AM141" s="5" t="str">
        <f t="shared" ref="AM141:AM204" si="37">IF(AE141="","",IF(AG141="X",5,IF(AH141="X",10,IF(AI141="X",15,IF(AJ141="X",20,"")))))</f>
        <v/>
      </c>
      <c r="AN141" s="5"/>
      <c r="AO141" s="5"/>
      <c r="AP141" s="5"/>
      <c r="AQ141" s="214" t="s">
        <v>306</v>
      </c>
      <c r="AR141" s="111"/>
      <c r="AS141" s="20"/>
      <c r="AT141" s="32" t="s">
        <v>301</v>
      </c>
      <c r="AU141" s="356"/>
      <c r="AV141" s="357"/>
      <c r="AW141" s="357"/>
      <c r="AX141" s="33" t="s">
        <v>21</v>
      </c>
      <c r="AY141" s="5" t="str">
        <f t="shared" si="22"/>
        <v/>
      </c>
      <c r="AZ141" s="29"/>
      <c r="BA141" s="5" t="str">
        <f t="shared" si="23"/>
        <v/>
      </c>
      <c r="BB141" s="5"/>
      <c r="BC141" s="5"/>
      <c r="BD141" s="214" t="s">
        <v>306</v>
      </c>
      <c r="BE141" s="111"/>
      <c r="BF141" s="20"/>
      <c r="BG141" s="164" t="s">
        <v>301</v>
      </c>
      <c r="BH141" s="356"/>
      <c r="BI141" s="357"/>
      <c r="BJ141" s="357"/>
      <c r="BK141" s="33" t="s">
        <v>21</v>
      </c>
      <c r="BL141" s="5" t="str">
        <f t="shared" si="25"/>
        <v/>
      </c>
      <c r="BM141" s="6"/>
      <c r="BN141" s="5" t="str">
        <f t="shared" si="26"/>
        <v/>
      </c>
      <c r="BO141" s="5"/>
      <c r="BP141" s="5"/>
      <c r="BQ141" s="5"/>
      <c r="BR141" s="5"/>
    </row>
    <row r="142" spans="5:78" ht="15" thickBot="1" x14ac:dyDescent="0.35">
      <c r="N142" s="5"/>
      <c r="O142" s="20"/>
      <c r="P142" s="130"/>
      <c r="Q142" s="131"/>
      <c r="R142" s="128"/>
      <c r="S142" s="131"/>
      <c r="T142" s="131"/>
      <c r="U142" s="131"/>
      <c r="V142" s="131"/>
      <c r="W142" s="5" t="str">
        <f t="shared" si="32"/>
        <v/>
      </c>
      <c r="X142" s="24"/>
      <c r="Y142" s="5" t="str">
        <f t="shared" si="33"/>
        <v/>
      </c>
      <c r="Z142" s="5"/>
      <c r="AA142" s="5"/>
      <c r="AB142" s="5"/>
      <c r="AC142" s="20"/>
      <c r="AE142" s="20"/>
      <c r="AF142" s="66"/>
      <c r="AG142" s="5"/>
      <c r="AH142" s="5"/>
      <c r="AI142" s="5"/>
      <c r="AJ142" s="5"/>
      <c r="AK142" s="5" t="str">
        <f t="shared" si="36"/>
        <v/>
      </c>
      <c r="AL142" s="24"/>
      <c r="AM142" s="5" t="str">
        <f t="shared" si="37"/>
        <v/>
      </c>
      <c r="AN142" s="5"/>
      <c r="AO142" s="5"/>
      <c r="AP142" s="5"/>
      <c r="AQ142" s="20"/>
      <c r="AS142" s="20"/>
      <c r="AT142" s="43"/>
      <c r="AU142" s="5"/>
      <c r="AV142" s="5"/>
      <c r="AW142" s="5"/>
      <c r="AX142" s="5"/>
      <c r="AY142" s="5" t="str">
        <f t="shared" si="22"/>
        <v/>
      </c>
      <c r="AZ142" s="29"/>
      <c r="BA142" s="5" t="str">
        <f t="shared" si="23"/>
        <v/>
      </c>
      <c r="BB142" s="5"/>
      <c r="BC142" s="5"/>
      <c r="BD142" s="20"/>
      <c r="BE142" s="111"/>
      <c r="BF142" s="20"/>
      <c r="BG142" s="66"/>
      <c r="BH142" s="20"/>
      <c r="BI142" s="20"/>
      <c r="BJ142" s="20"/>
      <c r="BK142" s="20"/>
      <c r="BL142" s="5" t="str">
        <f t="shared" si="25"/>
        <v/>
      </c>
      <c r="BM142" s="6"/>
      <c r="BN142" s="5" t="str">
        <f t="shared" si="26"/>
        <v/>
      </c>
      <c r="BO142" s="5"/>
      <c r="BP142" s="5"/>
      <c r="BQ142" s="5"/>
      <c r="BR142" s="5"/>
    </row>
    <row r="143" spans="5:78" ht="15" thickBot="1" x14ac:dyDescent="0.35">
      <c r="N143" s="5"/>
      <c r="O143" s="213" t="s">
        <v>307</v>
      </c>
      <c r="P143" s="130"/>
      <c r="Q143" s="131"/>
      <c r="R143" s="375" t="s">
        <v>232</v>
      </c>
      <c r="S143" s="375"/>
      <c r="T143" s="376"/>
      <c r="U143" s="134">
        <f>SUM(S141)</f>
        <v>0</v>
      </c>
      <c r="V143" s="135" t="s">
        <v>21</v>
      </c>
      <c r="W143" s="5" t="str">
        <f t="shared" si="32"/>
        <v/>
      </c>
      <c r="X143" s="24"/>
      <c r="Y143" s="5" t="str">
        <f t="shared" si="33"/>
        <v/>
      </c>
      <c r="Z143" s="5"/>
      <c r="AA143" s="5"/>
      <c r="AB143" s="5"/>
      <c r="AC143" s="213" t="s">
        <v>307</v>
      </c>
      <c r="AE143" s="20"/>
      <c r="AF143" s="377" t="s">
        <v>231</v>
      </c>
      <c r="AG143" s="377"/>
      <c r="AH143" s="378"/>
      <c r="AI143" s="134">
        <f>SUM(AG141)</f>
        <v>0</v>
      </c>
      <c r="AJ143" s="135" t="s">
        <v>21</v>
      </c>
      <c r="AK143" s="5" t="str">
        <f t="shared" si="36"/>
        <v/>
      </c>
      <c r="AL143" s="24"/>
      <c r="AM143" s="5" t="str">
        <f t="shared" si="37"/>
        <v/>
      </c>
      <c r="AN143" s="5"/>
      <c r="AO143" s="5"/>
      <c r="AP143" s="5"/>
      <c r="AQ143" s="213" t="s">
        <v>307</v>
      </c>
      <c r="AS143" s="20"/>
      <c r="AT143" s="377" t="s">
        <v>230</v>
      </c>
      <c r="AU143" s="377"/>
      <c r="AV143" s="378"/>
      <c r="AW143" s="134">
        <f>SUM(AU141)</f>
        <v>0</v>
      </c>
      <c r="AX143" s="135" t="s">
        <v>21</v>
      </c>
      <c r="AY143" s="5" t="str">
        <f t="shared" si="22"/>
        <v/>
      </c>
      <c r="AZ143" s="29"/>
      <c r="BA143" s="5" t="str">
        <f t="shared" si="23"/>
        <v/>
      </c>
      <c r="BB143" s="5"/>
      <c r="BC143" s="5"/>
      <c r="BD143" s="213" t="s">
        <v>307</v>
      </c>
      <c r="BF143" s="20"/>
      <c r="BG143" s="162" t="s">
        <v>229</v>
      </c>
      <c r="BH143" s="358">
        <f>SUM(BH141)</f>
        <v>0</v>
      </c>
      <c r="BI143" s="359"/>
      <c r="BJ143" s="359"/>
      <c r="BK143" s="161" t="s">
        <v>21</v>
      </c>
      <c r="BL143" s="5" t="str">
        <f t="shared" si="25"/>
        <v/>
      </c>
      <c r="BM143" s="6"/>
      <c r="BN143" s="5" t="str">
        <f t="shared" si="26"/>
        <v/>
      </c>
      <c r="BO143" s="5"/>
      <c r="BP143" s="5"/>
      <c r="BQ143" s="5"/>
      <c r="BR143" s="5"/>
    </row>
    <row r="144" spans="5:78" s="91" customFormat="1" ht="5.4" customHeight="1" x14ac:dyDescent="0.3">
      <c r="E144" s="73"/>
      <c r="F144" s="73"/>
      <c r="G144" s="73"/>
      <c r="H144" s="73"/>
      <c r="I144" s="73"/>
      <c r="J144" s="73"/>
      <c r="N144" s="185"/>
      <c r="O144" s="184"/>
      <c r="P144" s="186"/>
      <c r="Q144" s="187"/>
      <c r="R144" s="188"/>
      <c r="S144" s="188"/>
      <c r="T144" s="188"/>
      <c r="U144" s="189"/>
      <c r="V144" s="190"/>
      <c r="W144" s="5" t="str">
        <f t="shared" si="32"/>
        <v/>
      </c>
      <c r="X144" s="24"/>
      <c r="Y144" s="5" t="str">
        <f t="shared" si="33"/>
        <v/>
      </c>
      <c r="Z144" s="185"/>
      <c r="AA144" s="185"/>
      <c r="AB144" s="185"/>
      <c r="AC144" s="184"/>
      <c r="AD144" s="191"/>
      <c r="AE144" s="192"/>
      <c r="AF144" s="193"/>
      <c r="AG144" s="193"/>
      <c r="AH144" s="193"/>
      <c r="AI144" s="189"/>
      <c r="AJ144" s="190"/>
      <c r="AK144" s="5" t="str">
        <f t="shared" si="36"/>
        <v/>
      </c>
      <c r="AL144" s="24"/>
      <c r="AM144" s="5" t="str">
        <f t="shared" si="37"/>
        <v/>
      </c>
      <c r="AN144" s="185"/>
      <c r="AO144" s="185"/>
      <c r="AP144" s="185"/>
      <c r="AQ144" s="184"/>
      <c r="AR144" s="191"/>
      <c r="AS144" s="192"/>
      <c r="AT144" s="193"/>
      <c r="AU144" s="193"/>
      <c r="AV144" s="193"/>
      <c r="AW144" s="189"/>
      <c r="AX144" s="190"/>
      <c r="AY144" s="5" t="str">
        <f t="shared" si="22"/>
        <v/>
      </c>
      <c r="AZ144" s="29"/>
      <c r="BA144" s="5" t="str">
        <f t="shared" si="23"/>
        <v/>
      </c>
      <c r="BB144" s="185"/>
      <c r="BC144" s="185"/>
      <c r="BD144" s="184"/>
      <c r="BE144" s="191"/>
      <c r="BF144" s="192"/>
      <c r="BG144" s="193"/>
      <c r="BH144" s="194"/>
      <c r="BI144" s="194"/>
      <c r="BJ144" s="194"/>
      <c r="BK144" s="194"/>
      <c r="BL144" s="5" t="str">
        <f t="shared" si="25"/>
        <v/>
      </c>
      <c r="BM144" s="6"/>
      <c r="BN144" s="5" t="str">
        <f t="shared" si="26"/>
        <v/>
      </c>
      <c r="BO144" s="185"/>
      <c r="BP144" s="185"/>
      <c r="BQ144" s="185"/>
      <c r="BR144" s="185"/>
      <c r="BS144" s="191"/>
      <c r="BV144" s="185"/>
      <c r="BW144" s="185"/>
      <c r="BX144" s="185"/>
      <c r="BY144" s="185"/>
      <c r="BZ144" s="185"/>
    </row>
    <row r="145" spans="14:78" ht="6.6" customHeight="1" x14ac:dyDescent="0.3">
      <c r="N145" s="5"/>
      <c r="O145" s="20"/>
      <c r="Q145" s="20"/>
      <c r="R145" s="43"/>
      <c r="S145" s="20"/>
      <c r="T145" s="20"/>
      <c r="U145" s="20"/>
      <c r="V145" s="20"/>
      <c r="W145" s="5" t="str">
        <f t="shared" si="32"/>
        <v/>
      </c>
      <c r="X145" s="24"/>
      <c r="Y145" s="5" t="str">
        <f t="shared" si="33"/>
        <v/>
      </c>
      <c r="Z145" s="5"/>
      <c r="AA145" s="5"/>
      <c r="AB145" s="5"/>
      <c r="AC145" s="5"/>
      <c r="AE145" s="20"/>
      <c r="AF145" s="43"/>
      <c r="AG145" s="5"/>
      <c r="AH145" s="5"/>
      <c r="AI145" s="5"/>
      <c r="AJ145" s="5"/>
      <c r="AK145" s="5" t="str">
        <f t="shared" si="36"/>
        <v/>
      </c>
      <c r="AL145" s="24"/>
      <c r="AM145" s="5" t="str">
        <f t="shared" si="37"/>
        <v/>
      </c>
      <c r="AN145" s="5"/>
      <c r="AO145" s="5"/>
      <c r="AP145" s="5"/>
      <c r="AQ145" s="5"/>
      <c r="AS145" s="20"/>
      <c r="AT145" s="43"/>
      <c r="AU145" s="5"/>
      <c r="AV145" s="5"/>
      <c r="AW145" s="5"/>
      <c r="AX145" s="5"/>
      <c r="AY145" s="5" t="str">
        <f t="shared" si="22"/>
        <v/>
      </c>
      <c r="AZ145" s="29"/>
      <c r="BA145" s="5" t="str">
        <f t="shared" si="23"/>
        <v/>
      </c>
      <c r="BB145" s="5"/>
      <c r="BC145" s="5"/>
      <c r="BD145" s="5"/>
      <c r="BF145" s="20"/>
      <c r="BG145" s="43"/>
      <c r="BH145" s="5"/>
      <c r="BI145" s="5"/>
      <c r="BJ145" s="5"/>
      <c r="BK145" s="5"/>
      <c r="BL145" s="5" t="str">
        <f t="shared" si="25"/>
        <v/>
      </c>
      <c r="BM145" s="6"/>
      <c r="BN145" s="5" t="str">
        <f t="shared" si="26"/>
        <v/>
      </c>
      <c r="BO145" s="5"/>
      <c r="BP145" s="5"/>
      <c r="BQ145" s="5"/>
      <c r="BR145" s="5"/>
    </row>
    <row r="146" spans="14:78" ht="72.599999999999994" customHeight="1" x14ac:dyDescent="0.3">
      <c r="N146" s="5"/>
      <c r="O146" s="379" t="s">
        <v>314</v>
      </c>
      <c r="P146" s="380"/>
      <c r="Q146" s="380"/>
      <c r="R146" s="380"/>
      <c r="S146" s="380"/>
      <c r="T146" s="380"/>
      <c r="U146" s="380"/>
      <c r="V146" s="380"/>
      <c r="W146" s="5" t="str">
        <f t="shared" si="32"/>
        <v/>
      </c>
      <c r="X146" s="24"/>
      <c r="Y146" s="5" t="str">
        <f t="shared" si="33"/>
        <v/>
      </c>
      <c r="Z146" s="5"/>
      <c r="AA146" s="5"/>
      <c r="AB146" s="5"/>
      <c r="AC146" s="379" t="s">
        <v>311</v>
      </c>
      <c r="AD146" s="380"/>
      <c r="AE146" s="380"/>
      <c r="AF146" s="380"/>
      <c r="AG146" s="380"/>
      <c r="AH146" s="380"/>
      <c r="AI146" s="380"/>
      <c r="AJ146" s="380"/>
      <c r="AK146" s="5" t="str">
        <f t="shared" si="36"/>
        <v/>
      </c>
      <c r="AL146" s="24"/>
      <c r="AM146" s="5" t="str">
        <f t="shared" si="37"/>
        <v/>
      </c>
      <c r="AN146" s="5"/>
      <c r="AO146" s="5"/>
      <c r="AP146" s="5"/>
      <c r="AQ146" s="379" t="s">
        <v>312</v>
      </c>
      <c r="AR146" s="380"/>
      <c r="AS146" s="380"/>
      <c r="AT146" s="380"/>
      <c r="AU146" s="380"/>
      <c r="AV146" s="380"/>
      <c r="AW146" s="380"/>
      <c r="AX146" s="380"/>
      <c r="AY146" s="5" t="str">
        <f t="shared" si="22"/>
        <v/>
      </c>
      <c r="AZ146" s="29"/>
      <c r="BA146" s="5" t="str">
        <f t="shared" si="23"/>
        <v/>
      </c>
      <c r="BB146" s="5"/>
      <c r="BC146" s="5"/>
      <c r="BD146" s="379" t="s">
        <v>313</v>
      </c>
      <c r="BE146" s="380"/>
      <c r="BF146" s="380"/>
      <c r="BG146" s="380"/>
      <c r="BH146" s="380"/>
      <c r="BI146" s="380"/>
      <c r="BJ146" s="380"/>
      <c r="BK146" s="380"/>
      <c r="BL146" s="5" t="str">
        <f t="shared" si="25"/>
        <v/>
      </c>
      <c r="BM146" s="6"/>
      <c r="BN146" s="5" t="str">
        <f t="shared" si="26"/>
        <v/>
      </c>
      <c r="BO146" s="5"/>
      <c r="BP146" s="5"/>
      <c r="BQ146" s="5"/>
      <c r="BR146" s="5"/>
    </row>
    <row r="147" spans="14:78" ht="24.6" customHeight="1" x14ac:dyDescent="0.3">
      <c r="N147" s="5"/>
      <c r="O147" s="21" t="s">
        <v>125</v>
      </c>
      <c r="P147" s="247">
        <f>$D$5</f>
        <v>0</v>
      </c>
      <c r="Q147" s="247"/>
      <c r="R147" s="247"/>
      <c r="S147" s="41" t="s">
        <v>152</v>
      </c>
      <c r="T147" s="248"/>
      <c r="U147" s="248"/>
      <c r="V147" s="248"/>
      <c r="W147" s="5" t="str">
        <f t="shared" si="32"/>
        <v/>
      </c>
      <c r="X147" s="24"/>
      <c r="Y147" s="5" t="str">
        <f t="shared" si="33"/>
        <v/>
      </c>
      <c r="Z147" s="5"/>
      <c r="AA147" s="5"/>
      <c r="AB147" s="5"/>
      <c r="AC147" s="21" t="s">
        <v>125</v>
      </c>
      <c r="AD147" s="247">
        <f>$D$5</f>
        <v>0</v>
      </c>
      <c r="AE147" s="247"/>
      <c r="AF147" s="247"/>
      <c r="AG147" s="41" t="s">
        <v>152</v>
      </c>
      <c r="AH147" s="248"/>
      <c r="AI147" s="248"/>
      <c r="AJ147" s="248"/>
      <c r="AK147" s="5" t="str">
        <f t="shared" si="36"/>
        <v/>
      </c>
      <c r="AL147" s="24"/>
      <c r="AM147" s="5" t="str">
        <f t="shared" si="37"/>
        <v/>
      </c>
      <c r="AN147" s="5"/>
      <c r="AO147" s="5"/>
      <c r="AP147" s="5"/>
      <c r="AQ147" s="21" t="s">
        <v>125</v>
      </c>
      <c r="AR147" s="247">
        <f>$D$5</f>
        <v>0</v>
      </c>
      <c r="AS147" s="247"/>
      <c r="AT147" s="247"/>
      <c r="AU147" s="41" t="s">
        <v>152</v>
      </c>
      <c r="AV147" s="248"/>
      <c r="AW147" s="248"/>
      <c r="AX147" s="248"/>
      <c r="AY147" s="5" t="str">
        <f t="shared" si="22"/>
        <v/>
      </c>
      <c r="AZ147" s="29"/>
      <c r="BA147" s="5" t="str">
        <f t="shared" si="23"/>
        <v/>
      </c>
      <c r="BB147" s="5"/>
      <c r="BC147" s="5"/>
      <c r="BD147" s="21" t="s">
        <v>125</v>
      </c>
      <c r="BE147" s="247">
        <f>$D$5</f>
        <v>0</v>
      </c>
      <c r="BF147" s="247"/>
      <c r="BG147" s="247"/>
      <c r="BH147" s="41" t="s">
        <v>152</v>
      </c>
      <c r="BI147" s="248"/>
      <c r="BJ147" s="248"/>
      <c r="BK147" s="248"/>
      <c r="BL147" s="5" t="str">
        <f t="shared" si="25"/>
        <v/>
      </c>
      <c r="BM147" s="6"/>
      <c r="BN147" s="5" t="str">
        <f t="shared" si="26"/>
        <v/>
      </c>
      <c r="BO147" s="5"/>
      <c r="BP147" s="5"/>
      <c r="BQ147" s="5"/>
      <c r="BR147" s="5"/>
    </row>
    <row r="148" spans="14:78" ht="28.2" customHeight="1" x14ac:dyDescent="0.3">
      <c r="N148" s="5"/>
      <c r="O148" s="21" t="s">
        <v>158</v>
      </c>
      <c r="P148" s="247">
        <f>$D$6</f>
        <v>0</v>
      </c>
      <c r="Q148" s="247"/>
      <c r="R148" s="247"/>
      <c r="S148" s="175" t="s">
        <v>89</v>
      </c>
      <c r="T148" s="247">
        <f>$K$6</f>
        <v>0</v>
      </c>
      <c r="U148" s="247"/>
      <c r="V148" s="247"/>
      <c r="W148" s="5" t="str">
        <f t="shared" si="32"/>
        <v/>
      </c>
      <c r="X148" s="24"/>
      <c r="Y148" s="5" t="str">
        <f t="shared" si="33"/>
        <v/>
      </c>
      <c r="Z148" s="5"/>
      <c r="AA148" s="5"/>
      <c r="AB148" s="5"/>
      <c r="AC148" s="21" t="s">
        <v>158</v>
      </c>
      <c r="AD148" s="247">
        <f>$D$6</f>
        <v>0</v>
      </c>
      <c r="AE148" s="247"/>
      <c r="AF148" s="247"/>
      <c r="AG148" s="175" t="s">
        <v>89</v>
      </c>
      <c r="AH148" s="247">
        <f>$K$6</f>
        <v>0</v>
      </c>
      <c r="AI148" s="247"/>
      <c r="AJ148" s="247"/>
      <c r="AK148" s="5" t="str">
        <f t="shared" si="36"/>
        <v/>
      </c>
      <c r="AL148" s="24"/>
      <c r="AM148" s="5" t="str">
        <f t="shared" si="37"/>
        <v/>
      </c>
      <c r="AN148" s="5"/>
      <c r="AO148" s="5"/>
      <c r="AP148" s="5"/>
      <c r="AQ148" s="21" t="s">
        <v>158</v>
      </c>
      <c r="AR148" s="247">
        <f>$D$6</f>
        <v>0</v>
      </c>
      <c r="AS148" s="247"/>
      <c r="AT148" s="247"/>
      <c r="AU148" s="175" t="s">
        <v>89</v>
      </c>
      <c r="AV148" s="247">
        <f>$K$6</f>
        <v>0</v>
      </c>
      <c r="AW148" s="247"/>
      <c r="AX148" s="247"/>
      <c r="AY148" s="5" t="str">
        <f t="shared" si="22"/>
        <v/>
      </c>
      <c r="AZ148" s="29"/>
      <c r="BA148" s="5" t="str">
        <f t="shared" si="23"/>
        <v/>
      </c>
      <c r="BB148" s="5"/>
      <c r="BC148" s="5"/>
      <c r="BD148" s="21" t="s">
        <v>158</v>
      </c>
      <c r="BE148" s="247">
        <f>$D$6</f>
        <v>0</v>
      </c>
      <c r="BF148" s="247"/>
      <c r="BG148" s="247"/>
      <c r="BH148" s="175" t="s">
        <v>89</v>
      </c>
      <c r="BI148" s="247">
        <f>$K$6</f>
        <v>0</v>
      </c>
      <c r="BJ148" s="247"/>
      <c r="BK148" s="247"/>
      <c r="BL148" s="5" t="str">
        <f t="shared" si="25"/>
        <v/>
      </c>
      <c r="BM148" s="6"/>
      <c r="BN148" s="5" t="str">
        <f t="shared" si="26"/>
        <v/>
      </c>
      <c r="BO148" s="5"/>
      <c r="BP148" s="5"/>
      <c r="BQ148" s="5"/>
      <c r="BR148" s="5"/>
    </row>
    <row r="149" spans="14:78" ht="4.95" customHeight="1" x14ac:dyDescent="0.3">
      <c r="N149" s="5"/>
      <c r="O149" s="25"/>
      <c r="P149" s="112"/>
      <c r="Q149" s="26"/>
      <c r="R149" s="46"/>
      <c r="S149" s="25"/>
      <c r="T149" s="25"/>
      <c r="U149" s="25"/>
      <c r="V149" s="25"/>
      <c r="W149" s="5" t="str">
        <f t="shared" si="32"/>
        <v/>
      </c>
      <c r="X149" s="24"/>
      <c r="Y149" s="5" t="str">
        <f t="shared" si="33"/>
        <v/>
      </c>
      <c r="Z149" s="5"/>
      <c r="AA149" s="5"/>
      <c r="AB149" s="5"/>
      <c r="AC149" s="25"/>
      <c r="AD149" s="112"/>
      <c r="AE149" s="26"/>
      <c r="AF149" s="46"/>
      <c r="AG149" s="25"/>
      <c r="AH149" s="25"/>
      <c r="AI149" s="25"/>
      <c r="AJ149" s="25"/>
      <c r="AK149" s="5" t="str">
        <f t="shared" si="36"/>
        <v/>
      </c>
      <c r="AL149" s="24"/>
      <c r="AM149" s="5" t="str">
        <f t="shared" si="37"/>
        <v/>
      </c>
      <c r="AN149" s="5"/>
      <c r="AO149" s="5"/>
      <c r="AP149" s="5"/>
      <c r="AQ149" s="25"/>
      <c r="AR149" s="112"/>
      <c r="AS149" s="26"/>
      <c r="AT149" s="46"/>
      <c r="AU149" s="25"/>
      <c r="AV149" s="25"/>
      <c r="AW149" s="25"/>
      <c r="AX149" s="25"/>
      <c r="AY149" s="5" t="str">
        <f t="shared" si="22"/>
        <v/>
      </c>
      <c r="AZ149" s="29"/>
      <c r="BA149" s="5" t="str">
        <f t="shared" si="23"/>
        <v/>
      </c>
      <c r="BB149" s="5"/>
      <c r="BC149" s="5"/>
      <c r="BD149" s="25"/>
      <c r="BE149" s="112"/>
      <c r="BF149" s="26"/>
      <c r="BG149" s="46"/>
      <c r="BH149" s="25"/>
      <c r="BI149" s="25"/>
      <c r="BJ149" s="25"/>
      <c r="BK149" s="25"/>
      <c r="BL149" s="5" t="str">
        <f t="shared" si="25"/>
        <v/>
      </c>
      <c r="BM149" s="6"/>
      <c r="BN149" s="5" t="str">
        <f t="shared" si="26"/>
        <v/>
      </c>
      <c r="BO149" s="5"/>
      <c r="BP149" s="5"/>
      <c r="BQ149" s="5"/>
      <c r="BR149" s="5"/>
    </row>
    <row r="150" spans="14:78" ht="15" customHeight="1" x14ac:dyDescent="0.3">
      <c r="N150" s="5"/>
      <c r="O150" s="381" t="s">
        <v>17</v>
      </c>
      <c r="P150" s="381"/>
      <c r="Q150" s="381"/>
      <c r="R150" s="381"/>
      <c r="S150" s="381"/>
      <c r="T150" s="381"/>
      <c r="U150" s="381"/>
      <c r="V150" s="381"/>
      <c r="W150" s="5" t="str">
        <f t="shared" si="32"/>
        <v/>
      </c>
      <c r="X150" s="24"/>
      <c r="Y150" s="5" t="str">
        <f t="shared" si="33"/>
        <v/>
      </c>
      <c r="Z150" s="5"/>
      <c r="AA150" s="5"/>
      <c r="AB150" s="5"/>
      <c r="AC150" s="381" t="s">
        <v>17</v>
      </c>
      <c r="AD150" s="381"/>
      <c r="AE150" s="381"/>
      <c r="AF150" s="381"/>
      <c r="AG150" s="381"/>
      <c r="AH150" s="381"/>
      <c r="AI150" s="381"/>
      <c r="AJ150" s="381"/>
      <c r="AK150" s="5" t="str">
        <f t="shared" si="36"/>
        <v/>
      </c>
      <c r="AL150" s="24"/>
      <c r="AM150" s="5" t="str">
        <f t="shared" si="37"/>
        <v/>
      </c>
      <c r="AN150" s="5"/>
      <c r="AO150" s="5"/>
      <c r="AP150" s="5"/>
      <c r="AQ150" s="381" t="s">
        <v>17</v>
      </c>
      <c r="AR150" s="381"/>
      <c r="AS150" s="381"/>
      <c r="AT150" s="381"/>
      <c r="AU150" s="381"/>
      <c r="AV150" s="381"/>
      <c r="AW150" s="381"/>
      <c r="AX150" s="381"/>
      <c r="AY150" s="5" t="str">
        <f t="shared" si="22"/>
        <v/>
      </c>
      <c r="AZ150" s="29"/>
      <c r="BA150" s="5" t="str">
        <f t="shared" si="23"/>
        <v/>
      </c>
      <c r="BB150" s="5"/>
      <c r="BC150" s="5"/>
      <c r="BD150" s="381" t="s">
        <v>17</v>
      </c>
      <c r="BE150" s="381"/>
      <c r="BF150" s="381"/>
      <c r="BG150" s="381"/>
      <c r="BH150" s="381"/>
      <c r="BI150" s="381"/>
      <c r="BJ150" s="381"/>
      <c r="BK150" s="381"/>
      <c r="BL150" s="5" t="str">
        <f t="shared" si="25"/>
        <v/>
      </c>
      <c r="BM150" s="6"/>
      <c r="BN150" s="5" t="str">
        <f t="shared" si="26"/>
        <v/>
      </c>
      <c r="BO150" s="5"/>
      <c r="BP150" s="5"/>
      <c r="BQ150" s="5"/>
      <c r="BR150" s="345" t="s">
        <v>17</v>
      </c>
      <c r="BS150" s="345"/>
      <c r="BT150" s="345"/>
      <c r="BU150" s="345"/>
      <c r="BV150" s="381" t="s">
        <v>249</v>
      </c>
      <c r="BW150" s="381" t="s">
        <v>250</v>
      </c>
      <c r="BX150" s="381" t="s">
        <v>251</v>
      </c>
      <c r="BY150" s="381" t="s">
        <v>252</v>
      </c>
      <c r="BZ150" s="382" t="s">
        <v>255</v>
      </c>
    </row>
    <row r="151" spans="14:78" ht="28.2" customHeight="1" x14ac:dyDescent="0.3">
      <c r="N151" s="5"/>
      <c r="O151" s="240" t="s">
        <v>107</v>
      </c>
      <c r="P151" s="241"/>
      <c r="Q151" s="240" t="s">
        <v>294</v>
      </c>
      <c r="R151" s="241"/>
      <c r="S151" s="133" t="s">
        <v>259</v>
      </c>
      <c r="T151" s="80" t="s">
        <v>132</v>
      </c>
      <c r="U151" s="81" t="s">
        <v>133</v>
      </c>
      <c r="V151" s="82" t="s">
        <v>134</v>
      </c>
      <c r="W151" s="5" t="str">
        <f t="shared" si="32"/>
        <v/>
      </c>
      <c r="X151" s="24"/>
      <c r="Y151" s="5" t="str">
        <f t="shared" si="33"/>
        <v/>
      </c>
      <c r="Z151" s="5"/>
      <c r="AA151" s="5"/>
      <c r="AB151" s="5"/>
      <c r="AC151" s="240" t="s">
        <v>107</v>
      </c>
      <c r="AD151" s="241"/>
      <c r="AE151" s="240" t="s">
        <v>294</v>
      </c>
      <c r="AF151" s="241"/>
      <c r="AG151" s="133" t="s">
        <v>259</v>
      </c>
      <c r="AH151" s="80" t="s">
        <v>132</v>
      </c>
      <c r="AI151" s="81" t="s">
        <v>133</v>
      </c>
      <c r="AJ151" s="82" t="s">
        <v>134</v>
      </c>
      <c r="AK151" s="5" t="str">
        <f t="shared" si="36"/>
        <v/>
      </c>
      <c r="AL151" s="24"/>
      <c r="AM151" s="5" t="str">
        <f t="shared" si="37"/>
        <v/>
      </c>
      <c r="AN151" s="5"/>
      <c r="AO151" s="5"/>
      <c r="AP151" s="5"/>
      <c r="AQ151" s="240" t="s">
        <v>107</v>
      </c>
      <c r="AR151" s="241"/>
      <c r="AS151" s="240" t="s">
        <v>294</v>
      </c>
      <c r="AT151" s="241"/>
      <c r="AU151" s="133" t="s">
        <v>259</v>
      </c>
      <c r="AV151" s="80" t="s">
        <v>132</v>
      </c>
      <c r="AW151" s="81" t="s">
        <v>133</v>
      </c>
      <c r="AX151" s="82" t="s">
        <v>134</v>
      </c>
      <c r="AY151" s="5" t="str">
        <f t="shared" si="22"/>
        <v/>
      </c>
      <c r="AZ151" s="29"/>
      <c r="BA151" s="5" t="str">
        <f t="shared" si="23"/>
        <v/>
      </c>
      <c r="BB151" s="5"/>
      <c r="BC151" s="5"/>
      <c r="BD151" s="240" t="s">
        <v>107</v>
      </c>
      <c r="BE151" s="241"/>
      <c r="BF151" s="240" t="s">
        <v>294</v>
      </c>
      <c r="BG151" s="241"/>
      <c r="BH151" s="133" t="s">
        <v>259</v>
      </c>
      <c r="BI151" s="80" t="s">
        <v>132</v>
      </c>
      <c r="BJ151" s="81" t="s">
        <v>133</v>
      </c>
      <c r="BK151" s="82" t="s">
        <v>134</v>
      </c>
      <c r="BL151" s="5" t="str">
        <f t="shared" si="25"/>
        <v/>
      </c>
      <c r="BM151" s="6"/>
      <c r="BN151" s="5" t="str">
        <f t="shared" si="26"/>
        <v/>
      </c>
      <c r="BO151" s="5"/>
      <c r="BP151" s="5"/>
      <c r="BQ151" s="5"/>
      <c r="BR151" s="119" t="s">
        <v>107</v>
      </c>
      <c r="BS151" s="384" t="s">
        <v>70</v>
      </c>
      <c r="BT151" s="384"/>
      <c r="BU151" s="119" t="s">
        <v>294</v>
      </c>
      <c r="BV151" s="381"/>
      <c r="BW151" s="381"/>
      <c r="BX151" s="381"/>
      <c r="BY151" s="381"/>
      <c r="BZ151" s="383"/>
    </row>
    <row r="152" spans="14:78" ht="27.6" customHeight="1" x14ac:dyDescent="0.3">
      <c r="N152" s="5"/>
      <c r="O152" s="242" t="s">
        <v>43</v>
      </c>
      <c r="P152" s="243"/>
      <c r="Q152" s="210">
        <f>IF(OR(S152="X",T152="X",U152="X",V152="X"),1,0)</f>
        <v>0</v>
      </c>
      <c r="R152" s="120" t="s">
        <v>44</v>
      </c>
      <c r="S152" s="170"/>
      <c r="T152" s="170"/>
      <c r="U152" s="170"/>
      <c r="V152" s="170"/>
      <c r="W152" s="5" t="str">
        <f t="shared" si="32"/>
        <v/>
      </c>
      <c r="X152" s="24"/>
      <c r="Y152" s="5" t="str">
        <f t="shared" si="33"/>
        <v/>
      </c>
      <c r="Z152" s="29"/>
      <c r="AA152" s="5"/>
      <c r="AB152" s="5"/>
      <c r="AC152" s="242" t="s">
        <v>43</v>
      </c>
      <c r="AD152" s="243"/>
      <c r="AE152" s="210">
        <f>IF(OR(AG152="X",AH152="X",AI152="X",AJ152="X"),1,0)</f>
        <v>0</v>
      </c>
      <c r="AF152" s="120" t="s">
        <v>44</v>
      </c>
      <c r="AG152" s="170"/>
      <c r="AH152" s="170"/>
      <c r="AI152" s="170"/>
      <c r="AJ152" s="170"/>
      <c r="AK152" s="5" t="str">
        <f t="shared" si="36"/>
        <v/>
      </c>
      <c r="AL152" s="24"/>
      <c r="AM152" s="5" t="str">
        <f t="shared" si="37"/>
        <v/>
      </c>
      <c r="AN152" s="29"/>
      <c r="AO152" s="5"/>
      <c r="AP152" s="5"/>
      <c r="AQ152" s="242" t="s">
        <v>43</v>
      </c>
      <c r="AR152" s="243"/>
      <c r="AS152" s="210">
        <f>IF(OR(AU152="X",AV152="X",AW152="X",AX152="X"),1,0)</f>
        <v>0</v>
      </c>
      <c r="AT152" s="120" t="s">
        <v>44</v>
      </c>
      <c r="AU152" s="170"/>
      <c r="AV152" s="170"/>
      <c r="AW152" s="170"/>
      <c r="AX152" s="170"/>
      <c r="AY152" s="5" t="str">
        <f t="shared" si="22"/>
        <v/>
      </c>
      <c r="AZ152" s="29"/>
      <c r="BA152" s="5" t="str">
        <f t="shared" si="23"/>
        <v/>
      </c>
      <c r="BB152" s="5"/>
      <c r="BC152" s="5"/>
      <c r="BD152" s="242" t="s">
        <v>43</v>
      </c>
      <c r="BE152" s="243"/>
      <c r="BF152" s="210">
        <f>IF(OR(BH152="X",BI152="X",BJ152="X",BK152="X"),1,0)</f>
        <v>0</v>
      </c>
      <c r="BG152" s="120" t="s">
        <v>44</v>
      </c>
      <c r="BH152" s="170"/>
      <c r="BI152" s="170"/>
      <c r="BJ152" s="170"/>
      <c r="BK152" s="170"/>
      <c r="BL152" s="5" t="str">
        <f t="shared" si="25"/>
        <v/>
      </c>
      <c r="BM152" s="6"/>
      <c r="BN152" s="5" t="str">
        <f t="shared" si="26"/>
        <v/>
      </c>
      <c r="BO152" s="29"/>
      <c r="BP152" s="5"/>
      <c r="BQ152" s="5"/>
      <c r="BR152" s="384" t="s">
        <v>43</v>
      </c>
      <c r="BS152" s="435"/>
      <c r="BT152" s="210">
        <v>1</v>
      </c>
      <c r="BU152" s="120" t="s">
        <v>44</v>
      </c>
      <c r="BV152" s="147" t="str">
        <f>IF(Q152="","",IF(S152="X",25%,IF(T152="X",50%,IF(U152="X",75%,IF(V152="X",100%,"")))))</f>
        <v/>
      </c>
      <c r="BW152" s="147" t="str">
        <f>IF(AE152="","",IF(AG152="X",25%,IF(AH152="X",50%,IF(AI152="X",75%,IF(AJ152="X",100%,"")))))</f>
        <v/>
      </c>
      <c r="BX152" s="147" t="str">
        <f>IF(AS152="","",IF(AU152="X",25%,IF(AV152="X",50%,IF(AW152="X",75%,IF(AX152="X",100%,"")))))</f>
        <v/>
      </c>
      <c r="BY152" s="147" t="str">
        <f>IF(BF152="","",IF(BH152="X",25%,IF(BI152="X",50%,IF(BJ152="X",75%,IF(BK152="X",100%,"")))))</f>
        <v/>
      </c>
      <c r="BZ152" s="148" t="str">
        <f>IFERROR(AVERAGE(BV152:BY152),"")</f>
        <v/>
      </c>
    </row>
    <row r="153" spans="14:78" x14ac:dyDescent="0.3">
      <c r="N153" s="5"/>
      <c r="O153" s="263"/>
      <c r="P153" s="264"/>
      <c r="Q153" s="210">
        <f t="shared" ref="Q153:Q164" si="38">IF(OR(S153="X",T153="X",U153="X",V153="X"),1,0)</f>
        <v>0</v>
      </c>
      <c r="R153" s="120" t="s">
        <v>45</v>
      </c>
      <c r="S153" s="170"/>
      <c r="T153" s="170"/>
      <c r="U153" s="170"/>
      <c r="V153" s="170"/>
      <c r="W153" s="5" t="str">
        <f t="shared" si="32"/>
        <v/>
      </c>
      <c r="X153" s="24"/>
      <c r="Y153" s="5" t="str">
        <f t="shared" si="33"/>
        <v/>
      </c>
      <c r="Z153" s="29"/>
      <c r="AA153" s="5"/>
      <c r="AB153" s="5"/>
      <c r="AC153" s="263"/>
      <c r="AD153" s="264"/>
      <c r="AE153" s="210">
        <f t="shared" ref="AE153:AE164" si="39">IF(OR(AG153="X",AH153="X",AI153="X",AJ153="X"),1,0)</f>
        <v>0</v>
      </c>
      <c r="AF153" s="120" t="s">
        <v>45</v>
      </c>
      <c r="AG153" s="170"/>
      <c r="AH153" s="170"/>
      <c r="AI153" s="170"/>
      <c r="AJ153" s="170"/>
      <c r="AK153" s="5" t="str">
        <f t="shared" si="36"/>
        <v/>
      </c>
      <c r="AL153" s="24"/>
      <c r="AM153" s="5" t="str">
        <f t="shared" si="37"/>
        <v/>
      </c>
      <c r="AN153" s="29"/>
      <c r="AO153" s="5"/>
      <c r="AP153" s="5"/>
      <c r="AQ153" s="263"/>
      <c r="AR153" s="264"/>
      <c r="AS153" s="210">
        <f t="shared" ref="AS153:AS164" si="40">IF(OR(AU153="X",AV153="X",AW153="X",AX153="X"),1,0)</f>
        <v>0</v>
      </c>
      <c r="AT153" s="120" t="s">
        <v>45</v>
      </c>
      <c r="AU153" s="170"/>
      <c r="AV153" s="170"/>
      <c r="AW153" s="170"/>
      <c r="AX153" s="170"/>
      <c r="AY153" s="5" t="str">
        <f t="shared" si="22"/>
        <v/>
      </c>
      <c r="AZ153" s="29"/>
      <c r="BA153" s="5" t="str">
        <f t="shared" si="23"/>
        <v/>
      </c>
      <c r="BB153" s="5"/>
      <c r="BC153" s="5"/>
      <c r="BD153" s="263"/>
      <c r="BE153" s="264"/>
      <c r="BF153" s="210">
        <f t="shared" ref="BF153:BF164" si="41">IF(OR(BH153="X",BI153="X",BJ153="X",BK153="X"),1,0)</f>
        <v>0</v>
      </c>
      <c r="BG153" s="120" t="s">
        <v>45</v>
      </c>
      <c r="BH153" s="170"/>
      <c r="BI153" s="170"/>
      <c r="BJ153" s="170"/>
      <c r="BK153" s="170"/>
      <c r="BL153" s="5" t="str">
        <f t="shared" si="25"/>
        <v/>
      </c>
      <c r="BM153" s="6"/>
      <c r="BN153" s="5" t="str">
        <f t="shared" si="26"/>
        <v/>
      </c>
      <c r="BO153" s="29"/>
      <c r="BP153" s="5"/>
      <c r="BQ153" s="5"/>
      <c r="BR153" s="384"/>
      <c r="BS153" s="436"/>
      <c r="BT153" s="210">
        <v>1</v>
      </c>
      <c r="BU153" s="120" t="s">
        <v>45</v>
      </c>
      <c r="BV153" s="147" t="str">
        <f t="shared" ref="BV153:BV164" si="42">IF(Q153="","",IF(S153="X",25%,IF(T153="X",50%,IF(U153="X",75%,IF(V153="X",100%,"")))))</f>
        <v/>
      </c>
      <c r="BW153" s="147" t="str">
        <f t="shared" ref="BW153:BW164" si="43">IF(AE153="","",IF(AG153="X",25%,IF(AH153="X",50%,IF(AI153="X",75%,IF(AJ153="X",100%,"")))))</f>
        <v/>
      </c>
      <c r="BX153" s="147" t="str">
        <f t="shared" ref="BX153:BX164" si="44">IF(AS153="","",IF(AU153="X",25%,IF(AV153="X",50%,IF(AW153="X",75%,IF(AX153="X",100%,"")))))</f>
        <v/>
      </c>
      <c r="BY153" s="147" t="str">
        <f t="shared" ref="BY153:BY164" si="45">IF(BF153="","",IF(BH153="X",25%,IF(BI153="X",50%,IF(BJ153="X",75%,IF(BK153="X",100%,"")))))</f>
        <v/>
      </c>
      <c r="BZ153" s="148" t="str">
        <f t="shared" ref="BZ153:BZ164" si="46">IFERROR(AVERAGE(BV153:BY153),"")</f>
        <v/>
      </c>
    </row>
    <row r="154" spans="14:78" ht="27.6" x14ac:dyDescent="0.3">
      <c r="N154" s="5"/>
      <c r="O154" s="244"/>
      <c r="P154" s="245"/>
      <c r="Q154" s="210">
        <f t="shared" si="38"/>
        <v>0</v>
      </c>
      <c r="R154" s="120" t="s">
        <v>46</v>
      </c>
      <c r="S154" s="170"/>
      <c r="T154" s="170"/>
      <c r="U154" s="170"/>
      <c r="V154" s="170"/>
      <c r="W154" s="5" t="str">
        <f t="shared" si="32"/>
        <v/>
      </c>
      <c r="X154" s="24"/>
      <c r="Y154" s="5" t="str">
        <f t="shared" si="33"/>
        <v/>
      </c>
      <c r="Z154" s="29"/>
      <c r="AA154" s="5"/>
      <c r="AB154" s="5"/>
      <c r="AC154" s="244"/>
      <c r="AD154" s="245"/>
      <c r="AE154" s="210">
        <f t="shared" si="39"/>
        <v>0</v>
      </c>
      <c r="AF154" s="120" t="s">
        <v>46</v>
      </c>
      <c r="AG154" s="170"/>
      <c r="AH154" s="170"/>
      <c r="AI154" s="170"/>
      <c r="AJ154" s="170"/>
      <c r="AK154" s="5" t="str">
        <f t="shared" si="36"/>
        <v/>
      </c>
      <c r="AL154" s="24"/>
      <c r="AM154" s="5" t="str">
        <f t="shared" si="37"/>
        <v/>
      </c>
      <c r="AN154" s="29"/>
      <c r="AO154" s="5"/>
      <c r="AP154" s="5"/>
      <c r="AQ154" s="244"/>
      <c r="AR154" s="245"/>
      <c r="AS154" s="210">
        <f t="shared" si="40"/>
        <v>0</v>
      </c>
      <c r="AT154" s="120" t="s">
        <v>46</v>
      </c>
      <c r="AU154" s="170"/>
      <c r="AV154" s="170"/>
      <c r="AW154" s="170"/>
      <c r="AX154" s="170"/>
      <c r="AY154" s="5" t="str">
        <f t="shared" si="22"/>
        <v/>
      </c>
      <c r="AZ154" s="29"/>
      <c r="BA154" s="5" t="str">
        <f t="shared" si="23"/>
        <v/>
      </c>
      <c r="BB154" s="5"/>
      <c r="BC154" s="5"/>
      <c r="BD154" s="244"/>
      <c r="BE154" s="245"/>
      <c r="BF154" s="210">
        <f t="shared" si="41"/>
        <v>0</v>
      </c>
      <c r="BG154" s="120" t="s">
        <v>46</v>
      </c>
      <c r="BH154" s="170"/>
      <c r="BI154" s="170"/>
      <c r="BJ154" s="170"/>
      <c r="BK154" s="170"/>
      <c r="BL154" s="5" t="str">
        <f t="shared" si="25"/>
        <v/>
      </c>
      <c r="BM154" s="6"/>
      <c r="BN154" s="5" t="str">
        <f t="shared" si="26"/>
        <v/>
      </c>
      <c r="BO154" s="29"/>
      <c r="BP154" s="5"/>
      <c r="BQ154" s="5"/>
      <c r="BR154" s="384"/>
      <c r="BS154" s="437"/>
      <c r="BT154" s="210">
        <v>1</v>
      </c>
      <c r="BU154" s="120" t="s">
        <v>46</v>
      </c>
      <c r="BV154" s="147" t="str">
        <f t="shared" si="42"/>
        <v/>
      </c>
      <c r="BW154" s="147" t="str">
        <f t="shared" si="43"/>
        <v/>
      </c>
      <c r="BX154" s="147" t="str">
        <f t="shared" si="44"/>
        <v/>
      </c>
      <c r="BY154" s="147" t="str">
        <f t="shared" si="45"/>
        <v/>
      </c>
      <c r="BZ154" s="148" t="str">
        <f t="shared" si="46"/>
        <v/>
      </c>
    </row>
    <row r="155" spans="14:78" ht="27.6" x14ac:dyDescent="0.3">
      <c r="N155" s="5"/>
      <c r="O155" s="240" t="s">
        <v>47</v>
      </c>
      <c r="P155" s="241"/>
      <c r="Q155" s="210">
        <f t="shared" si="38"/>
        <v>0</v>
      </c>
      <c r="R155" s="120" t="s">
        <v>49</v>
      </c>
      <c r="S155" s="170"/>
      <c r="T155" s="170"/>
      <c r="U155" s="170"/>
      <c r="V155" s="170"/>
      <c r="W155" s="5" t="str">
        <f t="shared" si="32"/>
        <v/>
      </c>
      <c r="X155" s="24"/>
      <c r="Y155" s="5" t="str">
        <f t="shared" si="33"/>
        <v/>
      </c>
      <c r="Z155" s="29"/>
      <c r="AA155" s="5"/>
      <c r="AB155" s="5"/>
      <c r="AC155" s="240" t="s">
        <v>47</v>
      </c>
      <c r="AD155" s="241"/>
      <c r="AE155" s="210">
        <f t="shared" si="39"/>
        <v>0</v>
      </c>
      <c r="AF155" s="120" t="s">
        <v>49</v>
      </c>
      <c r="AG155" s="170"/>
      <c r="AH155" s="170"/>
      <c r="AI155" s="170"/>
      <c r="AJ155" s="170"/>
      <c r="AK155" s="5" t="str">
        <f t="shared" si="36"/>
        <v/>
      </c>
      <c r="AL155" s="24"/>
      <c r="AM155" s="5" t="str">
        <f t="shared" si="37"/>
        <v/>
      </c>
      <c r="AN155" s="29"/>
      <c r="AO155" s="5"/>
      <c r="AP155" s="5"/>
      <c r="AQ155" s="240" t="s">
        <v>47</v>
      </c>
      <c r="AR155" s="241"/>
      <c r="AS155" s="210">
        <f t="shared" si="40"/>
        <v>0</v>
      </c>
      <c r="AT155" s="120" t="s">
        <v>49</v>
      </c>
      <c r="AU155" s="170"/>
      <c r="AV155" s="170"/>
      <c r="AW155" s="170"/>
      <c r="AX155" s="170"/>
      <c r="AY155" s="5" t="str">
        <f t="shared" si="22"/>
        <v/>
      </c>
      <c r="AZ155" s="29"/>
      <c r="BA155" s="5" t="str">
        <f t="shared" si="23"/>
        <v/>
      </c>
      <c r="BB155" s="5"/>
      <c r="BC155" s="5"/>
      <c r="BD155" s="240" t="s">
        <v>47</v>
      </c>
      <c r="BE155" s="241"/>
      <c r="BF155" s="210">
        <f t="shared" si="41"/>
        <v>0</v>
      </c>
      <c r="BG155" s="120" t="s">
        <v>49</v>
      </c>
      <c r="BH155" s="170"/>
      <c r="BI155" s="170"/>
      <c r="BJ155" s="170"/>
      <c r="BK155" s="170"/>
      <c r="BL155" s="5" t="str">
        <f t="shared" si="25"/>
        <v/>
      </c>
      <c r="BM155" s="6"/>
      <c r="BN155" s="5" t="str">
        <f t="shared" si="26"/>
        <v/>
      </c>
      <c r="BO155" s="29"/>
      <c r="BP155" s="5"/>
      <c r="BQ155" s="5"/>
      <c r="BR155" s="119" t="s">
        <v>47</v>
      </c>
      <c r="BS155" s="205"/>
      <c r="BT155" s="210">
        <v>1</v>
      </c>
      <c r="BU155" s="120" t="s">
        <v>49</v>
      </c>
      <c r="BV155" s="147" t="str">
        <f t="shared" si="42"/>
        <v/>
      </c>
      <c r="BW155" s="147" t="str">
        <f t="shared" si="43"/>
        <v/>
      </c>
      <c r="BX155" s="147" t="str">
        <f t="shared" si="44"/>
        <v/>
      </c>
      <c r="BY155" s="147" t="str">
        <f t="shared" si="45"/>
        <v/>
      </c>
      <c r="BZ155" s="148" t="str">
        <f t="shared" si="46"/>
        <v/>
      </c>
    </row>
    <row r="156" spans="14:78" ht="55.2" x14ac:dyDescent="0.3">
      <c r="N156" s="5"/>
      <c r="O156" s="240" t="s">
        <v>71</v>
      </c>
      <c r="P156" s="241"/>
      <c r="Q156" s="210">
        <f t="shared" si="38"/>
        <v>0</v>
      </c>
      <c r="R156" s="120" t="s">
        <v>49</v>
      </c>
      <c r="S156" s="170"/>
      <c r="T156" s="170"/>
      <c r="U156" s="170"/>
      <c r="V156" s="170"/>
      <c r="W156" s="5" t="str">
        <f t="shared" si="32"/>
        <v/>
      </c>
      <c r="X156" s="24"/>
      <c r="Y156" s="5" t="str">
        <f t="shared" si="33"/>
        <v/>
      </c>
      <c r="Z156" s="29"/>
      <c r="AA156" s="5"/>
      <c r="AB156" s="5"/>
      <c r="AC156" s="240" t="s">
        <v>71</v>
      </c>
      <c r="AD156" s="241"/>
      <c r="AE156" s="210">
        <f t="shared" si="39"/>
        <v>0</v>
      </c>
      <c r="AF156" s="120" t="s">
        <v>49</v>
      </c>
      <c r="AG156" s="170"/>
      <c r="AH156" s="170"/>
      <c r="AI156" s="170"/>
      <c r="AJ156" s="170"/>
      <c r="AK156" s="5" t="str">
        <f t="shared" si="36"/>
        <v/>
      </c>
      <c r="AL156" s="24"/>
      <c r="AM156" s="5" t="str">
        <f t="shared" si="37"/>
        <v/>
      </c>
      <c r="AN156" s="29"/>
      <c r="AO156" s="5"/>
      <c r="AP156" s="5"/>
      <c r="AQ156" s="240" t="s">
        <v>71</v>
      </c>
      <c r="AR156" s="241"/>
      <c r="AS156" s="210">
        <f t="shared" si="40"/>
        <v>0</v>
      </c>
      <c r="AT156" s="120" t="s">
        <v>49</v>
      </c>
      <c r="AU156" s="170"/>
      <c r="AV156" s="170"/>
      <c r="AW156" s="170"/>
      <c r="AX156" s="170"/>
      <c r="AY156" s="5" t="str">
        <f t="shared" si="22"/>
        <v/>
      </c>
      <c r="AZ156" s="29"/>
      <c r="BA156" s="5" t="str">
        <f t="shared" si="23"/>
        <v/>
      </c>
      <c r="BB156" s="5"/>
      <c r="BC156" s="5"/>
      <c r="BD156" s="240" t="s">
        <v>71</v>
      </c>
      <c r="BE156" s="241"/>
      <c r="BF156" s="210">
        <f t="shared" si="41"/>
        <v>0</v>
      </c>
      <c r="BG156" s="120" t="s">
        <v>49</v>
      </c>
      <c r="BH156" s="170"/>
      <c r="BI156" s="170"/>
      <c r="BJ156" s="170"/>
      <c r="BK156" s="170"/>
      <c r="BL156" s="5" t="str">
        <f t="shared" si="25"/>
        <v/>
      </c>
      <c r="BM156" s="6"/>
      <c r="BN156" s="5" t="str">
        <f t="shared" si="26"/>
        <v/>
      </c>
      <c r="BO156" s="29"/>
      <c r="BP156" s="5"/>
      <c r="BQ156" s="5"/>
      <c r="BR156" s="119" t="s">
        <v>71</v>
      </c>
      <c r="BS156" s="205"/>
      <c r="BT156" s="210">
        <v>1</v>
      </c>
      <c r="BU156" s="120" t="s">
        <v>49</v>
      </c>
      <c r="BV156" s="147" t="str">
        <f t="shared" si="42"/>
        <v/>
      </c>
      <c r="BW156" s="147" t="str">
        <f t="shared" si="43"/>
        <v/>
      </c>
      <c r="BX156" s="147" t="str">
        <f t="shared" si="44"/>
        <v/>
      </c>
      <c r="BY156" s="147" t="str">
        <f t="shared" si="45"/>
        <v/>
      </c>
      <c r="BZ156" s="148" t="str">
        <f t="shared" si="46"/>
        <v/>
      </c>
    </row>
    <row r="157" spans="14:78" ht="41.4" x14ac:dyDescent="0.3">
      <c r="N157" s="5"/>
      <c r="O157" s="240" t="s">
        <v>48</v>
      </c>
      <c r="P157" s="241"/>
      <c r="Q157" s="210">
        <f t="shared" si="38"/>
        <v>0</v>
      </c>
      <c r="R157" s="120" t="s">
        <v>49</v>
      </c>
      <c r="S157" s="170"/>
      <c r="T157" s="170"/>
      <c r="U157" s="170"/>
      <c r="V157" s="170"/>
      <c r="W157" s="5" t="str">
        <f t="shared" si="32"/>
        <v/>
      </c>
      <c r="X157" s="24"/>
      <c r="Y157" s="5" t="str">
        <f t="shared" si="33"/>
        <v/>
      </c>
      <c r="Z157" s="29"/>
      <c r="AA157" s="5"/>
      <c r="AB157" s="5"/>
      <c r="AC157" s="240" t="s">
        <v>48</v>
      </c>
      <c r="AD157" s="241"/>
      <c r="AE157" s="210">
        <f t="shared" si="39"/>
        <v>0</v>
      </c>
      <c r="AF157" s="120" t="s">
        <v>49</v>
      </c>
      <c r="AG157" s="170"/>
      <c r="AH157" s="170"/>
      <c r="AI157" s="170"/>
      <c r="AJ157" s="170"/>
      <c r="AK157" s="5" t="str">
        <f t="shared" si="36"/>
        <v/>
      </c>
      <c r="AL157" s="24"/>
      <c r="AM157" s="5" t="str">
        <f t="shared" si="37"/>
        <v/>
      </c>
      <c r="AN157" s="29"/>
      <c r="AO157" s="5"/>
      <c r="AP157" s="5"/>
      <c r="AQ157" s="240" t="s">
        <v>48</v>
      </c>
      <c r="AR157" s="241"/>
      <c r="AS157" s="210">
        <f t="shared" si="40"/>
        <v>0</v>
      </c>
      <c r="AT157" s="120" t="s">
        <v>49</v>
      </c>
      <c r="AU157" s="170"/>
      <c r="AV157" s="170"/>
      <c r="AW157" s="170"/>
      <c r="AX157" s="170"/>
      <c r="AY157" s="5" t="str">
        <f t="shared" si="22"/>
        <v/>
      </c>
      <c r="AZ157" s="29"/>
      <c r="BA157" s="5" t="str">
        <f t="shared" si="23"/>
        <v/>
      </c>
      <c r="BB157" s="5"/>
      <c r="BC157" s="5"/>
      <c r="BD157" s="240" t="s">
        <v>48</v>
      </c>
      <c r="BE157" s="241"/>
      <c r="BF157" s="210">
        <f t="shared" si="41"/>
        <v>0</v>
      </c>
      <c r="BG157" s="120" t="s">
        <v>49</v>
      </c>
      <c r="BH157" s="170"/>
      <c r="BI157" s="170"/>
      <c r="BJ157" s="170"/>
      <c r="BK157" s="170"/>
      <c r="BL157" s="5" t="str">
        <f t="shared" si="25"/>
        <v/>
      </c>
      <c r="BM157" s="6"/>
      <c r="BN157" s="5" t="str">
        <f t="shared" si="26"/>
        <v/>
      </c>
      <c r="BO157" s="29"/>
      <c r="BP157" s="5"/>
      <c r="BQ157" s="5"/>
      <c r="BR157" s="119" t="s">
        <v>48</v>
      </c>
      <c r="BS157" s="205"/>
      <c r="BT157" s="210">
        <v>1</v>
      </c>
      <c r="BU157" s="120" t="s">
        <v>49</v>
      </c>
      <c r="BV157" s="147" t="str">
        <f t="shared" si="42"/>
        <v/>
      </c>
      <c r="BW157" s="147" t="str">
        <f t="shared" si="43"/>
        <v/>
      </c>
      <c r="BX157" s="147" t="str">
        <f t="shared" si="44"/>
        <v/>
      </c>
      <c r="BY157" s="147" t="str">
        <f t="shared" si="45"/>
        <v/>
      </c>
      <c r="BZ157" s="148" t="str">
        <f t="shared" si="46"/>
        <v/>
      </c>
    </row>
    <row r="158" spans="14:78" ht="18" customHeight="1" x14ac:dyDescent="0.3">
      <c r="N158" s="5"/>
      <c r="O158" s="242" t="s">
        <v>50</v>
      </c>
      <c r="P158" s="243"/>
      <c r="Q158" s="210">
        <f t="shared" si="38"/>
        <v>0</v>
      </c>
      <c r="R158" s="120" t="s">
        <v>51</v>
      </c>
      <c r="S158" s="170"/>
      <c r="T158" s="170"/>
      <c r="U158" s="170"/>
      <c r="V158" s="170"/>
      <c r="W158" s="5" t="str">
        <f t="shared" si="32"/>
        <v/>
      </c>
      <c r="X158" s="24"/>
      <c r="Y158" s="5" t="str">
        <f t="shared" si="33"/>
        <v/>
      </c>
      <c r="Z158" s="29"/>
      <c r="AA158" s="5"/>
      <c r="AB158" s="5"/>
      <c r="AC158" s="242" t="s">
        <v>50</v>
      </c>
      <c r="AD158" s="243"/>
      <c r="AE158" s="210">
        <f t="shared" si="39"/>
        <v>0</v>
      </c>
      <c r="AF158" s="120" t="s">
        <v>51</v>
      </c>
      <c r="AG158" s="170"/>
      <c r="AH158" s="170"/>
      <c r="AI158" s="170"/>
      <c r="AJ158" s="170"/>
      <c r="AK158" s="5" t="str">
        <f t="shared" si="36"/>
        <v/>
      </c>
      <c r="AL158" s="24"/>
      <c r="AM158" s="5" t="str">
        <f t="shared" si="37"/>
        <v/>
      </c>
      <c r="AN158" s="29"/>
      <c r="AO158" s="5"/>
      <c r="AP158" s="5"/>
      <c r="AQ158" s="242" t="s">
        <v>50</v>
      </c>
      <c r="AR158" s="243"/>
      <c r="AS158" s="210">
        <f t="shared" si="40"/>
        <v>0</v>
      </c>
      <c r="AT158" s="120" t="s">
        <v>51</v>
      </c>
      <c r="AU158" s="170"/>
      <c r="AV158" s="170"/>
      <c r="AW158" s="170"/>
      <c r="AX158" s="170"/>
      <c r="AY158" s="5" t="str">
        <f t="shared" si="22"/>
        <v/>
      </c>
      <c r="AZ158" s="29"/>
      <c r="BA158" s="5" t="str">
        <f t="shared" si="23"/>
        <v/>
      </c>
      <c r="BB158" s="5"/>
      <c r="BC158" s="5"/>
      <c r="BD158" s="242" t="s">
        <v>50</v>
      </c>
      <c r="BE158" s="243"/>
      <c r="BF158" s="210">
        <f t="shared" si="41"/>
        <v>0</v>
      </c>
      <c r="BG158" s="120" t="s">
        <v>51</v>
      </c>
      <c r="BH158" s="170"/>
      <c r="BI158" s="170"/>
      <c r="BJ158" s="170"/>
      <c r="BK158" s="170"/>
      <c r="BL158" s="5" t="str">
        <f t="shared" si="25"/>
        <v/>
      </c>
      <c r="BM158" s="6"/>
      <c r="BN158" s="5" t="str">
        <f t="shared" si="26"/>
        <v/>
      </c>
      <c r="BO158" s="29"/>
      <c r="BP158" s="5"/>
      <c r="BQ158" s="5"/>
      <c r="BR158" s="384" t="s">
        <v>50</v>
      </c>
      <c r="BS158" s="433"/>
      <c r="BT158" s="210">
        <v>1</v>
      </c>
      <c r="BU158" s="120" t="s">
        <v>51</v>
      </c>
      <c r="BV158" s="147" t="str">
        <f t="shared" si="42"/>
        <v/>
      </c>
      <c r="BW158" s="147" t="str">
        <f t="shared" si="43"/>
        <v/>
      </c>
      <c r="BX158" s="147" t="str">
        <f t="shared" si="44"/>
        <v/>
      </c>
      <c r="BY158" s="147" t="str">
        <f t="shared" si="45"/>
        <v/>
      </c>
      <c r="BZ158" s="148" t="str">
        <f t="shared" si="46"/>
        <v/>
      </c>
    </row>
    <row r="159" spans="14:78" ht="21" customHeight="1" x14ac:dyDescent="0.3">
      <c r="N159" s="5"/>
      <c r="O159" s="244"/>
      <c r="P159" s="245"/>
      <c r="Q159" s="210">
        <f t="shared" si="38"/>
        <v>0</v>
      </c>
      <c r="R159" s="120" t="s">
        <v>52</v>
      </c>
      <c r="S159" s="170"/>
      <c r="T159" s="170"/>
      <c r="U159" s="170"/>
      <c r="V159" s="170"/>
      <c r="W159" s="5" t="str">
        <f t="shared" si="32"/>
        <v/>
      </c>
      <c r="X159" s="24"/>
      <c r="Y159" s="5" t="str">
        <f t="shared" si="33"/>
        <v/>
      </c>
      <c r="Z159" s="29"/>
      <c r="AA159" s="5"/>
      <c r="AB159" s="5"/>
      <c r="AC159" s="244"/>
      <c r="AD159" s="245"/>
      <c r="AE159" s="210">
        <f t="shared" si="39"/>
        <v>0</v>
      </c>
      <c r="AF159" s="120" t="s">
        <v>52</v>
      </c>
      <c r="AG159" s="170"/>
      <c r="AH159" s="170"/>
      <c r="AI159" s="170"/>
      <c r="AJ159" s="170"/>
      <c r="AK159" s="5" t="str">
        <f t="shared" si="36"/>
        <v/>
      </c>
      <c r="AL159" s="24"/>
      <c r="AM159" s="5" t="str">
        <f t="shared" si="37"/>
        <v/>
      </c>
      <c r="AN159" s="29"/>
      <c r="AO159" s="5"/>
      <c r="AP159" s="5"/>
      <c r="AQ159" s="244"/>
      <c r="AR159" s="245"/>
      <c r="AS159" s="210">
        <f t="shared" si="40"/>
        <v>0</v>
      </c>
      <c r="AT159" s="120" t="s">
        <v>52</v>
      </c>
      <c r="AU159" s="170"/>
      <c r="AV159" s="170"/>
      <c r="AW159" s="170"/>
      <c r="AX159" s="170"/>
      <c r="AY159" s="5" t="str">
        <f t="shared" si="22"/>
        <v/>
      </c>
      <c r="AZ159" s="29"/>
      <c r="BA159" s="5" t="str">
        <f t="shared" si="23"/>
        <v/>
      </c>
      <c r="BB159" s="5"/>
      <c r="BC159" s="5"/>
      <c r="BD159" s="244"/>
      <c r="BE159" s="245"/>
      <c r="BF159" s="210">
        <f t="shared" si="41"/>
        <v>0</v>
      </c>
      <c r="BG159" s="120" t="s">
        <v>52</v>
      </c>
      <c r="BH159" s="170"/>
      <c r="BI159" s="170"/>
      <c r="BJ159" s="170"/>
      <c r="BK159" s="170"/>
      <c r="BL159" s="5" t="str">
        <f t="shared" si="25"/>
        <v/>
      </c>
      <c r="BM159" s="6"/>
      <c r="BN159" s="5" t="str">
        <f t="shared" si="26"/>
        <v/>
      </c>
      <c r="BO159" s="29"/>
      <c r="BP159" s="5"/>
      <c r="BQ159" s="5"/>
      <c r="BR159" s="384"/>
      <c r="BS159" s="434"/>
      <c r="BT159" s="210">
        <v>1</v>
      </c>
      <c r="BU159" s="120" t="s">
        <v>52</v>
      </c>
      <c r="BV159" s="147" t="str">
        <f t="shared" si="42"/>
        <v/>
      </c>
      <c r="BW159" s="147" t="str">
        <f t="shared" si="43"/>
        <v/>
      </c>
      <c r="BX159" s="147" t="str">
        <f t="shared" si="44"/>
        <v/>
      </c>
      <c r="BY159" s="147" t="str">
        <f t="shared" si="45"/>
        <v/>
      </c>
      <c r="BZ159" s="148" t="str">
        <f t="shared" si="46"/>
        <v/>
      </c>
    </row>
    <row r="160" spans="14:78" ht="27.6" customHeight="1" x14ac:dyDescent="0.3">
      <c r="N160" s="5"/>
      <c r="O160" s="242" t="s">
        <v>53</v>
      </c>
      <c r="P160" s="243"/>
      <c r="Q160" s="210">
        <f t="shared" si="38"/>
        <v>0</v>
      </c>
      <c r="R160" s="120" t="s">
        <v>54</v>
      </c>
      <c r="S160" s="170"/>
      <c r="T160" s="170"/>
      <c r="U160" s="170"/>
      <c r="V160" s="170"/>
      <c r="W160" s="5" t="str">
        <f t="shared" si="32"/>
        <v/>
      </c>
      <c r="X160" s="24"/>
      <c r="Y160" s="5" t="str">
        <f t="shared" si="33"/>
        <v/>
      </c>
      <c r="Z160" s="29"/>
      <c r="AA160" s="5"/>
      <c r="AB160" s="5"/>
      <c r="AC160" s="242" t="s">
        <v>53</v>
      </c>
      <c r="AD160" s="243"/>
      <c r="AE160" s="210">
        <f t="shared" si="39"/>
        <v>0</v>
      </c>
      <c r="AF160" s="120" t="s">
        <v>54</v>
      </c>
      <c r="AG160" s="170"/>
      <c r="AH160" s="170"/>
      <c r="AI160" s="170"/>
      <c r="AJ160" s="170"/>
      <c r="AK160" s="5" t="str">
        <f t="shared" si="36"/>
        <v/>
      </c>
      <c r="AL160" s="24"/>
      <c r="AM160" s="5" t="str">
        <f t="shared" si="37"/>
        <v/>
      </c>
      <c r="AN160" s="29"/>
      <c r="AO160" s="5"/>
      <c r="AP160" s="5"/>
      <c r="AQ160" s="242" t="s">
        <v>53</v>
      </c>
      <c r="AR160" s="243"/>
      <c r="AS160" s="210">
        <f t="shared" si="40"/>
        <v>0</v>
      </c>
      <c r="AT160" s="120" t="s">
        <v>54</v>
      </c>
      <c r="AU160" s="170"/>
      <c r="AV160" s="170"/>
      <c r="AW160" s="170"/>
      <c r="AX160" s="170"/>
      <c r="AY160" s="5" t="str">
        <f t="shared" si="22"/>
        <v/>
      </c>
      <c r="AZ160" s="29"/>
      <c r="BA160" s="5" t="str">
        <f t="shared" si="23"/>
        <v/>
      </c>
      <c r="BB160" s="5"/>
      <c r="BC160" s="5"/>
      <c r="BD160" s="242" t="s">
        <v>53</v>
      </c>
      <c r="BE160" s="243"/>
      <c r="BF160" s="210">
        <f t="shared" si="41"/>
        <v>0</v>
      </c>
      <c r="BG160" s="120" t="s">
        <v>54</v>
      </c>
      <c r="BH160" s="170"/>
      <c r="BI160" s="170"/>
      <c r="BJ160" s="170"/>
      <c r="BK160" s="170"/>
      <c r="BL160" s="5" t="str">
        <f t="shared" si="25"/>
        <v/>
      </c>
      <c r="BM160" s="6"/>
      <c r="BN160" s="5" t="str">
        <f t="shared" si="26"/>
        <v/>
      </c>
      <c r="BO160" s="29"/>
      <c r="BP160" s="5"/>
      <c r="BQ160" s="5"/>
      <c r="BR160" s="384" t="s">
        <v>53</v>
      </c>
      <c r="BS160" s="433"/>
      <c r="BT160" s="210">
        <v>1</v>
      </c>
      <c r="BU160" s="120" t="s">
        <v>54</v>
      </c>
      <c r="BV160" s="147" t="str">
        <f t="shared" si="42"/>
        <v/>
      </c>
      <c r="BW160" s="147" t="str">
        <f t="shared" si="43"/>
        <v/>
      </c>
      <c r="BX160" s="147" t="str">
        <f t="shared" si="44"/>
        <v/>
      </c>
      <c r="BY160" s="147" t="str">
        <f t="shared" si="45"/>
        <v/>
      </c>
      <c r="BZ160" s="148" t="str">
        <f t="shared" si="46"/>
        <v/>
      </c>
    </row>
    <row r="161" spans="5:78" ht="27.6" x14ac:dyDescent="0.3">
      <c r="N161" s="5"/>
      <c r="O161" s="244"/>
      <c r="P161" s="245"/>
      <c r="Q161" s="210">
        <f t="shared" si="38"/>
        <v>0</v>
      </c>
      <c r="R161" s="120" t="s">
        <v>55</v>
      </c>
      <c r="S161" s="170"/>
      <c r="T161" s="170"/>
      <c r="U161" s="170"/>
      <c r="V161" s="170"/>
      <c r="W161" s="5" t="str">
        <f t="shared" si="32"/>
        <v/>
      </c>
      <c r="X161" s="24"/>
      <c r="Y161" s="5" t="str">
        <f t="shared" si="33"/>
        <v/>
      </c>
      <c r="Z161" s="29"/>
      <c r="AA161" s="5"/>
      <c r="AB161" s="5"/>
      <c r="AC161" s="244"/>
      <c r="AD161" s="245"/>
      <c r="AE161" s="210">
        <f t="shared" si="39"/>
        <v>0</v>
      </c>
      <c r="AF161" s="120" t="s">
        <v>55</v>
      </c>
      <c r="AG161" s="170"/>
      <c r="AH161" s="170"/>
      <c r="AI161" s="170"/>
      <c r="AJ161" s="170"/>
      <c r="AK161" s="5" t="str">
        <f t="shared" si="36"/>
        <v/>
      </c>
      <c r="AL161" s="24"/>
      <c r="AM161" s="5" t="str">
        <f t="shared" si="37"/>
        <v/>
      </c>
      <c r="AN161" s="29"/>
      <c r="AO161" s="5"/>
      <c r="AP161" s="5"/>
      <c r="AQ161" s="244"/>
      <c r="AR161" s="245"/>
      <c r="AS161" s="210">
        <f t="shared" si="40"/>
        <v>0</v>
      </c>
      <c r="AT161" s="120" t="s">
        <v>55</v>
      </c>
      <c r="AU161" s="170"/>
      <c r="AV161" s="170"/>
      <c r="AW161" s="170"/>
      <c r="AX161" s="170"/>
      <c r="AY161" s="5" t="str">
        <f t="shared" si="22"/>
        <v/>
      </c>
      <c r="AZ161" s="29"/>
      <c r="BA161" s="5" t="str">
        <f t="shared" si="23"/>
        <v/>
      </c>
      <c r="BB161" s="5"/>
      <c r="BC161" s="5"/>
      <c r="BD161" s="244"/>
      <c r="BE161" s="245"/>
      <c r="BF161" s="210">
        <f t="shared" si="41"/>
        <v>0</v>
      </c>
      <c r="BG161" s="120" t="s">
        <v>55</v>
      </c>
      <c r="BH161" s="170"/>
      <c r="BI161" s="170"/>
      <c r="BJ161" s="170"/>
      <c r="BK161" s="170"/>
      <c r="BL161" s="5" t="str">
        <f t="shared" si="25"/>
        <v/>
      </c>
      <c r="BM161" s="6"/>
      <c r="BN161" s="5" t="str">
        <f t="shared" si="26"/>
        <v/>
      </c>
      <c r="BO161" s="29"/>
      <c r="BP161" s="5"/>
      <c r="BQ161" s="5"/>
      <c r="BR161" s="384"/>
      <c r="BS161" s="434"/>
      <c r="BT161" s="210">
        <v>1</v>
      </c>
      <c r="BU161" s="120" t="s">
        <v>55</v>
      </c>
      <c r="BV161" s="147" t="str">
        <f t="shared" si="42"/>
        <v/>
      </c>
      <c r="BW161" s="147" t="str">
        <f t="shared" si="43"/>
        <v/>
      </c>
      <c r="BX161" s="147" t="str">
        <f t="shared" si="44"/>
        <v/>
      </c>
      <c r="BY161" s="147" t="str">
        <f t="shared" si="45"/>
        <v/>
      </c>
      <c r="BZ161" s="148" t="str">
        <f t="shared" si="46"/>
        <v/>
      </c>
    </row>
    <row r="162" spans="5:78" ht="55.2" x14ac:dyDescent="0.3">
      <c r="N162" s="5"/>
      <c r="O162" s="240" t="s">
        <v>56</v>
      </c>
      <c r="P162" s="241"/>
      <c r="Q162" s="210">
        <f t="shared" si="38"/>
        <v>0</v>
      </c>
      <c r="R162" s="120" t="s">
        <v>55</v>
      </c>
      <c r="S162" s="170"/>
      <c r="T162" s="170"/>
      <c r="U162" s="170"/>
      <c r="V162" s="170"/>
      <c r="W162" s="5" t="str">
        <f t="shared" si="32"/>
        <v/>
      </c>
      <c r="X162" s="24"/>
      <c r="Y162" s="5" t="str">
        <f t="shared" si="33"/>
        <v/>
      </c>
      <c r="Z162" s="29"/>
      <c r="AA162" s="5"/>
      <c r="AB162" s="5"/>
      <c r="AC162" s="240" t="s">
        <v>56</v>
      </c>
      <c r="AD162" s="241"/>
      <c r="AE162" s="210">
        <f t="shared" si="39"/>
        <v>0</v>
      </c>
      <c r="AF162" s="120" t="s">
        <v>55</v>
      </c>
      <c r="AG162" s="170"/>
      <c r="AH162" s="170"/>
      <c r="AI162" s="170"/>
      <c r="AJ162" s="170"/>
      <c r="AK162" s="5" t="str">
        <f t="shared" si="36"/>
        <v/>
      </c>
      <c r="AL162" s="24"/>
      <c r="AM162" s="5" t="str">
        <f t="shared" si="37"/>
        <v/>
      </c>
      <c r="AN162" s="29"/>
      <c r="AO162" s="5"/>
      <c r="AP162" s="5"/>
      <c r="AQ162" s="240" t="s">
        <v>56</v>
      </c>
      <c r="AR162" s="241"/>
      <c r="AS162" s="210">
        <f t="shared" si="40"/>
        <v>0</v>
      </c>
      <c r="AT162" s="120" t="s">
        <v>55</v>
      </c>
      <c r="AU162" s="170"/>
      <c r="AV162" s="170"/>
      <c r="AW162" s="170"/>
      <c r="AX162" s="170"/>
      <c r="AY162" s="5" t="str">
        <f t="shared" si="22"/>
        <v/>
      </c>
      <c r="AZ162" s="29"/>
      <c r="BA162" s="5" t="str">
        <f t="shared" si="23"/>
        <v/>
      </c>
      <c r="BB162" s="5"/>
      <c r="BC162" s="5"/>
      <c r="BD162" s="240" t="s">
        <v>56</v>
      </c>
      <c r="BE162" s="241"/>
      <c r="BF162" s="210">
        <f t="shared" si="41"/>
        <v>0</v>
      </c>
      <c r="BG162" s="120" t="s">
        <v>55</v>
      </c>
      <c r="BH162" s="170"/>
      <c r="BI162" s="170"/>
      <c r="BJ162" s="170"/>
      <c r="BK162" s="170"/>
      <c r="BL162" s="5" t="str">
        <f t="shared" si="25"/>
        <v/>
      </c>
      <c r="BM162" s="6"/>
      <c r="BN162" s="5" t="str">
        <f t="shared" si="26"/>
        <v/>
      </c>
      <c r="BO162" s="29"/>
      <c r="BP162" s="5"/>
      <c r="BQ162" s="5"/>
      <c r="BR162" s="119" t="s">
        <v>56</v>
      </c>
      <c r="BS162" s="206"/>
      <c r="BT162" s="210">
        <v>1</v>
      </c>
      <c r="BU162" s="120" t="s">
        <v>55</v>
      </c>
      <c r="BV162" s="147" t="str">
        <f t="shared" si="42"/>
        <v/>
      </c>
      <c r="BW162" s="147" t="str">
        <f t="shared" si="43"/>
        <v/>
      </c>
      <c r="BX162" s="147" t="str">
        <f t="shared" si="44"/>
        <v/>
      </c>
      <c r="BY162" s="147" t="str">
        <f t="shared" si="45"/>
        <v/>
      </c>
      <c r="BZ162" s="148" t="str">
        <f t="shared" si="46"/>
        <v/>
      </c>
    </row>
    <row r="163" spans="5:78" ht="27.6" x14ac:dyDescent="0.3">
      <c r="N163" s="5"/>
      <c r="O163" s="242" t="s">
        <v>57</v>
      </c>
      <c r="P163" s="243"/>
      <c r="Q163" s="210">
        <f t="shared" si="38"/>
        <v>0</v>
      </c>
      <c r="R163" s="120" t="s">
        <v>130</v>
      </c>
      <c r="S163" s="170"/>
      <c r="T163" s="170"/>
      <c r="U163" s="170"/>
      <c r="V163" s="170"/>
      <c r="W163" s="5" t="str">
        <f t="shared" si="32"/>
        <v/>
      </c>
      <c r="X163" s="24"/>
      <c r="Y163" s="5" t="str">
        <f t="shared" si="33"/>
        <v/>
      </c>
      <c r="Z163" s="29"/>
      <c r="AA163" s="5"/>
      <c r="AB163" s="5"/>
      <c r="AC163" s="242" t="s">
        <v>57</v>
      </c>
      <c r="AD163" s="243"/>
      <c r="AE163" s="210">
        <f t="shared" si="39"/>
        <v>0</v>
      </c>
      <c r="AF163" s="120" t="s">
        <v>130</v>
      </c>
      <c r="AG163" s="170"/>
      <c r="AH163" s="170"/>
      <c r="AI163" s="170"/>
      <c r="AJ163" s="170"/>
      <c r="AK163" s="5" t="str">
        <f t="shared" si="36"/>
        <v/>
      </c>
      <c r="AL163" s="24"/>
      <c r="AM163" s="5" t="str">
        <f t="shared" si="37"/>
        <v/>
      </c>
      <c r="AN163" s="29"/>
      <c r="AO163" s="5"/>
      <c r="AP163" s="5"/>
      <c r="AQ163" s="242" t="s">
        <v>57</v>
      </c>
      <c r="AR163" s="243"/>
      <c r="AS163" s="210">
        <f t="shared" si="40"/>
        <v>0</v>
      </c>
      <c r="AT163" s="120" t="s">
        <v>130</v>
      </c>
      <c r="AU163" s="170"/>
      <c r="AV163" s="170"/>
      <c r="AW163" s="170"/>
      <c r="AX163" s="170"/>
      <c r="AY163" s="5" t="str">
        <f t="shared" si="22"/>
        <v/>
      </c>
      <c r="AZ163" s="29"/>
      <c r="BA163" s="5" t="str">
        <f t="shared" si="23"/>
        <v/>
      </c>
      <c r="BB163" s="5"/>
      <c r="BC163" s="5"/>
      <c r="BD163" s="242" t="s">
        <v>57</v>
      </c>
      <c r="BE163" s="243"/>
      <c r="BF163" s="210">
        <f t="shared" si="41"/>
        <v>0</v>
      </c>
      <c r="BG163" s="120" t="s">
        <v>130</v>
      </c>
      <c r="BH163" s="170"/>
      <c r="BI163" s="170"/>
      <c r="BJ163" s="170"/>
      <c r="BK163" s="170"/>
      <c r="BL163" s="5" t="str">
        <f t="shared" si="25"/>
        <v/>
      </c>
      <c r="BM163" s="6"/>
      <c r="BN163" s="5" t="str">
        <f t="shared" si="26"/>
        <v/>
      </c>
      <c r="BO163" s="29"/>
      <c r="BP163" s="5"/>
      <c r="BQ163" s="5"/>
      <c r="BR163" s="384" t="s">
        <v>57</v>
      </c>
      <c r="BS163" s="433"/>
      <c r="BT163" s="210">
        <v>1</v>
      </c>
      <c r="BU163" s="120" t="s">
        <v>130</v>
      </c>
      <c r="BV163" s="147" t="str">
        <f t="shared" si="42"/>
        <v/>
      </c>
      <c r="BW163" s="147" t="str">
        <f t="shared" si="43"/>
        <v/>
      </c>
      <c r="BX163" s="147" t="str">
        <f t="shared" si="44"/>
        <v/>
      </c>
      <c r="BY163" s="147" t="str">
        <f t="shared" si="45"/>
        <v/>
      </c>
      <c r="BZ163" s="148" t="str">
        <f t="shared" si="46"/>
        <v/>
      </c>
    </row>
    <row r="164" spans="5:78" ht="27.6" x14ac:dyDescent="0.3">
      <c r="N164" s="5"/>
      <c r="O164" s="244"/>
      <c r="P164" s="245"/>
      <c r="Q164" s="210">
        <f t="shared" si="38"/>
        <v>0</v>
      </c>
      <c r="R164" s="120" t="s">
        <v>58</v>
      </c>
      <c r="S164" s="170"/>
      <c r="T164" s="170"/>
      <c r="U164" s="170"/>
      <c r="V164" s="170"/>
      <c r="W164" s="5" t="str">
        <f t="shared" si="32"/>
        <v/>
      </c>
      <c r="X164" s="24"/>
      <c r="Y164" s="5" t="str">
        <f t="shared" si="33"/>
        <v/>
      </c>
      <c r="Z164" s="29"/>
      <c r="AA164" s="5"/>
      <c r="AB164" s="5"/>
      <c r="AC164" s="244"/>
      <c r="AD164" s="245"/>
      <c r="AE164" s="210">
        <f t="shared" si="39"/>
        <v>0</v>
      </c>
      <c r="AF164" s="120" t="s">
        <v>58</v>
      </c>
      <c r="AG164" s="170"/>
      <c r="AH164" s="170"/>
      <c r="AI164" s="170"/>
      <c r="AJ164" s="170"/>
      <c r="AK164" s="5" t="str">
        <f t="shared" si="36"/>
        <v/>
      </c>
      <c r="AL164" s="24"/>
      <c r="AM164" s="5" t="str">
        <f t="shared" si="37"/>
        <v/>
      </c>
      <c r="AN164" s="29"/>
      <c r="AO164" s="5"/>
      <c r="AP164" s="5"/>
      <c r="AQ164" s="244"/>
      <c r="AR164" s="245"/>
      <c r="AS164" s="210">
        <f t="shared" si="40"/>
        <v>0</v>
      </c>
      <c r="AT164" s="120" t="s">
        <v>58</v>
      </c>
      <c r="AU164" s="170"/>
      <c r="AV164" s="170"/>
      <c r="AW164" s="170"/>
      <c r="AX164" s="170"/>
      <c r="AY164" s="5" t="str">
        <f t="shared" si="22"/>
        <v/>
      </c>
      <c r="AZ164" s="29"/>
      <c r="BA164" s="5" t="str">
        <f t="shared" si="23"/>
        <v/>
      </c>
      <c r="BB164" s="5"/>
      <c r="BC164" s="5"/>
      <c r="BD164" s="244"/>
      <c r="BE164" s="245"/>
      <c r="BF164" s="210">
        <f t="shared" si="41"/>
        <v>0</v>
      </c>
      <c r="BG164" s="120" t="s">
        <v>58</v>
      </c>
      <c r="BH164" s="170"/>
      <c r="BI164" s="170"/>
      <c r="BJ164" s="170"/>
      <c r="BK164" s="170"/>
      <c r="BL164" s="5" t="str">
        <f t="shared" si="25"/>
        <v/>
      </c>
      <c r="BM164" s="6"/>
      <c r="BN164" s="5" t="str">
        <f t="shared" si="26"/>
        <v/>
      </c>
      <c r="BO164" s="29"/>
      <c r="BP164" s="5"/>
      <c r="BQ164" s="5"/>
      <c r="BR164" s="384"/>
      <c r="BS164" s="434"/>
      <c r="BT164" s="210">
        <v>1</v>
      </c>
      <c r="BU164" s="120" t="s">
        <v>58</v>
      </c>
      <c r="BV164" s="147" t="str">
        <f t="shared" si="42"/>
        <v/>
      </c>
      <c r="BW164" s="147" t="str">
        <f t="shared" si="43"/>
        <v/>
      </c>
      <c r="BX164" s="147" t="str">
        <f t="shared" si="44"/>
        <v/>
      </c>
      <c r="BY164" s="147" t="str">
        <f t="shared" si="45"/>
        <v/>
      </c>
      <c r="BZ164" s="148" t="str">
        <f t="shared" si="46"/>
        <v/>
      </c>
    </row>
    <row r="165" spans="5:78" ht="15" thickBot="1" x14ac:dyDescent="0.35">
      <c r="N165" s="5"/>
      <c r="O165" s="30"/>
      <c r="P165" s="355"/>
      <c r="Q165" s="355"/>
      <c r="R165" s="66" t="s">
        <v>173</v>
      </c>
      <c r="S165" s="26" t="e">
        <f>SUM(W152:W164)/SUM(Q152:Q164)</f>
        <v>#DIV/0!</v>
      </c>
      <c r="T165" s="26" t="s">
        <v>20</v>
      </c>
      <c r="U165" s="26" t="e">
        <f>SUM(Y152:Y164)/SUM(Q152:Q164)</f>
        <v>#DIV/0!</v>
      </c>
      <c r="V165" s="26"/>
      <c r="W165" s="5" t="str">
        <f t="shared" si="32"/>
        <v/>
      </c>
      <c r="X165" s="24"/>
      <c r="Y165" s="5" t="str">
        <f t="shared" si="33"/>
        <v/>
      </c>
      <c r="Z165" s="29"/>
      <c r="AA165" s="5"/>
      <c r="AB165" s="5"/>
      <c r="AC165" s="30"/>
      <c r="AD165" s="355"/>
      <c r="AE165" s="355"/>
      <c r="AF165" s="66" t="s">
        <v>173</v>
      </c>
      <c r="AG165" s="26" t="e">
        <f>SUM(AK152:AK164)/SUM(AE152:AE164)</f>
        <v>#DIV/0!</v>
      </c>
      <c r="AH165" s="26" t="s">
        <v>20</v>
      </c>
      <c r="AI165" s="26" t="e">
        <f>SUM(AM152:AM164)/SUM(AE152:AE164)</f>
        <v>#DIV/0!</v>
      </c>
      <c r="AJ165" s="26"/>
      <c r="AK165" s="5" t="str">
        <f t="shared" si="36"/>
        <v/>
      </c>
      <c r="AL165" s="24"/>
      <c r="AM165" s="5" t="str">
        <f t="shared" si="37"/>
        <v/>
      </c>
      <c r="AN165" s="29"/>
      <c r="AO165" s="5"/>
      <c r="AP165" s="5"/>
      <c r="AQ165" s="30"/>
      <c r="AR165" s="355"/>
      <c r="AS165" s="355"/>
      <c r="AT165" s="66" t="s">
        <v>173</v>
      </c>
      <c r="AU165" s="26" t="e">
        <f>SUM(AY152:AY164)/SUM(AS152:AS164)</f>
        <v>#DIV/0!</v>
      </c>
      <c r="AV165" s="26" t="s">
        <v>20</v>
      </c>
      <c r="AW165" s="26" t="e">
        <f>SUM(BA152:BA164)/SUM(AS152:AS164)</f>
        <v>#DIV/0!</v>
      </c>
      <c r="AX165" s="26"/>
      <c r="AY165" s="5" t="str">
        <f t="shared" si="22"/>
        <v/>
      </c>
      <c r="AZ165" s="29"/>
      <c r="BA165" s="5" t="str">
        <f t="shared" si="23"/>
        <v/>
      </c>
      <c r="BB165" s="5"/>
      <c r="BC165" s="5"/>
      <c r="BD165" s="30"/>
      <c r="BE165" s="355"/>
      <c r="BF165" s="355"/>
      <c r="BG165" s="66" t="s">
        <v>173</v>
      </c>
      <c r="BH165" s="26" t="e">
        <f>SUM(BL152:BL164)/SUM(BF152:BF164)</f>
        <v>#DIV/0!</v>
      </c>
      <c r="BI165" s="26" t="s">
        <v>20</v>
      </c>
      <c r="BJ165" s="26" t="e">
        <f>SUM(BN152:BN164)/SUM(BF152:BF164)</f>
        <v>#DIV/0!</v>
      </c>
      <c r="BK165" s="26"/>
      <c r="BL165" s="5" t="str">
        <f t="shared" si="25"/>
        <v/>
      </c>
      <c r="BM165" s="6"/>
      <c r="BN165" s="5" t="str">
        <f t="shared" si="26"/>
        <v/>
      </c>
      <c r="BO165" s="29"/>
      <c r="BP165" s="5"/>
      <c r="BQ165" s="5"/>
      <c r="BR165" s="5"/>
    </row>
    <row r="166" spans="5:78" ht="15" thickBot="1" x14ac:dyDescent="0.35">
      <c r="N166" s="5"/>
      <c r="O166" s="214" t="s">
        <v>306</v>
      </c>
      <c r="P166" s="110"/>
      <c r="Q166" s="220"/>
      <c r="R166" s="32" t="s">
        <v>301</v>
      </c>
      <c r="S166" s="356"/>
      <c r="T166" s="357"/>
      <c r="U166" s="357"/>
      <c r="V166" s="33" t="s">
        <v>21</v>
      </c>
      <c r="W166" s="5" t="str">
        <f t="shared" si="32"/>
        <v/>
      </c>
      <c r="X166" s="24"/>
      <c r="Y166" s="5" t="str">
        <f t="shared" si="33"/>
        <v/>
      </c>
      <c r="Z166" s="29"/>
      <c r="AA166" s="5"/>
      <c r="AB166" s="5"/>
      <c r="AC166" s="214" t="s">
        <v>306</v>
      </c>
      <c r="AD166" s="110"/>
      <c r="AE166" s="220"/>
      <c r="AF166" s="32" t="s">
        <v>301</v>
      </c>
      <c r="AG166" s="356"/>
      <c r="AH166" s="357"/>
      <c r="AI166" s="357"/>
      <c r="AJ166" s="33" t="s">
        <v>21</v>
      </c>
      <c r="AK166" s="5" t="str">
        <f t="shared" si="36"/>
        <v/>
      </c>
      <c r="AL166" s="24"/>
      <c r="AM166" s="5" t="str">
        <f t="shared" si="37"/>
        <v/>
      </c>
      <c r="AN166" s="29"/>
      <c r="AO166" s="5"/>
      <c r="AP166" s="5"/>
      <c r="AQ166" s="214" t="s">
        <v>306</v>
      </c>
      <c r="AR166" s="110"/>
      <c r="AS166" s="26"/>
      <c r="AT166" s="32" t="s">
        <v>301</v>
      </c>
      <c r="AU166" s="356"/>
      <c r="AV166" s="357"/>
      <c r="AW166" s="357"/>
      <c r="AX166" s="33" t="s">
        <v>21</v>
      </c>
      <c r="AY166" s="5" t="str">
        <f t="shared" si="22"/>
        <v/>
      </c>
      <c r="AZ166" s="29"/>
      <c r="BA166" s="5" t="str">
        <f t="shared" si="23"/>
        <v/>
      </c>
      <c r="BB166" s="5"/>
      <c r="BC166" s="5"/>
      <c r="BD166" s="214" t="s">
        <v>306</v>
      </c>
      <c r="BE166" s="110"/>
      <c r="BF166" s="26"/>
      <c r="BG166" s="32" t="s">
        <v>301</v>
      </c>
      <c r="BH166" s="356"/>
      <c r="BI166" s="357"/>
      <c r="BJ166" s="357"/>
      <c r="BK166" s="33" t="s">
        <v>21</v>
      </c>
      <c r="BL166" s="5" t="str">
        <f t="shared" si="25"/>
        <v/>
      </c>
      <c r="BM166" s="6"/>
      <c r="BN166" s="5" t="str">
        <f t="shared" si="26"/>
        <v/>
      </c>
      <c r="BO166" s="29"/>
      <c r="BP166" s="5"/>
      <c r="BQ166" s="5"/>
      <c r="BR166" s="5"/>
    </row>
    <row r="167" spans="5:78" ht="15" thickBot="1" x14ac:dyDescent="0.35">
      <c r="N167" s="5"/>
      <c r="O167" s="20"/>
      <c r="Q167" s="20"/>
      <c r="R167" s="43"/>
      <c r="S167" s="20"/>
      <c r="T167" s="20"/>
      <c r="U167" s="20"/>
      <c r="V167" s="20"/>
      <c r="W167" s="5" t="str">
        <f t="shared" si="32"/>
        <v/>
      </c>
      <c r="X167" s="24"/>
      <c r="Y167" s="5" t="str">
        <f t="shared" si="33"/>
        <v/>
      </c>
      <c r="Z167" s="29"/>
      <c r="AA167" s="5"/>
      <c r="AB167" s="5"/>
      <c r="AC167" s="20"/>
      <c r="AD167" s="111"/>
      <c r="AE167" s="20"/>
      <c r="AF167" s="43"/>
      <c r="AG167" s="20"/>
      <c r="AH167" s="20"/>
      <c r="AI167" s="20"/>
      <c r="AJ167" s="20"/>
      <c r="AK167" s="5" t="str">
        <f t="shared" si="36"/>
        <v/>
      </c>
      <c r="AL167" s="24"/>
      <c r="AM167" s="5" t="str">
        <f t="shared" si="37"/>
        <v/>
      </c>
      <c r="AN167" s="29"/>
      <c r="AO167" s="5"/>
      <c r="AP167" s="5"/>
      <c r="AQ167" s="20"/>
      <c r="AR167" s="111"/>
      <c r="AS167" s="20"/>
      <c r="AT167" s="43"/>
      <c r="AU167" s="20"/>
      <c r="AV167" s="20"/>
      <c r="AW167" s="20"/>
      <c r="AX167" s="20"/>
      <c r="AY167" s="5" t="str">
        <f t="shared" si="22"/>
        <v/>
      </c>
      <c r="AZ167" s="29"/>
      <c r="BA167" s="5" t="str">
        <f t="shared" si="23"/>
        <v/>
      </c>
      <c r="BB167" s="5"/>
      <c r="BC167" s="5"/>
      <c r="BD167" s="20"/>
      <c r="BE167" s="111"/>
      <c r="BF167" s="20"/>
      <c r="BG167" s="43"/>
      <c r="BH167" s="20"/>
      <c r="BI167" s="20"/>
      <c r="BJ167" s="20"/>
      <c r="BK167" s="20"/>
      <c r="BL167" s="5" t="str">
        <f t="shared" si="25"/>
        <v/>
      </c>
      <c r="BM167" s="6"/>
      <c r="BN167" s="5" t="str">
        <f t="shared" si="26"/>
        <v/>
      </c>
      <c r="BO167" s="29"/>
      <c r="BP167" s="5"/>
      <c r="BQ167" s="5"/>
      <c r="BR167" s="5"/>
    </row>
    <row r="168" spans="5:78" ht="19.95" customHeight="1" thickBot="1" x14ac:dyDescent="0.35">
      <c r="N168" s="5"/>
      <c r="O168" s="213" t="s">
        <v>307</v>
      </c>
      <c r="P168" s="387" t="s">
        <v>72</v>
      </c>
      <c r="Q168" s="377"/>
      <c r="R168" s="377"/>
      <c r="S168" s="377"/>
      <c r="T168" s="378"/>
      <c r="U168" s="139">
        <f>SUM(S166)</f>
        <v>0</v>
      </c>
      <c r="V168" s="140" t="s">
        <v>21</v>
      </c>
      <c r="W168" s="5" t="str">
        <f t="shared" si="32"/>
        <v/>
      </c>
      <c r="X168" s="24"/>
      <c r="Y168" s="5" t="str">
        <f t="shared" si="33"/>
        <v/>
      </c>
      <c r="Z168" s="5"/>
      <c r="AA168" s="5"/>
      <c r="AB168" s="5"/>
      <c r="AC168" s="213" t="s">
        <v>307</v>
      </c>
      <c r="AD168" s="387" t="s">
        <v>97</v>
      </c>
      <c r="AE168" s="377"/>
      <c r="AF168" s="377"/>
      <c r="AG168" s="377"/>
      <c r="AH168" s="378"/>
      <c r="AI168" s="139">
        <f>SUM(AG166)</f>
        <v>0</v>
      </c>
      <c r="AJ168" s="140" t="s">
        <v>21</v>
      </c>
      <c r="AK168" s="5" t="str">
        <f t="shared" si="36"/>
        <v/>
      </c>
      <c r="AL168" s="24"/>
      <c r="AM168" s="5" t="str">
        <f t="shared" si="37"/>
        <v/>
      </c>
      <c r="AN168" s="5"/>
      <c r="AO168" s="5"/>
      <c r="AP168" s="5"/>
      <c r="AQ168" s="213" t="s">
        <v>307</v>
      </c>
      <c r="AR168" s="387" t="s">
        <v>98</v>
      </c>
      <c r="AS168" s="377"/>
      <c r="AT168" s="377"/>
      <c r="AU168" s="377"/>
      <c r="AV168" s="378"/>
      <c r="AW168" s="139">
        <f>SUM(AU166)</f>
        <v>0</v>
      </c>
      <c r="AX168" s="140" t="s">
        <v>21</v>
      </c>
      <c r="AY168" s="5" t="str">
        <f t="shared" si="22"/>
        <v/>
      </c>
      <c r="AZ168" s="29"/>
      <c r="BA168" s="5" t="str">
        <f t="shared" si="23"/>
        <v/>
      </c>
      <c r="BB168" s="5"/>
      <c r="BC168" s="5"/>
      <c r="BD168" s="213" t="s">
        <v>307</v>
      </c>
      <c r="BE168" s="387" t="s">
        <v>235</v>
      </c>
      <c r="BF168" s="377"/>
      <c r="BG168" s="377"/>
      <c r="BH168" s="377"/>
      <c r="BI168" s="378"/>
      <c r="BJ168" s="139">
        <f>SUM(BH166)</f>
        <v>0</v>
      </c>
      <c r="BK168" s="140" t="s">
        <v>21</v>
      </c>
      <c r="BL168" s="5" t="str">
        <f t="shared" si="25"/>
        <v/>
      </c>
      <c r="BM168" s="6"/>
      <c r="BN168" s="5" t="str">
        <f t="shared" si="26"/>
        <v/>
      </c>
      <c r="BO168" s="5"/>
      <c r="BP168" s="5"/>
      <c r="BQ168" s="5"/>
      <c r="BR168" s="5"/>
    </row>
    <row r="169" spans="5:78" s="91" customFormat="1" ht="4.95" customHeight="1" x14ac:dyDescent="0.3">
      <c r="E169" s="73"/>
      <c r="F169" s="73"/>
      <c r="G169" s="73"/>
      <c r="H169" s="73"/>
      <c r="I169" s="73"/>
      <c r="J169" s="73"/>
      <c r="N169" s="185"/>
      <c r="O169" s="184"/>
      <c r="P169" s="117"/>
      <c r="Q169" s="193"/>
      <c r="R169" s="193"/>
      <c r="S169" s="193"/>
      <c r="T169" s="193"/>
      <c r="U169" s="195"/>
      <c r="V169" s="195"/>
      <c r="W169" s="5" t="str">
        <f t="shared" si="32"/>
        <v/>
      </c>
      <c r="X169" s="24"/>
      <c r="Y169" s="5" t="str">
        <f t="shared" si="33"/>
        <v/>
      </c>
      <c r="Z169" s="185"/>
      <c r="AA169" s="185"/>
      <c r="AB169" s="185"/>
      <c r="AC169" s="184"/>
      <c r="AD169" s="191"/>
      <c r="AE169" s="193"/>
      <c r="AF169" s="193"/>
      <c r="AG169" s="193"/>
      <c r="AH169" s="193"/>
      <c r="AI169" s="195"/>
      <c r="AJ169" s="195"/>
      <c r="AK169" s="5" t="str">
        <f t="shared" si="36"/>
        <v/>
      </c>
      <c r="AL169" s="24"/>
      <c r="AM169" s="5" t="str">
        <f t="shared" si="37"/>
        <v/>
      </c>
      <c r="AN169" s="185"/>
      <c r="AO169" s="185"/>
      <c r="AP169" s="185"/>
      <c r="AQ169" s="184"/>
      <c r="AR169" s="191"/>
      <c r="AS169" s="193"/>
      <c r="AT169" s="193"/>
      <c r="AU169" s="193"/>
      <c r="AV169" s="193"/>
      <c r="AW169" s="195"/>
      <c r="AX169" s="195"/>
      <c r="AY169" s="5" t="str">
        <f t="shared" si="22"/>
        <v/>
      </c>
      <c r="AZ169" s="29"/>
      <c r="BA169" s="5" t="str">
        <f t="shared" si="23"/>
        <v/>
      </c>
      <c r="BB169" s="185"/>
      <c r="BC169" s="185"/>
      <c r="BD169" s="184"/>
      <c r="BE169" s="117"/>
      <c r="BF169" s="193"/>
      <c r="BG169" s="193"/>
      <c r="BH169" s="193"/>
      <c r="BI169" s="193"/>
      <c r="BJ169" s="195"/>
      <c r="BK169" s="195"/>
      <c r="BL169" s="5" t="str">
        <f t="shared" si="25"/>
        <v/>
      </c>
      <c r="BM169" s="6"/>
      <c r="BN169" s="5" t="str">
        <f t="shared" si="26"/>
        <v/>
      </c>
      <c r="BO169" s="185"/>
      <c r="BP169" s="185"/>
      <c r="BQ169" s="185"/>
      <c r="BR169" s="185"/>
      <c r="BS169" s="191"/>
      <c r="BV169" s="185"/>
      <c r="BW169" s="185"/>
      <c r="BX169" s="185"/>
      <c r="BY169" s="185"/>
      <c r="BZ169" s="185"/>
    </row>
    <row r="170" spans="5:78" ht="8.4" customHeight="1" x14ac:dyDescent="0.3">
      <c r="N170" s="5"/>
      <c r="O170" s="20"/>
      <c r="Q170" s="20"/>
      <c r="R170" s="43"/>
      <c r="S170" s="20"/>
      <c r="T170" s="20"/>
      <c r="U170" s="20"/>
      <c r="V170" s="20"/>
      <c r="W170" s="5" t="str">
        <f t="shared" si="32"/>
        <v/>
      </c>
      <c r="X170" s="24"/>
      <c r="Y170" s="5" t="str">
        <f t="shared" si="33"/>
        <v/>
      </c>
      <c r="Z170" s="5"/>
      <c r="AA170" s="5"/>
      <c r="AB170" s="5"/>
      <c r="AC170" s="5"/>
      <c r="AE170" s="20"/>
      <c r="AF170" s="43"/>
      <c r="AG170" s="5"/>
      <c r="AH170" s="5"/>
      <c r="AI170" s="5"/>
      <c r="AJ170" s="5"/>
      <c r="AK170" s="5" t="str">
        <f t="shared" si="36"/>
        <v/>
      </c>
      <c r="AL170" s="24"/>
      <c r="AM170" s="5" t="str">
        <f t="shared" si="37"/>
        <v/>
      </c>
      <c r="AN170" s="5"/>
      <c r="AO170" s="5"/>
      <c r="AP170" s="5"/>
      <c r="AQ170" s="5"/>
      <c r="AS170" s="20"/>
      <c r="AT170" s="43"/>
      <c r="AU170" s="5"/>
      <c r="AV170" s="5"/>
      <c r="AW170" s="5"/>
      <c r="AX170" s="5"/>
      <c r="AY170" s="5" t="str">
        <f t="shared" si="22"/>
        <v/>
      </c>
      <c r="AZ170" s="29"/>
      <c r="BA170" s="5" t="str">
        <f t="shared" si="23"/>
        <v/>
      </c>
      <c r="BB170" s="5"/>
      <c r="BC170" s="5"/>
      <c r="BD170" s="20"/>
      <c r="BE170" s="111"/>
      <c r="BF170" s="20"/>
      <c r="BG170" s="43"/>
      <c r="BH170" s="20"/>
      <c r="BI170" s="20"/>
      <c r="BJ170" s="20"/>
      <c r="BK170" s="20"/>
      <c r="BL170" s="5" t="str">
        <f t="shared" si="25"/>
        <v/>
      </c>
      <c r="BM170" s="6"/>
      <c r="BN170" s="5" t="str">
        <f t="shared" si="26"/>
        <v/>
      </c>
      <c r="BO170" s="5"/>
      <c r="BP170" s="5"/>
      <c r="BQ170" s="5"/>
      <c r="BR170" s="5"/>
    </row>
    <row r="171" spans="5:78" ht="42" customHeight="1" x14ac:dyDescent="0.3">
      <c r="N171" s="5"/>
      <c r="O171" s="385" t="s">
        <v>309</v>
      </c>
      <c r="P171" s="386"/>
      <c r="Q171" s="386"/>
      <c r="R171" s="386"/>
      <c r="S171" s="386"/>
      <c r="T171" s="386"/>
      <c r="U171" s="386"/>
      <c r="V171" s="386"/>
      <c r="W171" s="5" t="str">
        <f t="shared" si="32"/>
        <v/>
      </c>
      <c r="X171" s="24"/>
      <c r="Y171" s="5" t="str">
        <f t="shared" si="33"/>
        <v/>
      </c>
      <c r="Z171" s="2"/>
      <c r="AA171" s="5"/>
      <c r="AB171" s="5"/>
      <c r="AC171" s="254"/>
      <c r="AD171" s="254"/>
      <c r="AE171" s="254"/>
      <c r="AF171" s="254"/>
      <c r="AG171" s="254"/>
      <c r="AH171" s="254"/>
      <c r="AI171" s="254"/>
      <c r="AJ171" s="254"/>
      <c r="AK171" s="5" t="str">
        <f t="shared" si="36"/>
        <v/>
      </c>
      <c r="AL171" s="24"/>
      <c r="AM171" s="5" t="str">
        <f t="shared" si="37"/>
        <v/>
      </c>
      <c r="AN171" s="2"/>
      <c r="AO171" s="5"/>
      <c r="AP171" s="5"/>
      <c r="AQ171" s="5"/>
      <c r="AS171" s="20"/>
      <c r="AT171" s="43"/>
      <c r="AU171" s="5"/>
      <c r="AV171" s="5"/>
      <c r="AW171" s="5"/>
      <c r="AX171" s="5"/>
      <c r="AY171" s="5" t="str">
        <f t="shared" si="22"/>
        <v/>
      </c>
      <c r="AZ171" s="29"/>
      <c r="BA171" s="5" t="str">
        <f t="shared" si="23"/>
        <v/>
      </c>
      <c r="BB171" s="5"/>
      <c r="BC171" s="5"/>
      <c r="BD171" s="20"/>
      <c r="BE171" s="111"/>
      <c r="BF171" s="20"/>
      <c r="BG171" s="43"/>
      <c r="BH171" s="20"/>
      <c r="BI171" s="20"/>
      <c r="BJ171" s="20"/>
      <c r="BK171" s="20"/>
      <c r="BL171" s="5" t="str">
        <f t="shared" si="25"/>
        <v/>
      </c>
      <c r="BM171" s="6"/>
      <c r="BN171" s="5" t="str">
        <f t="shared" si="26"/>
        <v/>
      </c>
      <c r="BO171" s="5"/>
      <c r="BP171" s="5"/>
      <c r="BQ171" s="5"/>
      <c r="BR171" s="5"/>
    </row>
    <row r="172" spans="5:78" ht="27" customHeight="1" x14ac:dyDescent="0.3">
      <c r="N172" s="5"/>
      <c r="O172" s="21" t="s">
        <v>125</v>
      </c>
      <c r="P172" s="247">
        <f>$D$5</f>
        <v>0</v>
      </c>
      <c r="Q172" s="247"/>
      <c r="R172" s="247"/>
      <c r="S172" s="41" t="s">
        <v>152</v>
      </c>
      <c r="T172" s="248"/>
      <c r="U172" s="248"/>
      <c r="V172" s="248"/>
      <c r="W172" s="5" t="str">
        <f t="shared" si="32"/>
        <v/>
      </c>
      <c r="X172" s="24"/>
      <c r="Y172" s="5" t="str">
        <f t="shared" si="33"/>
        <v/>
      </c>
      <c r="Z172" s="2"/>
      <c r="AA172" s="5"/>
      <c r="AB172" s="5"/>
      <c r="AC172" s="12"/>
      <c r="AD172" s="114"/>
      <c r="AE172" s="219"/>
      <c r="AF172" s="43"/>
      <c r="AG172" s="12"/>
      <c r="AH172" s="12"/>
      <c r="AI172" s="12"/>
      <c r="AJ172" s="12"/>
      <c r="AK172" s="5" t="str">
        <f t="shared" si="36"/>
        <v/>
      </c>
      <c r="AL172" s="24"/>
      <c r="AM172" s="5" t="str">
        <f t="shared" si="37"/>
        <v/>
      </c>
      <c r="AN172" s="2"/>
      <c r="AO172" s="5"/>
      <c r="AP172" s="5"/>
      <c r="AQ172" s="5"/>
      <c r="AS172" s="20"/>
      <c r="AT172" s="43"/>
      <c r="AU172" s="5"/>
      <c r="AV172" s="5"/>
      <c r="AW172" s="5"/>
      <c r="AX172" s="5"/>
      <c r="AY172" s="5" t="str">
        <f t="shared" si="22"/>
        <v/>
      </c>
      <c r="AZ172" s="29"/>
      <c r="BA172" s="5" t="str">
        <f t="shared" si="23"/>
        <v/>
      </c>
      <c r="BB172" s="5"/>
      <c r="BC172" s="5"/>
      <c r="BD172" s="20"/>
      <c r="BE172" s="111"/>
      <c r="BF172" s="20"/>
      <c r="BG172" s="43"/>
      <c r="BH172" s="20"/>
      <c r="BI172" s="20"/>
      <c r="BJ172" s="20"/>
      <c r="BK172" s="20"/>
      <c r="BL172" s="5" t="str">
        <f t="shared" si="25"/>
        <v/>
      </c>
      <c r="BM172" s="6"/>
      <c r="BN172" s="5" t="str">
        <f t="shared" si="26"/>
        <v/>
      </c>
      <c r="BO172" s="5"/>
      <c r="BP172" s="5"/>
      <c r="BQ172" s="5"/>
      <c r="BR172" s="5"/>
    </row>
    <row r="173" spans="5:78" ht="30.6" customHeight="1" x14ac:dyDescent="0.3">
      <c r="N173" s="5"/>
      <c r="O173" s="21" t="s">
        <v>158</v>
      </c>
      <c r="P173" s="247">
        <f>$D$6</f>
        <v>0</v>
      </c>
      <c r="Q173" s="247"/>
      <c r="R173" s="247"/>
      <c r="S173" s="175" t="s">
        <v>89</v>
      </c>
      <c r="T173" s="247">
        <f>$K$6</f>
        <v>0</v>
      </c>
      <c r="U173" s="247"/>
      <c r="V173" s="247"/>
      <c r="W173" s="5" t="str">
        <f t="shared" si="32"/>
        <v/>
      </c>
      <c r="X173" s="24"/>
      <c r="Y173" s="5" t="str">
        <f t="shared" si="33"/>
        <v/>
      </c>
      <c r="Z173" s="2"/>
      <c r="AA173" s="5"/>
      <c r="AB173" s="5"/>
      <c r="AC173" s="12"/>
      <c r="AD173" s="114"/>
      <c r="AE173" s="12"/>
      <c r="AF173" s="43"/>
      <c r="AG173" s="12"/>
      <c r="AH173" s="12"/>
      <c r="AI173" s="12"/>
      <c r="AJ173" s="12"/>
      <c r="AK173" s="5" t="str">
        <f t="shared" si="36"/>
        <v/>
      </c>
      <c r="AL173" s="24"/>
      <c r="AM173" s="5" t="str">
        <f t="shared" si="37"/>
        <v/>
      </c>
      <c r="AN173" s="2"/>
      <c r="AO173" s="5"/>
      <c r="AP173" s="5"/>
      <c r="AQ173" s="5"/>
      <c r="AS173" s="20"/>
      <c r="AT173" s="43"/>
      <c r="AU173" s="5"/>
      <c r="AV173" s="5"/>
      <c r="AW173" s="5"/>
      <c r="AX173" s="5"/>
      <c r="AY173" s="5" t="str">
        <f t="shared" si="22"/>
        <v/>
      </c>
      <c r="AZ173" s="29"/>
      <c r="BA173" s="5" t="str">
        <f t="shared" si="23"/>
        <v/>
      </c>
      <c r="BB173" s="5"/>
      <c r="BC173" s="5"/>
      <c r="BD173" s="20"/>
      <c r="BE173" s="111"/>
      <c r="BF173" s="20"/>
      <c r="BG173" s="43"/>
      <c r="BH173" s="20"/>
      <c r="BI173" s="20"/>
      <c r="BJ173" s="20"/>
      <c r="BK173" s="20"/>
      <c r="BL173" s="5" t="str">
        <f t="shared" si="25"/>
        <v/>
      </c>
      <c r="BM173" s="6"/>
      <c r="BN173" s="5" t="str">
        <f t="shared" si="26"/>
        <v/>
      </c>
      <c r="BO173" s="5"/>
      <c r="BP173" s="5"/>
      <c r="BQ173" s="5"/>
      <c r="BR173" s="5"/>
    </row>
    <row r="174" spans="5:78" ht="30.6" customHeight="1" x14ac:dyDescent="0.3">
      <c r="N174" s="5"/>
      <c r="O174" s="337" t="s">
        <v>169</v>
      </c>
      <c r="P174" s="337"/>
      <c r="Q174" s="337"/>
      <c r="R174" s="337"/>
      <c r="S174" s="337"/>
      <c r="T174" s="337"/>
      <c r="U174" s="337"/>
      <c r="V174" s="337"/>
      <c r="W174" s="5" t="str">
        <f t="shared" si="32"/>
        <v/>
      </c>
      <c r="X174" s="24"/>
      <c r="Y174" s="5" t="str">
        <f t="shared" si="33"/>
        <v/>
      </c>
      <c r="Z174" s="2"/>
      <c r="AA174" s="5"/>
      <c r="AB174" s="5"/>
      <c r="AC174" s="12"/>
      <c r="AD174" s="114"/>
      <c r="AE174" s="12"/>
      <c r="AF174" s="43"/>
      <c r="AG174" s="12"/>
      <c r="AH174" s="12"/>
      <c r="AI174" s="12"/>
      <c r="AJ174" s="12"/>
      <c r="AK174" s="5" t="str">
        <f t="shared" si="36"/>
        <v/>
      </c>
      <c r="AL174" s="24"/>
      <c r="AM174" s="5" t="str">
        <f t="shared" si="37"/>
        <v/>
      </c>
      <c r="AN174" s="2"/>
      <c r="AO174" s="5"/>
      <c r="AP174" s="5"/>
      <c r="AQ174" s="5"/>
      <c r="AS174" s="20"/>
      <c r="AT174" s="43"/>
      <c r="AU174" s="5"/>
      <c r="AV174" s="5"/>
      <c r="AW174" s="5"/>
      <c r="AX174" s="5"/>
      <c r="AY174" s="5" t="str">
        <f t="shared" si="22"/>
        <v/>
      </c>
      <c r="AZ174" s="29"/>
      <c r="BA174" s="5" t="str">
        <f t="shared" si="23"/>
        <v/>
      </c>
      <c r="BB174" s="5"/>
      <c r="BC174" s="5"/>
      <c r="BD174" s="20"/>
      <c r="BE174" s="111"/>
      <c r="BF174" s="20"/>
      <c r="BG174" s="43"/>
      <c r="BH174" s="20"/>
      <c r="BI174" s="20"/>
      <c r="BJ174" s="20"/>
      <c r="BK174" s="20"/>
      <c r="BL174" s="5" t="str">
        <f t="shared" si="25"/>
        <v/>
      </c>
      <c r="BM174" s="6"/>
      <c r="BN174" s="5" t="str">
        <f t="shared" si="26"/>
        <v/>
      </c>
      <c r="BO174" s="5"/>
      <c r="BP174" s="5"/>
      <c r="BQ174" s="5"/>
      <c r="BR174" s="5"/>
    </row>
    <row r="175" spans="5:78" ht="30.6" customHeight="1" x14ac:dyDescent="0.3">
      <c r="N175" s="5"/>
      <c r="O175" s="337"/>
      <c r="P175" s="337"/>
      <c r="Q175" s="337"/>
      <c r="R175" s="337"/>
      <c r="S175" s="337"/>
      <c r="T175" s="337"/>
      <c r="U175" s="337"/>
      <c r="V175" s="337"/>
      <c r="W175" s="5" t="str">
        <f t="shared" si="32"/>
        <v/>
      </c>
      <c r="X175" s="24"/>
      <c r="Y175" s="5" t="str">
        <f t="shared" si="33"/>
        <v/>
      </c>
      <c r="Z175" s="2"/>
      <c r="AA175" s="5"/>
      <c r="AB175" s="5"/>
      <c r="AC175" s="12"/>
      <c r="AD175" s="114"/>
      <c r="AE175" s="12"/>
      <c r="AF175" s="43"/>
      <c r="AG175" s="12"/>
      <c r="AH175" s="12"/>
      <c r="AI175" s="12"/>
      <c r="AJ175" s="12"/>
      <c r="AK175" s="5" t="str">
        <f t="shared" si="36"/>
        <v/>
      </c>
      <c r="AL175" s="24"/>
      <c r="AM175" s="5" t="str">
        <f t="shared" si="37"/>
        <v/>
      </c>
      <c r="AN175" s="2"/>
      <c r="AO175" s="5"/>
      <c r="AP175" s="5"/>
      <c r="AQ175" s="5"/>
      <c r="AS175" s="20"/>
      <c r="AT175" s="43"/>
      <c r="AU175" s="5"/>
      <c r="AV175" s="5"/>
      <c r="AW175" s="5"/>
      <c r="AX175" s="5"/>
      <c r="AY175" s="5" t="str">
        <f t="shared" si="22"/>
        <v/>
      </c>
      <c r="AZ175" s="29"/>
      <c r="BA175" s="5" t="str">
        <f t="shared" si="23"/>
        <v/>
      </c>
      <c r="BB175" s="5"/>
      <c r="BC175" s="5"/>
      <c r="BD175" s="20"/>
      <c r="BE175" s="111"/>
      <c r="BF175" s="20"/>
      <c r="BG175" s="43"/>
      <c r="BH175" s="20"/>
      <c r="BI175" s="20"/>
      <c r="BJ175" s="20"/>
      <c r="BK175" s="20"/>
      <c r="BL175" s="5" t="str">
        <f t="shared" si="25"/>
        <v/>
      </c>
      <c r="BM175" s="6"/>
      <c r="BN175" s="5" t="str">
        <f t="shared" si="26"/>
        <v/>
      </c>
      <c r="BO175" s="5"/>
      <c r="BP175" s="5"/>
      <c r="BQ175" s="5"/>
      <c r="BR175" s="5"/>
    </row>
    <row r="176" spans="5:78" ht="30.6" customHeight="1" x14ac:dyDescent="0.3">
      <c r="N176" s="5"/>
      <c r="O176" s="337"/>
      <c r="P176" s="337"/>
      <c r="Q176" s="337"/>
      <c r="R176" s="337"/>
      <c r="S176" s="337"/>
      <c r="T176" s="337"/>
      <c r="U176" s="337"/>
      <c r="V176" s="337"/>
      <c r="W176" s="5" t="str">
        <f t="shared" si="32"/>
        <v/>
      </c>
      <c r="X176" s="24"/>
      <c r="Y176" s="5" t="str">
        <f t="shared" si="33"/>
        <v/>
      </c>
      <c r="Z176" s="2"/>
      <c r="AA176" s="5"/>
      <c r="AB176" s="5"/>
      <c r="AC176" s="12"/>
      <c r="AD176" s="114"/>
      <c r="AE176" s="12"/>
      <c r="AF176" s="43"/>
      <c r="AG176" s="12"/>
      <c r="AH176" s="12"/>
      <c r="AI176" s="12"/>
      <c r="AJ176" s="12"/>
      <c r="AK176" s="5" t="str">
        <f t="shared" si="36"/>
        <v/>
      </c>
      <c r="AL176" s="24"/>
      <c r="AM176" s="5" t="str">
        <f t="shared" si="37"/>
        <v/>
      </c>
      <c r="AN176" s="2"/>
      <c r="AO176" s="5"/>
      <c r="AP176" s="5"/>
      <c r="AQ176" s="5"/>
      <c r="AS176" s="20"/>
      <c r="AT176" s="43"/>
      <c r="AU176" s="5"/>
      <c r="AV176" s="5"/>
      <c r="AW176" s="5"/>
      <c r="AX176" s="5"/>
      <c r="AY176" s="5" t="str">
        <f t="shared" si="22"/>
        <v/>
      </c>
      <c r="AZ176" s="29"/>
      <c r="BA176" s="5" t="str">
        <f t="shared" si="23"/>
        <v/>
      </c>
      <c r="BB176" s="5"/>
      <c r="BC176" s="5"/>
      <c r="BD176" s="20"/>
      <c r="BE176" s="111"/>
      <c r="BF176" s="20"/>
      <c r="BG176" s="43"/>
      <c r="BH176" s="20"/>
      <c r="BI176" s="20"/>
      <c r="BJ176" s="20"/>
      <c r="BK176" s="20"/>
      <c r="BL176" s="5" t="str">
        <f t="shared" si="25"/>
        <v/>
      </c>
      <c r="BM176" s="6"/>
      <c r="BN176" s="5" t="str">
        <f t="shared" si="26"/>
        <v/>
      </c>
      <c r="BO176" s="5"/>
      <c r="BP176" s="5"/>
      <c r="BQ176" s="5"/>
      <c r="BR176" s="5"/>
    </row>
    <row r="177" spans="1:78" ht="30.6" customHeight="1" x14ac:dyDescent="0.3">
      <c r="N177" s="5"/>
      <c r="O177" s="21" t="s">
        <v>163</v>
      </c>
      <c r="P177" s="247" t="s">
        <v>87</v>
      </c>
      <c r="Q177" s="247"/>
      <c r="R177" s="247"/>
      <c r="S177" s="247" t="s">
        <v>164</v>
      </c>
      <c r="T177" s="247"/>
      <c r="U177" s="247"/>
      <c r="V177" s="247"/>
      <c r="W177" s="5" t="str">
        <f t="shared" si="32"/>
        <v/>
      </c>
      <c r="X177" s="24"/>
      <c r="Y177" s="5" t="str">
        <f t="shared" si="33"/>
        <v/>
      </c>
      <c r="Z177" s="2"/>
      <c r="AA177" s="5"/>
      <c r="AB177" s="5"/>
      <c r="AC177" s="12"/>
      <c r="AD177" s="114"/>
      <c r="AE177" s="12"/>
      <c r="AF177" s="43"/>
      <c r="AG177" s="12"/>
      <c r="AH177" s="12"/>
      <c r="AI177" s="12"/>
      <c r="AJ177" s="12"/>
      <c r="AK177" s="5" t="str">
        <f t="shared" si="36"/>
        <v/>
      </c>
      <c r="AL177" s="24"/>
      <c r="AM177" s="5" t="str">
        <f t="shared" si="37"/>
        <v/>
      </c>
      <c r="AN177" s="2"/>
      <c r="AO177" s="5"/>
      <c r="AP177" s="5"/>
      <c r="AQ177" s="5"/>
      <c r="AS177" s="20"/>
      <c r="AT177" s="43"/>
      <c r="AU177" s="5"/>
      <c r="AV177" s="5"/>
      <c r="AW177" s="5"/>
      <c r="AX177" s="5"/>
      <c r="AY177" s="5" t="str">
        <f t="shared" si="22"/>
        <v/>
      </c>
      <c r="AZ177" s="29"/>
      <c r="BA177" s="5" t="str">
        <f t="shared" si="23"/>
        <v/>
      </c>
      <c r="BB177" s="5"/>
      <c r="BC177" s="5"/>
      <c r="BD177" s="20"/>
      <c r="BE177" s="111"/>
      <c r="BF177" s="20"/>
      <c r="BG177" s="43"/>
      <c r="BH177" s="20"/>
      <c r="BI177" s="20"/>
      <c r="BJ177" s="20"/>
      <c r="BK177" s="20"/>
      <c r="BL177" s="5" t="str">
        <f t="shared" si="25"/>
        <v/>
      </c>
      <c r="BM177" s="6"/>
      <c r="BN177" s="5" t="str">
        <f t="shared" si="26"/>
        <v/>
      </c>
      <c r="BO177" s="5"/>
      <c r="BP177" s="5"/>
      <c r="BQ177" s="5"/>
      <c r="BR177" s="5"/>
    </row>
    <row r="178" spans="1:78" s="108" customFormat="1" ht="30.6" customHeight="1" x14ac:dyDescent="0.3">
      <c r="A178"/>
      <c r="B178"/>
      <c r="C178"/>
      <c r="D178"/>
      <c r="E178" s="42"/>
      <c r="F178" s="42"/>
      <c r="G178" s="42"/>
      <c r="H178" s="42"/>
      <c r="I178" s="42"/>
      <c r="J178" s="42"/>
      <c r="K178"/>
      <c r="L178"/>
      <c r="M178"/>
      <c r="N178" s="5"/>
      <c r="O178" s="21" t="s">
        <v>161</v>
      </c>
      <c r="P178" s="346"/>
      <c r="Q178" s="346"/>
      <c r="R178" s="346"/>
      <c r="S178" s="347"/>
      <c r="T178" s="347"/>
      <c r="U178" s="347"/>
      <c r="V178" s="347"/>
      <c r="W178" s="5" t="str">
        <f t="shared" si="32"/>
        <v/>
      </c>
      <c r="X178" s="24"/>
      <c r="Y178" s="5" t="str">
        <f t="shared" si="33"/>
        <v/>
      </c>
      <c r="Z178" s="2"/>
      <c r="AA178" s="5"/>
      <c r="AB178" s="5"/>
      <c r="AC178" s="219"/>
      <c r="AD178" s="114"/>
      <c r="AE178" s="12"/>
      <c r="AF178" s="43"/>
      <c r="AG178" s="12"/>
      <c r="AH178" s="12"/>
      <c r="AI178" s="12"/>
      <c r="AJ178" s="12"/>
      <c r="AK178" s="5" t="str">
        <f t="shared" si="36"/>
        <v/>
      </c>
      <c r="AL178" s="24"/>
      <c r="AM178" s="5" t="str">
        <f t="shared" si="37"/>
        <v/>
      </c>
      <c r="AN178" s="2"/>
      <c r="AO178" s="5"/>
      <c r="AP178" s="5"/>
      <c r="AQ178" s="5"/>
      <c r="AS178" s="20"/>
      <c r="AT178" s="43"/>
      <c r="AU178" s="5"/>
      <c r="AV178" s="5"/>
      <c r="AW178" s="5"/>
      <c r="AX178" s="5"/>
      <c r="AY178" s="5" t="str">
        <f t="shared" si="22"/>
        <v/>
      </c>
      <c r="AZ178" s="29"/>
      <c r="BA178" s="5" t="str">
        <f t="shared" si="23"/>
        <v/>
      </c>
      <c r="BB178" s="5"/>
      <c r="BC178" s="5"/>
      <c r="BD178" s="20"/>
      <c r="BE178" s="111"/>
      <c r="BF178" s="20"/>
      <c r="BG178" s="43"/>
      <c r="BH178" s="20"/>
      <c r="BI178" s="20"/>
      <c r="BJ178" s="20"/>
      <c r="BK178" s="20"/>
      <c r="BL178" s="5" t="str">
        <f t="shared" si="25"/>
        <v/>
      </c>
      <c r="BM178" s="6"/>
      <c r="BN178" s="5" t="str">
        <f t="shared" si="26"/>
        <v/>
      </c>
      <c r="BO178" s="5"/>
      <c r="BP178" s="5"/>
      <c r="BQ178" s="5"/>
      <c r="BR178" s="5"/>
      <c r="BT178"/>
      <c r="BU178"/>
      <c r="BV178" s="5"/>
      <c r="BW178" s="5"/>
      <c r="BX178" s="5"/>
      <c r="BY178" s="5"/>
      <c r="BZ178" s="5"/>
    </row>
    <row r="179" spans="1:78" s="108" customFormat="1" ht="30.6" customHeight="1" x14ac:dyDescent="0.3">
      <c r="A179"/>
      <c r="B179"/>
      <c r="C179"/>
      <c r="D179"/>
      <c r="E179" s="42"/>
      <c r="F179" s="42"/>
      <c r="G179" s="42"/>
      <c r="H179" s="42"/>
      <c r="I179" s="42"/>
      <c r="J179" s="42"/>
      <c r="K179"/>
      <c r="L179"/>
      <c r="M179"/>
      <c r="N179" s="5"/>
      <c r="O179" s="21" t="s">
        <v>162</v>
      </c>
      <c r="P179" s="346"/>
      <c r="Q179" s="346"/>
      <c r="R179" s="346"/>
      <c r="S179" s="347"/>
      <c r="T179" s="347"/>
      <c r="U179" s="347"/>
      <c r="V179" s="347"/>
      <c r="W179" s="5" t="str">
        <f t="shared" si="32"/>
        <v/>
      </c>
      <c r="X179" s="24"/>
      <c r="Y179" s="5" t="str">
        <f t="shared" si="33"/>
        <v/>
      </c>
      <c r="Z179" s="2"/>
      <c r="AA179" s="5"/>
      <c r="AB179" s="5"/>
      <c r="AC179" s="12"/>
      <c r="AD179" s="114"/>
      <c r="AE179" s="12"/>
      <c r="AF179" s="43"/>
      <c r="AG179" s="12"/>
      <c r="AH179" s="12"/>
      <c r="AI179" s="12"/>
      <c r="AJ179" s="12"/>
      <c r="AK179" s="5" t="str">
        <f t="shared" si="36"/>
        <v/>
      </c>
      <c r="AL179" s="24"/>
      <c r="AM179" s="5" t="str">
        <f t="shared" si="37"/>
        <v/>
      </c>
      <c r="AN179" s="2"/>
      <c r="AO179" s="5"/>
      <c r="AP179" s="5"/>
      <c r="AQ179" s="5"/>
      <c r="AS179" s="20"/>
      <c r="AT179" s="43"/>
      <c r="AU179" s="5"/>
      <c r="AV179" s="5"/>
      <c r="AW179" s="5"/>
      <c r="AX179" s="5"/>
      <c r="AY179" s="5" t="str">
        <f t="shared" si="22"/>
        <v/>
      </c>
      <c r="AZ179" s="29"/>
      <c r="BA179" s="5" t="str">
        <f t="shared" si="23"/>
        <v/>
      </c>
      <c r="BB179" s="5"/>
      <c r="BC179" s="5"/>
      <c r="BD179" s="20"/>
      <c r="BE179" s="111"/>
      <c r="BF179" s="20"/>
      <c r="BG179" s="43"/>
      <c r="BH179" s="20"/>
      <c r="BI179" s="20"/>
      <c r="BJ179" s="20"/>
      <c r="BK179" s="20"/>
      <c r="BL179" s="5" t="str">
        <f t="shared" si="25"/>
        <v/>
      </c>
      <c r="BM179" s="6"/>
      <c r="BN179" s="5" t="str">
        <f t="shared" si="26"/>
        <v/>
      </c>
      <c r="BO179" s="5"/>
      <c r="BP179" s="5"/>
      <c r="BQ179" s="5"/>
      <c r="BR179" s="5"/>
      <c r="BT179"/>
      <c r="BU179"/>
      <c r="BV179" s="5"/>
      <c r="BW179" s="5"/>
      <c r="BX179" s="5"/>
      <c r="BY179" s="5"/>
      <c r="BZ179" s="5"/>
    </row>
    <row r="180" spans="1:78" s="108" customFormat="1" ht="11.4" customHeight="1" x14ac:dyDescent="0.3">
      <c r="A180"/>
      <c r="B180"/>
      <c r="C180"/>
      <c r="D180"/>
      <c r="E180" s="42"/>
      <c r="F180" s="42"/>
      <c r="G180" s="42"/>
      <c r="H180" s="42"/>
      <c r="I180" s="42"/>
      <c r="J180" s="42"/>
      <c r="K180"/>
      <c r="L180"/>
      <c r="M180"/>
      <c r="N180" s="5"/>
      <c r="O180" s="25"/>
      <c r="P180" s="112"/>
      <c r="Q180" s="26"/>
      <c r="R180" s="46"/>
      <c r="S180" s="25"/>
      <c r="T180" s="25"/>
      <c r="U180" s="25"/>
      <c r="V180" s="25"/>
      <c r="W180" s="5" t="str">
        <f t="shared" si="32"/>
        <v/>
      </c>
      <c r="X180" s="24"/>
      <c r="Y180" s="5" t="str">
        <f t="shared" si="33"/>
        <v/>
      </c>
      <c r="Z180" s="24"/>
      <c r="AA180" s="5"/>
      <c r="AB180" s="5"/>
      <c r="AC180" s="25"/>
      <c r="AD180" s="112"/>
      <c r="AE180" s="26"/>
      <c r="AF180" s="46"/>
      <c r="AG180" s="25"/>
      <c r="AH180" s="25"/>
      <c r="AI180" s="25"/>
      <c r="AJ180" s="25"/>
      <c r="AK180" s="5" t="str">
        <f t="shared" si="36"/>
        <v/>
      </c>
      <c r="AL180" s="24"/>
      <c r="AM180" s="5" t="str">
        <f t="shared" si="37"/>
        <v/>
      </c>
      <c r="AN180" s="24"/>
      <c r="AO180" s="5"/>
      <c r="AP180" s="5"/>
      <c r="AQ180" s="5"/>
      <c r="AS180" s="20"/>
      <c r="AT180" s="43"/>
      <c r="AU180" s="5"/>
      <c r="AV180" s="5"/>
      <c r="AW180" s="5"/>
      <c r="AX180" s="5"/>
      <c r="AY180" s="5" t="str">
        <f t="shared" si="22"/>
        <v/>
      </c>
      <c r="AZ180" s="29"/>
      <c r="BA180" s="5" t="str">
        <f t="shared" si="23"/>
        <v/>
      </c>
      <c r="BB180" s="5"/>
      <c r="BC180" s="5"/>
      <c r="BD180" s="20"/>
      <c r="BE180" s="111"/>
      <c r="BF180" s="20"/>
      <c r="BG180" s="43"/>
      <c r="BH180" s="20"/>
      <c r="BI180" s="20"/>
      <c r="BJ180" s="20"/>
      <c r="BK180" s="20"/>
      <c r="BL180" s="5" t="str">
        <f t="shared" si="25"/>
        <v/>
      </c>
      <c r="BM180" s="6"/>
      <c r="BN180" s="5" t="str">
        <f t="shared" si="26"/>
        <v/>
      </c>
      <c r="BO180" s="5"/>
      <c r="BP180" s="5"/>
      <c r="BQ180" s="5"/>
      <c r="BR180" s="5"/>
      <c r="BT180"/>
      <c r="BU180"/>
      <c r="BV180" s="5"/>
      <c r="BW180" s="5"/>
      <c r="BX180" s="5"/>
      <c r="BY180" s="5"/>
      <c r="BZ180" s="5"/>
    </row>
    <row r="181" spans="1:78" s="108" customFormat="1" x14ac:dyDescent="0.3">
      <c r="A181"/>
      <c r="B181"/>
      <c r="C181"/>
      <c r="D181"/>
      <c r="E181" s="42"/>
      <c r="F181" s="42"/>
      <c r="G181" s="42"/>
      <c r="H181" s="42"/>
      <c r="I181" s="42"/>
      <c r="J181" s="42"/>
      <c r="K181"/>
      <c r="L181"/>
      <c r="M181"/>
      <c r="N181" s="5"/>
      <c r="O181" s="392" t="s">
        <v>17</v>
      </c>
      <c r="P181" s="392"/>
      <c r="Q181" s="392"/>
      <c r="R181" s="392"/>
      <c r="S181" s="392"/>
      <c r="T181" s="392"/>
      <c r="U181" s="392"/>
      <c r="V181" s="392"/>
      <c r="W181" s="5" t="str">
        <f t="shared" si="32"/>
        <v/>
      </c>
      <c r="X181" s="24"/>
      <c r="Y181" s="5" t="str">
        <f t="shared" si="33"/>
        <v/>
      </c>
      <c r="Z181" s="27"/>
      <c r="AA181" s="5"/>
      <c r="AB181" s="5"/>
      <c r="AC181" s="393"/>
      <c r="AD181" s="393"/>
      <c r="AE181" s="393"/>
      <c r="AF181" s="393"/>
      <c r="AG181" s="393"/>
      <c r="AH181" s="393"/>
      <c r="AI181" s="393"/>
      <c r="AJ181" s="393"/>
      <c r="AK181" s="5" t="str">
        <f t="shared" si="36"/>
        <v/>
      </c>
      <c r="AL181" s="24"/>
      <c r="AM181" s="5" t="str">
        <f t="shared" si="37"/>
        <v/>
      </c>
      <c r="AN181" s="27"/>
      <c r="AO181" s="5"/>
      <c r="AP181" s="5"/>
      <c r="AQ181" s="5"/>
      <c r="AS181" s="20"/>
      <c r="AT181" s="43"/>
      <c r="AU181" s="5"/>
      <c r="AV181" s="5"/>
      <c r="AW181" s="5"/>
      <c r="AX181" s="5"/>
      <c r="AY181" s="5" t="str">
        <f t="shared" si="22"/>
        <v/>
      </c>
      <c r="AZ181" s="29"/>
      <c r="BA181" s="5" t="str">
        <f t="shared" si="23"/>
        <v/>
      </c>
      <c r="BB181" s="5"/>
      <c r="BC181" s="5"/>
      <c r="BD181" s="20"/>
      <c r="BE181" s="111"/>
      <c r="BF181" s="20"/>
      <c r="BG181" s="43"/>
      <c r="BH181" s="20"/>
      <c r="BI181" s="20"/>
      <c r="BJ181" s="20"/>
      <c r="BK181" s="20"/>
      <c r="BL181" s="5" t="str">
        <f t="shared" si="25"/>
        <v/>
      </c>
      <c r="BM181" s="6"/>
      <c r="BN181" s="5" t="str">
        <f t="shared" si="26"/>
        <v/>
      </c>
      <c r="BO181" s="5"/>
      <c r="BP181" s="5"/>
      <c r="BQ181" s="5"/>
      <c r="BR181" s="5"/>
      <c r="BT181"/>
      <c r="BU181"/>
      <c r="BV181" s="5"/>
      <c r="BW181" s="5"/>
      <c r="BX181" s="5"/>
      <c r="BY181" s="5"/>
      <c r="BZ181" s="5"/>
    </row>
    <row r="182" spans="1:78" s="108" customFormat="1" ht="28.2" customHeight="1" x14ac:dyDescent="0.3">
      <c r="A182"/>
      <c r="B182"/>
      <c r="C182"/>
      <c r="D182"/>
      <c r="E182" s="42"/>
      <c r="F182" s="42"/>
      <c r="G182" s="42"/>
      <c r="H182" s="42"/>
      <c r="I182" s="42"/>
      <c r="J182" s="42"/>
      <c r="K182"/>
      <c r="L182"/>
      <c r="M182"/>
      <c r="N182" s="5"/>
      <c r="O182" s="136" t="s">
        <v>107</v>
      </c>
      <c r="P182" s="389"/>
      <c r="Q182" s="389"/>
      <c r="R182" s="196" t="s">
        <v>108</v>
      </c>
      <c r="S182" s="133" t="s">
        <v>259</v>
      </c>
      <c r="T182" s="80" t="s">
        <v>132</v>
      </c>
      <c r="U182" s="81" t="s">
        <v>133</v>
      </c>
      <c r="V182" s="82" t="s">
        <v>134</v>
      </c>
      <c r="W182" s="5" t="str">
        <f t="shared" si="32"/>
        <v/>
      </c>
      <c r="X182" s="24"/>
      <c r="Y182" s="5" t="str">
        <f t="shared" si="33"/>
        <v/>
      </c>
      <c r="Z182" s="24"/>
      <c r="AA182" s="5"/>
      <c r="AB182" s="5"/>
      <c r="AC182" s="34"/>
      <c r="AD182" s="390"/>
      <c r="AE182" s="390"/>
      <c r="AF182" s="47"/>
      <c r="AG182" s="35"/>
      <c r="AH182" s="36"/>
      <c r="AI182" s="36"/>
      <c r="AJ182" s="36"/>
      <c r="AK182" s="5" t="str">
        <f t="shared" si="36"/>
        <v/>
      </c>
      <c r="AL182" s="24"/>
      <c r="AM182" s="5" t="str">
        <f t="shared" si="37"/>
        <v/>
      </c>
      <c r="AN182" s="24"/>
      <c r="AO182" s="5"/>
      <c r="AP182" s="5"/>
      <c r="AQ182" s="5"/>
      <c r="AS182" s="20"/>
      <c r="AT182" s="43"/>
      <c r="AU182" s="5"/>
      <c r="AV182" s="5"/>
      <c r="AW182" s="5"/>
      <c r="AX182" s="5"/>
      <c r="AY182" s="5" t="str">
        <f t="shared" si="22"/>
        <v/>
      </c>
      <c r="AZ182" s="29"/>
      <c r="BA182" s="5" t="str">
        <f t="shared" si="23"/>
        <v/>
      </c>
      <c r="BB182" s="5"/>
      <c r="BC182" s="5"/>
      <c r="BD182" s="20"/>
      <c r="BE182" s="111"/>
      <c r="BF182" s="20"/>
      <c r="BG182" s="43"/>
      <c r="BH182" s="20"/>
      <c r="BI182" s="20"/>
      <c r="BJ182" s="20"/>
      <c r="BK182" s="20"/>
      <c r="BL182" s="5" t="str">
        <f t="shared" si="25"/>
        <v/>
      </c>
      <c r="BM182" s="6"/>
      <c r="BN182" s="5" t="str">
        <f t="shared" si="26"/>
        <v/>
      </c>
      <c r="BO182" s="5"/>
      <c r="BP182" s="5"/>
      <c r="BQ182" s="5"/>
      <c r="BR182" s="5"/>
      <c r="BT182"/>
      <c r="BU182"/>
      <c r="BV182" s="5"/>
      <c r="BW182" s="5"/>
      <c r="BX182" s="5"/>
      <c r="BY182" s="5"/>
      <c r="BZ182" s="5"/>
    </row>
    <row r="183" spans="1:78" s="108" customFormat="1" ht="27.6" customHeight="1" x14ac:dyDescent="0.3">
      <c r="A183"/>
      <c r="B183"/>
      <c r="C183"/>
      <c r="D183"/>
      <c r="E183" s="42"/>
      <c r="F183" s="42"/>
      <c r="G183" s="42"/>
      <c r="H183" s="42"/>
      <c r="I183" s="42"/>
      <c r="J183" s="42"/>
      <c r="K183"/>
      <c r="L183"/>
      <c r="M183"/>
      <c r="N183" s="5"/>
      <c r="O183" s="391" t="s">
        <v>109</v>
      </c>
      <c r="P183" s="137" t="s">
        <v>0</v>
      </c>
      <c r="Q183" s="211">
        <f>IF(OR(S183="X",T183="X",U183="X",V183="X"),1,0)</f>
        <v>0</v>
      </c>
      <c r="R183" s="196" t="s">
        <v>1</v>
      </c>
      <c r="S183" s="171"/>
      <c r="T183" s="171"/>
      <c r="U183" s="171"/>
      <c r="V183" s="171"/>
      <c r="W183" s="5" t="str">
        <f t="shared" si="32"/>
        <v/>
      </c>
      <c r="X183" s="24"/>
      <c r="Y183" s="5" t="str">
        <f t="shared" si="33"/>
        <v/>
      </c>
      <c r="Z183" s="5"/>
      <c r="AA183" s="5"/>
      <c r="AB183" s="5"/>
      <c r="AC183" s="390"/>
      <c r="AD183" s="115"/>
      <c r="AE183" s="37"/>
      <c r="AF183" s="47"/>
      <c r="AG183" s="34"/>
      <c r="AH183" s="34"/>
      <c r="AI183" s="34"/>
      <c r="AJ183" s="34"/>
      <c r="AK183" s="5" t="str">
        <f t="shared" si="36"/>
        <v/>
      </c>
      <c r="AL183" s="24"/>
      <c r="AM183" s="5" t="str">
        <f t="shared" si="37"/>
        <v/>
      </c>
      <c r="AN183" s="5"/>
      <c r="AO183" s="5"/>
      <c r="AP183" s="5"/>
      <c r="AQ183" s="5"/>
      <c r="AS183" s="20"/>
      <c r="AT183" s="43"/>
      <c r="AU183" s="5"/>
      <c r="AV183" s="5"/>
      <c r="AW183" s="5"/>
      <c r="AX183" s="5"/>
      <c r="AY183" s="5" t="str">
        <f t="shared" si="22"/>
        <v/>
      </c>
      <c r="AZ183" s="29"/>
      <c r="BA183" s="5" t="str">
        <f t="shared" si="23"/>
        <v/>
      </c>
      <c r="BB183" s="5"/>
      <c r="BC183" s="5"/>
      <c r="BD183" s="20"/>
      <c r="BE183" s="111"/>
      <c r="BF183" s="20"/>
      <c r="BG183" s="43"/>
      <c r="BH183" s="20"/>
      <c r="BI183" s="20"/>
      <c r="BJ183" s="20"/>
      <c r="BK183" s="20"/>
      <c r="BL183" s="5" t="str">
        <f t="shared" si="25"/>
        <v/>
      </c>
      <c r="BM183" s="6"/>
      <c r="BN183" s="5" t="str">
        <f t="shared" si="26"/>
        <v/>
      </c>
      <c r="BO183" s="5"/>
      <c r="BP183" s="5"/>
      <c r="BQ183" s="5"/>
      <c r="BR183" s="5"/>
      <c r="BT183"/>
      <c r="BU183"/>
      <c r="BV183" s="5"/>
      <c r="BW183" s="5"/>
      <c r="BX183" s="5"/>
      <c r="BY183" s="5"/>
      <c r="BZ183" s="5"/>
    </row>
    <row r="184" spans="1:78" s="108" customFormat="1" x14ac:dyDescent="0.3">
      <c r="A184"/>
      <c r="B184"/>
      <c r="C184"/>
      <c r="D184"/>
      <c r="E184" s="42"/>
      <c r="F184" s="42"/>
      <c r="G184" s="42"/>
      <c r="H184" s="42"/>
      <c r="I184" s="42"/>
      <c r="J184" s="42"/>
      <c r="K184"/>
      <c r="L184"/>
      <c r="M184"/>
      <c r="N184" s="5"/>
      <c r="O184" s="391"/>
      <c r="P184" s="137" t="s">
        <v>2</v>
      </c>
      <c r="Q184" s="211">
        <f t="shared" ref="Q184:Q190" si="47">IF(OR(S184="X",T184="X",U184="X",V184="X"),1,0)</f>
        <v>0</v>
      </c>
      <c r="R184" s="196" t="s">
        <v>3</v>
      </c>
      <c r="S184" s="171"/>
      <c r="T184" s="171"/>
      <c r="U184" s="171"/>
      <c r="V184" s="171"/>
      <c r="W184" s="5" t="str">
        <f t="shared" si="32"/>
        <v/>
      </c>
      <c r="X184" s="24"/>
      <c r="Y184" s="5" t="str">
        <f t="shared" si="33"/>
        <v/>
      </c>
      <c r="Z184" s="5"/>
      <c r="AA184" s="5"/>
      <c r="AB184" s="5"/>
      <c r="AC184" s="390"/>
      <c r="AD184" s="115"/>
      <c r="AE184" s="37"/>
      <c r="AF184" s="47"/>
      <c r="AG184" s="34"/>
      <c r="AH184" s="34"/>
      <c r="AI184" s="34"/>
      <c r="AJ184" s="34"/>
      <c r="AK184" s="5" t="str">
        <f t="shared" si="36"/>
        <v/>
      </c>
      <c r="AL184" s="24"/>
      <c r="AM184" s="5" t="str">
        <f t="shared" si="37"/>
        <v/>
      </c>
      <c r="AN184" s="5"/>
      <c r="AO184" s="5"/>
      <c r="AP184" s="5"/>
      <c r="AQ184" s="5"/>
      <c r="AS184" s="20"/>
      <c r="AT184" s="43"/>
      <c r="AU184" s="5"/>
      <c r="AV184" s="5"/>
      <c r="AW184" s="5"/>
      <c r="AX184" s="5"/>
      <c r="AY184" s="5" t="str">
        <f t="shared" si="22"/>
        <v/>
      </c>
      <c r="AZ184" s="29"/>
      <c r="BA184" s="5" t="str">
        <f t="shared" si="23"/>
        <v/>
      </c>
      <c r="BB184" s="5"/>
      <c r="BC184" s="5"/>
      <c r="BD184" s="20"/>
      <c r="BE184" s="111"/>
      <c r="BF184" s="20"/>
      <c r="BG184" s="43"/>
      <c r="BH184" s="20"/>
      <c r="BI184" s="20"/>
      <c r="BJ184" s="20"/>
      <c r="BK184" s="20"/>
      <c r="BL184" s="5" t="str">
        <f t="shared" si="25"/>
        <v/>
      </c>
      <c r="BM184" s="6"/>
      <c r="BN184" s="5" t="str">
        <f t="shared" si="26"/>
        <v/>
      </c>
      <c r="BO184" s="5"/>
      <c r="BP184" s="5"/>
      <c r="BQ184" s="5"/>
      <c r="BR184" s="5"/>
      <c r="BT184"/>
      <c r="BU184"/>
      <c r="BV184" s="5"/>
      <c r="BW184" s="5"/>
      <c r="BX184" s="5"/>
      <c r="BY184" s="5"/>
      <c r="BZ184" s="5"/>
    </row>
    <row r="185" spans="1:78" s="108" customFormat="1" ht="27.6" x14ac:dyDescent="0.3">
      <c r="A185"/>
      <c r="B185"/>
      <c r="C185"/>
      <c r="D185"/>
      <c r="E185" s="42"/>
      <c r="F185" s="42"/>
      <c r="G185" s="42"/>
      <c r="H185" s="42"/>
      <c r="I185" s="42"/>
      <c r="J185" s="42"/>
      <c r="K185"/>
      <c r="L185"/>
      <c r="M185"/>
      <c r="N185" s="5"/>
      <c r="O185" s="391"/>
      <c r="P185" s="137" t="s">
        <v>4</v>
      </c>
      <c r="Q185" s="211">
        <f t="shared" si="47"/>
        <v>0</v>
      </c>
      <c r="R185" s="196" t="s">
        <v>5</v>
      </c>
      <c r="S185" s="171"/>
      <c r="T185" s="171"/>
      <c r="U185" s="171"/>
      <c r="V185" s="171"/>
      <c r="W185" s="5" t="str">
        <f t="shared" si="32"/>
        <v/>
      </c>
      <c r="X185" s="24"/>
      <c r="Y185" s="5" t="str">
        <f t="shared" si="33"/>
        <v/>
      </c>
      <c r="Z185" s="5"/>
      <c r="AA185" s="5"/>
      <c r="AB185" s="5"/>
      <c r="AC185" s="390"/>
      <c r="AD185" s="115"/>
      <c r="AE185" s="37"/>
      <c r="AF185" s="47"/>
      <c r="AG185" s="34"/>
      <c r="AH185" s="34"/>
      <c r="AI185" s="34"/>
      <c r="AJ185" s="34"/>
      <c r="AK185" s="5" t="str">
        <f t="shared" si="36"/>
        <v/>
      </c>
      <c r="AL185" s="24"/>
      <c r="AM185" s="5" t="str">
        <f t="shared" si="37"/>
        <v/>
      </c>
      <c r="AN185" s="5"/>
      <c r="AO185" s="5"/>
      <c r="AP185" s="5"/>
      <c r="AQ185" s="5"/>
      <c r="AS185" s="20"/>
      <c r="AT185" s="43"/>
      <c r="AU185" s="5"/>
      <c r="AV185" s="5"/>
      <c r="AW185" s="5"/>
      <c r="AX185" s="5"/>
      <c r="AY185" s="5" t="str">
        <f t="shared" ref="AY185:AY214" si="48">IF(AS185="","",IF(AU185="X",0,IF(AV185="X",5,IF(AW185="X",10,IF(AX185="X",15,"")))))</f>
        <v/>
      </c>
      <c r="AZ185" s="29"/>
      <c r="BA185" s="5" t="str">
        <f t="shared" ref="BA185:BA214" si="49">IF(AS185="","",IF(AU185="X",5,IF(AV185="X",10,IF(AW185="X",15,IF(AX185="X",20,"")))))</f>
        <v/>
      </c>
      <c r="BB185" s="5"/>
      <c r="BC185" s="5"/>
      <c r="BD185" s="20"/>
      <c r="BE185" s="111"/>
      <c r="BF185" s="20"/>
      <c r="BG185" s="43"/>
      <c r="BH185" s="20"/>
      <c r="BI185" s="20"/>
      <c r="BJ185" s="20"/>
      <c r="BK185" s="20"/>
      <c r="BL185" s="5" t="str">
        <f t="shared" ref="BL185:BL248" si="50">IF(BF185="","",IF(BH185="X",0,IF(BI185="X",5,IF(BJ185="X",10,IF(BK185="X",15,"")))))</f>
        <v/>
      </c>
      <c r="BM185" s="6"/>
      <c r="BN185" s="5" t="str">
        <f t="shared" ref="BN185:BN248" si="51">IF(BF185="","",IF(BH185="X",5,IF(BI185="X",10,IF(BJ185="X",15,IF(BK185="X",20,"")))))</f>
        <v/>
      </c>
      <c r="BO185" s="5"/>
      <c r="BP185" s="5"/>
      <c r="BQ185" s="5"/>
      <c r="BR185" s="5"/>
      <c r="BT185"/>
      <c r="BU185"/>
      <c r="BV185" s="5"/>
      <c r="BW185" s="5"/>
      <c r="BX185" s="5"/>
      <c r="BY185" s="5"/>
      <c r="BZ185" s="5"/>
    </row>
    <row r="186" spans="1:78" s="108" customFormat="1" x14ac:dyDescent="0.3">
      <c r="A186"/>
      <c r="B186"/>
      <c r="C186"/>
      <c r="D186"/>
      <c r="E186" s="42"/>
      <c r="F186" s="42"/>
      <c r="G186" s="42"/>
      <c r="H186" s="42"/>
      <c r="I186" s="42"/>
      <c r="J186" s="42"/>
      <c r="K186"/>
      <c r="L186"/>
      <c r="M186"/>
      <c r="N186" s="5"/>
      <c r="O186" s="391"/>
      <c r="P186" s="137" t="s">
        <v>6</v>
      </c>
      <c r="Q186" s="211">
        <f t="shared" si="47"/>
        <v>0</v>
      </c>
      <c r="R186" s="196" t="s">
        <v>7</v>
      </c>
      <c r="S186" s="171"/>
      <c r="T186" s="171"/>
      <c r="U186" s="171"/>
      <c r="V186" s="171"/>
      <c r="W186" s="5" t="str">
        <f t="shared" si="32"/>
        <v/>
      </c>
      <c r="X186" s="24"/>
      <c r="Y186" s="5" t="str">
        <f t="shared" si="33"/>
        <v/>
      </c>
      <c r="Z186" s="5"/>
      <c r="AA186" s="5"/>
      <c r="AB186" s="5"/>
      <c r="AC186" s="390"/>
      <c r="AD186" s="115"/>
      <c r="AE186" s="37"/>
      <c r="AF186" s="47"/>
      <c r="AG186" s="34"/>
      <c r="AH186" s="34"/>
      <c r="AI186" s="34"/>
      <c r="AJ186" s="34"/>
      <c r="AK186" s="5" t="str">
        <f t="shared" si="36"/>
        <v/>
      </c>
      <c r="AL186" s="24"/>
      <c r="AM186" s="5" t="str">
        <f t="shared" si="37"/>
        <v/>
      </c>
      <c r="AN186" s="5"/>
      <c r="AO186" s="5"/>
      <c r="AP186" s="5"/>
      <c r="AQ186" s="5"/>
      <c r="AS186" s="20"/>
      <c r="AT186" s="43"/>
      <c r="AU186" s="5"/>
      <c r="AV186" s="5"/>
      <c r="AW186" s="5"/>
      <c r="AX186" s="5"/>
      <c r="AY186" s="5" t="str">
        <f t="shared" si="48"/>
        <v/>
      </c>
      <c r="AZ186" s="29"/>
      <c r="BA186" s="5" t="str">
        <f t="shared" si="49"/>
        <v/>
      </c>
      <c r="BB186" s="5"/>
      <c r="BC186" s="5"/>
      <c r="BD186" s="20"/>
      <c r="BE186" s="111"/>
      <c r="BF186" s="20"/>
      <c r="BG186" s="43"/>
      <c r="BH186" s="20"/>
      <c r="BI186" s="20"/>
      <c r="BJ186" s="20"/>
      <c r="BK186" s="20"/>
      <c r="BL186" s="5" t="str">
        <f t="shared" si="50"/>
        <v/>
      </c>
      <c r="BM186" s="6"/>
      <c r="BN186" s="5" t="str">
        <f t="shared" si="51"/>
        <v/>
      </c>
      <c r="BO186" s="5"/>
      <c r="BP186" s="5"/>
      <c r="BQ186" s="5"/>
      <c r="BR186" s="5"/>
      <c r="BT186"/>
      <c r="BU186"/>
      <c r="BV186" s="5"/>
      <c r="BW186" s="5"/>
      <c r="BX186" s="5"/>
      <c r="BY186" s="5"/>
      <c r="BZ186" s="5"/>
    </row>
    <row r="187" spans="1:78" s="108" customFormat="1" ht="27.6" customHeight="1" x14ac:dyDescent="0.3">
      <c r="A187"/>
      <c r="B187"/>
      <c r="C187"/>
      <c r="D187"/>
      <c r="E187" s="42"/>
      <c r="F187" s="42"/>
      <c r="G187" s="42"/>
      <c r="H187" s="42"/>
      <c r="I187" s="42"/>
      <c r="J187" s="42"/>
      <c r="K187"/>
      <c r="L187"/>
      <c r="M187"/>
      <c r="N187" s="5"/>
      <c r="O187" s="391" t="s">
        <v>8</v>
      </c>
      <c r="P187" s="137" t="s">
        <v>9</v>
      </c>
      <c r="Q187" s="211">
        <f t="shared" si="47"/>
        <v>0</v>
      </c>
      <c r="R187" s="196" t="s">
        <v>10</v>
      </c>
      <c r="S187" s="171"/>
      <c r="T187" s="171"/>
      <c r="U187" s="171"/>
      <c r="V187" s="171"/>
      <c r="W187" s="5" t="str">
        <f t="shared" si="32"/>
        <v/>
      </c>
      <c r="X187" s="24"/>
      <c r="Y187" s="5" t="str">
        <f t="shared" si="33"/>
        <v/>
      </c>
      <c r="Z187" s="5"/>
      <c r="AA187" s="5"/>
      <c r="AB187" s="5"/>
      <c r="AC187" s="390"/>
      <c r="AD187" s="115"/>
      <c r="AE187" s="37"/>
      <c r="AF187" s="47"/>
      <c r="AG187" s="34"/>
      <c r="AH187" s="34"/>
      <c r="AI187" s="34"/>
      <c r="AJ187" s="34"/>
      <c r="AK187" s="5" t="str">
        <f t="shared" si="36"/>
        <v/>
      </c>
      <c r="AL187" s="24"/>
      <c r="AM187" s="5" t="str">
        <f t="shared" si="37"/>
        <v/>
      </c>
      <c r="AN187" s="5"/>
      <c r="AO187" s="5"/>
      <c r="AP187" s="5"/>
      <c r="AQ187" s="5"/>
      <c r="AS187" s="20"/>
      <c r="AT187" s="43"/>
      <c r="AU187" s="5"/>
      <c r="AV187" s="5"/>
      <c r="AW187" s="5"/>
      <c r="AX187" s="5"/>
      <c r="AY187" s="5" t="str">
        <f t="shared" si="48"/>
        <v/>
      </c>
      <c r="AZ187" s="29"/>
      <c r="BA187" s="5" t="str">
        <f t="shared" si="49"/>
        <v/>
      </c>
      <c r="BB187" s="5"/>
      <c r="BC187" s="5"/>
      <c r="BD187" s="20"/>
      <c r="BE187" s="111"/>
      <c r="BF187" s="20"/>
      <c r="BG187" s="43"/>
      <c r="BH187" s="20"/>
      <c r="BI187" s="20"/>
      <c r="BJ187" s="20"/>
      <c r="BK187" s="20"/>
      <c r="BL187" s="5" t="str">
        <f t="shared" si="50"/>
        <v/>
      </c>
      <c r="BM187" s="6"/>
      <c r="BN187" s="5" t="str">
        <f t="shared" si="51"/>
        <v/>
      </c>
      <c r="BO187" s="5"/>
      <c r="BP187" s="5"/>
      <c r="BQ187" s="5"/>
      <c r="BR187" s="5"/>
      <c r="BT187"/>
      <c r="BU187"/>
      <c r="BV187" s="5"/>
      <c r="BW187" s="5"/>
      <c r="BX187" s="5"/>
      <c r="BY187" s="5"/>
      <c r="BZ187" s="5"/>
    </row>
    <row r="188" spans="1:78" s="108" customFormat="1" ht="27.6" x14ac:dyDescent="0.3">
      <c r="A188"/>
      <c r="B188"/>
      <c r="C188"/>
      <c r="D188"/>
      <c r="E188" s="42"/>
      <c r="F188" s="42"/>
      <c r="G188" s="42"/>
      <c r="H188" s="42"/>
      <c r="I188" s="42"/>
      <c r="J188" s="42"/>
      <c r="K188"/>
      <c r="L188"/>
      <c r="M188"/>
      <c r="N188" s="5"/>
      <c r="O188" s="391"/>
      <c r="P188" s="137" t="s">
        <v>11</v>
      </c>
      <c r="Q188" s="211">
        <f t="shared" si="47"/>
        <v>0</v>
      </c>
      <c r="R188" s="196" t="s">
        <v>12</v>
      </c>
      <c r="S188" s="171"/>
      <c r="T188" s="171"/>
      <c r="U188" s="171"/>
      <c r="V188" s="171"/>
      <c r="W188" s="5" t="str">
        <f t="shared" si="32"/>
        <v/>
      </c>
      <c r="X188" s="24"/>
      <c r="Y188" s="5" t="str">
        <f t="shared" si="33"/>
        <v/>
      </c>
      <c r="Z188" s="5"/>
      <c r="AA188" s="5"/>
      <c r="AB188" s="5"/>
      <c r="AC188" s="390"/>
      <c r="AD188" s="115"/>
      <c r="AE188" s="37"/>
      <c r="AF188" s="222"/>
      <c r="AG188" s="34"/>
      <c r="AH188" s="34"/>
      <c r="AI188" s="34"/>
      <c r="AJ188" s="34"/>
      <c r="AK188" s="5" t="str">
        <f t="shared" si="36"/>
        <v/>
      </c>
      <c r="AL188" s="24"/>
      <c r="AM188" s="5" t="str">
        <f t="shared" si="37"/>
        <v/>
      </c>
      <c r="AN188" s="5"/>
      <c r="AO188" s="5"/>
      <c r="AP188" s="5"/>
      <c r="AQ188" s="5"/>
      <c r="AS188" s="20"/>
      <c r="AT188" s="43"/>
      <c r="AU188" s="5"/>
      <c r="AV188" s="5"/>
      <c r="AW188" s="5"/>
      <c r="AX188" s="5"/>
      <c r="AY188" s="5" t="str">
        <f t="shared" si="48"/>
        <v/>
      </c>
      <c r="AZ188" s="29"/>
      <c r="BA188" s="5" t="str">
        <f t="shared" si="49"/>
        <v/>
      </c>
      <c r="BB188" s="5"/>
      <c r="BC188" s="5"/>
      <c r="BD188" s="20"/>
      <c r="BE188" s="111"/>
      <c r="BF188" s="20"/>
      <c r="BG188" s="43"/>
      <c r="BH188" s="20"/>
      <c r="BI188" s="20"/>
      <c r="BJ188" s="20"/>
      <c r="BK188" s="20"/>
      <c r="BL188" s="5" t="str">
        <f t="shared" si="50"/>
        <v/>
      </c>
      <c r="BM188" s="6"/>
      <c r="BN188" s="5" t="str">
        <f t="shared" si="51"/>
        <v/>
      </c>
      <c r="BO188" s="5"/>
      <c r="BP188" s="5"/>
      <c r="BQ188" s="5"/>
      <c r="BR188" s="5"/>
      <c r="BT188"/>
      <c r="BU188"/>
      <c r="BV188" s="5"/>
      <c r="BW188" s="5"/>
      <c r="BX188" s="5"/>
      <c r="BY188" s="5"/>
      <c r="BZ188" s="5"/>
    </row>
    <row r="189" spans="1:78" s="108" customFormat="1" ht="27.6" x14ac:dyDescent="0.3">
      <c r="A189"/>
      <c r="B189"/>
      <c r="C189"/>
      <c r="D189"/>
      <c r="E189" s="42"/>
      <c r="F189" s="42"/>
      <c r="G189" s="42"/>
      <c r="H189" s="42"/>
      <c r="I189" s="42"/>
      <c r="J189" s="42"/>
      <c r="K189"/>
      <c r="L189"/>
      <c r="M189"/>
      <c r="N189" s="5"/>
      <c r="O189" s="391"/>
      <c r="P189" s="137" t="s">
        <v>13</v>
      </c>
      <c r="Q189" s="211">
        <f t="shared" si="47"/>
        <v>0</v>
      </c>
      <c r="R189" s="196" t="s">
        <v>14</v>
      </c>
      <c r="S189" s="171"/>
      <c r="T189" s="171"/>
      <c r="U189" s="171"/>
      <c r="V189" s="171"/>
      <c r="W189" s="5" t="str">
        <f t="shared" si="32"/>
        <v/>
      </c>
      <c r="X189" s="24"/>
      <c r="Y189" s="5" t="str">
        <f t="shared" si="33"/>
        <v/>
      </c>
      <c r="Z189" s="5"/>
      <c r="AA189" s="5"/>
      <c r="AB189" s="5"/>
      <c r="AC189" s="390"/>
      <c r="AD189" s="115"/>
      <c r="AE189" s="37"/>
      <c r="AF189" s="47"/>
      <c r="AG189" s="34"/>
      <c r="AH189" s="34"/>
      <c r="AI189" s="34"/>
      <c r="AJ189" s="34"/>
      <c r="AK189" s="5" t="str">
        <f t="shared" si="36"/>
        <v/>
      </c>
      <c r="AL189" s="24"/>
      <c r="AM189" s="5" t="str">
        <f t="shared" si="37"/>
        <v/>
      </c>
      <c r="AN189" s="5"/>
      <c r="AO189" s="5"/>
      <c r="AP189" s="5"/>
      <c r="AQ189" s="5"/>
      <c r="AS189" s="20"/>
      <c r="AT189" s="43"/>
      <c r="AU189" s="5"/>
      <c r="AV189" s="5"/>
      <c r="AW189" s="5"/>
      <c r="AX189" s="5"/>
      <c r="AY189" s="5" t="str">
        <f t="shared" si="48"/>
        <v/>
      </c>
      <c r="AZ189" s="29"/>
      <c r="BA189" s="5" t="str">
        <f t="shared" si="49"/>
        <v/>
      </c>
      <c r="BB189" s="5"/>
      <c r="BC189" s="5"/>
      <c r="BD189" s="20"/>
      <c r="BE189" s="111"/>
      <c r="BF189" s="20"/>
      <c r="BG189" s="43"/>
      <c r="BH189" s="20"/>
      <c r="BI189" s="20"/>
      <c r="BJ189" s="20"/>
      <c r="BK189" s="20"/>
      <c r="BL189" s="5" t="str">
        <f t="shared" si="50"/>
        <v/>
      </c>
      <c r="BM189" s="6"/>
      <c r="BN189" s="5" t="str">
        <f t="shared" si="51"/>
        <v/>
      </c>
      <c r="BO189" s="5"/>
      <c r="BP189" s="5"/>
      <c r="BQ189" s="5"/>
      <c r="BR189" s="5"/>
      <c r="BT189"/>
      <c r="BU189"/>
      <c r="BV189" s="5"/>
      <c r="BW189" s="5"/>
      <c r="BX189" s="5"/>
      <c r="BY189" s="5"/>
      <c r="BZ189" s="5"/>
    </row>
    <row r="190" spans="1:78" s="108" customFormat="1" x14ac:dyDescent="0.3">
      <c r="A190"/>
      <c r="B190"/>
      <c r="C190"/>
      <c r="D190"/>
      <c r="E190" s="42"/>
      <c r="F190" s="42"/>
      <c r="G190" s="42"/>
      <c r="H190" s="42"/>
      <c r="I190" s="42"/>
      <c r="J190" s="42"/>
      <c r="K190"/>
      <c r="L190"/>
      <c r="M190"/>
      <c r="N190" s="5"/>
      <c r="O190" s="391"/>
      <c r="P190" s="137" t="s">
        <v>15</v>
      </c>
      <c r="Q190" s="211">
        <f t="shared" si="47"/>
        <v>0</v>
      </c>
      <c r="R190" s="196" t="s">
        <v>16</v>
      </c>
      <c r="S190" s="171"/>
      <c r="T190" s="171"/>
      <c r="U190" s="171"/>
      <c r="V190" s="171"/>
      <c r="W190" s="5" t="str">
        <f t="shared" si="32"/>
        <v/>
      </c>
      <c r="X190" s="24"/>
      <c r="Y190" s="5" t="str">
        <f t="shared" si="33"/>
        <v/>
      </c>
      <c r="Z190" s="5"/>
      <c r="AA190" s="5"/>
      <c r="AB190" s="5"/>
      <c r="AC190" s="390"/>
      <c r="AD190" s="115"/>
      <c r="AE190" s="37"/>
      <c r="AF190" s="47"/>
      <c r="AG190" s="34"/>
      <c r="AH190" s="34"/>
      <c r="AI190" s="34"/>
      <c r="AJ190" s="34"/>
      <c r="AK190" s="5" t="str">
        <f t="shared" si="36"/>
        <v/>
      </c>
      <c r="AL190" s="24"/>
      <c r="AM190" s="5" t="str">
        <f t="shared" si="37"/>
        <v/>
      </c>
      <c r="AN190" s="5"/>
      <c r="AO190" s="5"/>
      <c r="AP190" s="5"/>
      <c r="AQ190" s="5"/>
      <c r="AS190" s="20"/>
      <c r="AT190" s="43"/>
      <c r="AU190" s="5"/>
      <c r="AV190" s="5"/>
      <c r="AW190" s="5"/>
      <c r="AX190" s="5"/>
      <c r="AY190" s="5" t="str">
        <f t="shared" si="48"/>
        <v/>
      </c>
      <c r="AZ190" s="29"/>
      <c r="BA190" s="5" t="str">
        <f t="shared" si="49"/>
        <v/>
      </c>
      <c r="BB190" s="5"/>
      <c r="BC190" s="5"/>
      <c r="BD190" s="20"/>
      <c r="BE190" s="111"/>
      <c r="BF190" s="20"/>
      <c r="BG190" s="43"/>
      <c r="BH190" s="20"/>
      <c r="BI190" s="20"/>
      <c r="BJ190" s="20"/>
      <c r="BK190" s="20"/>
      <c r="BL190" s="5" t="str">
        <f t="shared" si="50"/>
        <v/>
      </c>
      <c r="BM190" s="6"/>
      <c r="BN190" s="5" t="str">
        <f t="shared" si="51"/>
        <v/>
      </c>
      <c r="BO190" s="5"/>
      <c r="BP190" s="5"/>
      <c r="BQ190" s="5"/>
      <c r="BR190" s="5"/>
      <c r="BT190"/>
      <c r="BU190"/>
      <c r="BV190" s="5"/>
      <c r="BW190" s="5"/>
      <c r="BX190" s="5"/>
      <c r="BY190" s="5"/>
      <c r="BZ190" s="5"/>
    </row>
    <row r="191" spans="1:78" s="108" customFormat="1" ht="15" thickBot="1" x14ac:dyDescent="0.35">
      <c r="A191"/>
      <c r="B191"/>
      <c r="C191"/>
      <c r="D191"/>
      <c r="E191" s="42"/>
      <c r="F191" s="42"/>
      <c r="G191" s="42"/>
      <c r="H191" s="42"/>
      <c r="I191" s="42"/>
      <c r="J191" s="42"/>
      <c r="K191"/>
      <c r="L191"/>
      <c r="M191"/>
      <c r="N191" s="5"/>
      <c r="O191" s="30"/>
      <c r="P191" s="355"/>
      <c r="Q191" s="355"/>
      <c r="R191" s="66" t="s">
        <v>173</v>
      </c>
      <c r="S191" s="26" t="e">
        <f>SUM(W183:W190)/SUM(Q183:Q190)</f>
        <v>#DIV/0!</v>
      </c>
      <c r="T191" s="26" t="s">
        <v>20</v>
      </c>
      <c r="U191" s="26" t="e">
        <f>SUM(Y183:Y190)/SUM(Q183:Q190)</f>
        <v>#DIV/0!</v>
      </c>
      <c r="V191" s="26"/>
      <c r="W191" s="5" t="str">
        <f t="shared" si="32"/>
        <v/>
      </c>
      <c r="X191" s="24"/>
      <c r="Y191" s="5" t="str">
        <f t="shared" si="33"/>
        <v/>
      </c>
      <c r="Z191" s="12"/>
      <c r="AA191" s="5"/>
      <c r="AB191" s="5"/>
      <c r="AC191" s="30"/>
      <c r="AD191" s="355"/>
      <c r="AE191" s="355"/>
      <c r="AF191" s="45"/>
      <c r="AG191" s="26"/>
      <c r="AH191" s="26"/>
      <c r="AI191" s="26"/>
      <c r="AJ191" s="26"/>
      <c r="AK191" s="5" t="str">
        <f t="shared" si="36"/>
        <v/>
      </c>
      <c r="AL191" s="24"/>
      <c r="AM191" s="5" t="str">
        <f t="shared" si="37"/>
        <v/>
      </c>
      <c r="AN191" s="12"/>
      <c r="AO191" s="5"/>
      <c r="AP191" s="5"/>
      <c r="AQ191" s="5"/>
      <c r="AS191" s="20"/>
      <c r="AT191" s="43"/>
      <c r="AU191" s="5"/>
      <c r="AV191" s="5"/>
      <c r="AW191" s="5"/>
      <c r="AX191" s="5"/>
      <c r="AY191" s="5" t="str">
        <f t="shared" si="48"/>
        <v/>
      </c>
      <c r="AZ191" s="29"/>
      <c r="BA191" s="5" t="str">
        <f t="shared" si="49"/>
        <v/>
      </c>
      <c r="BB191" s="5"/>
      <c r="BC191" s="5"/>
      <c r="BD191" s="20"/>
      <c r="BE191" s="111"/>
      <c r="BF191" s="20"/>
      <c r="BG191" s="43"/>
      <c r="BH191" s="20"/>
      <c r="BI191" s="20"/>
      <c r="BJ191" s="20"/>
      <c r="BK191" s="20"/>
      <c r="BL191" s="5" t="str">
        <f t="shared" si="50"/>
        <v/>
      </c>
      <c r="BM191" s="6"/>
      <c r="BN191" s="5" t="str">
        <f t="shared" si="51"/>
        <v/>
      </c>
      <c r="BO191" s="5"/>
      <c r="BP191" s="5"/>
      <c r="BQ191" s="5"/>
      <c r="BR191" s="5"/>
      <c r="BT191"/>
      <c r="BU191"/>
      <c r="BV191" s="5"/>
      <c r="BW191" s="5"/>
      <c r="BX191" s="5"/>
      <c r="BY191" s="5"/>
      <c r="BZ191" s="5"/>
    </row>
    <row r="192" spans="1:78" s="108" customFormat="1" ht="15" thickBot="1" x14ac:dyDescent="0.35">
      <c r="A192"/>
      <c r="B192"/>
      <c r="C192"/>
      <c r="D192"/>
      <c r="E192" s="42"/>
      <c r="F192" s="42"/>
      <c r="G192" s="42"/>
      <c r="H192" s="42"/>
      <c r="I192" s="42"/>
      <c r="J192" s="42"/>
      <c r="K192"/>
      <c r="L192"/>
      <c r="M192"/>
      <c r="N192" s="5"/>
      <c r="O192" s="214" t="s">
        <v>306</v>
      </c>
      <c r="P192" s="110"/>
      <c r="Q192" s="220"/>
      <c r="R192" s="32" t="s">
        <v>301</v>
      </c>
      <c r="S192" s="356"/>
      <c r="T192" s="357"/>
      <c r="U192" s="357"/>
      <c r="V192" s="33" t="s">
        <v>21</v>
      </c>
      <c r="W192" s="5" t="str">
        <f t="shared" si="32"/>
        <v/>
      </c>
      <c r="X192" s="24"/>
      <c r="Y192" s="5" t="str">
        <f t="shared" si="33"/>
        <v/>
      </c>
      <c r="Z192" s="12"/>
      <c r="AA192" s="5"/>
      <c r="AB192" s="5"/>
      <c r="AC192" s="31"/>
      <c r="AD192" s="110"/>
      <c r="AE192" s="26"/>
      <c r="AF192" s="45"/>
      <c r="AG192" s="388"/>
      <c r="AH192" s="388"/>
      <c r="AI192" s="388"/>
      <c r="AJ192" s="25"/>
      <c r="AK192" s="5" t="str">
        <f t="shared" si="36"/>
        <v/>
      </c>
      <c r="AL192" s="24"/>
      <c r="AM192" s="5" t="str">
        <f t="shared" si="37"/>
        <v/>
      </c>
      <c r="AN192" s="12"/>
      <c r="AO192" s="5"/>
      <c r="AP192" s="5"/>
      <c r="AQ192" s="5"/>
      <c r="AS192" s="20"/>
      <c r="AT192" s="43"/>
      <c r="AU192" s="5"/>
      <c r="AV192" s="5"/>
      <c r="AW192" s="5"/>
      <c r="AX192" s="5"/>
      <c r="AY192" s="5" t="str">
        <f t="shared" si="48"/>
        <v/>
      </c>
      <c r="AZ192" s="29"/>
      <c r="BA192" s="5" t="str">
        <f t="shared" si="49"/>
        <v/>
      </c>
      <c r="BB192" s="5"/>
      <c r="BC192" s="5"/>
      <c r="BD192" s="20"/>
      <c r="BE192" s="111"/>
      <c r="BF192" s="20"/>
      <c r="BG192" s="43"/>
      <c r="BH192" s="20"/>
      <c r="BI192" s="20"/>
      <c r="BJ192" s="20"/>
      <c r="BK192" s="20"/>
      <c r="BL192" s="5" t="str">
        <f t="shared" si="50"/>
        <v/>
      </c>
      <c r="BM192" s="6"/>
      <c r="BN192" s="5" t="str">
        <f t="shared" si="51"/>
        <v/>
      </c>
      <c r="BO192" s="5"/>
      <c r="BP192" s="5"/>
      <c r="BQ192" s="5"/>
      <c r="BR192" s="5"/>
      <c r="BT192"/>
      <c r="BU192"/>
      <c r="BV192" s="5"/>
      <c r="BW192" s="5"/>
      <c r="BX192" s="5"/>
      <c r="BY192" s="5"/>
      <c r="BZ192" s="5"/>
    </row>
    <row r="193" spans="1:78" s="108" customFormat="1" ht="15" thickBot="1" x14ac:dyDescent="0.35">
      <c r="A193"/>
      <c r="B193"/>
      <c r="C193"/>
      <c r="D193"/>
      <c r="E193" s="42"/>
      <c r="F193" s="42"/>
      <c r="G193" s="42"/>
      <c r="H193" s="42"/>
      <c r="I193" s="42"/>
      <c r="J193" s="42"/>
      <c r="K193"/>
      <c r="L193"/>
      <c r="M193"/>
      <c r="N193" s="5"/>
      <c r="O193" s="20"/>
      <c r="P193" s="110"/>
      <c r="Q193" s="26"/>
      <c r="R193" s="45"/>
      <c r="S193" s="25"/>
      <c r="T193" s="25"/>
      <c r="U193" s="25"/>
      <c r="V193" s="25"/>
      <c r="W193" s="5" t="str">
        <f t="shared" si="32"/>
        <v/>
      </c>
      <c r="X193" s="24"/>
      <c r="Y193" s="5" t="str">
        <f t="shared" si="33"/>
        <v/>
      </c>
      <c r="Z193" s="12"/>
      <c r="AA193" s="5"/>
      <c r="AB193" s="5"/>
      <c r="AC193" s="31"/>
      <c r="AD193" s="110"/>
      <c r="AE193" s="26"/>
      <c r="AF193" s="45"/>
      <c r="AG193" s="26"/>
      <c r="AH193" s="26"/>
      <c r="AI193" s="26"/>
      <c r="AJ193" s="25"/>
      <c r="AK193" s="5" t="str">
        <f t="shared" si="36"/>
        <v/>
      </c>
      <c r="AL193" s="24"/>
      <c r="AM193" s="5" t="str">
        <f t="shared" si="37"/>
        <v/>
      </c>
      <c r="AN193" s="12"/>
      <c r="AO193" s="5"/>
      <c r="AP193" s="5"/>
      <c r="AQ193" s="5"/>
      <c r="AS193" s="20"/>
      <c r="AT193" s="43"/>
      <c r="AU193" s="5"/>
      <c r="AV193" s="5"/>
      <c r="AW193" s="5"/>
      <c r="AX193" s="5"/>
      <c r="AY193" s="5" t="str">
        <f t="shared" si="48"/>
        <v/>
      </c>
      <c r="AZ193" s="29"/>
      <c r="BA193" s="5" t="str">
        <f t="shared" si="49"/>
        <v/>
      </c>
      <c r="BB193" s="5"/>
      <c r="BC193" s="5"/>
      <c r="BD193" s="20"/>
      <c r="BE193" s="111"/>
      <c r="BF193" s="20"/>
      <c r="BG193" s="43"/>
      <c r="BH193" s="20"/>
      <c r="BI193" s="20"/>
      <c r="BJ193" s="20"/>
      <c r="BK193" s="20"/>
      <c r="BL193" s="5" t="str">
        <f t="shared" si="50"/>
        <v/>
      </c>
      <c r="BM193" s="6"/>
      <c r="BN193" s="5" t="str">
        <f t="shared" si="51"/>
        <v/>
      </c>
      <c r="BO193" s="5"/>
      <c r="BP193" s="5"/>
      <c r="BQ193" s="5"/>
      <c r="BR193" s="5"/>
      <c r="BT193"/>
      <c r="BU193"/>
      <c r="BV193" s="5"/>
      <c r="BW193" s="5"/>
      <c r="BX193" s="5"/>
      <c r="BY193" s="5"/>
      <c r="BZ193" s="5"/>
    </row>
    <row r="194" spans="1:78" s="108" customFormat="1" ht="15" thickBot="1" x14ac:dyDescent="0.35">
      <c r="A194"/>
      <c r="B194"/>
      <c r="C194"/>
      <c r="D194"/>
      <c r="E194" s="42"/>
      <c r="F194" s="42"/>
      <c r="G194" s="42"/>
      <c r="H194" s="42"/>
      <c r="I194" s="42"/>
      <c r="J194" s="42"/>
      <c r="K194"/>
      <c r="L194"/>
      <c r="M194"/>
      <c r="N194" s="5"/>
      <c r="O194" s="213" t="s">
        <v>307</v>
      </c>
      <c r="P194" s="111"/>
      <c r="Q194" s="20"/>
      <c r="R194" s="377" t="s">
        <v>135</v>
      </c>
      <c r="S194" s="377"/>
      <c r="T194" s="377"/>
      <c r="U194" s="215">
        <f>SUM(S192)</f>
        <v>0</v>
      </c>
      <c r="V194" s="216" t="s">
        <v>21</v>
      </c>
      <c r="W194" s="5" t="str">
        <f t="shared" ref="W194:W257" si="52">IF(Q194="","",IF(S194="X",0,IF(T194="X",5,IF(U194="X",10,IF(V194="X",15,"")))))</f>
        <v/>
      </c>
      <c r="X194" s="24"/>
      <c r="Y194" s="5" t="str">
        <f t="shared" ref="Y194:Y257" si="53">IF(Q194="","",IF(S194="X",5,IF(T194="X",10,IF(U194="X",15,IF(V194="X",20,"")))))</f>
        <v/>
      </c>
      <c r="Z194" s="5"/>
      <c r="AA194" s="5"/>
      <c r="AB194" s="5"/>
      <c r="AC194" s="5"/>
      <c r="AE194" s="20"/>
      <c r="AF194" s="43"/>
      <c r="AG194" s="5"/>
      <c r="AH194" s="5"/>
      <c r="AI194" s="5"/>
      <c r="AJ194" s="5"/>
      <c r="AK194" s="5" t="str">
        <f t="shared" si="36"/>
        <v/>
      </c>
      <c r="AL194" s="24"/>
      <c r="AM194" s="5" t="str">
        <f t="shared" si="37"/>
        <v/>
      </c>
      <c r="AN194" s="5"/>
      <c r="AO194" s="5"/>
      <c r="AP194" s="5"/>
      <c r="AQ194" s="5"/>
      <c r="AS194" s="20"/>
      <c r="AT194" s="43"/>
      <c r="AU194" s="5"/>
      <c r="AV194" s="5"/>
      <c r="AW194" s="5"/>
      <c r="AX194" s="5"/>
      <c r="AY194" s="5" t="str">
        <f t="shared" si="48"/>
        <v/>
      </c>
      <c r="AZ194" s="29"/>
      <c r="BA194" s="5" t="str">
        <f t="shared" si="49"/>
        <v/>
      </c>
      <c r="BB194" s="5"/>
      <c r="BC194" s="5"/>
      <c r="BD194" s="20"/>
      <c r="BE194" s="111"/>
      <c r="BF194" s="20"/>
      <c r="BG194" s="43"/>
      <c r="BH194" s="20"/>
      <c r="BI194" s="20"/>
      <c r="BJ194" s="20"/>
      <c r="BK194" s="20"/>
      <c r="BL194" s="5" t="str">
        <f t="shared" si="50"/>
        <v/>
      </c>
      <c r="BM194" s="6"/>
      <c r="BN194" s="5" t="str">
        <f t="shared" si="51"/>
        <v/>
      </c>
      <c r="BO194" s="5"/>
      <c r="BP194" s="5"/>
      <c r="BQ194" s="5"/>
      <c r="BR194" s="5"/>
      <c r="BT194"/>
      <c r="BU194"/>
      <c r="BV194" s="5"/>
      <c r="BW194" s="5"/>
      <c r="BX194" s="5"/>
      <c r="BY194" s="5"/>
      <c r="BZ194" s="5"/>
    </row>
    <row r="195" spans="1:78" s="108" customFormat="1" ht="6" customHeight="1" x14ac:dyDescent="0.3">
      <c r="A195"/>
      <c r="B195"/>
      <c r="C195"/>
      <c r="D195"/>
      <c r="E195" s="42"/>
      <c r="F195" s="42"/>
      <c r="G195" s="42"/>
      <c r="H195" s="42"/>
      <c r="I195" s="42"/>
      <c r="J195" s="42"/>
      <c r="K195"/>
      <c r="L195"/>
      <c r="M195"/>
      <c r="N195" s="5"/>
      <c r="O195" s="20"/>
      <c r="P195" s="111"/>
      <c r="Q195" s="20"/>
      <c r="R195" s="66"/>
      <c r="S195" s="66"/>
      <c r="T195" s="66"/>
      <c r="U195" s="94"/>
      <c r="V195" s="95"/>
      <c r="W195" s="5" t="str">
        <f t="shared" si="52"/>
        <v/>
      </c>
      <c r="X195" s="24"/>
      <c r="Y195" s="5" t="str">
        <f t="shared" si="53"/>
        <v/>
      </c>
      <c r="Z195" s="5"/>
      <c r="AA195" s="5"/>
      <c r="AB195" s="5"/>
      <c r="AC195" s="5"/>
      <c r="AE195" s="20"/>
      <c r="AF195" s="43"/>
      <c r="AG195" s="5"/>
      <c r="AH195" s="5"/>
      <c r="AI195" s="5"/>
      <c r="AJ195" s="5"/>
      <c r="AK195" s="5" t="str">
        <f t="shared" si="36"/>
        <v/>
      </c>
      <c r="AL195" s="24"/>
      <c r="AM195" s="5" t="str">
        <f t="shared" si="37"/>
        <v/>
      </c>
      <c r="AN195" s="5"/>
      <c r="AO195" s="5"/>
      <c r="AP195" s="5"/>
      <c r="AQ195" s="5"/>
      <c r="AS195" s="20"/>
      <c r="AT195" s="43"/>
      <c r="AU195" s="5"/>
      <c r="AV195" s="5"/>
      <c r="AW195" s="5"/>
      <c r="AX195" s="5"/>
      <c r="AY195" s="5" t="str">
        <f t="shared" si="48"/>
        <v/>
      </c>
      <c r="AZ195" s="29"/>
      <c r="BA195" s="5" t="str">
        <f t="shared" si="49"/>
        <v/>
      </c>
      <c r="BB195" s="5"/>
      <c r="BC195" s="5"/>
      <c r="BD195" s="20"/>
      <c r="BE195" s="111"/>
      <c r="BF195" s="20"/>
      <c r="BG195" s="43"/>
      <c r="BH195" s="20"/>
      <c r="BI195" s="20"/>
      <c r="BJ195" s="20"/>
      <c r="BK195" s="20"/>
      <c r="BL195" s="5" t="str">
        <f t="shared" si="50"/>
        <v/>
      </c>
      <c r="BM195" s="6"/>
      <c r="BN195" s="5" t="str">
        <f t="shared" si="51"/>
        <v/>
      </c>
      <c r="BO195" s="5"/>
      <c r="BP195" s="5"/>
      <c r="BQ195" s="5"/>
      <c r="BR195" s="5"/>
      <c r="BT195"/>
      <c r="BU195"/>
      <c r="BV195" s="5"/>
      <c r="BW195" s="5"/>
      <c r="BX195" s="5"/>
      <c r="BY195" s="5"/>
      <c r="BZ195" s="5"/>
    </row>
    <row r="196" spans="1:78" s="108" customFormat="1" ht="48.6" customHeight="1" x14ac:dyDescent="0.3">
      <c r="A196"/>
      <c r="B196"/>
      <c r="C196"/>
      <c r="D196"/>
      <c r="E196" s="42"/>
      <c r="F196" s="42"/>
      <c r="G196" s="42"/>
      <c r="H196" s="42"/>
      <c r="I196" s="42"/>
      <c r="J196" s="42"/>
      <c r="K196"/>
      <c r="L196"/>
      <c r="M196"/>
      <c r="N196" s="5"/>
      <c r="O196" s="394" t="s">
        <v>310</v>
      </c>
      <c r="P196" s="395"/>
      <c r="Q196" s="395"/>
      <c r="R196" s="395"/>
      <c r="S196" s="395"/>
      <c r="T196" s="395"/>
      <c r="U196" s="395"/>
      <c r="V196" s="395"/>
      <c r="W196" s="5" t="str">
        <f t="shared" si="52"/>
        <v/>
      </c>
      <c r="X196" s="24"/>
      <c r="Y196" s="5" t="str">
        <f t="shared" si="53"/>
        <v/>
      </c>
      <c r="Z196" s="5"/>
      <c r="AA196" s="5"/>
      <c r="AB196" s="5"/>
      <c r="AC196"/>
      <c r="AE196"/>
      <c r="AF196"/>
      <c r="AG196"/>
      <c r="AH196"/>
      <c r="AI196"/>
      <c r="AJ196"/>
      <c r="AK196" s="5" t="str">
        <f t="shared" si="36"/>
        <v/>
      </c>
      <c r="AL196" s="24"/>
      <c r="AM196" s="5" t="str">
        <f t="shared" si="37"/>
        <v/>
      </c>
      <c r="AN196"/>
      <c r="AO196"/>
      <c r="AP196"/>
      <c r="AQ196"/>
      <c r="AS196"/>
      <c r="AT196"/>
      <c r="AU196"/>
      <c r="AV196"/>
      <c r="AW196"/>
      <c r="AX196"/>
      <c r="AY196" s="5" t="str">
        <f t="shared" si="48"/>
        <v/>
      </c>
      <c r="AZ196" s="29"/>
      <c r="BA196" s="5" t="str">
        <f t="shared" si="49"/>
        <v/>
      </c>
      <c r="BB196"/>
      <c r="BC196"/>
      <c r="BD196"/>
      <c r="BF196"/>
      <c r="BG196"/>
      <c r="BH196"/>
      <c r="BI196"/>
      <c r="BJ196"/>
      <c r="BK196"/>
      <c r="BL196" s="5" t="str">
        <f t="shared" si="50"/>
        <v/>
      </c>
      <c r="BM196" s="6"/>
      <c r="BN196" s="5" t="str">
        <f t="shared" si="51"/>
        <v/>
      </c>
      <c r="BO196"/>
      <c r="BP196"/>
      <c r="BQ196"/>
      <c r="BR196"/>
      <c r="BT196"/>
      <c r="BU196"/>
      <c r="BV196" s="5"/>
      <c r="BW196" s="5"/>
      <c r="BX196" s="5"/>
      <c r="BY196" s="5"/>
      <c r="BZ196" s="5"/>
    </row>
    <row r="197" spans="1:78" s="108" customFormat="1" x14ac:dyDescent="0.3">
      <c r="A197"/>
      <c r="B197"/>
      <c r="C197"/>
      <c r="D197"/>
      <c r="E197" s="42"/>
      <c r="F197" s="42"/>
      <c r="G197" s="42"/>
      <c r="H197" s="42"/>
      <c r="I197" s="42"/>
      <c r="J197" s="42"/>
      <c r="K197"/>
      <c r="L197"/>
      <c r="M197"/>
      <c r="N197" s="5"/>
      <c r="O197" s="21" t="s">
        <v>125</v>
      </c>
      <c r="P197" s="247">
        <f>$D$5</f>
        <v>0</v>
      </c>
      <c r="Q197" s="247"/>
      <c r="R197" s="247"/>
      <c r="S197" s="41" t="s">
        <v>152</v>
      </c>
      <c r="T197" s="248"/>
      <c r="U197" s="248"/>
      <c r="V197" s="248"/>
      <c r="W197" s="5" t="str">
        <f t="shared" si="52"/>
        <v/>
      </c>
      <c r="X197" s="24"/>
      <c r="Y197" s="5" t="str">
        <f t="shared" si="53"/>
        <v/>
      </c>
      <c r="Z197" s="5"/>
      <c r="AA197" s="5"/>
      <c r="AB197" s="5"/>
      <c r="AC197"/>
      <c r="AE197"/>
      <c r="AF197"/>
      <c r="AG197"/>
      <c r="AH197"/>
      <c r="AI197"/>
      <c r="AJ197"/>
      <c r="AK197" s="5" t="str">
        <f t="shared" si="36"/>
        <v/>
      </c>
      <c r="AL197" s="24"/>
      <c r="AM197" s="5" t="str">
        <f t="shared" si="37"/>
        <v/>
      </c>
      <c r="AN197"/>
      <c r="AO197"/>
      <c r="AP197"/>
      <c r="AQ197"/>
      <c r="AS197"/>
      <c r="AT197"/>
      <c r="AU197"/>
      <c r="AV197"/>
      <c r="AW197"/>
      <c r="AX197"/>
      <c r="AY197" s="5" t="str">
        <f t="shared" si="48"/>
        <v/>
      </c>
      <c r="AZ197" s="29"/>
      <c r="BA197" s="5" t="str">
        <f t="shared" si="49"/>
        <v/>
      </c>
      <c r="BB197"/>
      <c r="BC197"/>
      <c r="BD197"/>
      <c r="BF197"/>
      <c r="BG197"/>
      <c r="BH197"/>
      <c r="BI197"/>
      <c r="BJ197"/>
      <c r="BK197"/>
      <c r="BL197" s="5" t="str">
        <f t="shared" si="50"/>
        <v/>
      </c>
      <c r="BM197" s="6"/>
      <c r="BN197" s="5" t="str">
        <f t="shared" si="51"/>
        <v/>
      </c>
      <c r="BO197"/>
      <c r="BP197"/>
      <c r="BQ197"/>
      <c r="BR197"/>
      <c r="BT197"/>
      <c r="BU197"/>
      <c r="BV197" s="5"/>
      <c r="BW197" s="5"/>
      <c r="BX197" s="5"/>
      <c r="BY197" s="5"/>
      <c r="BZ197" s="5"/>
    </row>
    <row r="198" spans="1:78" s="108" customFormat="1" ht="21" customHeight="1" x14ac:dyDescent="0.3">
      <c r="A198"/>
      <c r="B198"/>
      <c r="C198"/>
      <c r="D198"/>
      <c r="E198" s="42"/>
      <c r="F198" s="42"/>
      <c r="G198" s="42"/>
      <c r="H198" s="42"/>
      <c r="I198" s="42"/>
      <c r="J198" s="42"/>
      <c r="K198"/>
      <c r="L198"/>
      <c r="M198"/>
      <c r="N198" s="5"/>
      <c r="O198" s="21" t="s">
        <v>158</v>
      </c>
      <c r="P198" s="247">
        <f>$D$6</f>
        <v>0</v>
      </c>
      <c r="Q198" s="247"/>
      <c r="R198" s="247"/>
      <c r="S198" s="175" t="s">
        <v>89</v>
      </c>
      <c r="T198" s="247">
        <f>$K$6</f>
        <v>0</v>
      </c>
      <c r="U198" s="247"/>
      <c r="V198" s="247"/>
      <c r="W198" s="5" t="str">
        <f t="shared" si="52"/>
        <v/>
      </c>
      <c r="X198" s="24"/>
      <c r="Y198" s="5" t="str">
        <f t="shared" si="53"/>
        <v/>
      </c>
      <c r="Z198" s="5"/>
      <c r="AA198" s="5"/>
      <c r="AB198" s="5"/>
      <c r="AC198"/>
      <c r="AE198"/>
      <c r="AF198"/>
      <c r="AG198"/>
      <c r="AH198"/>
      <c r="AI198"/>
      <c r="AJ198"/>
      <c r="AK198" s="5" t="str">
        <f t="shared" si="36"/>
        <v/>
      </c>
      <c r="AL198" s="24"/>
      <c r="AM198" s="5" t="str">
        <f t="shared" si="37"/>
        <v/>
      </c>
      <c r="AN198"/>
      <c r="AO198"/>
      <c r="AP198"/>
      <c r="AQ198"/>
      <c r="AS198"/>
      <c r="AT198"/>
      <c r="AU198"/>
      <c r="AV198"/>
      <c r="AW198"/>
      <c r="AX198"/>
      <c r="AY198" s="5" t="str">
        <f t="shared" si="48"/>
        <v/>
      </c>
      <c r="AZ198" s="29"/>
      <c r="BA198" s="5" t="str">
        <f t="shared" si="49"/>
        <v/>
      </c>
      <c r="BB198"/>
      <c r="BC198"/>
      <c r="BD198"/>
      <c r="BF198"/>
      <c r="BG198"/>
      <c r="BH198"/>
      <c r="BI198"/>
      <c r="BJ198"/>
      <c r="BK198"/>
      <c r="BL198" s="5" t="str">
        <f t="shared" si="50"/>
        <v/>
      </c>
      <c r="BM198" s="6"/>
      <c r="BN198" s="5" t="str">
        <f t="shared" si="51"/>
        <v/>
      </c>
      <c r="BO198"/>
      <c r="BP198"/>
      <c r="BQ198"/>
      <c r="BR198"/>
      <c r="BT198"/>
      <c r="BU198"/>
      <c r="BV198" s="5"/>
      <c r="BW198" s="5"/>
      <c r="BX198" s="5"/>
      <c r="BY198" s="5"/>
      <c r="BZ198" s="5"/>
    </row>
    <row r="199" spans="1:78" s="108" customFormat="1" x14ac:dyDescent="0.3">
      <c r="A199"/>
      <c r="B199"/>
      <c r="C199"/>
      <c r="D199"/>
      <c r="E199" s="42"/>
      <c r="F199" s="42"/>
      <c r="G199" s="42"/>
      <c r="H199" s="42"/>
      <c r="I199" s="42"/>
      <c r="J199" s="42"/>
      <c r="K199"/>
      <c r="L199"/>
      <c r="M199"/>
      <c r="N199" s="5"/>
      <c r="O199" s="25"/>
      <c r="P199" s="112"/>
      <c r="Q199" s="26"/>
      <c r="R199" s="46"/>
      <c r="S199" s="25"/>
      <c r="T199" s="25"/>
      <c r="U199" s="25"/>
      <c r="V199" s="25"/>
      <c r="W199" s="5" t="str">
        <f t="shared" si="52"/>
        <v/>
      </c>
      <c r="X199" s="24"/>
      <c r="Y199" s="5" t="str">
        <f t="shared" si="53"/>
        <v/>
      </c>
      <c r="Z199" s="5"/>
      <c r="AA199" s="5"/>
      <c r="AB199" s="5"/>
      <c r="AC199"/>
      <c r="AE199"/>
      <c r="AF199"/>
      <c r="AG199"/>
      <c r="AH199"/>
      <c r="AI199"/>
      <c r="AJ199"/>
      <c r="AK199" s="5" t="str">
        <f t="shared" si="36"/>
        <v/>
      </c>
      <c r="AL199" s="24"/>
      <c r="AM199" s="5" t="str">
        <f t="shared" si="37"/>
        <v/>
      </c>
      <c r="AN199"/>
      <c r="AO199"/>
      <c r="AP199"/>
      <c r="AQ199"/>
      <c r="AS199"/>
      <c r="AT199"/>
      <c r="AU199"/>
      <c r="AV199"/>
      <c r="AW199"/>
      <c r="AX199"/>
      <c r="AY199" s="5" t="str">
        <f t="shared" si="48"/>
        <v/>
      </c>
      <c r="AZ199" s="29"/>
      <c r="BA199" s="5" t="str">
        <f t="shared" si="49"/>
        <v/>
      </c>
      <c r="BB199"/>
      <c r="BC199"/>
      <c r="BD199"/>
      <c r="BF199"/>
      <c r="BG199"/>
      <c r="BH199"/>
      <c r="BI199"/>
      <c r="BJ199"/>
      <c r="BK199"/>
      <c r="BL199" s="5" t="str">
        <f t="shared" si="50"/>
        <v/>
      </c>
      <c r="BM199" s="6"/>
      <c r="BN199" s="5" t="str">
        <f t="shared" si="51"/>
        <v/>
      </c>
      <c r="BO199"/>
      <c r="BP199"/>
      <c r="BQ199"/>
      <c r="BR199"/>
      <c r="BT199"/>
      <c r="BU199"/>
      <c r="BV199" s="5"/>
      <c r="BW199" s="5"/>
      <c r="BX199" s="5"/>
      <c r="BY199" s="5"/>
      <c r="BZ199" s="5"/>
    </row>
    <row r="200" spans="1:78" s="108" customFormat="1" x14ac:dyDescent="0.3">
      <c r="A200"/>
      <c r="B200"/>
      <c r="C200"/>
      <c r="D200"/>
      <c r="E200" s="42"/>
      <c r="F200" s="42"/>
      <c r="G200" s="42"/>
      <c r="H200" s="42"/>
      <c r="I200" s="42"/>
      <c r="J200" s="42"/>
      <c r="K200"/>
      <c r="L200"/>
      <c r="M200"/>
      <c r="N200" s="5"/>
      <c r="O200" s="398" t="s">
        <v>17</v>
      </c>
      <c r="P200" s="398"/>
      <c r="Q200" s="398"/>
      <c r="R200" s="398"/>
      <c r="S200" s="398"/>
      <c r="T200" s="398"/>
      <c r="U200" s="398"/>
      <c r="V200" s="398"/>
      <c r="W200" s="5" t="str">
        <f t="shared" si="52"/>
        <v/>
      </c>
      <c r="X200" s="24"/>
      <c r="Y200" s="5" t="str">
        <f t="shared" si="53"/>
        <v/>
      </c>
      <c r="Z200" s="5"/>
      <c r="AA200" s="5"/>
      <c r="AB200" s="5"/>
      <c r="AC200"/>
      <c r="AE200"/>
      <c r="AF200"/>
      <c r="AG200"/>
      <c r="AH200"/>
      <c r="AI200"/>
      <c r="AJ200"/>
      <c r="AK200" s="5" t="str">
        <f t="shared" si="36"/>
        <v/>
      </c>
      <c r="AL200" s="24"/>
      <c r="AM200" s="5" t="str">
        <f t="shared" si="37"/>
        <v/>
      </c>
      <c r="AN200"/>
      <c r="AO200"/>
      <c r="AP200"/>
      <c r="AQ200"/>
      <c r="AS200"/>
      <c r="AT200"/>
      <c r="AU200"/>
      <c r="AV200"/>
      <c r="AW200"/>
      <c r="AX200"/>
      <c r="AY200" s="5" t="str">
        <f t="shared" si="48"/>
        <v/>
      </c>
      <c r="AZ200" s="29"/>
      <c r="BA200" s="5" t="str">
        <f t="shared" si="49"/>
        <v/>
      </c>
      <c r="BB200"/>
      <c r="BC200"/>
      <c r="BD200"/>
      <c r="BF200"/>
      <c r="BG200"/>
      <c r="BH200"/>
      <c r="BI200"/>
      <c r="BJ200"/>
      <c r="BK200"/>
      <c r="BL200" s="5" t="str">
        <f t="shared" si="50"/>
        <v/>
      </c>
      <c r="BM200" s="6"/>
      <c r="BN200" s="5" t="str">
        <f t="shared" si="51"/>
        <v/>
      </c>
      <c r="BO200"/>
      <c r="BP200"/>
      <c r="BQ200"/>
      <c r="BR200"/>
      <c r="BT200"/>
      <c r="BU200"/>
      <c r="BV200" s="5"/>
      <c r="BW200" s="5"/>
      <c r="BX200" s="5"/>
      <c r="BY200" s="5"/>
      <c r="BZ200" s="5"/>
    </row>
    <row r="201" spans="1:78" s="108" customFormat="1" ht="28.2" customHeight="1" x14ac:dyDescent="0.3">
      <c r="A201"/>
      <c r="B201"/>
      <c r="C201"/>
      <c r="D201"/>
      <c r="E201" s="42"/>
      <c r="F201" s="42"/>
      <c r="G201" s="42"/>
      <c r="H201" s="42"/>
      <c r="I201" s="42"/>
      <c r="J201" s="42"/>
      <c r="K201"/>
      <c r="L201"/>
      <c r="M201"/>
      <c r="N201" s="5"/>
      <c r="O201" s="399" t="s">
        <v>191</v>
      </c>
      <c r="P201" s="400"/>
      <c r="Q201" s="240" t="s">
        <v>294</v>
      </c>
      <c r="R201" s="241"/>
      <c r="S201" s="133" t="s">
        <v>259</v>
      </c>
      <c r="T201" s="80" t="s">
        <v>132</v>
      </c>
      <c r="U201" s="81" t="s">
        <v>133</v>
      </c>
      <c r="V201" s="82" t="s">
        <v>134</v>
      </c>
      <c r="W201" s="5" t="str">
        <f t="shared" si="52"/>
        <v/>
      </c>
      <c r="X201" s="24"/>
      <c r="Y201" s="5" t="str">
        <f t="shared" si="53"/>
        <v/>
      </c>
      <c r="Z201" s="5"/>
      <c r="AA201" s="5"/>
      <c r="AB201" s="5"/>
      <c r="AC201"/>
      <c r="AE201"/>
      <c r="AF201"/>
      <c r="AG201"/>
      <c r="AH201"/>
      <c r="AI201"/>
      <c r="AJ201"/>
      <c r="AK201" s="5" t="str">
        <f t="shared" si="36"/>
        <v/>
      </c>
      <c r="AL201" s="24"/>
      <c r="AM201" s="5" t="str">
        <f t="shared" si="37"/>
        <v/>
      </c>
      <c r="AN201"/>
      <c r="AO201"/>
      <c r="AP201"/>
      <c r="AQ201"/>
      <c r="AS201"/>
      <c r="AT201"/>
      <c r="AU201"/>
      <c r="AV201"/>
      <c r="AW201"/>
      <c r="AX201"/>
      <c r="AY201" s="5" t="str">
        <f t="shared" si="48"/>
        <v/>
      </c>
      <c r="AZ201" s="29"/>
      <c r="BA201" s="5" t="str">
        <f t="shared" si="49"/>
        <v/>
      </c>
      <c r="BB201"/>
      <c r="BC201"/>
      <c r="BD201"/>
      <c r="BF201"/>
      <c r="BG201"/>
      <c r="BH201"/>
      <c r="BI201"/>
      <c r="BJ201"/>
      <c r="BK201"/>
      <c r="BL201" s="5" t="str">
        <f t="shared" si="50"/>
        <v/>
      </c>
      <c r="BM201" s="6"/>
      <c r="BN201" s="5" t="str">
        <f t="shared" si="51"/>
        <v/>
      </c>
      <c r="BO201"/>
      <c r="BP201"/>
      <c r="BQ201"/>
      <c r="BR201"/>
      <c r="BT201"/>
      <c r="BU201"/>
      <c r="BV201" s="5"/>
      <c r="BW201" s="5"/>
      <c r="BX201" s="5"/>
      <c r="BY201" s="5"/>
      <c r="BZ201" s="5"/>
    </row>
    <row r="202" spans="1:78" s="108" customFormat="1" ht="27.6" customHeight="1" x14ac:dyDescent="0.3">
      <c r="A202"/>
      <c r="B202"/>
      <c r="C202"/>
      <c r="D202"/>
      <c r="E202" s="42"/>
      <c r="F202" s="42"/>
      <c r="G202" s="42"/>
      <c r="H202" s="42"/>
      <c r="I202" s="42"/>
      <c r="J202" s="42"/>
      <c r="K202"/>
      <c r="L202"/>
      <c r="M202"/>
      <c r="N202" s="5"/>
      <c r="O202" s="401" t="s">
        <v>73</v>
      </c>
      <c r="P202" s="402"/>
      <c r="Q202" s="212">
        <f>IF(OR(S202="X",T202="X",U202="X",V202="X"),1,0)</f>
        <v>0</v>
      </c>
      <c r="R202" s="138" t="s">
        <v>74</v>
      </c>
      <c r="S202" s="172"/>
      <c r="T202" s="172"/>
      <c r="U202" s="172"/>
      <c r="V202" s="172"/>
      <c r="W202" s="5" t="str">
        <f t="shared" si="52"/>
        <v/>
      </c>
      <c r="X202" s="24"/>
      <c r="Y202" s="5" t="str">
        <f t="shared" si="53"/>
        <v/>
      </c>
      <c r="Z202" s="29"/>
      <c r="AA202" s="5"/>
      <c r="AB202" s="5"/>
      <c r="AC202"/>
      <c r="AE202"/>
      <c r="AF202"/>
      <c r="AG202"/>
      <c r="AH202"/>
      <c r="AI202"/>
      <c r="AJ202"/>
      <c r="AK202" s="5" t="str">
        <f t="shared" si="36"/>
        <v/>
      </c>
      <c r="AL202" s="24"/>
      <c r="AM202" s="5" t="str">
        <f t="shared" si="37"/>
        <v/>
      </c>
      <c r="AN202"/>
      <c r="AO202"/>
      <c r="AP202"/>
      <c r="AQ202"/>
      <c r="AS202"/>
      <c r="AT202"/>
      <c r="AU202"/>
      <c r="AV202"/>
      <c r="AW202"/>
      <c r="AX202"/>
      <c r="AY202" s="5" t="str">
        <f t="shared" si="48"/>
        <v/>
      </c>
      <c r="AZ202" s="29"/>
      <c r="BA202" s="5" t="str">
        <f t="shared" si="49"/>
        <v/>
      </c>
      <c r="BB202"/>
      <c r="BC202"/>
      <c r="BD202"/>
      <c r="BF202"/>
      <c r="BG202"/>
      <c r="BH202"/>
      <c r="BI202"/>
      <c r="BJ202"/>
      <c r="BK202"/>
      <c r="BL202" s="5" t="str">
        <f t="shared" si="50"/>
        <v/>
      </c>
      <c r="BM202" s="6"/>
      <c r="BN202" s="5" t="str">
        <f t="shared" si="51"/>
        <v/>
      </c>
      <c r="BO202"/>
      <c r="BP202"/>
      <c r="BQ202"/>
      <c r="BR202"/>
      <c r="BT202"/>
      <c r="BU202"/>
      <c r="BV202" s="5"/>
      <c r="BW202" s="5"/>
      <c r="BX202" s="5"/>
      <c r="BY202" s="5"/>
      <c r="BZ202" s="5"/>
    </row>
    <row r="203" spans="1:78" s="108" customFormat="1" ht="27.6" x14ac:dyDescent="0.3">
      <c r="A203"/>
      <c r="B203"/>
      <c r="C203"/>
      <c r="D203"/>
      <c r="E203" s="42"/>
      <c r="F203" s="42"/>
      <c r="G203" s="42"/>
      <c r="H203" s="42"/>
      <c r="I203" s="42"/>
      <c r="J203" s="42"/>
      <c r="K203"/>
      <c r="L203"/>
      <c r="M203"/>
      <c r="N203" s="5"/>
      <c r="O203" s="403"/>
      <c r="P203" s="404"/>
      <c r="Q203" s="212">
        <f t="shared" ref="Q203:Q210" si="54">IF(OR(S203="X",T203="X",U203="X",V203="X"),1,0)</f>
        <v>0</v>
      </c>
      <c r="R203" s="138" t="s">
        <v>75</v>
      </c>
      <c r="S203" s="172"/>
      <c r="T203" s="172"/>
      <c r="U203" s="172"/>
      <c r="V203" s="172"/>
      <c r="W203" s="5" t="str">
        <f t="shared" si="52"/>
        <v/>
      </c>
      <c r="X203" s="24"/>
      <c r="Y203" s="5" t="str">
        <f t="shared" si="53"/>
        <v/>
      </c>
      <c r="Z203" s="29"/>
      <c r="AA203" s="5"/>
      <c r="AB203" s="5"/>
      <c r="AC203"/>
      <c r="AE203"/>
      <c r="AF203"/>
      <c r="AG203"/>
      <c r="AH203"/>
      <c r="AI203"/>
      <c r="AJ203"/>
      <c r="AK203" s="5" t="str">
        <f t="shared" si="36"/>
        <v/>
      </c>
      <c r="AL203" s="24"/>
      <c r="AM203" s="5" t="str">
        <f t="shared" si="37"/>
        <v/>
      </c>
      <c r="AN203"/>
      <c r="AO203"/>
      <c r="AP203"/>
      <c r="AQ203"/>
      <c r="AS203"/>
      <c r="AT203"/>
      <c r="AU203"/>
      <c r="AV203"/>
      <c r="AW203"/>
      <c r="AX203"/>
      <c r="AY203" s="5" t="str">
        <f t="shared" si="48"/>
        <v/>
      </c>
      <c r="AZ203" s="29"/>
      <c r="BA203" s="5" t="str">
        <f t="shared" si="49"/>
        <v/>
      </c>
      <c r="BB203"/>
      <c r="BC203"/>
      <c r="BD203"/>
      <c r="BF203"/>
      <c r="BG203"/>
      <c r="BH203"/>
      <c r="BI203"/>
      <c r="BJ203"/>
      <c r="BK203"/>
      <c r="BL203" s="5" t="str">
        <f t="shared" si="50"/>
        <v/>
      </c>
      <c r="BM203" s="6"/>
      <c r="BN203" s="5" t="str">
        <f t="shared" si="51"/>
        <v/>
      </c>
      <c r="BO203"/>
      <c r="BP203"/>
      <c r="BQ203"/>
      <c r="BR203"/>
      <c r="BT203"/>
      <c r="BU203"/>
      <c r="BV203" s="5"/>
      <c r="BW203" s="5"/>
      <c r="BX203" s="5"/>
      <c r="BY203" s="5"/>
      <c r="BZ203" s="5"/>
    </row>
    <row r="204" spans="1:78" s="108" customFormat="1" ht="27.6" x14ac:dyDescent="0.3">
      <c r="A204"/>
      <c r="B204"/>
      <c r="C204"/>
      <c r="D204"/>
      <c r="E204" s="42"/>
      <c r="F204" s="42"/>
      <c r="G204" s="42"/>
      <c r="H204" s="42"/>
      <c r="I204" s="42"/>
      <c r="J204" s="42"/>
      <c r="K204"/>
      <c r="L204"/>
      <c r="M204"/>
      <c r="N204" s="5"/>
      <c r="O204" s="403"/>
      <c r="P204" s="404"/>
      <c r="Q204" s="212">
        <f t="shared" si="54"/>
        <v>0</v>
      </c>
      <c r="R204" s="138" t="s">
        <v>76</v>
      </c>
      <c r="S204" s="172"/>
      <c r="T204" s="172"/>
      <c r="U204" s="172"/>
      <c r="V204" s="172"/>
      <c r="W204" s="5" t="str">
        <f t="shared" si="52"/>
        <v/>
      </c>
      <c r="X204" s="24"/>
      <c r="Y204" s="5" t="str">
        <f t="shared" si="53"/>
        <v/>
      </c>
      <c r="Z204" s="29"/>
      <c r="AA204" s="5"/>
      <c r="AB204" s="5"/>
      <c r="AC204"/>
      <c r="AE204"/>
      <c r="AF204"/>
      <c r="AG204"/>
      <c r="AH204"/>
      <c r="AI204"/>
      <c r="AJ204"/>
      <c r="AK204" s="5" t="str">
        <f t="shared" si="36"/>
        <v/>
      </c>
      <c r="AL204" s="24"/>
      <c r="AM204" s="5" t="str">
        <f t="shared" si="37"/>
        <v/>
      </c>
      <c r="AN204"/>
      <c r="AO204"/>
      <c r="AP204"/>
      <c r="AQ204"/>
      <c r="AS204"/>
      <c r="AT204"/>
      <c r="AU204"/>
      <c r="AV204"/>
      <c r="AW204"/>
      <c r="AX204"/>
      <c r="AY204" s="5" t="str">
        <f t="shared" si="48"/>
        <v/>
      </c>
      <c r="AZ204" s="29"/>
      <c r="BA204" s="5" t="str">
        <f t="shared" si="49"/>
        <v/>
      </c>
      <c r="BB204"/>
      <c r="BC204"/>
      <c r="BD204"/>
      <c r="BF204"/>
      <c r="BG204"/>
      <c r="BH204"/>
      <c r="BI204"/>
      <c r="BJ204"/>
      <c r="BK204"/>
      <c r="BL204" s="5" t="str">
        <f t="shared" si="50"/>
        <v/>
      </c>
      <c r="BM204" s="6"/>
      <c r="BN204" s="5" t="str">
        <f t="shared" si="51"/>
        <v/>
      </c>
      <c r="BO204"/>
      <c r="BP204"/>
      <c r="BQ204"/>
      <c r="BR204"/>
      <c r="BT204"/>
      <c r="BU204"/>
      <c r="BV204" s="5"/>
      <c r="BW204" s="5"/>
      <c r="BX204" s="5"/>
      <c r="BY204" s="5"/>
      <c r="BZ204" s="5"/>
    </row>
    <row r="205" spans="1:78" s="108" customFormat="1" ht="55.2" x14ac:dyDescent="0.3">
      <c r="A205"/>
      <c r="B205"/>
      <c r="C205"/>
      <c r="D205"/>
      <c r="E205" s="42"/>
      <c r="F205" s="42"/>
      <c r="G205" s="42"/>
      <c r="H205" s="42"/>
      <c r="I205" s="42"/>
      <c r="J205" s="42"/>
      <c r="K205"/>
      <c r="L205"/>
      <c r="M205"/>
      <c r="N205" s="5"/>
      <c r="O205" s="405"/>
      <c r="P205" s="406"/>
      <c r="Q205" s="212">
        <f t="shared" si="54"/>
        <v>0</v>
      </c>
      <c r="R205" s="138" t="s">
        <v>77</v>
      </c>
      <c r="S205" s="172"/>
      <c r="T205" s="172"/>
      <c r="U205" s="172"/>
      <c r="V205" s="172"/>
      <c r="W205" s="5" t="str">
        <f t="shared" si="52"/>
        <v/>
      </c>
      <c r="X205" s="24"/>
      <c r="Y205" s="5" t="str">
        <f t="shared" si="53"/>
        <v/>
      </c>
      <c r="Z205" s="29"/>
      <c r="AA205" s="5"/>
      <c r="AB205" s="5"/>
      <c r="AC205"/>
      <c r="AE205"/>
      <c r="AF205"/>
      <c r="AG205"/>
      <c r="AH205"/>
      <c r="AI205"/>
      <c r="AJ205"/>
      <c r="AK205" s="5" t="str">
        <f t="shared" ref="AK205:AK259" si="55">IF(AE205="","",IF(AG205="X",0,IF(AH205="X",5,IF(AI205="X",10,IF(AJ205="X",15,"")))))</f>
        <v/>
      </c>
      <c r="AL205" s="24"/>
      <c r="AM205" s="5" t="str">
        <f t="shared" ref="AM205:AM259" si="56">IF(AE205="","",IF(AG205="X",5,IF(AH205="X",10,IF(AI205="X",15,IF(AJ205="X",20,"")))))</f>
        <v/>
      </c>
      <c r="AN205"/>
      <c r="AO205"/>
      <c r="AP205"/>
      <c r="AQ205"/>
      <c r="AS205"/>
      <c r="AT205"/>
      <c r="AU205"/>
      <c r="AV205"/>
      <c r="AW205"/>
      <c r="AX205"/>
      <c r="AY205" s="5" t="str">
        <f t="shared" si="48"/>
        <v/>
      </c>
      <c r="AZ205" s="29"/>
      <c r="BA205" s="5" t="str">
        <f t="shared" si="49"/>
        <v/>
      </c>
      <c r="BB205"/>
      <c r="BC205"/>
      <c r="BD205"/>
      <c r="BF205"/>
      <c r="BG205"/>
      <c r="BH205"/>
      <c r="BI205"/>
      <c r="BJ205"/>
      <c r="BK205"/>
      <c r="BL205" s="5" t="str">
        <f t="shared" si="50"/>
        <v/>
      </c>
      <c r="BM205" s="6"/>
      <c r="BN205" s="5" t="str">
        <f t="shared" si="51"/>
        <v/>
      </c>
      <c r="BO205"/>
      <c r="BP205"/>
      <c r="BQ205"/>
      <c r="BR205"/>
      <c r="BT205"/>
      <c r="BU205"/>
      <c r="BV205" s="5"/>
      <c r="BW205" s="5"/>
      <c r="BX205" s="5"/>
      <c r="BY205" s="5"/>
      <c r="BZ205" s="5"/>
    </row>
    <row r="206" spans="1:78" s="108" customFormat="1" ht="41.4" customHeight="1" x14ac:dyDescent="0.3">
      <c r="A206"/>
      <c r="B206"/>
      <c r="C206"/>
      <c r="D206"/>
      <c r="E206" s="42"/>
      <c r="F206" s="42"/>
      <c r="G206" s="42"/>
      <c r="H206" s="42"/>
      <c r="I206" s="42"/>
      <c r="J206" s="42"/>
      <c r="K206"/>
      <c r="L206"/>
      <c r="M206"/>
      <c r="N206" s="5"/>
      <c r="O206" s="401" t="s">
        <v>78</v>
      </c>
      <c r="P206" s="402"/>
      <c r="Q206" s="212">
        <f t="shared" si="54"/>
        <v>0</v>
      </c>
      <c r="R206" s="138" t="s">
        <v>79</v>
      </c>
      <c r="S206" s="172"/>
      <c r="T206" s="172"/>
      <c r="U206" s="172"/>
      <c r="V206" s="172"/>
      <c r="W206" s="5" t="str">
        <f t="shared" si="52"/>
        <v/>
      </c>
      <c r="X206" s="24"/>
      <c r="Y206" s="5" t="str">
        <f t="shared" si="53"/>
        <v/>
      </c>
      <c r="Z206" s="29"/>
      <c r="AA206" s="5"/>
      <c r="AB206" s="5"/>
      <c r="AC206"/>
      <c r="AE206"/>
      <c r="AF206"/>
      <c r="AG206"/>
      <c r="AH206"/>
      <c r="AI206"/>
      <c r="AJ206"/>
      <c r="AK206" s="5" t="str">
        <f t="shared" si="55"/>
        <v/>
      </c>
      <c r="AL206" s="24"/>
      <c r="AM206" s="5" t="str">
        <f t="shared" si="56"/>
        <v/>
      </c>
      <c r="AN206"/>
      <c r="AO206"/>
      <c r="AP206"/>
      <c r="AQ206"/>
      <c r="AS206"/>
      <c r="AT206"/>
      <c r="AU206"/>
      <c r="AV206"/>
      <c r="AW206"/>
      <c r="AX206"/>
      <c r="AY206" s="5" t="str">
        <f t="shared" si="48"/>
        <v/>
      </c>
      <c r="AZ206" s="29"/>
      <c r="BA206" s="5" t="str">
        <f t="shared" si="49"/>
        <v/>
      </c>
      <c r="BB206"/>
      <c r="BC206"/>
      <c r="BD206"/>
      <c r="BF206"/>
      <c r="BG206"/>
      <c r="BH206"/>
      <c r="BI206"/>
      <c r="BJ206"/>
      <c r="BK206"/>
      <c r="BL206" s="5" t="str">
        <f t="shared" si="50"/>
        <v/>
      </c>
      <c r="BM206" s="6"/>
      <c r="BN206" s="5" t="str">
        <f t="shared" si="51"/>
        <v/>
      </c>
      <c r="BO206"/>
      <c r="BP206"/>
      <c r="BQ206"/>
      <c r="BR206"/>
      <c r="BT206"/>
      <c r="BU206"/>
      <c r="BV206" s="5"/>
      <c r="BW206" s="5"/>
      <c r="BX206" s="5"/>
      <c r="BY206" s="5"/>
      <c r="BZ206" s="5"/>
    </row>
    <row r="207" spans="1:78" s="108" customFormat="1" ht="41.4" x14ac:dyDescent="0.3">
      <c r="A207"/>
      <c r="B207"/>
      <c r="C207"/>
      <c r="D207"/>
      <c r="E207" s="42"/>
      <c r="F207" s="42"/>
      <c r="G207" s="42"/>
      <c r="H207" s="42"/>
      <c r="I207" s="42"/>
      <c r="J207" s="42"/>
      <c r="K207"/>
      <c r="L207"/>
      <c r="M207"/>
      <c r="N207" s="5"/>
      <c r="O207" s="405"/>
      <c r="P207" s="406"/>
      <c r="Q207" s="212">
        <f t="shared" si="54"/>
        <v>0</v>
      </c>
      <c r="R207" s="138" t="s">
        <v>80</v>
      </c>
      <c r="S207" s="172"/>
      <c r="T207" s="172"/>
      <c r="U207" s="172"/>
      <c r="V207" s="172"/>
      <c r="W207" s="5" t="str">
        <f t="shared" si="52"/>
        <v/>
      </c>
      <c r="X207" s="24"/>
      <c r="Y207" s="5" t="str">
        <f t="shared" si="53"/>
        <v/>
      </c>
      <c r="Z207" s="29"/>
      <c r="AA207" s="5"/>
      <c r="AB207" s="5"/>
      <c r="AC207"/>
      <c r="AE207"/>
      <c r="AF207"/>
      <c r="AG207"/>
      <c r="AH207"/>
      <c r="AI207"/>
      <c r="AJ207"/>
      <c r="AK207" s="5" t="str">
        <f t="shared" si="55"/>
        <v/>
      </c>
      <c r="AL207" s="24"/>
      <c r="AM207" s="5" t="str">
        <f t="shared" si="56"/>
        <v/>
      </c>
      <c r="AN207"/>
      <c r="AO207"/>
      <c r="AP207"/>
      <c r="AQ207"/>
      <c r="AS207"/>
      <c r="AT207"/>
      <c r="AU207"/>
      <c r="AV207"/>
      <c r="AW207"/>
      <c r="AX207"/>
      <c r="AY207" s="5" t="str">
        <f t="shared" si="48"/>
        <v/>
      </c>
      <c r="AZ207" s="29"/>
      <c r="BA207" s="5" t="str">
        <f t="shared" si="49"/>
        <v/>
      </c>
      <c r="BB207"/>
      <c r="BC207"/>
      <c r="BD207"/>
      <c r="BF207"/>
      <c r="BG207"/>
      <c r="BH207"/>
      <c r="BI207"/>
      <c r="BJ207"/>
      <c r="BK207"/>
      <c r="BL207" s="5" t="str">
        <f t="shared" si="50"/>
        <v/>
      </c>
      <c r="BM207" s="6"/>
      <c r="BN207" s="5" t="str">
        <f t="shared" si="51"/>
        <v/>
      </c>
      <c r="BO207"/>
      <c r="BP207"/>
      <c r="BQ207"/>
      <c r="BR207"/>
      <c r="BT207"/>
      <c r="BU207"/>
      <c r="BV207" s="5"/>
      <c r="BW207" s="5"/>
      <c r="BX207" s="5"/>
      <c r="BY207" s="5"/>
      <c r="BZ207" s="5"/>
    </row>
    <row r="208" spans="1:78" s="108" customFormat="1" ht="27.6" customHeight="1" x14ac:dyDescent="0.3">
      <c r="A208"/>
      <c r="B208"/>
      <c r="C208"/>
      <c r="D208"/>
      <c r="E208" s="42"/>
      <c r="F208" s="42"/>
      <c r="G208" s="42"/>
      <c r="H208" s="42"/>
      <c r="I208" s="42"/>
      <c r="J208" s="42"/>
      <c r="K208"/>
      <c r="L208"/>
      <c r="M208"/>
      <c r="N208" s="5"/>
      <c r="O208" s="401" t="s">
        <v>81</v>
      </c>
      <c r="P208" s="402"/>
      <c r="Q208" s="212">
        <f t="shared" si="54"/>
        <v>0</v>
      </c>
      <c r="R208" s="138" t="s">
        <v>82</v>
      </c>
      <c r="S208" s="172"/>
      <c r="T208" s="172"/>
      <c r="U208" s="172"/>
      <c r="V208" s="172"/>
      <c r="W208" s="5" t="str">
        <f t="shared" si="52"/>
        <v/>
      </c>
      <c r="X208" s="24"/>
      <c r="Y208" s="5" t="str">
        <f t="shared" si="53"/>
        <v/>
      </c>
      <c r="Z208" s="29"/>
      <c r="AA208" s="5"/>
      <c r="AB208" s="5"/>
      <c r="AC208" s="173"/>
      <c r="AE208"/>
      <c r="AF208"/>
      <c r="AG208"/>
      <c r="AH208"/>
      <c r="AI208"/>
      <c r="AJ208"/>
      <c r="AK208" s="5" t="str">
        <f t="shared" si="55"/>
        <v/>
      </c>
      <c r="AL208" s="24"/>
      <c r="AM208" s="5" t="str">
        <f t="shared" si="56"/>
        <v/>
      </c>
      <c r="AN208"/>
      <c r="AO208"/>
      <c r="AP208"/>
      <c r="AQ208"/>
      <c r="AS208"/>
      <c r="AT208"/>
      <c r="AU208"/>
      <c r="AV208"/>
      <c r="AW208"/>
      <c r="AX208"/>
      <c r="AY208" s="5" t="str">
        <f t="shared" si="48"/>
        <v/>
      </c>
      <c r="AZ208" s="29"/>
      <c r="BA208" s="5" t="str">
        <f t="shared" si="49"/>
        <v/>
      </c>
      <c r="BB208"/>
      <c r="BC208"/>
      <c r="BD208"/>
      <c r="BF208"/>
      <c r="BG208"/>
      <c r="BH208"/>
      <c r="BI208"/>
      <c r="BJ208"/>
      <c r="BK208"/>
      <c r="BL208" s="5" t="str">
        <f t="shared" si="50"/>
        <v/>
      </c>
      <c r="BM208" s="6"/>
      <c r="BN208" s="5" t="str">
        <f t="shared" si="51"/>
        <v/>
      </c>
      <c r="BO208"/>
      <c r="BP208"/>
      <c r="BQ208"/>
      <c r="BR208"/>
      <c r="BT208"/>
      <c r="BU208"/>
      <c r="BV208" s="5"/>
      <c r="BW208" s="5"/>
      <c r="BX208" s="5"/>
      <c r="BY208" s="5"/>
      <c r="BZ208" s="5"/>
    </row>
    <row r="209" spans="1:78" s="108" customFormat="1" ht="41.4" x14ac:dyDescent="0.3">
      <c r="A209"/>
      <c r="B209"/>
      <c r="C209"/>
      <c r="D209"/>
      <c r="E209" s="42"/>
      <c r="F209" s="42"/>
      <c r="G209" s="42"/>
      <c r="H209" s="42"/>
      <c r="I209" s="42"/>
      <c r="J209" s="42"/>
      <c r="K209"/>
      <c r="L209"/>
      <c r="M209"/>
      <c r="N209" s="5"/>
      <c r="O209" s="405"/>
      <c r="P209" s="406"/>
      <c r="Q209" s="212">
        <f t="shared" si="54"/>
        <v>0</v>
      </c>
      <c r="R209" s="138" t="s">
        <v>83</v>
      </c>
      <c r="S209" s="172"/>
      <c r="T209" s="172"/>
      <c r="U209" s="172"/>
      <c r="V209" s="172"/>
      <c r="W209" s="5" t="str">
        <f t="shared" si="52"/>
        <v/>
      </c>
      <c r="X209" s="24"/>
      <c r="Y209" s="5" t="str">
        <f t="shared" si="53"/>
        <v/>
      </c>
      <c r="Z209" s="29"/>
      <c r="AA209" s="5"/>
      <c r="AB209" s="5"/>
      <c r="AC209"/>
      <c r="AE209"/>
      <c r="AF209"/>
      <c r="AG209"/>
      <c r="AH209"/>
      <c r="AI209"/>
      <c r="AJ209"/>
      <c r="AK209" s="5" t="str">
        <f t="shared" si="55"/>
        <v/>
      </c>
      <c r="AL209" s="24"/>
      <c r="AM209" s="5" t="str">
        <f t="shared" si="56"/>
        <v/>
      </c>
      <c r="AN209"/>
      <c r="AO209"/>
      <c r="AP209"/>
      <c r="AQ209"/>
      <c r="AS209"/>
      <c r="AT209"/>
      <c r="AU209"/>
      <c r="AV209"/>
      <c r="AW209"/>
      <c r="AX209"/>
      <c r="AY209" s="5" t="str">
        <f t="shared" si="48"/>
        <v/>
      </c>
      <c r="AZ209" s="29"/>
      <c r="BA209" s="5" t="str">
        <f t="shared" si="49"/>
        <v/>
      </c>
      <c r="BB209"/>
      <c r="BC209"/>
      <c r="BD209"/>
      <c r="BF209"/>
      <c r="BG209"/>
      <c r="BH209"/>
      <c r="BI209"/>
      <c r="BJ209"/>
      <c r="BK209"/>
      <c r="BL209" s="5" t="str">
        <f t="shared" si="50"/>
        <v/>
      </c>
      <c r="BM209" s="6"/>
      <c r="BN209" s="5" t="str">
        <f t="shared" si="51"/>
        <v/>
      </c>
      <c r="BO209"/>
      <c r="BP209"/>
      <c r="BQ209"/>
      <c r="BR209"/>
      <c r="BT209"/>
      <c r="BU209"/>
      <c r="BV209" s="5"/>
      <c r="BW209" s="5"/>
      <c r="BX209" s="5"/>
      <c r="BY209" s="5"/>
      <c r="BZ209" s="5"/>
    </row>
    <row r="210" spans="1:78" ht="27.6" x14ac:dyDescent="0.3">
      <c r="N210" s="5"/>
      <c r="O210" s="399" t="s">
        <v>190</v>
      </c>
      <c r="P210" s="400"/>
      <c r="Q210" s="212">
        <f t="shared" si="54"/>
        <v>0</v>
      </c>
      <c r="R210" s="138" t="s">
        <v>84</v>
      </c>
      <c r="S210" s="172"/>
      <c r="T210" s="172"/>
      <c r="U210" s="172"/>
      <c r="V210" s="172"/>
      <c r="W210" s="5" t="str">
        <f t="shared" si="52"/>
        <v/>
      </c>
      <c r="X210" s="24"/>
      <c r="Y210" s="5" t="str">
        <f t="shared" si="53"/>
        <v/>
      </c>
      <c r="Z210" s="29"/>
      <c r="AA210" s="5"/>
      <c r="AB210" s="5"/>
      <c r="AE210"/>
      <c r="AF210"/>
      <c r="AK210" s="5" t="str">
        <f t="shared" si="55"/>
        <v/>
      </c>
      <c r="AL210" s="24"/>
      <c r="AM210" s="5" t="str">
        <f t="shared" si="56"/>
        <v/>
      </c>
      <c r="AS210"/>
      <c r="AT210"/>
      <c r="AY210" s="5" t="str">
        <f t="shared" si="48"/>
        <v/>
      </c>
      <c r="AZ210" s="29"/>
      <c r="BA210" s="5" t="str">
        <f t="shared" si="49"/>
        <v/>
      </c>
      <c r="BG210"/>
      <c r="BL210" s="5" t="str">
        <f t="shared" si="50"/>
        <v/>
      </c>
      <c r="BM210" s="6"/>
      <c r="BN210" s="5" t="str">
        <f t="shared" si="51"/>
        <v/>
      </c>
    </row>
    <row r="211" spans="1:78" ht="15" thickBot="1" x14ac:dyDescent="0.35">
      <c r="N211" s="5"/>
      <c r="O211" s="30"/>
      <c r="P211" s="355"/>
      <c r="Q211" s="355"/>
      <c r="R211" s="66" t="s">
        <v>173</v>
      </c>
      <c r="S211" s="38" t="e">
        <f>SUM(W202:W210)/SUM(Q202:Q210)</f>
        <v>#DIV/0!</v>
      </c>
      <c r="T211" s="26" t="s">
        <v>20</v>
      </c>
      <c r="U211" s="38" t="e">
        <f>SUM(Y202:Y210)/SUM(Q202:Q210)</f>
        <v>#DIV/0!</v>
      </c>
      <c r="V211" s="26"/>
      <c r="W211" s="5" t="str">
        <f t="shared" si="52"/>
        <v/>
      </c>
      <c r="X211" s="24"/>
      <c r="Y211" s="5" t="str">
        <f t="shared" si="53"/>
        <v/>
      </c>
      <c r="Z211" s="29"/>
      <c r="AA211" s="5"/>
      <c r="AB211" s="5"/>
      <c r="AE211"/>
      <c r="AF211"/>
      <c r="AK211" s="5" t="str">
        <f t="shared" si="55"/>
        <v/>
      </c>
      <c r="AL211" s="24"/>
      <c r="AM211" s="5" t="str">
        <f t="shared" si="56"/>
        <v/>
      </c>
      <c r="AS211"/>
      <c r="AT211"/>
      <c r="AY211" s="5" t="str">
        <f t="shared" si="48"/>
        <v/>
      </c>
      <c r="AZ211" s="29"/>
      <c r="BA211" s="5" t="str">
        <f t="shared" si="49"/>
        <v/>
      </c>
      <c r="BG211"/>
      <c r="BL211" s="5" t="str">
        <f t="shared" si="50"/>
        <v/>
      </c>
      <c r="BM211" s="6"/>
      <c r="BN211" s="5" t="str">
        <f t="shared" si="51"/>
        <v/>
      </c>
    </row>
    <row r="212" spans="1:78" ht="15" thickBot="1" x14ac:dyDescent="0.35">
      <c r="N212" s="5"/>
      <c r="O212" s="213" t="s">
        <v>307</v>
      </c>
      <c r="P212" s="110"/>
      <c r="Q212" s="220"/>
      <c r="R212" s="32" t="s">
        <v>301</v>
      </c>
      <c r="S212" s="356"/>
      <c r="T212" s="357"/>
      <c r="U212" s="357"/>
      <c r="V212" s="33" t="s">
        <v>21</v>
      </c>
      <c r="W212" s="5" t="str">
        <f t="shared" si="52"/>
        <v/>
      </c>
      <c r="X212" s="24"/>
      <c r="Y212" s="5" t="str">
        <f t="shared" si="53"/>
        <v/>
      </c>
      <c r="Z212" s="29"/>
      <c r="AA212" s="5"/>
      <c r="AB212" s="5"/>
      <c r="AE212"/>
      <c r="AF212"/>
      <c r="AK212" s="5" t="str">
        <f t="shared" si="55"/>
        <v/>
      </c>
      <c r="AL212" s="24"/>
      <c r="AM212" s="5" t="str">
        <f t="shared" si="56"/>
        <v/>
      </c>
      <c r="AS212"/>
      <c r="AT212"/>
      <c r="AY212" s="5" t="str">
        <f t="shared" si="48"/>
        <v/>
      </c>
      <c r="AZ212" s="29"/>
      <c r="BA212" s="5" t="str">
        <f t="shared" si="49"/>
        <v/>
      </c>
      <c r="BG212"/>
      <c r="BL212" s="5" t="str">
        <f t="shared" si="50"/>
        <v/>
      </c>
      <c r="BM212" s="6"/>
      <c r="BN212" s="5" t="str">
        <f t="shared" si="51"/>
        <v/>
      </c>
    </row>
    <row r="213" spans="1:78" ht="15" thickBot="1" x14ac:dyDescent="0.35">
      <c r="N213" s="5"/>
      <c r="O213" s="20"/>
      <c r="P213" s="110"/>
      <c r="Q213" s="26"/>
      <c r="R213" s="396" t="s">
        <v>85</v>
      </c>
      <c r="S213" s="396"/>
      <c r="T213" s="396"/>
      <c r="U213" s="40">
        <f>SUM(S212)</f>
        <v>0</v>
      </c>
      <c r="V213" s="39" t="s">
        <v>21</v>
      </c>
      <c r="W213" s="5" t="str">
        <f t="shared" si="52"/>
        <v/>
      </c>
      <c r="X213" s="24"/>
      <c r="Y213" s="5" t="str">
        <f t="shared" si="53"/>
        <v/>
      </c>
      <c r="Z213" s="29"/>
      <c r="AA213" s="5"/>
      <c r="AB213" s="5"/>
      <c r="AE213"/>
      <c r="AF213"/>
      <c r="AK213" s="5" t="str">
        <f t="shared" si="55"/>
        <v/>
      </c>
      <c r="AL213" s="24"/>
      <c r="AM213" s="5" t="str">
        <f t="shared" si="56"/>
        <v/>
      </c>
      <c r="AS213"/>
      <c r="AT213"/>
      <c r="AY213" s="5" t="str">
        <f t="shared" si="48"/>
        <v/>
      </c>
      <c r="AZ213" s="29"/>
      <c r="BA213" s="5" t="str">
        <f t="shared" si="49"/>
        <v/>
      </c>
      <c r="BG213"/>
      <c r="BL213" s="5" t="str">
        <f t="shared" si="50"/>
        <v/>
      </c>
      <c r="BM213" s="6"/>
      <c r="BN213" s="5" t="str">
        <f t="shared" si="51"/>
        <v/>
      </c>
    </row>
    <row r="214" spans="1:78" ht="9.6" customHeight="1" x14ac:dyDescent="0.3">
      <c r="N214" s="5"/>
      <c r="O214" s="184"/>
      <c r="Q214" s="20"/>
      <c r="R214" s="43"/>
      <c r="S214" s="20"/>
      <c r="T214" s="20"/>
      <c r="U214" s="20"/>
      <c r="V214" s="20"/>
      <c r="W214" s="5" t="str">
        <f t="shared" si="52"/>
        <v/>
      </c>
      <c r="X214" s="24"/>
      <c r="Y214" s="5" t="str">
        <f t="shared" si="53"/>
        <v/>
      </c>
      <c r="Z214" s="5"/>
      <c r="AA214" s="5"/>
      <c r="AB214" s="5"/>
      <c r="AE214"/>
      <c r="AF214"/>
      <c r="AK214" s="5" t="str">
        <f t="shared" si="55"/>
        <v/>
      </c>
      <c r="AL214" s="24"/>
      <c r="AM214" s="5" t="str">
        <f t="shared" si="56"/>
        <v/>
      </c>
      <c r="AS214"/>
      <c r="AT214"/>
      <c r="AY214" s="5" t="str">
        <f t="shared" si="48"/>
        <v/>
      </c>
      <c r="AZ214" s="29"/>
      <c r="BA214" s="5" t="str">
        <f t="shared" si="49"/>
        <v/>
      </c>
      <c r="BG214"/>
      <c r="BL214" s="5" t="str">
        <f t="shared" si="50"/>
        <v/>
      </c>
      <c r="BM214" s="6"/>
      <c r="BN214" s="5" t="str">
        <f t="shared" si="51"/>
        <v/>
      </c>
    </row>
    <row r="215" spans="1:78" ht="4.95" customHeight="1" x14ac:dyDescent="0.3">
      <c r="N215" s="5"/>
      <c r="O215" s="20"/>
      <c r="Q215" s="20"/>
      <c r="R215" s="43"/>
      <c r="S215" s="20"/>
      <c r="T215" s="20"/>
      <c r="U215" s="20"/>
      <c r="V215" s="20"/>
      <c r="W215" s="5" t="str">
        <f t="shared" si="52"/>
        <v/>
      </c>
      <c r="X215" s="24"/>
      <c r="Y215" s="5" t="str">
        <f t="shared" si="53"/>
        <v/>
      </c>
      <c r="Z215" s="5"/>
      <c r="AA215" s="5"/>
      <c r="AB215" s="5"/>
      <c r="AC215" s="5"/>
      <c r="AD215" s="116"/>
      <c r="AE215" s="5"/>
      <c r="AF215" s="5"/>
      <c r="AG215" s="5"/>
      <c r="AH215" s="5"/>
      <c r="AI215" s="5"/>
      <c r="AK215" s="5" t="str">
        <f t="shared" si="55"/>
        <v/>
      </c>
      <c r="AL215" s="24"/>
      <c r="AM215" s="5" t="str">
        <f t="shared" si="56"/>
        <v/>
      </c>
      <c r="AS215"/>
      <c r="AT215"/>
      <c r="AY215" s="5" t="str">
        <f>IF(AS215="","",IF(AU215="X",0,IF(AV215="X",5,IF(AW215="X",10,IF(AX215="X",15,"")))))</f>
        <v/>
      </c>
      <c r="AZ215" s="29"/>
      <c r="BA215" s="5" t="str">
        <f>IF(AS215="","",IF(AU215="X",5,IF(AV215="X",10,IF(AW215="X",15,IF(AX215="X",20,"")))))</f>
        <v/>
      </c>
      <c r="BG215"/>
      <c r="BL215" s="5" t="str">
        <f t="shared" si="50"/>
        <v/>
      </c>
      <c r="BM215" s="6"/>
      <c r="BN215" s="5" t="str">
        <f t="shared" si="51"/>
        <v/>
      </c>
      <c r="BP215" s="5"/>
      <c r="BQ215" s="5"/>
      <c r="BR215" s="5"/>
    </row>
    <row r="216" spans="1:78" ht="54.6" customHeight="1" x14ac:dyDescent="0.3">
      <c r="N216" s="5"/>
      <c r="O216" s="397" t="s">
        <v>236</v>
      </c>
      <c r="P216" s="397"/>
      <c r="Q216" s="397"/>
      <c r="R216" s="397"/>
      <c r="S216" s="397"/>
      <c r="T216" s="397"/>
      <c r="U216" s="397"/>
      <c r="V216" s="397"/>
      <c r="W216" s="5" t="str">
        <f t="shared" si="52"/>
        <v/>
      </c>
      <c r="X216" s="24"/>
      <c r="Y216" s="5" t="str">
        <f t="shared" si="53"/>
        <v/>
      </c>
      <c r="Z216" s="5"/>
      <c r="AA216" s="5"/>
      <c r="AB216" s="5"/>
      <c r="AC216" s="397" t="s">
        <v>239</v>
      </c>
      <c r="AD216" s="397"/>
      <c r="AE216" s="397"/>
      <c r="AF216" s="397"/>
      <c r="AG216" s="397"/>
      <c r="AH216" s="397"/>
      <c r="AI216" s="397"/>
      <c r="AJ216" s="397"/>
      <c r="AK216" s="5" t="str">
        <f t="shared" si="55"/>
        <v/>
      </c>
      <c r="AL216" s="24"/>
      <c r="AM216" s="5" t="str">
        <f t="shared" si="56"/>
        <v/>
      </c>
      <c r="AQ216" s="397" t="s">
        <v>238</v>
      </c>
      <c r="AR216" s="397"/>
      <c r="AS216" s="397"/>
      <c r="AT216" s="397"/>
      <c r="AU216" s="397"/>
      <c r="AV216" s="397"/>
      <c r="AW216" s="397"/>
      <c r="AX216" s="397"/>
      <c r="AY216" s="5" t="str">
        <f t="shared" ref="AY216:AY259" si="57">IF(AS216="","",IF(AU216="X",0,IF(AV216="X",5,IF(AW216="X",10,IF(AX216="X",15,"")))))</f>
        <v/>
      </c>
      <c r="AZ216" s="29"/>
      <c r="BA216" s="5" t="str">
        <f t="shared" ref="BA216:BA259" si="58">IF(AS216="","",IF(AU216="X",5,IF(AV216="X",10,IF(AW216="X",15,IF(AX216="X",20,"")))))</f>
        <v/>
      </c>
      <c r="BD216" s="397" t="s">
        <v>237</v>
      </c>
      <c r="BE216" s="397"/>
      <c r="BF216" s="397"/>
      <c r="BG216" s="397"/>
      <c r="BH216" s="397"/>
      <c r="BI216" s="397"/>
      <c r="BJ216" s="397"/>
      <c r="BK216" s="397"/>
      <c r="BL216" s="5" t="str">
        <f t="shared" si="50"/>
        <v/>
      </c>
      <c r="BM216" s="6"/>
      <c r="BN216" s="5" t="str">
        <f t="shared" si="51"/>
        <v/>
      </c>
    </row>
    <row r="217" spans="1:78" ht="18.600000000000001" customHeight="1" x14ac:dyDescent="0.3">
      <c r="N217" s="5"/>
      <c r="O217" s="21" t="s">
        <v>125</v>
      </c>
      <c r="P217" s="247">
        <f>$D$5</f>
        <v>0</v>
      </c>
      <c r="Q217" s="247"/>
      <c r="R217" s="247"/>
      <c r="S217" s="41" t="s">
        <v>152</v>
      </c>
      <c r="T217" s="248"/>
      <c r="U217" s="248"/>
      <c r="V217" s="248"/>
      <c r="W217" s="5" t="str">
        <f t="shared" si="52"/>
        <v/>
      </c>
      <c r="X217" s="24"/>
      <c r="Y217" s="5" t="str">
        <f t="shared" si="53"/>
        <v/>
      </c>
      <c r="Z217" s="5"/>
      <c r="AA217" s="5"/>
      <c r="AB217" s="5"/>
      <c r="AC217" s="21" t="s">
        <v>125</v>
      </c>
      <c r="AD217" s="247">
        <f>$D$5</f>
        <v>0</v>
      </c>
      <c r="AE217" s="247"/>
      <c r="AF217" s="247"/>
      <c r="AG217" s="41" t="s">
        <v>152</v>
      </c>
      <c r="AH217" s="248"/>
      <c r="AI217" s="248"/>
      <c r="AJ217" s="248"/>
      <c r="AK217" s="5" t="str">
        <f t="shared" si="55"/>
        <v/>
      </c>
      <c r="AL217" s="24"/>
      <c r="AM217" s="5" t="str">
        <f t="shared" si="56"/>
        <v/>
      </c>
      <c r="AQ217" s="21" t="s">
        <v>125</v>
      </c>
      <c r="AR217" s="247">
        <f>$D$5</f>
        <v>0</v>
      </c>
      <c r="AS217" s="247"/>
      <c r="AT217" s="247"/>
      <c r="AU217" s="41" t="s">
        <v>152</v>
      </c>
      <c r="AV217" s="248"/>
      <c r="AW217" s="248"/>
      <c r="AX217" s="248"/>
      <c r="AY217" s="5" t="str">
        <f t="shared" si="57"/>
        <v/>
      </c>
      <c r="AZ217" s="29"/>
      <c r="BA217" s="5" t="str">
        <f t="shared" si="58"/>
        <v/>
      </c>
      <c r="BD217" s="21" t="s">
        <v>125</v>
      </c>
      <c r="BE217" s="247">
        <f>$D$5</f>
        <v>0</v>
      </c>
      <c r="BF217" s="247"/>
      <c r="BG217" s="247"/>
      <c r="BH217" s="41" t="s">
        <v>152</v>
      </c>
      <c r="BI217" s="248"/>
      <c r="BJ217" s="248"/>
      <c r="BK217" s="248"/>
      <c r="BL217" s="5" t="str">
        <f t="shared" si="50"/>
        <v/>
      </c>
      <c r="BM217" s="6"/>
      <c r="BN217" s="5" t="str">
        <f t="shared" si="51"/>
        <v/>
      </c>
    </row>
    <row r="218" spans="1:78" ht="16.95" customHeight="1" x14ac:dyDescent="0.3">
      <c r="N218" s="5"/>
      <c r="O218" s="21" t="s">
        <v>158</v>
      </c>
      <c r="P218" s="247">
        <f>$D$6</f>
        <v>0</v>
      </c>
      <c r="Q218" s="247"/>
      <c r="R218" s="247"/>
      <c r="S218" s="175" t="s">
        <v>89</v>
      </c>
      <c r="T218" s="247">
        <f>$K$6</f>
        <v>0</v>
      </c>
      <c r="U218" s="247"/>
      <c r="V218" s="247"/>
      <c r="W218" s="5" t="str">
        <f t="shared" si="52"/>
        <v/>
      </c>
      <c r="X218" s="24"/>
      <c r="Y218" s="5" t="str">
        <f t="shared" si="53"/>
        <v/>
      </c>
      <c r="Z218" s="5"/>
      <c r="AA218" s="5"/>
      <c r="AB218" s="5"/>
      <c r="AC218" s="21" t="s">
        <v>158</v>
      </c>
      <c r="AD218" s="247">
        <f>$D$6</f>
        <v>0</v>
      </c>
      <c r="AE218" s="247"/>
      <c r="AF218" s="247"/>
      <c r="AG218" s="175" t="s">
        <v>89</v>
      </c>
      <c r="AH218" s="247">
        <f>$K$6</f>
        <v>0</v>
      </c>
      <c r="AI218" s="247"/>
      <c r="AJ218" s="247"/>
      <c r="AK218" s="5" t="str">
        <f t="shared" si="55"/>
        <v/>
      </c>
      <c r="AL218" s="24"/>
      <c r="AM218" s="5" t="str">
        <f t="shared" si="56"/>
        <v/>
      </c>
      <c r="AQ218" s="21" t="s">
        <v>158</v>
      </c>
      <c r="AR218" s="247">
        <f>$D$6</f>
        <v>0</v>
      </c>
      <c r="AS218" s="247"/>
      <c r="AT218" s="247"/>
      <c r="AU218" s="175" t="s">
        <v>89</v>
      </c>
      <c r="AV218" s="247">
        <f>$K$6</f>
        <v>0</v>
      </c>
      <c r="AW218" s="247"/>
      <c r="AX218" s="247"/>
      <c r="AY218" s="5" t="str">
        <f t="shared" si="57"/>
        <v/>
      </c>
      <c r="AZ218" s="29"/>
      <c r="BA218" s="5" t="str">
        <f t="shared" si="58"/>
        <v/>
      </c>
      <c r="BD218" s="21" t="s">
        <v>158</v>
      </c>
      <c r="BE218" s="247">
        <f>$D$6</f>
        <v>0</v>
      </c>
      <c r="BF218" s="247"/>
      <c r="BG218" s="247"/>
      <c r="BH218" s="175" t="s">
        <v>89</v>
      </c>
      <c r="BI218" s="247">
        <f>$K$6</f>
        <v>0</v>
      </c>
      <c r="BJ218" s="247"/>
      <c r="BK218" s="247"/>
      <c r="BL218" s="5" t="str">
        <f t="shared" si="50"/>
        <v/>
      </c>
      <c r="BM218" s="6"/>
      <c r="BN218" s="5" t="str">
        <f t="shared" si="51"/>
        <v/>
      </c>
    </row>
    <row r="219" spans="1:78" ht="8.4" customHeight="1" x14ac:dyDescent="0.3">
      <c r="N219" s="5"/>
      <c r="O219" s="25"/>
      <c r="P219" s="112"/>
      <c r="Q219" s="26"/>
      <c r="R219" s="46"/>
      <c r="S219" s="25"/>
      <c r="T219" s="25"/>
      <c r="U219" s="25"/>
      <c r="V219" s="25"/>
      <c r="W219" s="5" t="str">
        <f t="shared" si="52"/>
        <v/>
      </c>
      <c r="X219" s="24"/>
      <c r="Y219" s="5" t="str">
        <f t="shared" si="53"/>
        <v/>
      </c>
      <c r="Z219" s="5"/>
      <c r="AA219" s="5"/>
      <c r="AB219" s="5"/>
      <c r="AC219" s="5"/>
      <c r="AE219" s="5"/>
      <c r="AF219" s="5"/>
      <c r="AG219" s="5"/>
      <c r="AH219" s="5"/>
      <c r="AI219" s="5"/>
      <c r="AK219" s="5" t="str">
        <f t="shared" si="55"/>
        <v/>
      </c>
      <c r="AL219" s="24"/>
      <c r="AM219" s="5" t="str">
        <f t="shared" si="56"/>
        <v/>
      </c>
      <c r="AS219"/>
      <c r="AT219"/>
      <c r="AY219" s="5" t="str">
        <f t="shared" si="57"/>
        <v/>
      </c>
      <c r="AZ219" s="29"/>
      <c r="BA219" s="5" t="str">
        <f t="shared" si="58"/>
        <v/>
      </c>
      <c r="BG219"/>
      <c r="BL219" s="5" t="str">
        <f t="shared" si="50"/>
        <v/>
      </c>
      <c r="BM219" s="6"/>
      <c r="BN219" s="5" t="str">
        <f t="shared" si="51"/>
        <v/>
      </c>
    </row>
    <row r="220" spans="1:78" ht="14.4" customHeight="1" x14ac:dyDescent="0.3">
      <c r="N220" s="5"/>
      <c r="O220" s="408" t="s">
        <v>17</v>
      </c>
      <c r="P220" s="408"/>
      <c r="Q220" s="408"/>
      <c r="R220" s="408"/>
      <c r="S220" s="408"/>
      <c r="T220" s="408"/>
      <c r="U220" s="408"/>
      <c r="V220" s="408"/>
      <c r="W220" s="5" t="str">
        <f t="shared" si="52"/>
        <v/>
      </c>
      <c r="X220" s="24"/>
      <c r="Y220" s="5" t="str">
        <f t="shared" si="53"/>
        <v/>
      </c>
      <c r="Z220" s="5"/>
      <c r="AA220" s="5"/>
      <c r="AB220" s="5"/>
      <c r="AC220" s="408" t="s">
        <v>17</v>
      </c>
      <c r="AD220" s="408"/>
      <c r="AE220" s="408"/>
      <c r="AF220" s="408"/>
      <c r="AG220" s="408"/>
      <c r="AH220" s="408"/>
      <c r="AI220" s="408"/>
      <c r="AJ220" s="408"/>
      <c r="AK220" s="5" t="str">
        <f t="shared" si="55"/>
        <v/>
      </c>
      <c r="AL220" s="24"/>
      <c r="AM220" s="5" t="str">
        <f t="shared" si="56"/>
        <v/>
      </c>
      <c r="AN220" s="5"/>
      <c r="AO220" s="5"/>
      <c r="AP220" s="5"/>
      <c r="AQ220" s="408" t="s">
        <v>17</v>
      </c>
      <c r="AR220" s="408"/>
      <c r="AS220" s="408"/>
      <c r="AT220" s="408"/>
      <c r="AU220" s="408"/>
      <c r="AV220" s="408"/>
      <c r="AW220" s="408"/>
      <c r="AX220" s="408"/>
      <c r="AY220" s="5" t="str">
        <f t="shared" si="57"/>
        <v/>
      </c>
      <c r="AZ220" s="29"/>
      <c r="BA220" s="5" t="str">
        <f t="shared" si="58"/>
        <v/>
      </c>
      <c r="BB220" s="5"/>
      <c r="BC220" s="5"/>
      <c r="BD220" s="408" t="s">
        <v>17</v>
      </c>
      <c r="BE220" s="408"/>
      <c r="BF220" s="408"/>
      <c r="BG220" s="408"/>
      <c r="BH220" s="408"/>
      <c r="BI220" s="408"/>
      <c r="BJ220" s="408"/>
      <c r="BK220" s="408"/>
      <c r="BL220" s="5" t="str">
        <f t="shared" si="50"/>
        <v/>
      </c>
      <c r="BM220" s="6"/>
      <c r="BN220" s="5" t="str">
        <f t="shared" si="51"/>
        <v/>
      </c>
      <c r="BO220" s="5"/>
      <c r="BR220" s="345" t="s">
        <v>17</v>
      </c>
      <c r="BS220" s="345"/>
      <c r="BT220" s="345"/>
      <c r="BU220" s="345"/>
      <c r="BV220" s="407" t="s">
        <v>249</v>
      </c>
      <c r="BW220" s="407" t="s">
        <v>250</v>
      </c>
      <c r="BX220" s="407" t="s">
        <v>251</v>
      </c>
      <c r="BY220" s="407" t="s">
        <v>252</v>
      </c>
      <c r="BZ220" s="382" t="s">
        <v>256</v>
      </c>
    </row>
    <row r="221" spans="1:78" ht="28.2" customHeight="1" x14ac:dyDescent="0.3">
      <c r="N221" s="5"/>
      <c r="O221" s="240" t="s">
        <v>107</v>
      </c>
      <c r="P221" s="241"/>
      <c r="Q221" s="240" t="s">
        <v>294</v>
      </c>
      <c r="R221" s="241"/>
      <c r="S221" s="133" t="s">
        <v>259</v>
      </c>
      <c r="T221" s="80" t="s">
        <v>132</v>
      </c>
      <c r="U221" s="81" t="s">
        <v>133</v>
      </c>
      <c r="V221" s="82" t="s">
        <v>134</v>
      </c>
      <c r="W221" s="5" t="str">
        <f t="shared" si="52"/>
        <v/>
      </c>
      <c r="X221" s="24"/>
      <c r="Y221" s="5" t="str">
        <f t="shared" si="53"/>
        <v/>
      </c>
      <c r="Z221" s="5"/>
      <c r="AA221" s="5"/>
      <c r="AB221" s="5"/>
      <c r="AC221" s="240" t="s">
        <v>107</v>
      </c>
      <c r="AD221" s="241"/>
      <c r="AE221" s="240" t="s">
        <v>294</v>
      </c>
      <c r="AF221" s="241"/>
      <c r="AG221" s="133" t="s">
        <v>259</v>
      </c>
      <c r="AH221" s="80" t="s">
        <v>132</v>
      </c>
      <c r="AI221" s="81" t="s">
        <v>133</v>
      </c>
      <c r="AJ221" s="82" t="s">
        <v>134</v>
      </c>
      <c r="AK221" s="5" t="str">
        <f t="shared" si="55"/>
        <v/>
      </c>
      <c r="AL221" s="24"/>
      <c r="AM221" s="5" t="str">
        <f t="shared" si="56"/>
        <v/>
      </c>
      <c r="AN221" s="5"/>
      <c r="AO221" s="5"/>
      <c r="AP221" s="5"/>
      <c r="AQ221" s="240" t="s">
        <v>107</v>
      </c>
      <c r="AR221" s="241"/>
      <c r="AS221" s="240" t="s">
        <v>294</v>
      </c>
      <c r="AT221" s="241"/>
      <c r="AU221" s="133" t="s">
        <v>259</v>
      </c>
      <c r="AV221" s="80" t="s">
        <v>132</v>
      </c>
      <c r="AW221" s="81" t="s">
        <v>133</v>
      </c>
      <c r="AX221" s="82" t="s">
        <v>134</v>
      </c>
      <c r="AY221" s="5" t="str">
        <f t="shared" si="57"/>
        <v/>
      </c>
      <c r="AZ221" s="29"/>
      <c r="BA221" s="5" t="str">
        <f t="shared" si="58"/>
        <v/>
      </c>
      <c r="BB221" s="5"/>
      <c r="BC221" s="5"/>
      <c r="BD221" s="240" t="s">
        <v>107</v>
      </c>
      <c r="BE221" s="241"/>
      <c r="BF221" s="240" t="s">
        <v>294</v>
      </c>
      <c r="BG221" s="241"/>
      <c r="BH221" s="133" t="s">
        <v>259</v>
      </c>
      <c r="BI221" s="80" t="s">
        <v>132</v>
      </c>
      <c r="BJ221" s="81" t="s">
        <v>133</v>
      </c>
      <c r="BK221" s="82" t="s">
        <v>134</v>
      </c>
      <c r="BL221" s="5" t="str">
        <f t="shared" si="50"/>
        <v/>
      </c>
      <c r="BM221" s="6"/>
      <c r="BN221" s="5" t="str">
        <f t="shared" si="51"/>
        <v/>
      </c>
      <c r="BO221" s="5"/>
      <c r="BR221" s="119" t="s">
        <v>107</v>
      </c>
      <c r="BS221" s="384" t="s">
        <v>70</v>
      </c>
      <c r="BT221" s="384"/>
      <c r="BU221" s="119" t="s">
        <v>294</v>
      </c>
      <c r="BV221" s="407"/>
      <c r="BW221" s="407"/>
      <c r="BX221" s="407"/>
      <c r="BY221" s="407"/>
      <c r="BZ221" s="383"/>
    </row>
    <row r="222" spans="1:78" ht="28.95" customHeight="1" x14ac:dyDescent="0.3">
      <c r="N222" s="5"/>
      <c r="O222" s="242" t="s">
        <v>43</v>
      </c>
      <c r="P222" s="243"/>
      <c r="Q222" s="210">
        <f>IF(OR(S222="X",T222="X",U222="X",V222="X"),1,0)</f>
        <v>0</v>
      </c>
      <c r="R222" s="120" t="s">
        <v>44</v>
      </c>
      <c r="S222" s="170"/>
      <c r="T222" s="170"/>
      <c r="U222" s="170"/>
      <c r="V222" s="170"/>
      <c r="W222" s="5" t="str">
        <f t="shared" si="52"/>
        <v/>
      </c>
      <c r="X222" s="24"/>
      <c r="Y222" s="5" t="str">
        <f t="shared" si="53"/>
        <v/>
      </c>
      <c r="Z222" s="29"/>
      <c r="AA222" s="5"/>
      <c r="AB222" s="5"/>
      <c r="AC222" s="242" t="s">
        <v>43</v>
      </c>
      <c r="AD222" s="243"/>
      <c r="AE222" s="210">
        <f>IF(OR(AG222="X",AH222="X",AI222="X",AJ222="X"),1,0)</f>
        <v>0</v>
      </c>
      <c r="AF222" s="120" t="s">
        <v>44</v>
      </c>
      <c r="AG222" s="170"/>
      <c r="AH222" s="170"/>
      <c r="AI222" s="170"/>
      <c r="AJ222" s="170"/>
      <c r="AK222" s="5" t="str">
        <f t="shared" si="55"/>
        <v/>
      </c>
      <c r="AL222" s="24"/>
      <c r="AM222" s="5" t="str">
        <f t="shared" si="56"/>
        <v/>
      </c>
      <c r="AN222" s="29"/>
      <c r="AO222" s="5"/>
      <c r="AP222" s="5"/>
      <c r="AQ222" s="242" t="s">
        <v>43</v>
      </c>
      <c r="AR222" s="243"/>
      <c r="AS222" s="210">
        <f>IF(OR(AU222="X",AV222="X",AW222="X",AX222="X"),1,0)</f>
        <v>0</v>
      </c>
      <c r="AT222" s="120" t="s">
        <v>44</v>
      </c>
      <c r="AU222" s="170"/>
      <c r="AV222" s="170"/>
      <c r="AW222" s="170"/>
      <c r="AX222" s="170"/>
      <c r="AY222" s="5" t="str">
        <f t="shared" si="57"/>
        <v/>
      </c>
      <c r="AZ222" s="29"/>
      <c r="BA222" s="5" t="str">
        <f t="shared" si="58"/>
        <v/>
      </c>
      <c r="BB222" s="29"/>
      <c r="BC222" s="5"/>
      <c r="BD222" s="242" t="s">
        <v>43</v>
      </c>
      <c r="BE222" s="243"/>
      <c r="BF222" s="210">
        <f>IF(OR(BH222="X",BI222="X",BJ222="X",BK222="X"),1,0)</f>
        <v>0</v>
      </c>
      <c r="BG222" s="120" t="s">
        <v>44</v>
      </c>
      <c r="BH222" s="170"/>
      <c r="BI222" s="170"/>
      <c r="BJ222" s="170"/>
      <c r="BK222" s="170"/>
      <c r="BL222" s="5" t="str">
        <f t="shared" si="50"/>
        <v/>
      </c>
      <c r="BM222" s="6"/>
      <c r="BN222" s="5" t="str">
        <f t="shared" si="51"/>
        <v/>
      </c>
      <c r="BO222" s="29"/>
      <c r="BR222" s="384" t="s">
        <v>43</v>
      </c>
      <c r="BS222" s="435"/>
      <c r="BT222" s="210">
        <v>1</v>
      </c>
      <c r="BU222" s="120" t="s">
        <v>44</v>
      </c>
      <c r="BV222" s="147" t="str">
        <f>IF(Q222="","",IF(S222="X",25%,IF(T222="X",50%,IF(U222="X",75%,IF(V222="X",100%,"")))))</f>
        <v/>
      </c>
      <c r="BW222" s="147" t="str">
        <f>IF(AE222="","",IF(AG222="X",25%,IF(AH222="X",50%,IF(AI222="X",75%,IF(AJ222="X",100%,"")))))</f>
        <v/>
      </c>
      <c r="BX222" s="147" t="str">
        <f>IF(AS222="","",IF(AU222="X",25%,IF(AV222="X",50%,IF(AW222="X",75%,IF(AX222="X",100%,"")))))</f>
        <v/>
      </c>
      <c r="BY222" s="147" t="str">
        <f>IF(BF222="","",IF(BH222="X",25%,IF(BI222="X",50%,IF(BJ222="X",75%,IF(BK222="X",100%,"")))))</f>
        <v/>
      </c>
      <c r="BZ222" s="148" t="str">
        <f>IFERROR(AVERAGE(BV222:BY222),"")</f>
        <v/>
      </c>
    </row>
    <row r="223" spans="1:78" x14ac:dyDescent="0.3">
      <c r="N223" s="5"/>
      <c r="O223" s="263"/>
      <c r="P223" s="264"/>
      <c r="Q223" s="210">
        <f t="shared" ref="Q223:Q234" si="59">IF(OR(S223="X",T223="X",U223="X",V223="X"),1,0)</f>
        <v>0</v>
      </c>
      <c r="R223" s="120" t="s">
        <v>45</v>
      </c>
      <c r="S223" s="170"/>
      <c r="T223" s="170"/>
      <c r="U223" s="170"/>
      <c r="V223" s="170"/>
      <c r="W223" s="5" t="str">
        <f t="shared" si="52"/>
        <v/>
      </c>
      <c r="X223" s="24"/>
      <c r="Y223" s="5" t="str">
        <f t="shared" si="53"/>
        <v/>
      </c>
      <c r="Z223" s="29"/>
      <c r="AA223" s="5"/>
      <c r="AB223" s="5"/>
      <c r="AC223" s="263"/>
      <c r="AD223" s="264"/>
      <c r="AE223" s="210">
        <f t="shared" ref="AE223:AE234" si="60">IF(OR(AG223="X",AH223="X",AI223="X",AJ223="X"),1,0)</f>
        <v>0</v>
      </c>
      <c r="AF223" s="120" t="s">
        <v>45</v>
      </c>
      <c r="AG223" s="170"/>
      <c r="AH223" s="170"/>
      <c r="AI223" s="170"/>
      <c r="AJ223" s="170"/>
      <c r="AK223" s="5" t="str">
        <f t="shared" si="55"/>
        <v/>
      </c>
      <c r="AL223" s="24"/>
      <c r="AM223" s="5" t="str">
        <f t="shared" si="56"/>
        <v/>
      </c>
      <c r="AN223" s="29"/>
      <c r="AO223" s="5"/>
      <c r="AP223" s="5"/>
      <c r="AQ223" s="263"/>
      <c r="AR223" s="264"/>
      <c r="AS223" s="210">
        <f t="shared" ref="AS223:AS234" si="61">IF(OR(AU223="X",AV223="X",AW223="X",AX223="X"),1,0)</f>
        <v>0</v>
      </c>
      <c r="AT223" s="120" t="s">
        <v>45</v>
      </c>
      <c r="AU223" s="170"/>
      <c r="AV223" s="170"/>
      <c r="AW223" s="170"/>
      <c r="AX223" s="170"/>
      <c r="AY223" s="5" t="str">
        <f t="shared" si="57"/>
        <v/>
      </c>
      <c r="AZ223" s="29"/>
      <c r="BA223" s="5" t="str">
        <f t="shared" si="58"/>
        <v/>
      </c>
      <c r="BB223" s="29"/>
      <c r="BC223" s="5"/>
      <c r="BD223" s="263"/>
      <c r="BE223" s="264"/>
      <c r="BF223" s="210">
        <f t="shared" ref="BF223:BF234" si="62">IF(OR(BH223="X",BI223="X",BJ223="X",BK223="X"),1,0)</f>
        <v>0</v>
      </c>
      <c r="BG223" s="120" t="s">
        <v>45</v>
      </c>
      <c r="BH223" s="170"/>
      <c r="BI223" s="170"/>
      <c r="BJ223" s="170"/>
      <c r="BK223" s="170"/>
      <c r="BL223" s="5" t="str">
        <f t="shared" si="50"/>
        <v/>
      </c>
      <c r="BM223" s="6"/>
      <c r="BN223" s="5" t="str">
        <f t="shared" si="51"/>
        <v/>
      </c>
      <c r="BO223" s="29"/>
      <c r="BR223" s="384"/>
      <c r="BS223" s="436"/>
      <c r="BT223" s="210">
        <v>1</v>
      </c>
      <c r="BU223" s="120" t="s">
        <v>45</v>
      </c>
      <c r="BV223" s="147" t="str">
        <f t="shared" ref="BV223:BV234" si="63">IF(Q223="","",IF(S223="X",25%,IF(T223="X",50%,IF(U223="X",75%,IF(V223="X",100%,"")))))</f>
        <v/>
      </c>
      <c r="BW223" s="147" t="str">
        <f t="shared" ref="BW223:BW234" si="64">IF(AE223="","",IF(AG223="X",25%,IF(AH223="X",50%,IF(AI223="X",75%,IF(AJ223="X",100%,"")))))</f>
        <v/>
      </c>
      <c r="BX223" s="147" t="str">
        <f t="shared" ref="BX223:BX234" si="65">IF(AS223="","",IF(AU223="X",25%,IF(AV223="X",50%,IF(AW223="X",75%,IF(AX223="X",100%,"")))))</f>
        <v/>
      </c>
      <c r="BY223" s="147" t="str">
        <f t="shared" ref="BY223:BY234" si="66">IF(BF223="","",IF(BH223="X",25%,IF(BI223="X",50%,IF(BJ223="X",75%,IF(BK223="X",100%,"")))))</f>
        <v/>
      </c>
      <c r="BZ223" s="148" t="str">
        <f t="shared" ref="BZ223:BZ234" si="67">IFERROR(AVERAGE(BV223:BY223),"")</f>
        <v/>
      </c>
    </row>
    <row r="224" spans="1:78" ht="27.6" x14ac:dyDescent="0.3">
      <c r="N224" s="5"/>
      <c r="O224" s="244"/>
      <c r="P224" s="245"/>
      <c r="Q224" s="210">
        <f t="shared" si="59"/>
        <v>0</v>
      </c>
      <c r="R224" s="120" t="s">
        <v>46</v>
      </c>
      <c r="S224" s="170"/>
      <c r="T224" s="170"/>
      <c r="U224" s="170"/>
      <c r="V224" s="170"/>
      <c r="W224" s="5" t="str">
        <f t="shared" si="52"/>
        <v/>
      </c>
      <c r="X224" s="24"/>
      <c r="Y224" s="5" t="str">
        <f t="shared" si="53"/>
        <v/>
      </c>
      <c r="Z224" s="29"/>
      <c r="AA224" s="5"/>
      <c r="AB224" s="5"/>
      <c r="AC224" s="244"/>
      <c r="AD224" s="245"/>
      <c r="AE224" s="210">
        <f t="shared" si="60"/>
        <v>0</v>
      </c>
      <c r="AF224" s="120" t="s">
        <v>46</v>
      </c>
      <c r="AG224" s="170"/>
      <c r="AH224" s="170"/>
      <c r="AI224" s="170"/>
      <c r="AJ224" s="170"/>
      <c r="AK224" s="5" t="str">
        <f t="shared" si="55"/>
        <v/>
      </c>
      <c r="AL224" s="24"/>
      <c r="AM224" s="5" t="str">
        <f t="shared" si="56"/>
        <v/>
      </c>
      <c r="AN224" s="29"/>
      <c r="AO224" s="5"/>
      <c r="AP224" s="5"/>
      <c r="AQ224" s="244"/>
      <c r="AR224" s="245"/>
      <c r="AS224" s="210">
        <f t="shared" si="61"/>
        <v>0</v>
      </c>
      <c r="AT224" s="120" t="s">
        <v>46</v>
      </c>
      <c r="AU224" s="170"/>
      <c r="AV224" s="170"/>
      <c r="AW224" s="170"/>
      <c r="AX224" s="170"/>
      <c r="AY224" s="5" t="str">
        <f t="shared" si="57"/>
        <v/>
      </c>
      <c r="AZ224" s="29"/>
      <c r="BA224" s="5" t="str">
        <f t="shared" si="58"/>
        <v/>
      </c>
      <c r="BB224" s="29"/>
      <c r="BC224" s="5"/>
      <c r="BD224" s="244"/>
      <c r="BE224" s="245"/>
      <c r="BF224" s="210">
        <f t="shared" si="62"/>
        <v>0</v>
      </c>
      <c r="BG224" s="120" t="s">
        <v>46</v>
      </c>
      <c r="BH224" s="170"/>
      <c r="BI224" s="170"/>
      <c r="BJ224" s="170"/>
      <c r="BK224" s="170"/>
      <c r="BL224" s="5" t="str">
        <f t="shared" si="50"/>
        <v/>
      </c>
      <c r="BM224" s="6"/>
      <c r="BN224" s="5" t="str">
        <f t="shared" si="51"/>
        <v/>
      </c>
      <c r="BO224" s="29"/>
      <c r="BR224" s="384"/>
      <c r="BS224" s="437"/>
      <c r="BT224" s="210">
        <v>1</v>
      </c>
      <c r="BU224" s="120" t="s">
        <v>46</v>
      </c>
      <c r="BV224" s="147" t="str">
        <f t="shared" si="63"/>
        <v/>
      </c>
      <c r="BW224" s="147" t="str">
        <f t="shared" si="64"/>
        <v/>
      </c>
      <c r="BX224" s="147" t="str">
        <f t="shared" si="65"/>
        <v/>
      </c>
      <c r="BY224" s="147" t="str">
        <f t="shared" si="66"/>
        <v/>
      </c>
      <c r="BZ224" s="148" t="str">
        <f t="shared" si="67"/>
        <v/>
      </c>
    </row>
    <row r="225" spans="1:78" ht="27.6" x14ac:dyDescent="0.3">
      <c r="N225" s="5"/>
      <c r="O225" s="240" t="s">
        <v>47</v>
      </c>
      <c r="P225" s="241"/>
      <c r="Q225" s="210">
        <f t="shared" si="59"/>
        <v>0</v>
      </c>
      <c r="R225" s="120" t="s">
        <v>49</v>
      </c>
      <c r="S225" s="170"/>
      <c r="T225" s="170"/>
      <c r="U225" s="170"/>
      <c r="V225" s="170"/>
      <c r="W225" s="5" t="str">
        <f t="shared" si="52"/>
        <v/>
      </c>
      <c r="X225" s="24"/>
      <c r="Y225" s="5" t="str">
        <f t="shared" si="53"/>
        <v/>
      </c>
      <c r="Z225" s="29"/>
      <c r="AA225" s="5"/>
      <c r="AB225" s="5"/>
      <c r="AC225" s="240" t="s">
        <v>47</v>
      </c>
      <c r="AD225" s="241"/>
      <c r="AE225" s="210">
        <f t="shared" si="60"/>
        <v>0</v>
      </c>
      <c r="AF225" s="120" t="s">
        <v>49</v>
      </c>
      <c r="AG225" s="170"/>
      <c r="AH225" s="170"/>
      <c r="AI225" s="170"/>
      <c r="AJ225" s="170"/>
      <c r="AK225" s="5" t="str">
        <f t="shared" si="55"/>
        <v/>
      </c>
      <c r="AL225" s="24"/>
      <c r="AM225" s="5" t="str">
        <f t="shared" si="56"/>
        <v/>
      </c>
      <c r="AN225" s="29"/>
      <c r="AO225" s="5"/>
      <c r="AP225" s="5"/>
      <c r="AQ225" s="240" t="s">
        <v>47</v>
      </c>
      <c r="AR225" s="241"/>
      <c r="AS225" s="210">
        <f t="shared" si="61"/>
        <v>0</v>
      </c>
      <c r="AT225" s="120" t="s">
        <v>49</v>
      </c>
      <c r="AU225" s="170"/>
      <c r="AV225" s="170"/>
      <c r="AW225" s="170"/>
      <c r="AX225" s="170"/>
      <c r="AY225" s="5" t="str">
        <f t="shared" si="57"/>
        <v/>
      </c>
      <c r="AZ225" s="29"/>
      <c r="BA225" s="5" t="str">
        <f t="shared" si="58"/>
        <v/>
      </c>
      <c r="BB225" s="29"/>
      <c r="BC225" s="5"/>
      <c r="BD225" s="240" t="s">
        <v>47</v>
      </c>
      <c r="BE225" s="241"/>
      <c r="BF225" s="210">
        <f t="shared" si="62"/>
        <v>0</v>
      </c>
      <c r="BG225" s="120" t="s">
        <v>49</v>
      </c>
      <c r="BH225" s="170"/>
      <c r="BI225" s="170"/>
      <c r="BJ225" s="170"/>
      <c r="BK225" s="170"/>
      <c r="BL225" s="5" t="str">
        <f t="shared" si="50"/>
        <v/>
      </c>
      <c r="BM225" s="6"/>
      <c r="BN225" s="5" t="str">
        <f t="shared" si="51"/>
        <v/>
      </c>
      <c r="BO225" s="29"/>
      <c r="BR225" s="119" t="s">
        <v>47</v>
      </c>
      <c r="BS225" s="205"/>
      <c r="BT225" s="210">
        <v>1</v>
      </c>
      <c r="BU225" s="120" t="s">
        <v>49</v>
      </c>
      <c r="BV225" s="147" t="str">
        <f t="shared" si="63"/>
        <v/>
      </c>
      <c r="BW225" s="147" t="str">
        <f t="shared" si="64"/>
        <v/>
      </c>
      <c r="BX225" s="147" t="str">
        <f t="shared" si="65"/>
        <v/>
      </c>
      <c r="BY225" s="147" t="str">
        <f t="shared" si="66"/>
        <v/>
      </c>
      <c r="BZ225" s="148" t="str">
        <f t="shared" si="67"/>
        <v/>
      </c>
    </row>
    <row r="226" spans="1:78" ht="55.2" x14ac:dyDescent="0.3">
      <c r="N226" s="5"/>
      <c r="O226" s="240" t="s">
        <v>71</v>
      </c>
      <c r="P226" s="241"/>
      <c r="Q226" s="210">
        <f t="shared" si="59"/>
        <v>0</v>
      </c>
      <c r="R226" s="120" t="s">
        <v>49</v>
      </c>
      <c r="S226" s="170"/>
      <c r="T226" s="170"/>
      <c r="U226" s="170"/>
      <c r="V226" s="170"/>
      <c r="W226" s="5" t="str">
        <f t="shared" si="52"/>
        <v/>
      </c>
      <c r="X226" s="24"/>
      <c r="Y226" s="5" t="str">
        <f t="shared" si="53"/>
        <v/>
      </c>
      <c r="Z226" s="29"/>
      <c r="AA226" s="5"/>
      <c r="AB226" s="5"/>
      <c r="AC226" s="240" t="s">
        <v>71</v>
      </c>
      <c r="AD226" s="241"/>
      <c r="AE226" s="210">
        <f t="shared" si="60"/>
        <v>0</v>
      </c>
      <c r="AF226" s="120" t="s">
        <v>49</v>
      </c>
      <c r="AG226" s="170"/>
      <c r="AH226" s="170"/>
      <c r="AI226" s="170"/>
      <c r="AJ226" s="170"/>
      <c r="AK226" s="5" t="str">
        <f t="shared" si="55"/>
        <v/>
      </c>
      <c r="AL226" s="24"/>
      <c r="AM226" s="5" t="str">
        <f t="shared" si="56"/>
        <v/>
      </c>
      <c r="AN226" s="29"/>
      <c r="AO226" s="5"/>
      <c r="AP226" s="5"/>
      <c r="AQ226" s="240" t="s">
        <v>71</v>
      </c>
      <c r="AR226" s="241"/>
      <c r="AS226" s="210">
        <f t="shared" si="61"/>
        <v>0</v>
      </c>
      <c r="AT226" s="120" t="s">
        <v>49</v>
      </c>
      <c r="AU226" s="170"/>
      <c r="AV226" s="170"/>
      <c r="AW226" s="170"/>
      <c r="AX226" s="170"/>
      <c r="AY226" s="5" t="str">
        <f t="shared" si="57"/>
        <v/>
      </c>
      <c r="AZ226" s="29"/>
      <c r="BA226" s="5" t="str">
        <f t="shared" si="58"/>
        <v/>
      </c>
      <c r="BB226" s="29"/>
      <c r="BC226" s="5"/>
      <c r="BD226" s="240" t="s">
        <v>71</v>
      </c>
      <c r="BE226" s="241"/>
      <c r="BF226" s="210">
        <f t="shared" si="62"/>
        <v>0</v>
      </c>
      <c r="BG226" s="120" t="s">
        <v>49</v>
      </c>
      <c r="BH226" s="170"/>
      <c r="BI226" s="170"/>
      <c r="BJ226" s="170"/>
      <c r="BK226" s="170"/>
      <c r="BL226" s="5" t="str">
        <f t="shared" si="50"/>
        <v/>
      </c>
      <c r="BM226" s="6"/>
      <c r="BN226" s="5" t="str">
        <f t="shared" si="51"/>
        <v/>
      </c>
      <c r="BO226" s="29"/>
      <c r="BR226" s="119" t="s">
        <v>71</v>
      </c>
      <c r="BS226" s="205"/>
      <c r="BT226" s="210">
        <v>1</v>
      </c>
      <c r="BU226" s="120" t="s">
        <v>49</v>
      </c>
      <c r="BV226" s="147" t="str">
        <f t="shared" si="63"/>
        <v/>
      </c>
      <c r="BW226" s="147" t="str">
        <f t="shared" si="64"/>
        <v/>
      </c>
      <c r="BX226" s="147" t="str">
        <f t="shared" si="65"/>
        <v/>
      </c>
      <c r="BY226" s="147" t="str">
        <f t="shared" si="66"/>
        <v/>
      </c>
      <c r="BZ226" s="148" t="str">
        <f t="shared" si="67"/>
        <v/>
      </c>
    </row>
    <row r="227" spans="1:78" ht="41.4" x14ac:dyDescent="0.3">
      <c r="N227" s="5"/>
      <c r="O227" s="240" t="s">
        <v>48</v>
      </c>
      <c r="P227" s="241"/>
      <c r="Q227" s="210">
        <f t="shared" si="59"/>
        <v>0</v>
      </c>
      <c r="R227" s="120" t="s">
        <v>49</v>
      </c>
      <c r="S227" s="170"/>
      <c r="T227" s="170"/>
      <c r="U227" s="170"/>
      <c r="V227" s="170"/>
      <c r="W227" s="5" t="str">
        <f t="shared" si="52"/>
        <v/>
      </c>
      <c r="X227" s="24"/>
      <c r="Y227" s="5" t="str">
        <f t="shared" si="53"/>
        <v/>
      </c>
      <c r="Z227" s="29"/>
      <c r="AA227" s="5"/>
      <c r="AB227" s="5"/>
      <c r="AC227" s="240" t="s">
        <v>48</v>
      </c>
      <c r="AD227" s="241"/>
      <c r="AE227" s="210">
        <f t="shared" si="60"/>
        <v>0</v>
      </c>
      <c r="AF227" s="120" t="s">
        <v>49</v>
      </c>
      <c r="AG227" s="170"/>
      <c r="AH227" s="170"/>
      <c r="AI227" s="170"/>
      <c r="AJ227" s="170"/>
      <c r="AK227" s="5" t="str">
        <f t="shared" si="55"/>
        <v/>
      </c>
      <c r="AL227" s="24"/>
      <c r="AM227" s="5" t="str">
        <f t="shared" si="56"/>
        <v/>
      </c>
      <c r="AN227" s="29"/>
      <c r="AO227" s="5"/>
      <c r="AP227" s="5"/>
      <c r="AQ227" s="240" t="s">
        <v>48</v>
      </c>
      <c r="AR227" s="241"/>
      <c r="AS227" s="210">
        <f t="shared" si="61"/>
        <v>0</v>
      </c>
      <c r="AT227" s="120" t="s">
        <v>49</v>
      </c>
      <c r="AU227" s="170"/>
      <c r="AV227" s="170"/>
      <c r="AW227" s="170"/>
      <c r="AX227" s="170"/>
      <c r="AY227" s="5" t="str">
        <f t="shared" si="57"/>
        <v/>
      </c>
      <c r="AZ227" s="29"/>
      <c r="BA227" s="5" t="str">
        <f t="shared" si="58"/>
        <v/>
      </c>
      <c r="BB227" s="29"/>
      <c r="BC227" s="5"/>
      <c r="BD227" s="240" t="s">
        <v>48</v>
      </c>
      <c r="BE227" s="241"/>
      <c r="BF227" s="210">
        <f t="shared" si="62"/>
        <v>0</v>
      </c>
      <c r="BG227" s="120" t="s">
        <v>49</v>
      </c>
      <c r="BH227" s="170"/>
      <c r="BI227" s="170"/>
      <c r="BJ227" s="170"/>
      <c r="BK227" s="170"/>
      <c r="BL227" s="5" t="str">
        <f t="shared" si="50"/>
        <v/>
      </c>
      <c r="BM227" s="6"/>
      <c r="BN227" s="5" t="str">
        <f t="shared" si="51"/>
        <v/>
      </c>
      <c r="BO227" s="29"/>
      <c r="BR227" s="119" t="s">
        <v>48</v>
      </c>
      <c r="BS227" s="205"/>
      <c r="BT227" s="210">
        <v>1</v>
      </c>
      <c r="BU227" s="120" t="s">
        <v>49</v>
      </c>
      <c r="BV227" s="147" t="str">
        <f t="shared" si="63"/>
        <v/>
      </c>
      <c r="BW227" s="147" t="str">
        <f t="shared" si="64"/>
        <v/>
      </c>
      <c r="BX227" s="147" t="str">
        <f t="shared" si="65"/>
        <v/>
      </c>
      <c r="BY227" s="147" t="str">
        <f t="shared" si="66"/>
        <v/>
      </c>
      <c r="BZ227" s="148" t="str">
        <f t="shared" si="67"/>
        <v/>
      </c>
    </row>
    <row r="228" spans="1:78" ht="14.4" customHeight="1" x14ac:dyDescent="0.3">
      <c r="N228" s="5"/>
      <c r="O228" s="242" t="s">
        <v>50</v>
      </c>
      <c r="P228" s="243"/>
      <c r="Q228" s="210">
        <f t="shared" si="59"/>
        <v>0</v>
      </c>
      <c r="R228" s="120" t="s">
        <v>51</v>
      </c>
      <c r="S228" s="170"/>
      <c r="T228" s="170"/>
      <c r="U228" s="170"/>
      <c r="V228" s="170"/>
      <c r="W228" s="5" t="str">
        <f t="shared" si="52"/>
        <v/>
      </c>
      <c r="X228" s="24"/>
      <c r="Y228" s="5" t="str">
        <f t="shared" si="53"/>
        <v/>
      </c>
      <c r="Z228" s="29"/>
      <c r="AA228" s="5"/>
      <c r="AB228" s="5"/>
      <c r="AC228" s="242" t="s">
        <v>50</v>
      </c>
      <c r="AD228" s="243"/>
      <c r="AE228" s="210">
        <f t="shared" si="60"/>
        <v>0</v>
      </c>
      <c r="AF228" s="120" t="s">
        <v>51</v>
      </c>
      <c r="AG228" s="170"/>
      <c r="AH228" s="170"/>
      <c r="AI228" s="170"/>
      <c r="AJ228" s="170"/>
      <c r="AK228" s="5" t="str">
        <f t="shared" si="55"/>
        <v/>
      </c>
      <c r="AL228" s="24"/>
      <c r="AM228" s="5" t="str">
        <f t="shared" si="56"/>
        <v/>
      </c>
      <c r="AN228" s="29"/>
      <c r="AO228" s="5"/>
      <c r="AP228" s="5"/>
      <c r="AQ228" s="242" t="s">
        <v>50</v>
      </c>
      <c r="AR228" s="243"/>
      <c r="AS228" s="210">
        <f t="shared" si="61"/>
        <v>0</v>
      </c>
      <c r="AT228" s="120" t="s">
        <v>51</v>
      </c>
      <c r="AU228" s="170"/>
      <c r="AV228" s="170"/>
      <c r="AW228" s="170"/>
      <c r="AX228" s="170"/>
      <c r="AY228" s="5" t="str">
        <f t="shared" si="57"/>
        <v/>
      </c>
      <c r="AZ228" s="29"/>
      <c r="BA228" s="5" t="str">
        <f t="shared" si="58"/>
        <v/>
      </c>
      <c r="BB228" s="29"/>
      <c r="BC228" s="5"/>
      <c r="BD228" s="242" t="s">
        <v>50</v>
      </c>
      <c r="BE228" s="243"/>
      <c r="BF228" s="210">
        <f t="shared" si="62"/>
        <v>0</v>
      </c>
      <c r="BG228" s="120" t="s">
        <v>51</v>
      </c>
      <c r="BH228" s="170"/>
      <c r="BI228" s="170"/>
      <c r="BJ228" s="170"/>
      <c r="BK228" s="170"/>
      <c r="BL228" s="5" t="str">
        <f t="shared" si="50"/>
        <v/>
      </c>
      <c r="BM228" s="6"/>
      <c r="BN228" s="5" t="str">
        <f t="shared" si="51"/>
        <v/>
      </c>
      <c r="BO228" s="29"/>
      <c r="BR228" s="384" t="s">
        <v>50</v>
      </c>
      <c r="BS228" s="433"/>
      <c r="BT228" s="210">
        <v>1</v>
      </c>
      <c r="BU228" s="120" t="s">
        <v>51</v>
      </c>
      <c r="BV228" s="147" t="str">
        <f t="shared" si="63"/>
        <v/>
      </c>
      <c r="BW228" s="147" t="str">
        <f t="shared" si="64"/>
        <v/>
      </c>
      <c r="BX228" s="147" t="str">
        <f t="shared" si="65"/>
        <v/>
      </c>
      <c r="BY228" s="147" t="str">
        <f t="shared" si="66"/>
        <v/>
      </c>
      <c r="BZ228" s="148" t="str">
        <f t="shared" si="67"/>
        <v/>
      </c>
    </row>
    <row r="229" spans="1:78" x14ac:dyDescent="0.3">
      <c r="N229" s="5"/>
      <c r="O229" s="244"/>
      <c r="P229" s="245"/>
      <c r="Q229" s="210">
        <f t="shared" si="59"/>
        <v>0</v>
      </c>
      <c r="R229" s="120" t="s">
        <v>52</v>
      </c>
      <c r="S229" s="170"/>
      <c r="T229" s="170"/>
      <c r="U229" s="170"/>
      <c r="V229" s="170"/>
      <c r="W229" s="5" t="str">
        <f t="shared" si="52"/>
        <v/>
      </c>
      <c r="X229" s="24"/>
      <c r="Y229" s="5" t="str">
        <f t="shared" si="53"/>
        <v/>
      </c>
      <c r="Z229" s="29"/>
      <c r="AA229" s="5"/>
      <c r="AB229" s="5"/>
      <c r="AC229" s="244"/>
      <c r="AD229" s="245"/>
      <c r="AE229" s="210">
        <f t="shared" si="60"/>
        <v>0</v>
      </c>
      <c r="AF229" s="120" t="s">
        <v>52</v>
      </c>
      <c r="AG229" s="170"/>
      <c r="AH229" s="170"/>
      <c r="AI229" s="170"/>
      <c r="AJ229" s="170"/>
      <c r="AK229" s="5" t="str">
        <f t="shared" si="55"/>
        <v/>
      </c>
      <c r="AL229" s="24"/>
      <c r="AM229" s="5" t="str">
        <f t="shared" si="56"/>
        <v/>
      </c>
      <c r="AN229" s="29"/>
      <c r="AO229" s="5"/>
      <c r="AP229" s="5"/>
      <c r="AQ229" s="244"/>
      <c r="AR229" s="245"/>
      <c r="AS229" s="210">
        <f t="shared" si="61"/>
        <v>0</v>
      </c>
      <c r="AT229" s="120" t="s">
        <v>52</v>
      </c>
      <c r="AU229" s="170"/>
      <c r="AV229" s="170"/>
      <c r="AW229" s="170"/>
      <c r="AX229" s="170"/>
      <c r="AY229" s="5" t="str">
        <f t="shared" si="57"/>
        <v/>
      </c>
      <c r="AZ229" s="29"/>
      <c r="BA229" s="5" t="str">
        <f t="shared" si="58"/>
        <v/>
      </c>
      <c r="BB229" s="29"/>
      <c r="BC229" s="5"/>
      <c r="BD229" s="244"/>
      <c r="BE229" s="245"/>
      <c r="BF229" s="210">
        <f t="shared" si="62"/>
        <v>0</v>
      </c>
      <c r="BG229" s="120" t="s">
        <v>52</v>
      </c>
      <c r="BH229" s="170"/>
      <c r="BI229" s="170"/>
      <c r="BJ229" s="170"/>
      <c r="BK229" s="170"/>
      <c r="BL229" s="5" t="str">
        <f t="shared" si="50"/>
        <v/>
      </c>
      <c r="BM229" s="6"/>
      <c r="BN229" s="5" t="str">
        <f t="shared" si="51"/>
        <v/>
      </c>
      <c r="BO229" s="29"/>
      <c r="BR229" s="384"/>
      <c r="BS229" s="434"/>
      <c r="BT229" s="210">
        <v>1</v>
      </c>
      <c r="BU229" s="120" t="s">
        <v>52</v>
      </c>
      <c r="BV229" s="147" t="str">
        <f t="shared" si="63"/>
        <v/>
      </c>
      <c r="BW229" s="147" t="str">
        <f t="shared" si="64"/>
        <v/>
      </c>
      <c r="BX229" s="147" t="str">
        <f t="shared" si="65"/>
        <v/>
      </c>
      <c r="BY229" s="147" t="str">
        <f t="shared" si="66"/>
        <v/>
      </c>
      <c r="BZ229" s="148" t="str">
        <f t="shared" si="67"/>
        <v/>
      </c>
    </row>
    <row r="230" spans="1:78" ht="28.95" customHeight="1" x14ac:dyDescent="0.3">
      <c r="N230" s="5"/>
      <c r="O230" s="242" t="s">
        <v>53</v>
      </c>
      <c r="P230" s="243"/>
      <c r="Q230" s="210">
        <f t="shared" si="59"/>
        <v>0</v>
      </c>
      <c r="R230" s="120" t="s">
        <v>54</v>
      </c>
      <c r="S230" s="170"/>
      <c r="T230" s="170"/>
      <c r="U230" s="170"/>
      <c r="V230" s="170"/>
      <c r="W230" s="5" t="str">
        <f t="shared" si="52"/>
        <v/>
      </c>
      <c r="X230" s="24"/>
      <c r="Y230" s="5" t="str">
        <f t="shared" si="53"/>
        <v/>
      </c>
      <c r="Z230" s="29"/>
      <c r="AA230" s="5"/>
      <c r="AB230" s="5"/>
      <c r="AC230" s="242" t="s">
        <v>53</v>
      </c>
      <c r="AD230" s="243"/>
      <c r="AE230" s="210">
        <f t="shared" si="60"/>
        <v>0</v>
      </c>
      <c r="AF230" s="120" t="s">
        <v>54</v>
      </c>
      <c r="AG230" s="170"/>
      <c r="AH230" s="170"/>
      <c r="AI230" s="170"/>
      <c r="AJ230" s="170"/>
      <c r="AK230" s="5" t="str">
        <f t="shared" si="55"/>
        <v/>
      </c>
      <c r="AL230" s="24"/>
      <c r="AM230" s="5" t="str">
        <f t="shared" si="56"/>
        <v/>
      </c>
      <c r="AN230" s="29"/>
      <c r="AO230" s="5"/>
      <c r="AP230" s="5"/>
      <c r="AQ230" s="242" t="s">
        <v>53</v>
      </c>
      <c r="AR230" s="243"/>
      <c r="AS230" s="210">
        <f t="shared" si="61"/>
        <v>0</v>
      </c>
      <c r="AT230" s="120" t="s">
        <v>54</v>
      </c>
      <c r="AU230" s="170"/>
      <c r="AV230" s="170"/>
      <c r="AW230" s="170"/>
      <c r="AX230" s="170"/>
      <c r="AY230" s="5" t="str">
        <f t="shared" si="57"/>
        <v/>
      </c>
      <c r="AZ230" s="29"/>
      <c r="BA230" s="5" t="str">
        <f t="shared" si="58"/>
        <v/>
      </c>
      <c r="BB230" s="29"/>
      <c r="BC230" s="5"/>
      <c r="BD230" s="242" t="s">
        <v>53</v>
      </c>
      <c r="BE230" s="243"/>
      <c r="BF230" s="210">
        <f t="shared" si="62"/>
        <v>0</v>
      </c>
      <c r="BG230" s="120" t="s">
        <v>54</v>
      </c>
      <c r="BH230" s="170"/>
      <c r="BI230" s="170"/>
      <c r="BJ230" s="170"/>
      <c r="BK230" s="170"/>
      <c r="BL230" s="5" t="str">
        <f t="shared" si="50"/>
        <v/>
      </c>
      <c r="BM230" s="6"/>
      <c r="BN230" s="5" t="str">
        <f t="shared" si="51"/>
        <v/>
      </c>
      <c r="BO230" s="29"/>
      <c r="BR230" s="384" t="s">
        <v>53</v>
      </c>
      <c r="BS230" s="433"/>
      <c r="BT230" s="210">
        <v>1</v>
      </c>
      <c r="BU230" s="120" t="s">
        <v>54</v>
      </c>
      <c r="BV230" s="147" t="str">
        <f t="shared" si="63"/>
        <v/>
      </c>
      <c r="BW230" s="147" t="str">
        <f t="shared" si="64"/>
        <v/>
      </c>
      <c r="BX230" s="147" t="str">
        <f t="shared" si="65"/>
        <v/>
      </c>
      <c r="BY230" s="147" t="str">
        <f t="shared" si="66"/>
        <v/>
      </c>
      <c r="BZ230" s="148" t="str">
        <f t="shared" si="67"/>
        <v/>
      </c>
    </row>
    <row r="231" spans="1:78" ht="27.6" x14ac:dyDescent="0.3">
      <c r="N231" s="5"/>
      <c r="O231" s="244"/>
      <c r="P231" s="245"/>
      <c r="Q231" s="210">
        <f t="shared" si="59"/>
        <v>0</v>
      </c>
      <c r="R231" s="120" t="s">
        <v>55</v>
      </c>
      <c r="S231" s="170"/>
      <c r="T231" s="170"/>
      <c r="U231" s="170"/>
      <c r="V231" s="170"/>
      <c r="W231" s="5" t="str">
        <f t="shared" si="52"/>
        <v/>
      </c>
      <c r="X231" s="24"/>
      <c r="Y231" s="5" t="str">
        <f t="shared" si="53"/>
        <v/>
      </c>
      <c r="Z231" s="29"/>
      <c r="AA231" s="5"/>
      <c r="AB231" s="5"/>
      <c r="AC231" s="244"/>
      <c r="AD231" s="245"/>
      <c r="AE231" s="210">
        <f t="shared" si="60"/>
        <v>0</v>
      </c>
      <c r="AF231" s="120" t="s">
        <v>55</v>
      </c>
      <c r="AG231" s="170"/>
      <c r="AH231" s="170"/>
      <c r="AI231" s="170"/>
      <c r="AJ231" s="170"/>
      <c r="AK231" s="5" t="str">
        <f t="shared" si="55"/>
        <v/>
      </c>
      <c r="AL231" s="24"/>
      <c r="AM231" s="5" t="str">
        <f t="shared" si="56"/>
        <v/>
      </c>
      <c r="AN231" s="29"/>
      <c r="AO231" s="5"/>
      <c r="AP231" s="5"/>
      <c r="AQ231" s="244"/>
      <c r="AR231" s="245"/>
      <c r="AS231" s="210">
        <f t="shared" si="61"/>
        <v>0</v>
      </c>
      <c r="AT231" s="120" t="s">
        <v>55</v>
      </c>
      <c r="AU231" s="170"/>
      <c r="AV231" s="170"/>
      <c r="AW231" s="170"/>
      <c r="AX231" s="170"/>
      <c r="AY231" s="5" t="str">
        <f t="shared" si="57"/>
        <v/>
      </c>
      <c r="AZ231" s="29"/>
      <c r="BA231" s="5" t="str">
        <f t="shared" si="58"/>
        <v/>
      </c>
      <c r="BB231" s="29"/>
      <c r="BC231" s="5"/>
      <c r="BD231" s="244"/>
      <c r="BE231" s="245"/>
      <c r="BF231" s="210">
        <f t="shared" si="62"/>
        <v>0</v>
      </c>
      <c r="BG231" s="120" t="s">
        <v>55</v>
      </c>
      <c r="BH231" s="170"/>
      <c r="BI231" s="170"/>
      <c r="BJ231" s="170"/>
      <c r="BK231" s="170"/>
      <c r="BL231" s="5" t="str">
        <f t="shared" si="50"/>
        <v/>
      </c>
      <c r="BM231" s="6"/>
      <c r="BN231" s="5" t="str">
        <f t="shared" si="51"/>
        <v/>
      </c>
      <c r="BO231" s="29"/>
      <c r="BR231" s="384"/>
      <c r="BS231" s="434"/>
      <c r="BT231" s="210">
        <v>1</v>
      </c>
      <c r="BU231" s="120" t="s">
        <v>55</v>
      </c>
      <c r="BV231" s="147" t="str">
        <f t="shared" si="63"/>
        <v/>
      </c>
      <c r="BW231" s="147" t="str">
        <f t="shared" si="64"/>
        <v/>
      </c>
      <c r="BX231" s="147" t="str">
        <f t="shared" si="65"/>
        <v/>
      </c>
      <c r="BY231" s="147" t="str">
        <f t="shared" si="66"/>
        <v/>
      </c>
      <c r="BZ231" s="148" t="str">
        <f t="shared" si="67"/>
        <v/>
      </c>
    </row>
    <row r="232" spans="1:78" ht="55.2" x14ac:dyDescent="0.3">
      <c r="N232" s="5"/>
      <c r="O232" s="240" t="s">
        <v>56</v>
      </c>
      <c r="P232" s="241"/>
      <c r="Q232" s="210">
        <f t="shared" si="59"/>
        <v>0</v>
      </c>
      <c r="R232" s="120" t="s">
        <v>55</v>
      </c>
      <c r="S232" s="170"/>
      <c r="T232" s="170"/>
      <c r="U232" s="170"/>
      <c r="V232" s="170"/>
      <c r="W232" s="5" t="str">
        <f t="shared" si="52"/>
        <v/>
      </c>
      <c r="X232" s="24"/>
      <c r="Y232" s="5" t="str">
        <f t="shared" si="53"/>
        <v/>
      </c>
      <c r="Z232" s="29"/>
      <c r="AA232" s="5"/>
      <c r="AB232" s="5"/>
      <c r="AC232" s="240" t="s">
        <v>56</v>
      </c>
      <c r="AD232" s="241"/>
      <c r="AE232" s="210">
        <f t="shared" si="60"/>
        <v>0</v>
      </c>
      <c r="AF232" s="120" t="s">
        <v>55</v>
      </c>
      <c r="AG232" s="170"/>
      <c r="AH232" s="170"/>
      <c r="AI232" s="170"/>
      <c r="AJ232" s="170"/>
      <c r="AK232" s="5" t="str">
        <f t="shared" si="55"/>
        <v/>
      </c>
      <c r="AL232" s="24"/>
      <c r="AM232" s="5" t="str">
        <f t="shared" si="56"/>
        <v/>
      </c>
      <c r="AN232" s="29"/>
      <c r="AO232" s="5"/>
      <c r="AP232" s="5"/>
      <c r="AQ232" s="240" t="s">
        <v>56</v>
      </c>
      <c r="AR232" s="241"/>
      <c r="AS232" s="210">
        <f t="shared" si="61"/>
        <v>0</v>
      </c>
      <c r="AT232" s="120" t="s">
        <v>55</v>
      </c>
      <c r="AU232" s="170"/>
      <c r="AV232" s="170"/>
      <c r="AW232" s="170"/>
      <c r="AX232" s="170"/>
      <c r="AY232" s="5" t="str">
        <f t="shared" si="57"/>
        <v/>
      </c>
      <c r="AZ232" s="29"/>
      <c r="BA232" s="5" t="str">
        <f t="shared" si="58"/>
        <v/>
      </c>
      <c r="BB232" s="29"/>
      <c r="BC232" s="5"/>
      <c r="BD232" s="240" t="s">
        <v>56</v>
      </c>
      <c r="BE232" s="241"/>
      <c r="BF232" s="210">
        <f t="shared" si="62"/>
        <v>0</v>
      </c>
      <c r="BG232" s="120" t="s">
        <v>55</v>
      </c>
      <c r="BH232" s="170"/>
      <c r="BI232" s="170"/>
      <c r="BJ232" s="170"/>
      <c r="BK232" s="170"/>
      <c r="BL232" s="5" t="str">
        <f t="shared" si="50"/>
        <v/>
      </c>
      <c r="BM232" s="6"/>
      <c r="BN232" s="5" t="str">
        <f t="shared" si="51"/>
        <v/>
      </c>
      <c r="BO232" s="29"/>
      <c r="BR232" s="119" t="s">
        <v>56</v>
      </c>
      <c r="BS232" s="206"/>
      <c r="BT232" s="210">
        <v>1</v>
      </c>
      <c r="BU232" s="120" t="s">
        <v>55</v>
      </c>
      <c r="BV232" s="147" t="str">
        <f t="shared" si="63"/>
        <v/>
      </c>
      <c r="BW232" s="147" t="str">
        <f t="shared" si="64"/>
        <v/>
      </c>
      <c r="BX232" s="147" t="str">
        <f t="shared" si="65"/>
        <v/>
      </c>
      <c r="BY232" s="147" t="str">
        <f t="shared" si="66"/>
        <v/>
      </c>
      <c r="BZ232" s="148" t="str">
        <f t="shared" si="67"/>
        <v/>
      </c>
    </row>
    <row r="233" spans="1:78" ht="27.6" x14ac:dyDescent="0.3">
      <c r="A233" s="1"/>
      <c r="B233" s="1"/>
      <c r="C233" s="1"/>
      <c r="D233" s="1"/>
      <c r="K233" s="1"/>
      <c r="L233" s="1"/>
      <c r="N233" s="5"/>
      <c r="O233" s="242" t="s">
        <v>57</v>
      </c>
      <c r="P233" s="243"/>
      <c r="Q233" s="210">
        <f t="shared" si="59"/>
        <v>0</v>
      </c>
      <c r="R233" s="120" t="s">
        <v>130</v>
      </c>
      <c r="S233" s="170"/>
      <c r="T233" s="170"/>
      <c r="U233" s="170"/>
      <c r="V233" s="170"/>
      <c r="W233" s="5" t="str">
        <f t="shared" si="52"/>
        <v/>
      </c>
      <c r="X233" s="24"/>
      <c r="Y233" s="5" t="str">
        <f t="shared" si="53"/>
        <v/>
      </c>
      <c r="Z233" s="29"/>
      <c r="AA233" s="5"/>
      <c r="AB233" s="5"/>
      <c r="AC233" s="242" t="s">
        <v>57</v>
      </c>
      <c r="AD233" s="243"/>
      <c r="AE233" s="210">
        <f t="shared" si="60"/>
        <v>0</v>
      </c>
      <c r="AF233" s="120" t="s">
        <v>130</v>
      </c>
      <c r="AG233" s="170"/>
      <c r="AH233" s="170"/>
      <c r="AI233" s="170"/>
      <c r="AJ233" s="170"/>
      <c r="AK233" s="5" t="str">
        <f t="shared" si="55"/>
        <v/>
      </c>
      <c r="AL233" s="24"/>
      <c r="AM233" s="5" t="str">
        <f t="shared" si="56"/>
        <v/>
      </c>
      <c r="AN233" s="29"/>
      <c r="AO233" s="5"/>
      <c r="AP233" s="5"/>
      <c r="AQ233" s="242" t="s">
        <v>57</v>
      </c>
      <c r="AR233" s="243"/>
      <c r="AS233" s="210">
        <f t="shared" si="61"/>
        <v>0</v>
      </c>
      <c r="AT233" s="120" t="s">
        <v>130</v>
      </c>
      <c r="AU233" s="170"/>
      <c r="AV233" s="170"/>
      <c r="AW233" s="170"/>
      <c r="AX233" s="170"/>
      <c r="AY233" s="5" t="str">
        <f t="shared" si="57"/>
        <v/>
      </c>
      <c r="AZ233" s="29"/>
      <c r="BA233" s="5" t="str">
        <f t="shared" si="58"/>
        <v/>
      </c>
      <c r="BB233" s="29"/>
      <c r="BC233" s="5"/>
      <c r="BD233" s="242" t="s">
        <v>57</v>
      </c>
      <c r="BE233" s="243"/>
      <c r="BF233" s="210">
        <f t="shared" si="62"/>
        <v>0</v>
      </c>
      <c r="BG233" s="120" t="s">
        <v>130</v>
      </c>
      <c r="BH233" s="170"/>
      <c r="BI233" s="170"/>
      <c r="BJ233" s="170"/>
      <c r="BK233" s="170"/>
      <c r="BL233" s="5" t="str">
        <f t="shared" si="50"/>
        <v/>
      </c>
      <c r="BM233" s="6"/>
      <c r="BN233" s="5" t="str">
        <f t="shared" si="51"/>
        <v/>
      </c>
      <c r="BO233" s="29"/>
      <c r="BR233" s="384" t="s">
        <v>57</v>
      </c>
      <c r="BS233" s="433"/>
      <c r="BT233" s="210">
        <v>1</v>
      </c>
      <c r="BU233" s="120" t="s">
        <v>130</v>
      </c>
      <c r="BV233" s="147" t="str">
        <f t="shared" si="63"/>
        <v/>
      </c>
      <c r="BW233" s="147" t="str">
        <f t="shared" si="64"/>
        <v/>
      </c>
      <c r="BX233" s="147" t="str">
        <f t="shared" si="65"/>
        <v/>
      </c>
      <c r="BY233" s="147" t="str">
        <f t="shared" si="66"/>
        <v/>
      </c>
      <c r="BZ233" s="148" t="str">
        <f t="shared" si="67"/>
        <v/>
      </c>
    </row>
    <row r="234" spans="1:78" ht="43.95" customHeight="1" x14ac:dyDescent="0.3">
      <c r="N234" s="5"/>
      <c r="O234" s="244"/>
      <c r="P234" s="245"/>
      <c r="Q234" s="210">
        <f t="shared" si="59"/>
        <v>0</v>
      </c>
      <c r="R234" s="120" t="s">
        <v>58</v>
      </c>
      <c r="S234" s="170"/>
      <c r="T234" s="170"/>
      <c r="U234" s="170"/>
      <c r="V234" s="170"/>
      <c r="W234" s="5" t="str">
        <f t="shared" si="52"/>
        <v/>
      </c>
      <c r="X234" s="24"/>
      <c r="Y234" s="5" t="str">
        <f t="shared" si="53"/>
        <v/>
      </c>
      <c r="Z234" s="29"/>
      <c r="AA234" s="5"/>
      <c r="AB234" s="5"/>
      <c r="AC234" s="244"/>
      <c r="AD234" s="245"/>
      <c r="AE234" s="210">
        <f t="shared" si="60"/>
        <v>0</v>
      </c>
      <c r="AF234" s="120" t="s">
        <v>58</v>
      </c>
      <c r="AG234" s="170"/>
      <c r="AH234" s="170"/>
      <c r="AI234" s="170"/>
      <c r="AJ234" s="170"/>
      <c r="AK234" s="5" t="str">
        <f t="shared" si="55"/>
        <v/>
      </c>
      <c r="AL234" s="24"/>
      <c r="AM234" s="5" t="str">
        <f t="shared" si="56"/>
        <v/>
      </c>
      <c r="AN234" s="29"/>
      <c r="AO234" s="5"/>
      <c r="AP234" s="5"/>
      <c r="AQ234" s="244"/>
      <c r="AR234" s="245"/>
      <c r="AS234" s="210">
        <f t="shared" si="61"/>
        <v>0</v>
      </c>
      <c r="AT234" s="120" t="s">
        <v>58</v>
      </c>
      <c r="AU234" s="170"/>
      <c r="AV234" s="170"/>
      <c r="AW234" s="170"/>
      <c r="AX234" s="170"/>
      <c r="AY234" s="5" t="str">
        <f t="shared" si="57"/>
        <v/>
      </c>
      <c r="AZ234" s="29"/>
      <c r="BA234" s="5" t="str">
        <f t="shared" si="58"/>
        <v/>
      </c>
      <c r="BB234" s="29"/>
      <c r="BC234" s="5"/>
      <c r="BD234" s="244"/>
      <c r="BE234" s="245"/>
      <c r="BF234" s="210">
        <f t="shared" si="62"/>
        <v>0</v>
      </c>
      <c r="BG234" s="120" t="s">
        <v>58</v>
      </c>
      <c r="BH234" s="170"/>
      <c r="BI234" s="170"/>
      <c r="BJ234" s="170"/>
      <c r="BK234" s="170"/>
      <c r="BL234" s="5" t="str">
        <f t="shared" si="50"/>
        <v/>
      </c>
      <c r="BM234" s="6"/>
      <c r="BN234" s="5" t="str">
        <f t="shared" si="51"/>
        <v/>
      </c>
      <c r="BO234" s="29"/>
      <c r="BR234" s="384"/>
      <c r="BS234" s="434"/>
      <c r="BT234" s="210">
        <v>1</v>
      </c>
      <c r="BU234" s="120" t="s">
        <v>58</v>
      </c>
      <c r="BV234" s="147" t="str">
        <f t="shared" si="63"/>
        <v/>
      </c>
      <c r="BW234" s="147" t="str">
        <f t="shared" si="64"/>
        <v/>
      </c>
      <c r="BX234" s="147" t="str">
        <f t="shared" si="65"/>
        <v/>
      </c>
      <c r="BY234" s="147" t="str">
        <f t="shared" si="66"/>
        <v/>
      </c>
      <c r="BZ234" s="148" t="str">
        <f t="shared" si="67"/>
        <v/>
      </c>
    </row>
    <row r="235" spans="1:78" ht="15" thickBot="1" x14ac:dyDescent="0.35">
      <c r="N235" s="5"/>
      <c r="O235" s="30"/>
      <c r="P235" s="355"/>
      <c r="Q235" s="355"/>
      <c r="R235" s="66" t="s">
        <v>173</v>
      </c>
      <c r="S235" s="26" t="e">
        <f>SUM(W222:W234)/SUM(Q222:Q234)</f>
        <v>#DIV/0!</v>
      </c>
      <c r="T235" s="26" t="s">
        <v>20</v>
      </c>
      <c r="U235" s="26" t="e">
        <f>SUM(Y222:Y234)/SUM(Q222:Q234)</f>
        <v>#DIV/0!</v>
      </c>
      <c r="V235" s="26"/>
      <c r="W235" s="5" t="str">
        <f t="shared" si="52"/>
        <v/>
      </c>
      <c r="X235" s="24"/>
      <c r="Y235" s="5" t="str">
        <f t="shared" si="53"/>
        <v/>
      </c>
      <c r="Z235" s="29"/>
      <c r="AA235" s="5"/>
      <c r="AB235" s="5"/>
      <c r="AC235" s="30"/>
      <c r="AD235" s="355"/>
      <c r="AE235" s="355"/>
      <c r="AF235" s="66" t="s">
        <v>173</v>
      </c>
      <c r="AG235" s="26" t="e">
        <f>SUM(AK222:AK234)/SUM(AE222:AE234)</f>
        <v>#DIV/0!</v>
      </c>
      <c r="AH235" s="26" t="s">
        <v>20</v>
      </c>
      <c r="AI235" s="26" t="e">
        <f>SUM(AM222:AM234)/SUM(AE222:AE234)</f>
        <v>#DIV/0!</v>
      </c>
      <c r="AJ235" s="26"/>
      <c r="AK235" s="5" t="str">
        <f t="shared" si="55"/>
        <v/>
      </c>
      <c r="AL235" s="24"/>
      <c r="AM235" s="5" t="str">
        <f t="shared" si="56"/>
        <v/>
      </c>
      <c r="AN235" s="29"/>
      <c r="AO235" s="5"/>
      <c r="AP235" s="5"/>
      <c r="AQ235" s="30"/>
      <c r="AR235" s="355"/>
      <c r="AS235" s="355"/>
      <c r="AT235" s="66" t="s">
        <v>173</v>
      </c>
      <c r="AU235" s="26" t="e">
        <f>SUM(AY222:AY234)/SUM(AS222:AS234)</f>
        <v>#DIV/0!</v>
      </c>
      <c r="AV235" s="26" t="s">
        <v>20</v>
      </c>
      <c r="AW235" s="26" t="e">
        <f>SUM(BA222:BA234)/SUM(AS222:AS234)</f>
        <v>#DIV/0!</v>
      </c>
      <c r="AX235" s="26"/>
      <c r="AY235" s="5" t="str">
        <f t="shared" si="57"/>
        <v/>
      </c>
      <c r="AZ235" s="29"/>
      <c r="BA235" s="5" t="str">
        <f t="shared" si="58"/>
        <v/>
      </c>
      <c r="BB235" s="29"/>
      <c r="BC235" s="5"/>
      <c r="BD235" s="30"/>
      <c r="BE235" s="355"/>
      <c r="BF235" s="355"/>
      <c r="BG235" s="66" t="s">
        <v>173</v>
      </c>
      <c r="BH235" s="26" t="e">
        <f>SUM(BL222:BL234)/SUM(BF222:BF234)</f>
        <v>#DIV/0!</v>
      </c>
      <c r="BI235" s="26" t="s">
        <v>20</v>
      </c>
      <c r="BJ235" s="26" t="e">
        <f>SUM(BN222:BN234)/SUM(BF222:BF234)</f>
        <v>#DIV/0!</v>
      </c>
      <c r="BK235" s="26"/>
      <c r="BL235" s="5" t="str">
        <f t="shared" si="50"/>
        <v/>
      </c>
      <c r="BM235" s="6"/>
      <c r="BN235" s="5" t="str">
        <f t="shared" si="51"/>
        <v/>
      </c>
      <c r="BO235" s="29"/>
    </row>
    <row r="236" spans="1:78" ht="15" thickBot="1" x14ac:dyDescent="0.35">
      <c r="N236" s="5"/>
      <c r="O236" s="214" t="s">
        <v>306</v>
      </c>
      <c r="P236" s="110"/>
      <c r="Q236" s="220"/>
      <c r="R236" s="223" t="s">
        <v>301</v>
      </c>
      <c r="S236" s="357"/>
      <c r="T236" s="357"/>
      <c r="U236" s="357"/>
      <c r="V236" s="33" t="s">
        <v>21</v>
      </c>
      <c r="W236" s="5" t="str">
        <f t="shared" si="52"/>
        <v/>
      </c>
      <c r="X236" s="24"/>
      <c r="Y236" s="5" t="str">
        <f t="shared" si="53"/>
        <v/>
      </c>
      <c r="Z236" s="29"/>
      <c r="AA236" s="5"/>
      <c r="AB236" s="5"/>
      <c r="AC236" s="214" t="s">
        <v>306</v>
      </c>
      <c r="AD236" s="110"/>
      <c r="AE236" s="220"/>
      <c r="AF236" s="32" t="s">
        <v>301</v>
      </c>
      <c r="AG236" s="356"/>
      <c r="AH236" s="357"/>
      <c r="AI236" s="357"/>
      <c r="AJ236" s="33" t="s">
        <v>21</v>
      </c>
      <c r="AK236" s="5" t="str">
        <f t="shared" si="55"/>
        <v/>
      </c>
      <c r="AL236" s="24"/>
      <c r="AM236" s="5" t="str">
        <f t="shared" si="56"/>
        <v/>
      </c>
      <c r="AN236" s="29"/>
      <c r="AO236" s="5"/>
      <c r="AP236" s="5"/>
      <c r="AQ236" s="214" t="s">
        <v>306</v>
      </c>
      <c r="AR236" s="110"/>
      <c r="AS236" s="220"/>
      <c r="AT236" s="32" t="s">
        <v>301</v>
      </c>
      <c r="AU236" s="356"/>
      <c r="AV236" s="357"/>
      <c r="AW236" s="357"/>
      <c r="AX236" s="33" t="s">
        <v>21</v>
      </c>
      <c r="AY236" s="5" t="str">
        <f t="shared" si="57"/>
        <v/>
      </c>
      <c r="AZ236" s="29"/>
      <c r="BA236" s="5" t="str">
        <f t="shared" si="58"/>
        <v/>
      </c>
      <c r="BB236" s="29"/>
      <c r="BC236" s="5"/>
      <c r="BD236" s="214" t="s">
        <v>306</v>
      </c>
      <c r="BE236" s="110"/>
      <c r="BF236" s="220"/>
      <c r="BG236" s="32" t="s">
        <v>301</v>
      </c>
      <c r="BH236" s="356"/>
      <c r="BI236" s="357"/>
      <c r="BJ236" s="357"/>
      <c r="BK236" s="33" t="s">
        <v>21</v>
      </c>
      <c r="BL236" s="5" t="str">
        <f t="shared" si="50"/>
        <v/>
      </c>
      <c r="BM236" s="6"/>
      <c r="BN236" s="5" t="str">
        <f t="shared" si="51"/>
        <v/>
      </c>
      <c r="BO236" s="29"/>
    </row>
    <row r="237" spans="1:78" ht="15" thickBot="1" x14ac:dyDescent="0.35">
      <c r="N237" s="5"/>
      <c r="O237" s="20"/>
      <c r="Q237" s="20"/>
      <c r="R237" s="43"/>
      <c r="S237" s="20"/>
      <c r="T237" s="20"/>
      <c r="U237" s="20"/>
      <c r="V237" s="20"/>
      <c r="W237" s="5" t="str">
        <f t="shared" si="52"/>
        <v/>
      </c>
      <c r="X237" s="24"/>
      <c r="Y237" s="5" t="str">
        <f t="shared" si="53"/>
        <v/>
      </c>
      <c r="Z237" s="29"/>
      <c r="AA237" s="5"/>
      <c r="AB237" s="5"/>
      <c r="AC237" s="20"/>
      <c r="AD237" s="111"/>
      <c r="AE237" s="20"/>
      <c r="AF237" s="43"/>
      <c r="AG237" s="20"/>
      <c r="AH237" s="20"/>
      <c r="AI237" s="20"/>
      <c r="AJ237" s="20"/>
      <c r="AK237" s="5" t="str">
        <f t="shared" si="55"/>
        <v/>
      </c>
      <c r="AL237" s="24"/>
      <c r="AM237" s="5" t="str">
        <f t="shared" si="56"/>
        <v/>
      </c>
      <c r="AN237" s="29"/>
      <c r="AO237" s="5"/>
      <c r="AP237" s="5"/>
      <c r="AQ237" s="20"/>
      <c r="AR237" s="111"/>
      <c r="AS237" s="20"/>
      <c r="AT237" s="43"/>
      <c r="AU237" s="20"/>
      <c r="AV237" s="20"/>
      <c r="AW237" s="20"/>
      <c r="AX237" s="20"/>
      <c r="AY237" s="5" t="str">
        <f t="shared" si="57"/>
        <v/>
      </c>
      <c r="AZ237" s="29"/>
      <c r="BA237" s="5" t="str">
        <f t="shared" si="58"/>
        <v/>
      </c>
      <c r="BB237" s="5"/>
      <c r="BC237" s="5"/>
      <c r="BD237" s="20"/>
      <c r="BE237" s="111"/>
      <c r="BF237" s="20"/>
      <c r="BG237" s="43"/>
      <c r="BH237" s="20"/>
      <c r="BI237" s="20"/>
      <c r="BJ237" s="20"/>
      <c r="BK237" s="20"/>
      <c r="BL237" s="5" t="str">
        <f t="shared" si="50"/>
        <v/>
      </c>
      <c r="BM237" s="6"/>
      <c r="BN237" s="5" t="str">
        <f t="shared" si="51"/>
        <v/>
      </c>
      <c r="BO237" s="29"/>
    </row>
    <row r="238" spans="1:78" ht="15" thickBot="1" x14ac:dyDescent="0.35">
      <c r="N238" s="5"/>
      <c r="O238" s="213" t="s">
        <v>307</v>
      </c>
      <c r="Q238" s="377" t="s">
        <v>136</v>
      </c>
      <c r="R238" s="377"/>
      <c r="S238" s="377"/>
      <c r="T238" s="378"/>
      <c r="U238" s="96">
        <f>SUM(S236)</f>
        <v>0</v>
      </c>
      <c r="V238" s="97" t="s">
        <v>21</v>
      </c>
      <c r="W238" s="5" t="str">
        <f t="shared" si="52"/>
        <v/>
      </c>
      <c r="X238" s="24"/>
      <c r="Y238" s="5" t="str">
        <f t="shared" si="53"/>
        <v/>
      </c>
      <c r="Z238" s="5"/>
      <c r="AA238" s="5"/>
      <c r="AB238" s="5"/>
      <c r="AC238" s="213" t="s">
        <v>307</v>
      </c>
      <c r="AE238" s="377" t="s">
        <v>240</v>
      </c>
      <c r="AF238" s="377"/>
      <c r="AG238" s="377"/>
      <c r="AH238" s="377"/>
      <c r="AI238" s="96">
        <f>SUM(AG236)</f>
        <v>0</v>
      </c>
      <c r="AJ238" s="97" t="s">
        <v>21</v>
      </c>
      <c r="AK238" s="5" t="str">
        <f t="shared" si="55"/>
        <v/>
      </c>
      <c r="AL238" s="24"/>
      <c r="AM238" s="5" t="str">
        <f t="shared" si="56"/>
        <v/>
      </c>
      <c r="AN238" s="5"/>
      <c r="AO238" s="5"/>
      <c r="AP238" s="5"/>
      <c r="AQ238" s="213" t="s">
        <v>307</v>
      </c>
      <c r="AS238" s="377" t="s">
        <v>241</v>
      </c>
      <c r="AT238" s="377"/>
      <c r="AU238" s="377"/>
      <c r="AV238" s="377"/>
      <c r="AW238" s="96">
        <f>SUM(AU236)</f>
        <v>0</v>
      </c>
      <c r="AX238" s="97" t="s">
        <v>21</v>
      </c>
      <c r="AY238" s="5" t="str">
        <f t="shared" si="57"/>
        <v/>
      </c>
      <c r="AZ238" s="29"/>
      <c r="BA238" s="5" t="str">
        <f t="shared" si="58"/>
        <v/>
      </c>
      <c r="BB238" s="5"/>
      <c r="BC238" s="5"/>
      <c r="BD238" s="213" t="s">
        <v>307</v>
      </c>
      <c r="BE238" s="111"/>
      <c r="BF238" s="377" t="s">
        <v>242</v>
      </c>
      <c r="BG238" s="377"/>
      <c r="BH238" s="377"/>
      <c r="BI238" s="377"/>
      <c r="BJ238" s="96">
        <f>SUM(BH236)</f>
        <v>0</v>
      </c>
      <c r="BK238" s="97" t="s">
        <v>21</v>
      </c>
      <c r="BL238" s="5" t="str">
        <f t="shared" si="50"/>
        <v/>
      </c>
      <c r="BM238" s="6"/>
      <c r="BN238" s="5" t="str">
        <f t="shared" si="51"/>
        <v/>
      </c>
      <c r="BO238" s="5"/>
    </row>
    <row r="239" spans="1:78" ht="9" customHeight="1" x14ac:dyDescent="0.3">
      <c r="N239" s="5"/>
      <c r="O239" s="20"/>
      <c r="Q239" s="377"/>
      <c r="R239" s="377"/>
      <c r="S239" s="20"/>
      <c r="T239" s="20"/>
      <c r="U239" s="20"/>
      <c r="V239" s="20"/>
      <c r="W239" s="5" t="str">
        <f t="shared" si="52"/>
        <v/>
      </c>
      <c r="X239" s="24"/>
      <c r="Y239" s="5" t="str">
        <f t="shared" si="53"/>
        <v/>
      </c>
      <c r="Z239" s="5"/>
      <c r="AA239" s="5"/>
      <c r="AB239" s="5"/>
      <c r="AC239" s="20"/>
      <c r="AD239" s="111"/>
      <c r="AE239" s="377"/>
      <c r="AF239" s="377"/>
      <c r="AG239" s="20"/>
      <c r="AH239" s="20"/>
      <c r="AI239" s="20"/>
      <c r="AJ239" s="20"/>
      <c r="AK239" s="5" t="str">
        <f t="shared" si="55"/>
        <v/>
      </c>
      <c r="AL239" s="24"/>
      <c r="AM239" s="5" t="str">
        <f t="shared" si="56"/>
        <v/>
      </c>
      <c r="AN239" s="5"/>
      <c r="AO239" s="5"/>
      <c r="AP239" s="5"/>
      <c r="AQ239" s="20"/>
      <c r="AR239" s="111"/>
      <c r="AS239" s="377"/>
      <c r="AT239" s="377"/>
      <c r="AU239" s="20"/>
      <c r="AV239" s="20"/>
      <c r="AW239" s="20"/>
      <c r="AX239" s="20"/>
      <c r="AY239" s="5" t="str">
        <f t="shared" si="57"/>
        <v/>
      </c>
      <c r="AZ239" s="29"/>
      <c r="BA239" s="5" t="str">
        <f t="shared" si="58"/>
        <v/>
      </c>
      <c r="BB239" s="5"/>
      <c r="BC239" s="5"/>
      <c r="BD239" s="20"/>
      <c r="BE239" s="111"/>
      <c r="BF239" s="377"/>
      <c r="BG239" s="377"/>
      <c r="BH239" s="20"/>
      <c r="BI239" s="20"/>
      <c r="BJ239" s="20"/>
      <c r="BK239" s="20"/>
      <c r="BL239" s="5" t="str">
        <f t="shared" si="50"/>
        <v/>
      </c>
      <c r="BM239" s="6"/>
      <c r="BN239" s="5" t="str">
        <f t="shared" si="51"/>
        <v/>
      </c>
      <c r="BO239" s="5"/>
    </row>
    <row r="240" spans="1:78" x14ac:dyDescent="0.3">
      <c r="N240" s="5"/>
      <c r="O240" s="20"/>
      <c r="Q240" s="20"/>
      <c r="R240" s="43"/>
      <c r="S240" s="20"/>
      <c r="T240" s="20"/>
      <c r="U240" s="20"/>
      <c r="V240" s="20"/>
      <c r="W240" s="5" t="str">
        <f t="shared" si="52"/>
        <v/>
      </c>
      <c r="X240" s="24"/>
      <c r="Y240" s="5" t="str">
        <f t="shared" si="53"/>
        <v/>
      </c>
      <c r="Z240" s="5"/>
      <c r="AA240" s="5"/>
      <c r="AB240" s="5"/>
      <c r="AC240" s="20"/>
      <c r="AD240" s="111"/>
      <c r="AE240" s="20"/>
      <c r="AF240" s="43"/>
      <c r="AG240" s="20"/>
      <c r="AH240" s="20"/>
      <c r="AI240" s="20"/>
      <c r="AJ240" s="20"/>
      <c r="AK240" s="5" t="str">
        <f t="shared" si="55"/>
        <v/>
      </c>
      <c r="AL240" s="24"/>
      <c r="AM240" s="5" t="str">
        <f t="shared" si="56"/>
        <v/>
      </c>
      <c r="AN240" s="5"/>
      <c r="AO240" s="5"/>
      <c r="AP240" s="5"/>
      <c r="AQ240" s="20"/>
      <c r="AR240" s="111"/>
      <c r="AS240" s="20"/>
      <c r="AT240" s="43"/>
      <c r="AU240" s="20"/>
      <c r="AV240" s="20"/>
      <c r="AW240" s="20"/>
      <c r="AX240" s="20"/>
      <c r="AY240" s="5" t="str">
        <f t="shared" si="57"/>
        <v/>
      </c>
      <c r="AZ240" s="29"/>
      <c r="BA240" s="5" t="str">
        <f t="shared" si="58"/>
        <v/>
      </c>
      <c r="BB240" s="5"/>
      <c r="BC240" s="5"/>
      <c r="BD240" s="20"/>
      <c r="BE240" s="111"/>
      <c r="BF240" s="20"/>
      <c r="BG240" s="43"/>
      <c r="BH240" s="20"/>
      <c r="BI240" s="20"/>
      <c r="BJ240" s="20"/>
      <c r="BK240" s="20"/>
      <c r="BL240" s="5" t="str">
        <f t="shared" si="50"/>
        <v/>
      </c>
      <c r="BM240" s="6"/>
      <c r="BN240" s="5" t="str">
        <f t="shared" si="51"/>
        <v/>
      </c>
      <c r="BO240" s="5"/>
    </row>
    <row r="241" spans="1:78" ht="63" customHeight="1" x14ac:dyDescent="0.3">
      <c r="N241" s="5"/>
      <c r="O241" s="409" t="s">
        <v>243</v>
      </c>
      <c r="P241" s="410"/>
      <c r="Q241" s="410"/>
      <c r="R241" s="410"/>
      <c r="S241" s="410"/>
      <c r="T241" s="410"/>
      <c r="U241" s="410"/>
      <c r="V241" s="410"/>
      <c r="W241" s="5" t="str">
        <f t="shared" si="52"/>
        <v/>
      </c>
      <c r="X241" s="24"/>
      <c r="Y241" s="5" t="str">
        <f t="shared" si="53"/>
        <v/>
      </c>
      <c r="Z241" s="5"/>
      <c r="AA241" s="5"/>
      <c r="AB241" s="5"/>
      <c r="AC241" s="409" t="s">
        <v>244</v>
      </c>
      <c r="AD241" s="410"/>
      <c r="AE241" s="410"/>
      <c r="AF241" s="410"/>
      <c r="AG241" s="410"/>
      <c r="AH241" s="410"/>
      <c r="AI241" s="410"/>
      <c r="AJ241" s="410"/>
      <c r="AK241" s="5" t="str">
        <f t="shared" si="55"/>
        <v/>
      </c>
      <c r="AL241" s="24"/>
      <c r="AM241" s="5" t="str">
        <f t="shared" si="56"/>
        <v/>
      </c>
      <c r="AN241" s="5"/>
      <c r="AO241" s="5"/>
      <c r="AP241" s="5"/>
      <c r="AQ241" s="409" t="s">
        <v>245</v>
      </c>
      <c r="AR241" s="410"/>
      <c r="AS241" s="410"/>
      <c r="AT241" s="410"/>
      <c r="AU241" s="410"/>
      <c r="AV241" s="410"/>
      <c r="AW241" s="410"/>
      <c r="AX241" s="410"/>
      <c r="AY241" s="5" t="str">
        <f t="shared" si="57"/>
        <v/>
      </c>
      <c r="AZ241" s="29"/>
      <c r="BA241" s="5" t="str">
        <f t="shared" si="58"/>
        <v/>
      </c>
      <c r="BB241" s="5"/>
      <c r="BC241" s="5"/>
      <c r="BD241" s="409" t="s">
        <v>246</v>
      </c>
      <c r="BE241" s="410"/>
      <c r="BF241" s="410"/>
      <c r="BG241" s="410"/>
      <c r="BH241" s="410"/>
      <c r="BI241" s="410"/>
      <c r="BJ241" s="410"/>
      <c r="BK241" s="410"/>
      <c r="BL241" s="5" t="str">
        <f t="shared" si="50"/>
        <v/>
      </c>
      <c r="BM241" s="6"/>
      <c r="BN241" s="5" t="str">
        <f t="shared" si="51"/>
        <v/>
      </c>
      <c r="BO241" s="5"/>
    </row>
    <row r="242" spans="1:78" ht="19.95" customHeight="1" x14ac:dyDescent="0.3">
      <c r="N242" s="5"/>
      <c r="O242" s="21" t="s">
        <v>125</v>
      </c>
      <c r="P242" s="247">
        <f>$D$5</f>
        <v>0</v>
      </c>
      <c r="Q242" s="247"/>
      <c r="R242" s="247"/>
      <c r="S242" s="41" t="s">
        <v>152</v>
      </c>
      <c r="T242" s="248"/>
      <c r="U242" s="248"/>
      <c r="V242" s="248"/>
      <c r="W242" s="5" t="str">
        <f t="shared" si="52"/>
        <v/>
      </c>
      <c r="X242" s="24"/>
      <c r="Y242" s="5" t="str">
        <f t="shared" si="53"/>
        <v/>
      </c>
      <c r="Z242" s="5"/>
      <c r="AA242" s="5"/>
      <c r="AB242" s="5"/>
      <c r="AC242" s="21" t="s">
        <v>125</v>
      </c>
      <c r="AD242" s="247">
        <f>$D$9</f>
        <v>0</v>
      </c>
      <c r="AE242" s="247"/>
      <c r="AF242" s="247"/>
      <c r="AG242" s="41" t="s">
        <v>152</v>
      </c>
      <c r="AH242" s="248"/>
      <c r="AI242" s="248"/>
      <c r="AJ242" s="248"/>
      <c r="AK242" s="5" t="str">
        <f t="shared" si="55"/>
        <v/>
      </c>
      <c r="AL242" s="24"/>
      <c r="AM242" s="5" t="str">
        <f t="shared" si="56"/>
        <v/>
      </c>
      <c r="AN242" s="5"/>
      <c r="AO242" s="5"/>
      <c r="AP242" s="5"/>
      <c r="AQ242" s="21" t="s">
        <v>125</v>
      </c>
      <c r="AR242" s="247">
        <f>$D$9</f>
        <v>0</v>
      </c>
      <c r="AS242" s="247"/>
      <c r="AT242" s="247"/>
      <c r="AU242" s="41" t="s">
        <v>152</v>
      </c>
      <c r="AV242" s="248"/>
      <c r="AW242" s="248"/>
      <c r="AX242" s="248"/>
      <c r="AY242" s="5" t="str">
        <f t="shared" si="57"/>
        <v/>
      </c>
      <c r="AZ242" s="29"/>
      <c r="BA242" s="5" t="str">
        <f t="shared" si="58"/>
        <v/>
      </c>
      <c r="BB242" s="5"/>
      <c r="BC242" s="5"/>
      <c r="BD242" s="21" t="s">
        <v>125</v>
      </c>
      <c r="BE242" s="247">
        <f>$D$9</f>
        <v>0</v>
      </c>
      <c r="BF242" s="247"/>
      <c r="BG242" s="247"/>
      <c r="BH242" s="41" t="s">
        <v>152</v>
      </c>
      <c r="BI242" s="248"/>
      <c r="BJ242" s="248"/>
      <c r="BK242" s="248"/>
      <c r="BL242" s="5" t="str">
        <f t="shared" si="50"/>
        <v/>
      </c>
      <c r="BM242" s="6"/>
      <c r="BN242" s="5" t="str">
        <f t="shared" si="51"/>
        <v/>
      </c>
      <c r="BO242" s="5"/>
    </row>
    <row r="243" spans="1:78" ht="18" customHeight="1" x14ac:dyDescent="0.3">
      <c r="N243" s="5"/>
      <c r="O243" s="21" t="s">
        <v>158</v>
      </c>
      <c r="P243" s="247">
        <f>$D$6</f>
        <v>0</v>
      </c>
      <c r="Q243" s="247"/>
      <c r="R243" s="247"/>
      <c r="S243" s="175" t="s">
        <v>89</v>
      </c>
      <c r="T243" s="247">
        <f>$K$6</f>
        <v>0</v>
      </c>
      <c r="U243" s="247"/>
      <c r="V243" s="247"/>
      <c r="W243" s="5" t="str">
        <f t="shared" si="52"/>
        <v/>
      </c>
      <c r="X243" s="24"/>
      <c r="Y243" s="5" t="str">
        <f t="shared" si="53"/>
        <v/>
      </c>
      <c r="Z243" s="5"/>
      <c r="AA243" s="5"/>
      <c r="AB243" s="5"/>
      <c r="AC243" s="21" t="s">
        <v>158</v>
      </c>
      <c r="AD243" s="247">
        <f>$D$10</f>
        <v>0</v>
      </c>
      <c r="AE243" s="247"/>
      <c r="AF243" s="247"/>
      <c r="AG243" s="176" t="s">
        <v>89</v>
      </c>
      <c r="AH243" s="247" t="e">
        <f>$K$10</f>
        <v>#DIV/0!</v>
      </c>
      <c r="AI243" s="247"/>
      <c r="AJ243" s="247"/>
      <c r="AK243" s="5" t="str">
        <f t="shared" si="55"/>
        <v/>
      </c>
      <c r="AL243" s="24"/>
      <c r="AM243" s="5" t="str">
        <f t="shared" si="56"/>
        <v/>
      </c>
      <c r="AN243" s="5"/>
      <c r="AO243" s="5"/>
      <c r="AP243" s="5"/>
      <c r="AQ243" s="21" t="s">
        <v>158</v>
      </c>
      <c r="AR243" s="247">
        <f>$D$10</f>
        <v>0</v>
      </c>
      <c r="AS243" s="247"/>
      <c r="AT243" s="247"/>
      <c r="AU243" s="176" t="s">
        <v>89</v>
      </c>
      <c r="AV243" s="247" t="e">
        <f>$K$10</f>
        <v>#DIV/0!</v>
      </c>
      <c r="AW243" s="247"/>
      <c r="AX243" s="247"/>
      <c r="AY243" s="5" t="str">
        <f t="shared" si="57"/>
        <v/>
      </c>
      <c r="AZ243" s="29"/>
      <c r="BA243" s="5" t="str">
        <f t="shared" si="58"/>
        <v/>
      </c>
      <c r="BB243" s="5"/>
      <c r="BC243" s="5"/>
      <c r="BD243" s="21" t="s">
        <v>158</v>
      </c>
      <c r="BE243" s="247">
        <f>$D$10</f>
        <v>0</v>
      </c>
      <c r="BF243" s="247"/>
      <c r="BG243" s="247"/>
      <c r="BH243" s="176" t="s">
        <v>89</v>
      </c>
      <c r="BI243" s="247" t="e">
        <f>$K$10</f>
        <v>#DIV/0!</v>
      </c>
      <c r="BJ243" s="247"/>
      <c r="BK243" s="247"/>
      <c r="BL243" s="5" t="str">
        <f t="shared" si="50"/>
        <v/>
      </c>
      <c r="BM243" s="6"/>
      <c r="BN243" s="5" t="str">
        <f t="shared" si="51"/>
        <v/>
      </c>
      <c r="BO243" s="5"/>
    </row>
    <row r="244" spans="1:78" ht="8.4" customHeight="1" x14ac:dyDescent="0.3">
      <c r="N244" s="5"/>
      <c r="O244" s="25"/>
      <c r="P244" s="112"/>
      <c r="Q244" s="26"/>
      <c r="R244" s="46"/>
      <c r="S244" s="25"/>
      <c r="T244" s="25"/>
      <c r="U244" s="25"/>
      <c r="V244" s="25"/>
      <c r="W244" s="5" t="str">
        <f t="shared" si="52"/>
        <v/>
      </c>
      <c r="X244" s="24"/>
      <c r="Y244" s="5" t="str">
        <f t="shared" si="53"/>
        <v/>
      </c>
      <c r="Z244" s="5"/>
      <c r="AA244" s="5"/>
      <c r="AB244" s="5"/>
      <c r="AC244" s="25"/>
      <c r="AD244" s="112"/>
      <c r="AE244" s="26"/>
      <c r="AF244" s="46"/>
      <c r="AG244" s="25"/>
      <c r="AH244" s="25"/>
      <c r="AI244" s="25"/>
      <c r="AJ244" s="25"/>
      <c r="AK244" s="5" t="str">
        <f t="shared" si="55"/>
        <v/>
      </c>
      <c r="AL244" s="24"/>
      <c r="AM244" s="5" t="str">
        <f t="shared" si="56"/>
        <v/>
      </c>
      <c r="AN244" s="5"/>
      <c r="AO244" s="5"/>
      <c r="AP244" s="5"/>
      <c r="AQ244" s="25"/>
      <c r="AR244" s="112"/>
      <c r="AS244" s="26"/>
      <c r="AT244" s="46"/>
      <c r="AU244" s="25"/>
      <c r="AV244" s="25"/>
      <c r="AW244" s="25"/>
      <c r="AX244" s="25"/>
      <c r="AY244" s="5" t="str">
        <f t="shared" si="57"/>
        <v/>
      </c>
      <c r="AZ244" s="29"/>
      <c r="BA244" s="5" t="str">
        <f t="shared" si="58"/>
        <v/>
      </c>
      <c r="BB244" s="5"/>
      <c r="BC244" s="5"/>
      <c r="BD244" s="25"/>
      <c r="BE244" s="112"/>
      <c r="BF244" s="26"/>
      <c r="BG244" s="46"/>
      <c r="BH244" s="25"/>
      <c r="BI244" s="25"/>
      <c r="BJ244" s="25"/>
      <c r="BK244" s="25"/>
      <c r="BL244" s="5" t="str">
        <f t="shared" si="50"/>
        <v/>
      </c>
      <c r="BM244" s="6"/>
      <c r="BN244" s="5" t="str">
        <f t="shared" si="51"/>
        <v/>
      </c>
      <c r="BO244" s="5"/>
    </row>
    <row r="245" spans="1:78" ht="14.4" customHeight="1" x14ac:dyDescent="0.3">
      <c r="N245" s="5"/>
      <c r="O245" s="411" t="s">
        <v>17</v>
      </c>
      <c r="P245" s="411"/>
      <c r="Q245" s="411"/>
      <c r="R245" s="411"/>
      <c r="S245" s="411"/>
      <c r="T245" s="411"/>
      <c r="U245" s="411"/>
      <c r="V245" s="411"/>
      <c r="W245" s="5" t="str">
        <f t="shared" si="52"/>
        <v/>
      </c>
      <c r="X245" s="24"/>
      <c r="Y245" s="5" t="str">
        <f t="shared" si="53"/>
        <v/>
      </c>
      <c r="Z245" s="5"/>
      <c r="AA245" s="5"/>
      <c r="AB245" s="5"/>
      <c r="AC245" s="411" t="s">
        <v>17</v>
      </c>
      <c r="AD245" s="411"/>
      <c r="AE245" s="411"/>
      <c r="AF245" s="411"/>
      <c r="AG245" s="411"/>
      <c r="AH245" s="411"/>
      <c r="AI245" s="411"/>
      <c r="AJ245" s="411"/>
      <c r="AK245" s="5" t="str">
        <f t="shared" si="55"/>
        <v/>
      </c>
      <c r="AL245" s="24"/>
      <c r="AM245" s="5" t="str">
        <f t="shared" si="56"/>
        <v/>
      </c>
      <c r="AN245" s="5"/>
      <c r="AO245" s="5"/>
      <c r="AP245" s="5"/>
      <c r="AQ245" s="411" t="s">
        <v>17</v>
      </c>
      <c r="AR245" s="411"/>
      <c r="AS245" s="411"/>
      <c r="AT245" s="411"/>
      <c r="AU245" s="411"/>
      <c r="AV245" s="411"/>
      <c r="AW245" s="411"/>
      <c r="AX245" s="411"/>
      <c r="AY245" s="5" t="str">
        <f t="shared" si="57"/>
        <v/>
      </c>
      <c r="AZ245" s="29"/>
      <c r="BA245" s="5" t="str">
        <f t="shared" si="58"/>
        <v/>
      </c>
      <c r="BB245" s="5"/>
      <c r="BC245" s="5"/>
      <c r="BD245" s="411" t="s">
        <v>17</v>
      </c>
      <c r="BE245" s="411"/>
      <c r="BF245" s="411"/>
      <c r="BG245" s="411"/>
      <c r="BH245" s="411"/>
      <c r="BI245" s="411"/>
      <c r="BJ245" s="411"/>
      <c r="BK245" s="411"/>
      <c r="BL245" s="5" t="str">
        <f t="shared" si="50"/>
        <v/>
      </c>
      <c r="BM245" s="6"/>
      <c r="BN245" s="5" t="str">
        <f t="shared" si="51"/>
        <v/>
      </c>
      <c r="BO245" s="5"/>
      <c r="BR245" s="345" t="s">
        <v>17</v>
      </c>
      <c r="BS245" s="345"/>
      <c r="BT245" s="345"/>
      <c r="BU245" s="345"/>
      <c r="BV245" s="412" t="s">
        <v>249</v>
      </c>
      <c r="BW245" s="412" t="s">
        <v>250</v>
      </c>
      <c r="BX245" s="412" t="s">
        <v>251</v>
      </c>
      <c r="BY245" s="412" t="s">
        <v>252</v>
      </c>
      <c r="BZ245" s="382" t="s">
        <v>256</v>
      </c>
    </row>
    <row r="246" spans="1:78" ht="28.2" customHeight="1" x14ac:dyDescent="0.3">
      <c r="N246" s="5"/>
      <c r="O246" s="240" t="s">
        <v>107</v>
      </c>
      <c r="P246" s="241"/>
      <c r="Q246" s="240" t="s">
        <v>294</v>
      </c>
      <c r="R246" s="241"/>
      <c r="S246" s="133" t="s">
        <v>259</v>
      </c>
      <c r="T246" s="80" t="s">
        <v>132</v>
      </c>
      <c r="U246" s="81" t="s">
        <v>133</v>
      </c>
      <c r="V246" s="82" t="s">
        <v>134</v>
      </c>
      <c r="W246" s="5" t="str">
        <f t="shared" si="52"/>
        <v/>
      </c>
      <c r="X246" s="24"/>
      <c r="Y246" s="5" t="str">
        <f t="shared" si="53"/>
        <v/>
      </c>
      <c r="Z246" s="5"/>
      <c r="AA246" s="5"/>
      <c r="AB246" s="5"/>
      <c r="AC246" s="240" t="s">
        <v>107</v>
      </c>
      <c r="AD246" s="241"/>
      <c r="AE246" s="240" t="s">
        <v>294</v>
      </c>
      <c r="AF246" s="241"/>
      <c r="AG246" s="133" t="s">
        <v>259</v>
      </c>
      <c r="AH246" s="80" t="s">
        <v>132</v>
      </c>
      <c r="AI246" s="81" t="s">
        <v>133</v>
      </c>
      <c r="AJ246" s="82" t="s">
        <v>134</v>
      </c>
      <c r="AK246" s="5" t="str">
        <f t="shared" si="55"/>
        <v/>
      </c>
      <c r="AL246" s="24"/>
      <c r="AM246" s="5" t="str">
        <f t="shared" si="56"/>
        <v/>
      </c>
      <c r="AN246" s="5"/>
      <c r="AO246" s="5"/>
      <c r="AP246" s="5"/>
      <c r="AQ246" s="240" t="s">
        <v>107</v>
      </c>
      <c r="AR246" s="241"/>
      <c r="AS246" s="240" t="s">
        <v>294</v>
      </c>
      <c r="AT246" s="241"/>
      <c r="AU246" s="133" t="s">
        <v>259</v>
      </c>
      <c r="AV246" s="80" t="s">
        <v>132</v>
      </c>
      <c r="AW246" s="81" t="s">
        <v>133</v>
      </c>
      <c r="AX246" s="82" t="s">
        <v>134</v>
      </c>
      <c r="AY246" s="5" t="str">
        <f t="shared" si="57"/>
        <v/>
      </c>
      <c r="AZ246" s="29"/>
      <c r="BA246" s="5" t="str">
        <f t="shared" si="58"/>
        <v/>
      </c>
      <c r="BB246" s="5"/>
      <c r="BC246" s="5"/>
      <c r="BD246" s="240" t="s">
        <v>107</v>
      </c>
      <c r="BE246" s="241"/>
      <c r="BF246" s="240" t="s">
        <v>294</v>
      </c>
      <c r="BG246" s="241"/>
      <c r="BH246" s="133" t="s">
        <v>259</v>
      </c>
      <c r="BI246" s="80" t="s">
        <v>132</v>
      </c>
      <c r="BJ246" s="81" t="s">
        <v>133</v>
      </c>
      <c r="BK246" s="82" t="s">
        <v>134</v>
      </c>
      <c r="BL246" s="5" t="str">
        <f t="shared" si="50"/>
        <v/>
      </c>
      <c r="BM246" s="6"/>
      <c r="BN246" s="5" t="str">
        <f t="shared" si="51"/>
        <v/>
      </c>
      <c r="BO246" s="5"/>
      <c r="BR246" s="119" t="s">
        <v>107</v>
      </c>
      <c r="BS246" s="384" t="s">
        <v>70</v>
      </c>
      <c r="BT246" s="384"/>
      <c r="BU246" s="119" t="s">
        <v>294</v>
      </c>
      <c r="BV246" s="412"/>
      <c r="BW246" s="412"/>
      <c r="BX246" s="412"/>
      <c r="BY246" s="412"/>
      <c r="BZ246" s="383"/>
    </row>
    <row r="247" spans="1:78" ht="28.95" customHeight="1" x14ac:dyDescent="0.3">
      <c r="N247" s="5"/>
      <c r="O247" s="242" t="s">
        <v>43</v>
      </c>
      <c r="P247" s="243"/>
      <c r="Q247" s="210">
        <f>IF(OR(S247="X",T247="X",U247="X",V247="X"),1,0)</f>
        <v>0</v>
      </c>
      <c r="R247" s="120" t="s">
        <v>44</v>
      </c>
      <c r="S247" s="170"/>
      <c r="T247" s="170"/>
      <c r="U247" s="170"/>
      <c r="V247" s="170"/>
      <c r="W247" s="5" t="str">
        <f t="shared" si="52"/>
        <v/>
      </c>
      <c r="X247" s="24"/>
      <c r="Y247" s="5" t="str">
        <f t="shared" si="53"/>
        <v/>
      </c>
      <c r="Z247" s="29"/>
      <c r="AA247" s="5"/>
      <c r="AB247" s="5"/>
      <c r="AC247" s="242" t="s">
        <v>43</v>
      </c>
      <c r="AD247" s="243"/>
      <c r="AE247" s="210">
        <f>IF(OR(AG247="X",AH247="X",AI247="X",AJ247="X"),1,0)</f>
        <v>0</v>
      </c>
      <c r="AF247" s="120" t="s">
        <v>44</v>
      </c>
      <c r="AG247" s="170"/>
      <c r="AH247" s="170"/>
      <c r="AI247" s="170"/>
      <c r="AJ247" s="170"/>
      <c r="AK247" s="5" t="str">
        <f t="shared" si="55"/>
        <v/>
      </c>
      <c r="AL247" s="24"/>
      <c r="AM247" s="5" t="str">
        <f t="shared" si="56"/>
        <v/>
      </c>
      <c r="AN247" s="29"/>
      <c r="AO247" s="5"/>
      <c r="AP247" s="5"/>
      <c r="AQ247" s="242" t="s">
        <v>43</v>
      </c>
      <c r="AR247" s="243"/>
      <c r="AS247" s="210">
        <f>IF(OR(AU247="X",AV247="X",AW247="X",AX247="X"),1,0)</f>
        <v>0</v>
      </c>
      <c r="AT247" s="120" t="s">
        <v>44</v>
      </c>
      <c r="AU247" s="170"/>
      <c r="AV247" s="170"/>
      <c r="AW247" s="170"/>
      <c r="AX247" s="170"/>
      <c r="AY247" s="5" t="str">
        <f t="shared" si="57"/>
        <v/>
      </c>
      <c r="AZ247" s="29"/>
      <c r="BA247" s="5" t="str">
        <f t="shared" si="58"/>
        <v/>
      </c>
      <c r="BB247" s="5"/>
      <c r="BC247" s="5"/>
      <c r="BD247" s="242" t="s">
        <v>43</v>
      </c>
      <c r="BE247" s="243"/>
      <c r="BF247" s="210">
        <f>IF(OR(BH247="X",BI247="X",BJ247="X",BK247="X"),1,0)</f>
        <v>0</v>
      </c>
      <c r="BG247" s="120" t="s">
        <v>44</v>
      </c>
      <c r="BH247" s="170"/>
      <c r="BI247" s="170"/>
      <c r="BJ247" s="170"/>
      <c r="BK247" s="170"/>
      <c r="BL247" s="5" t="str">
        <f t="shared" si="50"/>
        <v/>
      </c>
      <c r="BM247" s="6"/>
      <c r="BN247" s="5" t="str">
        <f t="shared" si="51"/>
        <v/>
      </c>
      <c r="BO247" s="29"/>
      <c r="BR247" s="384" t="s">
        <v>43</v>
      </c>
      <c r="BS247" s="435"/>
      <c r="BT247" s="210">
        <v>1</v>
      </c>
      <c r="BU247" s="120" t="s">
        <v>44</v>
      </c>
      <c r="BV247" s="147" t="str">
        <f>IF(Q247="","",IF(S247="X",25%,IF(T247="X",50%,IF(U247="X",75%,IF(V247="X",100%,"")))))</f>
        <v/>
      </c>
      <c r="BW247" s="147" t="str">
        <f>IF(AE247="","",IF(AG247="X",25%,IF(AH247="X",50%,IF(AI247="X",75%,IF(AJ247="X",100%,"")))))</f>
        <v/>
      </c>
      <c r="BX247" s="147" t="str">
        <f>IF(AS247="","",IF(AU247="X",25%,IF(AV247="X",50%,IF(AW247="X",75%,IF(AX247="X",100%,"")))))</f>
        <v/>
      </c>
      <c r="BY247" s="147" t="str">
        <f>IF(BF247="","",IF(BH247="X",25%,IF(BI247="X",50%,IF(BJ247="X",75%,IF(BK247="X",100%,"")))))</f>
        <v/>
      </c>
      <c r="BZ247" s="148" t="str">
        <f>IFERROR(AVERAGE(BV247:BY247),"")</f>
        <v/>
      </c>
    </row>
    <row r="248" spans="1:78" x14ac:dyDescent="0.3">
      <c r="N248" s="5"/>
      <c r="O248" s="263"/>
      <c r="P248" s="264"/>
      <c r="Q248" s="210">
        <f t="shared" ref="Q248:Q259" si="68">IF(OR(S248="X",T248="X",U248="X",V248="X"),1,0)</f>
        <v>0</v>
      </c>
      <c r="R248" s="120" t="s">
        <v>45</v>
      </c>
      <c r="S248" s="170"/>
      <c r="T248" s="170"/>
      <c r="U248" s="170"/>
      <c r="V248" s="170"/>
      <c r="W248" s="5" t="str">
        <f t="shared" si="52"/>
        <v/>
      </c>
      <c r="X248" s="24"/>
      <c r="Y248" s="5" t="str">
        <f t="shared" si="53"/>
        <v/>
      </c>
      <c r="Z248" s="29"/>
      <c r="AA248" s="5"/>
      <c r="AB248" s="5"/>
      <c r="AC248" s="263"/>
      <c r="AD248" s="264"/>
      <c r="AE248" s="210">
        <f t="shared" ref="AE248:AE259" si="69">IF(OR(AG248="X",AH248="X",AI248="X",AJ248="X"),1,0)</f>
        <v>0</v>
      </c>
      <c r="AF248" s="120" t="s">
        <v>45</v>
      </c>
      <c r="AG248" s="170"/>
      <c r="AH248" s="170"/>
      <c r="AI248" s="170"/>
      <c r="AJ248" s="170"/>
      <c r="AK248" s="5" t="str">
        <f t="shared" si="55"/>
        <v/>
      </c>
      <c r="AL248" s="24"/>
      <c r="AM248" s="5" t="str">
        <f t="shared" si="56"/>
        <v/>
      </c>
      <c r="AN248" s="29"/>
      <c r="AO248" s="5"/>
      <c r="AP248" s="5"/>
      <c r="AQ248" s="263"/>
      <c r="AR248" s="264"/>
      <c r="AS248" s="210">
        <f t="shared" ref="AS248:AS259" si="70">IF(OR(AU248="X",AV248="X",AW248="X",AX248="X"),1,0)</f>
        <v>0</v>
      </c>
      <c r="AT248" s="120" t="s">
        <v>45</v>
      </c>
      <c r="AU248" s="170"/>
      <c r="AV248" s="170"/>
      <c r="AW248" s="170"/>
      <c r="AX248" s="170"/>
      <c r="AY248" s="5" t="str">
        <f t="shared" si="57"/>
        <v/>
      </c>
      <c r="AZ248" s="29"/>
      <c r="BA248" s="5" t="str">
        <f t="shared" si="58"/>
        <v/>
      </c>
      <c r="BB248" s="5"/>
      <c r="BC248" s="5"/>
      <c r="BD248" s="263"/>
      <c r="BE248" s="264"/>
      <c r="BF248" s="210">
        <f t="shared" ref="BF248:BF259" si="71">IF(OR(BH248="X",BI248="X",BJ248="X",BK248="X"),1,0)</f>
        <v>0</v>
      </c>
      <c r="BG248" s="120" t="s">
        <v>45</v>
      </c>
      <c r="BH248" s="170"/>
      <c r="BI248" s="170"/>
      <c r="BJ248" s="170"/>
      <c r="BK248" s="170"/>
      <c r="BL248" s="5" t="str">
        <f t="shared" si="50"/>
        <v/>
      </c>
      <c r="BM248" s="6"/>
      <c r="BN248" s="5" t="str">
        <f t="shared" si="51"/>
        <v/>
      </c>
      <c r="BO248" s="29"/>
      <c r="BR248" s="384"/>
      <c r="BS248" s="436"/>
      <c r="BT248" s="210">
        <v>1</v>
      </c>
      <c r="BU248" s="120" t="s">
        <v>45</v>
      </c>
      <c r="BV248" s="147" t="str">
        <f t="shared" ref="BV248:BV259" si="72">IF(Q248="","",IF(S248="X",25%,IF(T248="X",50%,IF(U248="X",75%,IF(V248="X",100%,"")))))</f>
        <v/>
      </c>
      <c r="BW248" s="147" t="str">
        <f t="shared" ref="BW248:BW259" si="73">IF(AE248="","",IF(AG248="X",25%,IF(AH248="X",50%,IF(AI248="X",75%,IF(AJ248="X",100%,"")))))</f>
        <v/>
      </c>
      <c r="BX248" s="147" t="str">
        <f t="shared" ref="BX248:BX259" si="74">IF(AS248="","",IF(AU248="X",25%,IF(AV248="X",50%,IF(AW248="X",75%,IF(AX248="X",100%,"")))))</f>
        <v/>
      </c>
      <c r="BY248" s="147" t="str">
        <f t="shared" ref="BY248:BY259" si="75">IF(BF248="","",IF(BH248="X",25%,IF(BI248="X",50%,IF(BJ248="X",75%,IF(BK248="X",100%,"")))))</f>
        <v/>
      </c>
      <c r="BZ248" s="148" t="str">
        <f t="shared" ref="BZ248:BZ259" si="76">IFERROR(AVERAGE(BV248:BY248),"")</f>
        <v/>
      </c>
    </row>
    <row r="249" spans="1:78" ht="41.4" customHeight="1" x14ac:dyDescent="0.3">
      <c r="N249" s="5"/>
      <c r="O249" s="244"/>
      <c r="P249" s="245"/>
      <c r="Q249" s="210">
        <f t="shared" si="68"/>
        <v>0</v>
      </c>
      <c r="R249" s="120" t="s">
        <v>46</v>
      </c>
      <c r="S249" s="170"/>
      <c r="T249" s="170"/>
      <c r="U249" s="170"/>
      <c r="V249" s="170"/>
      <c r="W249" s="5" t="str">
        <f t="shared" si="52"/>
        <v/>
      </c>
      <c r="X249" s="24"/>
      <c r="Y249" s="5" t="str">
        <f t="shared" si="53"/>
        <v/>
      </c>
      <c r="Z249" s="29"/>
      <c r="AA249" s="5"/>
      <c r="AB249" s="5"/>
      <c r="AC249" s="244"/>
      <c r="AD249" s="245"/>
      <c r="AE249" s="210">
        <f t="shared" si="69"/>
        <v>0</v>
      </c>
      <c r="AF249" s="120" t="s">
        <v>46</v>
      </c>
      <c r="AG249" s="170"/>
      <c r="AH249" s="170"/>
      <c r="AI249" s="170"/>
      <c r="AJ249" s="170"/>
      <c r="AK249" s="5" t="str">
        <f t="shared" si="55"/>
        <v/>
      </c>
      <c r="AL249" s="24"/>
      <c r="AM249" s="5" t="str">
        <f t="shared" si="56"/>
        <v/>
      </c>
      <c r="AN249" s="29"/>
      <c r="AO249" s="5"/>
      <c r="AP249" s="5"/>
      <c r="AQ249" s="244"/>
      <c r="AR249" s="245"/>
      <c r="AS249" s="210">
        <f t="shared" si="70"/>
        <v>0</v>
      </c>
      <c r="AT249" s="120" t="s">
        <v>46</v>
      </c>
      <c r="AU249" s="170"/>
      <c r="AV249" s="170"/>
      <c r="AW249" s="170"/>
      <c r="AX249" s="170"/>
      <c r="AY249" s="5" t="str">
        <f t="shared" si="57"/>
        <v/>
      </c>
      <c r="AZ249" s="29"/>
      <c r="BA249" s="5" t="str">
        <f t="shared" si="58"/>
        <v/>
      </c>
      <c r="BB249" s="5"/>
      <c r="BC249" s="5"/>
      <c r="BD249" s="244"/>
      <c r="BE249" s="245"/>
      <c r="BF249" s="210">
        <f t="shared" si="71"/>
        <v>0</v>
      </c>
      <c r="BG249" s="120" t="s">
        <v>46</v>
      </c>
      <c r="BH249" s="170"/>
      <c r="BI249" s="170"/>
      <c r="BJ249" s="170"/>
      <c r="BK249" s="170"/>
      <c r="BL249" s="5" t="str">
        <f t="shared" ref="BL249:BL259" si="77">IF(BF249="","",IF(BH249="X",0,IF(BI249="X",5,IF(BJ249="X",10,IF(BK249="X",15,"")))))</f>
        <v/>
      </c>
      <c r="BM249" s="6"/>
      <c r="BN249" s="5" t="str">
        <f t="shared" ref="BN249:BN259" si="78">IF(BF249="","",IF(BH249="X",5,IF(BI249="X",10,IF(BJ249="X",15,IF(BK249="X",20,"")))))</f>
        <v/>
      </c>
      <c r="BO249" s="29"/>
      <c r="BR249" s="384"/>
      <c r="BS249" s="437"/>
      <c r="BT249" s="210">
        <v>1</v>
      </c>
      <c r="BU249" s="120" t="s">
        <v>46</v>
      </c>
      <c r="BV249" s="147" t="str">
        <f t="shared" si="72"/>
        <v/>
      </c>
      <c r="BW249" s="147" t="str">
        <f t="shared" si="73"/>
        <v/>
      </c>
      <c r="BX249" s="147" t="str">
        <f t="shared" si="74"/>
        <v/>
      </c>
      <c r="BY249" s="147" t="str">
        <f t="shared" si="75"/>
        <v/>
      </c>
      <c r="BZ249" s="148" t="str">
        <f t="shared" si="76"/>
        <v/>
      </c>
    </row>
    <row r="250" spans="1:78" ht="27.6" x14ac:dyDescent="0.3">
      <c r="N250" s="5"/>
      <c r="O250" s="240" t="s">
        <v>47</v>
      </c>
      <c r="P250" s="241"/>
      <c r="Q250" s="210">
        <f t="shared" si="68"/>
        <v>0</v>
      </c>
      <c r="R250" s="120" t="s">
        <v>49</v>
      </c>
      <c r="S250" s="170"/>
      <c r="T250" s="170"/>
      <c r="U250" s="170"/>
      <c r="V250" s="170"/>
      <c r="W250" s="5" t="str">
        <f t="shared" si="52"/>
        <v/>
      </c>
      <c r="X250" s="24"/>
      <c r="Y250" s="5" t="str">
        <f t="shared" si="53"/>
        <v/>
      </c>
      <c r="Z250" s="29"/>
      <c r="AA250" s="5"/>
      <c r="AB250" s="5"/>
      <c r="AC250" s="240" t="s">
        <v>47</v>
      </c>
      <c r="AD250" s="241"/>
      <c r="AE250" s="210">
        <f t="shared" si="69"/>
        <v>0</v>
      </c>
      <c r="AF250" s="120" t="s">
        <v>49</v>
      </c>
      <c r="AG250" s="170"/>
      <c r="AH250" s="170"/>
      <c r="AI250" s="170"/>
      <c r="AJ250" s="170"/>
      <c r="AK250" s="5" t="str">
        <f t="shared" si="55"/>
        <v/>
      </c>
      <c r="AL250" s="24"/>
      <c r="AM250" s="5" t="str">
        <f t="shared" si="56"/>
        <v/>
      </c>
      <c r="AN250" s="29"/>
      <c r="AO250" s="5"/>
      <c r="AP250" s="5"/>
      <c r="AQ250" s="240" t="s">
        <v>47</v>
      </c>
      <c r="AR250" s="241"/>
      <c r="AS250" s="210">
        <f t="shared" si="70"/>
        <v>0</v>
      </c>
      <c r="AT250" s="120" t="s">
        <v>49</v>
      </c>
      <c r="AU250" s="170"/>
      <c r="AV250" s="170"/>
      <c r="AW250" s="170"/>
      <c r="AX250" s="170"/>
      <c r="AY250" s="5" t="str">
        <f t="shared" si="57"/>
        <v/>
      </c>
      <c r="AZ250" s="29"/>
      <c r="BA250" s="5" t="str">
        <f t="shared" si="58"/>
        <v/>
      </c>
      <c r="BB250" s="5"/>
      <c r="BC250" s="5"/>
      <c r="BD250" s="240" t="s">
        <v>47</v>
      </c>
      <c r="BE250" s="241"/>
      <c r="BF250" s="210">
        <f t="shared" si="71"/>
        <v>0</v>
      </c>
      <c r="BG250" s="120" t="s">
        <v>49</v>
      </c>
      <c r="BH250" s="170"/>
      <c r="BI250" s="170"/>
      <c r="BJ250" s="170"/>
      <c r="BK250" s="170"/>
      <c r="BL250" s="5" t="str">
        <f t="shared" si="77"/>
        <v/>
      </c>
      <c r="BM250" s="6"/>
      <c r="BN250" s="5" t="str">
        <f t="shared" si="78"/>
        <v/>
      </c>
      <c r="BO250" s="29"/>
      <c r="BR250" s="119" t="s">
        <v>47</v>
      </c>
      <c r="BS250" s="205"/>
      <c r="BT250" s="210">
        <v>1</v>
      </c>
      <c r="BU250" s="120" t="s">
        <v>49</v>
      </c>
      <c r="BV250" s="147" t="str">
        <f t="shared" si="72"/>
        <v/>
      </c>
      <c r="BW250" s="147" t="str">
        <f t="shared" si="73"/>
        <v/>
      </c>
      <c r="BX250" s="147" t="str">
        <f t="shared" si="74"/>
        <v/>
      </c>
      <c r="BY250" s="147" t="str">
        <f t="shared" si="75"/>
        <v/>
      </c>
      <c r="BZ250" s="148" t="str">
        <f t="shared" si="76"/>
        <v/>
      </c>
    </row>
    <row r="251" spans="1:78" ht="55.2" x14ac:dyDescent="0.3">
      <c r="N251" s="5"/>
      <c r="O251" s="240" t="s">
        <v>71</v>
      </c>
      <c r="P251" s="241"/>
      <c r="Q251" s="210">
        <f t="shared" si="68"/>
        <v>0</v>
      </c>
      <c r="R251" s="120" t="s">
        <v>49</v>
      </c>
      <c r="S251" s="170"/>
      <c r="T251" s="170"/>
      <c r="U251" s="170"/>
      <c r="V251" s="170"/>
      <c r="W251" s="5" t="str">
        <f t="shared" si="52"/>
        <v/>
      </c>
      <c r="X251" s="24"/>
      <c r="Y251" s="5" t="str">
        <f t="shared" si="53"/>
        <v/>
      </c>
      <c r="Z251" s="29"/>
      <c r="AA251" s="5"/>
      <c r="AB251" s="5"/>
      <c r="AC251" s="240" t="s">
        <v>71</v>
      </c>
      <c r="AD251" s="241"/>
      <c r="AE251" s="210">
        <f t="shared" si="69"/>
        <v>0</v>
      </c>
      <c r="AF251" s="120" t="s">
        <v>49</v>
      </c>
      <c r="AG251" s="170"/>
      <c r="AH251" s="170"/>
      <c r="AI251" s="170"/>
      <c r="AJ251" s="170"/>
      <c r="AK251" s="5" t="str">
        <f t="shared" si="55"/>
        <v/>
      </c>
      <c r="AL251" s="24"/>
      <c r="AM251" s="5" t="str">
        <f t="shared" si="56"/>
        <v/>
      </c>
      <c r="AN251" s="29"/>
      <c r="AO251" s="5"/>
      <c r="AP251" s="5"/>
      <c r="AQ251" s="240" t="s">
        <v>71</v>
      </c>
      <c r="AR251" s="241"/>
      <c r="AS251" s="210">
        <f t="shared" si="70"/>
        <v>0</v>
      </c>
      <c r="AT251" s="120" t="s">
        <v>49</v>
      </c>
      <c r="AU251" s="170"/>
      <c r="AV251" s="170"/>
      <c r="AW251" s="170"/>
      <c r="AX251" s="170"/>
      <c r="AY251" s="5" t="str">
        <f t="shared" si="57"/>
        <v/>
      </c>
      <c r="AZ251" s="29"/>
      <c r="BA251" s="5" t="str">
        <f t="shared" si="58"/>
        <v/>
      </c>
      <c r="BB251" s="5"/>
      <c r="BC251" s="5"/>
      <c r="BD251" s="240" t="s">
        <v>71</v>
      </c>
      <c r="BE251" s="241"/>
      <c r="BF251" s="210">
        <f t="shared" si="71"/>
        <v>0</v>
      </c>
      <c r="BG251" s="120" t="s">
        <v>49</v>
      </c>
      <c r="BH251" s="170"/>
      <c r="BI251" s="170"/>
      <c r="BJ251" s="170"/>
      <c r="BK251" s="170"/>
      <c r="BL251" s="5" t="str">
        <f t="shared" si="77"/>
        <v/>
      </c>
      <c r="BM251" s="6"/>
      <c r="BN251" s="5" t="str">
        <f t="shared" si="78"/>
        <v/>
      </c>
      <c r="BO251" s="29"/>
      <c r="BR251" s="119" t="s">
        <v>71</v>
      </c>
      <c r="BS251" s="205"/>
      <c r="BT251" s="210">
        <v>1</v>
      </c>
      <c r="BU251" s="120" t="s">
        <v>49</v>
      </c>
      <c r="BV251" s="147" t="str">
        <f t="shared" si="72"/>
        <v/>
      </c>
      <c r="BW251" s="147" t="str">
        <f t="shared" si="73"/>
        <v/>
      </c>
      <c r="BX251" s="147" t="str">
        <f t="shared" si="74"/>
        <v/>
      </c>
      <c r="BY251" s="147" t="str">
        <f t="shared" si="75"/>
        <v/>
      </c>
      <c r="BZ251" s="148" t="str">
        <f t="shared" si="76"/>
        <v/>
      </c>
    </row>
    <row r="252" spans="1:78" ht="41.4" x14ac:dyDescent="0.3">
      <c r="N252" s="5"/>
      <c r="O252" s="240" t="s">
        <v>48</v>
      </c>
      <c r="P252" s="241"/>
      <c r="Q252" s="210">
        <f t="shared" si="68"/>
        <v>0</v>
      </c>
      <c r="R252" s="120" t="s">
        <v>49</v>
      </c>
      <c r="S252" s="170"/>
      <c r="T252" s="170"/>
      <c r="U252" s="170"/>
      <c r="V252" s="170"/>
      <c r="W252" s="5" t="str">
        <f t="shared" si="52"/>
        <v/>
      </c>
      <c r="X252" s="24"/>
      <c r="Y252" s="5" t="str">
        <f t="shared" si="53"/>
        <v/>
      </c>
      <c r="Z252" s="29"/>
      <c r="AA252" s="5"/>
      <c r="AB252" s="5"/>
      <c r="AC252" s="240" t="s">
        <v>48</v>
      </c>
      <c r="AD252" s="241"/>
      <c r="AE252" s="210">
        <f t="shared" si="69"/>
        <v>0</v>
      </c>
      <c r="AF252" s="120" t="s">
        <v>49</v>
      </c>
      <c r="AG252" s="170"/>
      <c r="AH252" s="170"/>
      <c r="AI252" s="170"/>
      <c r="AJ252" s="170"/>
      <c r="AK252" s="5" t="str">
        <f t="shared" si="55"/>
        <v/>
      </c>
      <c r="AL252" s="24"/>
      <c r="AM252" s="5" t="str">
        <f t="shared" si="56"/>
        <v/>
      </c>
      <c r="AN252" s="29"/>
      <c r="AO252" s="5"/>
      <c r="AP252" s="5"/>
      <c r="AQ252" s="240" t="s">
        <v>48</v>
      </c>
      <c r="AR252" s="241"/>
      <c r="AS252" s="210">
        <f t="shared" si="70"/>
        <v>0</v>
      </c>
      <c r="AT252" s="120" t="s">
        <v>49</v>
      </c>
      <c r="AU252" s="170"/>
      <c r="AV252" s="170"/>
      <c r="AW252" s="170"/>
      <c r="AX252" s="170"/>
      <c r="AY252" s="5" t="str">
        <f t="shared" si="57"/>
        <v/>
      </c>
      <c r="AZ252" s="29"/>
      <c r="BA252" s="5" t="str">
        <f t="shared" si="58"/>
        <v/>
      </c>
      <c r="BB252" s="5"/>
      <c r="BC252" s="5"/>
      <c r="BD252" s="240" t="s">
        <v>48</v>
      </c>
      <c r="BE252" s="241"/>
      <c r="BF252" s="210">
        <f t="shared" si="71"/>
        <v>0</v>
      </c>
      <c r="BG252" s="120" t="s">
        <v>49</v>
      </c>
      <c r="BH252" s="170"/>
      <c r="BI252" s="170"/>
      <c r="BJ252" s="170"/>
      <c r="BK252" s="170"/>
      <c r="BL252" s="5" t="str">
        <f t="shared" si="77"/>
        <v/>
      </c>
      <c r="BM252" s="6"/>
      <c r="BN252" s="5" t="str">
        <f t="shared" si="78"/>
        <v/>
      </c>
      <c r="BO252" s="29"/>
      <c r="BR252" s="119" t="s">
        <v>48</v>
      </c>
      <c r="BS252" s="205"/>
      <c r="BT252" s="210">
        <v>1</v>
      </c>
      <c r="BU252" s="120" t="s">
        <v>49</v>
      </c>
      <c r="BV252" s="147" t="str">
        <f t="shared" si="72"/>
        <v/>
      </c>
      <c r="BW252" s="147" t="str">
        <f t="shared" si="73"/>
        <v/>
      </c>
      <c r="BX252" s="147" t="str">
        <f t="shared" si="74"/>
        <v/>
      </c>
      <c r="BY252" s="147" t="str">
        <f t="shared" si="75"/>
        <v/>
      </c>
      <c r="BZ252" s="148" t="str">
        <f t="shared" si="76"/>
        <v/>
      </c>
    </row>
    <row r="253" spans="1:78" s="1" customFormat="1" ht="14.4" customHeight="1" x14ac:dyDescent="0.3">
      <c r="A253"/>
      <c r="B253"/>
      <c r="C253"/>
      <c r="D253"/>
      <c r="E253" s="42"/>
      <c r="F253" s="42"/>
      <c r="G253" s="42"/>
      <c r="H253" s="42"/>
      <c r="I253" s="42"/>
      <c r="J253" s="42"/>
      <c r="K253"/>
      <c r="L253"/>
      <c r="N253" s="20"/>
      <c r="O253" s="242" t="s">
        <v>50</v>
      </c>
      <c r="P253" s="243"/>
      <c r="Q253" s="210">
        <f t="shared" si="68"/>
        <v>0</v>
      </c>
      <c r="R253" s="120" t="s">
        <v>51</v>
      </c>
      <c r="S253" s="170"/>
      <c r="T253" s="170"/>
      <c r="U253" s="170"/>
      <c r="V253" s="170"/>
      <c r="W253" s="5" t="str">
        <f t="shared" si="52"/>
        <v/>
      </c>
      <c r="X253" s="24"/>
      <c r="Y253" s="5" t="str">
        <f t="shared" si="53"/>
        <v/>
      </c>
      <c r="Z253" s="29"/>
      <c r="AA253" s="5"/>
      <c r="AB253" s="5"/>
      <c r="AC253" s="242" t="s">
        <v>50</v>
      </c>
      <c r="AD253" s="243"/>
      <c r="AE253" s="210">
        <f t="shared" si="69"/>
        <v>0</v>
      </c>
      <c r="AF253" s="120" t="s">
        <v>51</v>
      </c>
      <c r="AG253" s="170"/>
      <c r="AH253" s="170"/>
      <c r="AI253" s="170"/>
      <c r="AJ253" s="170"/>
      <c r="AK253" s="5" t="str">
        <f t="shared" si="55"/>
        <v/>
      </c>
      <c r="AL253" s="24"/>
      <c r="AM253" s="5" t="str">
        <f t="shared" si="56"/>
        <v/>
      </c>
      <c r="AN253" s="29"/>
      <c r="AO253" s="5"/>
      <c r="AP253" s="5"/>
      <c r="AQ253" s="242" t="s">
        <v>50</v>
      </c>
      <c r="AR253" s="243"/>
      <c r="AS253" s="210">
        <f t="shared" si="70"/>
        <v>0</v>
      </c>
      <c r="AT253" s="120" t="s">
        <v>51</v>
      </c>
      <c r="AU253" s="170"/>
      <c r="AV253" s="170"/>
      <c r="AW253" s="170"/>
      <c r="AX253" s="170"/>
      <c r="AY253" s="5" t="str">
        <f t="shared" si="57"/>
        <v/>
      </c>
      <c r="AZ253" s="29"/>
      <c r="BA253" s="5" t="str">
        <f t="shared" si="58"/>
        <v/>
      </c>
      <c r="BB253" s="5"/>
      <c r="BC253" s="5"/>
      <c r="BD253" s="242" t="s">
        <v>50</v>
      </c>
      <c r="BE253" s="243"/>
      <c r="BF253" s="210">
        <f t="shared" si="71"/>
        <v>0</v>
      </c>
      <c r="BG253" s="120" t="s">
        <v>51</v>
      </c>
      <c r="BH253" s="170"/>
      <c r="BI253" s="170"/>
      <c r="BJ253" s="170"/>
      <c r="BK253" s="170"/>
      <c r="BL253" s="5" t="str">
        <f t="shared" si="77"/>
        <v/>
      </c>
      <c r="BM253" s="6"/>
      <c r="BN253" s="5" t="str">
        <f t="shared" si="78"/>
        <v/>
      </c>
      <c r="BO253" s="29"/>
      <c r="BR253" s="384" t="s">
        <v>50</v>
      </c>
      <c r="BS253" s="433"/>
      <c r="BT253" s="210">
        <v>1</v>
      </c>
      <c r="BU253" s="120" t="s">
        <v>51</v>
      </c>
      <c r="BV253" s="147" t="str">
        <f t="shared" si="72"/>
        <v/>
      </c>
      <c r="BW253" s="147" t="str">
        <f t="shared" si="73"/>
        <v/>
      </c>
      <c r="BX253" s="147" t="str">
        <f t="shared" si="74"/>
        <v/>
      </c>
      <c r="BY253" s="147" t="str">
        <f t="shared" si="75"/>
        <v/>
      </c>
      <c r="BZ253" s="148" t="str">
        <f t="shared" si="76"/>
        <v/>
      </c>
    </row>
    <row r="254" spans="1:78" x14ac:dyDescent="0.3">
      <c r="N254" s="5"/>
      <c r="O254" s="244"/>
      <c r="P254" s="245"/>
      <c r="Q254" s="210">
        <f t="shared" si="68"/>
        <v>0</v>
      </c>
      <c r="R254" s="120" t="s">
        <v>52</v>
      </c>
      <c r="S254" s="170"/>
      <c r="T254" s="170"/>
      <c r="U254" s="170"/>
      <c r="V254" s="170"/>
      <c r="W254" s="5" t="str">
        <f t="shared" si="52"/>
        <v/>
      </c>
      <c r="X254" s="24"/>
      <c r="Y254" s="5" t="str">
        <f t="shared" si="53"/>
        <v/>
      </c>
      <c r="Z254" s="29"/>
      <c r="AA254" s="5"/>
      <c r="AB254" s="5"/>
      <c r="AC254" s="244"/>
      <c r="AD254" s="245"/>
      <c r="AE254" s="210">
        <f t="shared" si="69"/>
        <v>0</v>
      </c>
      <c r="AF254" s="120" t="s">
        <v>52</v>
      </c>
      <c r="AG254" s="170"/>
      <c r="AH254" s="170"/>
      <c r="AI254" s="170"/>
      <c r="AJ254" s="170"/>
      <c r="AK254" s="5" t="str">
        <f t="shared" si="55"/>
        <v/>
      </c>
      <c r="AL254" s="24"/>
      <c r="AM254" s="5" t="str">
        <f t="shared" si="56"/>
        <v/>
      </c>
      <c r="AN254" s="29"/>
      <c r="AO254" s="5"/>
      <c r="AP254" s="5"/>
      <c r="AQ254" s="244"/>
      <c r="AR254" s="245"/>
      <c r="AS254" s="210">
        <f t="shared" si="70"/>
        <v>0</v>
      </c>
      <c r="AT254" s="120" t="s">
        <v>52</v>
      </c>
      <c r="AU254" s="170"/>
      <c r="AV254" s="170"/>
      <c r="AW254" s="170"/>
      <c r="AX254" s="170"/>
      <c r="AY254" s="5" t="str">
        <f t="shared" si="57"/>
        <v/>
      </c>
      <c r="AZ254" s="29"/>
      <c r="BA254" s="5" t="str">
        <f t="shared" si="58"/>
        <v/>
      </c>
      <c r="BB254" s="5"/>
      <c r="BC254" s="5"/>
      <c r="BD254" s="244"/>
      <c r="BE254" s="245"/>
      <c r="BF254" s="210">
        <f t="shared" si="71"/>
        <v>0</v>
      </c>
      <c r="BG254" s="120" t="s">
        <v>52</v>
      </c>
      <c r="BH254" s="170"/>
      <c r="BI254" s="170"/>
      <c r="BJ254" s="170"/>
      <c r="BK254" s="170"/>
      <c r="BL254" s="5" t="str">
        <f t="shared" si="77"/>
        <v/>
      </c>
      <c r="BM254" s="6"/>
      <c r="BN254" s="5" t="str">
        <f t="shared" si="78"/>
        <v/>
      </c>
      <c r="BO254" s="29"/>
      <c r="BR254" s="384"/>
      <c r="BS254" s="434"/>
      <c r="BT254" s="210">
        <v>1</v>
      </c>
      <c r="BU254" s="120" t="s">
        <v>52</v>
      </c>
      <c r="BV254" s="147" t="str">
        <f t="shared" si="72"/>
        <v/>
      </c>
      <c r="BW254" s="147" t="str">
        <f t="shared" si="73"/>
        <v/>
      </c>
      <c r="BX254" s="147" t="str">
        <f t="shared" si="74"/>
        <v/>
      </c>
      <c r="BY254" s="147" t="str">
        <f t="shared" si="75"/>
        <v/>
      </c>
      <c r="BZ254" s="148" t="str">
        <f t="shared" si="76"/>
        <v/>
      </c>
    </row>
    <row r="255" spans="1:78" ht="28.95" customHeight="1" x14ac:dyDescent="0.3">
      <c r="N255" s="5"/>
      <c r="O255" s="242" t="s">
        <v>53</v>
      </c>
      <c r="P255" s="243"/>
      <c r="Q255" s="210">
        <f t="shared" si="68"/>
        <v>0</v>
      </c>
      <c r="R255" s="120" t="s">
        <v>54</v>
      </c>
      <c r="S255" s="170"/>
      <c r="T255" s="170"/>
      <c r="U255" s="170"/>
      <c r="V255" s="170"/>
      <c r="W255" s="5" t="str">
        <f t="shared" si="52"/>
        <v/>
      </c>
      <c r="X255" s="24"/>
      <c r="Y255" s="5" t="str">
        <f t="shared" si="53"/>
        <v/>
      </c>
      <c r="Z255" s="29"/>
      <c r="AA255" s="5"/>
      <c r="AB255" s="5"/>
      <c r="AC255" s="242" t="s">
        <v>53</v>
      </c>
      <c r="AD255" s="243"/>
      <c r="AE255" s="210">
        <f t="shared" si="69"/>
        <v>0</v>
      </c>
      <c r="AF255" s="120" t="s">
        <v>54</v>
      </c>
      <c r="AG255" s="170"/>
      <c r="AH255" s="170"/>
      <c r="AI255" s="170"/>
      <c r="AJ255" s="170"/>
      <c r="AK255" s="5" t="str">
        <f t="shared" si="55"/>
        <v/>
      </c>
      <c r="AL255" s="24"/>
      <c r="AM255" s="5" t="str">
        <f t="shared" si="56"/>
        <v/>
      </c>
      <c r="AN255" s="29"/>
      <c r="AO255" s="5"/>
      <c r="AP255" s="5"/>
      <c r="AQ255" s="242" t="s">
        <v>53</v>
      </c>
      <c r="AR255" s="243"/>
      <c r="AS255" s="210">
        <f t="shared" si="70"/>
        <v>0</v>
      </c>
      <c r="AT255" s="120" t="s">
        <v>54</v>
      </c>
      <c r="AU255" s="170"/>
      <c r="AV255" s="170"/>
      <c r="AW255" s="170"/>
      <c r="AX255" s="170"/>
      <c r="AY255" s="5" t="str">
        <f t="shared" si="57"/>
        <v/>
      </c>
      <c r="AZ255" s="29"/>
      <c r="BA255" s="5" t="str">
        <f t="shared" si="58"/>
        <v/>
      </c>
      <c r="BB255" s="5"/>
      <c r="BC255" s="5"/>
      <c r="BD255" s="242" t="s">
        <v>53</v>
      </c>
      <c r="BE255" s="243"/>
      <c r="BF255" s="210">
        <f t="shared" si="71"/>
        <v>0</v>
      </c>
      <c r="BG255" s="120" t="s">
        <v>54</v>
      </c>
      <c r="BH255" s="170"/>
      <c r="BI255" s="170"/>
      <c r="BJ255" s="170"/>
      <c r="BK255" s="170"/>
      <c r="BL255" s="5" t="str">
        <f t="shared" si="77"/>
        <v/>
      </c>
      <c r="BM255" s="6"/>
      <c r="BN255" s="5" t="str">
        <f t="shared" si="78"/>
        <v/>
      </c>
      <c r="BO255" s="29"/>
      <c r="BR255" s="384" t="s">
        <v>53</v>
      </c>
      <c r="BS255" s="433"/>
      <c r="BT255" s="210">
        <v>1</v>
      </c>
      <c r="BU255" s="120" t="s">
        <v>54</v>
      </c>
      <c r="BV255" s="147" t="str">
        <f t="shared" si="72"/>
        <v/>
      </c>
      <c r="BW255" s="147" t="str">
        <f t="shared" si="73"/>
        <v/>
      </c>
      <c r="BX255" s="147" t="str">
        <f t="shared" si="74"/>
        <v/>
      </c>
      <c r="BY255" s="147" t="str">
        <f t="shared" si="75"/>
        <v/>
      </c>
      <c r="BZ255" s="148" t="str">
        <f t="shared" si="76"/>
        <v/>
      </c>
    </row>
    <row r="256" spans="1:78" ht="27.6" x14ac:dyDescent="0.3">
      <c r="N256" s="5"/>
      <c r="O256" s="244"/>
      <c r="P256" s="245"/>
      <c r="Q256" s="210">
        <f t="shared" si="68"/>
        <v>0</v>
      </c>
      <c r="R256" s="120" t="s">
        <v>55</v>
      </c>
      <c r="S256" s="170"/>
      <c r="T256" s="170"/>
      <c r="U256" s="170"/>
      <c r="V256" s="170"/>
      <c r="W256" s="5" t="str">
        <f t="shared" si="52"/>
        <v/>
      </c>
      <c r="X256" s="24"/>
      <c r="Y256" s="5" t="str">
        <f t="shared" si="53"/>
        <v/>
      </c>
      <c r="Z256" s="29"/>
      <c r="AA256" s="5"/>
      <c r="AB256" s="5"/>
      <c r="AC256" s="244"/>
      <c r="AD256" s="245"/>
      <c r="AE256" s="210">
        <f t="shared" si="69"/>
        <v>0</v>
      </c>
      <c r="AF256" s="120" t="s">
        <v>55</v>
      </c>
      <c r="AG256" s="170"/>
      <c r="AH256" s="170"/>
      <c r="AI256" s="170"/>
      <c r="AJ256" s="170"/>
      <c r="AK256" s="5" t="str">
        <f t="shared" si="55"/>
        <v/>
      </c>
      <c r="AL256" s="24"/>
      <c r="AM256" s="5" t="str">
        <f t="shared" si="56"/>
        <v/>
      </c>
      <c r="AN256" s="29"/>
      <c r="AO256" s="5"/>
      <c r="AP256" s="5"/>
      <c r="AQ256" s="244"/>
      <c r="AR256" s="245"/>
      <c r="AS256" s="210">
        <f t="shared" si="70"/>
        <v>0</v>
      </c>
      <c r="AT256" s="120" t="s">
        <v>55</v>
      </c>
      <c r="AU256" s="170"/>
      <c r="AV256" s="170"/>
      <c r="AW256" s="170"/>
      <c r="AX256" s="170"/>
      <c r="AY256" s="5" t="str">
        <f t="shared" si="57"/>
        <v/>
      </c>
      <c r="AZ256" s="29"/>
      <c r="BA256" s="5" t="str">
        <f t="shared" si="58"/>
        <v/>
      </c>
      <c r="BB256" s="5"/>
      <c r="BC256" s="5"/>
      <c r="BD256" s="244"/>
      <c r="BE256" s="245"/>
      <c r="BF256" s="210">
        <f t="shared" si="71"/>
        <v>0</v>
      </c>
      <c r="BG256" s="120" t="s">
        <v>55</v>
      </c>
      <c r="BH256" s="170"/>
      <c r="BI256" s="170"/>
      <c r="BJ256" s="170"/>
      <c r="BK256" s="170"/>
      <c r="BL256" s="5" t="str">
        <f t="shared" si="77"/>
        <v/>
      </c>
      <c r="BM256" s="6"/>
      <c r="BN256" s="5" t="str">
        <f t="shared" si="78"/>
        <v/>
      </c>
      <c r="BO256" s="29"/>
      <c r="BR256" s="384"/>
      <c r="BS256" s="434"/>
      <c r="BT256" s="210">
        <v>1</v>
      </c>
      <c r="BU256" s="120" t="s">
        <v>55</v>
      </c>
      <c r="BV256" s="147" t="str">
        <f t="shared" si="72"/>
        <v/>
      </c>
      <c r="BW256" s="147" t="str">
        <f t="shared" si="73"/>
        <v/>
      </c>
      <c r="BX256" s="147" t="str">
        <f t="shared" si="74"/>
        <v/>
      </c>
      <c r="BY256" s="147" t="str">
        <f t="shared" si="75"/>
        <v/>
      </c>
      <c r="BZ256" s="148" t="str">
        <f t="shared" si="76"/>
        <v/>
      </c>
    </row>
    <row r="257" spans="14:78" ht="55.2" x14ac:dyDescent="0.3">
      <c r="N257" s="5"/>
      <c r="O257" s="240" t="s">
        <v>56</v>
      </c>
      <c r="P257" s="241"/>
      <c r="Q257" s="210">
        <f t="shared" si="68"/>
        <v>0</v>
      </c>
      <c r="R257" s="120" t="s">
        <v>55</v>
      </c>
      <c r="S257" s="170"/>
      <c r="T257" s="170"/>
      <c r="U257" s="170"/>
      <c r="V257" s="170"/>
      <c r="W257" s="5" t="str">
        <f t="shared" si="52"/>
        <v/>
      </c>
      <c r="X257" s="24"/>
      <c r="Y257" s="5" t="str">
        <f t="shared" si="53"/>
        <v/>
      </c>
      <c r="Z257" s="29"/>
      <c r="AA257" s="5"/>
      <c r="AB257" s="5"/>
      <c r="AC257" s="240" t="s">
        <v>56</v>
      </c>
      <c r="AD257" s="241"/>
      <c r="AE257" s="210">
        <f t="shared" si="69"/>
        <v>0</v>
      </c>
      <c r="AF257" s="120" t="s">
        <v>55</v>
      </c>
      <c r="AG257" s="170"/>
      <c r="AH257" s="170"/>
      <c r="AI257" s="170"/>
      <c r="AJ257" s="170"/>
      <c r="AK257" s="5" t="str">
        <f t="shared" si="55"/>
        <v/>
      </c>
      <c r="AL257" s="24"/>
      <c r="AM257" s="5" t="str">
        <f t="shared" si="56"/>
        <v/>
      </c>
      <c r="AN257" s="29"/>
      <c r="AO257" s="5"/>
      <c r="AP257" s="5"/>
      <c r="AQ257" s="240" t="s">
        <v>56</v>
      </c>
      <c r="AR257" s="241"/>
      <c r="AS257" s="210">
        <f t="shared" si="70"/>
        <v>0</v>
      </c>
      <c r="AT257" s="120" t="s">
        <v>55</v>
      </c>
      <c r="AU257" s="170"/>
      <c r="AV257" s="170"/>
      <c r="AW257" s="170"/>
      <c r="AX257" s="170"/>
      <c r="AY257" s="5" t="str">
        <f t="shared" si="57"/>
        <v/>
      </c>
      <c r="AZ257" s="29"/>
      <c r="BA257" s="5" t="str">
        <f t="shared" si="58"/>
        <v/>
      </c>
      <c r="BB257" s="5"/>
      <c r="BC257" s="5"/>
      <c r="BD257" s="240" t="s">
        <v>56</v>
      </c>
      <c r="BE257" s="241"/>
      <c r="BF257" s="210">
        <f t="shared" si="71"/>
        <v>0</v>
      </c>
      <c r="BG257" s="120" t="s">
        <v>55</v>
      </c>
      <c r="BH257" s="170"/>
      <c r="BI257" s="170"/>
      <c r="BJ257" s="170"/>
      <c r="BK257" s="170"/>
      <c r="BL257" s="5" t="str">
        <f t="shared" si="77"/>
        <v/>
      </c>
      <c r="BM257" s="6"/>
      <c r="BN257" s="5" t="str">
        <f t="shared" si="78"/>
        <v/>
      </c>
      <c r="BO257" s="29"/>
      <c r="BR257" s="119" t="s">
        <v>56</v>
      </c>
      <c r="BS257" s="206"/>
      <c r="BT257" s="210">
        <v>1</v>
      </c>
      <c r="BU257" s="120" t="s">
        <v>55</v>
      </c>
      <c r="BV257" s="147" t="str">
        <f t="shared" si="72"/>
        <v/>
      </c>
      <c r="BW257" s="147" t="str">
        <f t="shared" si="73"/>
        <v/>
      </c>
      <c r="BX257" s="147" t="str">
        <f t="shared" si="74"/>
        <v/>
      </c>
      <c r="BY257" s="147" t="str">
        <f t="shared" si="75"/>
        <v/>
      </c>
      <c r="BZ257" s="148" t="str">
        <f t="shared" si="76"/>
        <v/>
      </c>
    </row>
    <row r="258" spans="14:78" ht="27.6" x14ac:dyDescent="0.3">
      <c r="N258" s="5"/>
      <c r="O258" s="242" t="s">
        <v>57</v>
      </c>
      <c r="P258" s="243"/>
      <c r="Q258" s="210">
        <f t="shared" si="68"/>
        <v>0</v>
      </c>
      <c r="R258" s="120" t="s">
        <v>130</v>
      </c>
      <c r="S258" s="170"/>
      <c r="T258" s="170"/>
      <c r="U258" s="170"/>
      <c r="V258" s="170"/>
      <c r="W258" s="5" t="str">
        <f t="shared" ref="W258:W259" si="79">IF(Q258="","",IF(S258="X",0,IF(T258="X",5,IF(U258="X",10,IF(V258="X",15,"")))))</f>
        <v/>
      </c>
      <c r="X258" s="24"/>
      <c r="Y258" s="5" t="str">
        <f t="shared" ref="Y258:Y259" si="80">IF(Q258="","",IF(S258="X",5,IF(T258="X",10,IF(U258="X",15,IF(V258="X",20,"")))))</f>
        <v/>
      </c>
      <c r="Z258" s="29"/>
      <c r="AA258" s="5"/>
      <c r="AB258" s="5"/>
      <c r="AC258" s="242" t="s">
        <v>57</v>
      </c>
      <c r="AD258" s="243"/>
      <c r="AE258" s="210">
        <f t="shared" si="69"/>
        <v>0</v>
      </c>
      <c r="AF258" s="120" t="s">
        <v>130</v>
      </c>
      <c r="AG258" s="170"/>
      <c r="AH258" s="170"/>
      <c r="AI258" s="170"/>
      <c r="AJ258" s="170"/>
      <c r="AK258" s="5" t="str">
        <f t="shared" si="55"/>
        <v/>
      </c>
      <c r="AL258" s="24"/>
      <c r="AM258" s="5" t="str">
        <f t="shared" si="56"/>
        <v/>
      </c>
      <c r="AN258" s="29"/>
      <c r="AO258" s="5"/>
      <c r="AP258" s="5"/>
      <c r="AQ258" s="242" t="s">
        <v>57</v>
      </c>
      <c r="AR258" s="243"/>
      <c r="AS258" s="210">
        <f t="shared" si="70"/>
        <v>0</v>
      </c>
      <c r="AT258" s="120" t="s">
        <v>130</v>
      </c>
      <c r="AU258" s="170"/>
      <c r="AV258" s="170"/>
      <c r="AW258" s="170"/>
      <c r="AX258" s="170"/>
      <c r="AY258" s="5" t="str">
        <f t="shared" si="57"/>
        <v/>
      </c>
      <c r="AZ258" s="29"/>
      <c r="BA258" s="5" t="str">
        <f t="shared" si="58"/>
        <v/>
      </c>
      <c r="BB258" s="5"/>
      <c r="BC258" s="5"/>
      <c r="BD258" s="242" t="s">
        <v>57</v>
      </c>
      <c r="BE258" s="243"/>
      <c r="BF258" s="210">
        <f t="shared" si="71"/>
        <v>0</v>
      </c>
      <c r="BG258" s="120" t="s">
        <v>130</v>
      </c>
      <c r="BH258" s="170"/>
      <c r="BI258" s="170"/>
      <c r="BJ258" s="170"/>
      <c r="BK258" s="170"/>
      <c r="BL258" s="5" t="str">
        <f t="shared" si="77"/>
        <v/>
      </c>
      <c r="BM258" s="6"/>
      <c r="BN258" s="5" t="str">
        <f t="shared" si="78"/>
        <v/>
      </c>
      <c r="BO258" s="29"/>
      <c r="BR258" s="384" t="s">
        <v>57</v>
      </c>
      <c r="BS258" s="433"/>
      <c r="BT258" s="210">
        <v>1</v>
      </c>
      <c r="BU258" s="120" t="s">
        <v>130</v>
      </c>
      <c r="BV258" s="147" t="str">
        <f t="shared" si="72"/>
        <v/>
      </c>
      <c r="BW258" s="147" t="str">
        <f t="shared" si="73"/>
        <v/>
      </c>
      <c r="BX258" s="147" t="str">
        <f t="shared" si="74"/>
        <v/>
      </c>
      <c r="BY258" s="147" t="str">
        <f t="shared" si="75"/>
        <v/>
      </c>
      <c r="BZ258" s="148" t="str">
        <f t="shared" si="76"/>
        <v/>
      </c>
    </row>
    <row r="259" spans="14:78" ht="43.95" customHeight="1" x14ac:dyDescent="0.3">
      <c r="N259" s="5"/>
      <c r="O259" s="244"/>
      <c r="P259" s="245"/>
      <c r="Q259" s="210">
        <f t="shared" si="68"/>
        <v>0</v>
      </c>
      <c r="R259" s="120" t="s">
        <v>58</v>
      </c>
      <c r="S259" s="170"/>
      <c r="T259" s="170"/>
      <c r="U259" s="170"/>
      <c r="V259" s="170"/>
      <c r="W259" s="5" t="str">
        <f t="shared" si="79"/>
        <v/>
      </c>
      <c r="X259" s="24"/>
      <c r="Y259" s="5" t="str">
        <f t="shared" si="80"/>
        <v/>
      </c>
      <c r="Z259" s="5"/>
      <c r="AA259" s="5"/>
      <c r="AB259" s="5"/>
      <c r="AC259" s="244"/>
      <c r="AD259" s="245"/>
      <c r="AE259" s="210">
        <f t="shared" si="69"/>
        <v>0</v>
      </c>
      <c r="AF259" s="120" t="s">
        <v>58</v>
      </c>
      <c r="AG259" s="170"/>
      <c r="AH259" s="170"/>
      <c r="AI259" s="170"/>
      <c r="AJ259" s="170"/>
      <c r="AK259" s="5" t="str">
        <f t="shared" si="55"/>
        <v/>
      </c>
      <c r="AL259" s="24"/>
      <c r="AM259" s="5" t="str">
        <f t="shared" si="56"/>
        <v/>
      </c>
      <c r="AN259" s="5"/>
      <c r="AO259" s="5"/>
      <c r="AP259" s="5"/>
      <c r="AQ259" s="244"/>
      <c r="AR259" s="245"/>
      <c r="AS259" s="210">
        <f t="shared" si="70"/>
        <v>0</v>
      </c>
      <c r="AT259" s="120" t="s">
        <v>58</v>
      </c>
      <c r="AU259" s="170"/>
      <c r="AV259" s="170"/>
      <c r="AW259" s="170"/>
      <c r="AX259" s="170"/>
      <c r="AY259" s="5" t="str">
        <f t="shared" si="57"/>
        <v/>
      </c>
      <c r="AZ259" s="29"/>
      <c r="BA259" s="5" t="str">
        <f t="shared" si="58"/>
        <v/>
      </c>
      <c r="BB259" s="5"/>
      <c r="BC259" s="5"/>
      <c r="BD259" s="244"/>
      <c r="BE259" s="245"/>
      <c r="BF259" s="210">
        <f t="shared" si="71"/>
        <v>0</v>
      </c>
      <c r="BG259" s="120" t="s">
        <v>58</v>
      </c>
      <c r="BH259" s="170"/>
      <c r="BI259" s="170"/>
      <c r="BJ259" s="170"/>
      <c r="BK259" s="170"/>
      <c r="BL259" s="5" t="str">
        <f t="shared" si="77"/>
        <v/>
      </c>
      <c r="BM259" s="6"/>
      <c r="BN259" s="5" t="str">
        <f t="shared" si="78"/>
        <v/>
      </c>
      <c r="BO259" s="5"/>
      <c r="BP259" s="5"/>
      <c r="BQ259" s="5"/>
      <c r="BR259" s="384"/>
      <c r="BS259" s="434"/>
      <c r="BT259" s="210">
        <v>1</v>
      </c>
      <c r="BU259" s="120" t="s">
        <v>58</v>
      </c>
      <c r="BV259" s="147" t="str">
        <f t="shared" si="72"/>
        <v/>
      </c>
      <c r="BW259" s="147" t="str">
        <f t="shared" si="73"/>
        <v/>
      </c>
      <c r="BX259" s="147" t="str">
        <f t="shared" si="74"/>
        <v/>
      </c>
      <c r="BY259" s="147" t="str">
        <f t="shared" si="75"/>
        <v/>
      </c>
      <c r="BZ259" s="148" t="str">
        <f t="shared" si="76"/>
        <v/>
      </c>
    </row>
    <row r="260" spans="14:78" ht="15" thickBot="1" x14ac:dyDescent="0.35">
      <c r="N260" s="5"/>
      <c r="O260" s="30"/>
      <c r="P260" s="355"/>
      <c r="Q260" s="355"/>
      <c r="R260" s="66" t="s">
        <v>173</v>
      </c>
      <c r="S260" s="26" t="e">
        <f>SUM(W247:W259)/SUM(Q247:Q259)</f>
        <v>#DIV/0!</v>
      </c>
      <c r="T260" s="26" t="s">
        <v>20</v>
      </c>
      <c r="U260" s="26" t="e">
        <f>SUM(Y247:Y259)/SUM(Q247:Q259)</f>
        <v>#DIV/0!</v>
      </c>
      <c r="V260" s="26"/>
      <c r="W260" s="5"/>
      <c r="X260" s="5"/>
      <c r="Y260" s="5"/>
      <c r="Z260" s="5"/>
      <c r="AA260" s="5"/>
      <c r="AB260" s="5"/>
      <c r="AC260" s="30"/>
      <c r="AD260" s="355"/>
      <c r="AE260" s="355"/>
      <c r="AF260" s="66" t="s">
        <v>173</v>
      </c>
      <c r="AG260" s="26" t="e">
        <f>SUM(AK247:AK259)/SUM(AE247:AE259)</f>
        <v>#DIV/0!</v>
      </c>
      <c r="AH260" s="26" t="s">
        <v>20</v>
      </c>
      <c r="AI260" s="26" t="e">
        <f>SUM(AM247:AM259)/SUM(AE247:AE259)</f>
        <v>#DIV/0!</v>
      </c>
      <c r="AJ260" s="26"/>
      <c r="AK260" s="5"/>
      <c r="AL260" s="5"/>
      <c r="AM260" s="5"/>
      <c r="AN260" s="5"/>
      <c r="AO260" s="5"/>
      <c r="AP260" s="5"/>
      <c r="AQ260" s="30"/>
      <c r="AR260" s="355"/>
      <c r="AS260" s="355"/>
      <c r="AT260" s="66" t="s">
        <v>173</v>
      </c>
      <c r="AU260" s="26" t="e">
        <f>SUM(AY247:AY259)/SUM(AS247:AS259)</f>
        <v>#DIV/0!</v>
      </c>
      <c r="AV260" s="26" t="s">
        <v>20</v>
      </c>
      <c r="AW260" s="26" t="e">
        <f>SUM(BA247:BA259)/SUM(AS247:AS259)</f>
        <v>#DIV/0!</v>
      </c>
      <c r="AX260" s="26"/>
      <c r="AY260" s="5"/>
      <c r="AZ260" s="5"/>
      <c r="BA260" s="5"/>
      <c r="BB260" s="5"/>
      <c r="BC260" s="5"/>
      <c r="BD260" s="30"/>
      <c r="BE260" s="355"/>
      <c r="BF260" s="355"/>
      <c r="BG260" s="66" t="s">
        <v>173</v>
      </c>
      <c r="BH260" s="26" t="e">
        <f>SUM(BL247:BL259)/SUM(BF247:BF259)</f>
        <v>#DIV/0!</v>
      </c>
      <c r="BI260" s="26" t="s">
        <v>20</v>
      </c>
      <c r="BJ260" s="26" t="e">
        <f>SUM(BN247:BN259)/SUM(BF247:BF259)</f>
        <v>#DIV/0!</v>
      </c>
      <c r="BK260" s="26"/>
      <c r="BL260" s="5"/>
      <c r="BM260" s="5"/>
      <c r="BN260" s="5"/>
      <c r="BO260" s="5"/>
      <c r="BP260" s="5"/>
      <c r="BQ260" s="5"/>
      <c r="BR260" s="5"/>
    </row>
    <row r="261" spans="14:78" ht="15" thickBot="1" x14ac:dyDescent="0.35">
      <c r="N261" s="5"/>
      <c r="O261" s="214" t="s">
        <v>306</v>
      </c>
      <c r="P261" s="110"/>
      <c r="Q261" s="220"/>
      <c r="R261" s="32" t="s">
        <v>301</v>
      </c>
      <c r="S261" s="356"/>
      <c r="T261" s="357"/>
      <c r="U261" s="357"/>
      <c r="V261" s="33" t="s">
        <v>21</v>
      </c>
      <c r="W261" s="5"/>
      <c r="X261" s="5"/>
      <c r="Y261" s="5"/>
      <c r="Z261" s="5"/>
      <c r="AA261" s="5"/>
      <c r="AB261" s="5"/>
      <c r="AC261" s="214" t="s">
        <v>306</v>
      </c>
      <c r="AD261" s="110"/>
      <c r="AE261" s="220"/>
      <c r="AF261" s="32" t="s">
        <v>301</v>
      </c>
      <c r="AG261" s="356"/>
      <c r="AH261" s="357"/>
      <c r="AI261" s="357"/>
      <c r="AJ261" s="33" t="s">
        <v>21</v>
      </c>
      <c r="AK261" s="5"/>
      <c r="AL261" s="5"/>
      <c r="AM261" s="5"/>
      <c r="AN261" s="5"/>
      <c r="AO261" s="5"/>
      <c r="AP261" s="5"/>
      <c r="AQ261" s="214" t="s">
        <v>306</v>
      </c>
      <c r="AR261" s="110"/>
      <c r="AS261" s="220"/>
      <c r="AT261" s="32" t="s">
        <v>301</v>
      </c>
      <c r="AU261" s="356"/>
      <c r="AV261" s="357"/>
      <c r="AW261" s="357"/>
      <c r="AX261" s="33" t="s">
        <v>21</v>
      </c>
      <c r="AY261" s="5"/>
      <c r="AZ261" s="5"/>
      <c r="BA261" s="5"/>
      <c r="BB261" s="5"/>
      <c r="BC261" s="5"/>
      <c r="BD261" s="214" t="s">
        <v>306</v>
      </c>
      <c r="BE261" s="110"/>
      <c r="BF261" s="220" t="s">
        <v>327</v>
      </c>
      <c r="BG261" s="32" t="s">
        <v>301</v>
      </c>
      <c r="BH261" s="356"/>
      <c r="BI261" s="357"/>
      <c r="BJ261" s="357"/>
      <c r="BK261" s="33" t="s">
        <v>21</v>
      </c>
      <c r="BL261" s="5"/>
      <c r="BM261" s="5"/>
      <c r="BN261" s="5"/>
      <c r="BO261" s="5"/>
      <c r="BP261" s="5"/>
      <c r="BQ261" s="5"/>
      <c r="BR261" s="5"/>
    </row>
    <row r="262" spans="14:78" ht="15" thickBot="1" x14ac:dyDescent="0.35">
      <c r="N262" s="5"/>
      <c r="O262" s="20"/>
      <c r="Q262" s="20"/>
      <c r="R262" s="43"/>
      <c r="S262" s="20"/>
      <c r="T262" s="20"/>
      <c r="U262" s="20"/>
      <c r="V262" s="20"/>
      <c r="W262" s="5"/>
      <c r="X262" s="5"/>
      <c r="Y262" s="5"/>
      <c r="Z262" s="5"/>
      <c r="AA262" s="5"/>
      <c r="AB262" s="5"/>
      <c r="AC262" s="20"/>
      <c r="AD262" s="111"/>
      <c r="AE262" s="192"/>
      <c r="AF262" s="43"/>
      <c r="AG262" s="20"/>
      <c r="AH262" s="20"/>
      <c r="AI262" s="20"/>
      <c r="AJ262" s="20"/>
      <c r="AK262" s="5"/>
      <c r="AL262" s="5"/>
      <c r="AM262" s="5"/>
      <c r="AN262" s="5"/>
      <c r="AO262" s="5"/>
      <c r="AP262" s="5"/>
      <c r="AQ262" s="20"/>
      <c r="AR262" s="111"/>
      <c r="AS262" s="20"/>
      <c r="AT262" s="43"/>
      <c r="AU262" s="20"/>
      <c r="AV262" s="20"/>
      <c r="AW262" s="20"/>
      <c r="AX262" s="20"/>
      <c r="AY262" s="5"/>
      <c r="AZ262" s="5"/>
      <c r="BA262" s="5"/>
      <c r="BB262" s="5"/>
      <c r="BC262" s="5"/>
      <c r="BD262" s="20"/>
      <c r="BE262" s="111"/>
      <c r="BF262" s="20"/>
      <c r="BG262" s="43"/>
      <c r="BH262" s="20"/>
      <c r="BI262" s="20"/>
      <c r="BJ262" s="20"/>
      <c r="BK262" s="20"/>
      <c r="BL262" s="5"/>
      <c r="BM262" s="5"/>
      <c r="BN262" s="5"/>
      <c r="BO262" s="5"/>
      <c r="BP262" s="5"/>
      <c r="BQ262" s="5"/>
      <c r="BR262" s="5"/>
    </row>
    <row r="263" spans="14:78" ht="15" thickBot="1" x14ac:dyDescent="0.35">
      <c r="N263" s="5"/>
      <c r="O263" s="213" t="s">
        <v>307</v>
      </c>
      <c r="Q263" s="377" t="s">
        <v>335</v>
      </c>
      <c r="R263" s="377"/>
      <c r="S263" s="377"/>
      <c r="T263" s="378"/>
      <c r="U263" s="217">
        <f>SUM(S261)</f>
        <v>0</v>
      </c>
      <c r="V263" s="218" t="s">
        <v>21</v>
      </c>
      <c r="W263" s="5"/>
      <c r="X263" s="5"/>
      <c r="Y263" s="5"/>
      <c r="Z263" s="5"/>
      <c r="AA263" s="5"/>
      <c r="AB263" s="5"/>
      <c r="AC263" s="213" t="s">
        <v>307</v>
      </c>
      <c r="AD263" s="111"/>
      <c r="AE263" s="377" t="s">
        <v>334</v>
      </c>
      <c r="AF263" s="377"/>
      <c r="AG263" s="377"/>
      <c r="AH263" s="378"/>
      <c r="AI263" s="217">
        <f>SUM(AG261)</f>
        <v>0</v>
      </c>
      <c r="AJ263" s="218" t="s">
        <v>21</v>
      </c>
      <c r="AK263" s="5"/>
      <c r="AL263" s="5"/>
      <c r="AM263" s="5"/>
      <c r="AN263" s="5"/>
      <c r="AO263" s="5"/>
      <c r="AP263" s="5"/>
      <c r="AQ263" s="213" t="s">
        <v>307</v>
      </c>
      <c r="AR263" s="111"/>
      <c r="AS263" s="377" t="s">
        <v>332</v>
      </c>
      <c r="AT263" s="377"/>
      <c r="AU263" s="377"/>
      <c r="AV263" s="378"/>
      <c r="AW263" s="217">
        <f>SUM(AU261)</f>
        <v>0</v>
      </c>
      <c r="AX263" s="218" t="s">
        <v>21</v>
      </c>
      <c r="AY263" s="5"/>
      <c r="AZ263" s="5"/>
      <c r="BA263" s="5"/>
      <c r="BB263" s="5"/>
      <c r="BC263" s="5"/>
      <c r="BD263" s="213" t="s">
        <v>307</v>
      </c>
      <c r="BE263" s="111"/>
      <c r="BF263" s="377" t="s">
        <v>333</v>
      </c>
      <c r="BG263" s="377"/>
      <c r="BH263" s="377"/>
      <c r="BI263" s="378"/>
      <c r="BJ263" s="217">
        <f>SUM(BH261)</f>
        <v>0</v>
      </c>
      <c r="BK263" s="218" t="s">
        <v>21</v>
      </c>
      <c r="BL263" s="5"/>
      <c r="BM263" s="5"/>
      <c r="BN263" s="5"/>
      <c r="BO263" s="5"/>
      <c r="BP263" s="5"/>
      <c r="BQ263" s="5"/>
      <c r="BR263" s="5"/>
    </row>
    <row r="264" spans="14:78" ht="30" customHeight="1" thickBot="1" x14ac:dyDescent="0.35">
      <c r="N264" s="5"/>
      <c r="O264" s="20"/>
      <c r="Q264" s="20"/>
      <c r="R264" s="43"/>
      <c r="S264" s="20"/>
      <c r="T264" s="20"/>
      <c r="U264" s="20"/>
      <c r="V264" s="20"/>
      <c r="W264" s="5"/>
      <c r="X264" s="5"/>
      <c r="Y264" s="5"/>
      <c r="Z264" s="5"/>
      <c r="AA264" s="5"/>
      <c r="AB264" s="5"/>
      <c r="AC264" s="5"/>
      <c r="AE264" s="20"/>
      <c r="AF264" s="43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S264" s="20"/>
      <c r="AT264" s="43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F264" s="5"/>
      <c r="BG264" s="43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</row>
    <row r="265" spans="14:78" ht="42" customHeight="1" thickBot="1" x14ac:dyDescent="0.35">
      <c r="N265" s="5"/>
      <c r="O265" s="321" t="s">
        <v>297</v>
      </c>
      <c r="P265" s="322"/>
      <c r="Q265" s="322"/>
      <c r="R265" s="322"/>
      <c r="S265" s="322"/>
      <c r="T265" s="322"/>
      <c r="U265" s="322"/>
      <c r="V265" s="323"/>
      <c r="W265" s="5"/>
      <c r="X265" s="5"/>
      <c r="Y265" s="5"/>
      <c r="Z265" s="5"/>
      <c r="AA265" s="5"/>
      <c r="AB265" s="5"/>
      <c r="AC265" s="5"/>
      <c r="AE265" s="20"/>
      <c r="AF265" s="43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S265" s="20"/>
      <c r="AT265" s="43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F265" s="5"/>
      <c r="BG265" s="43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</row>
    <row r="266" spans="14:78" ht="21.6" customHeight="1" x14ac:dyDescent="0.3">
      <c r="N266" s="5"/>
      <c r="O266" s="21" t="s">
        <v>125</v>
      </c>
      <c r="P266" s="247">
        <f>$D$5</f>
        <v>0</v>
      </c>
      <c r="Q266" s="247"/>
      <c r="R266" s="247"/>
      <c r="S266" s="41" t="s">
        <v>152</v>
      </c>
      <c r="T266" s="338"/>
      <c r="U266" s="339"/>
      <c r="V266" s="340"/>
      <c r="W266" s="5"/>
      <c r="X266" s="5"/>
      <c r="Y266" s="5"/>
      <c r="Z266" s="5"/>
      <c r="AA266" s="5"/>
      <c r="AB266" s="5"/>
      <c r="AC266" s="5"/>
      <c r="AE266" s="20"/>
      <c r="AF266" s="43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S266" s="20"/>
      <c r="AT266" s="43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F266" s="5"/>
      <c r="BG266" s="43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</row>
    <row r="267" spans="14:78" ht="24" customHeight="1" x14ac:dyDescent="0.3">
      <c r="N267" s="5"/>
      <c r="O267" s="21" t="s">
        <v>158</v>
      </c>
      <c r="P267" s="247">
        <f>$D$6</f>
        <v>0</v>
      </c>
      <c r="Q267" s="247"/>
      <c r="R267" s="247"/>
      <c r="S267" s="92" t="s">
        <v>89</v>
      </c>
      <c r="T267" s="247">
        <f>$K$6</f>
        <v>0</v>
      </c>
      <c r="U267" s="247"/>
      <c r="V267" s="247"/>
      <c r="AB267" s="108"/>
      <c r="AD267" s="42"/>
      <c r="AE267"/>
      <c r="AF267"/>
      <c r="AM267" s="5"/>
      <c r="AN267" s="5"/>
      <c r="AO267" s="5"/>
      <c r="AP267" s="108"/>
      <c r="AR267"/>
      <c r="AS267" s="5"/>
      <c r="AT267" s="5"/>
      <c r="AU267" s="5"/>
      <c r="AV267" s="5"/>
      <c r="AW267" s="5"/>
      <c r="BE267"/>
      <c r="BG267"/>
      <c r="BS267"/>
      <c r="BV267"/>
      <c r="BW267"/>
      <c r="BX267"/>
      <c r="BY267"/>
      <c r="BZ267"/>
    </row>
    <row r="268" spans="14:78" x14ac:dyDescent="0.3">
      <c r="N268" s="5"/>
      <c r="O268" s="108"/>
      <c r="P268" s="1"/>
      <c r="Q268" s="42"/>
      <c r="R268"/>
      <c r="S268"/>
      <c r="T268"/>
      <c r="U268"/>
      <c r="V268"/>
      <c r="AB268" s="108"/>
      <c r="AD268" s="42"/>
      <c r="AE268"/>
      <c r="AF268"/>
      <c r="AM268" s="5"/>
      <c r="AN268" s="5"/>
      <c r="AO268" s="5"/>
      <c r="AP268" s="108"/>
      <c r="AR268"/>
      <c r="AS268" s="5"/>
      <c r="AT268" s="5"/>
      <c r="AU268" s="5"/>
      <c r="AV268" s="5"/>
      <c r="AW268" s="5"/>
      <c r="BE268"/>
      <c r="BG268"/>
      <c r="BS268"/>
      <c r="BV268"/>
      <c r="BW268"/>
      <c r="BX268"/>
      <c r="BY268"/>
      <c r="BZ268"/>
    </row>
    <row r="269" spans="14:78" x14ac:dyDescent="0.3">
      <c r="N269" s="5"/>
      <c r="O269" s="345" t="s">
        <v>17</v>
      </c>
      <c r="P269" s="345"/>
      <c r="Q269" s="345"/>
      <c r="R269" s="345"/>
      <c r="S269" s="416" t="s">
        <v>256</v>
      </c>
      <c r="T269" s="417"/>
      <c r="U269" s="417"/>
      <c r="V269" s="418"/>
      <c r="AA269" s="108"/>
      <c r="AC269" s="42"/>
      <c r="AD269"/>
      <c r="AE269"/>
      <c r="AF269"/>
      <c r="AL269" s="5"/>
      <c r="AM269" s="5"/>
      <c r="AN269" s="5"/>
      <c r="AO269" s="108"/>
      <c r="AR269" s="5"/>
      <c r="AS269" s="5"/>
      <c r="AT269" s="5"/>
      <c r="AU269" s="5"/>
      <c r="AV269" s="5"/>
      <c r="BE269"/>
      <c r="BG269"/>
      <c r="BS269"/>
      <c r="BV269"/>
      <c r="BW269"/>
      <c r="BX269"/>
      <c r="BY269"/>
      <c r="BZ269"/>
    </row>
    <row r="270" spans="14:78" x14ac:dyDescent="0.3">
      <c r="N270" s="5"/>
      <c r="O270" s="422" t="s">
        <v>107</v>
      </c>
      <c r="P270" s="423"/>
      <c r="Q270" s="424"/>
      <c r="R270" s="106" t="s">
        <v>294</v>
      </c>
      <c r="S270" s="419"/>
      <c r="T270" s="420"/>
      <c r="U270" s="420"/>
      <c r="V270" s="421"/>
      <c r="AA270" s="108"/>
      <c r="AC270" s="42"/>
      <c r="AD270"/>
      <c r="AE270"/>
      <c r="AF270"/>
      <c r="AL270" s="5"/>
      <c r="AM270" s="5"/>
      <c r="AN270" s="5"/>
      <c r="AO270" s="108"/>
      <c r="AR270" s="5"/>
      <c r="AS270" s="5"/>
      <c r="AT270" s="5"/>
      <c r="AU270" s="5"/>
      <c r="AV270" s="5"/>
      <c r="BE270"/>
      <c r="BG270"/>
      <c r="BS270"/>
      <c r="BV270"/>
      <c r="BW270"/>
      <c r="BX270"/>
      <c r="BY270"/>
      <c r="BZ270"/>
    </row>
    <row r="271" spans="14:78" ht="27.6" customHeight="1" x14ac:dyDescent="0.3">
      <c r="N271" s="5"/>
      <c r="O271" s="384" t="s">
        <v>43</v>
      </c>
      <c r="P271" s="435"/>
      <c r="Q271" s="210">
        <v>1</v>
      </c>
      <c r="R271" s="120" t="s">
        <v>44</v>
      </c>
      <c r="S271" s="413" t="str">
        <f>IFERROR(AVERAGE(BZ152,BZ222,BZ247),"")</f>
        <v/>
      </c>
      <c r="T271" s="414"/>
      <c r="U271" s="414"/>
      <c r="V271" s="415"/>
      <c r="AA271" s="108"/>
      <c r="AC271" s="42"/>
      <c r="AD271"/>
      <c r="AE271"/>
      <c r="AF271"/>
      <c r="AL271" s="5"/>
      <c r="AM271" s="5"/>
      <c r="AN271" s="5"/>
      <c r="AO271" s="108"/>
      <c r="AR271" s="5"/>
      <c r="AS271" s="5"/>
      <c r="AT271" s="5"/>
      <c r="AU271" s="5"/>
      <c r="AV271" s="5"/>
      <c r="BE271"/>
      <c r="BG271"/>
      <c r="BS271"/>
      <c r="BV271"/>
      <c r="BW271"/>
      <c r="BX271"/>
      <c r="BY271"/>
      <c r="BZ271"/>
    </row>
    <row r="272" spans="14:78" x14ac:dyDescent="0.3">
      <c r="N272" s="5"/>
      <c r="O272" s="384"/>
      <c r="P272" s="436"/>
      <c r="Q272" s="210">
        <v>1</v>
      </c>
      <c r="R272" s="120" t="s">
        <v>45</v>
      </c>
      <c r="S272" s="413" t="str">
        <f t="shared" ref="S272:S283" si="81">IFERROR(AVERAGE(BZ153,BZ223,BZ248),"")</f>
        <v/>
      </c>
      <c r="T272" s="414"/>
      <c r="U272" s="414"/>
      <c r="V272" s="415"/>
      <c r="AA272" s="108"/>
      <c r="AC272" s="42"/>
      <c r="AD272"/>
      <c r="AE272"/>
      <c r="AF272"/>
      <c r="AL272" s="5"/>
      <c r="AM272" s="5"/>
      <c r="AN272" s="5"/>
      <c r="AO272" s="108"/>
      <c r="AR272" s="5"/>
      <c r="AS272" s="5"/>
      <c r="AT272" s="5"/>
      <c r="AU272" s="5"/>
      <c r="AV272" s="5"/>
      <c r="BE272"/>
      <c r="BG272"/>
      <c r="BS272"/>
      <c r="BV272"/>
      <c r="BW272"/>
      <c r="BX272"/>
      <c r="BY272"/>
      <c r="BZ272"/>
    </row>
    <row r="273" spans="14:78" ht="27.6" x14ac:dyDescent="0.3">
      <c r="N273" s="5"/>
      <c r="O273" s="384"/>
      <c r="P273" s="437"/>
      <c r="Q273" s="210">
        <v>1</v>
      </c>
      <c r="R273" s="120" t="s">
        <v>46</v>
      </c>
      <c r="S273" s="413" t="str">
        <f t="shared" si="81"/>
        <v/>
      </c>
      <c r="T273" s="414"/>
      <c r="U273" s="414"/>
      <c r="V273" s="415"/>
      <c r="AA273" s="108"/>
      <c r="AC273" s="42"/>
      <c r="AD273"/>
      <c r="AE273"/>
      <c r="AF273"/>
      <c r="AL273" s="5"/>
      <c r="AM273" s="5"/>
      <c r="AN273" s="5"/>
      <c r="AO273" s="108"/>
      <c r="AR273" s="5"/>
      <c r="AS273" s="5"/>
      <c r="AT273" s="5"/>
      <c r="AU273" s="5"/>
      <c r="AV273" s="5"/>
      <c r="BE273"/>
      <c r="BG273"/>
      <c r="BS273"/>
      <c r="BV273"/>
      <c r="BW273"/>
      <c r="BX273"/>
      <c r="BY273"/>
      <c r="BZ273"/>
    </row>
    <row r="274" spans="14:78" ht="27.6" x14ac:dyDescent="0.3">
      <c r="N274" s="5"/>
      <c r="O274" s="119" t="s">
        <v>47</v>
      </c>
      <c r="P274" s="205"/>
      <c r="Q274" s="210">
        <v>1</v>
      </c>
      <c r="R274" s="120" t="s">
        <v>49</v>
      </c>
      <c r="S274" s="413" t="str">
        <f t="shared" si="81"/>
        <v/>
      </c>
      <c r="T274" s="414"/>
      <c r="U274" s="414"/>
      <c r="V274" s="415"/>
      <c r="AA274" s="108"/>
      <c r="AC274" s="42"/>
      <c r="AD274"/>
      <c r="AE274"/>
      <c r="AF274"/>
      <c r="AL274" s="5"/>
      <c r="AM274" s="5"/>
      <c r="AN274" s="5"/>
      <c r="AO274" s="108"/>
      <c r="AR274" s="5"/>
      <c r="AS274" s="5"/>
      <c r="AT274" s="5"/>
      <c r="AU274" s="5"/>
      <c r="AV274" s="5"/>
      <c r="BE274"/>
      <c r="BG274"/>
      <c r="BS274"/>
      <c r="BV274"/>
      <c r="BW274"/>
      <c r="BX274"/>
      <c r="BY274"/>
      <c r="BZ274"/>
    </row>
    <row r="275" spans="14:78" ht="41.4" x14ac:dyDescent="0.3">
      <c r="N275" s="5"/>
      <c r="O275" s="119" t="s">
        <v>71</v>
      </c>
      <c r="P275" s="205"/>
      <c r="Q275" s="210">
        <v>1</v>
      </c>
      <c r="R275" s="120" t="s">
        <v>49</v>
      </c>
      <c r="S275" s="413" t="str">
        <f t="shared" si="81"/>
        <v/>
      </c>
      <c r="T275" s="414"/>
      <c r="U275" s="414"/>
      <c r="V275" s="415"/>
      <c r="AA275" s="108"/>
      <c r="AC275" s="42"/>
      <c r="AD275"/>
      <c r="AE275"/>
      <c r="AF275"/>
      <c r="AL275" s="5"/>
      <c r="AM275" s="5"/>
      <c r="AN275" s="5"/>
      <c r="AO275" s="108"/>
      <c r="AR275" s="5"/>
      <c r="AS275" s="5"/>
      <c r="AT275" s="5"/>
      <c r="AU275" s="5"/>
      <c r="AV275" s="5"/>
      <c r="BE275"/>
      <c r="BG275"/>
      <c r="BS275"/>
      <c r="BV275"/>
      <c r="BW275"/>
      <c r="BX275"/>
      <c r="BY275"/>
      <c r="BZ275"/>
    </row>
    <row r="276" spans="14:78" ht="41.4" x14ac:dyDescent="0.3">
      <c r="N276" s="5"/>
      <c r="O276" s="119" t="s">
        <v>48</v>
      </c>
      <c r="P276" s="205"/>
      <c r="Q276" s="210">
        <v>1</v>
      </c>
      <c r="R276" s="120" t="s">
        <v>49</v>
      </c>
      <c r="S276" s="413" t="str">
        <f t="shared" si="81"/>
        <v/>
      </c>
      <c r="T276" s="414"/>
      <c r="U276" s="414"/>
      <c r="V276" s="415"/>
      <c r="AA276" s="108"/>
      <c r="AC276" s="42"/>
      <c r="AD276"/>
      <c r="AE276"/>
      <c r="AF276"/>
      <c r="AL276" s="5"/>
      <c r="AM276" s="5"/>
      <c r="AN276" s="5"/>
      <c r="AO276" s="108"/>
      <c r="AR276" s="5"/>
      <c r="AS276" s="5"/>
      <c r="AT276" s="5"/>
      <c r="AU276" s="5"/>
      <c r="AV276" s="5"/>
      <c r="BE276"/>
      <c r="BG276"/>
      <c r="BS276"/>
      <c r="BV276"/>
      <c r="BW276"/>
      <c r="BX276"/>
      <c r="BY276"/>
      <c r="BZ276"/>
    </row>
    <row r="277" spans="14:78" ht="14.4" customHeight="1" x14ac:dyDescent="0.3">
      <c r="N277" s="5"/>
      <c r="O277" s="384" t="s">
        <v>50</v>
      </c>
      <c r="P277" s="433"/>
      <c r="Q277" s="210">
        <v>1</v>
      </c>
      <c r="R277" s="120" t="s">
        <v>51</v>
      </c>
      <c r="S277" s="413" t="str">
        <f t="shared" si="81"/>
        <v/>
      </c>
      <c r="T277" s="414"/>
      <c r="U277" s="414"/>
      <c r="V277" s="415"/>
      <c r="AA277" s="108"/>
      <c r="AC277" s="42"/>
      <c r="AD277"/>
      <c r="AE277"/>
      <c r="AF277"/>
      <c r="AL277" s="5"/>
      <c r="AM277" s="5"/>
      <c r="AN277" s="5"/>
      <c r="AO277" s="108"/>
      <c r="AR277" s="5"/>
      <c r="AS277" s="5"/>
      <c r="AT277" s="5"/>
      <c r="AU277" s="5"/>
      <c r="AV277" s="5"/>
      <c r="BE277"/>
      <c r="BG277"/>
      <c r="BS277"/>
      <c r="BV277"/>
      <c r="BW277"/>
      <c r="BX277"/>
      <c r="BY277"/>
      <c r="BZ277"/>
    </row>
    <row r="278" spans="14:78" x14ac:dyDescent="0.3">
      <c r="N278" s="5"/>
      <c r="O278" s="384"/>
      <c r="P278" s="434"/>
      <c r="Q278" s="210">
        <v>1</v>
      </c>
      <c r="R278" s="120" t="s">
        <v>52</v>
      </c>
      <c r="S278" s="413" t="str">
        <f t="shared" si="81"/>
        <v/>
      </c>
      <c r="T278" s="414"/>
      <c r="U278" s="414"/>
      <c r="V278" s="415"/>
      <c r="AA278" s="108"/>
      <c r="AC278" s="42"/>
      <c r="AD278"/>
      <c r="AE278"/>
      <c r="AF278"/>
      <c r="AL278" s="5"/>
      <c r="AM278" s="5"/>
      <c r="AN278" s="5"/>
      <c r="AO278" s="108"/>
      <c r="AR278" s="5"/>
      <c r="AS278" s="5"/>
      <c r="AT278" s="5"/>
      <c r="AU278" s="5"/>
      <c r="AV278" s="5"/>
      <c r="BE278"/>
      <c r="BG278"/>
      <c r="BS278"/>
      <c r="BV278"/>
      <c r="BW278"/>
      <c r="BX278"/>
      <c r="BY278"/>
      <c r="BZ278"/>
    </row>
    <row r="279" spans="14:78" ht="27.6" customHeight="1" x14ac:dyDescent="0.3">
      <c r="N279" s="5"/>
      <c r="O279" s="384" t="s">
        <v>53</v>
      </c>
      <c r="P279" s="433"/>
      <c r="Q279" s="210">
        <v>1</v>
      </c>
      <c r="R279" s="120" t="s">
        <v>54</v>
      </c>
      <c r="S279" s="413" t="str">
        <f t="shared" si="81"/>
        <v/>
      </c>
      <c r="T279" s="414"/>
      <c r="U279" s="414"/>
      <c r="V279" s="415"/>
      <c r="AA279" s="108"/>
      <c r="AC279" s="42"/>
      <c r="AD279"/>
      <c r="AE279"/>
      <c r="AF279"/>
      <c r="AL279" s="5"/>
      <c r="AM279" s="5"/>
      <c r="AN279" s="5"/>
      <c r="AO279" s="108"/>
      <c r="AR279" s="5"/>
      <c r="AS279" s="5"/>
      <c r="AT279" s="5"/>
      <c r="AU279" s="5"/>
      <c r="AV279" s="5"/>
      <c r="BE279"/>
      <c r="BG279"/>
      <c r="BS279"/>
      <c r="BV279"/>
      <c r="BW279"/>
      <c r="BX279"/>
      <c r="BY279"/>
      <c r="BZ279"/>
    </row>
    <row r="280" spans="14:78" ht="27.6" x14ac:dyDescent="0.3">
      <c r="N280" s="5"/>
      <c r="O280" s="384"/>
      <c r="P280" s="434"/>
      <c r="Q280" s="210">
        <v>1</v>
      </c>
      <c r="R280" s="120" t="s">
        <v>55</v>
      </c>
      <c r="S280" s="413" t="str">
        <f t="shared" si="81"/>
        <v/>
      </c>
      <c r="T280" s="414"/>
      <c r="U280" s="414"/>
      <c r="V280" s="415"/>
      <c r="AA280" s="108"/>
      <c r="AC280" s="42"/>
      <c r="AD280"/>
      <c r="AE280"/>
      <c r="AF280"/>
      <c r="AL280" s="5"/>
      <c r="AM280" s="5"/>
      <c r="AN280" s="5"/>
      <c r="AO280" s="108"/>
      <c r="AR280" s="5"/>
      <c r="AS280" s="5"/>
      <c r="AT280" s="5"/>
      <c r="AU280" s="5"/>
      <c r="AV280" s="5"/>
      <c r="BE280"/>
      <c r="BG280"/>
      <c r="BS280"/>
      <c r="BV280"/>
      <c r="BW280"/>
      <c r="BX280"/>
      <c r="BY280"/>
      <c r="BZ280"/>
    </row>
    <row r="281" spans="14:78" ht="41.4" x14ac:dyDescent="0.3">
      <c r="N281" s="5"/>
      <c r="O281" s="119" t="s">
        <v>56</v>
      </c>
      <c r="P281" s="206"/>
      <c r="Q281" s="210">
        <v>1</v>
      </c>
      <c r="R281" s="120" t="s">
        <v>55</v>
      </c>
      <c r="S281" s="413" t="str">
        <f t="shared" si="81"/>
        <v/>
      </c>
      <c r="T281" s="414"/>
      <c r="U281" s="414"/>
      <c r="V281" s="415"/>
      <c r="AA281" s="108"/>
      <c r="AC281" s="42"/>
      <c r="AD281"/>
      <c r="AE281"/>
      <c r="AF281"/>
      <c r="AL281" s="5"/>
      <c r="AM281" s="5"/>
      <c r="AN281" s="5"/>
      <c r="AO281" s="108"/>
      <c r="AR281" s="5"/>
      <c r="AS281" s="5"/>
      <c r="AT281" s="5"/>
      <c r="AU281" s="5"/>
      <c r="AV281" s="5"/>
      <c r="BE281"/>
      <c r="BG281"/>
      <c r="BS281"/>
      <c r="BV281"/>
      <c r="BW281"/>
      <c r="BX281"/>
      <c r="BY281"/>
      <c r="BZ281"/>
    </row>
    <row r="282" spans="14:78" ht="27.6" x14ac:dyDescent="0.3">
      <c r="N282" s="5"/>
      <c r="O282" s="384" t="s">
        <v>57</v>
      </c>
      <c r="P282" s="433"/>
      <c r="Q282" s="210">
        <v>1</v>
      </c>
      <c r="R282" s="120" t="s">
        <v>130</v>
      </c>
      <c r="S282" s="413" t="str">
        <f t="shared" si="81"/>
        <v/>
      </c>
      <c r="T282" s="414"/>
      <c r="U282" s="414"/>
      <c r="V282" s="415"/>
      <c r="AA282" s="108"/>
      <c r="AC282" s="42"/>
      <c r="AD282"/>
      <c r="AE282"/>
      <c r="AF282"/>
      <c r="AL282" s="5"/>
      <c r="AM282" s="5"/>
      <c r="AN282" s="5"/>
      <c r="AO282" s="108"/>
      <c r="AR282" s="5"/>
      <c r="AS282" s="5"/>
      <c r="AT282" s="5"/>
      <c r="AU282" s="5"/>
      <c r="AV282" s="5"/>
      <c r="BE282"/>
      <c r="BG282"/>
      <c r="BS282"/>
      <c r="BV282"/>
      <c r="BW282"/>
      <c r="BX282"/>
      <c r="BY282"/>
      <c r="BZ282"/>
    </row>
    <row r="283" spans="14:78" ht="27.6" x14ac:dyDescent="0.3">
      <c r="N283" s="5"/>
      <c r="O283" s="384"/>
      <c r="P283" s="434"/>
      <c r="Q283" s="210">
        <v>1</v>
      </c>
      <c r="R283" s="120" t="s">
        <v>58</v>
      </c>
      <c r="S283" s="413" t="str">
        <f t="shared" si="81"/>
        <v/>
      </c>
      <c r="T283" s="414"/>
      <c r="U283" s="414"/>
      <c r="V283" s="415"/>
      <c r="AA283" s="108"/>
      <c r="AC283" s="42"/>
      <c r="AD283"/>
      <c r="AE283"/>
      <c r="AF283"/>
      <c r="AL283" s="5"/>
      <c r="AM283" s="5"/>
      <c r="AN283" s="5"/>
      <c r="AO283" s="108"/>
      <c r="AR283" s="5"/>
      <c r="AS283" s="5"/>
      <c r="AT283" s="5"/>
      <c r="AU283" s="5"/>
      <c r="AV283" s="5"/>
      <c r="BE283"/>
      <c r="BG283"/>
      <c r="BS283"/>
      <c r="BV283"/>
      <c r="BW283"/>
      <c r="BX283"/>
      <c r="BY283"/>
      <c r="BZ283"/>
    </row>
    <row r="284" spans="14:78" ht="15" thickBot="1" x14ac:dyDescent="0.35">
      <c r="N284" s="5"/>
      <c r="O284" s="108"/>
      <c r="P284" s="1"/>
      <c r="Q284" s="42"/>
      <c r="R284"/>
      <c r="S284"/>
      <c r="T284"/>
      <c r="U284"/>
      <c r="V284"/>
      <c r="AB284" s="108"/>
      <c r="AD284" s="42"/>
      <c r="AE284"/>
      <c r="AF284"/>
      <c r="AM284" s="5"/>
      <c r="AN284" s="5"/>
      <c r="AO284" s="5"/>
      <c r="AP284" s="108"/>
      <c r="AR284"/>
      <c r="AS284" s="5"/>
      <c r="AT284" s="5"/>
      <c r="AU284" s="5"/>
      <c r="AV284" s="5"/>
      <c r="AW284" s="5"/>
      <c r="BE284"/>
      <c r="BG284"/>
      <c r="BS284"/>
      <c r="BV284"/>
      <c r="BW284"/>
      <c r="BX284"/>
      <c r="BY284"/>
      <c r="BZ284"/>
    </row>
    <row r="285" spans="14:78" ht="20.399999999999999" customHeight="1" thickBot="1" x14ac:dyDescent="0.35">
      <c r="N285" s="5"/>
      <c r="O285" s="321" t="s">
        <v>297</v>
      </c>
      <c r="P285" s="425"/>
      <c r="Q285" s="425"/>
      <c r="R285" s="425"/>
      <c r="S285" s="425"/>
      <c r="T285" s="425"/>
      <c r="U285" s="425"/>
      <c r="V285" s="426"/>
      <c r="AB285" s="108"/>
      <c r="AD285" s="42"/>
      <c r="AE285"/>
      <c r="AF285"/>
      <c r="AM285" s="5"/>
      <c r="AN285" s="5"/>
      <c r="AO285" s="5"/>
      <c r="AP285" s="108"/>
      <c r="AR285"/>
      <c r="AS285" s="5"/>
      <c r="AT285" s="5"/>
      <c r="AU285" s="5"/>
      <c r="AV285" s="5"/>
      <c r="AW285" s="5"/>
      <c r="BE285"/>
      <c r="BG285"/>
      <c r="BS285"/>
      <c r="BV285"/>
      <c r="BW285"/>
      <c r="BX285"/>
      <c r="BY285"/>
      <c r="BZ285"/>
    </row>
    <row r="286" spans="14:78" x14ac:dyDescent="0.3">
      <c r="N286" s="5"/>
      <c r="O286" s="21" t="s">
        <v>125</v>
      </c>
      <c r="P286" s="247">
        <f>$D$5</f>
        <v>0</v>
      </c>
      <c r="Q286" s="247"/>
      <c r="R286" s="247"/>
      <c r="S286" s="41" t="s">
        <v>152</v>
      </c>
      <c r="T286" s="338"/>
      <c r="U286" s="339"/>
      <c r="V286" s="340"/>
      <c r="Z286" s="108"/>
      <c r="AB286" s="42"/>
      <c r="AD286"/>
      <c r="AE286"/>
      <c r="AF286"/>
      <c r="AK286" s="5"/>
      <c r="AL286" s="5"/>
      <c r="AM286" s="5"/>
      <c r="AN286" s="108"/>
      <c r="AQ286" s="5"/>
      <c r="AR286" s="5"/>
      <c r="AS286" s="5"/>
      <c r="AT286" s="5"/>
      <c r="AU286" s="5"/>
      <c r="BE286"/>
      <c r="BG286"/>
      <c r="BS286"/>
      <c r="BV286"/>
      <c r="BW286"/>
      <c r="BX286"/>
      <c r="BY286"/>
      <c r="BZ286"/>
    </row>
    <row r="287" spans="14:78" ht="39.6" customHeight="1" x14ac:dyDescent="0.3">
      <c r="N287" s="5"/>
      <c r="O287" s="21" t="s">
        <v>158</v>
      </c>
      <c r="P287" s="247">
        <f>$D$6</f>
        <v>0</v>
      </c>
      <c r="Q287" s="247"/>
      <c r="R287" s="247"/>
      <c r="S287" s="92" t="s">
        <v>89</v>
      </c>
      <c r="T287" s="247">
        <f>$K$6</f>
        <v>0</v>
      </c>
      <c r="U287" s="247"/>
      <c r="V287" s="247"/>
      <c r="Z287" s="108"/>
      <c r="AB287" s="42"/>
      <c r="AD287"/>
      <c r="AE287"/>
      <c r="AF287"/>
      <c r="AK287" s="5"/>
      <c r="AL287" s="5"/>
      <c r="AM287" s="5"/>
      <c r="AN287" s="108"/>
      <c r="AQ287" s="5"/>
      <c r="AR287" s="5"/>
      <c r="AS287" s="5"/>
      <c r="AT287" s="5"/>
      <c r="AU287" s="5"/>
      <c r="BE287"/>
      <c r="BG287"/>
      <c r="BS287"/>
      <c r="BV287"/>
      <c r="BW287"/>
      <c r="BX287"/>
      <c r="BY287"/>
      <c r="BZ287"/>
    </row>
    <row r="288" spans="14:78" ht="7.2" customHeight="1" x14ac:dyDescent="0.3">
      <c r="O288" s="108"/>
      <c r="P288" s="1"/>
      <c r="Q288" s="42"/>
      <c r="R288"/>
      <c r="S288"/>
      <c r="T288"/>
      <c r="U288"/>
      <c r="V288"/>
      <c r="Z288" s="108"/>
      <c r="AB288" s="42"/>
      <c r="AD288"/>
      <c r="AE288"/>
      <c r="AF288"/>
      <c r="AN288" s="108"/>
      <c r="AQ288" s="5"/>
      <c r="AR288" s="5"/>
      <c r="AS288" s="5"/>
      <c r="AT288" s="5"/>
      <c r="AU288" s="5"/>
      <c r="BE288"/>
      <c r="BG288"/>
      <c r="BS288"/>
      <c r="BV288"/>
      <c r="BW288"/>
      <c r="BX288"/>
      <c r="BY288"/>
      <c r="BZ288"/>
    </row>
    <row r="289" spans="15:78" x14ac:dyDescent="0.3">
      <c r="O289" s="427" t="s">
        <v>18</v>
      </c>
      <c r="P289" s="428"/>
      <c r="Q289" s="428"/>
      <c r="R289" s="428"/>
      <c r="S289" s="428"/>
      <c r="T289" s="428"/>
      <c r="U289" s="428"/>
      <c r="V289" s="429"/>
      <c r="Z289" s="108"/>
      <c r="AB289" s="42"/>
      <c r="AD289"/>
      <c r="AE289"/>
      <c r="AF289"/>
      <c r="AN289" s="108"/>
      <c r="AQ289" s="5"/>
      <c r="AR289" s="5"/>
      <c r="AS289" s="5"/>
      <c r="AT289" s="5"/>
      <c r="AU289" s="5"/>
      <c r="BE289"/>
      <c r="BG289"/>
      <c r="BS289"/>
      <c r="BV289"/>
      <c r="BW289"/>
      <c r="BX289"/>
      <c r="BY289"/>
      <c r="BZ289"/>
    </row>
    <row r="290" spans="15:78" ht="14.4" customHeight="1" x14ac:dyDescent="0.3">
      <c r="O290" s="422" t="s">
        <v>107</v>
      </c>
      <c r="P290" s="423"/>
      <c r="Q290" s="424"/>
      <c r="R290" s="106" t="s">
        <v>108</v>
      </c>
      <c r="S290" s="422" t="s">
        <v>155</v>
      </c>
      <c r="T290" s="423"/>
      <c r="U290" s="423"/>
      <c r="V290" s="424"/>
      <c r="Z290" s="108"/>
      <c r="AB290" s="42"/>
      <c r="AD290"/>
      <c r="AE290"/>
      <c r="AF290"/>
      <c r="AN290" s="108"/>
      <c r="AQ290" s="5"/>
      <c r="AR290" s="5"/>
      <c r="AS290" s="5"/>
      <c r="AT290" s="5"/>
      <c r="AU290" s="5"/>
      <c r="BE290"/>
      <c r="BG290"/>
      <c r="BS290"/>
      <c r="BV290"/>
      <c r="BW290"/>
      <c r="BX290"/>
      <c r="BY290"/>
      <c r="BZ290"/>
    </row>
    <row r="291" spans="15:78" ht="14.4" customHeight="1" x14ac:dyDescent="0.3">
      <c r="O291" s="348" t="s">
        <v>22</v>
      </c>
      <c r="P291" s="107" t="s">
        <v>23</v>
      </c>
      <c r="Q291" s="209">
        <v>1</v>
      </c>
      <c r="R291" s="125" t="s">
        <v>24</v>
      </c>
      <c r="S291" s="430" t="str">
        <f>IFERROR(AVERAGE(BY66,BZ120),"")</f>
        <v/>
      </c>
      <c r="T291" s="431"/>
      <c r="U291" s="431"/>
      <c r="V291" s="432"/>
      <c r="Z291" s="108"/>
      <c r="AB291" s="42"/>
      <c r="AD291"/>
      <c r="AE291"/>
      <c r="AF291"/>
      <c r="AN291" s="108"/>
      <c r="AQ291" s="5"/>
      <c r="AR291" s="5"/>
      <c r="AS291" s="5"/>
      <c r="AT291" s="5"/>
      <c r="AU291" s="5"/>
      <c r="BE291"/>
      <c r="BG291"/>
      <c r="BS291"/>
      <c r="BV291"/>
      <c r="BW291"/>
      <c r="BX291"/>
      <c r="BY291"/>
      <c r="BZ291"/>
    </row>
    <row r="292" spans="15:78" ht="27.6" x14ac:dyDescent="0.3">
      <c r="O292" s="348"/>
      <c r="P292" s="107" t="s">
        <v>25</v>
      </c>
      <c r="Q292" s="209">
        <v>1</v>
      </c>
      <c r="R292" s="125" t="s">
        <v>26</v>
      </c>
      <c r="S292" s="430" t="str">
        <f t="shared" ref="S292:S310" si="82">IFERROR(AVERAGE(BY67,BZ121),"")</f>
        <v/>
      </c>
      <c r="T292" s="431"/>
      <c r="U292" s="431"/>
      <c r="V292" s="432"/>
      <c r="Z292" s="108"/>
      <c r="AB292" s="42"/>
      <c r="AD292"/>
      <c r="AE292"/>
      <c r="AF292"/>
      <c r="AN292" s="108"/>
      <c r="AQ292" s="5"/>
      <c r="AR292" s="5"/>
      <c r="AS292" s="5"/>
      <c r="AT292" s="5"/>
      <c r="AU292" s="5"/>
      <c r="BE292"/>
      <c r="BG292"/>
      <c r="BS292"/>
      <c r="BV292"/>
      <c r="BW292"/>
      <c r="BX292"/>
      <c r="BY292"/>
      <c r="BZ292"/>
    </row>
    <row r="293" spans="15:78" ht="27.6" x14ac:dyDescent="0.3">
      <c r="O293" s="348"/>
      <c r="P293" s="107" t="s">
        <v>27</v>
      </c>
      <c r="Q293" s="209">
        <v>1</v>
      </c>
      <c r="R293" s="125" t="s">
        <v>28</v>
      </c>
      <c r="S293" s="430" t="str">
        <f t="shared" si="82"/>
        <v/>
      </c>
      <c r="T293" s="431"/>
      <c r="U293" s="431"/>
      <c r="V293" s="432"/>
      <c r="Z293" s="108"/>
      <c r="AB293" s="42"/>
      <c r="AD293"/>
      <c r="AE293"/>
      <c r="AF293"/>
      <c r="AN293" s="108"/>
      <c r="AQ293" s="5"/>
      <c r="AR293" s="5"/>
      <c r="AS293" s="5"/>
      <c r="AT293" s="5"/>
      <c r="AU293" s="5"/>
      <c r="BE293"/>
      <c r="BG293"/>
      <c r="BS293"/>
      <c r="BV293"/>
      <c r="BW293"/>
      <c r="BX293"/>
      <c r="BY293"/>
      <c r="BZ293"/>
    </row>
    <row r="294" spans="15:78" ht="27.6" x14ac:dyDescent="0.3">
      <c r="O294" s="348"/>
      <c r="P294" s="107" t="s">
        <v>29</v>
      </c>
      <c r="Q294" s="209">
        <v>1</v>
      </c>
      <c r="R294" s="125" t="s">
        <v>30</v>
      </c>
      <c r="S294" s="430" t="str">
        <f t="shared" si="82"/>
        <v/>
      </c>
      <c r="T294" s="431"/>
      <c r="U294" s="431"/>
      <c r="V294" s="432"/>
      <c r="Z294" s="108"/>
      <c r="AB294" s="42"/>
      <c r="AD294"/>
      <c r="AE294"/>
      <c r="AF294"/>
      <c r="AN294" s="108"/>
      <c r="AQ294" s="5"/>
      <c r="AR294" s="5"/>
      <c r="AS294" s="5"/>
      <c r="AT294" s="5"/>
      <c r="AU294" s="5"/>
      <c r="BE294"/>
      <c r="BG294"/>
      <c r="BS294"/>
      <c r="BV294"/>
      <c r="BW294"/>
      <c r="BX294"/>
      <c r="BY294"/>
      <c r="BZ294"/>
    </row>
    <row r="295" spans="15:78" ht="14.4" customHeight="1" x14ac:dyDescent="0.3">
      <c r="O295" s="348" t="s">
        <v>31</v>
      </c>
      <c r="P295" s="107" t="s">
        <v>32</v>
      </c>
      <c r="Q295" s="209">
        <v>1</v>
      </c>
      <c r="R295" s="125" t="s">
        <v>33</v>
      </c>
      <c r="S295" s="430" t="str">
        <f t="shared" si="82"/>
        <v/>
      </c>
      <c r="T295" s="431"/>
      <c r="U295" s="431"/>
      <c r="V295" s="432"/>
      <c r="Z295" s="108"/>
      <c r="AB295" s="42"/>
      <c r="AD295"/>
      <c r="AE295"/>
      <c r="AF295"/>
      <c r="AN295" s="108"/>
      <c r="AQ295" s="5"/>
      <c r="AR295" s="5"/>
      <c r="AS295" s="5"/>
      <c r="AT295" s="5"/>
      <c r="AU295" s="5"/>
      <c r="BE295"/>
      <c r="BG295"/>
      <c r="BS295"/>
      <c r="BV295"/>
      <c r="BW295"/>
      <c r="BX295"/>
      <c r="BY295"/>
      <c r="BZ295"/>
    </row>
    <row r="296" spans="15:78" ht="27.6" customHeight="1" x14ac:dyDescent="0.3">
      <c r="O296" s="348"/>
      <c r="P296" s="350" t="s">
        <v>19</v>
      </c>
      <c r="Q296" s="209">
        <v>1</v>
      </c>
      <c r="R296" s="125" t="s">
        <v>110</v>
      </c>
      <c r="S296" s="430" t="str">
        <f t="shared" si="82"/>
        <v/>
      </c>
      <c r="T296" s="431"/>
      <c r="U296" s="431"/>
      <c r="V296" s="432"/>
      <c r="Z296" s="108"/>
      <c r="AB296" s="42"/>
      <c r="AD296"/>
      <c r="AE296"/>
      <c r="AF296"/>
      <c r="AN296" s="108"/>
      <c r="AQ296" s="5"/>
      <c r="AR296" s="5"/>
      <c r="AS296" s="5"/>
      <c r="AT296" s="5"/>
      <c r="AU296" s="5"/>
      <c r="BE296"/>
      <c r="BG296"/>
      <c r="BS296"/>
      <c r="BV296"/>
      <c r="BW296"/>
      <c r="BX296"/>
      <c r="BY296"/>
      <c r="BZ296"/>
    </row>
    <row r="297" spans="15:78" ht="27.6" x14ac:dyDescent="0.3">
      <c r="O297" s="348"/>
      <c r="P297" s="350"/>
      <c r="Q297" s="209">
        <v>1</v>
      </c>
      <c r="R297" s="125" t="s">
        <v>111</v>
      </c>
      <c r="S297" s="430" t="str">
        <f t="shared" si="82"/>
        <v/>
      </c>
      <c r="T297" s="431"/>
      <c r="U297" s="431"/>
      <c r="V297" s="432"/>
      <c r="Z297" s="108"/>
      <c r="AB297" s="42"/>
      <c r="AD297"/>
      <c r="AE297"/>
      <c r="AF297"/>
      <c r="AN297" s="108"/>
      <c r="AQ297" s="5"/>
      <c r="AR297" s="5"/>
      <c r="AS297" s="5"/>
      <c r="AT297" s="5"/>
      <c r="AU297" s="5"/>
      <c r="BE297"/>
      <c r="BG297"/>
      <c r="BS297"/>
      <c r="BV297"/>
      <c r="BW297"/>
      <c r="BX297"/>
      <c r="BY297"/>
      <c r="BZ297"/>
    </row>
    <row r="298" spans="15:78" ht="27.6" x14ac:dyDescent="0.3">
      <c r="O298" s="348"/>
      <c r="P298" s="350"/>
      <c r="Q298" s="209">
        <v>1</v>
      </c>
      <c r="R298" s="125" t="s">
        <v>112</v>
      </c>
      <c r="S298" s="430" t="str">
        <f t="shared" si="82"/>
        <v/>
      </c>
      <c r="T298" s="431"/>
      <c r="U298" s="431"/>
      <c r="V298" s="432"/>
      <c r="Z298" s="108"/>
      <c r="AB298" s="42"/>
      <c r="AD298"/>
      <c r="AE298"/>
      <c r="AF298"/>
      <c r="AN298" s="108"/>
      <c r="AQ298" s="5"/>
      <c r="AR298" s="5"/>
      <c r="AS298" s="5"/>
      <c r="AT298" s="5"/>
      <c r="AU298" s="5"/>
      <c r="BE298"/>
      <c r="BG298"/>
      <c r="BS298"/>
      <c r="BV298"/>
      <c r="BW298"/>
      <c r="BX298"/>
      <c r="BY298"/>
      <c r="BZ298"/>
    </row>
    <row r="299" spans="15:78" ht="41.4" x14ac:dyDescent="0.3">
      <c r="O299" s="348"/>
      <c r="P299" s="350"/>
      <c r="Q299" s="209">
        <v>1</v>
      </c>
      <c r="R299" s="125" t="s">
        <v>113</v>
      </c>
      <c r="S299" s="430" t="str">
        <f t="shared" si="82"/>
        <v/>
      </c>
      <c r="T299" s="431"/>
      <c r="U299" s="431"/>
      <c r="V299" s="432"/>
      <c r="Z299" s="108"/>
      <c r="AB299" s="42"/>
      <c r="AD299"/>
      <c r="AE299"/>
      <c r="AF299"/>
      <c r="AN299" s="108"/>
      <c r="AQ299" s="5"/>
      <c r="AR299" s="5"/>
      <c r="AS299" s="5"/>
      <c r="AT299" s="5"/>
      <c r="AU299" s="5"/>
      <c r="BE299"/>
      <c r="BG299"/>
      <c r="BS299"/>
      <c r="BV299"/>
      <c r="BW299"/>
      <c r="BX299"/>
      <c r="BY299"/>
      <c r="BZ299"/>
    </row>
    <row r="300" spans="15:78" ht="27.6" x14ac:dyDescent="0.3">
      <c r="O300" s="348"/>
      <c r="P300" s="350"/>
      <c r="Q300" s="209">
        <v>1</v>
      </c>
      <c r="R300" s="125" t="s">
        <v>114</v>
      </c>
      <c r="S300" s="430" t="str">
        <f t="shared" si="82"/>
        <v/>
      </c>
      <c r="T300" s="431"/>
      <c r="U300" s="431"/>
      <c r="V300" s="432"/>
      <c r="Z300" s="108"/>
      <c r="AB300" s="42"/>
      <c r="AD300"/>
      <c r="AE300"/>
      <c r="AF300"/>
      <c r="AN300" s="108"/>
      <c r="AQ300" s="5"/>
      <c r="AR300" s="5"/>
      <c r="AS300" s="5"/>
      <c r="AT300" s="5"/>
      <c r="AU300" s="5"/>
      <c r="BE300"/>
      <c r="BG300"/>
      <c r="BS300"/>
      <c r="BV300"/>
      <c r="BW300"/>
      <c r="BX300"/>
      <c r="BY300"/>
      <c r="BZ300"/>
    </row>
    <row r="301" spans="15:78" ht="41.4" x14ac:dyDescent="0.3">
      <c r="O301" s="348"/>
      <c r="P301" s="350"/>
      <c r="Q301" s="209">
        <v>1</v>
      </c>
      <c r="R301" s="125" t="s">
        <v>115</v>
      </c>
      <c r="S301" s="430" t="str">
        <f t="shared" si="82"/>
        <v/>
      </c>
      <c r="T301" s="431"/>
      <c r="U301" s="431"/>
      <c r="V301" s="432"/>
      <c r="Z301" s="108"/>
      <c r="AB301" s="42"/>
      <c r="AD301"/>
      <c r="AE301"/>
      <c r="AF301"/>
      <c r="AN301" s="108"/>
      <c r="AQ301" s="5"/>
      <c r="AR301" s="5"/>
      <c r="AS301" s="5"/>
      <c r="AT301" s="5"/>
      <c r="AU301" s="5"/>
      <c r="BE301"/>
      <c r="BG301"/>
      <c r="BS301"/>
      <c r="BV301"/>
      <c r="BW301"/>
      <c r="BX301"/>
      <c r="BY301"/>
      <c r="BZ301"/>
    </row>
    <row r="302" spans="15:78" ht="27.6" x14ac:dyDescent="0.3">
      <c r="O302" s="348"/>
      <c r="P302" s="350"/>
      <c r="Q302" s="209">
        <v>1</v>
      </c>
      <c r="R302" s="125" t="s">
        <v>116</v>
      </c>
      <c r="S302" s="430" t="str">
        <f t="shared" si="82"/>
        <v/>
      </c>
      <c r="T302" s="431"/>
      <c r="U302" s="431"/>
      <c r="V302" s="432"/>
      <c r="AB302" s="108"/>
      <c r="AC302" s="1"/>
      <c r="AD302" s="42"/>
      <c r="AE302"/>
      <c r="AF302"/>
      <c r="AP302" s="108"/>
      <c r="AQ302" s="1"/>
      <c r="AR302" s="42"/>
      <c r="AS302"/>
      <c r="AT302"/>
      <c r="BC302" s="108"/>
      <c r="BE302" s="42"/>
      <c r="BG302"/>
      <c r="BQ302" s="108"/>
      <c r="BS302"/>
      <c r="BT302" s="5"/>
      <c r="BU302" s="5"/>
      <c r="BY302"/>
      <c r="BZ302"/>
    </row>
    <row r="303" spans="15:78" ht="27.6" x14ac:dyDescent="0.3">
      <c r="O303" s="348"/>
      <c r="P303" s="107" t="s">
        <v>34</v>
      </c>
      <c r="Q303" s="209">
        <v>1</v>
      </c>
      <c r="R303" s="125" t="s">
        <v>35</v>
      </c>
      <c r="S303" s="430" t="str">
        <f t="shared" si="82"/>
        <v/>
      </c>
      <c r="T303" s="431"/>
      <c r="U303" s="431"/>
      <c r="V303" s="432"/>
      <c r="AB303" s="108"/>
      <c r="AC303" s="1"/>
      <c r="AD303" s="42"/>
      <c r="AE303"/>
      <c r="AF303"/>
      <c r="AP303" s="108"/>
      <c r="AQ303" s="1"/>
      <c r="AR303" s="42"/>
      <c r="AS303"/>
      <c r="AT303"/>
      <c r="BC303" s="108"/>
      <c r="BE303" s="42"/>
      <c r="BG303"/>
      <c r="BQ303" s="108"/>
      <c r="BS303"/>
      <c r="BT303" s="5"/>
      <c r="BU303" s="5"/>
      <c r="BY303"/>
      <c r="BZ303"/>
    </row>
    <row r="304" spans="15:78" ht="27.6" customHeight="1" x14ac:dyDescent="0.3">
      <c r="O304" s="348" t="s">
        <v>117</v>
      </c>
      <c r="P304" s="107" t="s">
        <v>36</v>
      </c>
      <c r="Q304" s="209">
        <v>1</v>
      </c>
      <c r="R304" s="125" t="s">
        <v>129</v>
      </c>
      <c r="S304" s="430" t="str">
        <f t="shared" si="82"/>
        <v/>
      </c>
      <c r="T304" s="431"/>
      <c r="U304" s="431"/>
      <c r="V304" s="432"/>
      <c r="AB304" s="108"/>
      <c r="AC304" s="1"/>
      <c r="AD304" s="42"/>
      <c r="AE304"/>
      <c r="AF304"/>
      <c r="AP304" s="108"/>
      <c r="AQ304" s="1"/>
      <c r="AR304" s="42"/>
      <c r="AS304"/>
      <c r="AT304"/>
      <c r="BC304" s="108"/>
      <c r="BE304" s="42"/>
      <c r="BG304"/>
      <c r="BQ304" s="108"/>
      <c r="BS304"/>
      <c r="BT304" s="5"/>
      <c r="BU304" s="5"/>
      <c r="BY304"/>
      <c r="BZ304"/>
    </row>
    <row r="305" spans="15:78" x14ac:dyDescent="0.3">
      <c r="O305" s="348"/>
      <c r="P305" s="107" t="s">
        <v>37</v>
      </c>
      <c r="Q305" s="209">
        <v>1</v>
      </c>
      <c r="R305" s="125" t="s">
        <v>118</v>
      </c>
      <c r="S305" s="430" t="str">
        <f t="shared" si="82"/>
        <v/>
      </c>
      <c r="T305" s="431"/>
      <c r="U305" s="431"/>
      <c r="V305" s="432"/>
      <c r="AB305" s="108"/>
      <c r="AC305" s="1"/>
      <c r="AD305" s="42"/>
      <c r="AE305"/>
      <c r="AF305"/>
      <c r="AP305" s="108"/>
      <c r="AQ305" s="1"/>
      <c r="AR305" s="42"/>
      <c r="AS305"/>
      <c r="AT305"/>
      <c r="BC305" s="108"/>
      <c r="BE305" s="42"/>
      <c r="BG305"/>
      <c r="BQ305" s="108"/>
      <c r="BS305"/>
      <c r="BT305" s="5"/>
      <c r="BU305" s="5"/>
      <c r="BY305"/>
      <c r="BZ305"/>
    </row>
    <row r="306" spans="15:78" x14ac:dyDescent="0.3">
      <c r="O306" s="348"/>
      <c r="P306" s="107" t="s">
        <v>38</v>
      </c>
      <c r="Q306" s="209">
        <v>1</v>
      </c>
      <c r="R306" s="125" t="s">
        <v>119</v>
      </c>
      <c r="S306" s="430" t="str">
        <f t="shared" si="82"/>
        <v/>
      </c>
      <c r="T306" s="431"/>
      <c r="U306" s="431"/>
      <c r="V306" s="432"/>
      <c r="AB306" s="108"/>
      <c r="AC306" s="1"/>
      <c r="AD306" s="42"/>
      <c r="AE306"/>
      <c r="AF306"/>
      <c r="AP306" s="108"/>
      <c r="AQ306" s="1"/>
      <c r="AR306" s="42"/>
      <c r="AS306"/>
      <c r="AT306"/>
      <c r="BC306" s="108"/>
      <c r="BE306" s="42"/>
      <c r="BG306"/>
      <c r="BQ306" s="108"/>
      <c r="BS306"/>
      <c r="BT306" s="5"/>
      <c r="BU306" s="5"/>
      <c r="BY306"/>
      <c r="BZ306"/>
    </row>
    <row r="307" spans="15:78" ht="27.6" x14ac:dyDescent="0.3">
      <c r="O307" s="348"/>
      <c r="P307" s="107" t="s">
        <v>39</v>
      </c>
      <c r="Q307" s="209">
        <v>1</v>
      </c>
      <c r="R307" s="125" t="s">
        <v>120</v>
      </c>
      <c r="S307" s="430" t="str">
        <f t="shared" si="82"/>
        <v/>
      </c>
      <c r="T307" s="431"/>
      <c r="U307" s="431"/>
      <c r="V307" s="432"/>
      <c r="AB307" s="108"/>
      <c r="AC307" s="1"/>
      <c r="AD307" s="42"/>
      <c r="AE307"/>
      <c r="AF307"/>
      <c r="AP307" s="108"/>
      <c r="AQ307" s="1"/>
      <c r="AR307" s="42"/>
      <c r="AS307"/>
      <c r="AT307"/>
      <c r="BC307" s="108"/>
      <c r="BE307" s="42"/>
      <c r="BG307"/>
      <c r="BQ307" s="108"/>
      <c r="BS307"/>
      <c r="BT307" s="5"/>
      <c r="BU307" s="5"/>
      <c r="BY307"/>
      <c r="BZ307"/>
    </row>
    <row r="308" spans="15:78" ht="25.95" customHeight="1" x14ac:dyDescent="0.3">
      <c r="O308" s="348" t="s">
        <v>121</v>
      </c>
      <c r="P308" s="107" t="s">
        <v>40</v>
      </c>
      <c r="Q308" s="209">
        <v>1</v>
      </c>
      <c r="R308" s="125" t="s">
        <v>122</v>
      </c>
      <c r="S308" s="430" t="str">
        <f t="shared" si="82"/>
        <v/>
      </c>
      <c r="T308" s="431"/>
      <c r="U308" s="431"/>
      <c r="V308" s="432"/>
      <c r="AB308" s="108"/>
      <c r="AC308" s="1"/>
      <c r="AD308" s="42"/>
      <c r="AE308"/>
      <c r="AF308"/>
      <c r="AP308" s="108"/>
      <c r="AQ308" s="1"/>
      <c r="AR308" s="42"/>
      <c r="AS308"/>
      <c r="AT308"/>
      <c r="BC308" s="108"/>
      <c r="BE308" s="42"/>
      <c r="BG308"/>
      <c r="BQ308" s="108"/>
      <c r="BS308"/>
      <c r="BT308" s="5"/>
      <c r="BU308" s="5"/>
      <c r="BY308"/>
      <c r="BZ308"/>
    </row>
    <row r="309" spans="15:78" x14ac:dyDescent="0.3">
      <c r="O309" s="348"/>
      <c r="P309" s="107" t="s">
        <v>41</v>
      </c>
      <c r="Q309" s="209">
        <v>1</v>
      </c>
      <c r="R309" s="125" t="s">
        <v>123</v>
      </c>
      <c r="S309" s="430" t="str">
        <f t="shared" si="82"/>
        <v/>
      </c>
      <c r="T309" s="431"/>
      <c r="U309" s="431"/>
      <c r="V309" s="432"/>
      <c r="AB309" s="108"/>
      <c r="AC309" s="1"/>
      <c r="AD309" s="42"/>
      <c r="AE309"/>
      <c r="AF309"/>
      <c r="AP309" s="108"/>
      <c r="AQ309" s="1"/>
      <c r="AR309" s="42"/>
      <c r="AS309"/>
      <c r="AT309"/>
      <c r="BC309" s="108"/>
      <c r="BE309" s="42"/>
      <c r="BG309"/>
      <c r="BQ309" s="108"/>
      <c r="BS309"/>
      <c r="BT309" s="5"/>
      <c r="BU309" s="5"/>
      <c r="BY309"/>
      <c r="BZ309"/>
    </row>
    <row r="310" spans="15:78" ht="27.6" x14ac:dyDescent="0.3">
      <c r="O310" s="348"/>
      <c r="P310" s="107" t="s">
        <v>42</v>
      </c>
      <c r="Q310" s="209">
        <v>1</v>
      </c>
      <c r="R310" s="125" t="s">
        <v>124</v>
      </c>
      <c r="S310" s="430" t="str">
        <f t="shared" si="82"/>
        <v/>
      </c>
      <c r="T310" s="431"/>
      <c r="U310" s="431"/>
      <c r="V310" s="432"/>
      <c r="AB310" s="108"/>
      <c r="AC310" s="1"/>
      <c r="AD310" s="42"/>
      <c r="AE310"/>
      <c r="AF310"/>
      <c r="AP310" s="108"/>
      <c r="AQ310" s="1"/>
      <c r="AR310" s="42"/>
      <c r="AS310"/>
      <c r="AT310"/>
      <c r="BC310" s="108"/>
      <c r="BE310" s="42"/>
      <c r="BG310"/>
      <c r="BQ310" s="108"/>
      <c r="BS310"/>
      <c r="BT310" s="5"/>
      <c r="BU310" s="5"/>
      <c r="BY310"/>
      <c r="BZ310"/>
    </row>
  </sheetData>
  <sheetProtection algorithmName="SHA-512" hashValue="kmetPxyn4oDYvvMCCseT7DerxYSbpsETB4ZSV8tbSU7VgKi44Wwri6OJS6Cr6Ux6YIDnMiUHBk+3wmhQnSDc5w==" saltValue="Q2dBjhKNm/pSzoE8dTRahg==" spinCount="100000" sheet="1" formatCells="0" formatColumns="0" formatRows="0" insertColumns="0" insertRows="0" insertHyperlinks="0" deleteColumns="0" deleteRows="0" sort="0" autoFilter="0" pivotTables="0"/>
  <mergeCells count="724">
    <mergeCell ref="BS253:BS254"/>
    <mergeCell ref="BS255:BS256"/>
    <mergeCell ref="BS258:BS259"/>
    <mergeCell ref="BS230:BS231"/>
    <mergeCell ref="BS233:BS234"/>
    <mergeCell ref="BS247:BS249"/>
    <mergeCell ref="P243:R243"/>
    <mergeCell ref="T243:V243"/>
    <mergeCell ref="AD243:AF243"/>
    <mergeCell ref="AH243:AJ243"/>
    <mergeCell ref="AR243:AT243"/>
    <mergeCell ref="AV243:AX243"/>
    <mergeCell ref="BE243:BG243"/>
    <mergeCell ref="BI243:BK243"/>
    <mergeCell ref="O241:V241"/>
    <mergeCell ref="AC241:AJ241"/>
    <mergeCell ref="AQ241:AX241"/>
    <mergeCell ref="BD241:BK241"/>
    <mergeCell ref="P242:R242"/>
    <mergeCell ref="BR255:BR256"/>
    <mergeCell ref="BR258:BR259"/>
    <mergeCell ref="O255:P256"/>
    <mergeCell ref="AC255:AD256"/>
    <mergeCell ref="AQ255:AR256"/>
    <mergeCell ref="BS163:BS164"/>
    <mergeCell ref="BS222:BS224"/>
    <mergeCell ref="BS228:BS229"/>
    <mergeCell ref="BE217:BG217"/>
    <mergeCell ref="BI217:BK217"/>
    <mergeCell ref="P218:R218"/>
    <mergeCell ref="T218:V218"/>
    <mergeCell ref="AD218:AF218"/>
    <mergeCell ref="AH218:AJ218"/>
    <mergeCell ref="AR218:AT218"/>
    <mergeCell ref="AV218:AX218"/>
    <mergeCell ref="BE218:BG218"/>
    <mergeCell ref="BI218:BK218"/>
    <mergeCell ref="P217:R217"/>
    <mergeCell ref="T217:V217"/>
    <mergeCell ref="AD217:AF217"/>
    <mergeCell ref="AH217:AJ217"/>
    <mergeCell ref="AR217:AT217"/>
    <mergeCell ref="AV217:AX217"/>
    <mergeCell ref="S212:U212"/>
    <mergeCell ref="R213:T213"/>
    <mergeCell ref="O216:V216"/>
    <mergeCell ref="AC216:AJ216"/>
    <mergeCell ref="AQ216:AX216"/>
    <mergeCell ref="BS152:BS154"/>
    <mergeCell ref="BS158:BS159"/>
    <mergeCell ref="BS160:BS161"/>
    <mergeCell ref="BR160:BR161"/>
    <mergeCell ref="AC155:AD155"/>
    <mergeCell ref="AQ155:AR155"/>
    <mergeCell ref="BD155:BE155"/>
    <mergeCell ref="O156:P156"/>
    <mergeCell ref="AC156:AD156"/>
    <mergeCell ref="AQ156:AR156"/>
    <mergeCell ref="BD156:BE156"/>
    <mergeCell ref="O157:P157"/>
    <mergeCell ref="AC157:AD157"/>
    <mergeCell ref="AQ157:AR157"/>
    <mergeCell ref="BD157:BE157"/>
    <mergeCell ref="O158:P159"/>
    <mergeCell ref="BD160:BE161"/>
    <mergeCell ref="O308:O310"/>
    <mergeCell ref="S308:V308"/>
    <mergeCell ref="S309:V309"/>
    <mergeCell ref="S310:V310"/>
    <mergeCell ref="S303:V303"/>
    <mergeCell ref="O304:O307"/>
    <mergeCell ref="S304:V304"/>
    <mergeCell ref="S305:V305"/>
    <mergeCell ref="S306:V306"/>
    <mergeCell ref="S307:V307"/>
    <mergeCell ref="O295:O303"/>
    <mergeCell ref="S295:V295"/>
    <mergeCell ref="P296:P302"/>
    <mergeCell ref="S296:V296"/>
    <mergeCell ref="S297:V297"/>
    <mergeCell ref="S298:V298"/>
    <mergeCell ref="S299:V299"/>
    <mergeCell ref="S300:V300"/>
    <mergeCell ref="S301:V301"/>
    <mergeCell ref="S302:V302"/>
    <mergeCell ref="P287:R287"/>
    <mergeCell ref="T287:V287"/>
    <mergeCell ref="O289:V289"/>
    <mergeCell ref="O290:Q290"/>
    <mergeCell ref="S290:V290"/>
    <mergeCell ref="O291:O294"/>
    <mergeCell ref="S291:V291"/>
    <mergeCell ref="S292:V292"/>
    <mergeCell ref="S293:V293"/>
    <mergeCell ref="S294:V294"/>
    <mergeCell ref="S281:V281"/>
    <mergeCell ref="O282:O283"/>
    <mergeCell ref="S282:V282"/>
    <mergeCell ref="S283:V283"/>
    <mergeCell ref="O285:V285"/>
    <mergeCell ref="P286:R286"/>
    <mergeCell ref="T286:V286"/>
    <mergeCell ref="S276:V276"/>
    <mergeCell ref="O277:O278"/>
    <mergeCell ref="S277:V277"/>
    <mergeCell ref="S278:V278"/>
    <mergeCell ref="O279:O280"/>
    <mergeCell ref="S279:V279"/>
    <mergeCell ref="S280:V280"/>
    <mergeCell ref="P277:P278"/>
    <mergeCell ref="P279:P280"/>
    <mergeCell ref="P282:P283"/>
    <mergeCell ref="O271:O273"/>
    <mergeCell ref="S271:V271"/>
    <mergeCell ref="S272:V272"/>
    <mergeCell ref="S273:V273"/>
    <mergeCell ref="S274:V274"/>
    <mergeCell ref="S275:V275"/>
    <mergeCell ref="P266:R266"/>
    <mergeCell ref="T266:V266"/>
    <mergeCell ref="P267:R267"/>
    <mergeCell ref="T267:V267"/>
    <mergeCell ref="O269:R269"/>
    <mergeCell ref="S269:V270"/>
    <mergeCell ref="O270:Q270"/>
    <mergeCell ref="P271:P273"/>
    <mergeCell ref="BH261:BJ261"/>
    <mergeCell ref="Q263:T263"/>
    <mergeCell ref="AE263:AH263"/>
    <mergeCell ref="AS263:AV263"/>
    <mergeCell ref="BF263:BI263"/>
    <mergeCell ref="O265:V265"/>
    <mergeCell ref="P260:Q260"/>
    <mergeCell ref="AD260:AE260"/>
    <mergeCell ref="AR260:AS260"/>
    <mergeCell ref="BE260:BF260"/>
    <mergeCell ref="S261:U261"/>
    <mergeCell ref="AG261:AI261"/>
    <mergeCell ref="AU261:AW261"/>
    <mergeCell ref="BD255:BE256"/>
    <mergeCell ref="O257:P257"/>
    <mergeCell ref="AC257:AD257"/>
    <mergeCell ref="AQ257:AR257"/>
    <mergeCell ref="BD257:BE257"/>
    <mergeCell ref="O258:P259"/>
    <mergeCell ref="AC258:AD259"/>
    <mergeCell ref="AQ258:AR259"/>
    <mergeCell ref="BD258:BE259"/>
    <mergeCell ref="BR247:BR249"/>
    <mergeCell ref="BR253:BR254"/>
    <mergeCell ref="O247:P249"/>
    <mergeCell ref="AC247:AD249"/>
    <mergeCell ref="AQ247:AR249"/>
    <mergeCell ref="BD247:BE249"/>
    <mergeCell ref="O250:P250"/>
    <mergeCell ref="AC250:AD250"/>
    <mergeCell ref="AQ250:AR250"/>
    <mergeCell ref="BD250:BE250"/>
    <mergeCell ref="O251:P251"/>
    <mergeCell ref="AC251:AD251"/>
    <mergeCell ref="AQ251:AR251"/>
    <mergeCell ref="BD251:BE251"/>
    <mergeCell ref="O252:P252"/>
    <mergeCell ref="AC252:AD252"/>
    <mergeCell ref="AQ252:AR252"/>
    <mergeCell ref="BD252:BE252"/>
    <mergeCell ref="O253:P254"/>
    <mergeCell ref="AC253:AD254"/>
    <mergeCell ref="AQ253:AR254"/>
    <mergeCell ref="BD253:BE254"/>
    <mergeCell ref="BX245:BX246"/>
    <mergeCell ref="BY245:BY246"/>
    <mergeCell ref="BZ245:BZ246"/>
    <mergeCell ref="BS246:BT246"/>
    <mergeCell ref="O245:V245"/>
    <mergeCell ref="AC245:AJ245"/>
    <mergeCell ref="AQ245:AX245"/>
    <mergeCell ref="BD245:BK245"/>
    <mergeCell ref="BR245:BU245"/>
    <mergeCell ref="BV245:BV246"/>
    <mergeCell ref="BW245:BW246"/>
    <mergeCell ref="BF246:BG246"/>
    <mergeCell ref="BI242:BK242"/>
    <mergeCell ref="BH236:BJ236"/>
    <mergeCell ref="Q238:T238"/>
    <mergeCell ref="AE238:AH238"/>
    <mergeCell ref="AS238:AV238"/>
    <mergeCell ref="BF238:BI238"/>
    <mergeCell ref="Q239:R239"/>
    <mergeCell ref="AE239:AF239"/>
    <mergeCell ref="AS239:AT239"/>
    <mergeCell ref="BF239:BG239"/>
    <mergeCell ref="BR230:BR231"/>
    <mergeCell ref="BR233:BR234"/>
    <mergeCell ref="BR222:BR224"/>
    <mergeCell ref="BR228:BR229"/>
    <mergeCell ref="O222:P224"/>
    <mergeCell ref="AC222:AD224"/>
    <mergeCell ref="AQ222:AR224"/>
    <mergeCell ref="BD222:BE224"/>
    <mergeCell ref="O225:P225"/>
    <mergeCell ref="AC225:AD225"/>
    <mergeCell ref="AQ225:AR225"/>
    <mergeCell ref="BD225:BE225"/>
    <mergeCell ref="O230:P231"/>
    <mergeCell ref="AC230:AD231"/>
    <mergeCell ref="AQ230:AR231"/>
    <mergeCell ref="BD230:BE231"/>
    <mergeCell ref="O232:P232"/>
    <mergeCell ref="AC232:AD232"/>
    <mergeCell ref="AQ232:AR232"/>
    <mergeCell ref="BD232:BE232"/>
    <mergeCell ref="O233:P234"/>
    <mergeCell ref="O228:P229"/>
    <mergeCell ref="AC228:AD229"/>
    <mergeCell ref="AQ228:AR229"/>
    <mergeCell ref="BW220:BW221"/>
    <mergeCell ref="BX220:BX221"/>
    <mergeCell ref="BY220:BY221"/>
    <mergeCell ref="BZ220:BZ221"/>
    <mergeCell ref="BS221:BT221"/>
    <mergeCell ref="O220:V220"/>
    <mergeCell ref="AC220:AJ220"/>
    <mergeCell ref="AQ220:AX220"/>
    <mergeCell ref="BD220:BK220"/>
    <mergeCell ref="BR220:BU220"/>
    <mergeCell ref="BV220:BV221"/>
    <mergeCell ref="O221:P221"/>
    <mergeCell ref="Q221:R221"/>
    <mergeCell ref="AC221:AD221"/>
    <mergeCell ref="AE221:AF221"/>
    <mergeCell ref="AQ221:AR221"/>
    <mergeCell ref="AS221:AT221"/>
    <mergeCell ref="BD221:BE221"/>
    <mergeCell ref="BF221:BG221"/>
    <mergeCell ref="P191:Q191"/>
    <mergeCell ref="AD191:AE191"/>
    <mergeCell ref="S192:U192"/>
    <mergeCell ref="AG192:AI192"/>
    <mergeCell ref="P182:Q182"/>
    <mergeCell ref="AD182:AE182"/>
    <mergeCell ref="BD216:BK216"/>
    <mergeCell ref="O200:V200"/>
    <mergeCell ref="P211:Q211"/>
    <mergeCell ref="R194:T194"/>
    <mergeCell ref="O196:V196"/>
    <mergeCell ref="P197:R197"/>
    <mergeCell ref="T197:V197"/>
    <mergeCell ref="P198:R198"/>
    <mergeCell ref="T198:V198"/>
    <mergeCell ref="O201:P201"/>
    <mergeCell ref="Q201:R201"/>
    <mergeCell ref="O202:P205"/>
    <mergeCell ref="O206:P207"/>
    <mergeCell ref="O208:P209"/>
    <mergeCell ref="O210:P210"/>
    <mergeCell ref="AC183:AC186"/>
    <mergeCell ref="O181:V181"/>
    <mergeCell ref="AC181:AJ181"/>
    <mergeCell ref="O187:O190"/>
    <mergeCell ref="AC187:AC190"/>
    <mergeCell ref="BH166:BJ166"/>
    <mergeCell ref="P168:T168"/>
    <mergeCell ref="AD168:AH168"/>
    <mergeCell ref="AR168:AV168"/>
    <mergeCell ref="BE168:BI168"/>
    <mergeCell ref="O171:V171"/>
    <mergeCell ref="AC171:AJ171"/>
    <mergeCell ref="S166:U166"/>
    <mergeCell ref="AG166:AI166"/>
    <mergeCell ref="AU166:AW166"/>
    <mergeCell ref="BR163:BR164"/>
    <mergeCell ref="BR152:BR154"/>
    <mergeCell ref="BR158:BR159"/>
    <mergeCell ref="O152:P154"/>
    <mergeCell ref="AC152:AD154"/>
    <mergeCell ref="AQ152:AR154"/>
    <mergeCell ref="BD152:BE154"/>
    <mergeCell ref="O155:P155"/>
    <mergeCell ref="P165:Q165"/>
    <mergeCell ref="AD165:AE165"/>
    <mergeCell ref="AR165:AS165"/>
    <mergeCell ref="BE165:BF165"/>
    <mergeCell ref="AC158:AD159"/>
    <mergeCell ref="AQ158:AR159"/>
    <mergeCell ref="BD158:BE159"/>
    <mergeCell ref="O160:P161"/>
    <mergeCell ref="AC160:AD161"/>
    <mergeCell ref="AQ160:AR161"/>
    <mergeCell ref="O162:P162"/>
    <mergeCell ref="AC162:AD162"/>
    <mergeCell ref="AQ162:AR162"/>
    <mergeCell ref="BD162:BE162"/>
    <mergeCell ref="BX150:BX151"/>
    <mergeCell ref="BY150:BY151"/>
    <mergeCell ref="BZ150:BZ151"/>
    <mergeCell ref="BS151:BT151"/>
    <mergeCell ref="O150:V150"/>
    <mergeCell ref="AC150:AJ150"/>
    <mergeCell ref="AQ150:AX150"/>
    <mergeCell ref="BD150:BK150"/>
    <mergeCell ref="BR150:BU150"/>
    <mergeCell ref="BV150:BV151"/>
    <mergeCell ref="P148:R148"/>
    <mergeCell ref="T148:V148"/>
    <mergeCell ref="AD148:AF148"/>
    <mergeCell ref="AH148:AJ148"/>
    <mergeCell ref="AR148:AT148"/>
    <mergeCell ref="AV148:AX148"/>
    <mergeCell ref="BE148:BG148"/>
    <mergeCell ref="BI148:BK148"/>
    <mergeCell ref="BW150:BW151"/>
    <mergeCell ref="O151:P151"/>
    <mergeCell ref="Q151:R151"/>
    <mergeCell ref="AC151:AD151"/>
    <mergeCell ref="AE151:AF151"/>
    <mergeCell ref="AQ151:AR151"/>
    <mergeCell ref="AS151:AT151"/>
    <mergeCell ref="BD151:BE151"/>
    <mergeCell ref="BF151:BG151"/>
    <mergeCell ref="O146:V146"/>
    <mergeCell ref="AC146:AJ146"/>
    <mergeCell ref="AQ146:AX146"/>
    <mergeCell ref="BD146:BK146"/>
    <mergeCell ref="P147:R147"/>
    <mergeCell ref="T147:V147"/>
    <mergeCell ref="AD147:AF147"/>
    <mergeCell ref="AH147:AJ147"/>
    <mergeCell ref="AR147:AT147"/>
    <mergeCell ref="AV147:AX147"/>
    <mergeCell ref="BE147:BG147"/>
    <mergeCell ref="BI147:BK147"/>
    <mergeCell ref="S141:U141"/>
    <mergeCell ref="AG141:AI141"/>
    <mergeCell ref="AU141:AW141"/>
    <mergeCell ref="BH141:BJ141"/>
    <mergeCell ref="R143:T143"/>
    <mergeCell ref="AF143:AH143"/>
    <mergeCell ref="AT143:AV143"/>
    <mergeCell ref="BH143:BJ143"/>
    <mergeCell ref="O137:O139"/>
    <mergeCell ref="AC137:AC139"/>
    <mergeCell ref="AQ137:AQ139"/>
    <mergeCell ref="BD137:BD139"/>
    <mergeCell ref="BR137:BR139"/>
    <mergeCell ref="P140:Q140"/>
    <mergeCell ref="AD140:AE140"/>
    <mergeCell ref="AR140:AS140"/>
    <mergeCell ref="BE140:BF140"/>
    <mergeCell ref="BS125:BS131"/>
    <mergeCell ref="O133:O136"/>
    <mergeCell ref="AC133:AC136"/>
    <mergeCell ref="AQ133:AQ136"/>
    <mergeCell ref="BD133:BD136"/>
    <mergeCell ref="BR133:BR136"/>
    <mergeCell ref="O124:O132"/>
    <mergeCell ref="AC124:AC132"/>
    <mergeCell ref="AQ124:AQ132"/>
    <mergeCell ref="BD124:BD132"/>
    <mergeCell ref="BR124:BR132"/>
    <mergeCell ref="P125:P131"/>
    <mergeCell ref="AD125:AD131"/>
    <mergeCell ref="AR125:AR131"/>
    <mergeCell ref="BE125:BE131"/>
    <mergeCell ref="O120:O123"/>
    <mergeCell ref="AC120:AC123"/>
    <mergeCell ref="AQ120:AQ123"/>
    <mergeCell ref="BD120:BD123"/>
    <mergeCell ref="BR120:BR123"/>
    <mergeCell ref="O118:V118"/>
    <mergeCell ref="AC118:AJ118"/>
    <mergeCell ref="AQ118:AX118"/>
    <mergeCell ref="BD118:BK118"/>
    <mergeCell ref="BR118:BY118"/>
    <mergeCell ref="BZ118:BZ119"/>
    <mergeCell ref="P119:Q119"/>
    <mergeCell ref="AD119:AE119"/>
    <mergeCell ref="AR119:AS119"/>
    <mergeCell ref="BE119:BF119"/>
    <mergeCell ref="O113:R113"/>
    <mergeCell ref="AC113:AF113"/>
    <mergeCell ref="AQ113:AT113"/>
    <mergeCell ref="BD113:BG113"/>
    <mergeCell ref="O114:R114"/>
    <mergeCell ref="AC114:AF114"/>
    <mergeCell ref="AQ114:AT114"/>
    <mergeCell ref="BD114:BG114"/>
    <mergeCell ref="BS119:BT119"/>
    <mergeCell ref="O111:R111"/>
    <mergeCell ref="AC111:AF111"/>
    <mergeCell ref="AQ111:AT111"/>
    <mergeCell ref="BD111:BG111"/>
    <mergeCell ref="O112:R112"/>
    <mergeCell ref="AC112:AF112"/>
    <mergeCell ref="AQ112:AT112"/>
    <mergeCell ref="BD112:BG112"/>
    <mergeCell ref="BL108:BO108"/>
    <mergeCell ref="O109:R109"/>
    <mergeCell ref="AC109:AF109"/>
    <mergeCell ref="AQ109:AT109"/>
    <mergeCell ref="BD109:BG109"/>
    <mergeCell ref="O110:R110"/>
    <mergeCell ref="AC110:AF110"/>
    <mergeCell ref="AQ110:AT110"/>
    <mergeCell ref="BD110:BG110"/>
    <mergeCell ref="O107:R107"/>
    <mergeCell ref="AC107:AF107"/>
    <mergeCell ref="AQ107:AT107"/>
    <mergeCell ref="BD107:BG107"/>
    <mergeCell ref="O108:R108"/>
    <mergeCell ref="AC108:AF108"/>
    <mergeCell ref="AQ108:AT108"/>
    <mergeCell ref="AY108:BB108"/>
    <mergeCell ref="BD108:BG108"/>
    <mergeCell ref="O105:R105"/>
    <mergeCell ref="AC105:AF105"/>
    <mergeCell ref="AQ105:AT105"/>
    <mergeCell ref="BD105:BG105"/>
    <mergeCell ref="O106:R106"/>
    <mergeCell ref="AC106:AF106"/>
    <mergeCell ref="AQ106:AT106"/>
    <mergeCell ref="BD106:BG106"/>
    <mergeCell ref="O103:R103"/>
    <mergeCell ref="AC103:AF103"/>
    <mergeCell ref="AQ103:AT103"/>
    <mergeCell ref="BD103:BG103"/>
    <mergeCell ref="O104:R104"/>
    <mergeCell ref="AC104:AF104"/>
    <mergeCell ref="AQ104:AT104"/>
    <mergeCell ref="BD104:BG104"/>
    <mergeCell ref="BE100:BG100"/>
    <mergeCell ref="BH100:BK100"/>
    <mergeCell ref="O101:Q101"/>
    <mergeCell ref="O102:V102"/>
    <mergeCell ref="AC102:AJ102"/>
    <mergeCell ref="AQ102:AX102"/>
    <mergeCell ref="BD102:BK102"/>
    <mergeCell ref="P100:R100"/>
    <mergeCell ref="S100:V100"/>
    <mergeCell ref="AD100:AF100"/>
    <mergeCell ref="AG100:AJ100"/>
    <mergeCell ref="AR100:AT100"/>
    <mergeCell ref="AU100:AX100"/>
    <mergeCell ref="BE98:BG98"/>
    <mergeCell ref="BH98:BK98"/>
    <mergeCell ref="P99:R99"/>
    <mergeCell ref="S99:V99"/>
    <mergeCell ref="AD99:AF99"/>
    <mergeCell ref="AG99:AJ99"/>
    <mergeCell ref="AR99:AT99"/>
    <mergeCell ref="AU99:AX99"/>
    <mergeCell ref="BE99:BG99"/>
    <mergeCell ref="BH99:BK99"/>
    <mergeCell ref="P98:R98"/>
    <mergeCell ref="S98:V98"/>
    <mergeCell ref="AD98:AF98"/>
    <mergeCell ref="AG98:AJ98"/>
    <mergeCell ref="AR98:AT98"/>
    <mergeCell ref="AU98:AX98"/>
    <mergeCell ref="O97:V97"/>
    <mergeCell ref="AC97:AJ97"/>
    <mergeCell ref="AQ97:AX97"/>
    <mergeCell ref="BD97:BK97"/>
    <mergeCell ref="AG95:AJ95"/>
    <mergeCell ref="AQ95:AQ96"/>
    <mergeCell ref="AR95:AT96"/>
    <mergeCell ref="AU95:AX95"/>
    <mergeCell ref="BD95:BD96"/>
    <mergeCell ref="BE95:BG96"/>
    <mergeCell ref="BW94:BY94"/>
    <mergeCell ref="O95:O96"/>
    <mergeCell ref="P95:R96"/>
    <mergeCell ref="S95:V95"/>
    <mergeCell ref="AC95:AC96"/>
    <mergeCell ref="AD95:AF96"/>
    <mergeCell ref="BH95:BK95"/>
    <mergeCell ref="S96:V96"/>
    <mergeCell ref="AG96:AJ96"/>
    <mergeCell ref="AU96:AX96"/>
    <mergeCell ref="BH96:BK96"/>
    <mergeCell ref="P94:R94"/>
    <mergeCell ref="T94:V94"/>
    <mergeCell ref="AD94:AF94"/>
    <mergeCell ref="AH94:AJ94"/>
    <mergeCell ref="AR94:AT94"/>
    <mergeCell ref="AV94:AX94"/>
    <mergeCell ref="BE94:BG94"/>
    <mergeCell ref="BI94:BK94"/>
    <mergeCell ref="BS94:BU94"/>
    <mergeCell ref="O92:V92"/>
    <mergeCell ref="AC92:AJ92"/>
    <mergeCell ref="AQ92:AX92"/>
    <mergeCell ref="BD92:BK92"/>
    <mergeCell ref="BR92:BY92"/>
    <mergeCell ref="P93:R93"/>
    <mergeCell ref="T93:V93"/>
    <mergeCell ref="AD93:AF93"/>
    <mergeCell ref="AH93:AJ93"/>
    <mergeCell ref="AR93:AT93"/>
    <mergeCell ref="AV93:AX93"/>
    <mergeCell ref="BE93:BG93"/>
    <mergeCell ref="BI93:BK93"/>
    <mergeCell ref="BS93:BU93"/>
    <mergeCell ref="BW93:BY93"/>
    <mergeCell ref="P86:Q86"/>
    <mergeCell ref="AD86:AE86"/>
    <mergeCell ref="S87:U87"/>
    <mergeCell ref="AG87:AI87"/>
    <mergeCell ref="S89:U89"/>
    <mergeCell ref="AG89:AI89"/>
    <mergeCell ref="O79:O82"/>
    <mergeCell ref="AC79:AC82"/>
    <mergeCell ref="BR79:BR82"/>
    <mergeCell ref="O83:O85"/>
    <mergeCell ref="AC83:AC85"/>
    <mergeCell ref="BR83:BR85"/>
    <mergeCell ref="O70:O78"/>
    <mergeCell ref="AC70:AC78"/>
    <mergeCell ref="BR70:BR78"/>
    <mergeCell ref="P71:P77"/>
    <mergeCell ref="AD71:AD77"/>
    <mergeCell ref="BS71:BS77"/>
    <mergeCell ref="BY64:BY65"/>
    <mergeCell ref="P65:Q65"/>
    <mergeCell ref="AD65:AE65"/>
    <mergeCell ref="BS65:BT65"/>
    <mergeCell ref="O66:O69"/>
    <mergeCell ref="AC66:AC69"/>
    <mergeCell ref="BR66:BR69"/>
    <mergeCell ref="K62:L62"/>
    <mergeCell ref="S62:U62"/>
    <mergeCell ref="K63:L63"/>
    <mergeCell ref="O64:V64"/>
    <mergeCell ref="AC64:AJ64"/>
    <mergeCell ref="BR64:BX64"/>
    <mergeCell ref="P58:R58"/>
    <mergeCell ref="S58:V58"/>
    <mergeCell ref="AD58:AF58"/>
    <mergeCell ref="AG58:AJ58"/>
    <mergeCell ref="P59:R59"/>
    <mergeCell ref="S59:V59"/>
    <mergeCell ref="AD59:AF59"/>
    <mergeCell ref="AG59:AJ59"/>
    <mergeCell ref="BS53:BU53"/>
    <mergeCell ref="BW53:BY53"/>
    <mergeCell ref="O54:V56"/>
    <mergeCell ref="AC54:AJ56"/>
    <mergeCell ref="P57:R57"/>
    <mergeCell ref="S57:V57"/>
    <mergeCell ref="AD57:AF57"/>
    <mergeCell ref="AG57:AJ57"/>
    <mergeCell ref="AH52:AJ52"/>
    <mergeCell ref="BS52:BU52"/>
    <mergeCell ref="BW52:BY52"/>
    <mergeCell ref="A53:B53"/>
    <mergeCell ref="C53:H53"/>
    <mergeCell ref="J53:L53"/>
    <mergeCell ref="P53:R53"/>
    <mergeCell ref="T53:V53"/>
    <mergeCell ref="AD53:AF53"/>
    <mergeCell ref="AH53:AJ53"/>
    <mergeCell ref="A51:L51"/>
    <mergeCell ref="O51:V51"/>
    <mergeCell ref="AC51:AJ51"/>
    <mergeCell ref="BR51:BY51"/>
    <mergeCell ref="A52:B52"/>
    <mergeCell ref="C52:H52"/>
    <mergeCell ref="J52:L52"/>
    <mergeCell ref="P52:R52"/>
    <mergeCell ref="T52:V52"/>
    <mergeCell ref="AD52:AF52"/>
    <mergeCell ref="A45:C45"/>
    <mergeCell ref="D45:J45"/>
    <mergeCell ref="A46:C46"/>
    <mergeCell ref="D46:J46"/>
    <mergeCell ref="A47:C47"/>
    <mergeCell ref="D47:J47"/>
    <mergeCell ref="A43:C43"/>
    <mergeCell ref="D43:J43"/>
    <mergeCell ref="A44:C44"/>
    <mergeCell ref="D44:J44"/>
    <mergeCell ref="A40:C40"/>
    <mergeCell ref="E40:J40"/>
    <mergeCell ref="O40:V40"/>
    <mergeCell ref="A41:C41"/>
    <mergeCell ref="O41:V41"/>
    <mergeCell ref="A42:K42"/>
    <mergeCell ref="O42:V42"/>
    <mergeCell ref="O38:V38"/>
    <mergeCell ref="J39:K39"/>
    <mergeCell ref="O39:V39"/>
    <mergeCell ref="A36:D36"/>
    <mergeCell ref="F36:G36"/>
    <mergeCell ref="J36:K36"/>
    <mergeCell ref="O36:V36"/>
    <mergeCell ref="A37:E37"/>
    <mergeCell ref="F37:G37"/>
    <mergeCell ref="J37:K37"/>
    <mergeCell ref="O37:V37"/>
    <mergeCell ref="A38:K38"/>
    <mergeCell ref="A39:D39"/>
    <mergeCell ref="F39:G39"/>
    <mergeCell ref="A34:D34"/>
    <mergeCell ref="F34:G34"/>
    <mergeCell ref="J34:K34"/>
    <mergeCell ref="O34:V34"/>
    <mergeCell ref="A35:D35"/>
    <mergeCell ref="F35:G35"/>
    <mergeCell ref="J35:K35"/>
    <mergeCell ref="O35:V35"/>
    <mergeCell ref="A30:H30"/>
    <mergeCell ref="J30:K30"/>
    <mergeCell ref="O30:V30"/>
    <mergeCell ref="O31:V31"/>
    <mergeCell ref="O32:V32"/>
    <mergeCell ref="A33:K33"/>
    <mergeCell ref="O33:V33"/>
    <mergeCell ref="A28:D28"/>
    <mergeCell ref="F28:G28"/>
    <mergeCell ref="J28:K28"/>
    <mergeCell ref="O28:V28"/>
    <mergeCell ref="A29:F29"/>
    <mergeCell ref="J29:K29"/>
    <mergeCell ref="O29:V29"/>
    <mergeCell ref="O25:V25"/>
    <mergeCell ref="A26:K26"/>
    <mergeCell ref="O26:V26"/>
    <mergeCell ref="A27:D27"/>
    <mergeCell ref="F27:G27"/>
    <mergeCell ref="J27:K27"/>
    <mergeCell ref="O27:V27"/>
    <mergeCell ref="A21:H21"/>
    <mergeCell ref="I21:K21"/>
    <mergeCell ref="O21:V21"/>
    <mergeCell ref="O22:V22"/>
    <mergeCell ref="O23:V23"/>
    <mergeCell ref="O24:V24"/>
    <mergeCell ref="A18:A19"/>
    <mergeCell ref="I18:K18"/>
    <mergeCell ref="O18:V18"/>
    <mergeCell ref="I19:K19"/>
    <mergeCell ref="O19:V19"/>
    <mergeCell ref="A20:H20"/>
    <mergeCell ref="I20:K20"/>
    <mergeCell ref="O20:V20"/>
    <mergeCell ref="A14:K14"/>
    <mergeCell ref="O14:V14"/>
    <mergeCell ref="A15:K15"/>
    <mergeCell ref="O15:V15"/>
    <mergeCell ref="A16:A17"/>
    <mergeCell ref="I16:K16"/>
    <mergeCell ref="O16:V16"/>
    <mergeCell ref="I17:K17"/>
    <mergeCell ref="O17:V17"/>
    <mergeCell ref="O10:V10"/>
    <mergeCell ref="O11:V11"/>
    <mergeCell ref="O12:V12"/>
    <mergeCell ref="A13:J13"/>
    <mergeCell ref="O13:V13"/>
    <mergeCell ref="A6:C6"/>
    <mergeCell ref="D6:J6"/>
    <mergeCell ref="K6:L6"/>
    <mergeCell ref="O6:V6"/>
    <mergeCell ref="O7:V7"/>
    <mergeCell ref="A8:K8"/>
    <mergeCell ref="O8:V8"/>
    <mergeCell ref="P2:X2"/>
    <mergeCell ref="A4:L4"/>
    <mergeCell ref="O4:X4"/>
    <mergeCell ref="A5:C5"/>
    <mergeCell ref="D5:J5"/>
    <mergeCell ref="K5:L5"/>
    <mergeCell ref="O5:Q5"/>
    <mergeCell ref="R5:X5"/>
    <mergeCell ref="O9:V9"/>
    <mergeCell ref="A2:K2"/>
    <mergeCell ref="O226:P226"/>
    <mergeCell ref="AC226:AD226"/>
    <mergeCell ref="AQ226:AR226"/>
    <mergeCell ref="BD226:BE226"/>
    <mergeCell ref="O227:P227"/>
    <mergeCell ref="AC227:AD227"/>
    <mergeCell ref="AQ227:AR227"/>
    <mergeCell ref="BD227:BE227"/>
    <mergeCell ref="O163:P164"/>
    <mergeCell ref="AC163:AD164"/>
    <mergeCell ref="AQ163:AR164"/>
    <mergeCell ref="BD163:BE164"/>
    <mergeCell ref="P172:R172"/>
    <mergeCell ref="T172:V172"/>
    <mergeCell ref="P173:R173"/>
    <mergeCell ref="T173:V173"/>
    <mergeCell ref="O174:V176"/>
    <mergeCell ref="P177:R177"/>
    <mergeCell ref="S177:V177"/>
    <mergeCell ref="O183:O186"/>
    <mergeCell ref="P178:R178"/>
    <mergeCell ref="S178:V178"/>
    <mergeCell ref="P179:R179"/>
    <mergeCell ref="S179:V179"/>
    <mergeCell ref="BD228:BE229"/>
    <mergeCell ref="AC233:AD234"/>
    <mergeCell ref="AQ233:AR234"/>
    <mergeCell ref="BD233:BE234"/>
    <mergeCell ref="O246:P246"/>
    <mergeCell ref="Q246:R246"/>
    <mergeCell ref="AC246:AD246"/>
    <mergeCell ref="AE246:AF246"/>
    <mergeCell ref="AQ246:AR246"/>
    <mergeCell ref="AS246:AT246"/>
    <mergeCell ref="BD246:BE246"/>
    <mergeCell ref="P235:Q235"/>
    <mergeCell ref="AD235:AE235"/>
    <mergeCell ref="AR235:AS235"/>
    <mergeCell ref="BE235:BF235"/>
    <mergeCell ref="S236:U236"/>
    <mergeCell ref="AG236:AI236"/>
    <mergeCell ref="AU236:AW236"/>
    <mergeCell ref="T242:V242"/>
    <mergeCell ref="AD242:AF242"/>
    <mergeCell ref="AH242:AJ242"/>
    <mergeCell ref="AR242:AT242"/>
    <mergeCell ref="AV242:AX242"/>
    <mergeCell ref="BE242:BG242"/>
  </mergeCells>
  <conditionalFormatting sqref="K61:L63">
    <cfRule type="colorScale" priority="3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286:V288 S271:V284 S290:V310">
    <cfRule type="colorScale" priority="17">
      <colorScale>
        <cfvo type="percent" val="30"/>
        <cfvo type="percent" val="55"/>
        <cfvo type="percent" val="56"/>
        <color rgb="FFF8696B"/>
        <color rgb="FFFFEB84"/>
        <color rgb="FF63BE7B"/>
      </colorScale>
    </cfRule>
  </conditionalFormatting>
  <conditionalFormatting sqref="BK117"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Y66:BY85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120:BZ139"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152:BZ164"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222:BZ234">
    <cfRule type="colorScale" priority="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247:BZ259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1">
    <dataValidation type="list" allowBlank="1" showErrorMessage="1" sqref="AE66:AE85 Q291:Q310 AS120:AS139 Q66:Q85 Q120:Q139 AE120:AE139 BF120:BF139 Q152:Q164 AS247:AS259 AE222:AE234 AS222:AS234 Q202:Q210 BF222:BF234 AE247:AE259 AE183:AE190 Q183:Q190 AE152:AE164 Q222:Q234 AS152:AS164 BF152:BF164 Q247:Q259 BT66:BT85 BT120:BT139 BT152:BT164 BT222:BT234 BT247:BT259 Q271:Q283 BF247:BF259" xr:uid="{0DF33F7E-9682-4C0A-A229-9A71DD9DD136}">
      <formula1>"0,1"</formula1>
    </dataValidation>
  </dataValidations>
  <hyperlinks>
    <hyperlink ref="O8" location="'Élève 1'!R57" display="S1 en établissement de formation" xr:uid="{0E1ECE07-4CE8-4BFA-BD8D-31FEAFA55629}"/>
    <hyperlink ref="O9" location="'Élève 1'!AF57" display="S2 en établissement de formation" xr:uid="{2F80AEB7-640F-4E05-BE90-C7795791D2C2}"/>
    <hyperlink ref="O10" location="'Élève 1'!AT57" display="S3 en milieu professionnel" xr:uid="{F6767901-2853-49B5-A691-23685D93FC03}"/>
    <hyperlink ref="O12" location="'Élève 1'!R102" display="PFMP N°1" xr:uid="{3FAE90A9-4277-4958-B600-FF559DBA0CC2}"/>
    <hyperlink ref="O13" location="'Élève 1'!AF102" display="PFMP N°2" xr:uid="{63A6F5E4-0382-4B2D-B1E8-598DB304C2B4}"/>
    <hyperlink ref="O14" location="'Élève 1'!AT102" display="PFMP N°3" xr:uid="{E4E548B7-7D20-4DB7-89B0-1C7C6F27E1C5}"/>
    <hyperlink ref="O16" location="'Élève 1'!R146" display="EP1 Culture téchnologique évaluation N°1" xr:uid="{9A37C011-EEE5-4821-8439-0361339C9B97}"/>
    <hyperlink ref="O17" location="'Élève 1'!AF146" display="EP1 Culture téchnologique évaluation N°2" xr:uid="{3BB00FE6-AE90-4A02-8B11-7FB4F32758EA}"/>
    <hyperlink ref="O18" location="'Élève 1'!AT146" display="EP1 Culture téchnologique évaluation N°3" xr:uid="{E8D9345B-5851-4499-8670-98575CDE0DD0}"/>
    <hyperlink ref="O19" location="'Élève 1'!BG146" display="EP1 Culture téchnologique évaluation N°4" xr:uid="{57690BA5-E1E9-4EB4-B9C2-DD99A48F386B}"/>
    <hyperlink ref="O20" location="'Élève 1'!R193" display="EP1 Évaluation orale" xr:uid="{E2CCC83B-0AEE-49E1-8184-CF432AE71EE7}"/>
    <hyperlink ref="O22" location="'Élève 1'!R234" display="EP1 Sciences appliquées évaluation N°1" xr:uid="{F4C0408C-6F58-41F6-ACDB-0C209B9A1792}"/>
    <hyperlink ref="O23" location="'Élève 1'!AF234" display="EP1 Sciences appliquées évaluation N°2" xr:uid="{C4B3C6C8-178C-4D66-A375-3576F716AF03}"/>
    <hyperlink ref="O24" location="'Élève 1'!AT234" display="EP1 Sciences appliquées évaluation N°3" xr:uid="{8CE49A23-2F30-484A-8CED-644A86B83F46}"/>
    <hyperlink ref="O25" location="'Élève 1'!BG234" display="EP1 Sciences appliquées évaluation N°4" xr:uid="{239AF048-CD84-4BA6-BD64-1F677700FD64}"/>
    <hyperlink ref="O27" location="'Élève 1'!R261" display="EP1 Gestion appliquée évaluation N°1" xr:uid="{8E673864-CF3A-4E60-8A03-ADDF6403D129}"/>
    <hyperlink ref="O28" location="'Élève 1'!AF261" display="EP1 Gestion appliquée évaluation N°2" xr:uid="{12510678-D5C8-45B0-8E93-833537000DC0}"/>
    <hyperlink ref="O29" location="'Élève 1'!AT261" display="EP1 Gestion appliquée évaluation N°3" xr:uid="{295C5336-77AD-42A6-8A51-1C8AF0EC24EE}"/>
    <hyperlink ref="O30" location="'Élève 1'!BG261" display="EP1 Gestion appliquée évaluation N°4" xr:uid="{3B5871AC-ADF8-4CBB-B89B-2C885579E2E2}"/>
    <hyperlink ref="O32" location="'Élève 1'!R212" display="Chef d'œuvre N°1" xr:uid="{A4A11B40-85C6-4CCB-B58B-6C6CFA19A9FA}"/>
    <hyperlink ref="R33:R37" location="'Élève 1'!R212" display="Chef d'œuvre N°1" xr:uid="{666FF3E1-747B-4917-B36F-C4866FA4BA83}"/>
    <hyperlink ref="O8:V8" location="'CANDIDAT 4'!R64" display="EP2 S1 en établissement de formation" xr:uid="{B4AB7582-34A2-458F-86F6-A6FE3E6FD596}"/>
    <hyperlink ref="O9:V9" location="'CANDIDAT 4'!AF64" display="EP2 S2 en établissement de formation" xr:uid="{E6B0A022-4EF4-41B5-87A7-025B16D6785C}"/>
    <hyperlink ref="O10:V10" location="'CANDIDAT 4'!BG102" display="EP2 S3 en milieu professionnel (PFMP CERTIFICATIVE)" xr:uid="{7180C0B4-41C7-418F-B53D-F27462E7336A}"/>
    <hyperlink ref="O12:V12" location="'CANDIDAT 4'!R102" display="PFMP FORMATIVE" xr:uid="{192A7F81-227C-4161-87FD-8EA3056687D8}"/>
    <hyperlink ref="O13:V13" location="'CANDIDAT 4'!AF102" display="PFMP FORMATIVE" xr:uid="{91C71EB9-A070-4C6D-9C39-0CA1AB76BAA1}"/>
    <hyperlink ref="O14:V14" location="'CANDIDAT 4'!AT102" display="PFMP FORMATIVE" xr:uid="{148A21B0-71CA-4E17-BB30-AD854ACF1FBA}"/>
    <hyperlink ref="O16:V16" location="'CANDIDAT 4'!R150" display="EP1 Culture professionnel cuisine évaluation N°1" xr:uid="{961C1EEF-750F-4CF8-B601-530858973656}"/>
    <hyperlink ref="O17:V17" location="'CANDIDAT 4'!AF150" display="EP1 Culture professionnel cuisine évaluation N°2" xr:uid="{588EA7EF-EDF8-440C-A418-D98DE58C6A03}"/>
    <hyperlink ref="O18:V18" location="'CANDIDAT 4'!AT150" display="EP1 Culture professionnel cuisine évaluation N°3" xr:uid="{99F72DDF-8D0E-4B6C-AEE5-C1D9359D892E}"/>
    <hyperlink ref="O19:V19" location="'CANDIDAT 4'!BG150" display="EP1 Culture professionnel cuisine évaluation N°4" xr:uid="{99FC71CE-5612-4511-9D96-376FE86E7351}"/>
    <hyperlink ref="O20:V20" location="'CANDIDAT 4'!R179" display="EP1 Évaluation orale" xr:uid="{1DD75076-E7E1-4A9E-8130-745F2674037F}"/>
    <hyperlink ref="R34" location="'Élève 1'!R212" display="Chef d'œuvre N°1" xr:uid="{343D8107-98EC-4E82-87D9-97D332080788}"/>
    <hyperlink ref="O38" location="'Élève 1'!BG102" display="Récapitulatif acquisition compétences en PFMP" xr:uid="{951023D9-9C62-4F66-805E-467AB996F8E0}"/>
    <hyperlink ref="O39" location="'Élève 1'!A59" display="Moyenne des compétences acquises en période de formation" xr:uid="{F96B931C-B4BC-431D-91A9-0A927DA0C107}"/>
    <hyperlink ref="O37" location="'Élève 1'!BG57" display="Récapitulatif acquisition compétences en centre de formation" xr:uid="{02CC03A0-B7DB-4136-8823-419C65787A99}"/>
    <hyperlink ref="O22:V22" location="'CANDIDAT 4'!R219" display="EP1 Sciences appliquées évaluation N°1" xr:uid="{B28A9B94-D97E-46CA-AD0E-23BECD20ED32}"/>
    <hyperlink ref="O23:V23" location="'CANDIDAT 4'!AF219" display="EP1 Sciences appliquées évaluation N°2" xr:uid="{765B282E-C865-46C9-ABEE-A74415037955}"/>
    <hyperlink ref="O24:V24" location="'CANDIDAT 4'!AT219" display="EP1 Sciences appliquées évaluation N°3" xr:uid="{90A50C69-EA1B-4C71-B744-5FDD4870FFB4}"/>
    <hyperlink ref="O25:V25" location="'CANDIDAT 4'!BG219" display="EP1 Sciences appliquées évaluation N°4" xr:uid="{1D40B224-6034-4833-B288-3F247B490798}"/>
    <hyperlink ref="O27:V27" location="'CANDIDAT 4'!R244" display="EP1 Gestion appliquée évaluation N°1" xr:uid="{81426AE4-AEAC-4568-95E7-9F8369CACD4C}"/>
    <hyperlink ref="O28:V28" location="'CANDIDAT 4'!AF244" display="EP1 Gestion appliquée évaluation N°2" xr:uid="{F7901B4C-E2DE-4ACC-9698-665424D5E42A}"/>
    <hyperlink ref="O29:V29" location="'CANDIDAT 4'!AT244" display="EP1 Gestion appliquée évaluation N°3" xr:uid="{217B5C19-94B3-459D-8376-C843E41A99AE}"/>
    <hyperlink ref="O30:V30" location="'CANDIDAT 4'!BG244" display="EP1 Gestion appliquée évaluation N°4" xr:uid="{1540B126-40AA-4882-8419-DE7428740387}"/>
    <hyperlink ref="O32:V32" location="'CANDIDAT 4'!R199" display="Oral Chef d'œuvre N°1" xr:uid="{F4344BD2-AEF7-42DD-A94A-147EE8B96146}"/>
    <hyperlink ref="O37:V37" location="'CANDIDAT 4'!BU65" display="Acquisition des compétences en centre de formation" xr:uid="{4D02D18C-873B-42F3-8BE9-7D54819568CC}"/>
    <hyperlink ref="O38:V38" location="'CANDIDAT 4'!BU119" display="Acquisition compétences en PFMP" xr:uid="{6D671EED-6575-4D47-BA3C-346841EC8DC2}"/>
    <hyperlink ref="O39:V39" location="'CANDIDAT 4'!R268" display="Moyenne des compétences acquises durant période de formation" xr:uid="{48E9C6E4-A996-4DFD-9DDF-BC6CC64A3089}"/>
    <hyperlink ref="O87" location="CIP!A1" display="CIP" xr:uid="{9CDC9949-F36E-42A5-97B2-DF60F5BD237A}"/>
    <hyperlink ref="O89" location="'LISTE DES CANDIDATS'!A1" display="LISTE DES CANDIDATS" xr:uid="{E796FD72-C0EF-4EB3-85B9-5E6CAD9E7F1E}"/>
    <hyperlink ref="AC87" location="CIP!A1" display="CIP" xr:uid="{3DCFCBA0-D937-409C-93A3-9E6809F5E976}"/>
    <hyperlink ref="AC89" location="'LISTE DES CANDIDATS'!A1" display="LISTE DES CANDIDATS" xr:uid="{0A317069-7F6E-4C90-8435-999D7AD7C0BD}"/>
    <hyperlink ref="O141" location="CIP!A1" display="CIP" xr:uid="{83346D88-C942-43EB-BF5B-C008B114E848}"/>
    <hyperlink ref="O143" location="'LISTE DES CANDIDATS'!A1" display="LISTE DES CANDIDATS" xr:uid="{8FF7E544-9B61-40E4-BEDE-9B3EA1C88809}"/>
    <hyperlink ref="AC141" location="CIP!A1" display="CIP" xr:uid="{B134F70C-9A71-419A-8DDC-05D432DDF3F0}"/>
    <hyperlink ref="AC143" location="'LISTE DES CANDIDATS'!A1" display="LISTE DES CANDIDATS" xr:uid="{FF68886E-359B-4F0C-B958-B4E575C3376A}"/>
    <hyperlink ref="AQ141" location="CIP!A1" display="CIP" xr:uid="{CC5CE606-B01A-4D6B-BD58-859B93A14DE3}"/>
    <hyperlink ref="AQ143" location="'LISTE DES CANDIDATS'!A1" display="LISTE DES CANDIDATS" xr:uid="{0C66C498-FBA7-4F28-A42E-6E02CBBAACCF}"/>
    <hyperlink ref="BD141" location="CIP!A1" display="CIP" xr:uid="{3D52B1D8-E475-4447-A080-F825BAE127E1}"/>
    <hyperlink ref="BD143" location="'LISTE DES CANDIDATS'!A1" display="LISTE DES CANDIDATS" xr:uid="{729C5FA9-E410-434E-A92F-C3FC4CA3DC1B}"/>
    <hyperlink ref="BD166" location="CIP!A1" display="CIP" xr:uid="{8BF72A28-038D-4195-8BA3-99E32D8F7EC4}"/>
    <hyperlink ref="BD168" location="'LISTE DES CANDIDATS'!A1" display="LISTE DES CANDIDATS" xr:uid="{0A1DE3EF-5985-4256-8339-F924DDCF8BDB}"/>
    <hyperlink ref="AQ166" location="CIP!A1" display="CIP" xr:uid="{E4DA5020-42EF-4AF2-BA0F-AB4F85F421B2}"/>
    <hyperlink ref="AQ168" location="'LISTE DES CANDIDATS'!A1" display="LISTE DES CANDIDATS" xr:uid="{18EC8E04-6305-4CCE-8260-FE166DC5CBA8}"/>
    <hyperlink ref="AC166" location="CIP!A1" display="CIP" xr:uid="{CBE328E7-05D0-4A4E-A8EB-346FE0AD9F3A}"/>
    <hyperlink ref="AC168" location="'LISTE DES CANDIDATS'!A1" display="LISTE DES CANDIDATS" xr:uid="{5A12F6D4-C080-4C10-B31C-4ED2B3710E1B}"/>
    <hyperlink ref="O166" location="CIP!A1" display="CIP" xr:uid="{7527A6BB-D60C-4877-80E7-6FE5690180F2}"/>
    <hyperlink ref="O168" location="'LISTE DES CANDIDATS'!A1" display="LISTE DES CANDIDATS" xr:uid="{4E1010A2-BF09-4B2E-91BE-71C0304B5B3C}"/>
    <hyperlink ref="O192" location="CIP!A1" display="CIP" xr:uid="{B28A9A2B-0F21-4176-82E9-DD0FDED24881}"/>
    <hyperlink ref="O194" location="'LISTE DES CANDIDATS'!A1" display="LISTE DES CANDIDATS" xr:uid="{3A09685B-204A-44D5-94AB-F050CB7C88F0}"/>
    <hyperlink ref="O236" location="CIP!A1" display="CIP" xr:uid="{00F744D4-79D8-4AD7-8BF0-B502C8AFE8D9}"/>
    <hyperlink ref="O238" location="'LISTE DES CANDIDATS'!A1" display="LISTE DES CANDIDATS" xr:uid="{D98C54CC-BACD-41F3-B21A-8B1488259759}"/>
    <hyperlink ref="AC236" location="CIP!A1" display="CIP" xr:uid="{1F3B1B67-D415-44C9-91A3-FEA4D05F9966}"/>
    <hyperlink ref="AC238" location="'LISTE DES CANDIDATS'!A1" display="LISTE DES CANDIDATS" xr:uid="{145E7477-86CA-4A07-B186-7946EBA647E9}"/>
    <hyperlink ref="AQ236" location="CIP!A1" display="CIP" xr:uid="{9E564B03-3EE2-42F3-A1FB-3CA2FD783503}"/>
    <hyperlink ref="AQ238" location="'LISTE DES CANDIDATS'!A1" display="LISTE DES CANDIDATS" xr:uid="{612909AE-B12E-40DC-B458-6A7893ADF516}"/>
    <hyperlink ref="BD236" location="CIP!A1" display="CIP" xr:uid="{902A2B2F-83F5-4876-85A5-91D65125342D}"/>
    <hyperlink ref="BD238" location="'LISTE DES CANDIDATS'!A1" display="LISTE DES CANDIDATS" xr:uid="{4295F6F4-9EA4-44CF-B6BF-979EBAD55B8B}"/>
    <hyperlink ref="BD261" location="CIP!A1" display="CIP" xr:uid="{994F4156-2DEF-431A-BE70-8FE0D682F157}"/>
    <hyperlink ref="BD263" location="'LISTE DES CANDIDATS'!A1" display="LISTE DES CANDIDATS" xr:uid="{6FA12B67-2062-4451-A678-6C8A31DAFA75}"/>
    <hyperlink ref="AQ261" location="CIP!A1" display="CIP" xr:uid="{4DB099FB-B358-4E51-AC0F-E08079C91284}"/>
    <hyperlink ref="AQ263" location="'LISTE DES CANDIDATS'!A1" display="LISTE DES CANDIDATS" xr:uid="{0C294DD7-3B91-4409-ABD7-819ED1D670D2}"/>
    <hyperlink ref="AC261" location="CIP!A1" display="CIP" xr:uid="{6F35FB8C-1E66-4CD2-A64A-539108372FE9}"/>
    <hyperlink ref="AC263" location="'LISTE DES CANDIDATS'!A1" display="LISTE DES CANDIDATS" xr:uid="{9BA4E64C-947B-42DF-A7BA-7BEA1E08B3F5}"/>
    <hyperlink ref="O261" location="CIP!A1" display="CIP" xr:uid="{C45703D1-7DC5-4C27-A14E-4E25E1D66190}"/>
    <hyperlink ref="O263" location="'LISTE DES CANDIDATS'!A1" display="LISTE DES CANDIDATS" xr:uid="{F588B59E-6383-4DE6-9160-91E96A0C728D}"/>
    <hyperlink ref="O212" location="'LISTE DES CANDIDATS'!A1" display="LISTE DES CANDIDATS" xr:uid="{8D868E1A-4311-4FF9-AC20-2186F2392FAC}"/>
    <hyperlink ref="BF261" location="'CANDIDAT 1'!A1" display="↑" xr:uid="{B8B15864-11DE-447C-9FD0-C227B3483B76}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11" manualBreakCount="11">
    <brk id="47" max="16383" man="1"/>
    <brk id="62" max="16383" man="1"/>
    <brk id="90" max="16383" man="1"/>
    <brk id="117" max="16383" man="1"/>
    <brk id="144" max="16383" man="1"/>
    <brk id="169" max="16383" man="1"/>
    <brk id="195" max="16383" man="1"/>
    <brk id="214" max="16383" man="1"/>
    <brk id="239" max="16383" man="1"/>
    <brk id="264" max="16383" man="1"/>
    <brk id="284" max="16383" man="1"/>
  </rowBreaks>
  <colBreaks count="6" manualBreakCount="6">
    <brk id="13" max="1048575" man="1"/>
    <brk id="26" max="1048575" man="1"/>
    <brk id="40" max="1048575" man="1"/>
    <brk id="53" max="1048575" man="1"/>
    <brk id="67" max="1048575" man="1"/>
    <brk id="82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0" id="{FD914F62-EFB1-4C14-8854-373343BB454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Q66:Q85</xm:sqref>
        </x14:conditionalFormatting>
        <x14:conditionalFormatting xmlns:xm="http://schemas.microsoft.com/office/excel/2006/main">
          <x14:cfRule type="iconSet" priority="15" id="{E7B1ABC7-0189-4778-B0DE-481778E2C87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Q120:Q139</xm:sqref>
        </x14:conditionalFormatting>
        <x14:conditionalFormatting xmlns:xm="http://schemas.microsoft.com/office/excel/2006/main">
          <x14:cfRule type="iconSet" priority="42" id="{0BA8EFFE-4CE8-4276-8FE9-6314CECDF462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Q152:Q164</xm:sqref>
        </x14:conditionalFormatting>
        <x14:conditionalFormatting xmlns:xm="http://schemas.microsoft.com/office/excel/2006/main">
          <x14:cfRule type="iconSet" priority="39" id="{D193EC09-4182-43B0-BA67-19D819D6A8C0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Q183:Q190</xm:sqref>
        </x14:conditionalFormatting>
        <x14:conditionalFormatting xmlns:xm="http://schemas.microsoft.com/office/excel/2006/main">
          <x14:cfRule type="iconSet" priority="41" id="{CE135630-2F42-41D8-AE0B-AE4C5043ACD7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Q202:Q210</xm:sqref>
        </x14:conditionalFormatting>
        <x14:conditionalFormatting xmlns:xm="http://schemas.microsoft.com/office/excel/2006/main">
          <x14:cfRule type="iconSet" priority="8" id="{F30C4819-CD73-46CC-A030-354E405689A1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Q222:Q234</xm:sqref>
        </x14:conditionalFormatting>
        <x14:conditionalFormatting xmlns:xm="http://schemas.microsoft.com/office/excel/2006/main">
          <x14:cfRule type="iconSet" priority="4" id="{F9CFC156-17AA-4726-A2A1-B53B67619FE1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Q247:Q259</xm:sqref>
        </x14:conditionalFormatting>
        <x14:conditionalFormatting xmlns:xm="http://schemas.microsoft.com/office/excel/2006/main">
          <x14:cfRule type="iconSet" priority="20" id="{4EC7A15F-3CF4-4BF4-8957-3FC1A7233748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Q271:Q276</xm:sqref>
        </x14:conditionalFormatting>
        <x14:conditionalFormatting xmlns:xm="http://schemas.microsoft.com/office/excel/2006/main">
          <x14:cfRule type="iconSet" priority="19" id="{BE0B2B82-8B29-4148-B891-087B917A9A4E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Q277:Q283</xm:sqref>
        </x14:conditionalFormatting>
        <x14:conditionalFormatting xmlns:xm="http://schemas.microsoft.com/office/excel/2006/main">
          <x14:cfRule type="iconSet" priority="18" id="{D573E616-98E3-4DDC-A99C-A7C6B93E847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Q291:Q310</xm:sqref>
        </x14:conditionalFormatting>
        <x14:conditionalFormatting xmlns:xm="http://schemas.microsoft.com/office/excel/2006/main">
          <x14:cfRule type="iconSet" priority="16" id="{A7280830-013D-4DE4-86B3-319B097FEE26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AE66:AE85</xm:sqref>
        </x14:conditionalFormatting>
        <x14:conditionalFormatting xmlns:xm="http://schemas.microsoft.com/office/excel/2006/main">
          <x14:cfRule type="iconSet" priority="14" id="{FA356173-FCEA-40C8-AC17-03671AB26B8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AE120:AE139</xm:sqref>
        </x14:conditionalFormatting>
        <x14:conditionalFormatting xmlns:xm="http://schemas.microsoft.com/office/excel/2006/main">
          <x14:cfRule type="iconSet" priority="11" id="{23436C60-3B4D-4D86-AFA6-EEFDD0E28498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AE152:AE164</xm:sqref>
        </x14:conditionalFormatting>
        <x14:conditionalFormatting xmlns:xm="http://schemas.microsoft.com/office/excel/2006/main">
          <x14:cfRule type="iconSet" priority="38" id="{CA589AA8-6A43-4BD3-9C58-8F2839574A88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AE183:AE190</xm:sqref>
        </x14:conditionalFormatting>
        <x14:conditionalFormatting xmlns:xm="http://schemas.microsoft.com/office/excel/2006/main">
          <x14:cfRule type="iconSet" priority="7" id="{9F6D8548-1776-4741-AB3A-3BE8DE055D25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AE222:AE234</xm:sqref>
        </x14:conditionalFormatting>
        <x14:conditionalFormatting xmlns:xm="http://schemas.microsoft.com/office/excel/2006/main">
          <x14:cfRule type="iconSet" priority="3" id="{130E26FF-83C2-4BCF-AA18-7D41A56E589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AE247:AE259</xm:sqref>
        </x14:conditionalFormatting>
        <x14:conditionalFormatting xmlns:xm="http://schemas.microsoft.com/office/excel/2006/main">
          <x14:cfRule type="iconSet" priority="13" id="{09B8CF25-0872-4B0F-8EAC-439B1ED17F1A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AS120:AS139</xm:sqref>
        </x14:conditionalFormatting>
        <x14:conditionalFormatting xmlns:xm="http://schemas.microsoft.com/office/excel/2006/main">
          <x14:cfRule type="iconSet" priority="10" id="{32392C92-95FC-49E6-AE3F-27D7EB855709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AS152:AS164</xm:sqref>
        </x14:conditionalFormatting>
        <x14:conditionalFormatting xmlns:xm="http://schemas.microsoft.com/office/excel/2006/main">
          <x14:cfRule type="iconSet" priority="6" id="{F5299AE2-4AE2-40FD-BB93-CA056F6F97A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AS222:AS234</xm:sqref>
        </x14:conditionalFormatting>
        <x14:conditionalFormatting xmlns:xm="http://schemas.microsoft.com/office/excel/2006/main">
          <x14:cfRule type="iconSet" priority="2" id="{DD1A5C0D-DA38-4E63-8280-5A2A6571AFB6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AS247:AS259</xm:sqref>
        </x14:conditionalFormatting>
        <x14:conditionalFormatting xmlns:xm="http://schemas.microsoft.com/office/excel/2006/main">
          <x14:cfRule type="iconSet" priority="12" id="{81D1E183-6897-4E4C-BAB2-7A4030B73108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BF120:BF139</xm:sqref>
        </x14:conditionalFormatting>
        <x14:conditionalFormatting xmlns:xm="http://schemas.microsoft.com/office/excel/2006/main">
          <x14:cfRule type="iconSet" priority="9" id="{92260CA9-8A3D-47B7-96FB-EE6E340FDFE6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BF152:BF164</xm:sqref>
        </x14:conditionalFormatting>
        <x14:conditionalFormatting xmlns:xm="http://schemas.microsoft.com/office/excel/2006/main">
          <x14:cfRule type="iconSet" priority="5" id="{8CE8B1FF-CACF-4E88-8146-F1FC5E49E5C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BF222:BF234</xm:sqref>
        </x14:conditionalFormatting>
        <x14:conditionalFormatting xmlns:xm="http://schemas.microsoft.com/office/excel/2006/main">
          <x14:cfRule type="iconSet" priority="1" id="{0E5F7230-DF3A-4118-850F-FF14BD8F71AA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BF247:BF259</xm:sqref>
        </x14:conditionalFormatting>
        <x14:conditionalFormatting xmlns:xm="http://schemas.microsoft.com/office/excel/2006/main">
          <x14:cfRule type="iconSet" priority="33" id="{6834E130-4C22-47B6-BEE0-708F9F82A5FB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BT66:BT85</xm:sqref>
        </x14:conditionalFormatting>
        <x14:conditionalFormatting xmlns:xm="http://schemas.microsoft.com/office/excel/2006/main">
          <x14:cfRule type="iconSet" priority="30" id="{61A51A4B-FE4B-4316-8EF8-7F215C462F91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BT120:BT139</xm:sqref>
        </x14:conditionalFormatting>
        <x14:conditionalFormatting xmlns:xm="http://schemas.microsoft.com/office/excel/2006/main">
          <x14:cfRule type="iconSet" priority="29" id="{978AD527-16D7-4C00-9309-A62D5E163B90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BT152:BT157</xm:sqref>
        </x14:conditionalFormatting>
        <x14:conditionalFormatting xmlns:xm="http://schemas.microsoft.com/office/excel/2006/main">
          <x14:cfRule type="iconSet" priority="28" id="{E35201B2-85E1-4429-AC0D-D621CED2115E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BT158:BT164</xm:sqref>
        </x14:conditionalFormatting>
        <x14:conditionalFormatting xmlns:xm="http://schemas.microsoft.com/office/excel/2006/main">
          <x14:cfRule type="iconSet" priority="26" id="{4AC183E1-1470-48CF-A7BD-CD16134BA0F1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BT222:BT227</xm:sqref>
        </x14:conditionalFormatting>
        <x14:conditionalFormatting xmlns:xm="http://schemas.microsoft.com/office/excel/2006/main">
          <x14:cfRule type="iconSet" priority="25" id="{2AD1B54B-292B-4888-9A69-8FF4C6621F5A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BT228:BT234</xm:sqref>
        </x14:conditionalFormatting>
        <x14:conditionalFormatting xmlns:xm="http://schemas.microsoft.com/office/excel/2006/main">
          <x14:cfRule type="iconSet" priority="23" id="{EFB2A453-CDCC-4DAD-860D-3C08ED5FA8F1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BT247:BT252</xm:sqref>
        </x14:conditionalFormatting>
        <x14:conditionalFormatting xmlns:xm="http://schemas.microsoft.com/office/excel/2006/main">
          <x14:cfRule type="iconSet" priority="22" id="{41FB2D1C-6EF6-42FC-89F2-77B0C818353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BT253:BT259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66860-1184-45E1-9C6B-0CE2A96B4176}">
  <sheetPr codeName="Feuil25">
    <tabColor rgb="FF00B050"/>
  </sheetPr>
  <dimension ref="A1:BZ310"/>
  <sheetViews>
    <sheetView showGridLines="0" showRowColHeaders="0" zoomScale="70" zoomScaleNormal="70" zoomScaleSheetLayoutView="66" workbookViewId="0">
      <selection activeCell="I37" sqref="I37:K37"/>
    </sheetView>
  </sheetViews>
  <sheetFormatPr baseColWidth="10" defaultRowHeight="14.4" x14ac:dyDescent="0.3"/>
  <cols>
    <col min="1" max="1" width="13.33203125" customWidth="1"/>
    <col min="2" max="2" width="1.33203125" customWidth="1"/>
    <col min="3" max="3" width="10.6640625" customWidth="1"/>
    <col min="4" max="4" width="1.5546875" customWidth="1"/>
    <col min="5" max="5" width="10.6640625" style="42" customWidth="1"/>
    <col min="6" max="6" width="1.33203125" style="42" customWidth="1"/>
    <col min="7" max="7" width="10.6640625" style="42" customWidth="1"/>
    <col min="8" max="8" width="1.33203125" style="42" customWidth="1"/>
    <col min="9" max="9" width="10.6640625" style="42" customWidth="1"/>
    <col min="10" max="10" width="1.33203125" style="42" customWidth="1"/>
    <col min="11" max="11" width="10.6640625" customWidth="1"/>
    <col min="12" max="12" width="1.5546875" customWidth="1"/>
    <col min="13" max="13" width="10.6640625" customWidth="1"/>
    <col min="14" max="14" width="1.6640625" customWidth="1"/>
    <col min="15" max="15" width="25.6640625" style="1" customWidth="1"/>
    <col min="16" max="16" width="4.6640625" style="111" customWidth="1"/>
    <col min="17" max="17" width="5.33203125" style="1" customWidth="1"/>
    <col min="18" max="18" width="35.6640625" style="42" customWidth="1"/>
    <col min="19" max="22" width="5.6640625" style="1" customWidth="1"/>
    <col min="23" max="26" width="0.44140625" customWidth="1"/>
    <col min="27" max="28" width="0.5546875" customWidth="1"/>
    <col min="29" max="29" width="25.6640625" customWidth="1"/>
    <col min="30" max="30" width="4.6640625" style="108" customWidth="1"/>
    <col min="31" max="31" width="5.33203125" style="1" customWidth="1"/>
    <col min="32" max="32" width="35.6640625" style="42" customWidth="1"/>
    <col min="33" max="36" width="5.6640625" customWidth="1"/>
    <col min="37" max="42" width="0.5546875" customWidth="1"/>
    <col min="43" max="43" width="25.6640625" customWidth="1"/>
    <col min="44" max="44" width="4.6640625" style="108" customWidth="1"/>
    <col min="45" max="45" width="5.33203125" style="1" customWidth="1"/>
    <col min="46" max="46" width="35.6640625" style="42" customWidth="1"/>
    <col min="47" max="50" width="5.6640625" customWidth="1"/>
    <col min="51" max="55" width="0.5546875" customWidth="1"/>
    <col min="56" max="56" width="25.6640625" customWidth="1"/>
    <col min="57" max="57" width="4.6640625" style="108" customWidth="1"/>
    <col min="58" max="58" width="5.5546875" customWidth="1"/>
    <col min="59" max="59" width="35.6640625" style="42" customWidth="1"/>
    <col min="60" max="63" width="5.6640625" customWidth="1"/>
    <col min="64" max="69" width="0.5546875" customWidth="1"/>
    <col min="70" max="70" width="19.88671875" customWidth="1"/>
    <col min="71" max="71" width="4.6640625" style="108" customWidth="1"/>
    <col min="72" max="72" width="2.88671875" customWidth="1"/>
    <col min="73" max="73" width="34.6640625" customWidth="1"/>
    <col min="74" max="78" width="5.6640625" style="5" customWidth="1"/>
    <col min="79" max="84" width="0.5546875" customWidth="1"/>
    <col min="85" max="85" width="25.6640625" customWidth="1"/>
    <col min="86" max="87" width="4.6640625" customWidth="1"/>
    <col min="88" max="88" width="35.6640625" customWidth="1"/>
    <col min="89" max="92" width="4.6640625" customWidth="1"/>
    <col min="93" max="95" width="0.5546875" customWidth="1"/>
  </cols>
  <sheetData>
    <row r="1" spans="1:59" ht="4.2" customHeight="1" x14ac:dyDescent="0.3"/>
    <row r="2" spans="1:59" ht="23.4" x14ac:dyDescent="0.45">
      <c r="A2" s="246" t="s">
        <v>86</v>
      </c>
      <c r="B2" s="246"/>
      <c r="C2" s="246"/>
      <c r="D2" s="246"/>
      <c r="E2" s="246"/>
      <c r="F2" s="246"/>
      <c r="G2" s="246"/>
      <c r="H2" s="246"/>
      <c r="I2" s="246"/>
      <c r="J2" s="246"/>
      <c r="K2" s="246"/>
      <c r="P2" s="238"/>
      <c r="Q2" s="238"/>
      <c r="R2" s="238"/>
      <c r="S2" s="238"/>
      <c r="T2" s="238"/>
      <c r="U2" s="238"/>
      <c r="V2" s="238"/>
      <c r="W2" s="238"/>
      <c r="X2" s="238"/>
    </row>
    <row r="3" spans="1:59" ht="3.6" customHeight="1" x14ac:dyDescent="0.3">
      <c r="P3" s="108"/>
      <c r="Q3"/>
      <c r="S3"/>
      <c r="T3"/>
      <c r="U3"/>
      <c r="V3"/>
    </row>
    <row r="4" spans="1:59" ht="29.25" customHeight="1" x14ac:dyDescent="0.3">
      <c r="A4" s="249" t="s">
        <v>305</v>
      </c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250"/>
      <c r="O4" s="251" t="s">
        <v>308</v>
      </c>
      <c r="P4" s="252"/>
      <c r="Q4" s="252"/>
      <c r="R4" s="252"/>
      <c r="S4" s="252"/>
      <c r="T4" s="252"/>
      <c r="U4" s="252"/>
      <c r="V4" s="252"/>
      <c r="W4" s="252"/>
      <c r="X4" s="252"/>
    </row>
    <row r="5" spans="1:59" x14ac:dyDescent="0.3">
      <c r="A5" s="253" t="s">
        <v>125</v>
      </c>
      <c r="B5" s="253"/>
      <c r="C5" s="253"/>
      <c r="D5" s="253">
        <f>'LISTE DES CANDIDATS'!$D$3</f>
        <v>0</v>
      </c>
      <c r="E5" s="253"/>
      <c r="F5" s="253"/>
      <c r="G5" s="253"/>
      <c r="H5" s="253"/>
      <c r="I5" s="253"/>
      <c r="J5" s="253"/>
      <c r="K5" s="253" t="s">
        <v>89</v>
      </c>
      <c r="L5" s="253"/>
      <c r="O5" s="254"/>
      <c r="P5" s="254"/>
      <c r="Q5" s="254"/>
      <c r="R5" s="255"/>
      <c r="S5" s="255"/>
      <c r="T5" s="255"/>
      <c r="U5" s="255"/>
      <c r="V5" s="255"/>
      <c r="W5" s="255"/>
      <c r="X5" s="255"/>
    </row>
    <row r="6" spans="1:59" x14ac:dyDescent="0.3">
      <c r="A6" s="261" t="s">
        <v>159</v>
      </c>
      <c r="B6" s="253"/>
      <c r="C6" s="253"/>
      <c r="D6" s="262">
        <f>'LISTE DES CANDIDATS'!$C$11</f>
        <v>0</v>
      </c>
      <c r="E6" s="262"/>
      <c r="F6" s="262"/>
      <c r="G6" s="262"/>
      <c r="H6" s="262"/>
      <c r="I6" s="262"/>
      <c r="J6" s="262"/>
      <c r="K6" s="253">
        <f>'LISTE DES CANDIDATS'!$D$4</f>
        <v>0</v>
      </c>
      <c r="L6" s="253"/>
      <c r="O6" s="265" t="s">
        <v>182</v>
      </c>
      <c r="P6" s="265"/>
      <c r="Q6" s="265"/>
      <c r="R6" s="265"/>
      <c r="S6" s="265"/>
      <c r="T6" s="265"/>
      <c r="U6" s="265"/>
      <c r="V6" s="265"/>
      <c r="W6" s="91"/>
      <c r="X6" s="91"/>
    </row>
    <row r="7" spans="1:59" ht="12.6" customHeight="1" x14ac:dyDescent="0.3">
      <c r="A7" s="14"/>
      <c r="B7" s="14"/>
      <c r="C7" s="18"/>
      <c r="D7" s="15"/>
      <c r="E7" s="48"/>
      <c r="F7" s="49"/>
      <c r="G7" s="49"/>
      <c r="H7" s="50"/>
      <c r="I7" s="50"/>
      <c r="J7" s="50"/>
      <c r="K7" s="4"/>
      <c r="L7" s="4"/>
      <c r="M7" s="4"/>
      <c r="O7" s="253"/>
      <c r="P7" s="253"/>
      <c r="Q7" s="253"/>
      <c r="R7" s="253"/>
      <c r="S7" s="253"/>
      <c r="T7" s="253"/>
      <c r="U7" s="253"/>
      <c r="V7" s="253"/>
    </row>
    <row r="8" spans="1:59" ht="20.25" customHeight="1" x14ac:dyDescent="0.3">
      <c r="A8" s="266" t="s">
        <v>105</v>
      </c>
      <c r="B8" s="266"/>
      <c r="C8" s="266"/>
      <c r="D8" s="266"/>
      <c r="E8" s="266"/>
      <c r="F8" s="266"/>
      <c r="G8" s="266"/>
      <c r="H8" s="266"/>
      <c r="I8" s="266"/>
      <c r="J8" s="266"/>
      <c r="K8" s="266"/>
      <c r="L8" s="87"/>
      <c r="M8" s="4"/>
      <c r="O8" s="256" t="s">
        <v>178</v>
      </c>
      <c r="P8" s="256"/>
      <c r="Q8" s="256"/>
      <c r="R8" s="256"/>
      <c r="S8" s="256"/>
      <c r="T8" s="256"/>
      <c r="U8" s="256"/>
      <c r="V8" s="256"/>
      <c r="AE8"/>
      <c r="AF8"/>
      <c r="AJ8" s="1"/>
      <c r="AK8" s="42"/>
      <c r="AS8"/>
      <c r="AT8"/>
      <c r="AX8" s="42"/>
      <c r="BG8"/>
    </row>
    <row r="9" spans="1:59" ht="15" customHeight="1" x14ac:dyDescent="0.3">
      <c r="A9" s="8"/>
      <c r="B9" s="9"/>
      <c r="C9" s="8" t="s">
        <v>93</v>
      </c>
      <c r="D9" s="9"/>
      <c r="E9" s="51" t="s">
        <v>94</v>
      </c>
      <c r="F9" s="52"/>
      <c r="G9" s="51" t="s">
        <v>95</v>
      </c>
      <c r="H9" s="52"/>
      <c r="I9" s="51" t="s">
        <v>96</v>
      </c>
      <c r="J9" s="52"/>
      <c r="K9" s="8" t="s">
        <v>140</v>
      </c>
      <c r="L9" s="88"/>
      <c r="M9" s="4"/>
      <c r="O9" s="256" t="s">
        <v>179</v>
      </c>
      <c r="P9" s="256"/>
      <c r="Q9" s="256"/>
      <c r="R9" s="256"/>
      <c r="S9" s="256"/>
      <c r="T9" s="256"/>
      <c r="U9" s="256"/>
      <c r="V9" s="256"/>
      <c r="AE9"/>
      <c r="AF9"/>
      <c r="AJ9" s="1"/>
      <c r="AK9" s="42"/>
      <c r="AS9"/>
      <c r="AT9"/>
      <c r="AX9" s="42"/>
      <c r="BG9"/>
    </row>
    <row r="10" spans="1:59" ht="21" customHeight="1" x14ac:dyDescent="0.3">
      <c r="A10" s="124" t="s">
        <v>90</v>
      </c>
      <c r="B10" s="101"/>
      <c r="C10" s="142" t="str">
        <f>IF($U$168=0,"",$U$168)</f>
        <v/>
      </c>
      <c r="D10" s="101"/>
      <c r="E10" s="102" t="str">
        <f>IF($AI$168=0,"",$AI$168)</f>
        <v/>
      </c>
      <c r="F10" s="101"/>
      <c r="G10" s="102" t="str">
        <f>IF($AW$168=0,"",$AW$168)</f>
        <v/>
      </c>
      <c r="H10" s="101"/>
      <c r="I10" s="102" t="str">
        <f>IF($BJ$168=0,"",$BJ$168)</f>
        <v/>
      </c>
      <c r="J10" s="101"/>
      <c r="K10" s="102" t="e">
        <f>AVERAGEIF(C10:I10,"&lt;&gt;0")</f>
        <v>#DIV/0!</v>
      </c>
      <c r="L10" s="88"/>
      <c r="M10" s="4"/>
      <c r="O10" s="256" t="s">
        <v>180</v>
      </c>
      <c r="P10" s="256"/>
      <c r="Q10" s="256"/>
      <c r="R10" s="256"/>
      <c r="S10" s="256"/>
      <c r="T10" s="256"/>
      <c r="U10" s="256"/>
      <c r="V10" s="256"/>
      <c r="AE10"/>
      <c r="AF10"/>
      <c r="AJ10" s="1"/>
      <c r="AK10" s="42"/>
      <c r="AS10"/>
      <c r="AT10"/>
      <c r="AX10" s="42"/>
      <c r="BG10"/>
    </row>
    <row r="11" spans="1:59" ht="19.2" customHeight="1" x14ac:dyDescent="0.3">
      <c r="A11" s="124" t="s">
        <v>91</v>
      </c>
      <c r="B11" s="101"/>
      <c r="C11" s="102" t="str">
        <f>IF($U$263=0,"",$U$263)</f>
        <v/>
      </c>
      <c r="D11" s="101"/>
      <c r="E11" s="102" t="str">
        <f>IF($AI$263=0,"",$AI$263)</f>
        <v/>
      </c>
      <c r="F11" s="101"/>
      <c r="G11" s="102" t="str">
        <f>IF($AW$263=0,"",$AW$263)</f>
        <v/>
      </c>
      <c r="H11" s="101"/>
      <c r="I11" s="102" t="str">
        <f>IF($BJ$263=0,"",$BJ$263)</f>
        <v/>
      </c>
      <c r="J11" s="101"/>
      <c r="K11" s="102" t="e">
        <f t="shared" ref="K11:K12" si="0">AVERAGEIF(C11:I11,"&lt;&gt;0")</f>
        <v>#DIV/0!</v>
      </c>
      <c r="M11" s="4"/>
      <c r="O11" s="253"/>
      <c r="P11" s="253"/>
      <c r="Q11" s="253"/>
      <c r="R11" s="253"/>
      <c r="S11" s="253"/>
      <c r="T11" s="253"/>
      <c r="U11" s="253"/>
      <c r="V11" s="253"/>
      <c r="AE11"/>
      <c r="AF11"/>
      <c r="AJ11" s="1"/>
      <c r="AK11" s="42"/>
      <c r="AS11"/>
      <c r="AT11"/>
      <c r="AX11" s="42"/>
      <c r="BG11"/>
    </row>
    <row r="12" spans="1:59" ht="19.2" customHeight="1" x14ac:dyDescent="0.3">
      <c r="A12" s="124" t="s">
        <v>92</v>
      </c>
      <c r="B12" s="101"/>
      <c r="C12" s="102" t="str">
        <f>IF($U$238=0,"",$U$238)</f>
        <v/>
      </c>
      <c r="D12" s="101"/>
      <c r="E12" s="102" t="str">
        <f>IF($AI$238=0,"",$AI$238)</f>
        <v/>
      </c>
      <c r="F12" s="101"/>
      <c r="G12" s="102" t="str">
        <f>IF($AW$238=0,"",$AW$238)</f>
        <v/>
      </c>
      <c r="H12" s="101"/>
      <c r="I12" s="102" t="str">
        <f>IF($BJ$238=0,"",$BJ$238)</f>
        <v/>
      </c>
      <c r="J12" s="101"/>
      <c r="K12" s="102" t="e">
        <f t="shared" si="0"/>
        <v>#DIV/0!</v>
      </c>
      <c r="L12" s="10"/>
      <c r="M12" s="7"/>
      <c r="O12" s="257" t="s">
        <v>165</v>
      </c>
      <c r="P12" s="257"/>
      <c r="Q12" s="257"/>
      <c r="R12" s="257"/>
      <c r="S12" s="257"/>
      <c r="T12" s="257"/>
      <c r="U12" s="257"/>
      <c r="V12" s="257"/>
      <c r="AE12"/>
      <c r="AF12"/>
      <c r="AJ12" s="1"/>
      <c r="AK12" s="42"/>
      <c r="AS12"/>
      <c r="AT12"/>
      <c r="AX12" s="42"/>
      <c r="BG12"/>
    </row>
    <row r="13" spans="1:59" ht="15" customHeight="1" x14ac:dyDescent="0.3">
      <c r="A13" s="258" t="s">
        <v>304</v>
      </c>
      <c r="B13" s="259"/>
      <c r="C13" s="259"/>
      <c r="D13" s="259"/>
      <c r="E13" s="259"/>
      <c r="F13" s="259"/>
      <c r="G13" s="259"/>
      <c r="H13" s="259"/>
      <c r="I13" s="259"/>
      <c r="J13" s="260"/>
      <c r="K13" s="102" t="e">
        <f>AVERAGE(K10:K12)</f>
        <v>#DIV/0!</v>
      </c>
      <c r="L13" s="1"/>
      <c r="M13" s="17"/>
      <c r="O13" s="257" t="s">
        <v>165</v>
      </c>
      <c r="P13" s="257"/>
      <c r="Q13" s="257"/>
      <c r="R13" s="257"/>
      <c r="S13" s="257"/>
      <c r="T13" s="257"/>
      <c r="U13" s="257"/>
      <c r="V13" s="257"/>
      <c r="AE13"/>
      <c r="AF13"/>
      <c r="AJ13" s="1"/>
      <c r="AK13" s="42"/>
      <c r="AS13"/>
      <c r="AT13"/>
      <c r="AX13" s="42"/>
      <c r="BG13"/>
    </row>
    <row r="14" spans="1:59" ht="16.2" customHeight="1" x14ac:dyDescent="0.3">
      <c r="A14" s="267"/>
      <c r="B14" s="267"/>
      <c r="C14" s="267"/>
      <c r="D14" s="267"/>
      <c r="E14" s="267"/>
      <c r="F14" s="267"/>
      <c r="G14" s="267"/>
      <c r="H14" s="267"/>
      <c r="I14" s="267"/>
      <c r="J14" s="267"/>
      <c r="K14" s="267"/>
      <c r="L14" s="1"/>
      <c r="M14" s="17"/>
      <c r="O14" s="257" t="s">
        <v>165</v>
      </c>
      <c r="P14" s="257"/>
      <c r="Q14" s="257"/>
      <c r="R14" s="257"/>
      <c r="S14" s="257"/>
      <c r="T14" s="257"/>
      <c r="U14" s="257"/>
      <c r="V14" s="257"/>
      <c r="AE14"/>
      <c r="AF14"/>
      <c r="AJ14" s="1"/>
      <c r="AK14" s="42"/>
      <c r="AS14"/>
      <c r="AT14"/>
      <c r="AX14" s="42"/>
      <c r="BG14"/>
    </row>
    <row r="15" spans="1:59" ht="15" customHeight="1" x14ac:dyDescent="0.3">
      <c r="A15" s="268" t="s">
        <v>138</v>
      </c>
      <c r="B15" s="268"/>
      <c r="C15" s="268"/>
      <c r="D15" s="268"/>
      <c r="E15" s="268"/>
      <c r="F15" s="268"/>
      <c r="G15" s="268"/>
      <c r="H15" s="268"/>
      <c r="I15" s="268"/>
      <c r="J15" s="268"/>
      <c r="K15" s="268"/>
      <c r="L15" s="1"/>
      <c r="M15" s="17"/>
      <c r="O15" s="253"/>
      <c r="P15" s="253"/>
      <c r="Q15" s="253"/>
      <c r="R15" s="253"/>
      <c r="S15" s="253"/>
      <c r="T15" s="253"/>
      <c r="U15" s="253"/>
      <c r="V15" s="253"/>
      <c r="AE15"/>
      <c r="AF15"/>
      <c r="AJ15" s="1"/>
      <c r="AK15" s="42"/>
      <c r="AS15"/>
      <c r="AT15"/>
      <c r="AX15" s="42"/>
      <c r="BG15"/>
    </row>
    <row r="16" spans="1:59" ht="15" customHeight="1" x14ac:dyDescent="0.3">
      <c r="A16" s="269" t="s">
        <v>175</v>
      </c>
      <c r="B16" s="9"/>
      <c r="C16" s="8" t="s">
        <v>93</v>
      </c>
      <c r="D16" s="9"/>
      <c r="E16" s="8" t="s">
        <v>94</v>
      </c>
      <c r="F16" s="9"/>
      <c r="G16" s="8" t="s">
        <v>95</v>
      </c>
      <c r="H16" s="9"/>
      <c r="I16" s="271" t="s">
        <v>174</v>
      </c>
      <c r="J16" s="272"/>
      <c r="K16" s="273"/>
      <c r="L16" s="1"/>
      <c r="M16" s="7"/>
      <c r="O16" s="274" t="s">
        <v>318</v>
      </c>
      <c r="P16" s="274"/>
      <c r="Q16" s="274"/>
      <c r="R16" s="274"/>
      <c r="S16" s="274"/>
      <c r="T16" s="274"/>
      <c r="U16" s="274"/>
      <c r="V16" s="274"/>
      <c r="AE16"/>
      <c r="AF16"/>
      <c r="AJ16" s="1"/>
      <c r="AK16" s="42"/>
      <c r="AS16"/>
      <c r="AT16"/>
      <c r="AX16" s="42"/>
      <c r="BG16"/>
    </row>
    <row r="17" spans="1:59" ht="15" customHeight="1" thickBot="1" x14ac:dyDescent="0.35">
      <c r="A17" s="270"/>
      <c r="B17" s="98"/>
      <c r="C17" s="165"/>
      <c r="D17" s="103"/>
      <c r="E17" s="165"/>
      <c r="F17" s="103"/>
      <c r="G17" s="165"/>
      <c r="H17" s="103"/>
      <c r="I17" s="275" t="e">
        <f>AVERAGEIF(C17:H17,"&lt;&gt;0")</f>
        <v>#DIV/0!</v>
      </c>
      <c r="J17" s="276"/>
      <c r="K17" s="277"/>
      <c r="L17" s="1"/>
      <c r="M17" s="7"/>
      <c r="O17" s="274" t="s">
        <v>317</v>
      </c>
      <c r="P17" s="274"/>
      <c r="Q17" s="274"/>
      <c r="R17" s="274"/>
      <c r="S17" s="274"/>
      <c r="T17" s="274"/>
      <c r="U17" s="274"/>
      <c r="V17" s="274"/>
      <c r="AE17"/>
      <c r="AF17"/>
      <c r="AJ17" s="1"/>
      <c r="AK17" s="42"/>
      <c r="AS17"/>
      <c r="AT17"/>
      <c r="AX17" s="42"/>
      <c r="BG17"/>
    </row>
    <row r="18" spans="1:59" ht="15" customHeight="1" thickTop="1" x14ac:dyDescent="0.3">
      <c r="A18" s="285" t="s">
        <v>176</v>
      </c>
      <c r="B18" s="99"/>
      <c r="C18" s="100" t="s">
        <v>93</v>
      </c>
      <c r="D18" s="99"/>
      <c r="E18" s="100" t="s">
        <v>94</v>
      </c>
      <c r="F18" s="99"/>
      <c r="G18" s="100" t="s">
        <v>95</v>
      </c>
      <c r="H18" s="99"/>
      <c r="I18" s="287" t="s">
        <v>177</v>
      </c>
      <c r="J18" s="288"/>
      <c r="K18" s="289"/>
      <c r="O18" s="274" t="s">
        <v>316</v>
      </c>
      <c r="P18" s="274"/>
      <c r="Q18" s="274"/>
      <c r="R18" s="274"/>
      <c r="S18" s="274"/>
      <c r="T18" s="274"/>
      <c r="U18" s="274"/>
      <c r="V18" s="274"/>
      <c r="AE18"/>
      <c r="AF18"/>
      <c r="AK18" s="42"/>
      <c r="AS18"/>
      <c r="AT18"/>
      <c r="AX18" s="42"/>
      <c r="BG18"/>
    </row>
    <row r="19" spans="1:59" ht="15" customHeight="1" thickBot="1" x14ac:dyDescent="0.35">
      <c r="A19" s="286"/>
      <c r="B19" s="104"/>
      <c r="C19" s="166"/>
      <c r="D19" s="105"/>
      <c r="E19" s="166"/>
      <c r="F19" s="105"/>
      <c r="G19" s="166"/>
      <c r="H19" s="105"/>
      <c r="I19" s="275" t="e">
        <f>AVERAGEIF(C19:H19,"&lt;&gt;0")</f>
        <v>#DIV/0!</v>
      </c>
      <c r="J19" s="276"/>
      <c r="K19" s="277"/>
      <c r="L19" s="13"/>
      <c r="M19" s="7"/>
      <c r="O19" s="274" t="s">
        <v>315</v>
      </c>
      <c r="P19" s="274"/>
      <c r="Q19" s="274"/>
      <c r="R19" s="274"/>
      <c r="S19" s="274"/>
      <c r="T19" s="274"/>
      <c r="U19" s="274"/>
      <c r="V19" s="274"/>
      <c r="AE19"/>
      <c r="AF19"/>
      <c r="AJ19" s="1"/>
      <c r="AK19" s="42"/>
      <c r="AS19"/>
      <c r="AT19"/>
      <c r="AX19" s="42"/>
      <c r="BG19"/>
    </row>
    <row r="20" spans="1:59" ht="16.95" customHeight="1" thickTop="1" x14ac:dyDescent="0.3">
      <c r="A20" s="290" t="s">
        <v>234</v>
      </c>
      <c r="B20" s="290"/>
      <c r="C20" s="290"/>
      <c r="D20" s="290"/>
      <c r="E20" s="290"/>
      <c r="F20" s="290"/>
      <c r="G20" s="290"/>
      <c r="H20" s="290"/>
      <c r="I20" s="291" t="str">
        <f>IF($U$213=0,"",$U$213)</f>
        <v/>
      </c>
      <c r="J20" s="292"/>
      <c r="K20" s="293"/>
      <c r="M20" s="7"/>
      <c r="O20" s="274" t="s">
        <v>143</v>
      </c>
      <c r="P20" s="274"/>
      <c r="Q20" s="274"/>
      <c r="R20" s="274"/>
      <c r="S20" s="274"/>
      <c r="T20" s="274"/>
      <c r="U20" s="274"/>
      <c r="V20" s="274"/>
      <c r="AE20"/>
      <c r="AF20"/>
      <c r="AJ20" s="1"/>
      <c r="AK20" s="42"/>
      <c r="AS20"/>
      <c r="AT20"/>
      <c r="AX20" s="42"/>
      <c r="BG20"/>
    </row>
    <row r="21" spans="1:59" ht="15" customHeight="1" x14ac:dyDescent="0.3">
      <c r="A21" s="278" t="s">
        <v>233</v>
      </c>
      <c r="B21" s="278"/>
      <c r="C21" s="278"/>
      <c r="D21" s="278"/>
      <c r="E21" s="278"/>
      <c r="F21" s="278"/>
      <c r="G21" s="278"/>
      <c r="H21" s="278"/>
      <c r="I21" s="279" t="e">
        <f>AVERAGE((I17*0.25)+(I19*0.25)+(I20*0.5))</f>
        <v>#DIV/0!</v>
      </c>
      <c r="J21" s="280"/>
      <c r="K21" s="281"/>
      <c r="M21" s="17"/>
      <c r="O21" s="282"/>
      <c r="P21" s="283"/>
      <c r="Q21" s="283"/>
      <c r="R21" s="283"/>
      <c r="S21" s="283"/>
      <c r="T21" s="283"/>
      <c r="U21" s="283"/>
      <c r="V21" s="283"/>
      <c r="AE21"/>
      <c r="AF21"/>
      <c r="AJ21" s="1"/>
      <c r="AK21" s="42"/>
      <c r="AS21"/>
      <c r="AT21"/>
      <c r="AX21" s="42"/>
      <c r="BG21"/>
    </row>
    <row r="22" spans="1:59" ht="15" customHeight="1" x14ac:dyDescent="0.3">
      <c r="A22" s="88"/>
      <c r="B22" s="88"/>
      <c r="C22" s="88"/>
      <c r="D22" s="88"/>
      <c r="E22" s="73"/>
      <c r="F22" s="88"/>
      <c r="G22" s="88"/>
      <c r="H22" s="73"/>
      <c r="I22" s="73"/>
      <c r="J22" s="88"/>
      <c r="K22" s="88"/>
      <c r="M22" s="17"/>
      <c r="O22" s="284" t="s">
        <v>144</v>
      </c>
      <c r="P22" s="284"/>
      <c r="Q22" s="284"/>
      <c r="R22" s="284"/>
      <c r="S22" s="284"/>
      <c r="T22" s="284"/>
      <c r="U22" s="284"/>
      <c r="V22" s="284"/>
      <c r="AE22"/>
      <c r="AF22"/>
      <c r="AJ22" s="1"/>
      <c r="AK22" s="42"/>
      <c r="AS22"/>
      <c r="AT22"/>
      <c r="AX22" s="42"/>
      <c r="BG22"/>
    </row>
    <row r="23" spans="1:59" ht="15" customHeight="1" x14ac:dyDescent="0.3">
      <c r="A23" s="88"/>
      <c r="B23" s="88"/>
      <c r="C23" s="88"/>
      <c r="D23" s="88"/>
      <c r="E23" s="88"/>
      <c r="F23" s="88"/>
      <c r="G23" s="73"/>
      <c r="H23" s="73"/>
      <c r="I23" s="73"/>
      <c r="J23" s="88"/>
      <c r="K23" s="88"/>
      <c r="M23" s="17"/>
      <c r="O23" s="284" t="s">
        <v>145</v>
      </c>
      <c r="P23" s="284"/>
      <c r="Q23" s="284"/>
      <c r="R23" s="284"/>
      <c r="S23" s="284"/>
      <c r="T23" s="284"/>
      <c r="U23" s="284"/>
      <c r="V23" s="284"/>
      <c r="AE23"/>
      <c r="AF23"/>
      <c r="AJ23" s="1"/>
      <c r="AK23" s="42"/>
      <c r="AS23"/>
      <c r="AT23"/>
      <c r="AX23" s="42"/>
      <c r="BG23"/>
    </row>
    <row r="24" spans="1:59" ht="15" customHeight="1" x14ac:dyDescent="0.3">
      <c r="A24" s="88"/>
      <c r="B24" s="88"/>
      <c r="C24" s="88"/>
      <c r="D24" s="88"/>
      <c r="E24" s="88"/>
      <c r="F24" s="88"/>
      <c r="G24" s="88"/>
      <c r="H24" s="88"/>
      <c r="I24" s="73"/>
      <c r="J24" s="88"/>
      <c r="K24" s="88"/>
      <c r="M24" s="7"/>
      <c r="O24" s="284" t="s">
        <v>146</v>
      </c>
      <c r="P24" s="284"/>
      <c r="Q24" s="284"/>
      <c r="R24" s="284"/>
      <c r="S24" s="284"/>
      <c r="T24" s="284"/>
      <c r="U24" s="284"/>
      <c r="V24" s="284"/>
      <c r="AE24"/>
      <c r="AF24"/>
      <c r="AJ24" s="1"/>
      <c r="AK24" s="42"/>
      <c r="AS24"/>
      <c r="AT24"/>
      <c r="AX24" s="42"/>
      <c r="BG24"/>
    </row>
    <row r="25" spans="1:59" ht="15" customHeight="1" x14ac:dyDescent="0.3">
      <c r="A25" s="1"/>
      <c r="B25" s="1"/>
      <c r="C25" s="1"/>
      <c r="D25" s="1"/>
      <c r="K25" s="1"/>
      <c r="M25" s="7"/>
      <c r="O25" s="284" t="s">
        <v>147</v>
      </c>
      <c r="P25" s="284"/>
      <c r="Q25" s="284"/>
      <c r="R25" s="284"/>
      <c r="S25" s="284"/>
      <c r="T25" s="284"/>
      <c r="U25" s="284"/>
      <c r="V25" s="284"/>
      <c r="AE25"/>
      <c r="AF25"/>
      <c r="AJ25" s="1"/>
      <c r="AK25" s="42"/>
      <c r="AS25"/>
      <c r="AT25"/>
      <c r="AX25" s="42"/>
      <c r="BG25"/>
    </row>
    <row r="26" spans="1:59" ht="15" customHeight="1" x14ac:dyDescent="0.3">
      <c r="A26" s="297" t="s">
        <v>127</v>
      </c>
      <c r="B26" s="298"/>
      <c r="C26" s="298"/>
      <c r="D26" s="298"/>
      <c r="E26" s="298"/>
      <c r="F26" s="298"/>
      <c r="G26" s="298"/>
      <c r="H26" s="298"/>
      <c r="I26" s="298"/>
      <c r="J26" s="298"/>
      <c r="K26" s="299"/>
      <c r="M26" s="16"/>
      <c r="O26" s="253"/>
      <c r="P26" s="253"/>
      <c r="Q26" s="253"/>
      <c r="R26" s="253"/>
      <c r="S26" s="253"/>
      <c r="T26" s="253"/>
      <c r="U26" s="253"/>
      <c r="V26" s="253"/>
      <c r="AE26"/>
      <c r="AF26"/>
      <c r="AJ26" s="1"/>
      <c r="AK26" s="42"/>
      <c r="AS26"/>
      <c r="AT26"/>
      <c r="AX26" s="42"/>
      <c r="BG26"/>
    </row>
    <row r="27" spans="1:59" ht="15" customHeight="1" x14ac:dyDescent="0.3">
      <c r="A27" s="271" t="s">
        <v>100</v>
      </c>
      <c r="B27" s="272"/>
      <c r="C27" s="272"/>
      <c r="D27" s="273"/>
      <c r="E27" s="141" t="e">
        <f>K13</f>
        <v>#DIV/0!</v>
      </c>
      <c r="F27" s="271" t="s">
        <v>102</v>
      </c>
      <c r="G27" s="272"/>
      <c r="H27" s="72"/>
      <c r="I27" s="141" t="e">
        <f>SUM(E27*3)</f>
        <v>#DIV/0!</v>
      </c>
      <c r="J27" s="271" t="s">
        <v>103</v>
      </c>
      <c r="K27" s="273"/>
      <c r="M27" s="16"/>
      <c r="O27" s="294" t="s">
        <v>148</v>
      </c>
      <c r="P27" s="294"/>
      <c r="Q27" s="294"/>
      <c r="R27" s="294"/>
      <c r="S27" s="294"/>
      <c r="T27" s="294"/>
      <c r="U27" s="294"/>
      <c r="V27" s="294"/>
      <c r="AE27"/>
      <c r="AF27"/>
      <c r="AJ27" s="1"/>
      <c r="AK27" s="42"/>
      <c r="AS27"/>
      <c r="AT27"/>
      <c r="AX27" s="42"/>
      <c r="BG27"/>
    </row>
    <row r="28" spans="1:59" ht="15" customHeight="1" x14ac:dyDescent="0.3">
      <c r="A28" s="271" t="s">
        <v>99</v>
      </c>
      <c r="B28" s="272"/>
      <c r="C28" s="272"/>
      <c r="D28" s="273"/>
      <c r="E28" s="141">
        <f>$U$194</f>
        <v>0</v>
      </c>
      <c r="F28" s="271" t="s">
        <v>102</v>
      </c>
      <c r="G28" s="272"/>
      <c r="H28" s="72"/>
      <c r="I28" s="141">
        <f>SUM(E28)</f>
        <v>0</v>
      </c>
      <c r="J28" s="271" t="s">
        <v>102</v>
      </c>
      <c r="K28" s="273"/>
      <c r="M28" s="16"/>
      <c r="O28" s="294" t="s">
        <v>149</v>
      </c>
      <c r="P28" s="294"/>
      <c r="Q28" s="294"/>
      <c r="R28" s="294"/>
      <c r="S28" s="294"/>
      <c r="T28" s="294"/>
      <c r="U28" s="294"/>
      <c r="V28" s="294"/>
      <c r="AE28"/>
      <c r="AF28"/>
      <c r="AJ28" s="1"/>
      <c r="AK28" s="42"/>
      <c r="AS28"/>
      <c r="AT28"/>
      <c r="AX28" s="42"/>
      <c r="BG28"/>
    </row>
    <row r="29" spans="1:59" ht="15" customHeight="1" x14ac:dyDescent="0.3">
      <c r="A29" s="295"/>
      <c r="B29" s="295"/>
      <c r="C29" s="295"/>
      <c r="D29" s="295"/>
      <c r="E29" s="295"/>
      <c r="F29" s="296"/>
      <c r="G29" s="178" t="s">
        <v>101</v>
      </c>
      <c r="H29" s="179"/>
      <c r="I29" s="141" t="e">
        <f>SUM(I27:I28)</f>
        <v>#DIV/0!</v>
      </c>
      <c r="J29" s="271" t="s">
        <v>104</v>
      </c>
      <c r="K29" s="273"/>
      <c r="M29" s="7"/>
      <c r="O29" s="294" t="s">
        <v>150</v>
      </c>
      <c r="P29" s="294"/>
      <c r="Q29" s="294"/>
      <c r="R29" s="294"/>
      <c r="S29" s="294"/>
      <c r="T29" s="294"/>
      <c r="U29" s="294"/>
      <c r="V29" s="294"/>
      <c r="AE29"/>
      <c r="AF29"/>
      <c r="AJ29" s="1"/>
      <c r="AK29" s="42"/>
      <c r="AS29"/>
      <c r="AT29"/>
      <c r="AX29" s="42"/>
      <c r="BG29"/>
    </row>
    <row r="30" spans="1:59" ht="15" customHeight="1" x14ac:dyDescent="0.3">
      <c r="A30" s="305" t="s">
        <v>126</v>
      </c>
      <c r="B30" s="305"/>
      <c r="C30" s="305"/>
      <c r="D30" s="305"/>
      <c r="E30" s="305"/>
      <c r="F30" s="305"/>
      <c r="G30" s="305"/>
      <c r="H30" s="305"/>
      <c r="I30" s="180" t="e">
        <f>SUM($I$29/4)</f>
        <v>#DIV/0!</v>
      </c>
      <c r="J30" s="306" t="s">
        <v>102</v>
      </c>
      <c r="K30" s="307"/>
      <c r="M30" s="7"/>
      <c r="O30" s="294" t="s">
        <v>151</v>
      </c>
      <c r="P30" s="294"/>
      <c r="Q30" s="294"/>
      <c r="R30" s="294"/>
      <c r="S30" s="294"/>
      <c r="T30" s="294"/>
      <c r="U30" s="294"/>
      <c r="V30" s="294"/>
      <c r="AE30"/>
      <c r="AF30"/>
      <c r="AJ30" s="1"/>
      <c r="AK30" s="42"/>
      <c r="AS30"/>
      <c r="AT30"/>
      <c r="AX30" s="42"/>
      <c r="BG30"/>
    </row>
    <row r="31" spans="1:59" ht="15" customHeight="1" x14ac:dyDescent="0.3">
      <c r="A31" s="88"/>
      <c r="B31" s="88"/>
      <c r="C31" s="88"/>
      <c r="D31" s="88"/>
      <c r="E31" s="73"/>
      <c r="F31" s="73"/>
      <c r="G31" s="73"/>
      <c r="H31" s="73"/>
      <c r="I31" s="73"/>
      <c r="J31" s="88"/>
      <c r="K31" s="88"/>
      <c r="M31" s="17"/>
      <c r="O31" s="253"/>
      <c r="P31" s="253"/>
      <c r="Q31" s="253"/>
      <c r="R31" s="253"/>
      <c r="S31" s="253"/>
      <c r="T31" s="253"/>
      <c r="U31" s="253"/>
      <c r="V31" s="253"/>
      <c r="AE31"/>
      <c r="AF31"/>
      <c r="AJ31" s="1"/>
      <c r="AK31" s="42"/>
      <c r="AS31"/>
      <c r="AT31"/>
      <c r="AX31" s="42"/>
      <c r="BG31"/>
    </row>
    <row r="32" spans="1:59" ht="15" customHeight="1" x14ac:dyDescent="0.3">
      <c r="A32" s="88"/>
      <c r="B32" s="88"/>
      <c r="C32" s="88"/>
      <c r="D32" s="88"/>
      <c r="E32" s="88"/>
      <c r="F32" s="88"/>
      <c r="G32" s="88"/>
      <c r="H32" s="88"/>
      <c r="I32" s="89"/>
      <c r="J32" s="88"/>
      <c r="K32" s="88"/>
      <c r="M32" s="17"/>
      <c r="O32" s="308" t="s">
        <v>247</v>
      </c>
      <c r="P32" s="308"/>
      <c r="Q32" s="308"/>
      <c r="R32" s="308"/>
      <c r="S32" s="308"/>
      <c r="T32" s="308"/>
      <c r="U32" s="308"/>
      <c r="V32" s="308"/>
      <c r="AE32"/>
      <c r="AF32"/>
      <c r="AJ32" s="1"/>
      <c r="AK32" s="42"/>
      <c r="AS32"/>
      <c r="AT32"/>
      <c r="AX32" s="42"/>
      <c r="BG32"/>
    </row>
    <row r="33" spans="1:59" ht="15" customHeight="1" x14ac:dyDescent="0.3">
      <c r="A33" s="309" t="s">
        <v>128</v>
      </c>
      <c r="B33" s="309"/>
      <c r="C33" s="309"/>
      <c r="D33" s="309"/>
      <c r="E33" s="309"/>
      <c r="F33" s="309"/>
      <c r="G33" s="309"/>
      <c r="H33" s="309"/>
      <c r="I33" s="309"/>
      <c r="J33" s="309"/>
      <c r="K33" s="309"/>
      <c r="L33" s="7"/>
      <c r="M33" s="17"/>
      <c r="O33" s="303"/>
      <c r="P33" s="303"/>
      <c r="Q33" s="303"/>
      <c r="R33" s="303"/>
      <c r="S33" s="303"/>
      <c r="T33" s="303"/>
      <c r="U33" s="303"/>
      <c r="V33" s="303"/>
      <c r="AE33"/>
      <c r="AF33"/>
      <c r="AJ33" s="1"/>
      <c r="AK33" s="42"/>
      <c r="AS33"/>
      <c r="AT33"/>
      <c r="AX33" s="42"/>
      <c r="BG33"/>
    </row>
    <row r="34" spans="1:59" ht="15" customHeight="1" x14ac:dyDescent="0.3">
      <c r="A34" s="300" t="s">
        <v>141</v>
      </c>
      <c r="B34" s="301"/>
      <c r="C34" s="301"/>
      <c r="D34" s="302"/>
      <c r="E34" s="141" t="str">
        <f>IF($S$89=0,"",$S$89)</f>
        <v/>
      </c>
      <c r="F34" s="271" t="s">
        <v>102</v>
      </c>
      <c r="G34" s="273"/>
      <c r="H34" s="71"/>
      <c r="I34" s="141" t="e">
        <f>SUM($E$34*4)</f>
        <v>#VALUE!</v>
      </c>
      <c r="J34" s="271" t="s">
        <v>104</v>
      </c>
      <c r="K34" s="273"/>
      <c r="O34" s="303"/>
      <c r="P34" s="303"/>
      <c r="Q34" s="303"/>
      <c r="R34" s="303"/>
      <c r="S34" s="303"/>
      <c r="T34" s="303"/>
      <c r="U34" s="303"/>
      <c r="V34" s="303"/>
      <c r="AE34"/>
      <c r="AF34"/>
      <c r="AJ34" s="1"/>
      <c r="AK34" s="42"/>
      <c r="AS34"/>
      <c r="AT34"/>
      <c r="AX34" s="42"/>
      <c r="BG34"/>
    </row>
    <row r="35" spans="1:59" ht="15" customHeight="1" x14ac:dyDescent="0.3">
      <c r="A35" s="300" t="s">
        <v>142</v>
      </c>
      <c r="B35" s="301"/>
      <c r="C35" s="301"/>
      <c r="D35" s="302"/>
      <c r="E35" s="141" t="str">
        <f>IF($AG$89=0,"",$AG$89)</f>
        <v/>
      </c>
      <c r="F35" s="271" t="s">
        <v>102</v>
      </c>
      <c r="G35" s="273"/>
      <c r="H35" s="71"/>
      <c r="I35" s="141" t="e">
        <f>SUM($E$35*5)</f>
        <v>#VALUE!</v>
      </c>
      <c r="J35" s="271" t="s">
        <v>106</v>
      </c>
      <c r="K35" s="273"/>
      <c r="O35" s="304" t="s">
        <v>181</v>
      </c>
      <c r="P35" s="304"/>
      <c r="Q35" s="304"/>
      <c r="R35" s="304"/>
      <c r="S35" s="304"/>
      <c r="T35" s="304"/>
      <c r="U35" s="304"/>
      <c r="V35" s="304"/>
      <c r="AE35"/>
      <c r="AF35"/>
      <c r="AJ35" s="1"/>
      <c r="AK35" s="42"/>
      <c r="AS35"/>
      <c r="AT35"/>
      <c r="AX35" s="42"/>
      <c r="BG35"/>
    </row>
    <row r="36" spans="1:59" ht="15" customHeight="1" x14ac:dyDescent="0.3">
      <c r="A36" s="300" t="s">
        <v>298</v>
      </c>
      <c r="B36" s="301"/>
      <c r="C36" s="301"/>
      <c r="D36" s="302"/>
      <c r="E36" s="141" t="str">
        <f>IF($BH$143=0,"",$BH$143)</f>
        <v/>
      </c>
      <c r="F36" s="271" t="s">
        <v>102</v>
      </c>
      <c r="G36" s="273"/>
      <c r="H36" s="71"/>
      <c r="I36" s="141" t="e">
        <f>SUM($E$36*4)</f>
        <v>#VALUE!</v>
      </c>
      <c r="J36" s="271" t="s">
        <v>104</v>
      </c>
      <c r="K36" s="273"/>
      <c r="O36" s="312"/>
      <c r="P36" s="312"/>
      <c r="Q36" s="312"/>
      <c r="R36" s="312"/>
      <c r="S36" s="312"/>
      <c r="T36" s="312"/>
      <c r="U36" s="312"/>
      <c r="V36" s="312"/>
    </row>
    <row r="37" spans="1:59" ht="15" customHeight="1" x14ac:dyDescent="0.3">
      <c r="A37" s="313"/>
      <c r="B37" s="314"/>
      <c r="C37" s="314"/>
      <c r="D37" s="314"/>
      <c r="E37" s="315"/>
      <c r="F37" s="271" t="s">
        <v>302</v>
      </c>
      <c r="G37" s="273"/>
      <c r="H37" s="71"/>
      <c r="I37" s="181" t="e">
        <f>SUM(I34:I36)/260*240</f>
        <v>#VALUE!</v>
      </c>
      <c r="J37" s="306" t="s">
        <v>303</v>
      </c>
      <c r="K37" s="311"/>
      <c r="M37" s="91"/>
      <c r="N37" s="1"/>
      <c r="O37" s="310" t="s">
        <v>295</v>
      </c>
      <c r="P37" s="310"/>
      <c r="Q37" s="310"/>
      <c r="R37" s="310"/>
      <c r="S37" s="310"/>
      <c r="T37" s="310"/>
      <c r="U37" s="310"/>
      <c r="V37" s="310"/>
      <c r="AD37" s="111"/>
      <c r="AE37"/>
      <c r="AR37" s="111"/>
      <c r="AS37"/>
    </row>
    <row r="38" spans="1:59" ht="15" customHeight="1" x14ac:dyDescent="0.3">
      <c r="A38" s="316"/>
      <c r="B38" s="317"/>
      <c r="C38" s="317"/>
      <c r="D38" s="317"/>
      <c r="E38" s="317"/>
      <c r="F38" s="317"/>
      <c r="G38" s="317"/>
      <c r="H38" s="317"/>
      <c r="I38" s="317"/>
      <c r="J38" s="317"/>
      <c r="K38" s="318"/>
      <c r="M38" s="91"/>
      <c r="N38" s="1"/>
      <c r="O38" s="310" t="s">
        <v>296</v>
      </c>
      <c r="P38" s="310"/>
      <c r="Q38" s="310"/>
      <c r="R38" s="310"/>
      <c r="S38" s="310"/>
      <c r="T38" s="310"/>
      <c r="U38" s="310"/>
      <c r="V38" s="310"/>
      <c r="AD38" s="111"/>
      <c r="AE38"/>
      <c r="AR38" s="111"/>
      <c r="AS38"/>
    </row>
    <row r="39" spans="1:59" ht="15" customHeight="1" x14ac:dyDescent="0.3">
      <c r="A39" s="300" t="s">
        <v>139</v>
      </c>
      <c r="B39" s="301"/>
      <c r="C39" s="301"/>
      <c r="D39" s="302"/>
      <c r="E39" s="141" t="e">
        <f>IF($I$21=0,"",$I$21)</f>
        <v>#DIV/0!</v>
      </c>
      <c r="F39" s="271" t="s">
        <v>102</v>
      </c>
      <c r="G39" s="273"/>
      <c r="H39" s="71"/>
      <c r="I39" s="181" t="e">
        <f>SUM($E$39)</f>
        <v>#DIV/0!</v>
      </c>
      <c r="J39" s="306" t="s">
        <v>102</v>
      </c>
      <c r="K39" s="311"/>
      <c r="N39" s="1"/>
      <c r="O39" s="310" t="s">
        <v>297</v>
      </c>
      <c r="P39" s="310"/>
      <c r="Q39" s="310"/>
      <c r="R39" s="310"/>
      <c r="S39" s="310"/>
      <c r="T39" s="310"/>
      <c r="U39" s="310"/>
      <c r="V39" s="310"/>
      <c r="AD39" s="111"/>
      <c r="AE39"/>
      <c r="AR39" s="111"/>
      <c r="AS39"/>
    </row>
    <row r="40" spans="1:59" ht="15" customHeight="1" x14ac:dyDescent="0.3">
      <c r="A40" s="255"/>
      <c r="B40" s="255"/>
      <c r="C40" s="255"/>
      <c r="D40" s="60"/>
      <c r="E40" s="319"/>
      <c r="F40" s="319"/>
      <c r="G40" s="319"/>
      <c r="H40" s="319"/>
      <c r="I40" s="319"/>
      <c r="J40" s="319"/>
      <c r="K40" s="70"/>
      <c r="N40" s="1"/>
      <c r="O40" s="267"/>
      <c r="P40" s="267"/>
      <c r="Q40" s="267"/>
      <c r="R40" s="267"/>
      <c r="S40" s="267"/>
      <c r="T40" s="267"/>
      <c r="U40" s="267"/>
      <c r="V40" s="267"/>
      <c r="AD40" s="111"/>
      <c r="AE40"/>
      <c r="AR40" s="111"/>
      <c r="AS40"/>
    </row>
    <row r="41" spans="1:59" ht="5.4" customHeight="1" x14ac:dyDescent="0.3">
      <c r="A41" s="255"/>
      <c r="B41" s="255"/>
      <c r="C41" s="255"/>
      <c r="N41" s="1"/>
      <c r="O41" s="320"/>
      <c r="P41" s="320"/>
      <c r="Q41" s="320"/>
      <c r="R41" s="320"/>
      <c r="S41" s="320"/>
      <c r="T41" s="320"/>
      <c r="U41" s="320"/>
      <c r="V41" s="320"/>
      <c r="AD41" s="111"/>
      <c r="AE41"/>
      <c r="AR41" s="111"/>
      <c r="AS41"/>
    </row>
    <row r="42" spans="1:59" ht="15" customHeight="1" x14ac:dyDescent="0.3">
      <c r="A42" s="268" t="s">
        <v>137</v>
      </c>
      <c r="B42" s="268"/>
      <c r="C42" s="268"/>
      <c r="D42" s="268"/>
      <c r="E42" s="268"/>
      <c r="F42" s="268"/>
      <c r="G42" s="268"/>
      <c r="H42" s="268"/>
      <c r="I42" s="268"/>
      <c r="J42" s="268"/>
      <c r="K42" s="268"/>
      <c r="N42" s="1"/>
      <c r="O42" s="320"/>
      <c r="P42" s="320"/>
      <c r="Q42" s="320"/>
      <c r="R42" s="320"/>
      <c r="S42" s="320"/>
      <c r="T42" s="320"/>
      <c r="U42" s="320"/>
      <c r="V42" s="320"/>
      <c r="AD42" s="111"/>
      <c r="AE42"/>
      <c r="AR42" s="111"/>
      <c r="AS42"/>
    </row>
    <row r="43" spans="1:59" ht="15" customHeight="1" x14ac:dyDescent="0.3">
      <c r="A43" s="261" t="s">
        <v>165</v>
      </c>
      <c r="B43" s="261"/>
      <c r="C43" s="261"/>
      <c r="D43" s="261" t="s">
        <v>167</v>
      </c>
      <c r="E43" s="261"/>
      <c r="F43" s="261"/>
      <c r="G43" s="261"/>
      <c r="H43" s="261"/>
      <c r="I43" s="261"/>
      <c r="J43" s="261"/>
      <c r="K43" s="8">
        <f>S96</f>
        <v>0</v>
      </c>
      <c r="L43" s="73"/>
      <c r="M43" s="74"/>
      <c r="N43" s="1"/>
      <c r="O43" s="198"/>
      <c r="P43" s="198"/>
      <c r="Q43" s="199" t="s">
        <v>319</v>
      </c>
      <c r="R43" s="200" t="s">
        <v>320</v>
      </c>
      <c r="S43" s="198"/>
      <c r="T43" s="198"/>
      <c r="U43" s="198"/>
      <c r="V43" s="198"/>
      <c r="AD43" s="111"/>
      <c r="AE43"/>
      <c r="AR43" s="111"/>
      <c r="AS43"/>
    </row>
    <row r="44" spans="1:59" ht="17.399999999999999" customHeight="1" x14ac:dyDescent="0.3">
      <c r="A44" s="261" t="s">
        <v>165</v>
      </c>
      <c r="B44" s="261"/>
      <c r="C44" s="261"/>
      <c r="D44" s="261" t="s">
        <v>167</v>
      </c>
      <c r="E44" s="261"/>
      <c r="F44" s="261"/>
      <c r="G44" s="261"/>
      <c r="H44" s="261"/>
      <c r="I44" s="261"/>
      <c r="J44" s="261"/>
      <c r="K44" s="8">
        <f>AG96</f>
        <v>0</v>
      </c>
      <c r="L44" s="73"/>
      <c r="M44" s="75"/>
      <c r="O44" s="198"/>
      <c r="P44" s="198"/>
      <c r="Q44" s="201" t="s">
        <v>321</v>
      </c>
      <c r="R44" s="200" t="s">
        <v>322</v>
      </c>
      <c r="S44" s="198"/>
      <c r="T44" s="198"/>
      <c r="U44" s="198"/>
      <c r="V44" s="198"/>
    </row>
    <row r="45" spans="1:59" ht="15" customHeight="1" x14ac:dyDescent="0.3">
      <c r="A45" s="261" t="s">
        <v>165</v>
      </c>
      <c r="B45" s="261"/>
      <c r="C45" s="261"/>
      <c r="D45" s="261" t="s">
        <v>167</v>
      </c>
      <c r="E45" s="261"/>
      <c r="F45" s="261"/>
      <c r="G45" s="261"/>
      <c r="H45" s="261"/>
      <c r="I45" s="261"/>
      <c r="J45" s="261"/>
      <c r="K45" s="8">
        <f>AU96</f>
        <v>0</v>
      </c>
      <c r="O45" s="74"/>
      <c r="P45" s="117"/>
      <c r="Q45" s="202" t="s">
        <v>323</v>
      </c>
      <c r="R45" s="203" t="s">
        <v>324</v>
      </c>
      <c r="S45" s="74"/>
      <c r="T45" s="74"/>
      <c r="U45" s="74"/>
      <c r="V45" s="74"/>
    </row>
    <row r="46" spans="1:59" ht="15" customHeight="1" x14ac:dyDescent="0.3">
      <c r="A46" s="327" t="s">
        <v>166</v>
      </c>
      <c r="B46" s="327"/>
      <c r="C46" s="327"/>
      <c r="D46" s="261" t="s">
        <v>167</v>
      </c>
      <c r="E46" s="261"/>
      <c r="F46" s="261"/>
      <c r="G46" s="261"/>
      <c r="H46" s="261"/>
      <c r="I46" s="261"/>
      <c r="J46" s="261"/>
      <c r="K46" s="8">
        <f>BH96</f>
        <v>0</v>
      </c>
      <c r="Q46" s="204" t="s">
        <v>325</v>
      </c>
      <c r="R46" s="203" t="s">
        <v>326</v>
      </c>
    </row>
    <row r="47" spans="1:59" ht="16.95" customHeight="1" x14ac:dyDescent="0.3">
      <c r="A47" s="255"/>
      <c r="B47" s="255"/>
      <c r="C47" s="255"/>
      <c r="D47" s="328" t="s">
        <v>172</v>
      </c>
      <c r="E47" s="328"/>
      <c r="F47" s="328"/>
      <c r="G47" s="328"/>
      <c r="H47" s="328"/>
      <c r="I47" s="328"/>
      <c r="J47" s="329"/>
      <c r="K47" s="182">
        <f>SUM(K43:K46)</f>
        <v>0</v>
      </c>
    </row>
    <row r="48" spans="1:59" ht="6" customHeight="1" thickBot="1" x14ac:dyDescent="0.35">
      <c r="A48" s="90"/>
      <c r="B48" s="91"/>
      <c r="C48" s="91"/>
    </row>
    <row r="49" spans="1:77" ht="18" hidden="1" customHeight="1" thickBot="1" x14ac:dyDescent="0.35">
      <c r="M49">
        <v>0</v>
      </c>
      <c r="O49" s="5"/>
      <c r="Q49" s="20"/>
      <c r="R49" s="43"/>
      <c r="S49" s="20"/>
      <c r="T49" s="20"/>
      <c r="U49" s="20"/>
      <c r="V49" s="20"/>
      <c r="W49" s="5"/>
      <c r="X49" s="5"/>
      <c r="Y49" s="5"/>
      <c r="Z49" s="5"/>
      <c r="AA49" s="5"/>
      <c r="AB49" s="5"/>
      <c r="AC49" s="5"/>
      <c r="AE49" s="20"/>
      <c r="AF49" s="43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S49" s="20"/>
      <c r="AT49" s="43"/>
      <c r="AU49" s="5"/>
      <c r="AV49" s="5"/>
      <c r="AW49" s="5"/>
      <c r="AX49" s="5"/>
      <c r="AY49" s="5"/>
      <c r="AZ49" s="5"/>
      <c r="BA49" s="5"/>
      <c r="BB49" s="5"/>
      <c r="BC49" s="5"/>
      <c r="BD49" s="5"/>
      <c r="BF49" s="5"/>
      <c r="BG49" s="43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</row>
    <row r="50" spans="1:77" ht="9" hidden="1" customHeight="1" thickBot="1" x14ac:dyDescent="0.35">
      <c r="O50" s="5"/>
      <c r="Q50" s="20"/>
      <c r="R50" s="43"/>
      <c r="S50" s="20"/>
      <c r="T50" s="20"/>
      <c r="U50" s="20"/>
      <c r="V50" s="20"/>
      <c r="W50" s="5"/>
      <c r="X50" s="5"/>
      <c r="Y50" s="5"/>
      <c r="Z50" s="5"/>
      <c r="AA50" s="5"/>
      <c r="AB50" s="5"/>
      <c r="AC50" s="5"/>
      <c r="AE50" s="20"/>
      <c r="AF50" s="43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S50" s="20"/>
      <c r="AT50" s="43"/>
      <c r="AU50" s="5"/>
      <c r="AV50" s="5"/>
      <c r="AW50" s="5"/>
      <c r="AX50" s="5"/>
      <c r="AY50" s="5"/>
      <c r="AZ50" s="5"/>
      <c r="BA50" s="5"/>
      <c r="BB50" s="5"/>
      <c r="BC50" s="5"/>
      <c r="BD50" s="5"/>
      <c r="BF50" s="5"/>
      <c r="BG50" s="43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</row>
    <row r="51" spans="1:77" ht="64.5" customHeight="1" thickBot="1" x14ac:dyDescent="0.35">
      <c r="A51" s="332"/>
      <c r="B51" s="332"/>
      <c r="C51" s="332"/>
      <c r="D51" s="332"/>
      <c r="E51" s="332"/>
      <c r="F51" s="332"/>
      <c r="G51" s="332"/>
      <c r="H51" s="332"/>
      <c r="I51" s="332"/>
      <c r="J51" s="332"/>
      <c r="K51" s="332"/>
      <c r="L51" s="332"/>
      <c r="N51" s="5"/>
      <c r="O51" s="333" t="s">
        <v>257</v>
      </c>
      <c r="P51" s="334"/>
      <c r="Q51" s="334"/>
      <c r="R51" s="334"/>
      <c r="S51" s="334"/>
      <c r="T51" s="334"/>
      <c r="U51" s="334"/>
      <c r="V51" s="334"/>
      <c r="W51" s="2"/>
      <c r="X51" s="2"/>
      <c r="Y51" s="2"/>
      <c r="Z51" s="2"/>
      <c r="AA51" s="5"/>
      <c r="AB51" s="5"/>
      <c r="AC51" s="335" t="s">
        <v>258</v>
      </c>
      <c r="AD51" s="336"/>
      <c r="AE51" s="336"/>
      <c r="AF51" s="336"/>
      <c r="AG51" s="336"/>
      <c r="AH51" s="336"/>
      <c r="AI51" s="336"/>
      <c r="AJ51" s="336"/>
      <c r="AK51" s="2"/>
      <c r="AL51" s="2"/>
      <c r="AM51" s="2"/>
      <c r="AN51" s="2"/>
      <c r="AO51" s="5"/>
      <c r="AP51" s="5"/>
      <c r="AQ51" s="2"/>
      <c r="AR51" s="113"/>
      <c r="AS51" s="2"/>
      <c r="AT51" s="2"/>
      <c r="AU51" s="5"/>
      <c r="AV51" s="5"/>
      <c r="AW51" s="5"/>
      <c r="BG51"/>
      <c r="BR51" s="321" t="s">
        <v>295</v>
      </c>
      <c r="BS51" s="322"/>
      <c r="BT51" s="322"/>
      <c r="BU51" s="322"/>
      <c r="BV51" s="322"/>
      <c r="BW51" s="322"/>
      <c r="BX51" s="322"/>
      <c r="BY51" s="323"/>
    </row>
    <row r="52" spans="1:77" ht="18" customHeight="1" x14ac:dyDescent="0.3">
      <c r="A52" s="324"/>
      <c r="B52" s="324"/>
      <c r="C52" s="325"/>
      <c r="D52" s="325"/>
      <c r="E52" s="325"/>
      <c r="F52" s="325"/>
      <c r="G52" s="325"/>
      <c r="H52" s="325"/>
      <c r="I52" s="85"/>
      <c r="J52" s="326"/>
      <c r="K52" s="326"/>
      <c r="L52" s="326"/>
      <c r="N52" s="5"/>
      <c r="O52" s="21" t="s">
        <v>125</v>
      </c>
      <c r="P52" s="247">
        <f>$D$5</f>
        <v>0</v>
      </c>
      <c r="Q52" s="247"/>
      <c r="R52" s="247"/>
      <c r="S52" s="41" t="s">
        <v>152</v>
      </c>
      <c r="T52" s="248"/>
      <c r="U52" s="248"/>
      <c r="V52" s="248"/>
      <c r="W52" s="2"/>
      <c r="X52" s="2"/>
      <c r="Y52" s="2"/>
      <c r="Z52" s="2"/>
      <c r="AA52" s="5"/>
      <c r="AB52" s="5"/>
      <c r="AC52" s="21" t="s">
        <v>125</v>
      </c>
      <c r="AD52" s="247">
        <f>$D$5</f>
        <v>0</v>
      </c>
      <c r="AE52" s="247"/>
      <c r="AF52" s="247"/>
      <c r="AG52" s="41" t="s">
        <v>152</v>
      </c>
      <c r="AH52" s="248"/>
      <c r="AI52" s="248"/>
      <c r="AJ52" s="248"/>
      <c r="AK52" s="2"/>
      <c r="AL52" s="2"/>
      <c r="AM52" s="2"/>
      <c r="AN52" s="2"/>
      <c r="AO52" s="5"/>
      <c r="AP52" s="5"/>
      <c r="AQ52" s="2"/>
      <c r="AR52" s="113"/>
      <c r="AS52" s="2"/>
      <c r="AT52" s="2"/>
      <c r="AU52" s="5"/>
      <c r="AV52" s="5"/>
      <c r="AW52" s="5"/>
      <c r="BG52"/>
      <c r="BR52" s="21" t="s">
        <v>125</v>
      </c>
      <c r="BS52" s="247">
        <f>$D$5</f>
        <v>0</v>
      </c>
      <c r="BT52" s="247"/>
      <c r="BU52" s="247"/>
      <c r="BV52" s="41" t="s">
        <v>152</v>
      </c>
      <c r="BW52" s="338"/>
      <c r="BX52" s="339"/>
      <c r="BY52" s="340"/>
    </row>
    <row r="53" spans="1:77" ht="32.4" customHeight="1" x14ac:dyDescent="0.3">
      <c r="A53" s="330"/>
      <c r="B53" s="330"/>
      <c r="C53" s="331"/>
      <c r="D53" s="331"/>
      <c r="E53" s="331"/>
      <c r="F53" s="331"/>
      <c r="G53" s="331"/>
      <c r="H53" s="331"/>
      <c r="I53" s="86"/>
      <c r="J53" s="331"/>
      <c r="K53" s="331"/>
      <c r="L53" s="331"/>
      <c r="N53" s="5"/>
      <c r="O53" s="21" t="s">
        <v>158</v>
      </c>
      <c r="P53" s="247">
        <f>$D$6</f>
        <v>0</v>
      </c>
      <c r="Q53" s="247"/>
      <c r="R53" s="247"/>
      <c r="S53" s="175" t="s">
        <v>89</v>
      </c>
      <c r="T53" s="247">
        <f>$K$6</f>
        <v>0</v>
      </c>
      <c r="U53" s="247"/>
      <c r="V53" s="247"/>
      <c r="W53" s="2"/>
      <c r="X53" s="2"/>
      <c r="Y53" s="2"/>
      <c r="Z53" s="2"/>
      <c r="AA53" s="5"/>
      <c r="AB53" s="5"/>
      <c r="AC53" s="21" t="s">
        <v>158</v>
      </c>
      <c r="AD53" s="247">
        <f>$D$6</f>
        <v>0</v>
      </c>
      <c r="AE53" s="247"/>
      <c r="AF53" s="247"/>
      <c r="AG53" s="175" t="s">
        <v>89</v>
      </c>
      <c r="AH53" s="247">
        <f>$K$6</f>
        <v>0</v>
      </c>
      <c r="AI53" s="247"/>
      <c r="AJ53" s="247"/>
      <c r="AK53" s="2"/>
      <c r="AL53" s="2"/>
      <c r="AM53" s="2"/>
      <c r="AN53" s="2"/>
      <c r="AO53" s="5"/>
      <c r="AP53" s="5"/>
      <c r="AQ53" s="2"/>
      <c r="AR53" s="113"/>
      <c r="AS53" s="2"/>
      <c r="AT53" s="2"/>
      <c r="AU53" s="5"/>
      <c r="AV53" s="5"/>
      <c r="AW53" s="5"/>
      <c r="BG53"/>
      <c r="BR53" s="21" t="s">
        <v>158</v>
      </c>
      <c r="BS53" s="247">
        <f>$D$6</f>
        <v>0</v>
      </c>
      <c r="BT53" s="247"/>
      <c r="BU53" s="247"/>
      <c r="BV53" s="65" t="s">
        <v>89</v>
      </c>
      <c r="BW53" s="247">
        <f>$K$6</f>
        <v>0</v>
      </c>
      <c r="BX53" s="247"/>
      <c r="BY53" s="247"/>
    </row>
    <row r="54" spans="1:77" ht="42.6" customHeight="1" x14ac:dyDescent="0.3">
      <c r="A54" s="54"/>
      <c r="B54" s="54"/>
      <c r="C54" s="55"/>
      <c r="D54" s="55"/>
      <c r="E54" s="55"/>
      <c r="F54" s="55"/>
      <c r="G54" s="55"/>
      <c r="H54" s="55"/>
      <c r="I54" s="76"/>
      <c r="J54" s="55"/>
      <c r="K54" s="55"/>
      <c r="L54" s="55"/>
      <c r="N54" s="5"/>
      <c r="O54" s="337" t="s">
        <v>169</v>
      </c>
      <c r="P54" s="337"/>
      <c r="Q54" s="337"/>
      <c r="R54" s="337"/>
      <c r="S54" s="337"/>
      <c r="T54" s="337"/>
      <c r="U54" s="337"/>
      <c r="V54" s="337"/>
      <c r="W54" s="2"/>
      <c r="X54" s="2"/>
      <c r="Y54" s="2"/>
      <c r="Z54" s="2"/>
      <c r="AA54" s="5"/>
      <c r="AB54" s="5"/>
      <c r="AC54" s="337" t="s">
        <v>169</v>
      </c>
      <c r="AD54" s="337"/>
      <c r="AE54" s="337"/>
      <c r="AF54" s="337"/>
      <c r="AG54" s="337"/>
      <c r="AH54" s="337"/>
      <c r="AI54" s="337"/>
      <c r="AJ54" s="337"/>
      <c r="AK54" s="2"/>
      <c r="AL54" s="2"/>
      <c r="AM54" s="2"/>
      <c r="AN54" s="2"/>
      <c r="AO54" s="5"/>
      <c r="AP54" s="5"/>
      <c r="AQ54" s="2"/>
      <c r="AR54" s="113"/>
      <c r="AS54" s="2"/>
      <c r="AT54" s="2"/>
      <c r="AU54" s="5"/>
      <c r="AV54" s="5"/>
      <c r="AW54" s="5"/>
      <c r="BG54"/>
    </row>
    <row r="55" spans="1:77" ht="45" customHeight="1" x14ac:dyDescent="0.3">
      <c r="A55" s="54"/>
      <c r="B55" s="54"/>
      <c r="C55" s="55"/>
      <c r="D55" s="55"/>
      <c r="E55" s="55"/>
      <c r="F55" s="55"/>
      <c r="G55" s="55"/>
      <c r="H55" s="55"/>
      <c r="I55" s="76"/>
      <c r="J55" s="55"/>
      <c r="K55" s="55"/>
      <c r="L55" s="55"/>
      <c r="N55" s="5"/>
      <c r="O55" s="337"/>
      <c r="P55" s="337"/>
      <c r="Q55" s="337"/>
      <c r="R55" s="337"/>
      <c r="S55" s="337"/>
      <c r="T55" s="337"/>
      <c r="U55" s="337"/>
      <c r="V55" s="337"/>
      <c r="W55" s="2"/>
      <c r="X55" s="2"/>
      <c r="Y55" s="2"/>
      <c r="Z55" s="2"/>
      <c r="AA55" s="5"/>
      <c r="AB55" s="5"/>
      <c r="AC55" s="337"/>
      <c r="AD55" s="337"/>
      <c r="AE55" s="337"/>
      <c r="AF55" s="337"/>
      <c r="AG55" s="337"/>
      <c r="AH55" s="337"/>
      <c r="AI55" s="337"/>
      <c r="AJ55" s="337"/>
      <c r="AK55" s="2"/>
      <c r="AL55" s="2"/>
      <c r="AM55" s="2"/>
      <c r="AN55" s="2"/>
      <c r="AO55" s="5"/>
      <c r="AP55" s="5"/>
      <c r="AQ55" s="2"/>
      <c r="AR55" s="113"/>
      <c r="AS55" s="2"/>
      <c r="AT55" s="2"/>
      <c r="AU55" s="5"/>
      <c r="AV55" s="5"/>
      <c r="AW55" s="5"/>
      <c r="BG55"/>
    </row>
    <row r="56" spans="1:77" ht="51.6" customHeight="1" x14ac:dyDescent="0.3">
      <c r="A56" s="54"/>
      <c r="B56" s="54"/>
      <c r="C56" s="55"/>
      <c r="D56" s="55"/>
      <c r="E56" s="55"/>
      <c r="F56" s="55"/>
      <c r="G56" s="55"/>
      <c r="H56" s="55"/>
      <c r="I56" s="76"/>
      <c r="J56" s="55"/>
      <c r="K56" s="55"/>
      <c r="L56" s="55"/>
      <c r="N56" s="5"/>
      <c r="O56" s="337"/>
      <c r="P56" s="337"/>
      <c r="Q56" s="337"/>
      <c r="R56" s="337"/>
      <c r="S56" s="337"/>
      <c r="T56" s="337"/>
      <c r="U56" s="337"/>
      <c r="V56" s="337"/>
      <c r="W56" s="2"/>
      <c r="X56" s="2"/>
      <c r="Y56" s="2"/>
      <c r="Z56" s="2"/>
      <c r="AA56" s="5"/>
      <c r="AB56" s="5"/>
      <c r="AC56" s="337"/>
      <c r="AD56" s="337"/>
      <c r="AE56" s="337"/>
      <c r="AF56" s="337"/>
      <c r="AG56" s="337"/>
      <c r="AH56" s="337"/>
      <c r="AI56" s="337"/>
      <c r="AJ56" s="337"/>
      <c r="AK56" s="2"/>
      <c r="AL56" s="2"/>
      <c r="AM56" s="2"/>
      <c r="AN56" s="2"/>
      <c r="AO56" s="5"/>
      <c r="AP56" s="5"/>
      <c r="AQ56" s="2"/>
      <c r="AR56" s="113"/>
      <c r="AS56" s="2"/>
      <c r="AT56" s="2"/>
      <c r="AU56" s="5"/>
      <c r="AV56" s="5"/>
      <c r="AW56" s="5"/>
      <c r="BG56"/>
    </row>
    <row r="57" spans="1:77" ht="32.4" customHeight="1" x14ac:dyDescent="0.3">
      <c r="A57" s="54"/>
      <c r="B57" s="54"/>
      <c r="C57" s="55"/>
      <c r="D57" s="55"/>
      <c r="E57" s="55"/>
      <c r="F57" s="55"/>
      <c r="G57" s="55"/>
      <c r="H57" s="55"/>
      <c r="I57" s="76"/>
      <c r="J57" s="55"/>
      <c r="K57" s="55"/>
      <c r="L57" s="55"/>
      <c r="N57" s="5"/>
      <c r="O57" s="21" t="s">
        <v>163</v>
      </c>
      <c r="P57" s="247" t="s">
        <v>87</v>
      </c>
      <c r="Q57" s="247"/>
      <c r="R57" s="247"/>
      <c r="S57" s="247" t="s">
        <v>164</v>
      </c>
      <c r="T57" s="247"/>
      <c r="U57" s="247"/>
      <c r="V57" s="247"/>
      <c r="W57" s="2"/>
      <c r="X57" s="2"/>
      <c r="Y57" s="2"/>
      <c r="Z57" s="2"/>
      <c r="AA57" s="5"/>
      <c r="AB57" s="5"/>
      <c r="AC57" s="21" t="s">
        <v>163</v>
      </c>
      <c r="AD57" s="247" t="s">
        <v>87</v>
      </c>
      <c r="AE57" s="247"/>
      <c r="AF57" s="247"/>
      <c r="AG57" s="247" t="s">
        <v>164</v>
      </c>
      <c r="AH57" s="247"/>
      <c r="AI57" s="247"/>
      <c r="AJ57" s="247"/>
      <c r="AK57" s="2"/>
      <c r="AL57" s="2"/>
      <c r="AM57" s="2"/>
      <c r="AN57" s="2"/>
      <c r="AO57" s="5"/>
      <c r="AP57" s="5"/>
      <c r="AQ57" s="2"/>
      <c r="AR57" s="113"/>
      <c r="AS57" s="2"/>
      <c r="AT57" s="2"/>
      <c r="AU57" s="5"/>
      <c r="AV57" s="5"/>
      <c r="AW57" s="5"/>
      <c r="BG57"/>
    </row>
    <row r="58" spans="1:77" ht="32.4" customHeight="1" x14ac:dyDescent="0.3">
      <c r="A58" s="54"/>
      <c r="B58" s="54"/>
      <c r="C58" s="55"/>
      <c r="D58" s="55"/>
      <c r="E58" s="55"/>
      <c r="F58" s="55"/>
      <c r="G58" s="55"/>
      <c r="H58" s="55"/>
      <c r="I58" s="76"/>
      <c r="J58" s="55"/>
      <c r="K58" s="55"/>
      <c r="L58" s="55"/>
      <c r="N58" s="5"/>
      <c r="O58" s="21" t="s">
        <v>161</v>
      </c>
      <c r="P58" s="346"/>
      <c r="Q58" s="346"/>
      <c r="R58" s="346"/>
      <c r="S58" s="347"/>
      <c r="T58" s="347"/>
      <c r="U58" s="347"/>
      <c r="V58" s="347"/>
      <c r="W58" s="2"/>
      <c r="X58" s="2"/>
      <c r="Y58" s="2"/>
      <c r="Z58" s="2"/>
      <c r="AA58" s="5"/>
      <c r="AB58" s="5"/>
      <c r="AC58" s="21" t="s">
        <v>161</v>
      </c>
      <c r="AD58" s="346"/>
      <c r="AE58" s="346"/>
      <c r="AF58" s="346"/>
      <c r="AG58" s="347"/>
      <c r="AH58" s="347"/>
      <c r="AI58" s="347"/>
      <c r="AJ58" s="347"/>
      <c r="AK58" s="2"/>
      <c r="AL58" s="2"/>
      <c r="AM58" s="2"/>
      <c r="AN58" s="2"/>
      <c r="AO58" s="5"/>
      <c r="AP58" s="5"/>
      <c r="AQ58" s="2"/>
      <c r="AR58" s="113"/>
      <c r="AS58" s="2"/>
      <c r="AT58" s="2"/>
      <c r="AU58" s="5"/>
      <c r="AV58" s="5"/>
      <c r="AW58" s="5"/>
      <c r="BG58"/>
    </row>
    <row r="59" spans="1:77" ht="32.4" customHeight="1" x14ac:dyDescent="0.3">
      <c r="A59" s="54"/>
      <c r="B59" s="54"/>
      <c r="C59" s="55"/>
      <c r="D59" s="55"/>
      <c r="E59" s="55"/>
      <c r="F59" s="55"/>
      <c r="G59" s="55"/>
      <c r="H59" s="55"/>
      <c r="I59" s="76"/>
      <c r="J59" s="55"/>
      <c r="K59" s="55"/>
      <c r="L59" s="55"/>
      <c r="N59" s="5"/>
      <c r="O59" s="21" t="s">
        <v>162</v>
      </c>
      <c r="P59" s="346"/>
      <c r="Q59" s="346"/>
      <c r="R59" s="346"/>
      <c r="S59" s="347"/>
      <c r="T59" s="347"/>
      <c r="U59" s="347"/>
      <c r="V59" s="347"/>
      <c r="W59" s="2"/>
      <c r="X59" s="2"/>
      <c r="Y59" s="2"/>
      <c r="Z59" s="2"/>
      <c r="AA59" s="5"/>
      <c r="AB59" s="5"/>
      <c r="AC59" s="21" t="s">
        <v>162</v>
      </c>
      <c r="AD59" s="346"/>
      <c r="AE59" s="346"/>
      <c r="AF59" s="346"/>
      <c r="AG59" s="347"/>
      <c r="AH59" s="347"/>
      <c r="AI59" s="347"/>
      <c r="AJ59" s="347"/>
      <c r="AK59" s="2"/>
      <c r="AL59" s="2"/>
      <c r="AM59" s="2"/>
      <c r="AN59" s="2"/>
      <c r="AO59" s="5"/>
      <c r="AP59" s="5"/>
      <c r="AQ59" s="2"/>
      <c r="AR59" s="113"/>
      <c r="AS59" s="2"/>
      <c r="AT59" s="2"/>
      <c r="AU59" s="5"/>
      <c r="AV59" s="5"/>
      <c r="AW59" s="5"/>
      <c r="BG59"/>
    </row>
    <row r="60" spans="1:77" ht="10.95" customHeight="1" x14ac:dyDescent="0.3">
      <c r="A60" s="19"/>
      <c r="B60" s="19"/>
      <c r="C60" s="19"/>
      <c r="D60" s="19"/>
      <c r="E60" s="53"/>
      <c r="F60" s="53"/>
      <c r="G60" s="53"/>
      <c r="H60" s="53"/>
      <c r="I60" s="53"/>
      <c r="J60" s="53"/>
      <c r="K60" s="19"/>
      <c r="L60" s="19"/>
      <c r="N60" s="5"/>
      <c r="O60" s="22"/>
      <c r="P60" s="118"/>
      <c r="Q60" s="23"/>
      <c r="R60" s="44"/>
      <c r="S60" s="22"/>
      <c r="T60" s="22"/>
      <c r="U60" s="22"/>
      <c r="V60" s="22"/>
      <c r="W60" s="24"/>
      <c r="X60" s="24"/>
      <c r="Y60" s="24"/>
      <c r="Z60" s="24"/>
      <c r="AA60" s="5"/>
      <c r="AB60" s="5"/>
      <c r="AC60" s="25"/>
      <c r="AD60" s="112"/>
      <c r="AE60" s="26"/>
      <c r="AF60" s="46"/>
      <c r="AG60" s="25"/>
      <c r="AH60" s="25"/>
      <c r="AI60" s="25"/>
      <c r="AJ60" s="25"/>
      <c r="AK60" s="24"/>
      <c r="AL60" s="24"/>
      <c r="AM60" s="24"/>
      <c r="AN60" s="24"/>
      <c r="AO60" s="5"/>
      <c r="AP60" s="5"/>
      <c r="AQ60" s="24"/>
      <c r="AR60" s="3"/>
      <c r="AS60" s="24"/>
      <c r="AT60" s="24"/>
      <c r="AU60" s="5"/>
      <c r="AV60" s="5"/>
      <c r="AW60" s="5"/>
      <c r="BG60"/>
    </row>
    <row r="61" spans="1:77" ht="15.6" customHeight="1" x14ac:dyDescent="0.3">
      <c r="A61" s="19"/>
      <c r="B61" s="19"/>
      <c r="C61" s="19"/>
      <c r="D61" s="19"/>
      <c r="E61" s="53"/>
      <c r="F61" s="53"/>
      <c r="G61" s="53"/>
      <c r="H61" s="53"/>
      <c r="I61" s="53"/>
      <c r="J61" s="53"/>
      <c r="K61" s="67"/>
      <c r="L61" s="67"/>
      <c r="N61" s="5"/>
      <c r="O61" s="83"/>
      <c r="P61" s="109"/>
      <c r="Q61" s="83"/>
      <c r="R61" s="83"/>
      <c r="S61" s="83"/>
      <c r="T61" s="83"/>
      <c r="U61" s="83"/>
      <c r="V61" s="83"/>
      <c r="W61" s="5"/>
      <c r="X61" s="20"/>
      <c r="Y61" s="5"/>
      <c r="Z61" s="5"/>
      <c r="AA61" s="5"/>
      <c r="AB61" s="5"/>
      <c r="AC61" s="5"/>
      <c r="AE61" s="5"/>
      <c r="AF61" s="43"/>
      <c r="AG61" s="5"/>
      <c r="AH61" s="20"/>
      <c r="AI61" s="5"/>
      <c r="AJ61" s="5"/>
      <c r="AK61" s="5"/>
      <c r="AL61" s="12"/>
      <c r="AM61" s="5"/>
      <c r="AN61" s="12"/>
      <c r="AO61" s="5"/>
      <c r="AP61" s="5"/>
      <c r="AQ61" s="5"/>
      <c r="AR61" s="114"/>
      <c r="AS61" s="5"/>
      <c r="AT61" s="12"/>
      <c r="AU61" s="5"/>
      <c r="AV61" s="5"/>
      <c r="AW61" s="5"/>
      <c r="BG61"/>
    </row>
    <row r="62" spans="1:77" ht="22.95" customHeight="1" x14ac:dyDescent="0.3">
      <c r="A62" s="19"/>
      <c r="B62" s="19"/>
      <c r="C62" s="19"/>
      <c r="D62" s="19"/>
      <c r="E62" s="53"/>
      <c r="F62" s="53"/>
      <c r="G62" s="53"/>
      <c r="H62" s="53"/>
      <c r="I62" s="53"/>
      <c r="J62" s="53"/>
      <c r="K62" s="341"/>
      <c r="L62" s="341"/>
      <c r="N62" s="5"/>
      <c r="O62" s="78"/>
      <c r="P62" s="108"/>
      <c r="Q62" s="5"/>
      <c r="R62" s="43"/>
      <c r="S62" s="342"/>
      <c r="T62" s="342"/>
      <c r="U62" s="342"/>
      <c r="V62" s="20"/>
      <c r="W62" s="5" t="str">
        <f t="shared" ref="W62:W64" si="1">IF(Q62="","",IF(S62="X",0,IF(T62="X",8,IF(U62="X",12,IF(V62="X",16,"")))))</f>
        <v/>
      </c>
      <c r="X62" s="12"/>
      <c r="Y62" s="5" t="str">
        <f t="shared" ref="Y62:Y64" si="2">IF(Q62="","",IF(S62="X",7.5,IF(T62="X",11.5,IF(U62="X",15.5,IF(V62="X",20,"")))))</f>
        <v/>
      </c>
      <c r="Z62" s="12"/>
      <c r="AA62" s="5"/>
      <c r="AB62" s="5"/>
      <c r="AC62" s="5"/>
      <c r="AE62" s="5"/>
      <c r="AF62" s="43"/>
      <c r="AG62" s="5"/>
      <c r="AH62" s="5"/>
      <c r="AI62" s="5"/>
      <c r="AJ62" s="5"/>
      <c r="AK62" s="5" t="str">
        <f t="shared" ref="AK62:AK64" si="3">IF(AE62="","",IF(AG62="X",0,IF(AH62="X",8,IF(AI62="X",12,IF(AJ62="X",16,"")))))</f>
        <v/>
      </c>
      <c r="AL62" s="12"/>
      <c r="AM62" s="5" t="str">
        <f t="shared" ref="AM62:AM64" si="4">IF(AE62="","",IF(AG62="X",7.5,IF(AH62="X",11.5,IF(AI62="X",15.5,IF(AJ62="X",20,"")))))</f>
        <v/>
      </c>
      <c r="AN62" s="12"/>
      <c r="AO62" s="5"/>
      <c r="AP62" s="5"/>
      <c r="AQ62" s="5"/>
      <c r="AR62" s="114"/>
      <c r="AS62" s="5"/>
      <c r="AT62" s="12"/>
      <c r="AU62" s="5"/>
      <c r="AV62" s="5"/>
      <c r="AW62" s="5"/>
      <c r="BG62"/>
    </row>
    <row r="63" spans="1:77" ht="15.6" x14ac:dyDescent="0.3">
      <c r="A63" s="19"/>
      <c r="B63" s="19"/>
      <c r="C63" s="19"/>
      <c r="D63" s="19"/>
      <c r="E63" s="53"/>
      <c r="F63" s="53"/>
      <c r="G63" s="53"/>
      <c r="H63" s="53"/>
      <c r="I63" s="53"/>
      <c r="J63" s="53"/>
      <c r="K63" s="341"/>
      <c r="L63" s="341"/>
      <c r="N63" s="5"/>
      <c r="O63" s="5"/>
      <c r="P63" s="108"/>
      <c r="Q63" s="5"/>
      <c r="R63" s="43"/>
      <c r="S63" s="5"/>
      <c r="T63" s="5"/>
      <c r="U63" s="5"/>
      <c r="V63" s="5"/>
      <c r="W63" s="5" t="str">
        <f t="shared" si="1"/>
        <v/>
      </c>
      <c r="X63" s="5"/>
      <c r="Y63" s="5" t="str">
        <f t="shared" si="2"/>
        <v/>
      </c>
      <c r="Z63" s="5"/>
      <c r="AA63" s="5"/>
      <c r="AB63" s="5"/>
      <c r="AC63" s="5"/>
      <c r="AE63" s="5"/>
      <c r="AF63" s="43"/>
      <c r="AG63" s="5"/>
      <c r="AH63" s="5"/>
      <c r="AI63" s="5"/>
      <c r="AJ63" s="5"/>
      <c r="AK63" s="28" t="str">
        <f t="shared" si="3"/>
        <v/>
      </c>
      <c r="AL63" s="5"/>
      <c r="AM63" s="5" t="str">
        <f t="shared" si="4"/>
        <v/>
      </c>
      <c r="AN63" s="5"/>
      <c r="AO63" s="5"/>
      <c r="AP63" s="5"/>
      <c r="AQ63" s="5"/>
      <c r="AR63" s="114"/>
      <c r="AS63" s="5"/>
      <c r="AT63" s="12"/>
      <c r="AU63" s="5"/>
      <c r="AV63" s="5"/>
      <c r="AW63" s="5"/>
      <c r="BG63"/>
    </row>
    <row r="64" spans="1:77" ht="14.4" customHeight="1" x14ac:dyDescent="0.3">
      <c r="N64" s="5"/>
      <c r="O64" s="343" t="s">
        <v>18</v>
      </c>
      <c r="P64" s="343"/>
      <c r="Q64" s="343"/>
      <c r="R64" s="343"/>
      <c r="S64" s="343"/>
      <c r="T64" s="343"/>
      <c r="U64" s="343"/>
      <c r="V64" s="343"/>
      <c r="W64" s="5" t="str">
        <f t="shared" si="1"/>
        <v/>
      </c>
      <c r="X64" s="27"/>
      <c r="Y64" s="5" t="str">
        <f t="shared" si="2"/>
        <v/>
      </c>
      <c r="Z64" s="27"/>
      <c r="AA64" s="5"/>
      <c r="AB64" s="5"/>
      <c r="AC64" s="344" t="s">
        <v>18</v>
      </c>
      <c r="AD64" s="344"/>
      <c r="AE64" s="344"/>
      <c r="AF64" s="344"/>
      <c r="AG64" s="344"/>
      <c r="AH64" s="344"/>
      <c r="AI64" s="344"/>
      <c r="AJ64" s="344"/>
      <c r="AK64" s="5" t="str">
        <f t="shared" si="3"/>
        <v/>
      </c>
      <c r="AL64" s="27"/>
      <c r="AM64" s="5" t="str">
        <f t="shared" si="4"/>
        <v/>
      </c>
      <c r="AN64" s="27"/>
      <c r="AO64" s="5"/>
      <c r="AP64" s="5"/>
      <c r="AQ64" s="5"/>
      <c r="AR64" s="114"/>
      <c r="AS64" s="5"/>
      <c r="AT64" s="12"/>
      <c r="AU64" s="5"/>
      <c r="AV64" s="5"/>
      <c r="AW64" s="5"/>
      <c r="BG64"/>
      <c r="BR64" s="345" t="s">
        <v>18</v>
      </c>
      <c r="BS64" s="345"/>
      <c r="BT64" s="345"/>
      <c r="BU64" s="345"/>
      <c r="BV64" s="345"/>
      <c r="BW64" s="345"/>
      <c r="BX64" s="345"/>
      <c r="BY64" s="353" t="s">
        <v>253</v>
      </c>
    </row>
    <row r="65" spans="14:77" ht="28.2" customHeight="1" x14ac:dyDescent="0.3">
      <c r="N65" s="5"/>
      <c r="O65" s="77" t="s">
        <v>107</v>
      </c>
      <c r="P65" s="348"/>
      <c r="Q65" s="348"/>
      <c r="R65" s="125" t="s">
        <v>108</v>
      </c>
      <c r="S65" s="79" t="s">
        <v>131</v>
      </c>
      <c r="T65" s="80" t="s">
        <v>132</v>
      </c>
      <c r="U65" s="81" t="s">
        <v>133</v>
      </c>
      <c r="V65" s="82" t="s">
        <v>134</v>
      </c>
      <c r="W65" s="5" t="str">
        <f>IF(Q65="","",IF(S65="X",0,IF(T65="X",5,IF(U65="X",10,IF(V65="X",15,"")))))</f>
        <v/>
      </c>
      <c r="X65" s="24"/>
      <c r="Y65" s="5" t="str">
        <f>IF(Q65="","",IF(S65="X",5,IF(T65="X",10,IF(U65="X",15,IF(V65="X",20,"")))))</f>
        <v/>
      </c>
      <c r="Z65" s="24"/>
      <c r="AA65" s="5"/>
      <c r="AB65" s="5"/>
      <c r="AC65" s="77" t="s">
        <v>107</v>
      </c>
      <c r="AD65" s="354"/>
      <c r="AE65" s="354"/>
      <c r="AF65" s="125" t="s">
        <v>108</v>
      </c>
      <c r="AG65" s="79" t="s">
        <v>131</v>
      </c>
      <c r="AH65" s="80" t="s">
        <v>132</v>
      </c>
      <c r="AI65" s="81" t="s">
        <v>133</v>
      </c>
      <c r="AJ65" s="82" t="s">
        <v>134</v>
      </c>
      <c r="AK65" s="5" t="str">
        <f>IF(AE65="","",IF(AG65="X",0,IF(AH65="X",5,IF(AI65="X",10,IF(AJ65="X",15,"")))))</f>
        <v/>
      </c>
      <c r="AL65" s="24"/>
      <c r="AM65" s="5" t="str">
        <f>IF(AE65="","",IF(AG65="X",5,IF(AH65="X",10,IF(AI65="X",15,IF(AJ65="X",20,"")))))</f>
        <v/>
      </c>
      <c r="AN65" s="24"/>
      <c r="AO65" s="5"/>
      <c r="AP65" s="5"/>
      <c r="AQ65" s="5"/>
      <c r="AR65" s="114"/>
      <c r="AS65" s="5"/>
      <c r="AT65" s="12"/>
      <c r="AU65" s="5"/>
      <c r="AV65" s="5"/>
      <c r="AW65" s="5"/>
      <c r="BG65"/>
      <c r="BR65" s="21" t="s">
        <v>107</v>
      </c>
      <c r="BS65" s="349" t="s">
        <v>70</v>
      </c>
      <c r="BT65" s="349"/>
      <c r="BU65" s="197" t="s">
        <v>108</v>
      </c>
      <c r="BV65" s="121" t="s">
        <v>153</v>
      </c>
      <c r="BW65" s="121" t="s">
        <v>154</v>
      </c>
      <c r="BX65" s="123"/>
      <c r="BY65" s="353"/>
    </row>
    <row r="66" spans="14:77" ht="14.4" customHeight="1" x14ac:dyDescent="0.3">
      <c r="N66" s="5"/>
      <c r="O66" s="348" t="s">
        <v>22</v>
      </c>
      <c r="P66" s="107" t="s">
        <v>23</v>
      </c>
      <c r="Q66" s="209">
        <f>IF(OR(S66="X",T66="X",U66="X",V66="X"),1,0)</f>
        <v>0</v>
      </c>
      <c r="R66" s="125" t="s">
        <v>24</v>
      </c>
      <c r="S66" s="167"/>
      <c r="T66" s="167"/>
      <c r="U66" s="167"/>
      <c r="V66" s="167"/>
      <c r="W66" s="5" t="str">
        <f t="shared" ref="W66:W129" si="5">IF(Q66="","",IF(S66="X",0,IF(T66="X",5,IF(U66="X",10,IF(V66="X",15,"")))))</f>
        <v/>
      </c>
      <c r="X66" s="24"/>
      <c r="Y66" s="5" t="str">
        <f t="shared" ref="Y66:Y129" si="6">IF(Q66="","",IF(S66="X",5,IF(T66="X",10,IF(U66="X",15,IF(V66="X",20,"")))))</f>
        <v/>
      </c>
      <c r="Z66" s="6"/>
      <c r="AA66" s="5"/>
      <c r="AB66" s="5"/>
      <c r="AC66" s="348" t="s">
        <v>22</v>
      </c>
      <c r="AD66" s="208" t="s">
        <v>23</v>
      </c>
      <c r="AE66" s="209">
        <f>IF(OR(AG66="X",AH66="X",AI66="X",AJ66="X"),1,0)</f>
        <v>0</v>
      </c>
      <c r="AF66" s="125" t="s">
        <v>24</v>
      </c>
      <c r="AG66" s="167"/>
      <c r="AH66" s="167"/>
      <c r="AI66" s="167"/>
      <c r="AJ66" s="167"/>
      <c r="AK66" s="5" t="str">
        <f t="shared" ref="AK66:AK129" si="7">IF(AE66="","",IF(AG66="X",0,IF(AH66="X",5,IF(AI66="X",10,IF(AJ66="X",15,"")))))</f>
        <v/>
      </c>
      <c r="AL66" s="24"/>
      <c r="AM66" s="5" t="str">
        <f t="shared" ref="AM66:AM129" si="8">IF(AE66="","",IF(AG66="X",5,IF(AH66="X",10,IF(AI66="X",15,IF(AJ66="X",20,"")))))</f>
        <v/>
      </c>
      <c r="AN66" s="6"/>
      <c r="AO66" s="5"/>
      <c r="AP66" s="5"/>
      <c r="AQ66" s="5"/>
      <c r="AR66" s="114"/>
      <c r="AS66" s="5"/>
      <c r="AT66" s="12"/>
      <c r="AU66" s="5"/>
      <c r="AV66" s="5"/>
      <c r="AW66" s="5"/>
      <c r="BG66"/>
      <c r="BR66" s="349" t="s">
        <v>22</v>
      </c>
      <c r="BS66" s="64" t="s">
        <v>23</v>
      </c>
      <c r="BT66" s="207">
        <v>1</v>
      </c>
      <c r="BU66" s="197" t="s">
        <v>24</v>
      </c>
      <c r="BV66" s="145" t="str">
        <f>IF(Q66="","",IF(S66="X",25%,IF(T66="X",50%,IF(U66="X",75%,IF(V66="X",100%,"")))))</f>
        <v/>
      </c>
      <c r="BW66" s="145" t="str">
        <f>IF(AE66="","",IF(AG66="X",25%,IF(AH66="X",50%,IF(AI66="X",75%,IF(AJ66="X",100%,"")))))</f>
        <v/>
      </c>
      <c r="BX66" s="146" t="str">
        <f>IF(BG66="","",IF(BI66="X",25%,IF(BJ66="X",50%,IF(BK66="X",75%,IF(BL66="X",100%,"")))))</f>
        <v/>
      </c>
      <c r="BY66" s="144" t="str">
        <f>IFERROR(AVERAGE(BV66:BX66),"")</f>
        <v/>
      </c>
    </row>
    <row r="67" spans="14:77" ht="27.6" x14ac:dyDescent="0.3">
      <c r="N67" s="5"/>
      <c r="O67" s="348"/>
      <c r="P67" s="107" t="s">
        <v>25</v>
      </c>
      <c r="Q67" s="209">
        <f t="shared" ref="Q67:Q85" si="9">IF(OR(S67="X",T67="X",U67="X",V67="X"),1,0)</f>
        <v>0</v>
      </c>
      <c r="R67" s="125" t="s">
        <v>26</v>
      </c>
      <c r="S67" s="167"/>
      <c r="T67" s="167"/>
      <c r="U67" s="167"/>
      <c r="V67" s="167"/>
      <c r="W67" s="5" t="str">
        <f t="shared" si="5"/>
        <v/>
      </c>
      <c r="X67" s="24"/>
      <c r="Y67" s="5" t="str">
        <f t="shared" si="6"/>
        <v/>
      </c>
      <c r="Z67" s="6"/>
      <c r="AA67" s="5"/>
      <c r="AB67" s="5"/>
      <c r="AC67" s="348"/>
      <c r="AD67" s="208" t="s">
        <v>25</v>
      </c>
      <c r="AE67" s="209">
        <f t="shared" ref="AE67:AE85" si="10">IF(OR(AG67="X",AH67="X",AI67="X",AJ67="X"),1,0)</f>
        <v>0</v>
      </c>
      <c r="AF67" s="125" t="s">
        <v>26</v>
      </c>
      <c r="AG67" s="167"/>
      <c r="AH67" s="167"/>
      <c r="AI67" s="167"/>
      <c r="AJ67" s="167"/>
      <c r="AK67" s="5" t="str">
        <f t="shared" si="7"/>
        <v/>
      </c>
      <c r="AL67" s="24"/>
      <c r="AM67" s="5" t="str">
        <f t="shared" si="8"/>
        <v/>
      </c>
      <c r="AN67" s="6"/>
      <c r="AO67" s="5"/>
      <c r="AP67" s="5"/>
      <c r="AQ67" s="5"/>
      <c r="AR67" s="114"/>
      <c r="AS67" s="5"/>
      <c r="AT67" s="12"/>
      <c r="AU67" s="5"/>
      <c r="AV67" s="5"/>
      <c r="AW67" s="5"/>
      <c r="BG67"/>
      <c r="BR67" s="349"/>
      <c r="BS67" s="64" t="s">
        <v>25</v>
      </c>
      <c r="BT67" s="207">
        <v>1</v>
      </c>
      <c r="BU67" s="197" t="s">
        <v>26</v>
      </c>
      <c r="BV67" s="145" t="str">
        <f t="shared" ref="BV67:BV85" si="11">IF(Q67="","",IF(S67="X",25%,IF(T67="X",50%,IF(U67="X",75%,IF(V67="X",100%,"")))))</f>
        <v/>
      </c>
      <c r="BW67" s="145" t="str">
        <f t="shared" ref="BW67:BW85" si="12">IF(AE67="","",IF(AG67="X",25%,IF(AH67="X",50%,IF(AI67="X",75%,IF(AJ67="X",100%,"")))))</f>
        <v/>
      </c>
      <c r="BX67" s="146" t="str">
        <f t="shared" ref="BX67:BX85" si="13">IF(BG67="","",IF(BI67="X",25%,IF(BJ67="X",50%,IF(BK67="X",75%,IF(BL67="X",100%,"")))))</f>
        <v/>
      </c>
      <c r="BY67" s="144" t="str">
        <f t="shared" ref="BY67:BY85" si="14">IFERROR(AVERAGE(BV67:BX67),"")</f>
        <v/>
      </c>
    </row>
    <row r="68" spans="14:77" ht="27.6" x14ac:dyDescent="0.3">
      <c r="N68" s="5"/>
      <c r="O68" s="348"/>
      <c r="P68" s="107" t="s">
        <v>27</v>
      </c>
      <c r="Q68" s="209">
        <f t="shared" si="9"/>
        <v>0</v>
      </c>
      <c r="R68" s="125" t="s">
        <v>28</v>
      </c>
      <c r="S68" s="167"/>
      <c r="T68" s="167"/>
      <c r="U68" s="167"/>
      <c r="V68" s="167"/>
      <c r="W68" s="5" t="str">
        <f t="shared" si="5"/>
        <v/>
      </c>
      <c r="X68" s="24"/>
      <c r="Y68" s="5" t="str">
        <f t="shared" si="6"/>
        <v/>
      </c>
      <c r="Z68" s="6"/>
      <c r="AA68" s="5"/>
      <c r="AB68" s="5"/>
      <c r="AC68" s="348"/>
      <c r="AD68" s="208" t="s">
        <v>27</v>
      </c>
      <c r="AE68" s="209">
        <f t="shared" si="10"/>
        <v>0</v>
      </c>
      <c r="AF68" s="125" t="s">
        <v>28</v>
      </c>
      <c r="AG68" s="167"/>
      <c r="AH68" s="167"/>
      <c r="AI68" s="167"/>
      <c r="AJ68" s="167"/>
      <c r="AK68" s="5" t="str">
        <f t="shared" si="7"/>
        <v/>
      </c>
      <c r="AL68" s="24"/>
      <c r="AM68" s="5" t="str">
        <f t="shared" si="8"/>
        <v/>
      </c>
      <c r="AN68" s="6"/>
      <c r="AO68" s="5"/>
      <c r="AP68" s="5"/>
      <c r="AQ68" s="5"/>
      <c r="AR68" s="114"/>
      <c r="AS68" s="5"/>
      <c r="AT68" s="12"/>
      <c r="AU68" s="5"/>
      <c r="AV68" s="5"/>
      <c r="AW68" s="5"/>
      <c r="BG68"/>
      <c r="BR68" s="349"/>
      <c r="BS68" s="64" t="s">
        <v>27</v>
      </c>
      <c r="BT68" s="207">
        <v>1</v>
      </c>
      <c r="BU68" s="197" t="s">
        <v>28</v>
      </c>
      <c r="BV68" s="145" t="str">
        <f t="shared" si="11"/>
        <v/>
      </c>
      <c r="BW68" s="145" t="str">
        <f t="shared" si="12"/>
        <v/>
      </c>
      <c r="BX68" s="146" t="str">
        <f t="shared" si="13"/>
        <v/>
      </c>
      <c r="BY68" s="144" t="str">
        <f t="shared" si="14"/>
        <v/>
      </c>
    </row>
    <row r="69" spans="14:77" ht="27.6" x14ac:dyDescent="0.3">
      <c r="N69" s="5"/>
      <c r="O69" s="348"/>
      <c r="P69" s="107" t="s">
        <v>29</v>
      </c>
      <c r="Q69" s="209">
        <f t="shared" si="9"/>
        <v>0</v>
      </c>
      <c r="R69" s="125" t="s">
        <v>30</v>
      </c>
      <c r="S69" s="167"/>
      <c r="T69" s="167"/>
      <c r="U69" s="167"/>
      <c r="V69" s="167"/>
      <c r="W69" s="5" t="str">
        <f t="shared" si="5"/>
        <v/>
      </c>
      <c r="X69" s="24"/>
      <c r="Y69" s="5" t="str">
        <f t="shared" si="6"/>
        <v/>
      </c>
      <c r="Z69" s="6"/>
      <c r="AA69" s="5"/>
      <c r="AB69" s="5"/>
      <c r="AC69" s="348"/>
      <c r="AD69" s="208" t="s">
        <v>29</v>
      </c>
      <c r="AE69" s="209">
        <f t="shared" si="10"/>
        <v>0</v>
      </c>
      <c r="AF69" s="125" t="s">
        <v>30</v>
      </c>
      <c r="AG69" s="167"/>
      <c r="AH69" s="167"/>
      <c r="AI69" s="167"/>
      <c r="AJ69" s="167"/>
      <c r="AK69" s="5" t="str">
        <f t="shared" si="7"/>
        <v/>
      </c>
      <c r="AL69" s="24"/>
      <c r="AM69" s="5" t="str">
        <f t="shared" si="8"/>
        <v/>
      </c>
      <c r="AN69" s="6"/>
      <c r="AO69" s="5"/>
      <c r="AP69" s="5"/>
      <c r="AQ69" s="5"/>
      <c r="AR69" s="114"/>
      <c r="AS69" s="5"/>
      <c r="AT69" s="12"/>
      <c r="AU69" s="5"/>
      <c r="AV69" s="5"/>
      <c r="AW69" s="5"/>
      <c r="BG69"/>
      <c r="BR69" s="349"/>
      <c r="BS69" s="64" t="s">
        <v>29</v>
      </c>
      <c r="BT69" s="207">
        <v>1</v>
      </c>
      <c r="BU69" s="197" t="s">
        <v>30</v>
      </c>
      <c r="BV69" s="145" t="str">
        <f t="shared" si="11"/>
        <v/>
      </c>
      <c r="BW69" s="145" t="str">
        <f t="shared" si="12"/>
        <v/>
      </c>
      <c r="BX69" s="146" t="str">
        <f t="shared" si="13"/>
        <v/>
      </c>
      <c r="BY69" s="144" t="str">
        <f t="shared" si="14"/>
        <v/>
      </c>
    </row>
    <row r="70" spans="14:77" ht="14.4" customHeight="1" x14ac:dyDescent="0.3">
      <c r="N70" s="5"/>
      <c r="O70" s="348" t="s">
        <v>31</v>
      </c>
      <c r="P70" s="107" t="s">
        <v>32</v>
      </c>
      <c r="Q70" s="209">
        <f t="shared" si="9"/>
        <v>0</v>
      </c>
      <c r="R70" s="125" t="s">
        <v>33</v>
      </c>
      <c r="S70" s="167"/>
      <c r="T70" s="167"/>
      <c r="U70" s="167"/>
      <c r="V70" s="167"/>
      <c r="W70" s="5" t="str">
        <f t="shared" si="5"/>
        <v/>
      </c>
      <c r="X70" s="24"/>
      <c r="Y70" s="5" t="str">
        <f t="shared" si="6"/>
        <v/>
      </c>
      <c r="Z70" s="6"/>
      <c r="AA70" s="5"/>
      <c r="AB70" s="5"/>
      <c r="AC70" s="348" t="s">
        <v>31</v>
      </c>
      <c r="AD70" s="208" t="s">
        <v>32</v>
      </c>
      <c r="AE70" s="209">
        <f t="shared" si="10"/>
        <v>0</v>
      </c>
      <c r="AF70" s="125" t="s">
        <v>33</v>
      </c>
      <c r="AG70" s="167"/>
      <c r="AH70" s="167"/>
      <c r="AI70" s="167"/>
      <c r="AJ70" s="167"/>
      <c r="AK70" s="5" t="str">
        <f t="shared" si="7"/>
        <v/>
      </c>
      <c r="AL70" s="24"/>
      <c r="AM70" s="5" t="str">
        <f t="shared" si="8"/>
        <v/>
      </c>
      <c r="AN70" s="6"/>
      <c r="AO70" s="5"/>
      <c r="AP70" s="5"/>
      <c r="AQ70" s="5"/>
      <c r="AR70" s="114"/>
      <c r="AS70" s="5"/>
      <c r="AT70" s="12"/>
      <c r="AU70" s="5"/>
      <c r="AV70" s="5"/>
      <c r="AW70" s="5"/>
      <c r="BG70"/>
      <c r="BR70" s="349" t="s">
        <v>31</v>
      </c>
      <c r="BS70" s="64" t="s">
        <v>32</v>
      </c>
      <c r="BT70" s="207">
        <v>1</v>
      </c>
      <c r="BU70" s="197" t="s">
        <v>33</v>
      </c>
      <c r="BV70" s="145" t="str">
        <f t="shared" si="11"/>
        <v/>
      </c>
      <c r="BW70" s="145" t="str">
        <f t="shared" si="12"/>
        <v/>
      </c>
      <c r="BX70" s="146" t="str">
        <f t="shared" si="13"/>
        <v/>
      </c>
      <c r="BY70" s="144" t="str">
        <f t="shared" si="14"/>
        <v/>
      </c>
    </row>
    <row r="71" spans="14:77" ht="27.6" customHeight="1" x14ac:dyDescent="0.3">
      <c r="N71" s="5"/>
      <c r="O71" s="348"/>
      <c r="P71" s="350" t="s">
        <v>19</v>
      </c>
      <c r="Q71" s="209">
        <f t="shared" si="9"/>
        <v>0</v>
      </c>
      <c r="R71" s="125" t="s">
        <v>110</v>
      </c>
      <c r="S71" s="167"/>
      <c r="T71" s="167"/>
      <c r="U71" s="167"/>
      <c r="V71" s="167"/>
      <c r="W71" s="5" t="str">
        <f t="shared" si="5"/>
        <v/>
      </c>
      <c r="X71" s="24"/>
      <c r="Y71" s="5" t="str">
        <f t="shared" si="6"/>
        <v/>
      </c>
      <c r="Z71" s="6"/>
      <c r="AA71" s="5"/>
      <c r="AB71" s="5"/>
      <c r="AC71" s="348"/>
      <c r="AD71" s="351" t="s">
        <v>19</v>
      </c>
      <c r="AE71" s="209">
        <f t="shared" si="10"/>
        <v>0</v>
      </c>
      <c r="AF71" s="125" t="s">
        <v>110</v>
      </c>
      <c r="AG71" s="167"/>
      <c r="AH71" s="167"/>
      <c r="AI71" s="167"/>
      <c r="AJ71" s="167"/>
      <c r="AK71" s="5" t="str">
        <f t="shared" si="7"/>
        <v/>
      </c>
      <c r="AL71" s="24"/>
      <c r="AM71" s="5" t="str">
        <f t="shared" si="8"/>
        <v/>
      </c>
      <c r="AN71" s="6"/>
      <c r="AO71" s="5"/>
      <c r="AP71" s="5"/>
      <c r="AQ71" s="5"/>
      <c r="AR71" s="114"/>
      <c r="AS71" s="5"/>
      <c r="AT71" s="12"/>
      <c r="AU71" s="5"/>
      <c r="AV71" s="5"/>
      <c r="AW71" s="5"/>
      <c r="BG71"/>
      <c r="BR71" s="349"/>
      <c r="BS71" s="352" t="s">
        <v>19</v>
      </c>
      <c r="BT71" s="207">
        <v>1</v>
      </c>
      <c r="BU71" s="197" t="s">
        <v>110</v>
      </c>
      <c r="BV71" s="145" t="str">
        <f t="shared" si="11"/>
        <v/>
      </c>
      <c r="BW71" s="145" t="str">
        <f t="shared" si="12"/>
        <v/>
      </c>
      <c r="BX71" s="146" t="str">
        <f t="shared" si="13"/>
        <v/>
      </c>
      <c r="BY71" s="144" t="str">
        <f t="shared" si="14"/>
        <v/>
      </c>
    </row>
    <row r="72" spans="14:77" ht="27.6" x14ac:dyDescent="0.3">
      <c r="N72" s="5"/>
      <c r="O72" s="348"/>
      <c r="P72" s="350"/>
      <c r="Q72" s="209">
        <f t="shared" si="9"/>
        <v>0</v>
      </c>
      <c r="R72" s="125" t="s">
        <v>111</v>
      </c>
      <c r="S72" s="167"/>
      <c r="T72" s="167"/>
      <c r="U72" s="167"/>
      <c r="V72" s="167"/>
      <c r="W72" s="5" t="str">
        <f t="shared" si="5"/>
        <v/>
      </c>
      <c r="X72" s="24"/>
      <c r="Y72" s="5" t="str">
        <f t="shared" si="6"/>
        <v/>
      </c>
      <c r="Z72" s="6"/>
      <c r="AA72" s="5"/>
      <c r="AB72" s="5"/>
      <c r="AC72" s="348"/>
      <c r="AD72" s="351"/>
      <c r="AE72" s="209">
        <f t="shared" si="10"/>
        <v>0</v>
      </c>
      <c r="AF72" s="125" t="s">
        <v>111</v>
      </c>
      <c r="AG72" s="167"/>
      <c r="AH72" s="167"/>
      <c r="AI72" s="167"/>
      <c r="AJ72" s="167"/>
      <c r="AK72" s="5" t="str">
        <f t="shared" si="7"/>
        <v/>
      </c>
      <c r="AL72" s="24"/>
      <c r="AM72" s="5" t="str">
        <f t="shared" si="8"/>
        <v/>
      </c>
      <c r="AN72" s="6"/>
      <c r="AO72" s="5"/>
      <c r="AP72" s="5"/>
      <c r="AQ72" s="5"/>
      <c r="AR72" s="114"/>
      <c r="AS72" s="5"/>
      <c r="AT72" s="12"/>
      <c r="AU72" s="5"/>
      <c r="AV72" s="5"/>
      <c r="AW72" s="5"/>
      <c r="BG72"/>
      <c r="BR72" s="349"/>
      <c r="BS72" s="352"/>
      <c r="BT72" s="207">
        <v>1</v>
      </c>
      <c r="BU72" s="197" t="s">
        <v>111</v>
      </c>
      <c r="BV72" s="145" t="str">
        <f t="shared" si="11"/>
        <v/>
      </c>
      <c r="BW72" s="145" t="str">
        <f t="shared" si="12"/>
        <v/>
      </c>
      <c r="BX72" s="146" t="str">
        <f t="shared" si="13"/>
        <v/>
      </c>
      <c r="BY72" s="144" t="str">
        <f t="shared" si="14"/>
        <v/>
      </c>
    </row>
    <row r="73" spans="14:77" ht="27.6" x14ac:dyDescent="0.3">
      <c r="N73" s="5"/>
      <c r="O73" s="348"/>
      <c r="P73" s="350"/>
      <c r="Q73" s="209">
        <f t="shared" si="9"/>
        <v>0</v>
      </c>
      <c r="R73" s="125" t="s">
        <v>112</v>
      </c>
      <c r="S73" s="167"/>
      <c r="T73" s="167"/>
      <c r="U73" s="167"/>
      <c r="V73" s="167"/>
      <c r="W73" s="5" t="str">
        <f t="shared" si="5"/>
        <v/>
      </c>
      <c r="X73" s="24"/>
      <c r="Y73" s="5" t="str">
        <f t="shared" si="6"/>
        <v/>
      </c>
      <c r="Z73" s="6"/>
      <c r="AA73" s="5"/>
      <c r="AB73" s="5"/>
      <c r="AC73" s="348"/>
      <c r="AD73" s="351"/>
      <c r="AE73" s="209">
        <f t="shared" si="10"/>
        <v>0</v>
      </c>
      <c r="AF73" s="125" t="s">
        <v>112</v>
      </c>
      <c r="AG73" s="167"/>
      <c r="AH73" s="167"/>
      <c r="AI73" s="167"/>
      <c r="AJ73" s="167"/>
      <c r="AK73" s="5" t="str">
        <f t="shared" si="7"/>
        <v/>
      </c>
      <c r="AL73" s="24"/>
      <c r="AM73" s="5" t="str">
        <f t="shared" si="8"/>
        <v/>
      </c>
      <c r="AN73" s="6"/>
      <c r="AO73" s="5"/>
      <c r="AP73" s="5"/>
      <c r="AQ73" s="5"/>
      <c r="AR73" s="114"/>
      <c r="AS73" s="5"/>
      <c r="AT73" s="12"/>
      <c r="AU73" s="5"/>
      <c r="AV73" s="5"/>
      <c r="AW73" s="5"/>
      <c r="BG73"/>
      <c r="BR73" s="349"/>
      <c r="BS73" s="352"/>
      <c r="BT73" s="207">
        <v>1</v>
      </c>
      <c r="BU73" s="197" t="s">
        <v>112</v>
      </c>
      <c r="BV73" s="145" t="str">
        <f t="shared" si="11"/>
        <v/>
      </c>
      <c r="BW73" s="145" t="str">
        <f t="shared" si="12"/>
        <v/>
      </c>
      <c r="BX73" s="146" t="str">
        <f t="shared" si="13"/>
        <v/>
      </c>
      <c r="BY73" s="144" t="str">
        <f t="shared" si="14"/>
        <v/>
      </c>
    </row>
    <row r="74" spans="14:77" ht="41.4" x14ac:dyDescent="0.3">
      <c r="N74" s="5"/>
      <c r="O74" s="348"/>
      <c r="P74" s="350"/>
      <c r="Q74" s="209">
        <f t="shared" si="9"/>
        <v>0</v>
      </c>
      <c r="R74" s="125" t="s">
        <v>113</v>
      </c>
      <c r="S74" s="167"/>
      <c r="T74" s="167"/>
      <c r="U74" s="167"/>
      <c r="V74" s="167"/>
      <c r="W74" s="5" t="str">
        <f t="shared" si="5"/>
        <v/>
      </c>
      <c r="X74" s="24"/>
      <c r="Y74" s="5" t="str">
        <f t="shared" si="6"/>
        <v/>
      </c>
      <c r="Z74" s="6"/>
      <c r="AA74" s="5"/>
      <c r="AB74" s="5"/>
      <c r="AC74" s="348"/>
      <c r="AD74" s="351"/>
      <c r="AE74" s="209">
        <f t="shared" si="10"/>
        <v>0</v>
      </c>
      <c r="AF74" s="125" t="s">
        <v>113</v>
      </c>
      <c r="AG74" s="167"/>
      <c r="AH74" s="167"/>
      <c r="AI74" s="167"/>
      <c r="AJ74" s="167"/>
      <c r="AK74" s="5" t="str">
        <f t="shared" si="7"/>
        <v/>
      </c>
      <c r="AL74" s="24"/>
      <c r="AM74" s="5" t="str">
        <f t="shared" si="8"/>
        <v/>
      </c>
      <c r="AN74" s="6"/>
      <c r="AO74" s="5"/>
      <c r="AP74" s="5"/>
      <c r="AQ74" s="5"/>
      <c r="AR74" s="114"/>
      <c r="AS74" s="5"/>
      <c r="AT74" s="12"/>
      <c r="AU74" s="5"/>
      <c r="AV74" s="5"/>
      <c r="AW74" s="5"/>
      <c r="BG74"/>
      <c r="BR74" s="349"/>
      <c r="BS74" s="352"/>
      <c r="BT74" s="207">
        <v>1</v>
      </c>
      <c r="BU74" s="197" t="s">
        <v>113</v>
      </c>
      <c r="BV74" s="145" t="str">
        <f t="shared" si="11"/>
        <v/>
      </c>
      <c r="BW74" s="145" t="str">
        <f t="shared" si="12"/>
        <v/>
      </c>
      <c r="BX74" s="146" t="str">
        <f t="shared" si="13"/>
        <v/>
      </c>
      <c r="BY74" s="144" t="str">
        <f t="shared" si="14"/>
        <v/>
      </c>
    </row>
    <row r="75" spans="14:77" ht="27.6" x14ac:dyDescent="0.3">
      <c r="N75" s="5"/>
      <c r="O75" s="348"/>
      <c r="P75" s="350"/>
      <c r="Q75" s="209">
        <f t="shared" si="9"/>
        <v>0</v>
      </c>
      <c r="R75" s="125" t="s">
        <v>114</v>
      </c>
      <c r="S75" s="167"/>
      <c r="T75" s="167"/>
      <c r="U75" s="167"/>
      <c r="V75" s="167"/>
      <c r="W75" s="5" t="str">
        <f t="shared" si="5"/>
        <v/>
      </c>
      <c r="X75" s="24"/>
      <c r="Y75" s="5" t="str">
        <f t="shared" si="6"/>
        <v/>
      </c>
      <c r="Z75" s="6"/>
      <c r="AA75" s="5"/>
      <c r="AB75" s="5"/>
      <c r="AC75" s="348"/>
      <c r="AD75" s="351"/>
      <c r="AE75" s="209">
        <f t="shared" si="10"/>
        <v>0</v>
      </c>
      <c r="AF75" s="125" t="s">
        <v>114</v>
      </c>
      <c r="AG75" s="167"/>
      <c r="AH75" s="167"/>
      <c r="AI75" s="167"/>
      <c r="AJ75" s="167"/>
      <c r="AK75" s="5" t="str">
        <f t="shared" si="7"/>
        <v/>
      </c>
      <c r="AL75" s="24"/>
      <c r="AM75" s="5" t="str">
        <f t="shared" si="8"/>
        <v/>
      </c>
      <c r="AN75" s="6"/>
      <c r="AO75" s="5"/>
      <c r="AP75" s="5"/>
      <c r="AQ75" s="5"/>
      <c r="AR75" s="114"/>
      <c r="AS75" s="5"/>
      <c r="AT75" s="12"/>
      <c r="AU75" s="5"/>
      <c r="AV75" s="5"/>
      <c r="AW75" s="5"/>
      <c r="BG75"/>
      <c r="BR75" s="349"/>
      <c r="BS75" s="352"/>
      <c r="BT75" s="207">
        <v>1</v>
      </c>
      <c r="BU75" s="197" t="s">
        <v>114</v>
      </c>
      <c r="BV75" s="145" t="str">
        <f t="shared" si="11"/>
        <v/>
      </c>
      <c r="BW75" s="145" t="str">
        <f t="shared" si="12"/>
        <v/>
      </c>
      <c r="BX75" s="146" t="str">
        <f t="shared" si="13"/>
        <v/>
      </c>
      <c r="BY75" s="144" t="str">
        <f t="shared" si="14"/>
        <v/>
      </c>
    </row>
    <row r="76" spans="14:77" ht="41.4" x14ac:dyDescent="0.3">
      <c r="N76" s="5"/>
      <c r="O76" s="348"/>
      <c r="P76" s="350"/>
      <c r="Q76" s="209">
        <f t="shared" si="9"/>
        <v>0</v>
      </c>
      <c r="R76" s="125" t="s">
        <v>115</v>
      </c>
      <c r="S76" s="167"/>
      <c r="T76" s="167"/>
      <c r="U76" s="167"/>
      <c r="V76" s="167"/>
      <c r="W76" s="5" t="str">
        <f t="shared" si="5"/>
        <v/>
      </c>
      <c r="X76" s="24"/>
      <c r="Y76" s="5" t="str">
        <f t="shared" si="6"/>
        <v/>
      </c>
      <c r="Z76" s="6"/>
      <c r="AA76" s="5"/>
      <c r="AB76" s="5"/>
      <c r="AC76" s="348"/>
      <c r="AD76" s="351"/>
      <c r="AE76" s="209">
        <f t="shared" si="10"/>
        <v>0</v>
      </c>
      <c r="AF76" s="125" t="s">
        <v>115</v>
      </c>
      <c r="AG76" s="167"/>
      <c r="AH76" s="167"/>
      <c r="AI76" s="167"/>
      <c r="AJ76" s="167"/>
      <c r="AK76" s="5" t="str">
        <f t="shared" si="7"/>
        <v/>
      </c>
      <c r="AL76" s="24"/>
      <c r="AM76" s="5" t="str">
        <f t="shared" si="8"/>
        <v/>
      </c>
      <c r="AN76" s="6"/>
      <c r="AO76" s="5"/>
      <c r="AP76" s="5"/>
      <c r="AQ76" s="5"/>
      <c r="AR76" s="114"/>
      <c r="AS76" s="5"/>
      <c r="AT76" s="12"/>
      <c r="AU76" s="5"/>
      <c r="AV76" s="5"/>
      <c r="AW76" s="5"/>
      <c r="BG76"/>
      <c r="BR76" s="349"/>
      <c r="BS76" s="352"/>
      <c r="BT76" s="207">
        <v>1</v>
      </c>
      <c r="BU76" s="197" t="s">
        <v>115</v>
      </c>
      <c r="BV76" s="145" t="str">
        <f t="shared" si="11"/>
        <v/>
      </c>
      <c r="BW76" s="145" t="str">
        <f t="shared" si="12"/>
        <v/>
      </c>
      <c r="BX76" s="146" t="str">
        <f t="shared" si="13"/>
        <v/>
      </c>
      <c r="BY76" s="144" t="str">
        <f t="shared" si="14"/>
        <v/>
      </c>
    </row>
    <row r="77" spans="14:77" ht="27.6" x14ac:dyDescent="0.3">
      <c r="N77" s="5"/>
      <c r="O77" s="348"/>
      <c r="P77" s="350"/>
      <c r="Q77" s="209">
        <f t="shared" si="9"/>
        <v>0</v>
      </c>
      <c r="R77" s="125" t="s">
        <v>116</v>
      </c>
      <c r="S77" s="167"/>
      <c r="T77" s="167"/>
      <c r="U77" s="167"/>
      <c r="V77" s="167"/>
      <c r="W77" s="5" t="str">
        <f t="shared" si="5"/>
        <v/>
      </c>
      <c r="X77" s="24"/>
      <c r="Y77" s="5" t="str">
        <f t="shared" si="6"/>
        <v/>
      </c>
      <c r="Z77" s="6"/>
      <c r="AA77" s="5"/>
      <c r="AB77" s="5"/>
      <c r="AC77" s="348"/>
      <c r="AD77" s="351"/>
      <c r="AE77" s="209">
        <f t="shared" si="10"/>
        <v>0</v>
      </c>
      <c r="AF77" s="125" t="s">
        <v>116</v>
      </c>
      <c r="AG77" s="167"/>
      <c r="AH77" s="167"/>
      <c r="AI77" s="167"/>
      <c r="AJ77" s="167"/>
      <c r="AK77" s="5" t="str">
        <f t="shared" si="7"/>
        <v/>
      </c>
      <c r="AL77" s="24"/>
      <c r="AM77" s="5" t="str">
        <f t="shared" si="8"/>
        <v/>
      </c>
      <c r="AN77" s="6"/>
      <c r="AO77" s="5"/>
      <c r="AP77" s="5"/>
      <c r="AQ77" s="5"/>
      <c r="AR77" s="114"/>
      <c r="AS77" s="5"/>
      <c r="AT77" s="12"/>
      <c r="AU77" s="5"/>
      <c r="AV77" s="5"/>
      <c r="AW77" s="5"/>
      <c r="BG77"/>
      <c r="BR77" s="349"/>
      <c r="BS77" s="352"/>
      <c r="BT77" s="207">
        <v>1</v>
      </c>
      <c r="BU77" s="197" t="s">
        <v>116</v>
      </c>
      <c r="BV77" s="145" t="str">
        <f t="shared" si="11"/>
        <v/>
      </c>
      <c r="BW77" s="145" t="str">
        <f t="shared" si="12"/>
        <v/>
      </c>
      <c r="BX77" s="146" t="str">
        <f t="shared" si="13"/>
        <v/>
      </c>
      <c r="BY77" s="144" t="str">
        <f t="shared" si="14"/>
        <v/>
      </c>
    </row>
    <row r="78" spans="14:77" ht="27.6" x14ac:dyDescent="0.3">
      <c r="N78" s="5"/>
      <c r="O78" s="348"/>
      <c r="P78" s="107" t="s">
        <v>34</v>
      </c>
      <c r="Q78" s="209">
        <f t="shared" si="9"/>
        <v>0</v>
      </c>
      <c r="R78" s="125" t="s">
        <v>35</v>
      </c>
      <c r="S78" s="167"/>
      <c r="T78" s="167"/>
      <c r="U78" s="167"/>
      <c r="V78" s="167"/>
      <c r="W78" s="5" t="str">
        <f t="shared" si="5"/>
        <v/>
      </c>
      <c r="X78" s="24"/>
      <c r="Y78" s="5" t="str">
        <f t="shared" si="6"/>
        <v/>
      </c>
      <c r="Z78" s="6"/>
      <c r="AA78" s="5"/>
      <c r="AB78" s="5"/>
      <c r="AC78" s="348"/>
      <c r="AD78" s="208" t="s">
        <v>34</v>
      </c>
      <c r="AE78" s="209">
        <f t="shared" si="10"/>
        <v>0</v>
      </c>
      <c r="AF78" s="125" t="s">
        <v>35</v>
      </c>
      <c r="AG78" s="167"/>
      <c r="AH78" s="167"/>
      <c r="AI78" s="167"/>
      <c r="AJ78" s="167"/>
      <c r="AK78" s="5" t="str">
        <f t="shared" si="7"/>
        <v/>
      </c>
      <c r="AL78" s="24"/>
      <c r="AM78" s="5" t="str">
        <f t="shared" si="8"/>
        <v/>
      </c>
      <c r="AN78" s="6"/>
      <c r="AO78" s="5"/>
      <c r="AP78" s="5"/>
      <c r="AQ78" s="5"/>
      <c r="AR78" s="114"/>
      <c r="AS78" s="5"/>
      <c r="AT78" s="12"/>
      <c r="AU78" s="5"/>
      <c r="AV78" s="5"/>
      <c r="AW78" s="5"/>
      <c r="BG78"/>
      <c r="BR78" s="349"/>
      <c r="BS78" s="64" t="s">
        <v>34</v>
      </c>
      <c r="BT78" s="207">
        <v>1</v>
      </c>
      <c r="BU78" s="197" t="s">
        <v>35</v>
      </c>
      <c r="BV78" s="145" t="str">
        <f t="shared" si="11"/>
        <v/>
      </c>
      <c r="BW78" s="145" t="str">
        <f t="shared" si="12"/>
        <v/>
      </c>
      <c r="BX78" s="146" t="str">
        <f t="shared" si="13"/>
        <v/>
      </c>
      <c r="BY78" s="144" t="str">
        <f t="shared" si="14"/>
        <v/>
      </c>
    </row>
    <row r="79" spans="14:77" ht="27.6" customHeight="1" x14ac:dyDescent="0.3">
      <c r="N79" s="5"/>
      <c r="O79" s="348" t="s">
        <v>117</v>
      </c>
      <c r="P79" s="107" t="s">
        <v>36</v>
      </c>
      <c r="Q79" s="209">
        <f t="shared" si="9"/>
        <v>0</v>
      </c>
      <c r="R79" s="125" t="s">
        <v>129</v>
      </c>
      <c r="S79" s="167"/>
      <c r="T79" s="167"/>
      <c r="U79" s="167"/>
      <c r="V79" s="167"/>
      <c r="W79" s="5" t="str">
        <f t="shared" si="5"/>
        <v/>
      </c>
      <c r="X79" s="24"/>
      <c r="Y79" s="5" t="str">
        <f t="shared" si="6"/>
        <v/>
      </c>
      <c r="Z79" s="25"/>
      <c r="AA79" s="5"/>
      <c r="AB79" s="5"/>
      <c r="AC79" s="348" t="s">
        <v>117</v>
      </c>
      <c r="AD79" s="208" t="s">
        <v>36</v>
      </c>
      <c r="AE79" s="209">
        <f t="shared" si="10"/>
        <v>0</v>
      </c>
      <c r="AF79" s="125" t="s">
        <v>129</v>
      </c>
      <c r="AG79" s="167"/>
      <c r="AH79" s="167"/>
      <c r="AI79" s="167"/>
      <c r="AJ79" s="167"/>
      <c r="AK79" s="5" t="str">
        <f t="shared" si="7"/>
        <v/>
      </c>
      <c r="AL79" s="24"/>
      <c r="AM79" s="5" t="str">
        <f t="shared" si="8"/>
        <v/>
      </c>
      <c r="AN79" s="25"/>
      <c r="AO79" s="5"/>
      <c r="AP79" s="5"/>
      <c r="AQ79" s="5"/>
      <c r="AR79" s="114"/>
      <c r="AS79" s="5"/>
      <c r="AT79" s="12"/>
      <c r="AU79" s="5"/>
      <c r="AV79" s="5"/>
      <c r="AW79" s="5"/>
      <c r="BG79"/>
      <c r="BR79" s="349" t="s">
        <v>117</v>
      </c>
      <c r="BS79" s="64" t="s">
        <v>36</v>
      </c>
      <c r="BT79" s="207">
        <v>1</v>
      </c>
      <c r="BU79" s="197" t="s">
        <v>129</v>
      </c>
      <c r="BV79" s="145" t="str">
        <f t="shared" si="11"/>
        <v/>
      </c>
      <c r="BW79" s="145" t="str">
        <f t="shared" si="12"/>
        <v/>
      </c>
      <c r="BX79" s="146" t="str">
        <f t="shared" si="13"/>
        <v/>
      </c>
      <c r="BY79" s="144" t="str">
        <f t="shared" si="14"/>
        <v/>
      </c>
    </row>
    <row r="80" spans="14:77" x14ac:dyDescent="0.3">
      <c r="N80" s="5"/>
      <c r="O80" s="348"/>
      <c r="P80" s="107" t="s">
        <v>37</v>
      </c>
      <c r="Q80" s="209">
        <f t="shared" si="9"/>
        <v>0</v>
      </c>
      <c r="R80" s="125" t="s">
        <v>118</v>
      </c>
      <c r="S80" s="167"/>
      <c r="T80" s="167"/>
      <c r="U80" s="167"/>
      <c r="V80" s="167"/>
      <c r="W80" s="5" t="str">
        <f t="shared" si="5"/>
        <v/>
      </c>
      <c r="X80" s="24"/>
      <c r="Y80" s="5" t="str">
        <f t="shared" si="6"/>
        <v/>
      </c>
      <c r="Z80" s="25"/>
      <c r="AA80" s="5"/>
      <c r="AB80" s="5"/>
      <c r="AC80" s="348"/>
      <c r="AD80" s="208" t="s">
        <v>37</v>
      </c>
      <c r="AE80" s="209">
        <f t="shared" si="10"/>
        <v>0</v>
      </c>
      <c r="AF80" s="125" t="s">
        <v>118</v>
      </c>
      <c r="AG80" s="167"/>
      <c r="AH80" s="167"/>
      <c r="AI80" s="167"/>
      <c r="AJ80" s="167"/>
      <c r="AK80" s="5" t="str">
        <f t="shared" si="7"/>
        <v/>
      </c>
      <c r="AL80" s="24"/>
      <c r="AM80" s="5" t="str">
        <f t="shared" si="8"/>
        <v/>
      </c>
      <c r="AN80" s="25"/>
      <c r="AO80" s="5"/>
      <c r="AP80" s="5"/>
      <c r="AQ80" s="5"/>
      <c r="AR80" s="114"/>
      <c r="AS80" s="5"/>
      <c r="AT80" s="12"/>
      <c r="AU80" s="5"/>
      <c r="AV80" s="5"/>
      <c r="AW80" s="5"/>
      <c r="BG80"/>
      <c r="BR80" s="349"/>
      <c r="BS80" s="64" t="s">
        <v>37</v>
      </c>
      <c r="BT80" s="207">
        <v>1</v>
      </c>
      <c r="BU80" s="197" t="s">
        <v>118</v>
      </c>
      <c r="BV80" s="145" t="str">
        <f t="shared" si="11"/>
        <v/>
      </c>
      <c r="BW80" s="145" t="str">
        <f t="shared" si="12"/>
        <v/>
      </c>
      <c r="BX80" s="146" t="str">
        <f t="shared" si="13"/>
        <v/>
      </c>
      <c r="BY80" s="144" t="str">
        <f t="shared" si="14"/>
        <v/>
      </c>
    </row>
    <row r="81" spans="11:77" x14ac:dyDescent="0.3">
      <c r="N81" s="5"/>
      <c r="O81" s="348"/>
      <c r="P81" s="107" t="s">
        <v>38</v>
      </c>
      <c r="Q81" s="209">
        <f t="shared" si="9"/>
        <v>0</v>
      </c>
      <c r="R81" s="125" t="s">
        <v>119</v>
      </c>
      <c r="S81" s="167"/>
      <c r="T81" s="167"/>
      <c r="U81" s="167"/>
      <c r="V81" s="167"/>
      <c r="W81" s="5" t="str">
        <f t="shared" si="5"/>
        <v/>
      </c>
      <c r="X81" s="24"/>
      <c r="Y81" s="5" t="str">
        <f t="shared" si="6"/>
        <v/>
      </c>
      <c r="Z81" s="25"/>
      <c r="AA81" s="5"/>
      <c r="AB81" s="5"/>
      <c r="AC81" s="348"/>
      <c r="AD81" s="208" t="s">
        <v>38</v>
      </c>
      <c r="AE81" s="209">
        <f t="shared" si="10"/>
        <v>0</v>
      </c>
      <c r="AF81" s="125" t="s">
        <v>119</v>
      </c>
      <c r="AG81" s="167"/>
      <c r="AH81" s="167"/>
      <c r="AI81" s="167"/>
      <c r="AJ81" s="167"/>
      <c r="AK81" s="5" t="str">
        <f t="shared" si="7"/>
        <v/>
      </c>
      <c r="AL81" s="24"/>
      <c r="AM81" s="5" t="str">
        <f t="shared" si="8"/>
        <v/>
      </c>
      <c r="AN81" s="25"/>
      <c r="AO81" s="5"/>
      <c r="AP81" s="5"/>
      <c r="AQ81" s="5"/>
      <c r="AR81" s="114"/>
      <c r="AS81" s="5"/>
      <c r="AT81" s="12"/>
      <c r="AU81" s="5"/>
      <c r="AV81" s="5"/>
      <c r="AW81" s="5"/>
      <c r="BG81"/>
      <c r="BR81" s="349"/>
      <c r="BS81" s="64" t="s">
        <v>38</v>
      </c>
      <c r="BT81" s="207">
        <v>1</v>
      </c>
      <c r="BU81" s="197" t="s">
        <v>119</v>
      </c>
      <c r="BV81" s="145" t="str">
        <f t="shared" si="11"/>
        <v/>
      </c>
      <c r="BW81" s="145" t="str">
        <f t="shared" si="12"/>
        <v/>
      </c>
      <c r="BX81" s="146" t="str">
        <f t="shared" si="13"/>
        <v/>
      </c>
      <c r="BY81" s="144" t="str">
        <f t="shared" si="14"/>
        <v/>
      </c>
    </row>
    <row r="82" spans="11:77" ht="27.6" x14ac:dyDescent="0.3">
      <c r="K82" s="183"/>
      <c r="N82" s="5"/>
      <c r="O82" s="348"/>
      <c r="P82" s="107" t="s">
        <v>39</v>
      </c>
      <c r="Q82" s="209">
        <f t="shared" si="9"/>
        <v>0</v>
      </c>
      <c r="R82" s="125" t="s">
        <v>120</v>
      </c>
      <c r="S82" s="167"/>
      <c r="T82" s="167"/>
      <c r="U82" s="167"/>
      <c r="V82" s="167"/>
      <c r="W82" s="5" t="str">
        <f t="shared" si="5"/>
        <v/>
      </c>
      <c r="X82" s="24"/>
      <c r="Y82" s="5" t="str">
        <f t="shared" si="6"/>
        <v/>
      </c>
      <c r="Z82" s="25"/>
      <c r="AA82" s="5"/>
      <c r="AB82" s="5"/>
      <c r="AC82" s="348"/>
      <c r="AD82" s="208" t="s">
        <v>39</v>
      </c>
      <c r="AE82" s="209">
        <f t="shared" si="10"/>
        <v>0</v>
      </c>
      <c r="AF82" s="125" t="s">
        <v>120</v>
      </c>
      <c r="AG82" s="167"/>
      <c r="AH82" s="167"/>
      <c r="AI82" s="167"/>
      <c r="AJ82" s="167"/>
      <c r="AK82" s="5" t="str">
        <f t="shared" si="7"/>
        <v/>
      </c>
      <c r="AL82" s="24"/>
      <c r="AM82" s="5" t="str">
        <f t="shared" si="8"/>
        <v/>
      </c>
      <c r="AN82" s="25"/>
      <c r="AO82" s="5"/>
      <c r="AP82" s="5"/>
      <c r="AQ82" s="5"/>
      <c r="AR82" s="114"/>
      <c r="AS82" s="5"/>
      <c r="AT82" s="12"/>
      <c r="AU82" s="5"/>
      <c r="AV82" s="5"/>
      <c r="AW82" s="5"/>
      <c r="BG82"/>
      <c r="BR82" s="349"/>
      <c r="BS82" s="64" t="s">
        <v>39</v>
      </c>
      <c r="BT82" s="207">
        <v>1</v>
      </c>
      <c r="BU82" s="197" t="s">
        <v>120</v>
      </c>
      <c r="BV82" s="145" t="str">
        <f t="shared" si="11"/>
        <v/>
      </c>
      <c r="BW82" s="145" t="str">
        <f t="shared" si="12"/>
        <v/>
      </c>
      <c r="BX82" s="146" t="str">
        <f t="shared" si="13"/>
        <v/>
      </c>
      <c r="BY82" s="144" t="str">
        <f t="shared" si="14"/>
        <v/>
      </c>
    </row>
    <row r="83" spans="11:77" ht="27.6" customHeight="1" x14ac:dyDescent="0.3">
      <c r="N83" s="5"/>
      <c r="O83" s="348" t="s">
        <v>121</v>
      </c>
      <c r="P83" s="107" t="s">
        <v>40</v>
      </c>
      <c r="Q83" s="209">
        <f t="shared" si="9"/>
        <v>0</v>
      </c>
      <c r="R83" s="125" t="s">
        <v>122</v>
      </c>
      <c r="S83" s="167"/>
      <c r="T83" s="167"/>
      <c r="U83" s="167"/>
      <c r="V83" s="167"/>
      <c r="W83" s="5" t="str">
        <f t="shared" si="5"/>
        <v/>
      </c>
      <c r="X83" s="24"/>
      <c r="Y83" s="5" t="str">
        <f t="shared" si="6"/>
        <v/>
      </c>
      <c r="Z83" s="29"/>
      <c r="AA83" s="5"/>
      <c r="AB83" s="5"/>
      <c r="AC83" s="348" t="s">
        <v>121</v>
      </c>
      <c r="AD83" s="208" t="s">
        <v>40</v>
      </c>
      <c r="AE83" s="209">
        <f t="shared" si="10"/>
        <v>0</v>
      </c>
      <c r="AF83" s="125" t="s">
        <v>122</v>
      </c>
      <c r="AG83" s="167"/>
      <c r="AH83" s="167"/>
      <c r="AI83" s="167"/>
      <c r="AJ83" s="167"/>
      <c r="AK83" s="5" t="str">
        <f t="shared" si="7"/>
        <v/>
      </c>
      <c r="AL83" s="24"/>
      <c r="AM83" s="5" t="str">
        <f t="shared" si="8"/>
        <v/>
      </c>
      <c r="AN83" s="29"/>
      <c r="AO83" s="5"/>
      <c r="AP83" s="5"/>
      <c r="AQ83" s="5"/>
      <c r="AR83" s="114"/>
      <c r="AS83" s="5"/>
      <c r="AT83" s="12"/>
      <c r="AU83" s="5"/>
      <c r="AV83" s="5"/>
      <c r="AW83" s="5"/>
      <c r="BG83"/>
      <c r="BR83" s="349" t="s">
        <v>121</v>
      </c>
      <c r="BS83" s="64" t="s">
        <v>40</v>
      </c>
      <c r="BT83" s="207">
        <v>1</v>
      </c>
      <c r="BU83" s="197" t="s">
        <v>122</v>
      </c>
      <c r="BV83" s="145" t="str">
        <f t="shared" si="11"/>
        <v/>
      </c>
      <c r="BW83" s="145" t="str">
        <f t="shared" si="12"/>
        <v/>
      </c>
      <c r="BX83" s="146" t="str">
        <f t="shared" si="13"/>
        <v/>
      </c>
      <c r="BY83" s="144" t="str">
        <f t="shared" si="14"/>
        <v/>
      </c>
    </row>
    <row r="84" spans="11:77" x14ac:dyDescent="0.3">
      <c r="N84" s="5"/>
      <c r="O84" s="348"/>
      <c r="P84" s="107" t="s">
        <v>41</v>
      </c>
      <c r="Q84" s="209">
        <f t="shared" si="9"/>
        <v>0</v>
      </c>
      <c r="R84" s="125" t="s">
        <v>123</v>
      </c>
      <c r="S84" s="167"/>
      <c r="T84" s="167"/>
      <c r="U84" s="167"/>
      <c r="V84" s="167"/>
      <c r="W84" s="5" t="str">
        <f t="shared" si="5"/>
        <v/>
      </c>
      <c r="X84" s="24"/>
      <c r="Y84" s="5" t="str">
        <f t="shared" si="6"/>
        <v/>
      </c>
      <c r="Z84" s="29"/>
      <c r="AA84" s="5"/>
      <c r="AB84" s="5"/>
      <c r="AC84" s="348"/>
      <c r="AD84" s="208" t="s">
        <v>41</v>
      </c>
      <c r="AE84" s="209">
        <f t="shared" si="10"/>
        <v>0</v>
      </c>
      <c r="AF84" s="125" t="s">
        <v>123</v>
      </c>
      <c r="AG84" s="167"/>
      <c r="AH84" s="167"/>
      <c r="AI84" s="167"/>
      <c r="AJ84" s="167"/>
      <c r="AK84" s="5" t="str">
        <f t="shared" si="7"/>
        <v/>
      </c>
      <c r="AL84" s="24"/>
      <c r="AM84" s="5" t="str">
        <f t="shared" si="8"/>
        <v/>
      </c>
      <c r="AN84" s="29"/>
      <c r="AO84" s="5"/>
      <c r="AP84" s="5"/>
      <c r="AQ84" s="5"/>
      <c r="AR84" s="114"/>
      <c r="AS84" s="5"/>
      <c r="AT84" s="12"/>
      <c r="AU84" s="5"/>
      <c r="AV84" s="185"/>
      <c r="AW84" s="5"/>
      <c r="BG84"/>
      <c r="BR84" s="349"/>
      <c r="BS84" s="64" t="s">
        <v>41</v>
      </c>
      <c r="BT84" s="207">
        <v>1</v>
      </c>
      <c r="BU84" s="197" t="s">
        <v>123</v>
      </c>
      <c r="BV84" s="145" t="str">
        <f t="shared" si="11"/>
        <v/>
      </c>
      <c r="BW84" s="145" t="str">
        <f t="shared" si="12"/>
        <v/>
      </c>
      <c r="BX84" s="146" t="str">
        <f t="shared" si="13"/>
        <v/>
      </c>
      <c r="BY84" s="144" t="str">
        <f t="shared" si="14"/>
        <v/>
      </c>
    </row>
    <row r="85" spans="11:77" ht="27.6" x14ac:dyDescent="0.3">
      <c r="N85" s="5"/>
      <c r="O85" s="348"/>
      <c r="P85" s="107" t="s">
        <v>42</v>
      </c>
      <c r="Q85" s="209">
        <f t="shared" si="9"/>
        <v>0</v>
      </c>
      <c r="R85" s="125" t="s">
        <v>124</v>
      </c>
      <c r="S85" s="167"/>
      <c r="T85" s="167"/>
      <c r="U85" s="167"/>
      <c r="V85" s="167"/>
      <c r="W85" s="5" t="str">
        <f t="shared" si="5"/>
        <v/>
      </c>
      <c r="X85" s="24"/>
      <c r="Y85" s="5" t="str">
        <f t="shared" si="6"/>
        <v/>
      </c>
      <c r="Z85" s="29"/>
      <c r="AA85" s="5"/>
      <c r="AB85" s="5"/>
      <c r="AC85" s="348"/>
      <c r="AD85" s="208" t="s">
        <v>42</v>
      </c>
      <c r="AE85" s="209">
        <f t="shared" si="10"/>
        <v>0</v>
      </c>
      <c r="AF85" s="125" t="s">
        <v>124</v>
      </c>
      <c r="AG85" s="167"/>
      <c r="AH85" s="167"/>
      <c r="AI85" s="167"/>
      <c r="AJ85" s="167"/>
      <c r="AK85" s="5" t="str">
        <f t="shared" si="7"/>
        <v/>
      </c>
      <c r="AL85" s="24"/>
      <c r="AM85" s="5" t="str">
        <f t="shared" si="8"/>
        <v/>
      </c>
      <c r="AN85" s="29"/>
      <c r="AO85" s="5"/>
      <c r="AP85" s="5"/>
      <c r="AQ85" s="5"/>
      <c r="AR85" s="114"/>
      <c r="AS85" s="5"/>
      <c r="AT85" s="12"/>
      <c r="AU85" s="5"/>
      <c r="AV85" s="5"/>
      <c r="AW85" s="5"/>
      <c r="BG85"/>
      <c r="BR85" s="349"/>
      <c r="BS85" s="64" t="s">
        <v>42</v>
      </c>
      <c r="BT85" s="207">
        <v>1</v>
      </c>
      <c r="BU85" s="197" t="s">
        <v>124</v>
      </c>
      <c r="BV85" s="145" t="str">
        <f t="shared" si="11"/>
        <v/>
      </c>
      <c r="BW85" s="145" t="str">
        <f t="shared" si="12"/>
        <v/>
      </c>
      <c r="BX85" s="146" t="str">
        <f t="shared" si="13"/>
        <v/>
      </c>
      <c r="BY85" s="144" t="str">
        <f t="shared" si="14"/>
        <v/>
      </c>
    </row>
    <row r="86" spans="11:77" ht="15" thickBot="1" x14ac:dyDescent="0.35">
      <c r="N86" s="5"/>
      <c r="O86" s="30"/>
      <c r="P86" s="355"/>
      <c r="Q86" s="355"/>
      <c r="R86" s="66" t="s">
        <v>173</v>
      </c>
      <c r="S86" s="26" t="e">
        <f>SUM(W66:W85)/SUM(Q66:Q85)</f>
        <v>#DIV/0!</v>
      </c>
      <c r="T86" s="26" t="s">
        <v>20</v>
      </c>
      <c r="U86" s="26" t="e">
        <f>SUM(Y66:Y85)/SUM(Q66:Q85)</f>
        <v>#DIV/0!</v>
      </c>
      <c r="V86" s="26"/>
      <c r="W86" s="5" t="str">
        <f t="shared" si="5"/>
        <v/>
      </c>
      <c r="X86" s="24"/>
      <c r="Y86" s="5" t="str">
        <f t="shared" si="6"/>
        <v/>
      </c>
      <c r="Z86" s="12"/>
      <c r="AA86" s="5"/>
      <c r="AB86" s="5"/>
      <c r="AC86" s="30"/>
      <c r="AD86" s="355"/>
      <c r="AE86" s="355"/>
      <c r="AF86" s="66" t="s">
        <v>173</v>
      </c>
      <c r="AG86" s="26" t="e">
        <f>SUM(AK66:AK85)/SUM(AE66:AE85)</f>
        <v>#DIV/0!</v>
      </c>
      <c r="AH86" s="26" t="s">
        <v>20</v>
      </c>
      <c r="AI86" s="26" t="e">
        <f>SUM(AM66:AM85)/SUM(AE66:AE85)</f>
        <v>#DIV/0!</v>
      </c>
      <c r="AJ86" s="26"/>
      <c r="AK86" s="5" t="str">
        <f t="shared" si="7"/>
        <v/>
      </c>
      <c r="AL86" s="24"/>
      <c r="AM86" s="5" t="str">
        <f t="shared" si="8"/>
        <v/>
      </c>
      <c r="AN86" s="12"/>
      <c r="AO86" s="5"/>
      <c r="AP86" s="5"/>
      <c r="AQ86" s="5"/>
      <c r="AR86" s="114"/>
      <c r="AS86" s="5"/>
      <c r="AT86" s="12"/>
      <c r="AU86" s="5"/>
      <c r="AV86" s="5"/>
      <c r="AW86" s="5"/>
      <c r="BG86"/>
    </row>
    <row r="87" spans="11:77" ht="15" thickBot="1" x14ac:dyDescent="0.35">
      <c r="N87" s="5"/>
      <c r="O87" s="214" t="s">
        <v>306</v>
      </c>
      <c r="Q87" s="220"/>
      <c r="R87" s="32" t="s">
        <v>301</v>
      </c>
      <c r="S87" s="356"/>
      <c r="T87" s="357"/>
      <c r="U87" s="357"/>
      <c r="V87" s="33" t="s">
        <v>21</v>
      </c>
      <c r="W87" s="5" t="str">
        <f t="shared" si="5"/>
        <v/>
      </c>
      <c r="X87" s="24"/>
      <c r="Y87" s="5" t="str">
        <f t="shared" si="6"/>
        <v/>
      </c>
      <c r="Z87" s="5"/>
      <c r="AA87" s="5"/>
      <c r="AB87" s="5"/>
      <c r="AC87" s="214" t="s">
        <v>306</v>
      </c>
      <c r="AD87" s="111"/>
      <c r="AE87" s="220"/>
      <c r="AF87" s="32" t="s">
        <v>301</v>
      </c>
      <c r="AG87" s="356"/>
      <c r="AH87" s="357"/>
      <c r="AI87" s="357"/>
      <c r="AJ87" s="33" t="s">
        <v>21</v>
      </c>
      <c r="AK87" s="5" t="str">
        <f t="shared" si="7"/>
        <v/>
      </c>
      <c r="AL87" s="24"/>
      <c r="AM87" s="5" t="str">
        <f t="shared" si="8"/>
        <v/>
      </c>
      <c r="AN87" s="5"/>
      <c r="AO87" s="5"/>
      <c r="AP87" s="5"/>
      <c r="AQ87" s="5"/>
      <c r="AR87" s="114"/>
      <c r="AS87" s="5"/>
      <c r="AT87" s="12"/>
      <c r="AU87" s="5"/>
      <c r="AV87" s="5"/>
      <c r="AW87" s="5"/>
      <c r="BG87"/>
    </row>
    <row r="88" spans="11:77" ht="15" thickBot="1" x14ac:dyDescent="0.35">
      <c r="N88" s="5"/>
      <c r="O88" s="20"/>
      <c r="Q88" s="20"/>
      <c r="R88" s="221"/>
      <c r="S88" s="20"/>
      <c r="T88" s="20"/>
      <c r="U88" s="20"/>
      <c r="V88" s="20"/>
      <c r="W88" s="5" t="str">
        <f t="shared" si="5"/>
        <v/>
      </c>
      <c r="X88" s="24"/>
      <c r="Y88" s="5" t="str">
        <f t="shared" si="6"/>
        <v/>
      </c>
      <c r="Z88" s="5"/>
      <c r="AA88" s="5"/>
      <c r="AB88" s="5"/>
      <c r="AC88" s="20"/>
      <c r="AD88" s="111"/>
      <c r="AE88" s="20"/>
      <c r="AF88" s="66"/>
      <c r="AG88" s="20"/>
      <c r="AH88" s="20"/>
      <c r="AI88" s="20"/>
      <c r="AJ88" s="20"/>
      <c r="AK88" s="5" t="str">
        <f t="shared" si="7"/>
        <v/>
      </c>
      <c r="AL88" s="24"/>
      <c r="AM88" s="5" t="str">
        <f t="shared" si="8"/>
        <v/>
      </c>
      <c r="AN88" s="5"/>
      <c r="AO88" s="5"/>
      <c r="AP88" s="5"/>
      <c r="AQ88" s="5"/>
      <c r="AR88" s="114"/>
      <c r="AS88" s="5"/>
      <c r="AT88" s="12"/>
      <c r="AU88" s="5"/>
      <c r="AV88" s="5"/>
      <c r="AW88" s="5"/>
      <c r="BG88"/>
    </row>
    <row r="89" spans="11:77" ht="15.6" thickBot="1" x14ac:dyDescent="0.35">
      <c r="M89" s="2"/>
      <c r="N89" s="2"/>
      <c r="O89" s="213" t="s">
        <v>307</v>
      </c>
      <c r="P89" s="113"/>
      <c r="Q89" s="20"/>
      <c r="R89" s="162" t="s">
        <v>299</v>
      </c>
      <c r="S89" s="358">
        <f>SUM(S87)</f>
        <v>0</v>
      </c>
      <c r="T89" s="359"/>
      <c r="U89" s="359"/>
      <c r="V89" s="161" t="s">
        <v>21</v>
      </c>
      <c r="W89" s="5" t="str">
        <f t="shared" si="5"/>
        <v/>
      </c>
      <c r="X89" s="24"/>
      <c r="Y89" s="5" t="str">
        <f t="shared" si="6"/>
        <v/>
      </c>
      <c r="Z89" s="5"/>
      <c r="AA89" s="5"/>
      <c r="AB89" s="5"/>
      <c r="AC89" s="213" t="s">
        <v>307</v>
      </c>
      <c r="AE89" s="20"/>
      <c r="AF89" s="162" t="s">
        <v>300</v>
      </c>
      <c r="AG89" s="358">
        <f>SUM(AG87)</f>
        <v>0</v>
      </c>
      <c r="AH89" s="359"/>
      <c r="AI89" s="359"/>
      <c r="AJ89" s="161" t="s">
        <v>21</v>
      </c>
      <c r="AK89" s="5" t="str">
        <f t="shared" si="7"/>
        <v/>
      </c>
      <c r="AL89" s="24"/>
      <c r="AM89" s="5" t="str">
        <f t="shared" si="8"/>
        <v/>
      </c>
      <c r="AN89" s="5"/>
      <c r="AO89" s="5"/>
      <c r="AP89" s="5"/>
      <c r="AQ89" s="5"/>
      <c r="AS89" s="5"/>
      <c r="AT89" s="5"/>
      <c r="AU89" s="5"/>
      <c r="AV89" s="5"/>
      <c r="AW89" s="5"/>
      <c r="BG89"/>
    </row>
    <row r="90" spans="11:77" x14ac:dyDescent="0.3">
      <c r="M90" s="3"/>
      <c r="N90" s="24"/>
      <c r="O90" s="24"/>
      <c r="P90" s="3"/>
      <c r="Q90" s="20"/>
      <c r="R90" s="43"/>
      <c r="S90" s="5"/>
      <c r="T90" s="5"/>
      <c r="U90" s="5"/>
      <c r="V90" s="5"/>
      <c r="W90" s="5" t="str">
        <f t="shared" si="5"/>
        <v/>
      </c>
      <c r="X90" s="24"/>
      <c r="Y90" s="5" t="str">
        <f t="shared" si="6"/>
        <v/>
      </c>
      <c r="Z90" s="5"/>
      <c r="AA90" s="5"/>
      <c r="AB90" s="5"/>
      <c r="AC90" s="5"/>
      <c r="AE90" s="20"/>
      <c r="AF90" s="43"/>
      <c r="AG90" s="5"/>
      <c r="AH90" s="5"/>
      <c r="AI90" s="5"/>
      <c r="AJ90" s="5"/>
      <c r="AK90" s="5" t="str">
        <f t="shared" si="7"/>
        <v/>
      </c>
      <c r="AL90" s="24"/>
      <c r="AM90" s="5" t="str">
        <f t="shared" si="8"/>
        <v/>
      </c>
      <c r="AN90" s="5"/>
      <c r="AO90" s="5"/>
      <c r="AP90" s="5"/>
      <c r="AQ90" s="5"/>
      <c r="AS90" s="20"/>
      <c r="AT90" s="43"/>
      <c r="AU90" s="5"/>
      <c r="AV90" s="5"/>
      <c r="AW90" s="5"/>
      <c r="AX90" s="5"/>
      <c r="AY90" s="5"/>
      <c r="AZ90" s="5"/>
      <c r="BA90" s="5"/>
      <c r="BB90" s="5"/>
      <c r="BC90" s="5"/>
      <c r="BD90" s="5"/>
      <c r="BF90" s="5"/>
      <c r="BG90" s="43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</row>
    <row r="91" spans="11:77" ht="7.2" customHeight="1" thickBot="1" x14ac:dyDescent="0.35">
      <c r="N91" s="5"/>
      <c r="O91" s="20"/>
      <c r="Q91" s="20"/>
      <c r="R91" s="43"/>
      <c r="S91" s="20"/>
      <c r="T91" s="20"/>
      <c r="U91" s="20"/>
      <c r="V91" s="20"/>
      <c r="W91" s="5" t="str">
        <f t="shared" si="5"/>
        <v/>
      </c>
      <c r="X91" s="24"/>
      <c r="Y91" s="5" t="str">
        <f t="shared" si="6"/>
        <v/>
      </c>
      <c r="Z91" s="5"/>
      <c r="AA91" s="5"/>
      <c r="AB91" s="5"/>
      <c r="AC91" s="5"/>
      <c r="AE91" s="20"/>
      <c r="AF91" s="43"/>
      <c r="AG91" s="5"/>
      <c r="AH91" s="5"/>
      <c r="AI91" s="5"/>
      <c r="AJ91" s="5"/>
      <c r="AK91" s="5" t="str">
        <f t="shared" si="7"/>
        <v/>
      </c>
      <c r="AL91" s="24"/>
      <c r="AM91" s="5" t="str">
        <f t="shared" si="8"/>
        <v/>
      </c>
      <c r="AN91" s="5"/>
      <c r="AO91" s="5"/>
      <c r="AP91" s="5"/>
      <c r="AQ91" s="5"/>
      <c r="AS91" s="20"/>
      <c r="AT91" s="43"/>
      <c r="AU91" s="5"/>
      <c r="AV91" s="5"/>
      <c r="AW91" s="5"/>
      <c r="AX91" s="5"/>
      <c r="AY91" s="5"/>
      <c r="AZ91" s="5"/>
      <c r="BA91" s="5"/>
      <c r="BB91" s="5"/>
      <c r="BC91" s="5"/>
      <c r="BD91" s="5"/>
      <c r="BF91" s="5"/>
      <c r="BG91" s="43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</row>
    <row r="92" spans="11:77" ht="64.2" customHeight="1" thickBot="1" x14ac:dyDescent="0.35">
      <c r="N92" s="5"/>
      <c r="O92" s="360" t="s">
        <v>170</v>
      </c>
      <c r="P92" s="361"/>
      <c r="Q92" s="361"/>
      <c r="R92" s="361"/>
      <c r="S92" s="361"/>
      <c r="T92" s="361"/>
      <c r="U92" s="361"/>
      <c r="V92" s="361"/>
      <c r="W92" s="5" t="str">
        <f t="shared" si="5"/>
        <v/>
      </c>
      <c r="X92" s="24"/>
      <c r="Y92" s="5" t="str">
        <f t="shared" si="6"/>
        <v/>
      </c>
      <c r="Z92" s="2"/>
      <c r="AA92" s="5"/>
      <c r="AB92" s="5"/>
      <c r="AC92" s="360" t="s">
        <v>170</v>
      </c>
      <c r="AD92" s="361"/>
      <c r="AE92" s="361"/>
      <c r="AF92" s="361"/>
      <c r="AG92" s="361"/>
      <c r="AH92" s="361"/>
      <c r="AI92" s="361"/>
      <c r="AJ92" s="361"/>
      <c r="AK92" s="5" t="str">
        <f t="shared" si="7"/>
        <v/>
      </c>
      <c r="AL92" s="24"/>
      <c r="AM92" s="5" t="str">
        <f t="shared" si="8"/>
        <v/>
      </c>
      <c r="AN92" s="2"/>
      <c r="AO92" s="5"/>
      <c r="AP92" s="5"/>
      <c r="AQ92" s="360" t="s">
        <v>171</v>
      </c>
      <c r="AR92" s="361"/>
      <c r="AS92" s="361"/>
      <c r="AT92" s="361"/>
      <c r="AU92" s="361"/>
      <c r="AV92" s="361"/>
      <c r="AW92" s="361"/>
      <c r="AX92" s="361"/>
      <c r="AY92" s="2"/>
      <c r="AZ92" s="2"/>
      <c r="BA92" s="2"/>
      <c r="BB92" s="2"/>
      <c r="BC92" s="5"/>
      <c r="BD92" s="335" t="s">
        <v>228</v>
      </c>
      <c r="BE92" s="336"/>
      <c r="BF92" s="336"/>
      <c r="BG92" s="336"/>
      <c r="BH92" s="336"/>
      <c r="BI92" s="336"/>
      <c r="BJ92" s="336"/>
      <c r="BK92" s="336"/>
      <c r="BL92" s="2"/>
      <c r="BM92" s="2"/>
      <c r="BN92" s="2"/>
      <c r="BO92" s="2"/>
      <c r="BP92" s="5"/>
      <c r="BQ92" s="5"/>
      <c r="BR92" s="321" t="s">
        <v>296</v>
      </c>
      <c r="BS92" s="322"/>
      <c r="BT92" s="322"/>
      <c r="BU92" s="322"/>
      <c r="BV92" s="322"/>
      <c r="BW92" s="322"/>
      <c r="BX92" s="322"/>
      <c r="BY92" s="323"/>
    </row>
    <row r="93" spans="11:77" ht="18" customHeight="1" x14ac:dyDescent="0.3">
      <c r="N93" s="5"/>
      <c r="O93" s="21" t="s">
        <v>125</v>
      </c>
      <c r="P93" s="247">
        <f>$D$5</f>
        <v>0</v>
      </c>
      <c r="Q93" s="247"/>
      <c r="R93" s="247"/>
      <c r="S93" s="41" t="s">
        <v>152</v>
      </c>
      <c r="T93" s="248"/>
      <c r="U93" s="248"/>
      <c r="V93" s="248"/>
      <c r="W93" s="5" t="str">
        <f t="shared" si="5"/>
        <v/>
      </c>
      <c r="X93" s="24"/>
      <c r="Y93" s="5" t="str">
        <f t="shared" si="6"/>
        <v/>
      </c>
      <c r="Z93" s="2"/>
      <c r="AA93" s="5"/>
      <c r="AB93" s="5"/>
      <c r="AC93" s="21" t="s">
        <v>125</v>
      </c>
      <c r="AD93" s="247">
        <f>$D$5</f>
        <v>0</v>
      </c>
      <c r="AE93" s="247"/>
      <c r="AF93" s="247"/>
      <c r="AG93" s="41" t="s">
        <v>152</v>
      </c>
      <c r="AH93" s="248"/>
      <c r="AI93" s="248"/>
      <c r="AJ93" s="248"/>
      <c r="AK93" s="5" t="str">
        <f t="shared" si="7"/>
        <v/>
      </c>
      <c r="AL93" s="24"/>
      <c r="AM93" s="5" t="str">
        <f t="shared" si="8"/>
        <v/>
      </c>
      <c r="AN93" s="2"/>
      <c r="AO93" s="5"/>
      <c r="AP93" s="5"/>
      <c r="AQ93" s="21" t="s">
        <v>125</v>
      </c>
      <c r="AR93" s="247">
        <f>$D$5</f>
        <v>0</v>
      </c>
      <c r="AS93" s="247"/>
      <c r="AT93" s="247"/>
      <c r="AU93" s="41" t="s">
        <v>152</v>
      </c>
      <c r="AV93" s="248"/>
      <c r="AW93" s="248"/>
      <c r="AX93" s="248"/>
      <c r="AY93" s="2"/>
      <c r="AZ93" s="2"/>
      <c r="BA93" s="2"/>
      <c r="BB93" s="2"/>
      <c r="BC93" s="5"/>
      <c r="BD93" s="21" t="s">
        <v>125</v>
      </c>
      <c r="BE93" s="247">
        <f>$D$5</f>
        <v>0</v>
      </c>
      <c r="BF93" s="247"/>
      <c r="BG93" s="247"/>
      <c r="BH93" s="41" t="s">
        <v>152</v>
      </c>
      <c r="BI93" s="248"/>
      <c r="BJ93" s="248"/>
      <c r="BK93" s="248"/>
      <c r="BL93" s="2"/>
      <c r="BM93" s="2"/>
      <c r="BN93" s="2"/>
      <c r="BO93" s="2"/>
      <c r="BP93" s="5"/>
      <c r="BQ93" s="5"/>
      <c r="BR93" s="21" t="s">
        <v>125</v>
      </c>
      <c r="BS93" s="247">
        <f>$D$5</f>
        <v>0</v>
      </c>
      <c r="BT93" s="247"/>
      <c r="BU93" s="247"/>
      <c r="BV93" s="41" t="s">
        <v>152</v>
      </c>
      <c r="BW93" s="338"/>
      <c r="BX93" s="339"/>
      <c r="BY93" s="340"/>
    </row>
    <row r="94" spans="11:77" ht="35.4" customHeight="1" x14ac:dyDescent="0.3">
      <c r="N94" s="5"/>
      <c r="O94" s="21" t="s">
        <v>158</v>
      </c>
      <c r="P94" s="247">
        <f>$D$6</f>
        <v>0</v>
      </c>
      <c r="Q94" s="247"/>
      <c r="R94" s="247"/>
      <c r="S94" s="175" t="s">
        <v>89</v>
      </c>
      <c r="T94" s="247">
        <f>$K$6</f>
        <v>0</v>
      </c>
      <c r="U94" s="247"/>
      <c r="V94" s="247"/>
      <c r="W94" s="5" t="str">
        <f t="shared" si="5"/>
        <v/>
      </c>
      <c r="X94" s="24"/>
      <c r="Y94" s="5" t="str">
        <f t="shared" si="6"/>
        <v/>
      </c>
      <c r="Z94" s="2"/>
      <c r="AA94" s="5"/>
      <c r="AB94" s="5"/>
      <c r="AC94" s="21" t="s">
        <v>158</v>
      </c>
      <c r="AD94" s="247">
        <f>$D$6</f>
        <v>0</v>
      </c>
      <c r="AE94" s="247"/>
      <c r="AF94" s="247"/>
      <c r="AG94" s="175" t="s">
        <v>89</v>
      </c>
      <c r="AH94" s="247">
        <f>$K$6</f>
        <v>0</v>
      </c>
      <c r="AI94" s="247"/>
      <c r="AJ94" s="247"/>
      <c r="AK94" s="5" t="str">
        <f t="shared" si="7"/>
        <v/>
      </c>
      <c r="AL94" s="24"/>
      <c r="AM94" s="5" t="str">
        <f t="shared" si="8"/>
        <v/>
      </c>
      <c r="AN94" s="2"/>
      <c r="AO94" s="5"/>
      <c r="AP94" s="5"/>
      <c r="AQ94" s="21" t="s">
        <v>158</v>
      </c>
      <c r="AR94" s="247">
        <f>$D$6</f>
        <v>0</v>
      </c>
      <c r="AS94" s="247"/>
      <c r="AT94" s="247"/>
      <c r="AU94" s="175" t="s">
        <v>89</v>
      </c>
      <c r="AV94" s="247">
        <f>$K$6</f>
        <v>0</v>
      </c>
      <c r="AW94" s="247"/>
      <c r="AX94" s="247"/>
      <c r="AY94" s="2"/>
      <c r="AZ94" s="2"/>
      <c r="BA94" s="2"/>
      <c r="BB94" s="2"/>
      <c r="BC94" s="5"/>
      <c r="BD94" s="21" t="s">
        <v>158</v>
      </c>
      <c r="BE94" s="247">
        <f>$D$6</f>
        <v>0</v>
      </c>
      <c r="BF94" s="247"/>
      <c r="BG94" s="247"/>
      <c r="BH94" s="175" t="s">
        <v>89</v>
      </c>
      <c r="BI94" s="247">
        <f>$K$6</f>
        <v>0</v>
      </c>
      <c r="BJ94" s="247"/>
      <c r="BK94" s="247"/>
      <c r="BL94" s="2"/>
      <c r="BM94" s="2"/>
      <c r="BN94" s="2"/>
      <c r="BO94" s="2"/>
      <c r="BP94" s="5"/>
      <c r="BQ94" s="5"/>
      <c r="BR94" s="21" t="s">
        <v>158</v>
      </c>
      <c r="BS94" s="247">
        <f>$D$6</f>
        <v>0</v>
      </c>
      <c r="BT94" s="247"/>
      <c r="BU94" s="247"/>
      <c r="BV94" s="65" t="s">
        <v>89</v>
      </c>
      <c r="BW94" s="247">
        <f>$K$6</f>
        <v>0</v>
      </c>
      <c r="BX94" s="247"/>
      <c r="BY94" s="247"/>
    </row>
    <row r="95" spans="11:77" ht="35.4" customHeight="1" x14ac:dyDescent="0.3">
      <c r="N95" s="5"/>
      <c r="O95" s="349" t="s">
        <v>160</v>
      </c>
      <c r="P95" s="346"/>
      <c r="Q95" s="346"/>
      <c r="R95" s="346"/>
      <c r="S95" s="349" t="s">
        <v>168</v>
      </c>
      <c r="T95" s="247"/>
      <c r="U95" s="247"/>
      <c r="V95" s="247"/>
      <c r="W95" s="5" t="str">
        <f t="shared" si="5"/>
        <v/>
      </c>
      <c r="X95" s="24"/>
      <c r="Y95" s="5" t="str">
        <f t="shared" si="6"/>
        <v/>
      </c>
      <c r="Z95" s="2"/>
      <c r="AA95" s="5"/>
      <c r="AB95" s="5"/>
      <c r="AC95" s="349" t="s">
        <v>160</v>
      </c>
      <c r="AD95" s="346"/>
      <c r="AE95" s="346"/>
      <c r="AF95" s="346"/>
      <c r="AG95" s="349" t="s">
        <v>168</v>
      </c>
      <c r="AH95" s="247"/>
      <c r="AI95" s="247"/>
      <c r="AJ95" s="247"/>
      <c r="AK95" s="5" t="str">
        <f t="shared" si="7"/>
        <v/>
      </c>
      <c r="AL95" s="24"/>
      <c r="AM95" s="5" t="str">
        <f t="shared" si="8"/>
        <v/>
      </c>
      <c r="AN95" s="2"/>
      <c r="AO95" s="5"/>
      <c r="AP95" s="5"/>
      <c r="AQ95" s="349" t="s">
        <v>160</v>
      </c>
      <c r="AR95" s="346"/>
      <c r="AS95" s="346"/>
      <c r="AT95" s="346"/>
      <c r="AU95" s="349" t="s">
        <v>168</v>
      </c>
      <c r="AV95" s="247"/>
      <c r="AW95" s="247"/>
      <c r="AX95" s="247"/>
      <c r="AY95" s="2"/>
      <c r="AZ95" s="2"/>
      <c r="BA95" s="2"/>
      <c r="BB95" s="2"/>
      <c r="BC95" s="5"/>
      <c r="BD95" s="349" t="s">
        <v>160</v>
      </c>
      <c r="BE95" s="346"/>
      <c r="BF95" s="346"/>
      <c r="BG95" s="346"/>
      <c r="BH95" s="349" t="s">
        <v>168</v>
      </c>
      <c r="BI95" s="247"/>
      <c r="BJ95" s="247"/>
      <c r="BK95" s="247"/>
      <c r="BL95" s="2"/>
      <c r="BM95" s="2"/>
      <c r="BN95" s="2"/>
      <c r="BO95" s="2"/>
      <c r="BP95" s="5"/>
      <c r="BQ95" s="5"/>
      <c r="BR95" s="5"/>
    </row>
    <row r="96" spans="11:77" ht="69" customHeight="1" x14ac:dyDescent="0.3">
      <c r="N96" s="5"/>
      <c r="O96" s="349"/>
      <c r="P96" s="346"/>
      <c r="Q96" s="346"/>
      <c r="R96" s="346"/>
      <c r="S96" s="362"/>
      <c r="T96" s="362"/>
      <c r="U96" s="362"/>
      <c r="V96" s="362"/>
      <c r="W96" s="5" t="str">
        <f t="shared" si="5"/>
        <v/>
      </c>
      <c r="X96" s="24"/>
      <c r="Y96" s="5" t="str">
        <f t="shared" si="6"/>
        <v/>
      </c>
      <c r="Z96" s="2"/>
      <c r="AA96" s="5"/>
      <c r="AB96" s="5"/>
      <c r="AC96" s="349"/>
      <c r="AD96" s="346"/>
      <c r="AE96" s="346"/>
      <c r="AF96" s="346"/>
      <c r="AG96" s="362"/>
      <c r="AH96" s="362"/>
      <c r="AI96" s="362"/>
      <c r="AJ96" s="362"/>
      <c r="AK96" s="5" t="str">
        <f t="shared" si="7"/>
        <v/>
      </c>
      <c r="AL96" s="24"/>
      <c r="AM96" s="5" t="str">
        <f t="shared" si="8"/>
        <v/>
      </c>
      <c r="AN96" s="2"/>
      <c r="AO96" s="5"/>
      <c r="AP96" s="5"/>
      <c r="AQ96" s="349"/>
      <c r="AR96" s="346"/>
      <c r="AS96" s="346"/>
      <c r="AT96" s="346"/>
      <c r="AU96" s="362"/>
      <c r="AV96" s="362"/>
      <c r="AW96" s="362"/>
      <c r="AX96" s="362"/>
      <c r="AY96" s="2"/>
      <c r="AZ96" s="2"/>
      <c r="BA96" s="2"/>
      <c r="BB96" s="2"/>
      <c r="BC96" s="5"/>
      <c r="BD96" s="349"/>
      <c r="BE96" s="346"/>
      <c r="BF96" s="346"/>
      <c r="BG96" s="346"/>
      <c r="BH96" s="362"/>
      <c r="BI96" s="362"/>
      <c r="BJ96" s="362"/>
      <c r="BK96" s="362"/>
      <c r="BL96" s="2"/>
      <c r="BM96" s="2"/>
      <c r="BN96" s="2"/>
      <c r="BO96" s="2"/>
      <c r="BP96" s="5"/>
      <c r="BQ96" s="5"/>
      <c r="BR96" s="5"/>
    </row>
    <row r="97" spans="14:70" ht="69" customHeight="1" x14ac:dyDescent="0.3">
      <c r="N97" s="5"/>
      <c r="O97" s="337" t="s">
        <v>169</v>
      </c>
      <c r="P97" s="337"/>
      <c r="Q97" s="337"/>
      <c r="R97" s="337"/>
      <c r="S97" s="337"/>
      <c r="T97" s="337"/>
      <c r="U97" s="337"/>
      <c r="V97" s="337"/>
      <c r="W97" s="5" t="str">
        <f t="shared" si="5"/>
        <v/>
      </c>
      <c r="X97" s="24"/>
      <c r="Y97" s="5" t="str">
        <f t="shared" si="6"/>
        <v/>
      </c>
      <c r="Z97" s="2"/>
      <c r="AA97" s="5"/>
      <c r="AB97" s="5"/>
      <c r="AC97" s="337" t="s">
        <v>169</v>
      </c>
      <c r="AD97" s="337"/>
      <c r="AE97" s="337"/>
      <c r="AF97" s="337"/>
      <c r="AG97" s="337"/>
      <c r="AH97" s="337"/>
      <c r="AI97" s="337"/>
      <c r="AJ97" s="337"/>
      <c r="AK97" s="5" t="str">
        <f t="shared" si="7"/>
        <v/>
      </c>
      <c r="AL97" s="24"/>
      <c r="AM97" s="5" t="str">
        <f t="shared" si="8"/>
        <v/>
      </c>
      <c r="AN97" s="2"/>
      <c r="AO97" s="5"/>
      <c r="AP97" s="5"/>
      <c r="AQ97" s="337" t="s">
        <v>169</v>
      </c>
      <c r="AR97" s="337"/>
      <c r="AS97" s="337"/>
      <c r="AT97" s="337"/>
      <c r="AU97" s="337"/>
      <c r="AV97" s="337"/>
      <c r="AW97" s="337"/>
      <c r="AX97" s="337"/>
      <c r="AY97" s="2"/>
      <c r="AZ97" s="2"/>
      <c r="BA97" s="2"/>
      <c r="BB97" s="2"/>
      <c r="BC97" s="5"/>
      <c r="BD97" s="337" t="s">
        <v>169</v>
      </c>
      <c r="BE97" s="337"/>
      <c r="BF97" s="337"/>
      <c r="BG97" s="337"/>
      <c r="BH97" s="337"/>
      <c r="BI97" s="337"/>
      <c r="BJ97" s="337"/>
      <c r="BK97" s="337"/>
      <c r="BL97" s="2"/>
      <c r="BM97" s="2"/>
      <c r="BN97" s="2"/>
      <c r="BO97" s="2"/>
      <c r="BP97" s="5"/>
      <c r="BQ97" s="5"/>
      <c r="BR97" s="5"/>
    </row>
    <row r="98" spans="14:70" ht="35.4" customHeight="1" x14ac:dyDescent="0.3">
      <c r="N98" s="57"/>
      <c r="O98" s="59" t="s">
        <v>163</v>
      </c>
      <c r="P98" s="247" t="s">
        <v>87</v>
      </c>
      <c r="Q98" s="247"/>
      <c r="R98" s="247"/>
      <c r="S98" s="364" t="s">
        <v>164</v>
      </c>
      <c r="T98" s="247"/>
      <c r="U98" s="247"/>
      <c r="V98" s="247"/>
      <c r="W98" s="5" t="str">
        <f t="shared" si="5"/>
        <v/>
      </c>
      <c r="X98" s="24"/>
      <c r="Y98" s="5" t="str">
        <f t="shared" si="6"/>
        <v/>
      </c>
      <c r="Z98" s="2"/>
      <c r="AA98" s="5"/>
      <c r="AB98" s="5"/>
      <c r="AC98" s="59" t="s">
        <v>163</v>
      </c>
      <c r="AD98" s="247" t="s">
        <v>87</v>
      </c>
      <c r="AE98" s="247"/>
      <c r="AF98" s="247"/>
      <c r="AG98" s="247" t="s">
        <v>164</v>
      </c>
      <c r="AH98" s="247"/>
      <c r="AI98" s="247"/>
      <c r="AJ98" s="247"/>
      <c r="AK98" s="5" t="str">
        <f t="shared" si="7"/>
        <v/>
      </c>
      <c r="AL98" s="24"/>
      <c r="AM98" s="5" t="str">
        <f t="shared" si="8"/>
        <v/>
      </c>
      <c r="AN98" s="2"/>
      <c r="AO98" s="5"/>
      <c r="AP98" s="5"/>
      <c r="AQ98" s="59" t="s">
        <v>163</v>
      </c>
      <c r="AR98" s="247" t="s">
        <v>87</v>
      </c>
      <c r="AS98" s="247"/>
      <c r="AT98" s="247"/>
      <c r="AU98" s="364" t="s">
        <v>164</v>
      </c>
      <c r="AV98" s="247"/>
      <c r="AW98" s="247"/>
      <c r="AX98" s="247"/>
      <c r="AY98" s="2"/>
      <c r="AZ98" s="2"/>
      <c r="BA98" s="2"/>
      <c r="BB98" s="2"/>
      <c r="BC98" s="5"/>
      <c r="BD98" s="59" t="s">
        <v>163</v>
      </c>
      <c r="BE98" s="247" t="s">
        <v>87</v>
      </c>
      <c r="BF98" s="247"/>
      <c r="BG98" s="247"/>
      <c r="BH98" s="247" t="s">
        <v>164</v>
      </c>
      <c r="BI98" s="247"/>
      <c r="BJ98" s="247"/>
      <c r="BK98" s="247"/>
      <c r="BL98" s="2"/>
      <c r="BM98" s="2"/>
      <c r="BN98" s="2"/>
      <c r="BO98" s="2"/>
      <c r="BP98" s="5"/>
      <c r="BQ98" s="5"/>
      <c r="BR98" s="5"/>
    </row>
    <row r="99" spans="14:70" ht="35.4" customHeight="1" x14ac:dyDescent="0.3">
      <c r="N99" s="57"/>
      <c r="O99" s="59" t="s">
        <v>161</v>
      </c>
      <c r="P99" s="346"/>
      <c r="Q99" s="346"/>
      <c r="R99" s="346"/>
      <c r="S99" s="363"/>
      <c r="T99" s="347"/>
      <c r="U99" s="347"/>
      <c r="V99" s="347"/>
      <c r="W99" s="5" t="str">
        <f t="shared" si="5"/>
        <v/>
      </c>
      <c r="X99" s="24"/>
      <c r="Y99" s="5" t="str">
        <f t="shared" si="6"/>
        <v/>
      </c>
      <c r="Z99" s="2"/>
      <c r="AA99" s="5"/>
      <c r="AB99" s="5"/>
      <c r="AC99" s="59" t="s">
        <v>161</v>
      </c>
      <c r="AD99" s="346"/>
      <c r="AE99" s="346"/>
      <c r="AF99" s="346"/>
      <c r="AG99" s="347"/>
      <c r="AH99" s="347"/>
      <c r="AI99" s="347"/>
      <c r="AJ99" s="347"/>
      <c r="AK99" s="5" t="str">
        <f t="shared" si="7"/>
        <v/>
      </c>
      <c r="AL99" s="24"/>
      <c r="AM99" s="5" t="str">
        <f t="shared" si="8"/>
        <v/>
      </c>
      <c r="AN99" s="2"/>
      <c r="AO99" s="5"/>
      <c r="AP99" s="5"/>
      <c r="AQ99" s="59" t="s">
        <v>161</v>
      </c>
      <c r="AR99" s="346"/>
      <c r="AS99" s="346"/>
      <c r="AT99" s="346"/>
      <c r="AU99" s="363"/>
      <c r="AV99" s="347"/>
      <c r="AW99" s="347"/>
      <c r="AX99" s="347"/>
      <c r="AY99" s="2"/>
      <c r="AZ99" s="2"/>
      <c r="BA99" s="2"/>
      <c r="BB99" s="2"/>
      <c r="BC99" s="5"/>
      <c r="BD99" s="59" t="s">
        <v>161</v>
      </c>
      <c r="BE99" s="346"/>
      <c r="BF99" s="346"/>
      <c r="BG99" s="346"/>
      <c r="BH99" s="363"/>
      <c r="BI99" s="347"/>
      <c r="BJ99" s="347"/>
      <c r="BK99" s="347"/>
      <c r="BL99" s="2"/>
      <c r="BM99" s="2"/>
      <c r="BN99" s="2"/>
      <c r="BO99" s="2"/>
      <c r="BP99" s="5"/>
      <c r="BQ99" s="5"/>
      <c r="BR99" s="5"/>
    </row>
    <row r="100" spans="14:70" ht="35.4" customHeight="1" x14ac:dyDescent="0.3">
      <c r="N100" s="58"/>
      <c r="O100" s="59" t="s">
        <v>162</v>
      </c>
      <c r="P100" s="346"/>
      <c r="Q100" s="346"/>
      <c r="R100" s="346"/>
      <c r="S100" s="363"/>
      <c r="T100" s="347"/>
      <c r="U100" s="347"/>
      <c r="V100" s="347"/>
      <c r="W100" s="5" t="str">
        <f t="shared" si="5"/>
        <v/>
      </c>
      <c r="X100" s="24"/>
      <c r="Y100" s="5" t="str">
        <f t="shared" si="6"/>
        <v/>
      </c>
      <c r="Z100" s="2"/>
      <c r="AA100" s="5"/>
      <c r="AB100" s="5"/>
      <c r="AC100" s="59" t="s">
        <v>162</v>
      </c>
      <c r="AD100" s="346"/>
      <c r="AE100" s="346"/>
      <c r="AF100" s="346"/>
      <c r="AG100" s="363"/>
      <c r="AH100" s="347"/>
      <c r="AI100" s="347"/>
      <c r="AJ100" s="347"/>
      <c r="AK100" s="5" t="str">
        <f t="shared" si="7"/>
        <v/>
      </c>
      <c r="AL100" s="24"/>
      <c r="AM100" s="5" t="str">
        <f t="shared" si="8"/>
        <v/>
      </c>
      <c r="AN100" s="2"/>
      <c r="AO100" s="5"/>
      <c r="AP100" s="5"/>
      <c r="AQ100" s="59" t="s">
        <v>162</v>
      </c>
      <c r="AR100" s="346"/>
      <c r="AS100" s="346"/>
      <c r="AT100" s="346"/>
      <c r="AU100" s="363"/>
      <c r="AV100" s="347"/>
      <c r="AW100" s="347"/>
      <c r="AX100" s="347"/>
      <c r="AY100" s="2"/>
      <c r="AZ100" s="2"/>
      <c r="BA100" s="2"/>
      <c r="BB100" s="2"/>
      <c r="BC100" s="5"/>
      <c r="BD100" s="59" t="s">
        <v>162</v>
      </c>
      <c r="BE100" s="346"/>
      <c r="BF100" s="346"/>
      <c r="BG100" s="346"/>
      <c r="BH100" s="363"/>
      <c r="BI100" s="347"/>
      <c r="BJ100" s="347"/>
      <c r="BK100" s="347"/>
      <c r="BL100" s="2"/>
      <c r="BM100" s="2"/>
      <c r="BN100" s="2"/>
      <c r="BO100" s="2"/>
      <c r="BP100" s="5"/>
      <c r="BQ100" s="5"/>
      <c r="BR100" s="5"/>
    </row>
    <row r="101" spans="14:70" ht="21.75" customHeight="1" x14ac:dyDescent="0.3">
      <c r="N101" s="5"/>
      <c r="O101" s="365"/>
      <c r="P101" s="365"/>
      <c r="Q101" s="365"/>
      <c r="R101" s="55"/>
      <c r="S101" s="56"/>
      <c r="T101" s="55"/>
      <c r="U101" s="55"/>
      <c r="V101" s="55"/>
      <c r="W101" s="5" t="str">
        <f t="shared" si="5"/>
        <v/>
      </c>
      <c r="X101" s="24"/>
      <c r="Y101" s="5" t="str">
        <f t="shared" si="6"/>
        <v/>
      </c>
      <c r="Z101" s="2"/>
      <c r="AA101" s="5"/>
      <c r="AB101" s="5"/>
      <c r="AC101" s="54"/>
      <c r="AD101" s="93"/>
      <c r="AE101" s="55"/>
      <c r="AF101" s="55"/>
      <c r="AG101" s="56"/>
      <c r="AH101" s="55"/>
      <c r="AI101" s="55"/>
      <c r="AJ101" s="55"/>
      <c r="AK101" s="5" t="str">
        <f t="shared" si="7"/>
        <v/>
      </c>
      <c r="AL101" s="24"/>
      <c r="AM101" s="5" t="str">
        <f t="shared" si="8"/>
        <v/>
      </c>
      <c r="AN101" s="2"/>
      <c r="AO101" s="5"/>
      <c r="AP101" s="5"/>
      <c r="AQ101" s="54"/>
      <c r="AR101" s="93"/>
      <c r="AS101" s="55"/>
      <c r="AT101" s="55"/>
      <c r="AU101" s="56"/>
      <c r="AV101" s="55"/>
      <c r="AW101" s="55"/>
      <c r="AX101" s="55"/>
      <c r="AY101" s="2"/>
      <c r="AZ101" s="2"/>
      <c r="BA101" s="2"/>
      <c r="BB101" s="2"/>
      <c r="BC101" s="5"/>
      <c r="BD101" s="54"/>
      <c r="BE101" s="93"/>
      <c r="BF101" s="55"/>
      <c r="BG101" s="55"/>
      <c r="BH101" s="56"/>
      <c r="BI101" s="55"/>
      <c r="BJ101" s="55"/>
      <c r="BK101" s="55"/>
      <c r="BL101" s="2"/>
      <c r="BM101" s="2"/>
      <c r="BN101" s="2"/>
      <c r="BO101" s="2"/>
      <c r="BP101" s="5"/>
      <c r="BQ101" s="5"/>
      <c r="BR101" s="5"/>
    </row>
    <row r="102" spans="14:70" ht="15" x14ac:dyDescent="0.3">
      <c r="N102" s="5"/>
      <c r="O102" s="366" t="s">
        <v>183</v>
      </c>
      <c r="P102" s="366"/>
      <c r="Q102" s="366"/>
      <c r="R102" s="366"/>
      <c r="S102" s="366"/>
      <c r="T102" s="366"/>
      <c r="U102" s="366"/>
      <c r="V102" s="366"/>
      <c r="W102" s="5" t="str">
        <f t="shared" si="5"/>
        <v/>
      </c>
      <c r="X102" s="24"/>
      <c r="Y102" s="5" t="str">
        <f t="shared" si="6"/>
        <v/>
      </c>
      <c r="Z102" s="2"/>
      <c r="AA102" s="5"/>
      <c r="AB102" s="5"/>
      <c r="AC102" s="366" t="s">
        <v>183</v>
      </c>
      <c r="AD102" s="366"/>
      <c r="AE102" s="366"/>
      <c r="AF102" s="366"/>
      <c r="AG102" s="366"/>
      <c r="AH102" s="366"/>
      <c r="AI102" s="366"/>
      <c r="AJ102" s="366"/>
      <c r="AK102" s="5" t="str">
        <f t="shared" si="7"/>
        <v/>
      </c>
      <c r="AL102" s="24"/>
      <c r="AM102" s="5" t="str">
        <f t="shared" si="8"/>
        <v/>
      </c>
      <c r="AN102" s="84"/>
      <c r="AO102" s="5"/>
      <c r="AP102" s="5"/>
      <c r="AQ102" s="366" t="s">
        <v>183</v>
      </c>
      <c r="AR102" s="366"/>
      <c r="AS102" s="366"/>
      <c r="AT102" s="366"/>
      <c r="AU102" s="366"/>
      <c r="AV102" s="366"/>
      <c r="AW102" s="366"/>
      <c r="AX102" s="366"/>
      <c r="AY102" s="2"/>
      <c r="AZ102" s="2"/>
      <c r="BA102" s="2"/>
      <c r="BB102" s="2"/>
      <c r="BC102" s="5"/>
      <c r="BD102" s="366" t="s">
        <v>183</v>
      </c>
      <c r="BE102" s="366"/>
      <c r="BF102" s="366"/>
      <c r="BG102" s="366"/>
      <c r="BH102" s="366"/>
      <c r="BI102" s="366"/>
      <c r="BJ102" s="366"/>
      <c r="BK102" s="366"/>
      <c r="BL102" s="2"/>
      <c r="BM102" s="2"/>
      <c r="BN102" s="2"/>
      <c r="BO102" s="2"/>
      <c r="BP102" s="5"/>
      <c r="BQ102" s="5"/>
      <c r="BR102" s="5"/>
    </row>
    <row r="103" spans="14:70" ht="28.2" x14ac:dyDescent="0.3">
      <c r="N103" s="5"/>
      <c r="O103" s="368" t="s">
        <v>184</v>
      </c>
      <c r="P103" s="368"/>
      <c r="Q103" s="368"/>
      <c r="R103" s="368"/>
      <c r="S103" s="79" t="s">
        <v>131</v>
      </c>
      <c r="T103" s="80" t="s">
        <v>132</v>
      </c>
      <c r="U103" s="81" t="s">
        <v>133</v>
      </c>
      <c r="V103" s="82" t="s">
        <v>134</v>
      </c>
      <c r="W103" s="5" t="str">
        <f t="shared" si="5"/>
        <v/>
      </c>
      <c r="X103" s="24"/>
      <c r="Y103" s="5" t="str">
        <f t="shared" si="6"/>
        <v/>
      </c>
      <c r="Z103" s="2"/>
      <c r="AA103" s="5"/>
      <c r="AB103" s="5"/>
      <c r="AC103" s="368" t="s">
        <v>184</v>
      </c>
      <c r="AD103" s="368"/>
      <c r="AE103" s="368"/>
      <c r="AF103" s="368"/>
      <c r="AG103" s="79" t="s">
        <v>131</v>
      </c>
      <c r="AH103" s="80" t="s">
        <v>132</v>
      </c>
      <c r="AI103" s="81" t="s">
        <v>133</v>
      </c>
      <c r="AJ103" s="82" t="s">
        <v>134</v>
      </c>
      <c r="AK103" s="5" t="str">
        <f t="shared" si="7"/>
        <v/>
      </c>
      <c r="AL103" s="24"/>
      <c r="AM103" s="5" t="str">
        <f t="shared" si="8"/>
        <v/>
      </c>
      <c r="AN103" s="2"/>
      <c r="AO103" s="5"/>
      <c r="AP103" s="5"/>
      <c r="AQ103" s="368" t="s">
        <v>184</v>
      </c>
      <c r="AR103" s="368"/>
      <c r="AS103" s="368"/>
      <c r="AT103" s="368"/>
      <c r="AU103" s="79" t="s">
        <v>131</v>
      </c>
      <c r="AV103" s="80" t="s">
        <v>132</v>
      </c>
      <c r="AW103" s="81" t="s">
        <v>133</v>
      </c>
      <c r="AX103" s="82" t="s">
        <v>134</v>
      </c>
      <c r="AY103" s="2"/>
      <c r="AZ103" s="2"/>
      <c r="BA103" s="2"/>
      <c r="BB103" s="2"/>
      <c r="BC103" s="5"/>
      <c r="BD103" s="368" t="s">
        <v>184</v>
      </c>
      <c r="BE103" s="368"/>
      <c r="BF103" s="368"/>
      <c r="BG103" s="368"/>
      <c r="BH103" s="79" t="s">
        <v>131</v>
      </c>
      <c r="BI103" s="80" t="s">
        <v>132</v>
      </c>
      <c r="BJ103" s="81" t="s">
        <v>133</v>
      </c>
      <c r="BK103" s="82" t="s">
        <v>134</v>
      </c>
      <c r="BL103" s="2"/>
      <c r="BM103" s="2"/>
      <c r="BN103" s="2"/>
      <c r="BO103" s="2"/>
      <c r="BP103" s="5"/>
      <c r="BQ103" s="5"/>
      <c r="BR103" s="5"/>
    </row>
    <row r="104" spans="14:70" ht="15" customHeight="1" x14ac:dyDescent="0.3">
      <c r="N104" s="5"/>
      <c r="O104" s="369" t="s">
        <v>186</v>
      </c>
      <c r="P104" s="369"/>
      <c r="Q104" s="369"/>
      <c r="R104" s="369"/>
      <c r="S104" s="168"/>
      <c r="T104" s="168"/>
      <c r="U104" s="168"/>
      <c r="V104" s="168"/>
      <c r="W104" s="5" t="str">
        <f t="shared" si="5"/>
        <v/>
      </c>
      <c r="X104" s="24"/>
      <c r="Y104" s="5" t="str">
        <f t="shared" si="6"/>
        <v/>
      </c>
      <c r="Z104" s="2"/>
      <c r="AA104" s="5"/>
      <c r="AB104" s="5"/>
      <c r="AC104" s="369" t="s">
        <v>186</v>
      </c>
      <c r="AD104" s="369"/>
      <c r="AE104" s="369"/>
      <c r="AF104" s="369"/>
      <c r="AG104" s="168"/>
      <c r="AH104" s="168"/>
      <c r="AI104" s="168"/>
      <c r="AJ104" s="168"/>
      <c r="AK104" s="5" t="str">
        <f t="shared" si="7"/>
        <v/>
      </c>
      <c r="AL104" s="24"/>
      <c r="AM104" s="5" t="str">
        <f t="shared" si="8"/>
        <v/>
      </c>
      <c r="AN104" s="2"/>
      <c r="AO104" s="5"/>
      <c r="AP104" s="5"/>
      <c r="AQ104" s="369" t="s">
        <v>186</v>
      </c>
      <c r="AR104" s="369"/>
      <c r="AS104" s="369"/>
      <c r="AT104" s="369"/>
      <c r="AU104" s="168"/>
      <c r="AV104" s="168"/>
      <c r="AW104" s="168"/>
      <c r="AX104" s="168"/>
      <c r="AY104" s="2"/>
      <c r="AZ104" s="2"/>
      <c r="BA104" s="2"/>
      <c r="BB104" s="2"/>
      <c r="BC104" s="5"/>
      <c r="BD104" s="369" t="s">
        <v>186</v>
      </c>
      <c r="BE104" s="369"/>
      <c r="BF104" s="369"/>
      <c r="BG104" s="369"/>
      <c r="BH104" s="168"/>
      <c r="BI104" s="168"/>
      <c r="BJ104" s="168"/>
      <c r="BK104" s="168"/>
      <c r="BL104" s="2"/>
      <c r="BM104" s="2"/>
      <c r="BN104" s="2"/>
      <c r="BO104" s="2"/>
      <c r="BP104" s="5"/>
      <c r="BQ104" s="5"/>
      <c r="BR104" s="5"/>
    </row>
    <row r="105" spans="14:70" ht="15" customHeight="1" x14ac:dyDescent="0.3">
      <c r="N105" s="5"/>
      <c r="O105" s="367" t="s">
        <v>222</v>
      </c>
      <c r="P105" s="367"/>
      <c r="Q105" s="367"/>
      <c r="R105" s="367"/>
      <c r="S105" s="168"/>
      <c r="T105" s="168"/>
      <c r="U105" s="168"/>
      <c r="V105" s="168"/>
      <c r="W105" s="5" t="str">
        <f t="shared" si="5"/>
        <v/>
      </c>
      <c r="X105" s="24"/>
      <c r="Y105" s="5" t="str">
        <f t="shared" si="6"/>
        <v/>
      </c>
      <c r="Z105" s="2"/>
      <c r="AA105" s="5"/>
      <c r="AB105" s="5"/>
      <c r="AC105" s="367" t="s">
        <v>222</v>
      </c>
      <c r="AD105" s="367"/>
      <c r="AE105" s="367"/>
      <c r="AF105" s="367"/>
      <c r="AG105" s="168"/>
      <c r="AH105" s="168"/>
      <c r="AI105" s="168"/>
      <c r="AJ105" s="168"/>
      <c r="AK105" s="5" t="str">
        <f t="shared" si="7"/>
        <v/>
      </c>
      <c r="AL105" s="24"/>
      <c r="AM105" s="5" t="str">
        <f t="shared" si="8"/>
        <v/>
      </c>
      <c r="AN105" s="2"/>
      <c r="AO105" s="5"/>
      <c r="AP105" s="5"/>
      <c r="AQ105" s="367" t="s">
        <v>222</v>
      </c>
      <c r="AR105" s="367"/>
      <c r="AS105" s="367"/>
      <c r="AT105" s="367"/>
      <c r="AU105" s="168"/>
      <c r="AV105" s="168"/>
      <c r="AW105" s="168"/>
      <c r="AX105" s="168"/>
      <c r="AY105" s="2"/>
      <c r="AZ105" s="2"/>
      <c r="BA105" s="2"/>
      <c r="BB105" s="2"/>
      <c r="BC105" s="5"/>
      <c r="BD105" s="367" t="s">
        <v>222</v>
      </c>
      <c r="BE105" s="367"/>
      <c r="BF105" s="367"/>
      <c r="BG105" s="367"/>
      <c r="BH105" s="168"/>
      <c r="BI105" s="168"/>
      <c r="BJ105" s="168"/>
      <c r="BK105" s="168"/>
      <c r="BL105" s="2"/>
      <c r="BM105" s="2"/>
      <c r="BN105" s="2"/>
      <c r="BO105" s="2"/>
      <c r="BP105" s="5"/>
      <c r="BQ105" s="5"/>
      <c r="BR105" s="5"/>
    </row>
    <row r="106" spans="14:70" ht="14.4" customHeight="1" x14ac:dyDescent="0.3">
      <c r="N106" s="5"/>
      <c r="O106" s="367" t="s">
        <v>223</v>
      </c>
      <c r="P106" s="367"/>
      <c r="Q106" s="367"/>
      <c r="R106" s="367"/>
      <c r="S106" s="168"/>
      <c r="T106" s="168"/>
      <c r="U106" s="168"/>
      <c r="V106" s="168"/>
      <c r="W106" s="5" t="str">
        <f t="shared" si="5"/>
        <v/>
      </c>
      <c r="X106" s="24"/>
      <c r="Y106" s="5" t="str">
        <f t="shared" si="6"/>
        <v/>
      </c>
      <c r="Z106" s="24"/>
      <c r="AA106" s="5"/>
      <c r="AB106" s="5"/>
      <c r="AC106" s="367" t="s">
        <v>223</v>
      </c>
      <c r="AD106" s="367"/>
      <c r="AE106" s="367"/>
      <c r="AF106" s="367"/>
      <c r="AG106" s="168"/>
      <c r="AH106" s="168"/>
      <c r="AI106" s="168"/>
      <c r="AJ106" s="168"/>
      <c r="AK106" s="5" t="str">
        <f t="shared" si="7"/>
        <v/>
      </c>
      <c r="AL106" s="24"/>
      <c r="AM106" s="5" t="str">
        <f t="shared" si="8"/>
        <v/>
      </c>
      <c r="AN106" s="24"/>
      <c r="AO106" s="5"/>
      <c r="AP106" s="5"/>
      <c r="AQ106" s="367" t="s">
        <v>223</v>
      </c>
      <c r="AR106" s="367"/>
      <c r="AS106" s="367"/>
      <c r="AT106" s="367"/>
      <c r="AU106" s="168"/>
      <c r="AV106" s="168"/>
      <c r="AW106" s="168"/>
      <c r="AX106" s="168"/>
      <c r="AY106" s="24"/>
      <c r="AZ106" s="24"/>
      <c r="BA106" s="24"/>
      <c r="BB106" s="24"/>
      <c r="BC106" s="5"/>
      <c r="BD106" s="367" t="s">
        <v>223</v>
      </c>
      <c r="BE106" s="367"/>
      <c r="BF106" s="367"/>
      <c r="BG106" s="367"/>
      <c r="BH106" s="168"/>
      <c r="BI106" s="168"/>
      <c r="BJ106" s="168"/>
      <c r="BK106" s="168"/>
      <c r="BL106" s="24"/>
      <c r="BM106" s="24"/>
      <c r="BN106" s="24"/>
      <c r="BO106" s="24"/>
      <c r="BP106" s="5"/>
      <c r="BQ106" s="5"/>
      <c r="BR106" s="5"/>
    </row>
    <row r="107" spans="14:70" ht="14.4" customHeight="1" x14ac:dyDescent="0.3">
      <c r="N107" s="5"/>
      <c r="O107" s="369" t="s">
        <v>224</v>
      </c>
      <c r="P107" s="369"/>
      <c r="Q107" s="369"/>
      <c r="R107" s="369"/>
      <c r="S107" s="168"/>
      <c r="T107" s="168"/>
      <c r="U107" s="168"/>
      <c r="V107" s="168"/>
      <c r="W107" s="5" t="str">
        <f t="shared" si="5"/>
        <v/>
      </c>
      <c r="X107" s="24"/>
      <c r="Y107" s="5" t="str">
        <f t="shared" si="6"/>
        <v/>
      </c>
      <c r="Z107" s="27"/>
      <c r="AA107" s="5"/>
      <c r="AB107" s="5"/>
      <c r="AC107" s="369" t="s">
        <v>224</v>
      </c>
      <c r="AD107" s="369"/>
      <c r="AE107" s="369"/>
      <c r="AF107" s="369"/>
      <c r="AG107" s="168"/>
      <c r="AH107" s="168"/>
      <c r="AI107" s="168"/>
      <c r="AJ107" s="168"/>
      <c r="AK107" s="5" t="str">
        <f t="shared" si="7"/>
        <v/>
      </c>
      <c r="AL107" s="24"/>
      <c r="AM107" s="5" t="str">
        <f t="shared" si="8"/>
        <v/>
      </c>
      <c r="AN107" s="27"/>
      <c r="AO107" s="5"/>
      <c r="AP107" s="5"/>
      <c r="AQ107" s="369" t="s">
        <v>224</v>
      </c>
      <c r="AR107" s="369"/>
      <c r="AS107" s="369"/>
      <c r="AT107" s="369"/>
      <c r="AU107" s="168"/>
      <c r="AV107" s="168"/>
      <c r="AW107" s="168"/>
      <c r="AX107" s="168"/>
      <c r="AY107" s="27"/>
      <c r="AZ107" s="27"/>
      <c r="BA107" s="27"/>
      <c r="BB107" s="27"/>
      <c r="BC107" s="5"/>
      <c r="BD107" s="369" t="s">
        <v>224</v>
      </c>
      <c r="BE107" s="369"/>
      <c r="BF107" s="369"/>
      <c r="BG107" s="369"/>
      <c r="BH107" s="168"/>
      <c r="BI107" s="168"/>
      <c r="BJ107" s="168"/>
      <c r="BK107" s="168"/>
      <c r="BL107" s="27"/>
      <c r="BM107" s="27"/>
      <c r="BN107" s="27"/>
      <c r="BO107" s="27"/>
      <c r="BP107" s="5"/>
      <c r="BQ107" s="5"/>
      <c r="BR107" s="5"/>
    </row>
    <row r="108" spans="14:70" x14ac:dyDescent="0.3">
      <c r="N108" s="5"/>
      <c r="O108" s="369" t="s">
        <v>225</v>
      </c>
      <c r="P108" s="369"/>
      <c r="Q108" s="369"/>
      <c r="R108" s="369"/>
      <c r="S108" s="168"/>
      <c r="T108" s="168"/>
      <c r="U108" s="168"/>
      <c r="V108" s="168"/>
      <c r="W108" s="5" t="str">
        <f t="shared" si="5"/>
        <v/>
      </c>
      <c r="X108" s="24"/>
      <c r="Y108" s="5" t="str">
        <f t="shared" si="6"/>
        <v/>
      </c>
      <c r="Z108" s="24"/>
      <c r="AA108" s="5"/>
      <c r="AB108" s="5"/>
      <c r="AC108" s="369" t="s">
        <v>225</v>
      </c>
      <c r="AD108" s="369"/>
      <c r="AE108" s="369"/>
      <c r="AF108" s="369"/>
      <c r="AG108" s="168"/>
      <c r="AH108" s="168"/>
      <c r="AI108" s="168"/>
      <c r="AJ108" s="168"/>
      <c r="AK108" s="5" t="str">
        <f t="shared" si="7"/>
        <v/>
      </c>
      <c r="AL108" s="24"/>
      <c r="AM108" s="5" t="str">
        <f t="shared" si="8"/>
        <v/>
      </c>
      <c r="AN108" s="24"/>
      <c r="AO108" s="5"/>
      <c r="AP108" s="5"/>
      <c r="AQ108" s="369" t="s">
        <v>225</v>
      </c>
      <c r="AR108" s="369"/>
      <c r="AS108" s="369"/>
      <c r="AT108" s="369"/>
      <c r="AU108" s="168"/>
      <c r="AV108" s="168"/>
      <c r="AW108" s="168"/>
      <c r="AX108" s="168"/>
      <c r="AY108" s="342"/>
      <c r="AZ108" s="342"/>
      <c r="BA108" s="342"/>
      <c r="BB108" s="342"/>
      <c r="BC108" s="5"/>
      <c r="BD108" s="369" t="s">
        <v>225</v>
      </c>
      <c r="BE108" s="369"/>
      <c r="BF108" s="369"/>
      <c r="BG108" s="369"/>
      <c r="BH108" s="168"/>
      <c r="BI108" s="168"/>
      <c r="BJ108" s="168"/>
      <c r="BK108" s="168"/>
      <c r="BL108" s="342"/>
      <c r="BM108" s="342"/>
      <c r="BN108" s="342"/>
      <c r="BO108" s="342"/>
      <c r="BP108" s="5"/>
      <c r="BQ108" s="5"/>
      <c r="BR108" s="5"/>
    </row>
    <row r="109" spans="14:70" ht="14.4" customHeight="1" x14ac:dyDescent="0.3">
      <c r="N109" s="5"/>
      <c r="O109" s="369" t="s">
        <v>188</v>
      </c>
      <c r="P109" s="369"/>
      <c r="Q109" s="369"/>
      <c r="R109" s="369"/>
      <c r="S109" s="168"/>
      <c r="T109" s="168"/>
      <c r="U109" s="168"/>
      <c r="V109" s="168"/>
      <c r="W109" s="5" t="str">
        <f t="shared" si="5"/>
        <v/>
      </c>
      <c r="X109" s="24"/>
      <c r="Y109" s="5" t="str">
        <f t="shared" si="6"/>
        <v/>
      </c>
      <c r="Z109" s="5"/>
      <c r="AA109" s="5"/>
      <c r="AB109" s="5"/>
      <c r="AC109" s="369" t="s">
        <v>188</v>
      </c>
      <c r="AD109" s="369"/>
      <c r="AE109" s="369"/>
      <c r="AF109" s="369"/>
      <c r="AG109" s="168"/>
      <c r="AH109" s="168"/>
      <c r="AI109" s="168"/>
      <c r="AJ109" s="168"/>
      <c r="AK109" s="5" t="str">
        <f t="shared" si="7"/>
        <v/>
      </c>
      <c r="AL109" s="24"/>
      <c r="AM109" s="5" t="str">
        <f t="shared" si="8"/>
        <v/>
      </c>
      <c r="AN109" s="5"/>
      <c r="AO109" s="5"/>
      <c r="AP109" s="5"/>
      <c r="AQ109" s="369" t="s">
        <v>188</v>
      </c>
      <c r="AR109" s="369"/>
      <c r="AS109" s="369"/>
      <c r="AT109" s="369"/>
      <c r="AU109" s="168"/>
      <c r="AV109" s="168"/>
      <c r="AW109" s="168"/>
      <c r="AX109" s="168"/>
      <c r="AY109" s="5" t="str">
        <f>IF(AS109="","",IF(AU109="X",0,IF(AV109="X",8,IF(AW109="X",12,IF(AX109="X",16,"")))))</f>
        <v/>
      </c>
      <c r="AZ109" s="20"/>
      <c r="BA109" s="5" t="str">
        <f>IF(AS109="","",IF(AU109="X",7.5,IF(AV109="X",11.5,IF(AW109="X",15.5,IF(AX109="X",20,"")))))</f>
        <v/>
      </c>
      <c r="BB109" s="5"/>
      <c r="BC109" s="5"/>
      <c r="BD109" s="369" t="s">
        <v>188</v>
      </c>
      <c r="BE109" s="369"/>
      <c r="BF109" s="369"/>
      <c r="BG109" s="369"/>
      <c r="BH109" s="168"/>
      <c r="BI109" s="168"/>
      <c r="BJ109" s="168"/>
      <c r="BK109" s="168"/>
      <c r="BL109" s="5" t="str">
        <f>IF(BF109="","",IF(BH109="X",0,IF(BI109="X",8,IF(BJ109="X",12,IF(BK109="X",16,"")))))</f>
        <v/>
      </c>
      <c r="BM109" s="20"/>
      <c r="BN109" s="5" t="str">
        <f t="shared" ref="BN109:BN119" si="15">IF(BF109="","",IF(BH109="X",7.5,IF(BI109="X",11.5,IF(BJ109="X",15.5,IF(BK109="X",20,"")))))</f>
        <v/>
      </c>
      <c r="BO109" s="5"/>
      <c r="BP109" s="5"/>
      <c r="BQ109" s="5"/>
      <c r="BR109" s="5"/>
    </row>
    <row r="110" spans="14:70" ht="14.4" customHeight="1" x14ac:dyDescent="0.3">
      <c r="N110" s="5"/>
      <c r="O110" s="369" t="s">
        <v>226</v>
      </c>
      <c r="P110" s="369"/>
      <c r="Q110" s="369"/>
      <c r="R110" s="369"/>
      <c r="S110" s="168"/>
      <c r="T110" s="168"/>
      <c r="U110" s="168"/>
      <c r="V110" s="168"/>
      <c r="W110" s="5" t="str">
        <f t="shared" si="5"/>
        <v/>
      </c>
      <c r="X110" s="24"/>
      <c r="Y110" s="5" t="str">
        <f t="shared" si="6"/>
        <v/>
      </c>
      <c r="Z110" s="5"/>
      <c r="AA110" s="5"/>
      <c r="AB110" s="5"/>
      <c r="AC110" s="369" t="s">
        <v>226</v>
      </c>
      <c r="AD110" s="369"/>
      <c r="AE110" s="369"/>
      <c r="AF110" s="369"/>
      <c r="AG110" s="168"/>
      <c r="AH110" s="168"/>
      <c r="AI110" s="168"/>
      <c r="AJ110" s="168"/>
      <c r="AK110" s="5" t="str">
        <f t="shared" si="7"/>
        <v/>
      </c>
      <c r="AL110" s="24"/>
      <c r="AM110" s="5" t="str">
        <f t="shared" si="8"/>
        <v/>
      </c>
      <c r="AN110" s="5"/>
      <c r="AO110" s="5"/>
      <c r="AP110" s="5"/>
      <c r="AQ110" s="369" t="s">
        <v>226</v>
      </c>
      <c r="AR110" s="369"/>
      <c r="AS110" s="369"/>
      <c r="AT110" s="369"/>
      <c r="AU110" s="168"/>
      <c r="AV110" s="168"/>
      <c r="AW110" s="168"/>
      <c r="AX110" s="168"/>
      <c r="AY110" s="5" t="str">
        <f t="shared" ref="AY110:AY119" si="16">IF(AS110="","",IF(AU110="X",0,IF(AV110="X",8,IF(AW110="X",12,IF(AX110="X",16,"")))))</f>
        <v/>
      </c>
      <c r="AZ110" s="20"/>
      <c r="BA110" s="5" t="str">
        <f t="shared" ref="BA110:BA119" si="17">IF(AS110="","",IF(AU110="X",7.5,IF(AV110="X",11.5,IF(AW110="X",15.5,IF(AX110="X",20,"")))))</f>
        <v/>
      </c>
      <c r="BB110" s="5"/>
      <c r="BC110" s="5"/>
      <c r="BD110" s="369" t="s">
        <v>226</v>
      </c>
      <c r="BE110" s="369"/>
      <c r="BF110" s="369"/>
      <c r="BG110" s="369"/>
      <c r="BH110" s="168"/>
      <c r="BI110" s="168"/>
      <c r="BJ110" s="168"/>
      <c r="BK110" s="168"/>
      <c r="BL110" s="5" t="str">
        <f t="shared" ref="BL110:BL119" si="18">IF(BF110="","",IF(BH110="X",0,IF(BI110="X",8,IF(BJ110="X",12,IF(BK110="X",16,"")))))</f>
        <v/>
      </c>
      <c r="BM110" s="20"/>
      <c r="BN110" s="5" t="str">
        <f t="shared" si="15"/>
        <v/>
      </c>
      <c r="BO110" s="5"/>
      <c r="BP110" s="5"/>
      <c r="BQ110" s="5"/>
      <c r="BR110" s="5"/>
    </row>
    <row r="111" spans="14:70" ht="24" customHeight="1" x14ac:dyDescent="0.3">
      <c r="N111" s="5"/>
      <c r="O111" s="369" t="s">
        <v>187</v>
      </c>
      <c r="P111" s="369"/>
      <c r="Q111" s="369"/>
      <c r="R111" s="369"/>
      <c r="S111" s="168"/>
      <c r="T111" s="168"/>
      <c r="U111" s="168"/>
      <c r="V111" s="168"/>
      <c r="W111" s="5" t="str">
        <f t="shared" si="5"/>
        <v/>
      </c>
      <c r="X111" s="24"/>
      <c r="Y111" s="5" t="str">
        <f t="shared" si="6"/>
        <v/>
      </c>
      <c r="Z111" s="5"/>
      <c r="AA111" s="5"/>
      <c r="AB111" s="5"/>
      <c r="AC111" s="369" t="s">
        <v>187</v>
      </c>
      <c r="AD111" s="369"/>
      <c r="AE111" s="369"/>
      <c r="AF111" s="369"/>
      <c r="AG111" s="168"/>
      <c r="AH111" s="168"/>
      <c r="AI111" s="168"/>
      <c r="AJ111" s="168"/>
      <c r="AK111" s="5" t="str">
        <f t="shared" si="7"/>
        <v/>
      </c>
      <c r="AL111" s="24"/>
      <c r="AM111" s="5" t="str">
        <f t="shared" si="8"/>
        <v/>
      </c>
      <c r="AN111" s="5"/>
      <c r="AO111" s="5"/>
      <c r="AP111" s="5"/>
      <c r="AQ111" s="369" t="s">
        <v>187</v>
      </c>
      <c r="AR111" s="369"/>
      <c r="AS111" s="369"/>
      <c r="AT111" s="369"/>
      <c r="AU111" s="168"/>
      <c r="AV111" s="168"/>
      <c r="AW111" s="168"/>
      <c r="AX111" s="168"/>
      <c r="AY111" s="5" t="str">
        <f t="shared" si="16"/>
        <v/>
      </c>
      <c r="AZ111" s="20"/>
      <c r="BA111" s="5" t="str">
        <f t="shared" si="17"/>
        <v/>
      </c>
      <c r="BB111" s="5"/>
      <c r="BC111" s="5"/>
      <c r="BD111" s="369" t="s">
        <v>187</v>
      </c>
      <c r="BE111" s="369"/>
      <c r="BF111" s="369"/>
      <c r="BG111" s="369"/>
      <c r="BH111" s="168"/>
      <c r="BI111" s="168"/>
      <c r="BJ111" s="168"/>
      <c r="BK111" s="168"/>
      <c r="BL111" s="5" t="str">
        <f t="shared" si="18"/>
        <v/>
      </c>
      <c r="BM111" s="20"/>
      <c r="BN111" s="5" t="str">
        <f t="shared" si="15"/>
        <v/>
      </c>
      <c r="BO111" s="5"/>
      <c r="BP111" s="5"/>
      <c r="BQ111" s="5"/>
      <c r="BR111" s="5"/>
    </row>
    <row r="112" spans="14:70" ht="14.4" customHeight="1" x14ac:dyDescent="0.3">
      <c r="N112" s="5"/>
      <c r="O112" s="369" t="s">
        <v>227</v>
      </c>
      <c r="P112" s="369"/>
      <c r="Q112" s="369"/>
      <c r="R112" s="369"/>
      <c r="S112" s="168"/>
      <c r="T112" s="168"/>
      <c r="U112" s="168"/>
      <c r="V112" s="168"/>
      <c r="W112" s="5" t="str">
        <f t="shared" si="5"/>
        <v/>
      </c>
      <c r="X112" s="24"/>
      <c r="Y112" s="5" t="str">
        <f t="shared" si="6"/>
        <v/>
      </c>
      <c r="Z112" s="5"/>
      <c r="AA112" s="5"/>
      <c r="AB112" s="5"/>
      <c r="AC112" s="369" t="s">
        <v>227</v>
      </c>
      <c r="AD112" s="369"/>
      <c r="AE112" s="369"/>
      <c r="AF112" s="369"/>
      <c r="AG112" s="168"/>
      <c r="AH112" s="168"/>
      <c r="AI112" s="168"/>
      <c r="AJ112" s="168"/>
      <c r="AK112" s="5" t="str">
        <f t="shared" si="7"/>
        <v/>
      </c>
      <c r="AL112" s="24"/>
      <c r="AM112" s="5" t="str">
        <f t="shared" si="8"/>
        <v/>
      </c>
      <c r="AN112" s="5"/>
      <c r="AO112" s="5"/>
      <c r="AP112" s="5"/>
      <c r="AQ112" s="369" t="s">
        <v>227</v>
      </c>
      <c r="AR112" s="369"/>
      <c r="AS112" s="369"/>
      <c r="AT112" s="369"/>
      <c r="AU112" s="168"/>
      <c r="AV112" s="168"/>
      <c r="AW112" s="168"/>
      <c r="AX112" s="168"/>
      <c r="AY112" s="5" t="str">
        <f t="shared" si="16"/>
        <v/>
      </c>
      <c r="AZ112" s="20"/>
      <c r="BA112" s="5" t="str">
        <f t="shared" si="17"/>
        <v/>
      </c>
      <c r="BB112" s="5"/>
      <c r="BC112" s="5"/>
      <c r="BD112" s="369" t="s">
        <v>227</v>
      </c>
      <c r="BE112" s="369"/>
      <c r="BF112" s="369"/>
      <c r="BG112" s="369"/>
      <c r="BH112" s="168"/>
      <c r="BI112" s="168"/>
      <c r="BJ112" s="168"/>
      <c r="BK112" s="168"/>
      <c r="BL112" s="5" t="str">
        <f t="shared" si="18"/>
        <v/>
      </c>
      <c r="BM112" s="20"/>
      <c r="BN112" s="5" t="str">
        <f t="shared" si="15"/>
        <v/>
      </c>
      <c r="BO112" s="5"/>
      <c r="BP112" s="5"/>
      <c r="BQ112" s="5"/>
      <c r="BR112" s="5"/>
    </row>
    <row r="113" spans="14:78" ht="14.4" customHeight="1" x14ac:dyDescent="0.3">
      <c r="N113" s="5"/>
      <c r="O113" s="369" t="s">
        <v>185</v>
      </c>
      <c r="P113" s="369"/>
      <c r="Q113" s="369"/>
      <c r="R113" s="369"/>
      <c r="S113" s="168"/>
      <c r="T113" s="168"/>
      <c r="U113" s="168"/>
      <c r="V113" s="168"/>
      <c r="W113" s="5" t="str">
        <f t="shared" si="5"/>
        <v/>
      </c>
      <c r="X113" s="24"/>
      <c r="Y113" s="5" t="str">
        <f t="shared" si="6"/>
        <v/>
      </c>
      <c r="Z113" s="5"/>
      <c r="AA113" s="5"/>
      <c r="AB113" s="5"/>
      <c r="AC113" s="369" t="s">
        <v>185</v>
      </c>
      <c r="AD113" s="369"/>
      <c r="AE113" s="369"/>
      <c r="AF113" s="369"/>
      <c r="AG113" s="168"/>
      <c r="AH113" s="168"/>
      <c r="AI113" s="168"/>
      <c r="AJ113" s="168"/>
      <c r="AK113" s="5" t="str">
        <f t="shared" si="7"/>
        <v/>
      </c>
      <c r="AL113" s="24"/>
      <c r="AM113" s="5" t="str">
        <f t="shared" si="8"/>
        <v/>
      </c>
      <c r="AN113" s="5"/>
      <c r="AO113" s="5"/>
      <c r="AP113" s="5"/>
      <c r="AQ113" s="369" t="s">
        <v>185</v>
      </c>
      <c r="AR113" s="369"/>
      <c r="AS113" s="369"/>
      <c r="AT113" s="369"/>
      <c r="AU113" s="168"/>
      <c r="AV113" s="168"/>
      <c r="AW113" s="168"/>
      <c r="AX113" s="168"/>
      <c r="AY113" s="5" t="str">
        <f t="shared" si="16"/>
        <v/>
      </c>
      <c r="AZ113" s="20"/>
      <c r="BA113" s="5" t="str">
        <f t="shared" si="17"/>
        <v/>
      </c>
      <c r="BB113" s="5"/>
      <c r="BC113" s="5"/>
      <c r="BD113" s="369" t="s">
        <v>185</v>
      </c>
      <c r="BE113" s="369"/>
      <c r="BF113" s="369"/>
      <c r="BG113" s="369"/>
      <c r="BH113" s="168"/>
      <c r="BI113" s="168"/>
      <c r="BJ113" s="168"/>
      <c r="BK113" s="168"/>
      <c r="BL113" s="5" t="str">
        <f t="shared" si="18"/>
        <v/>
      </c>
      <c r="BM113" s="20"/>
      <c r="BN113" s="5" t="str">
        <f t="shared" si="15"/>
        <v/>
      </c>
      <c r="BO113" s="5"/>
      <c r="BP113" s="5"/>
      <c r="BQ113" s="5"/>
      <c r="BR113" s="5"/>
    </row>
    <row r="114" spans="14:78" ht="14.4" customHeight="1" x14ac:dyDescent="0.3">
      <c r="N114" s="5"/>
      <c r="O114" s="369" t="s">
        <v>189</v>
      </c>
      <c r="P114" s="369"/>
      <c r="Q114" s="369"/>
      <c r="R114" s="369"/>
      <c r="S114" s="168"/>
      <c r="T114" s="168"/>
      <c r="U114" s="168"/>
      <c r="V114" s="168"/>
      <c r="W114" s="5" t="str">
        <f t="shared" si="5"/>
        <v/>
      </c>
      <c r="X114" s="24"/>
      <c r="Y114" s="5" t="str">
        <f t="shared" si="6"/>
        <v/>
      </c>
      <c r="Z114" s="5"/>
      <c r="AA114" s="5"/>
      <c r="AB114" s="5"/>
      <c r="AC114" s="369" t="s">
        <v>189</v>
      </c>
      <c r="AD114" s="369"/>
      <c r="AE114" s="369"/>
      <c r="AF114" s="369"/>
      <c r="AG114" s="168"/>
      <c r="AH114" s="168"/>
      <c r="AI114" s="168"/>
      <c r="AJ114" s="168"/>
      <c r="AK114" s="5" t="str">
        <f t="shared" si="7"/>
        <v/>
      </c>
      <c r="AL114" s="24"/>
      <c r="AM114" s="5" t="str">
        <f t="shared" si="8"/>
        <v/>
      </c>
      <c r="AN114" s="5"/>
      <c r="AO114" s="5"/>
      <c r="AP114" s="5"/>
      <c r="AQ114" s="369" t="s">
        <v>189</v>
      </c>
      <c r="AR114" s="369"/>
      <c r="AS114" s="369"/>
      <c r="AT114" s="369"/>
      <c r="AU114" s="168"/>
      <c r="AV114" s="168"/>
      <c r="AW114" s="168"/>
      <c r="AX114" s="168"/>
      <c r="AY114" s="5" t="str">
        <f t="shared" si="16"/>
        <v/>
      </c>
      <c r="AZ114" s="20"/>
      <c r="BA114" s="5" t="str">
        <f t="shared" si="17"/>
        <v/>
      </c>
      <c r="BB114" s="5"/>
      <c r="BC114" s="5"/>
      <c r="BD114" s="369" t="s">
        <v>189</v>
      </c>
      <c r="BE114" s="369"/>
      <c r="BF114" s="369"/>
      <c r="BG114" s="369"/>
      <c r="BH114" s="168"/>
      <c r="BI114" s="168"/>
      <c r="BJ114" s="168"/>
      <c r="BK114" s="168"/>
      <c r="BL114" s="5" t="str">
        <f t="shared" si="18"/>
        <v/>
      </c>
      <c r="BM114" s="20"/>
      <c r="BN114" s="5" t="str">
        <f t="shared" si="15"/>
        <v/>
      </c>
      <c r="BO114" s="5"/>
      <c r="BP114" s="5"/>
      <c r="BQ114" s="5"/>
      <c r="BR114" s="5"/>
    </row>
    <row r="115" spans="14:78" x14ac:dyDescent="0.3">
      <c r="N115" s="5"/>
      <c r="O115" s="83"/>
      <c r="P115" s="109"/>
      <c r="Q115" s="83"/>
      <c r="R115" s="83"/>
      <c r="S115" s="83"/>
      <c r="T115" s="83"/>
      <c r="U115" s="83"/>
      <c r="V115" s="83"/>
      <c r="W115" s="5" t="str">
        <f t="shared" si="5"/>
        <v/>
      </c>
      <c r="X115" s="24"/>
      <c r="Y115" s="5" t="str">
        <f t="shared" si="6"/>
        <v/>
      </c>
      <c r="Z115" s="5"/>
      <c r="AA115" s="5"/>
      <c r="AB115" s="5"/>
      <c r="AC115" s="83"/>
      <c r="AD115" s="109"/>
      <c r="AE115" s="83"/>
      <c r="AF115" s="83"/>
      <c r="AG115" s="83"/>
      <c r="AH115" s="83"/>
      <c r="AI115" s="83"/>
      <c r="AJ115" s="83"/>
      <c r="AK115" s="5" t="str">
        <f t="shared" si="7"/>
        <v/>
      </c>
      <c r="AL115" s="24"/>
      <c r="AM115" s="5" t="str">
        <f t="shared" si="8"/>
        <v/>
      </c>
      <c r="AN115" s="5"/>
      <c r="AO115" s="5"/>
      <c r="AP115" s="5"/>
      <c r="AQ115" s="83"/>
      <c r="AR115" s="109"/>
      <c r="AS115" s="83"/>
      <c r="AT115" s="83"/>
      <c r="AU115" s="83"/>
      <c r="AV115" s="83"/>
      <c r="AW115" s="83"/>
      <c r="AX115" s="83"/>
      <c r="AY115" s="5" t="str">
        <f t="shared" si="16"/>
        <v/>
      </c>
      <c r="AZ115" s="20"/>
      <c r="BA115" s="5" t="str">
        <f t="shared" si="17"/>
        <v/>
      </c>
      <c r="BB115" s="5"/>
      <c r="BC115" s="5"/>
      <c r="BD115" s="83"/>
      <c r="BE115" s="109"/>
      <c r="BF115" s="83"/>
      <c r="BG115" s="83"/>
      <c r="BH115" s="83"/>
      <c r="BI115" s="83"/>
      <c r="BJ115" s="83"/>
      <c r="BK115" s="83"/>
      <c r="BL115" s="5" t="str">
        <f t="shared" si="18"/>
        <v/>
      </c>
      <c r="BM115" s="20"/>
      <c r="BN115" s="5" t="str">
        <f t="shared" si="15"/>
        <v/>
      </c>
      <c r="BO115" s="5"/>
      <c r="BP115" s="5"/>
      <c r="BQ115" s="5"/>
      <c r="BR115" s="5"/>
    </row>
    <row r="116" spans="14:78" x14ac:dyDescent="0.3">
      <c r="N116" s="5"/>
      <c r="O116" s="31"/>
      <c r="P116" s="110"/>
      <c r="Q116" s="26"/>
      <c r="R116" s="45"/>
      <c r="S116" s="25"/>
      <c r="T116" s="25"/>
      <c r="U116" s="25"/>
      <c r="V116" s="26"/>
      <c r="W116" s="5" t="str">
        <f t="shared" si="5"/>
        <v/>
      </c>
      <c r="X116" s="24"/>
      <c r="Y116" s="5" t="str">
        <f t="shared" si="6"/>
        <v/>
      </c>
      <c r="Z116" s="12"/>
      <c r="AA116" s="5"/>
      <c r="AB116" s="5"/>
      <c r="AC116" s="31"/>
      <c r="AD116" s="110"/>
      <c r="AE116" s="26"/>
      <c r="AF116" s="45"/>
      <c r="AG116" s="25"/>
      <c r="AH116" s="25"/>
      <c r="AI116" s="25"/>
      <c r="AJ116" s="26"/>
      <c r="AK116" s="5" t="str">
        <f t="shared" si="7"/>
        <v/>
      </c>
      <c r="AL116" s="24"/>
      <c r="AM116" s="5" t="str">
        <f t="shared" si="8"/>
        <v/>
      </c>
      <c r="AN116" s="12"/>
      <c r="AO116" s="5"/>
      <c r="AP116" s="5"/>
      <c r="AQ116" s="31"/>
      <c r="AR116" s="110"/>
      <c r="AS116" s="26"/>
      <c r="AT116" s="45"/>
      <c r="AU116" s="25"/>
      <c r="AV116" s="25"/>
      <c r="AW116" s="25"/>
      <c r="AX116" s="26"/>
      <c r="AY116" s="5" t="str">
        <f t="shared" si="16"/>
        <v/>
      </c>
      <c r="AZ116" s="12"/>
      <c r="BA116" s="5" t="str">
        <f t="shared" si="17"/>
        <v/>
      </c>
      <c r="BB116" s="12"/>
      <c r="BC116" s="5"/>
      <c r="BD116" s="31"/>
      <c r="BE116" s="110"/>
      <c r="BF116" s="26"/>
      <c r="BG116" s="45"/>
      <c r="BH116" s="25"/>
      <c r="BI116" s="25"/>
      <c r="BJ116" s="25"/>
      <c r="BK116" s="26"/>
      <c r="BL116" s="5" t="str">
        <f t="shared" si="18"/>
        <v/>
      </c>
      <c r="BM116" s="12"/>
      <c r="BN116" s="5" t="str">
        <f t="shared" si="15"/>
        <v/>
      </c>
      <c r="BO116" s="12"/>
      <c r="BP116" s="5"/>
      <c r="BQ116" s="5"/>
      <c r="BR116" s="5"/>
    </row>
    <row r="117" spans="14:78" ht="18.600000000000001" customHeight="1" x14ac:dyDescent="0.3">
      <c r="N117" s="5"/>
      <c r="O117" s="20"/>
      <c r="Q117" s="20"/>
      <c r="R117" s="43"/>
      <c r="S117" s="20"/>
      <c r="T117" s="20"/>
      <c r="U117" s="20"/>
      <c r="V117" s="20"/>
      <c r="W117" s="5" t="str">
        <f t="shared" si="5"/>
        <v/>
      </c>
      <c r="X117" s="24"/>
      <c r="Y117" s="5" t="str">
        <f t="shared" si="6"/>
        <v/>
      </c>
      <c r="Z117" s="5"/>
      <c r="AA117" s="5"/>
      <c r="AB117" s="5"/>
      <c r="AC117" s="20"/>
      <c r="AD117" s="111"/>
      <c r="AE117" s="20"/>
      <c r="AF117" s="43"/>
      <c r="AG117" s="20"/>
      <c r="AH117" s="20"/>
      <c r="AI117" s="20"/>
      <c r="AJ117" s="20"/>
      <c r="AK117" s="5" t="str">
        <f t="shared" si="7"/>
        <v/>
      </c>
      <c r="AL117" s="24"/>
      <c r="AM117" s="5" t="str">
        <f t="shared" si="8"/>
        <v/>
      </c>
      <c r="AN117" s="5"/>
      <c r="AO117" s="5"/>
      <c r="AP117" s="5"/>
      <c r="AQ117" s="20"/>
      <c r="AR117" s="111"/>
      <c r="AS117" s="20"/>
      <c r="AT117" s="43"/>
      <c r="AU117" s="20"/>
      <c r="AV117" s="20"/>
      <c r="AW117" s="20"/>
      <c r="AX117" s="20"/>
      <c r="AY117" s="5" t="str">
        <f t="shared" si="16"/>
        <v/>
      </c>
      <c r="AZ117" s="5"/>
      <c r="BA117" s="5" t="str">
        <f t="shared" si="17"/>
        <v/>
      </c>
      <c r="BB117" s="5"/>
      <c r="BC117" s="5"/>
      <c r="BD117" s="5"/>
      <c r="BF117" s="5"/>
      <c r="BG117" s="43"/>
      <c r="BH117" s="5"/>
      <c r="BI117" s="5"/>
      <c r="BJ117" s="5"/>
      <c r="BK117" s="174"/>
      <c r="BL117" s="5" t="str">
        <f t="shared" si="18"/>
        <v/>
      </c>
      <c r="BM117" s="5"/>
      <c r="BN117" s="5" t="str">
        <f t="shared" si="15"/>
        <v/>
      </c>
      <c r="BO117" s="5"/>
      <c r="BP117" s="5"/>
      <c r="BQ117" s="5"/>
      <c r="BR117" s="5"/>
    </row>
    <row r="118" spans="14:78" ht="14.4" customHeight="1" x14ac:dyDescent="0.3">
      <c r="N118" s="5"/>
      <c r="O118" s="371" t="s">
        <v>18</v>
      </c>
      <c r="P118" s="371"/>
      <c r="Q118" s="371"/>
      <c r="R118" s="371"/>
      <c r="S118" s="371"/>
      <c r="T118" s="371"/>
      <c r="U118" s="371"/>
      <c r="V118" s="371"/>
      <c r="W118" s="5" t="str">
        <f t="shared" si="5"/>
        <v/>
      </c>
      <c r="X118" s="24"/>
      <c r="Y118" s="5" t="str">
        <f t="shared" si="6"/>
        <v/>
      </c>
      <c r="Z118" s="27"/>
      <c r="AA118" s="5"/>
      <c r="AB118" s="5"/>
      <c r="AC118" s="371" t="s">
        <v>18</v>
      </c>
      <c r="AD118" s="371"/>
      <c r="AE118" s="371"/>
      <c r="AF118" s="371"/>
      <c r="AG118" s="371"/>
      <c r="AH118" s="371"/>
      <c r="AI118" s="371"/>
      <c r="AJ118" s="371"/>
      <c r="AK118" s="5" t="str">
        <f t="shared" si="7"/>
        <v/>
      </c>
      <c r="AL118" s="24"/>
      <c r="AM118" s="5" t="str">
        <f t="shared" si="8"/>
        <v/>
      </c>
      <c r="AN118" s="27"/>
      <c r="AO118" s="5"/>
      <c r="AP118" s="5"/>
      <c r="AQ118" s="371" t="s">
        <v>18</v>
      </c>
      <c r="AR118" s="371"/>
      <c r="AS118" s="371"/>
      <c r="AT118" s="371"/>
      <c r="AU118" s="371"/>
      <c r="AV118" s="371"/>
      <c r="AW118" s="371"/>
      <c r="AX118" s="371"/>
      <c r="AY118" s="5" t="str">
        <f t="shared" si="16"/>
        <v/>
      </c>
      <c r="AZ118" s="27"/>
      <c r="BA118" s="5" t="str">
        <f t="shared" si="17"/>
        <v/>
      </c>
      <c r="BB118" s="27"/>
      <c r="BC118" s="5"/>
      <c r="BD118" s="372" t="s">
        <v>18</v>
      </c>
      <c r="BE118" s="372"/>
      <c r="BF118" s="372"/>
      <c r="BG118" s="372"/>
      <c r="BH118" s="372"/>
      <c r="BI118" s="372"/>
      <c r="BJ118" s="372"/>
      <c r="BK118" s="372"/>
      <c r="BL118" s="5" t="str">
        <f t="shared" si="18"/>
        <v/>
      </c>
      <c r="BM118" s="27"/>
      <c r="BN118" s="5" t="str">
        <f t="shared" si="15"/>
        <v/>
      </c>
      <c r="BO118" s="27"/>
      <c r="BP118" s="5"/>
      <c r="BQ118" s="5"/>
      <c r="BR118" s="345" t="s">
        <v>18</v>
      </c>
      <c r="BS118" s="345"/>
      <c r="BT118" s="345"/>
      <c r="BU118" s="345"/>
      <c r="BV118" s="345"/>
      <c r="BW118" s="345"/>
      <c r="BX118" s="345"/>
      <c r="BY118" s="345"/>
      <c r="BZ118" s="353" t="s">
        <v>254</v>
      </c>
    </row>
    <row r="119" spans="14:78" ht="28.2" customHeight="1" x14ac:dyDescent="0.3">
      <c r="N119" s="5"/>
      <c r="O119" s="127" t="s">
        <v>107</v>
      </c>
      <c r="P119" s="370"/>
      <c r="Q119" s="370"/>
      <c r="R119" s="126" t="s">
        <v>108</v>
      </c>
      <c r="S119" s="133" t="s">
        <v>259</v>
      </c>
      <c r="T119" s="80" t="s">
        <v>132</v>
      </c>
      <c r="U119" s="81" t="s">
        <v>133</v>
      </c>
      <c r="V119" s="82" t="s">
        <v>134</v>
      </c>
      <c r="W119" s="5" t="str">
        <f t="shared" si="5"/>
        <v/>
      </c>
      <c r="X119" s="24"/>
      <c r="Y119" s="5" t="str">
        <f t="shared" si="6"/>
        <v/>
      </c>
      <c r="Z119" s="24"/>
      <c r="AA119" s="5"/>
      <c r="AB119" s="5"/>
      <c r="AC119" s="127" t="s">
        <v>107</v>
      </c>
      <c r="AD119" s="370"/>
      <c r="AE119" s="370"/>
      <c r="AF119" s="126" t="s">
        <v>108</v>
      </c>
      <c r="AG119" s="133" t="s">
        <v>259</v>
      </c>
      <c r="AH119" s="80" t="s">
        <v>132</v>
      </c>
      <c r="AI119" s="81" t="s">
        <v>133</v>
      </c>
      <c r="AJ119" s="82" t="s">
        <v>134</v>
      </c>
      <c r="AK119" s="5" t="str">
        <f t="shared" si="7"/>
        <v/>
      </c>
      <c r="AL119" s="24"/>
      <c r="AM119" s="5" t="str">
        <f t="shared" si="8"/>
        <v/>
      </c>
      <c r="AN119" s="24"/>
      <c r="AO119" s="5"/>
      <c r="AP119" s="5"/>
      <c r="AQ119" s="127" t="s">
        <v>107</v>
      </c>
      <c r="AR119" s="370"/>
      <c r="AS119" s="370"/>
      <c r="AT119" s="126" t="s">
        <v>108</v>
      </c>
      <c r="AU119" s="133" t="s">
        <v>259</v>
      </c>
      <c r="AV119" s="80" t="s">
        <v>132</v>
      </c>
      <c r="AW119" s="81" t="s">
        <v>133</v>
      </c>
      <c r="AX119" s="82" t="s">
        <v>134</v>
      </c>
      <c r="AY119" s="5" t="str">
        <f t="shared" si="16"/>
        <v/>
      </c>
      <c r="AZ119" s="24"/>
      <c r="BA119" s="5" t="str">
        <f t="shared" si="17"/>
        <v/>
      </c>
      <c r="BB119" s="24"/>
      <c r="BC119" s="5"/>
      <c r="BD119" s="77" t="s">
        <v>107</v>
      </c>
      <c r="BE119" s="348"/>
      <c r="BF119" s="348"/>
      <c r="BG119" s="125" t="s">
        <v>108</v>
      </c>
      <c r="BH119" s="133" t="s">
        <v>259</v>
      </c>
      <c r="BI119" s="80" t="s">
        <v>132</v>
      </c>
      <c r="BJ119" s="81" t="s">
        <v>133</v>
      </c>
      <c r="BK119" s="82" t="s">
        <v>134</v>
      </c>
      <c r="BL119" s="5" t="str">
        <f t="shared" si="18"/>
        <v/>
      </c>
      <c r="BM119" s="24"/>
      <c r="BN119" s="5" t="str">
        <f t="shared" si="15"/>
        <v/>
      </c>
      <c r="BO119" s="24"/>
      <c r="BP119" s="5"/>
      <c r="BQ119" s="5"/>
      <c r="BR119" s="77" t="s">
        <v>107</v>
      </c>
      <c r="BS119" s="348" t="s">
        <v>70</v>
      </c>
      <c r="BT119" s="348"/>
      <c r="BU119" s="125" t="s">
        <v>108</v>
      </c>
      <c r="BV119" s="122" t="s">
        <v>155</v>
      </c>
      <c r="BW119" s="122" t="s">
        <v>156</v>
      </c>
      <c r="BX119" s="122" t="s">
        <v>157</v>
      </c>
      <c r="BY119" s="122" t="s">
        <v>248</v>
      </c>
      <c r="BZ119" s="353"/>
    </row>
    <row r="120" spans="14:78" ht="14.4" customHeight="1" x14ac:dyDescent="0.3">
      <c r="N120" s="5"/>
      <c r="O120" s="370" t="s">
        <v>22</v>
      </c>
      <c r="P120" s="107" t="s">
        <v>23</v>
      </c>
      <c r="Q120" s="209">
        <f>IF(OR(S120="X",T120="X",U120="X",V120="X"),1,0)</f>
        <v>0</v>
      </c>
      <c r="R120" s="126" t="s">
        <v>24</v>
      </c>
      <c r="S120" s="169"/>
      <c r="T120" s="169"/>
      <c r="U120" s="169"/>
      <c r="V120" s="169"/>
      <c r="W120" s="5" t="str">
        <f t="shared" si="5"/>
        <v/>
      </c>
      <c r="X120" s="24"/>
      <c r="Y120" s="5" t="str">
        <f t="shared" si="6"/>
        <v/>
      </c>
      <c r="Z120" s="29"/>
      <c r="AA120" s="5"/>
      <c r="AB120" s="5"/>
      <c r="AC120" s="370" t="s">
        <v>22</v>
      </c>
      <c r="AD120" s="107" t="s">
        <v>23</v>
      </c>
      <c r="AE120" s="209">
        <f>IF(OR(AG120="X",AH120="X",AI120="X",AJ120="X"),1,0)</f>
        <v>0</v>
      </c>
      <c r="AF120" s="126" t="s">
        <v>24</v>
      </c>
      <c r="AG120" s="169"/>
      <c r="AH120" s="169"/>
      <c r="AI120" s="169"/>
      <c r="AJ120" s="169"/>
      <c r="AK120" s="5" t="str">
        <f t="shared" si="7"/>
        <v/>
      </c>
      <c r="AL120" s="24"/>
      <c r="AM120" s="5" t="str">
        <f t="shared" si="8"/>
        <v/>
      </c>
      <c r="AN120" s="29"/>
      <c r="AO120" s="5"/>
      <c r="AP120" s="5"/>
      <c r="AQ120" s="370" t="s">
        <v>22</v>
      </c>
      <c r="AR120" s="107" t="s">
        <v>23</v>
      </c>
      <c r="AS120" s="209">
        <f>IF(OR(AU120="X",AV120="X",AW120="X",AX120="X"),1,0)</f>
        <v>0</v>
      </c>
      <c r="AT120" s="126" t="s">
        <v>24</v>
      </c>
      <c r="AU120" s="169"/>
      <c r="AV120" s="169"/>
      <c r="AW120" s="169"/>
      <c r="AX120" s="169"/>
      <c r="AY120" s="5" t="str">
        <f>IF(AS120="","",IF(AU120="X",0,IF(AV120="X",5,IF(AW120="X",10,IF(AX120="X",15,"")))))</f>
        <v/>
      </c>
      <c r="AZ120" s="29"/>
      <c r="BA120" s="5" t="str">
        <f>IF(AS120="","",IF(AU120="X",5,IF(AV120="X",10,IF(AW120="X",15,IF(AX120="X",20,"")))))</f>
        <v/>
      </c>
      <c r="BB120" s="29"/>
      <c r="BC120" s="5"/>
      <c r="BD120" s="348" t="s">
        <v>22</v>
      </c>
      <c r="BE120" s="107" t="s">
        <v>23</v>
      </c>
      <c r="BF120" s="209">
        <f>IF(OR(BH120="X",BI120="X",BJ120="X",BK120="X"),1,0)</f>
        <v>0</v>
      </c>
      <c r="BG120" s="125" t="s">
        <v>24</v>
      </c>
      <c r="BH120" s="167"/>
      <c r="BI120" s="167"/>
      <c r="BJ120" s="167"/>
      <c r="BK120" s="167"/>
      <c r="BL120" s="5" t="str">
        <f>IF(BF120="","",IF(BH120="X",0,IF(BI120="X",5,IF(BJ120="X",10,IF(BK120="X",15,"")))))</f>
        <v/>
      </c>
      <c r="BM120" s="6"/>
      <c r="BN120" s="5" t="str">
        <f>IF(BF120="","",IF(BH120="X",5,IF(BI120="X",10,IF(BJ120="X",15,IF(BK120="X",20,"")))))</f>
        <v/>
      </c>
      <c r="BO120" s="6"/>
      <c r="BP120" s="5"/>
      <c r="BQ120" s="5"/>
      <c r="BR120" s="348" t="s">
        <v>22</v>
      </c>
      <c r="BS120" s="107" t="s">
        <v>23</v>
      </c>
      <c r="BT120" s="209">
        <v>1</v>
      </c>
      <c r="BU120" s="125" t="s">
        <v>24</v>
      </c>
      <c r="BV120" s="143" t="str">
        <f>IF(AE120="","",IF(AG120="X",25%,IF(AH120="X",50%,IF(AI120="X",75%,IF(AJ120="X",100%,"")))))</f>
        <v/>
      </c>
      <c r="BW120" s="143" t="str">
        <f>IF(AS120="","",IF(AU120="X",25%,IF(AV120="X",50%,IF(AW120="X",75%,IF(AX120="X",100%,"")))))</f>
        <v/>
      </c>
      <c r="BX120" s="143" t="str">
        <f>IF(BG120="","",IF(BI120="X",25%,IF(BJ120="X",50%,IF(BK120="X",75%,IF(BL120="X",100%,"")))))</f>
        <v/>
      </c>
      <c r="BY120" s="143" t="str">
        <f>IF(BE120="","",IF(BH120="X",25%,IF(BI120="X",50%,IF(BJ120="X",75%,IF(BK120="X",100%,"")))))</f>
        <v/>
      </c>
      <c r="BZ120" s="144" t="str">
        <f>IFERROR(AVERAGE(BV120:BY120),"")</f>
        <v/>
      </c>
    </row>
    <row r="121" spans="14:78" ht="27.6" x14ac:dyDescent="0.3">
      <c r="N121" s="5"/>
      <c r="O121" s="370"/>
      <c r="P121" s="107" t="s">
        <v>25</v>
      </c>
      <c r="Q121" s="209">
        <f t="shared" ref="Q121:Q139" si="19">IF(OR(S121="X",T121="X",U121="X",V121="X"),1,0)</f>
        <v>0</v>
      </c>
      <c r="R121" s="126" t="s">
        <v>26</v>
      </c>
      <c r="S121" s="169"/>
      <c r="T121" s="169"/>
      <c r="U121" s="169"/>
      <c r="V121" s="169"/>
      <c r="W121" s="5" t="str">
        <f t="shared" si="5"/>
        <v/>
      </c>
      <c r="X121" s="24"/>
      <c r="Y121" s="5" t="str">
        <f t="shared" si="6"/>
        <v/>
      </c>
      <c r="Z121" s="29"/>
      <c r="AA121" s="5"/>
      <c r="AB121" s="5"/>
      <c r="AC121" s="370"/>
      <c r="AD121" s="107" t="s">
        <v>25</v>
      </c>
      <c r="AE121" s="209">
        <f t="shared" ref="AE121:AE139" si="20">IF(OR(AG121="X",AH121="X",AI121="X",AJ121="X"),1,0)</f>
        <v>0</v>
      </c>
      <c r="AF121" s="126" t="s">
        <v>26</v>
      </c>
      <c r="AG121" s="169"/>
      <c r="AH121" s="169"/>
      <c r="AI121" s="169"/>
      <c r="AJ121" s="169"/>
      <c r="AK121" s="5" t="str">
        <f t="shared" si="7"/>
        <v/>
      </c>
      <c r="AL121" s="24"/>
      <c r="AM121" s="5" t="str">
        <f t="shared" si="8"/>
        <v/>
      </c>
      <c r="AN121" s="29"/>
      <c r="AO121" s="5"/>
      <c r="AP121" s="5"/>
      <c r="AQ121" s="370"/>
      <c r="AR121" s="107" t="s">
        <v>25</v>
      </c>
      <c r="AS121" s="209">
        <f t="shared" ref="AS121:AS139" si="21">IF(OR(AU121="X",AV121="X",AW121="X",AX121="X"),1,0)</f>
        <v>0</v>
      </c>
      <c r="AT121" s="126" t="s">
        <v>26</v>
      </c>
      <c r="AU121" s="169"/>
      <c r="AV121" s="169"/>
      <c r="AW121" s="169"/>
      <c r="AX121" s="169"/>
      <c r="AY121" s="5" t="str">
        <f t="shared" ref="AY121:AY184" si="22">IF(AS121="","",IF(AU121="X",0,IF(AV121="X",5,IF(AW121="X",10,IF(AX121="X",15,"")))))</f>
        <v/>
      </c>
      <c r="AZ121" s="29"/>
      <c r="BA121" s="5" t="str">
        <f t="shared" ref="BA121:BA184" si="23">IF(AS121="","",IF(AU121="X",5,IF(AV121="X",10,IF(AW121="X",15,IF(AX121="X",20,"")))))</f>
        <v/>
      </c>
      <c r="BB121" s="29"/>
      <c r="BC121" s="5"/>
      <c r="BD121" s="348"/>
      <c r="BE121" s="107" t="s">
        <v>25</v>
      </c>
      <c r="BF121" s="209">
        <f t="shared" ref="BF121:BF139" si="24">IF(OR(BH121="X",BI121="X",BJ121="X",BK121="X"),1,0)</f>
        <v>0</v>
      </c>
      <c r="BG121" s="125" t="s">
        <v>26</v>
      </c>
      <c r="BH121" s="167"/>
      <c r="BI121" s="167"/>
      <c r="BJ121" s="167"/>
      <c r="BK121" s="167"/>
      <c r="BL121" s="5" t="str">
        <f t="shared" ref="BL121:BL184" si="25">IF(BF121="","",IF(BH121="X",0,IF(BI121="X",5,IF(BJ121="X",10,IF(BK121="X",15,"")))))</f>
        <v/>
      </c>
      <c r="BM121" s="6"/>
      <c r="BN121" s="5" t="str">
        <f t="shared" ref="BN121:BN184" si="26">IF(BF121="","",IF(BH121="X",5,IF(BI121="X",10,IF(BJ121="X",15,IF(BK121="X",20,"")))))</f>
        <v/>
      </c>
      <c r="BO121" s="6"/>
      <c r="BP121" s="5"/>
      <c r="BQ121" s="5"/>
      <c r="BR121" s="348"/>
      <c r="BS121" s="107" t="s">
        <v>25</v>
      </c>
      <c r="BT121" s="209">
        <v>1</v>
      </c>
      <c r="BU121" s="125" t="s">
        <v>26</v>
      </c>
      <c r="BV121" s="143" t="str">
        <f t="shared" ref="BV121:BV139" si="27">IF(AE121="","",IF(AG121="X",25%,IF(AH121="X",50%,IF(AI121="X",75%,IF(AJ121="X",100%,"")))))</f>
        <v/>
      </c>
      <c r="BW121" s="143" t="str">
        <f t="shared" ref="BW121:BW139" si="28">IF(AS121="","",IF(AU121="X",25%,IF(AV121="X",50%,IF(AW121="X",75%,IF(AX121="X",100%,"")))))</f>
        <v/>
      </c>
      <c r="BX121" s="143" t="str">
        <f t="shared" ref="BX121:BX139" si="29">IF(BG121="","",IF(BI121="X",25%,IF(BJ121="X",50%,IF(BK121="X",75%,IF(BL121="X",100%,"")))))</f>
        <v/>
      </c>
      <c r="BY121" s="143" t="str">
        <f t="shared" ref="BY121:BY139" si="30">IF(BE121="","",IF(BH121="X",25%,IF(BI121="X",50%,IF(BJ121="X",75%,IF(BK121="X",100%,"")))))</f>
        <v/>
      </c>
      <c r="BZ121" s="144" t="str">
        <f t="shared" ref="BZ121:BZ139" si="31">IFERROR(AVERAGE(BV121:BY121),"")</f>
        <v/>
      </c>
    </row>
    <row r="122" spans="14:78" ht="27.6" x14ac:dyDescent="0.3">
      <c r="N122" s="5"/>
      <c r="O122" s="370"/>
      <c r="P122" s="107" t="s">
        <v>27</v>
      </c>
      <c r="Q122" s="209">
        <f t="shared" si="19"/>
        <v>0</v>
      </c>
      <c r="R122" s="126" t="s">
        <v>28</v>
      </c>
      <c r="S122" s="169"/>
      <c r="T122" s="169"/>
      <c r="U122" s="169"/>
      <c r="V122" s="169"/>
      <c r="W122" s="5" t="str">
        <f t="shared" si="5"/>
        <v/>
      </c>
      <c r="X122" s="24"/>
      <c r="Y122" s="5" t="str">
        <f t="shared" si="6"/>
        <v/>
      </c>
      <c r="Z122" s="29"/>
      <c r="AA122" s="5"/>
      <c r="AB122" s="5"/>
      <c r="AC122" s="370"/>
      <c r="AD122" s="107" t="s">
        <v>27</v>
      </c>
      <c r="AE122" s="209">
        <f t="shared" si="20"/>
        <v>0</v>
      </c>
      <c r="AF122" s="126" t="s">
        <v>28</v>
      </c>
      <c r="AG122" s="169"/>
      <c r="AH122" s="169"/>
      <c r="AI122" s="169"/>
      <c r="AJ122" s="169"/>
      <c r="AK122" s="5" t="str">
        <f t="shared" si="7"/>
        <v/>
      </c>
      <c r="AL122" s="24"/>
      <c r="AM122" s="5" t="str">
        <f t="shared" si="8"/>
        <v/>
      </c>
      <c r="AN122" s="29"/>
      <c r="AO122" s="5"/>
      <c r="AP122" s="5"/>
      <c r="AQ122" s="370"/>
      <c r="AR122" s="107" t="s">
        <v>27</v>
      </c>
      <c r="AS122" s="209">
        <f t="shared" si="21"/>
        <v>0</v>
      </c>
      <c r="AT122" s="126" t="s">
        <v>28</v>
      </c>
      <c r="AU122" s="169"/>
      <c r="AV122" s="169"/>
      <c r="AW122" s="169"/>
      <c r="AX122" s="169"/>
      <c r="AY122" s="5" t="str">
        <f t="shared" si="22"/>
        <v/>
      </c>
      <c r="AZ122" s="29"/>
      <c r="BA122" s="5" t="str">
        <f t="shared" si="23"/>
        <v/>
      </c>
      <c r="BB122" s="29"/>
      <c r="BC122" s="5"/>
      <c r="BD122" s="348"/>
      <c r="BE122" s="107" t="s">
        <v>27</v>
      </c>
      <c r="BF122" s="209">
        <f t="shared" si="24"/>
        <v>0</v>
      </c>
      <c r="BG122" s="125" t="s">
        <v>28</v>
      </c>
      <c r="BH122" s="167"/>
      <c r="BI122" s="167"/>
      <c r="BJ122" s="167"/>
      <c r="BK122" s="167"/>
      <c r="BL122" s="5" t="str">
        <f t="shared" si="25"/>
        <v/>
      </c>
      <c r="BM122" s="6"/>
      <c r="BN122" s="5" t="str">
        <f t="shared" si="26"/>
        <v/>
      </c>
      <c r="BO122" s="6"/>
      <c r="BP122" s="5"/>
      <c r="BQ122" s="5"/>
      <c r="BR122" s="348"/>
      <c r="BS122" s="107" t="s">
        <v>27</v>
      </c>
      <c r="BT122" s="209">
        <v>1</v>
      </c>
      <c r="BU122" s="125" t="s">
        <v>28</v>
      </c>
      <c r="BV122" s="143" t="str">
        <f t="shared" si="27"/>
        <v/>
      </c>
      <c r="BW122" s="143" t="str">
        <f t="shared" si="28"/>
        <v/>
      </c>
      <c r="BX122" s="143" t="str">
        <f t="shared" si="29"/>
        <v/>
      </c>
      <c r="BY122" s="143" t="str">
        <f t="shared" si="30"/>
        <v/>
      </c>
      <c r="BZ122" s="144" t="str">
        <f t="shared" si="31"/>
        <v/>
      </c>
    </row>
    <row r="123" spans="14:78" ht="27.6" x14ac:dyDescent="0.3">
      <c r="N123" s="5"/>
      <c r="O123" s="370"/>
      <c r="P123" s="107" t="s">
        <v>29</v>
      </c>
      <c r="Q123" s="209">
        <f t="shared" si="19"/>
        <v>0</v>
      </c>
      <c r="R123" s="126" t="s">
        <v>30</v>
      </c>
      <c r="S123" s="169"/>
      <c r="T123" s="169"/>
      <c r="U123" s="169"/>
      <c r="V123" s="169"/>
      <c r="W123" s="5" t="str">
        <f t="shared" si="5"/>
        <v/>
      </c>
      <c r="X123" s="24"/>
      <c r="Y123" s="5" t="str">
        <f t="shared" si="6"/>
        <v/>
      </c>
      <c r="Z123" s="29"/>
      <c r="AA123" s="5"/>
      <c r="AB123" s="5"/>
      <c r="AC123" s="370"/>
      <c r="AD123" s="107" t="s">
        <v>29</v>
      </c>
      <c r="AE123" s="209">
        <f t="shared" si="20"/>
        <v>0</v>
      </c>
      <c r="AF123" s="126" t="s">
        <v>30</v>
      </c>
      <c r="AG123" s="169"/>
      <c r="AH123" s="169"/>
      <c r="AI123" s="169"/>
      <c r="AJ123" s="169"/>
      <c r="AK123" s="5" t="str">
        <f t="shared" si="7"/>
        <v/>
      </c>
      <c r="AL123" s="24"/>
      <c r="AM123" s="5" t="str">
        <f t="shared" si="8"/>
        <v/>
      </c>
      <c r="AN123" s="29"/>
      <c r="AO123" s="5"/>
      <c r="AP123" s="5"/>
      <c r="AQ123" s="370"/>
      <c r="AR123" s="107" t="s">
        <v>29</v>
      </c>
      <c r="AS123" s="209">
        <f t="shared" si="21"/>
        <v>0</v>
      </c>
      <c r="AT123" s="126" t="s">
        <v>30</v>
      </c>
      <c r="AU123" s="169"/>
      <c r="AV123" s="169"/>
      <c r="AW123" s="169"/>
      <c r="AX123" s="169"/>
      <c r="AY123" s="5" t="str">
        <f t="shared" si="22"/>
        <v/>
      </c>
      <c r="AZ123" s="29"/>
      <c r="BA123" s="5" t="str">
        <f t="shared" si="23"/>
        <v/>
      </c>
      <c r="BB123" s="29"/>
      <c r="BC123" s="5"/>
      <c r="BD123" s="348"/>
      <c r="BE123" s="107" t="s">
        <v>29</v>
      </c>
      <c r="BF123" s="209">
        <f t="shared" si="24"/>
        <v>0</v>
      </c>
      <c r="BG123" s="125" t="s">
        <v>30</v>
      </c>
      <c r="BH123" s="167"/>
      <c r="BI123" s="167"/>
      <c r="BJ123" s="167"/>
      <c r="BK123" s="167"/>
      <c r="BL123" s="5" t="str">
        <f t="shared" si="25"/>
        <v/>
      </c>
      <c r="BM123" s="6"/>
      <c r="BN123" s="5" t="str">
        <f t="shared" si="26"/>
        <v/>
      </c>
      <c r="BO123" s="6"/>
      <c r="BP123" s="5"/>
      <c r="BQ123" s="5"/>
      <c r="BR123" s="348"/>
      <c r="BS123" s="107" t="s">
        <v>29</v>
      </c>
      <c r="BT123" s="209">
        <v>1</v>
      </c>
      <c r="BU123" s="125" t="s">
        <v>30</v>
      </c>
      <c r="BV123" s="143" t="str">
        <f t="shared" si="27"/>
        <v/>
      </c>
      <c r="BW123" s="143" t="str">
        <f t="shared" si="28"/>
        <v/>
      </c>
      <c r="BX123" s="143" t="str">
        <f t="shared" si="29"/>
        <v/>
      </c>
      <c r="BY123" s="143" t="str">
        <f t="shared" si="30"/>
        <v/>
      </c>
      <c r="BZ123" s="144" t="str">
        <f t="shared" si="31"/>
        <v/>
      </c>
    </row>
    <row r="124" spans="14:78" ht="14.4" customHeight="1" x14ac:dyDescent="0.3">
      <c r="N124" s="5"/>
      <c r="O124" s="370" t="s">
        <v>31</v>
      </c>
      <c r="P124" s="107" t="s">
        <v>32</v>
      </c>
      <c r="Q124" s="209">
        <f t="shared" si="19"/>
        <v>0</v>
      </c>
      <c r="R124" s="126" t="s">
        <v>33</v>
      </c>
      <c r="S124" s="169"/>
      <c r="T124" s="169"/>
      <c r="U124" s="169"/>
      <c r="V124" s="169"/>
      <c r="W124" s="5" t="str">
        <f t="shared" si="5"/>
        <v/>
      </c>
      <c r="X124" s="24"/>
      <c r="Y124" s="5" t="str">
        <f t="shared" si="6"/>
        <v/>
      </c>
      <c r="Z124" s="29"/>
      <c r="AA124" s="5"/>
      <c r="AB124" s="5"/>
      <c r="AC124" s="370" t="s">
        <v>31</v>
      </c>
      <c r="AD124" s="107" t="s">
        <v>32</v>
      </c>
      <c r="AE124" s="209">
        <f t="shared" si="20"/>
        <v>0</v>
      </c>
      <c r="AF124" s="126" t="s">
        <v>33</v>
      </c>
      <c r="AG124" s="169"/>
      <c r="AH124" s="169"/>
      <c r="AI124" s="169"/>
      <c r="AJ124" s="169"/>
      <c r="AK124" s="5" t="str">
        <f t="shared" si="7"/>
        <v/>
      </c>
      <c r="AL124" s="24"/>
      <c r="AM124" s="5" t="str">
        <f t="shared" si="8"/>
        <v/>
      </c>
      <c r="AN124" s="29"/>
      <c r="AO124" s="5"/>
      <c r="AP124" s="5"/>
      <c r="AQ124" s="370" t="s">
        <v>31</v>
      </c>
      <c r="AR124" s="107" t="s">
        <v>32</v>
      </c>
      <c r="AS124" s="209">
        <f t="shared" si="21"/>
        <v>0</v>
      </c>
      <c r="AT124" s="126" t="s">
        <v>33</v>
      </c>
      <c r="AU124" s="169"/>
      <c r="AV124" s="169"/>
      <c r="AW124" s="169"/>
      <c r="AX124" s="169"/>
      <c r="AY124" s="5" t="str">
        <f t="shared" si="22"/>
        <v/>
      </c>
      <c r="AZ124" s="29"/>
      <c r="BA124" s="5" t="str">
        <f t="shared" si="23"/>
        <v/>
      </c>
      <c r="BB124" s="29"/>
      <c r="BC124" s="5"/>
      <c r="BD124" s="348" t="s">
        <v>31</v>
      </c>
      <c r="BE124" s="107" t="s">
        <v>32</v>
      </c>
      <c r="BF124" s="209">
        <f t="shared" si="24"/>
        <v>0</v>
      </c>
      <c r="BG124" s="125" t="s">
        <v>33</v>
      </c>
      <c r="BH124" s="167"/>
      <c r="BI124" s="167"/>
      <c r="BJ124" s="167"/>
      <c r="BK124" s="167"/>
      <c r="BL124" s="5" t="str">
        <f t="shared" si="25"/>
        <v/>
      </c>
      <c r="BM124" s="6"/>
      <c r="BN124" s="5" t="str">
        <f t="shared" si="26"/>
        <v/>
      </c>
      <c r="BO124" s="6"/>
      <c r="BP124" s="5"/>
      <c r="BQ124" s="5"/>
      <c r="BR124" s="348" t="s">
        <v>31</v>
      </c>
      <c r="BS124" s="107" t="s">
        <v>32</v>
      </c>
      <c r="BT124" s="209">
        <v>1</v>
      </c>
      <c r="BU124" s="125" t="s">
        <v>33</v>
      </c>
      <c r="BV124" s="143" t="str">
        <f t="shared" si="27"/>
        <v/>
      </c>
      <c r="BW124" s="143" t="str">
        <f t="shared" si="28"/>
        <v/>
      </c>
      <c r="BX124" s="143" t="str">
        <f t="shared" si="29"/>
        <v/>
      </c>
      <c r="BY124" s="143" t="str">
        <f t="shared" si="30"/>
        <v/>
      </c>
      <c r="BZ124" s="144" t="str">
        <f t="shared" si="31"/>
        <v/>
      </c>
    </row>
    <row r="125" spans="14:78" ht="27.6" customHeight="1" x14ac:dyDescent="0.3">
      <c r="N125" s="5"/>
      <c r="O125" s="370"/>
      <c r="P125" s="350" t="s">
        <v>19</v>
      </c>
      <c r="Q125" s="209">
        <f t="shared" si="19"/>
        <v>0</v>
      </c>
      <c r="R125" s="126" t="s">
        <v>110</v>
      </c>
      <c r="S125" s="169"/>
      <c r="T125" s="169"/>
      <c r="U125" s="169"/>
      <c r="V125" s="169"/>
      <c r="W125" s="5" t="str">
        <f t="shared" si="5"/>
        <v/>
      </c>
      <c r="X125" s="24"/>
      <c r="Y125" s="5" t="str">
        <f t="shared" si="6"/>
        <v/>
      </c>
      <c r="Z125" s="29"/>
      <c r="AA125" s="5"/>
      <c r="AB125" s="5"/>
      <c r="AC125" s="370"/>
      <c r="AD125" s="350" t="s">
        <v>19</v>
      </c>
      <c r="AE125" s="209">
        <f t="shared" si="20"/>
        <v>0</v>
      </c>
      <c r="AF125" s="126" t="s">
        <v>110</v>
      </c>
      <c r="AG125" s="169"/>
      <c r="AH125" s="169"/>
      <c r="AI125" s="169"/>
      <c r="AJ125" s="169"/>
      <c r="AK125" s="5" t="str">
        <f t="shared" si="7"/>
        <v/>
      </c>
      <c r="AL125" s="24"/>
      <c r="AM125" s="5" t="str">
        <f t="shared" si="8"/>
        <v/>
      </c>
      <c r="AN125" s="29"/>
      <c r="AO125" s="5"/>
      <c r="AP125" s="5"/>
      <c r="AQ125" s="370"/>
      <c r="AR125" s="350" t="s">
        <v>19</v>
      </c>
      <c r="AS125" s="209">
        <f t="shared" si="21"/>
        <v>0</v>
      </c>
      <c r="AT125" s="126" t="s">
        <v>110</v>
      </c>
      <c r="AU125" s="169"/>
      <c r="AV125" s="169"/>
      <c r="AW125" s="169"/>
      <c r="AX125" s="169"/>
      <c r="AY125" s="5" t="str">
        <f t="shared" si="22"/>
        <v/>
      </c>
      <c r="AZ125" s="29"/>
      <c r="BA125" s="5" t="str">
        <f t="shared" si="23"/>
        <v/>
      </c>
      <c r="BB125" s="29"/>
      <c r="BC125" s="5"/>
      <c r="BD125" s="348"/>
      <c r="BE125" s="350" t="s">
        <v>19</v>
      </c>
      <c r="BF125" s="209">
        <f t="shared" si="24"/>
        <v>0</v>
      </c>
      <c r="BG125" s="125" t="s">
        <v>110</v>
      </c>
      <c r="BH125" s="167"/>
      <c r="BI125" s="167"/>
      <c r="BJ125" s="167"/>
      <c r="BK125" s="167"/>
      <c r="BL125" s="5" t="str">
        <f t="shared" si="25"/>
        <v/>
      </c>
      <c r="BM125" s="6"/>
      <c r="BN125" s="5" t="str">
        <f t="shared" si="26"/>
        <v/>
      </c>
      <c r="BO125" s="6"/>
      <c r="BP125" s="5"/>
      <c r="BQ125" s="5"/>
      <c r="BR125" s="348"/>
      <c r="BS125" s="350" t="s">
        <v>19</v>
      </c>
      <c r="BT125" s="209">
        <v>1</v>
      </c>
      <c r="BU125" s="125" t="s">
        <v>110</v>
      </c>
      <c r="BV125" s="143" t="str">
        <f t="shared" si="27"/>
        <v/>
      </c>
      <c r="BW125" s="143" t="str">
        <f t="shared" si="28"/>
        <v/>
      </c>
      <c r="BX125" s="143" t="str">
        <f t="shared" si="29"/>
        <v/>
      </c>
      <c r="BY125" s="143" t="str">
        <f t="shared" si="30"/>
        <v/>
      </c>
      <c r="BZ125" s="144" t="str">
        <f t="shared" si="31"/>
        <v/>
      </c>
    </row>
    <row r="126" spans="14:78" ht="27.6" x14ac:dyDescent="0.3">
      <c r="N126" s="5"/>
      <c r="O126" s="370"/>
      <c r="P126" s="350"/>
      <c r="Q126" s="209">
        <f t="shared" si="19"/>
        <v>0</v>
      </c>
      <c r="R126" s="126" t="s">
        <v>111</v>
      </c>
      <c r="S126" s="169"/>
      <c r="T126" s="169"/>
      <c r="U126" s="169"/>
      <c r="V126" s="169"/>
      <c r="W126" s="5" t="str">
        <f t="shared" si="5"/>
        <v/>
      </c>
      <c r="X126" s="24"/>
      <c r="Y126" s="5" t="str">
        <f t="shared" si="6"/>
        <v/>
      </c>
      <c r="Z126" s="29"/>
      <c r="AA126" s="5"/>
      <c r="AB126" s="5"/>
      <c r="AC126" s="370"/>
      <c r="AD126" s="350"/>
      <c r="AE126" s="209">
        <f t="shared" si="20"/>
        <v>0</v>
      </c>
      <c r="AF126" s="126" t="s">
        <v>111</v>
      </c>
      <c r="AG126" s="169"/>
      <c r="AH126" s="169"/>
      <c r="AI126" s="169"/>
      <c r="AJ126" s="169"/>
      <c r="AK126" s="5" t="str">
        <f t="shared" si="7"/>
        <v/>
      </c>
      <c r="AL126" s="24"/>
      <c r="AM126" s="5" t="str">
        <f t="shared" si="8"/>
        <v/>
      </c>
      <c r="AN126" s="29"/>
      <c r="AO126" s="5"/>
      <c r="AP126" s="5"/>
      <c r="AQ126" s="370"/>
      <c r="AR126" s="350"/>
      <c r="AS126" s="209">
        <f t="shared" si="21"/>
        <v>0</v>
      </c>
      <c r="AT126" s="126" t="s">
        <v>111</v>
      </c>
      <c r="AU126" s="169"/>
      <c r="AV126" s="169"/>
      <c r="AW126" s="169"/>
      <c r="AX126" s="169"/>
      <c r="AY126" s="5" t="str">
        <f t="shared" si="22"/>
        <v/>
      </c>
      <c r="AZ126" s="29"/>
      <c r="BA126" s="5" t="str">
        <f t="shared" si="23"/>
        <v/>
      </c>
      <c r="BB126" s="29"/>
      <c r="BC126" s="5"/>
      <c r="BD126" s="348"/>
      <c r="BE126" s="350"/>
      <c r="BF126" s="209">
        <f t="shared" si="24"/>
        <v>0</v>
      </c>
      <c r="BG126" s="125" t="s">
        <v>111</v>
      </c>
      <c r="BH126" s="167"/>
      <c r="BI126" s="167"/>
      <c r="BJ126" s="167"/>
      <c r="BK126" s="167"/>
      <c r="BL126" s="5" t="str">
        <f t="shared" si="25"/>
        <v/>
      </c>
      <c r="BM126" s="6"/>
      <c r="BN126" s="5" t="str">
        <f t="shared" si="26"/>
        <v/>
      </c>
      <c r="BO126" s="6"/>
      <c r="BP126" s="5"/>
      <c r="BQ126" s="5"/>
      <c r="BR126" s="348"/>
      <c r="BS126" s="350"/>
      <c r="BT126" s="209">
        <v>1</v>
      </c>
      <c r="BU126" s="125" t="s">
        <v>111</v>
      </c>
      <c r="BV126" s="143" t="str">
        <f t="shared" si="27"/>
        <v/>
      </c>
      <c r="BW126" s="143" t="str">
        <f t="shared" si="28"/>
        <v/>
      </c>
      <c r="BX126" s="143" t="str">
        <f t="shared" si="29"/>
        <v/>
      </c>
      <c r="BY126" s="143" t="str">
        <f t="shared" si="30"/>
        <v/>
      </c>
      <c r="BZ126" s="144" t="str">
        <f t="shared" si="31"/>
        <v/>
      </c>
    </row>
    <row r="127" spans="14:78" ht="27.6" x14ac:dyDescent="0.3">
      <c r="N127" s="5"/>
      <c r="O127" s="370"/>
      <c r="P127" s="350"/>
      <c r="Q127" s="209">
        <f t="shared" si="19"/>
        <v>0</v>
      </c>
      <c r="R127" s="126" t="s">
        <v>112</v>
      </c>
      <c r="S127" s="169"/>
      <c r="T127" s="169"/>
      <c r="U127" s="169"/>
      <c r="V127" s="169"/>
      <c r="W127" s="5" t="str">
        <f t="shared" si="5"/>
        <v/>
      </c>
      <c r="X127" s="24"/>
      <c r="Y127" s="5" t="str">
        <f t="shared" si="6"/>
        <v/>
      </c>
      <c r="Z127" s="29"/>
      <c r="AA127" s="5"/>
      <c r="AB127" s="5"/>
      <c r="AC127" s="370"/>
      <c r="AD127" s="350"/>
      <c r="AE127" s="209">
        <f t="shared" si="20"/>
        <v>0</v>
      </c>
      <c r="AF127" s="126" t="s">
        <v>112</v>
      </c>
      <c r="AG127" s="169"/>
      <c r="AH127" s="169"/>
      <c r="AI127" s="169"/>
      <c r="AJ127" s="169"/>
      <c r="AK127" s="5" t="str">
        <f t="shared" si="7"/>
        <v/>
      </c>
      <c r="AL127" s="24"/>
      <c r="AM127" s="5" t="str">
        <f t="shared" si="8"/>
        <v/>
      </c>
      <c r="AN127" s="29"/>
      <c r="AO127" s="5"/>
      <c r="AP127" s="5"/>
      <c r="AQ127" s="370"/>
      <c r="AR127" s="350"/>
      <c r="AS127" s="209">
        <f t="shared" si="21"/>
        <v>0</v>
      </c>
      <c r="AT127" s="126" t="s">
        <v>112</v>
      </c>
      <c r="AU127" s="169"/>
      <c r="AV127" s="169"/>
      <c r="AW127" s="169"/>
      <c r="AX127" s="169"/>
      <c r="AY127" s="5" t="str">
        <f t="shared" si="22"/>
        <v/>
      </c>
      <c r="AZ127" s="29"/>
      <c r="BA127" s="5" t="str">
        <f t="shared" si="23"/>
        <v/>
      </c>
      <c r="BB127" s="29"/>
      <c r="BC127" s="5"/>
      <c r="BD127" s="348"/>
      <c r="BE127" s="350"/>
      <c r="BF127" s="209">
        <f t="shared" si="24"/>
        <v>0</v>
      </c>
      <c r="BG127" s="125" t="s">
        <v>112</v>
      </c>
      <c r="BH127" s="167"/>
      <c r="BI127" s="167"/>
      <c r="BJ127" s="167"/>
      <c r="BK127" s="167"/>
      <c r="BL127" s="5" t="str">
        <f t="shared" si="25"/>
        <v/>
      </c>
      <c r="BM127" s="6"/>
      <c r="BN127" s="5" t="str">
        <f t="shared" si="26"/>
        <v/>
      </c>
      <c r="BO127" s="6"/>
      <c r="BP127" s="5"/>
      <c r="BQ127" s="5"/>
      <c r="BR127" s="348"/>
      <c r="BS127" s="350"/>
      <c r="BT127" s="209">
        <v>1</v>
      </c>
      <c r="BU127" s="125" t="s">
        <v>112</v>
      </c>
      <c r="BV127" s="143" t="str">
        <f t="shared" si="27"/>
        <v/>
      </c>
      <c r="BW127" s="143" t="str">
        <f t="shared" si="28"/>
        <v/>
      </c>
      <c r="BX127" s="143" t="str">
        <f t="shared" si="29"/>
        <v/>
      </c>
      <c r="BY127" s="143" t="str">
        <f t="shared" si="30"/>
        <v/>
      </c>
      <c r="BZ127" s="144" t="str">
        <f t="shared" si="31"/>
        <v/>
      </c>
    </row>
    <row r="128" spans="14:78" ht="41.4" x14ac:dyDescent="0.3">
      <c r="N128" s="5"/>
      <c r="O128" s="370"/>
      <c r="P128" s="350"/>
      <c r="Q128" s="209">
        <f t="shared" si="19"/>
        <v>0</v>
      </c>
      <c r="R128" s="126" t="s">
        <v>113</v>
      </c>
      <c r="S128" s="169"/>
      <c r="T128" s="169"/>
      <c r="U128" s="169"/>
      <c r="V128" s="169"/>
      <c r="W128" s="5" t="str">
        <f t="shared" si="5"/>
        <v/>
      </c>
      <c r="X128" s="24"/>
      <c r="Y128" s="5" t="str">
        <f t="shared" si="6"/>
        <v/>
      </c>
      <c r="Z128" s="29"/>
      <c r="AA128" s="5"/>
      <c r="AB128" s="5"/>
      <c r="AC128" s="370"/>
      <c r="AD128" s="350"/>
      <c r="AE128" s="209">
        <f t="shared" si="20"/>
        <v>0</v>
      </c>
      <c r="AF128" s="126" t="s">
        <v>113</v>
      </c>
      <c r="AG128" s="169"/>
      <c r="AH128" s="169"/>
      <c r="AI128" s="169"/>
      <c r="AJ128" s="169"/>
      <c r="AK128" s="5" t="str">
        <f t="shared" si="7"/>
        <v/>
      </c>
      <c r="AL128" s="24"/>
      <c r="AM128" s="5" t="str">
        <f t="shared" si="8"/>
        <v/>
      </c>
      <c r="AN128" s="29"/>
      <c r="AO128" s="5"/>
      <c r="AP128" s="5"/>
      <c r="AQ128" s="370"/>
      <c r="AR128" s="350"/>
      <c r="AS128" s="209">
        <f t="shared" si="21"/>
        <v>0</v>
      </c>
      <c r="AT128" s="126" t="s">
        <v>113</v>
      </c>
      <c r="AU128" s="169"/>
      <c r="AV128" s="169"/>
      <c r="AW128" s="169"/>
      <c r="AX128" s="169"/>
      <c r="AY128" s="5" t="str">
        <f t="shared" si="22"/>
        <v/>
      </c>
      <c r="AZ128" s="29"/>
      <c r="BA128" s="5" t="str">
        <f t="shared" si="23"/>
        <v/>
      </c>
      <c r="BB128" s="29"/>
      <c r="BC128" s="5"/>
      <c r="BD128" s="348"/>
      <c r="BE128" s="350"/>
      <c r="BF128" s="209">
        <f t="shared" si="24"/>
        <v>0</v>
      </c>
      <c r="BG128" s="125" t="s">
        <v>113</v>
      </c>
      <c r="BH128" s="167"/>
      <c r="BI128" s="167"/>
      <c r="BJ128" s="167"/>
      <c r="BK128" s="167"/>
      <c r="BL128" s="5" t="str">
        <f t="shared" si="25"/>
        <v/>
      </c>
      <c r="BM128" s="6"/>
      <c r="BN128" s="5" t="str">
        <f t="shared" si="26"/>
        <v/>
      </c>
      <c r="BO128" s="6"/>
      <c r="BP128" s="5"/>
      <c r="BQ128" s="5"/>
      <c r="BR128" s="348"/>
      <c r="BS128" s="350"/>
      <c r="BT128" s="209">
        <v>1</v>
      </c>
      <c r="BU128" s="125" t="s">
        <v>113</v>
      </c>
      <c r="BV128" s="143" t="str">
        <f t="shared" si="27"/>
        <v/>
      </c>
      <c r="BW128" s="143" t="str">
        <f t="shared" si="28"/>
        <v/>
      </c>
      <c r="BX128" s="143" t="str">
        <f t="shared" si="29"/>
        <v/>
      </c>
      <c r="BY128" s="143" t="str">
        <f t="shared" si="30"/>
        <v/>
      </c>
      <c r="BZ128" s="144" t="str">
        <f t="shared" si="31"/>
        <v/>
      </c>
    </row>
    <row r="129" spans="5:78" ht="27.6" x14ac:dyDescent="0.3">
      <c r="N129" s="5"/>
      <c r="O129" s="370"/>
      <c r="P129" s="350"/>
      <c r="Q129" s="209">
        <f t="shared" si="19"/>
        <v>0</v>
      </c>
      <c r="R129" s="126" t="s">
        <v>114</v>
      </c>
      <c r="S129" s="169"/>
      <c r="T129" s="169"/>
      <c r="U129" s="169"/>
      <c r="V129" s="169"/>
      <c r="W129" s="5" t="str">
        <f t="shared" si="5"/>
        <v/>
      </c>
      <c r="X129" s="24"/>
      <c r="Y129" s="5" t="str">
        <f t="shared" si="6"/>
        <v/>
      </c>
      <c r="Z129" s="29"/>
      <c r="AA129" s="5"/>
      <c r="AB129" s="5"/>
      <c r="AC129" s="370"/>
      <c r="AD129" s="350"/>
      <c r="AE129" s="209">
        <f t="shared" si="20"/>
        <v>0</v>
      </c>
      <c r="AF129" s="126" t="s">
        <v>114</v>
      </c>
      <c r="AG129" s="169"/>
      <c r="AH129" s="169"/>
      <c r="AI129" s="169"/>
      <c r="AJ129" s="169"/>
      <c r="AK129" s="5" t="str">
        <f t="shared" si="7"/>
        <v/>
      </c>
      <c r="AL129" s="24"/>
      <c r="AM129" s="5" t="str">
        <f t="shared" si="8"/>
        <v/>
      </c>
      <c r="AN129" s="29"/>
      <c r="AO129" s="5"/>
      <c r="AP129" s="5"/>
      <c r="AQ129" s="370"/>
      <c r="AR129" s="350"/>
      <c r="AS129" s="209">
        <f t="shared" si="21"/>
        <v>0</v>
      </c>
      <c r="AT129" s="126" t="s">
        <v>114</v>
      </c>
      <c r="AU129" s="169"/>
      <c r="AV129" s="169"/>
      <c r="AW129" s="169"/>
      <c r="AX129" s="169"/>
      <c r="AY129" s="5" t="str">
        <f t="shared" si="22"/>
        <v/>
      </c>
      <c r="AZ129" s="29"/>
      <c r="BA129" s="5" t="str">
        <f t="shared" si="23"/>
        <v/>
      </c>
      <c r="BB129" s="29"/>
      <c r="BC129" s="5"/>
      <c r="BD129" s="348"/>
      <c r="BE129" s="350"/>
      <c r="BF129" s="209">
        <f t="shared" si="24"/>
        <v>0</v>
      </c>
      <c r="BG129" s="125" t="s">
        <v>114</v>
      </c>
      <c r="BH129" s="167"/>
      <c r="BI129" s="167"/>
      <c r="BJ129" s="167"/>
      <c r="BK129" s="167"/>
      <c r="BL129" s="5" t="str">
        <f t="shared" si="25"/>
        <v/>
      </c>
      <c r="BM129" s="6"/>
      <c r="BN129" s="5" t="str">
        <f t="shared" si="26"/>
        <v/>
      </c>
      <c r="BO129" s="6"/>
      <c r="BP129" s="5"/>
      <c r="BQ129" s="5"/>
      <c r="BR129" s="348"/>
      <c r="BS129" s="350"/>
      <c r="BT129" s="209">
        <v>1</v>
      </c>
      <c r="BU129" s="125" t="s">
        <v>114</v>
      </c>
      <c r="BV129" s="143" t="str">
        <f t="shared" si="27"/>
        <v/>
      </c>
      <c r="BW129" s="143" t="str">
        <f t="shared" si="28"/>
        <v/>
      </c>
      <c r="BX129" s="143" t="str">
        <f t="shared" si="29"/>
        <v/>
      </c>
      <c r="BY129" s="143" t="str">
        <f t="shared" si="30"/>
        <v/>
      </c>
      <c r="BZ129" s="144" t="str">
        <f t="shared" si="31"/>
        <v/>
      </c>
    </row>
    <row r="130" spans="5:78" ht="41.4" x14ac:dyDescent="0.3">
      <c r="N130" s="5"/>
      <c r="O130" s="370"/>
      <c r="P130" s="350"/>
      <c r="Q130" s="209">
        <f t="shared" si="19"/>
        <v>0</v>
      </c>
      <c r="R130" s="126" t="s">
        <v>115</v>
      </c>
      <c r="S130" s="169"/>
      <c r="T130" s="169"/>
      <c r="U130" s="169"/>
      <c r="V130" s="169"/>
      <c r="W130" s="5" t="str">
        <f t="shared" ref="W130:W193" si="32">IF(Q130="","",IF(S130="X",0,IF(T130="X",5,IF(U130="X",10,IF(V130="X",15,"")))))</f>
        <v/>
      </c>
      <c r="X130" s="24"/>
      <c r="Y130" s="5" t="str">
        <f t="shared" ref="Y130:Y193" si="33">IF(Q130="","",IF(S130="X",5,IF(T130="X",10,IF(U130="X",15,IF(V130="X",20,"")))))</f>
        <v/>
      </c>
      <c r="Z130" s="29"/>
      <c r="AA130" s="5"/>
      <c r="AB130" s="5"/>
      <c r="AC130" s="370"/>
      <c r="AD130" s="350"/>
      <c r="AE130" s="209">
        <f t="shared" si="20"/>
        <v>0</v>
      </c>
      <c r="AF130" s="126" t="s">
        <v>115</v>
      </c>
      <c r="AG130" s="169"/>
      <c r="AH130" s="169"/>
      <c r="AI130" s="169"/>
      <c r="AJ130" s="169"/>
      <c r="AK130" s="5" t="str">
        <f t="shared" ref="AK130:AK139" si="34">IF(AE130="","",IF(AG130="X",0,IF(AH130="X",5,IF(AI130="X",10,IF(AJ130="X",15,"")))))</f>
        <v/>
      </c>
      <c r="AL130" s="24"/>
      <c r="AM130" s="5" t="str">
        <f t="shared" ref="AM130:AM139" si="35">IF(AE130="","",IF(AG130="X",5,IF(AH130="X",10,IF(AI130="X",15,IF(AJ130="X",20,"")))))</f>
        <v/>
      </c>
      <c r="AN130" s="29"/>
      <c r="AO130" s="5"/>
      <c r="AP130" s="5"/>
      <c r="AQ130" s="370"/>
      <c r="AR130" s="350"/>
      <c r="AS130" s="209">
        <f t="shared" si="21"/>
        <v>0</v>
      </c>
      <c r="AT130" s="126" t="s">
        <v>115</v>
      </c>
      <c r="AU130" s="169"/>
      <c r="AV130" s="169"/>
      <c r="AW130" s="169"/>
      <c r="AX130" s="169"/>
      <c r="AY130" s="5" t="str">
        <f t="shared" si="22"/>
        <v/>
      </c>
      <c r="AZ130" s="29"/>
      <c r="BA130" s="5" t="str">
        <f t="shared" si="23"/>
        <v/>
      </c>
      <c r="BB130" s="29"/>
      <c r="BC130" s="5"/>
      <c r="BD130" s="348"/>
      <c r="BE130" s="350"/>
      <c r="BF130" s="209">
        <f t="shared" si="24"/>
        <v>0</v>
      </c>
      <c r="BG130" s="125" t="s">
        <v>115</v>
      </c>
      <c r="BH130" s="167"/>
      <c r="BI130" s="167"/>
      <c r="BJ130" s="167"/>
      <c r="BK130" s="167"/>
      <c r="BL130" s="5" t="str">
        <f t="shared" si="25"/>
        <v/>
      </c>
      <c r="BM130" s="6"/>
      <c r="BN130" s="5" t="str">
        <f t="shared" si="26"/>
        <v/>
      </c>
      <c r="BO130" s="6"/>
      <c r="BP130" s="5"/>
      <c r="BQ130" s="5"/>
      <c r="BR130" s="348"/>
      <c r="BS130" s="350"/>
      <c r="BT130" s="209">
        <v>1</v>
      </c>
      <c r="BU130" s="125" t="s">
        <v>115</v>
      </c>
      <c r="BV130" s="143" t="str">
        <f t="shared" si="27"/>
        <v/>
      </c>
      <c r="BW130" s="143" t="str">
        <f t="shared" si="28"/>
        <v/>
      </c>
      <c r="BX130" s="143" t="str">
        <f t="shared" si="29"/>
        <v/>
      </c>
      <c r="BY130" s="143" t="str">
        <f t="shared" si="30"/>
        <v/>
      </c>
      <c r="BZ130" s="144" t="str">
        <f t="shared" si="31"/>
        <v/>
      </c>
    </row>
    <row r="131" spans="5:78" ht="27.6" x14ac:dyDescent="0.3">
      <c r="N131" s="5"/>
      <c r="O131" s="370"/>
      <c r="P131" s="350"/>
      <c r="Q131" s="209">
        <f t="shared" si="19"/>
        <v>0</v>
      </c>
      <c r="R131" s="126" t="s">
        <v>116</v>
      </c>
      <c r="S131" s="169"/>
      <c r="T131" s="169"/>
      <c r="U131" s="169"/>
      <c r="V131" s="169"/>
      <c r="W131" s="5" t="str">
        <f t="shared" si="32"/>
        <v/>
      </c>
      <c r="X131" s="24"/>
      <c r="Y131" s="5" t="str">
        <f t="shared" si="33"/>
        <v/>
      </c>
      <c r="Z131" s="29"/>
      <c r="AA131" s="5"/>
      <c r="AB131" s="5"/>
      <c r="AC131" s="370"/>
      <c r="AD131" s="350"/>
      <c r="AE131" s="209">
        <f t="shared" si="20"/>
        <v>0</v>
      </c>
      <c r="AF131" s="126" t="s">
        <v>116</v>
      </c>
      <c r="AG131" s="169"/>
      <c r="AH131" s="169"/>
      <c r="AI131" s="169"/>
      <c r="AJ131" s="169"/>
      <c r="AK131" s="5" t="str">
        <f t="shared" si="34"/>
        <v/>
      </c>
      <c r="AL131" s="24"/>
      <c r="AM131" s="5" t="str">
        <f t="shared" si="35"/>
        <v/>
      </c>
      <c r="AN131" s="29"/>
      <c r="AO131" s="5"/>
      <c r="AP131" s="5"/>
      <c r="AQ131" s="370"/>
      <c r="AR131" s="350"/>
      <c r="AS131" s="209">
        <f t="shared" si="21"/>
        <v>0</v>
      </c>
      <c r="AT131" s="126" t="s">
        <v>116</v>
      </c>
      <c r="AU131" s="169"/>
      <c r="AV131" s="169"/>
      <c r="AW131" s="169"/>
      <c r="AX131" s="169"/>
      <c r="AY131" s="5" t="str">
        <f t="shared" si="22"/>
        <v/>
      </c>
      <c r="AZ131" s="29"/>
      <c r="BA131" s="5" t="str">
        <f t="shared" si="23"/>
        <v/>
      </c>
      <c r="BB131" s="29"/>
      <c r="BC131" s="5"/>
      <c r="BD131" s="348"/>
      <c r="BE131" s="350"/>
      <c r="BF131" s="209">
        <f t="shared" si="24"/>
        <v>0</v>
      </c>
      <c r="BG131" s="125" t="s">
        <v>116</v>
      </c>
      <c r="BH131" s="167"/>
      <c r="BI131" s="167"/>
      <c r="BJ131" s="167"/>
      <c r="BK131" s="167"/>
      <c r="BL131" s="5" t="str">
        <f t="shared" si="25"/>
        <v/>
      </c>
      <c r="BM131" s="6"/>
      <c r="BN131" s="5" t="str">
        <f t="shared" si="26"/>
        <v/>
      </c>
      <c r="BO131" s="6"/>
      <c r="BP131" s="5"/>
      <c r="BQ131" s="5"/>
      <c r="BR131" s="348"/>
      <c r="BS131" s="350"/>
      <c r="BT131" s="209">
        <v>1</v>
      </c>
      <c r="BU131" s="125" t="s">
        <v>116</v>
      </c>
      <c r="BV131" s="143" t="str">
        <f t="shared" si="27"/>
        <v/>
      </c>
      <c r="BW131" s="143" t="str">
        <f t="shared" si="28"/>
        <v/>
      </c>
      <c r="BX131" s="143" t="str">
        <f t="shared" si="29"/>
        <v/>
      </c>
      <c r="BY131" s="143" t="str">
        <f t="shared" si="30"/>
        <v/>
      </c>
      <c r="BZ131" s="144" t="str">
        <f t="shared" si="31"/>
        <v/>
      </c>
    </row>
    <row r="132" spans="5:78" ht="27.6" x14ac:dyDescent="0.3">
      <c r="N132" s="5"/>
      <c r="O132" s="370"/>
      <c r="P132" s="107" t="s">
        <v>34</v>
      </c>
      <c r="Q132" s="209">
        <f t="shared" si="19"/>
        <v>0</v>
      </c>
      <c r="R132" s="126" t="s">
        <v>35</v>
      </c>
      <c r="S132" s="169"/>
      <c r="T132" s="169"/>
      <c r="U132" s="169"/>
      <c r="V132" s="169"/>
      <c r="W132" s="5" t="str">
        <f t="shared" si="32"/>
        <v/>
      </c>
      <c r="X132" s="24"/>
      <c r="Y132" s="5" t="str">
        <f t="shared" si="33"/>
        <v/>
      </c>
      <c r="Z132" s="29"/>
      <c r="AA132" s="5"/>
      <c r="AB132" s="5"/>
      <c r="AC132" s="370"/>
      <c r="AD132" s="107" t="s">
        <v>34</v>
      </c>
      <c r="AE132" s="209">
        <f t="shared" si="20"/>
        <v>0</v>
      </c>
      <c r="AF132" s="126" t="s">
        <v>35</v>
      </c>
      <c r="AG132" s="169"/>
      <c r="AH132" s="169"/>
      <c r="AI132" s="169"/>
      <c r="AJ132" s="169"/>
      <c r="AK132" s="5" t="str">
        <f t="shared" si="34"/>
        <v/>
      </c>
      <c r="AL132" s="24"/>
      <c r="AM132" s="5" t="str">
        <f t="shared" si="35"/>
        <v/>
      </c>
      <c r="AN132" s="29"/>
      <c r="AO132" s="5"/>
      <c r="AP132" s="5"/>
      <c r="AQ132" s="370"/>
      <c r="AR132" s="107" t="s">
        <v>34</v>
      </c>
      <c r="AS132" s="209">
        <f t="shared" si="21"/>
        <v>0</v>
      </c>
      <c r="AT132" s="126" t="s">
        <v>35</v>
      </c>
      <c r="AU132" s="169"/>
      <c r="AV132" s="169"/>
      <c r="AW132" s="169"/>
      <c r="AX132" s="169"/>
      <c r="AY132" s="5" t="str">
        <f t="shared" si="22"/>
        <v/>
      </c>
      <c r="AZ132" s="29"/>
      <c r="BA132" s="5" t="str">
        <f t="shared" si="23"/>
        <v/>
      </c>
      <c r="BB132" s="29"/>
      <c r="BC132" s="5"/>
      <c r="BD132" s="348"/>
      <c r="BE132" s="107" t="s">
        <v>34</v>
      </c>
      <c r="BF132" s="209">
        <f t="shared" si="24"/>
        <v>0</v>
      </c>
      <c r="BG132" s="125" t="s">
        <v>35</v>
      </c>
      <c r="BH132" s="167"/>
      <c r="BI132" s="167"/>
      <c r="BJ132" s="167"/>
      <c r="BK132" s="167"/>
      <c r="BL132" s="5" t="str">
        <f t="shared" si="25"/>
        <v/>
      </c>
      <c r="BM132" s="6"/>
      <c r="BN132" s="5" t="str">
        <f t="shared" si="26"/>
        <v/>
      </c>
      <c r="BO132" s="6"/>
      <c r="BP132" s="5"/>
      <c r="BQ132" s="5"/>
      <c r="BR132" s="348"/>
      <c r="BS132" s="107" t="s">
        <v>34</v>
      </c>
      <c r="BT132" s="209">
        <v>1</v>
      </c>
      <c r="BU132" s="125" t="s">
        <v>35</v>
      </c>
      <c r="BV132" s="143" t="str">
        <f t="shared" si="27"/>
        <v/>
      </c>
      <c r="BW132" s="143" t="str">
        <f t="shared" si="28"/>
        <v/>
      </c>
      <c r="BX132" s="143" t="str">
        <f t="shared" si="29"/>
        <v/>
      </c>
      <c r="BY132" s="143" t="str">
        <f t="shared" si="30"/>
        <v/>
      </c>
      <c r="BZ132" s="144" t="str">
        <f t="shared" si="31"/>
        <v/>
      </c>
    </row>
    <row r="133" spans="5:78" ht="27.6" customHeight="1" x14ac:dyDescent="0.3">
      <c r="N133" s="5"/>
      <c r="O133" s="370" t="s">
        <v>117</v>
      </c>
      <c r="P133" s="107" t="s">
        <v>36</v>
      </c>
      <c r="Q133" s="209">
        <f t="shared" si="19"/>
        <v>0</v>
      </c>
      <c r="R133" s="126" t="s">
        <v>129</v>
      </c>
      <c r="S133" s="169"/>
      <c r="T133" s="169"/>
      <c r="U133" s="169"/>
      <c r="V133" s="169"/>
      <c r="W133" s="5" t="str">
        <f t="shared" si="32"/>
        <v/>
      </c>
      <c r="X133" s="24"/>
      <c r="Y133" s="5" t="str">
        <f t="shared" si="33"/>
        <v/>
      </c>
      <c r="Z133" s="25"/>
      <c r="AA133" s="5"/>
      <c r="AB133" s="5"/>
      <c r="AC133" s="370" t="s">
        <v>117</v>
      </c>
      <c r="AD133" s="107" t="s">
        <v>36</v>
      </c>
      <c r="AE133" s="209">
        <f t="shared" si="20"/>
        <v>0</v>
      </c>
      <c r="AF133" s="126" t="s">
        <v>129</v>
      </c>
      <c r="AG133" s="169"/>
      <c r="AH133" s="169"/>
      <c r="AI133" s="169"/>
      <c r="AJ133" s="169"/>
      <c r="AK133" s="5" t="str">
        <f t="shared" si="34"/>
        <v/>
      </c>
      <c r="AL133" s="24"/>
      <c r="AM133" s="5" t="str">
        <f t="shared" si="35"/>
        <v/>
      </c>
      <c r="AN133" s="25"/>
      <c r="AO133" s="5"/>
      <c r="AP133" s="5"/>
      <c r="AQ133" s="370" t="s">
        <v>117</v>
      </c>
      <c r="AR133" s="107" t="s">
        <v>36</v>
      </c>
      <c r="AS133" s="209">
        <f t="shared" si="21"/>
        <v>0</v>
      </c>
      <c r="AT133" s="126" t="s">
        <v>129</v>
      </c>
      <c r="AU133" s="169"/>
      <c r="AV133" s="169"/>
      <c r="AW133" s="169"/>
      <c r="AX133" s="169"/>
      <c r="AY133" s="5" t="str">
        <f t="shared" si="22"/>
        <v/>
      </c>
      <c r="AZ133" s="29"/>
      <c r="BA133" s="5" t="str">
        <f t="shared" si="23"/>
        <v/>
      </c>
      <c r="BB133" s="25"/>
      <c r="BC133" s="5"/>
      <c r="BD133" s="348" t="s">
        <v>117</v>
      </c>
      <c r="BE133" s="107" t="s">
        <v>36</v>
      </c>
      <c r="BF133" s="209">
        <f t="shared" si="24"/>
        <v>0</v>
      </c>
      <c r="BG133" s="125" t="s">
        <v>129</v>
      </c>
      <c r="BH133" s="167"/>
      <c r="BI133" s="167"/>
      <c r="BJ133" s="167"/>
      <c r="BK133" s="167"/>
      <c r="BL133" s="5" t="str">
        <f t="shared" si="25"/>
        <v/>
      </c>
      <c r="BM133" s="6"/>
      <c r="BN133" s="5" t="str">
        <f t="shared" si="26"/>
        <v/>
      </c>
      <c r="BO133" s="25"/>
      <c r="BP133" s="5"/>
      <c r="BQ133" s="5"/>
      <c r="BR133" s="348" t="s">
        <v>117</v>
      </c>
      <c r="BS133" s="107" t="s">
        <v>36</v>
      </c>
      <c r="BT133" s="209">
        <v>1</v>
      </c>
      <c r="BU133" s="125" t="s">
        <v>129</v>
      </c>
      <c r="BV133" s="143" t="str">
        <f t="shared" si="27"/>
        <v/>
      </c>
      <c r="BW133" s="143" t="str">
        <f t="shared" si="28"/>
        <v/>
      </c>
      <c r="BX133" s="143" t="str">
        <f t="shared" si="29"/>
        <v/>
      </c>
      <c r="BY133" s="143" t="str">
        <f t="shared" si="30"/>
        <v/>
      </c>
      <c r="BZ133" s="144" t="str">
        <f t="shared" si="31"/>
        <v/>
      </c>
    </row>
    <row r="134" spans="5:78" x14ac:dyDescent="0.3">
      <c r="N134" s="5"/>
      <c r="O134" s="370"/>
      <c r="P134" s="107" t="s">
        <v>37</v>
      </c>
      <c r="Q134" s="209">
        <f t="shared" si="19"/>
        <v>0</v>
      </c>
      <c r="R134" s="126" t="s">
        <v>118</v>
      </c>
      <c r="S134" s="169"/>
      <c r="T134" s="169"/>
      <c r="U134" s="169"/>
      <c r="V134" s="169"/>
      <c r="W134" s="5" t="str">
        <f t="shared" si="32"/>
        <v/>
      </c>
      <c r="X134" s="24"/>
      <c r="Y134" s="5" t="str">
        <f t="shared" si="33"/>
        <v/>
      </c>
      <c r="Z134" s="25"/>
      <c r="AA134" s="5"/>
      <c r="AB134" s="5"/>
      <c r="AC134" s="370"/>
      <c r="AD134" s="107" t="s">
        <v>37</v>
      </c>
      <c r="AE134" s="209">
        <f t="shared" si="20"/>
        <v>0</v>
      </c>
      <c r="AF134" s="126" t="s">
        <v>118</v>
      </c>
      <c r="AG134" s="169"/>
      <c r="AH134" s="169"/>
      <c r="AI134" s="169"/>
      <c r="AJ134" s="169"/>
      <c r="AK134" s="5" t="str">
        <f t="shared" si="34"/>
        <v/>
      </c>
      <c r="AL134" s="24"/>
      <c r="AM134" s="5" t="str">
        <f t="shared" si="35"/>
        <v/>
      </c>
      <c r="AN134" s="25"/>
      <c r="AO134" s="5"/>
      <c r="AP134" s="5"/>
      <c r="AQ134" s="370"/>
      <c r="AR134" s="107" t="s">
        <v>37</v>
      </c>
      <c r="AS134" s="209">
        <f t="shared" si="21"/>
        <v>0</v>
      </c>
      <c r="AT134" s="126" t="s">
        <v>118</v>
      </c>
      <c r="AU134" s="169"/>
      <c r="AV134" s="169"/>
      <c r="AW134" s="169"/>
      <c r="AX134" s="169"/>
      <c r="AY134" s="5" t="str">
        <f t="shared" si="22"/>
        <v/>
      </c>
      <c r="AZ134" s="29"/>
      <c r="BA134" s="5" t="str">
        <f t="shared" si="23"/>
        <v/>
      </c>
      <c r="BB134" s="25"/>
      <c r="BC134" s="5"/>
      <c r="BD134" s="348"/>
      <c r="BE134" s="107" t="s">
        <v>37</v>
      </c>
      <c r="BF134" s="209">
        <f t="shared" si="24"/>
        <v>0</v>
      </c>
      <c r="BG134" s="125" t="s">
        <v>118</v>
      </c>
      <c r="BH134" s="167"/>
      <c r="BI134" s="167"/>
      <c r="BJ134" s="167"/>
      <c r="BK134" s="167"/>
      <c r="BL134" s="5" t="str">
        <f t="shared" si="25"/>
        <v/>
      </c>
      <c r="BM134" s="6"/>
      <c r="BN134" s="5" t="str">
        <f t="shared" si="26"/>
        <v/>
      </c>
      <c r="BO134" s="25"/>
      <c r="BP134" s="5"/>
      <c r="BQ134" s="5"/>
      <c r="BR134" s="348"/>
      <c r="BS134" s="107" t="s">
        <v>37</v>
      </c>
      <c r="BT134" s="209">
        <v>1</v>
      </c>
      <c r="BU134" s="125" t="s">
        <v>118</v>
      </c>
      <c r="BV134" s="143" t="str">
        <f t="shared" si="27"/>
        <v/>
      </c>
      <c r="BW134" s="143" t="str">
        <f t="shared" si="28"/>
        <v/>
      </c>
      <c r="BX134" s="143" t="str">
        <f t="shared" si="29"/>
        <v/>
      </c>
      <c r="BY134" s="143" t="str">
        <f t="shared" si="30"/>
        <v/>
      </c>
      <c r="BZ134" s="144" t="str">
        <f t="shared" si="31"/>
        <v/>
      </c>
    </row>
    <row r="135" spans="5:78" x14ac:dyDescent="0.3">
      <c r="N135" s="5"/>
      <c r="O135" s="370"/>
      <c r="P135" s="107" t="s">
        <v>38</v>
      </c>
      <c r="Q135" s="209">
        <f t="shared" si="19"/>
        <v>0</v>
      </c>
      <c r="R135" s="126" t="s">
        <v>119</v>
      </c>
      <c r="S135" s="169"/>
      <c r="T135" s="169"/>
      <c r="U135" s="169"/>
      <c r="V135" s="169"/>
      <c r="W135" s="5" t="str">
        <f t="shared" si="32"/>
        <v/>
      </c>
      <c r="X135" s="24"/>
      <c r="Y135" s="5" t="str">
        <f t="shared" si="33"/>
        <v/>
      </c>
      <c r="Z135" s="25"/>
      <c r="AA135" s="5"/>
      <c r="AB135" s="5"/>
      <c r="AC135" s="370"/>
      <c r="AD135" s="107" t="s">
        <v>38</v>
      </c>
      <c r="AE135" s="209">
        <f t="shared" si="20"/>
        <v>0</v>
      </c>
      <c r="AF135" s="126" t="s">
        <v>119</v>
      </c>
      <c r="AG135" s="169"/>
      <c r="AH135" s="169"/>
      <c r="AI135" s="169"/>
      <c r="AJ135" s="169"/>
      <c r="AK135" s="5" t="str">
        <f t="shared" si="34"/>
        <v/>
      </c>
      <c r="AL135" s="24"/>
      <c r="AM135" s="5" t="str">
        <f t="shared" si="35"/>
        <v/>
      </c>
      <c r="AN135" s="25"/>
      <c r="AO135" s="5"/>
      <c r="AP135" s="5"/>
      <c r="AQ135" s="370"/>
      <c r="AR135" s="107" t="s">
        <v>38</v>
      </c>
      <c r="AS135" s="209">
        <f t="shared" si="21"/>
        <v>0</v>
      </c>
      <c r="AT135" s="126" t="s">
        <v>119</v>
      </c>
      <c r="AU135" s="169"/>
      <c r="AV135" s="169"/>
      <c r="AW135" s="169"/>
      <c r="AX135" s="169"/>
      <c r="AY135" s="5" t="str">
        <f t="shared" si="22"/>
        <v/>
      </c>
      <c r="AZ135" s="29"/>
      <c r="BA135" s="5" t="str">
        <f t="shared" si="23"/>
        <v/>
      </c>
      <c r="BB135" s="25"/>
      <c r="BC135" s="5"/>
      <c r="BD135" s="348"/>
      <c r="BE135" s="107" t="s">
        <v>38</v>
      </c>
      <c r="BF135" s="209">
        <f t="shared" si="24"/>
        <v>0</v>
      </c>
      <c r="BG135" s="125" t="s">
        <v>119</v>
      </c>
      <c r="BH135" s="167"/>
      <c r="BI135" s="167"/>
      <c r="BJ135" s="167"/>
      <c r="BK135" s="167"/>
      <c r="BL135" s="5" t="str">
        <f t="shared" si="25"/>
        <v/>
      </c>
      <c r="BM135" s="6"/>
      <c r="BN135" s="5" t="str">
        <f t="shared" si="26"/>
        <v/>
      </c>
      <c r="BO135" s="25"/>
      <c r="BP135" s="5"/>
      <c r="BQ135" s="5"/>
      <c r="BR135" s="348"/>
      <c r="BS135" s="107" t="s">
        <v>38</v>
      </c>
      <c r="BT135" s="209">
        <v>1</v>
      </c>
      <c r="BU135" s="125" t="s">
        <v>119</v>
      </c>
      <c r="BV135" s="143" t="str">
        <f t="shared" si="27"/>
        <v/>
      </c>
      <c r="BW135" s="143" t="str">
        <f t="shared" si="28"/>
        <v/>
      </c>
      <c r="BX135" s="143" t="str">
        <f t="shared" si="29"/>
        <v/>
      </c>
      <c r="BY135" s="143" t="str">
        <f t="shared" si="30"/>
        <v/>
      </c>
      <c r="BZ135" s="144" t="str">
        <f t="shared" si="31"/>
        <v/>
      </c>
    </row>
    <row r="136" spans="5:78" ht="27.6" x14ac:dyDescent="0.3">
      <c r="N136" s="5"/>
      <c r="O136" s="370"/>
      <c r="P136" s="107" t="s">
        <v>39</v>
      </c>
      <c r="Q136" s="209">
        <f t="shared" si="19"/>
        <v>0</v>
      </c>
      <c r="R136" s="126" t="s">
        <v>120</v>
      </c>
      <c r="S136" s="169"/>
      <c r="T136" s="169"/>
      <c r="U136" s="169"/>
      <c r="V136" s="169"/>
      <c r="W136" s="5" t="str">
        <f t="shared" si="32"/>
        <v/>
      </c>
      <c r="X136" s="24"/>
      <c r="Y136" s="5" t="str">
        <f t="shared" si="33"/>
        <v/>
      </c>
      <c r="Z136" s="25"/>
      <c r="AA136" s="5"/>
      <c r="AB136" s="5"/>
      <c r="AC136" s="370"/>
      <c r="AD136" s="107" t="s">
        <v>39</v>
      </c>
      <c r="AE136" s="209">
        <f t="shared" si="20"/>
        <v>0</v>
      </c>
      <c r="AF136" s="126" t="s">
        <v>120</v>
      </c>
      <c r="AG136" s="169"/>
      <c r="AH136" s="169"/>
      <c r="AI136" s="169"/>
      <c r="AJ136" s="169"/>
      <c r="AK136" s="5" t="str">
        <f t="shared" si="34"/>
        <v/>
      </c>
      <c r="AL136" s="24"/>
      <c r="AM136" s="5" t="str">
        <f t="shared" si="35"/>
        <v/>
      </c>
      <c r="AN136" s="25"/>
      <c r="AO136" s="5"/>
      <c r="AP136" s="5"/>
      <c r="AQ136" s="370"/>
      <c r="AR136" s="107" t="s">
        <v>39</v>
      </c>
      <c r="AS136" s="209">
        <f t="shared" si="21"/>
        <v>0</v>
      </c>
      <c r="AT136" s="126" t="s">
        <v>120</v>
      </c>
      <c r="AU136" s="169"/>
      <c r="AV136" s="169"/>
      <c r="AW136" s="169"/>
      <c r="AX136" s="169"/>
      <c r="AY136" s="5" t="str">
        <f t="shared" si="22"/>
        <v/>
      </c>
      <c r="AZ136" s="29"/>
      <c r="BA136" s="5" t="str">
        <f t="shared" si="23"/>
        <v/>
      </c>
      <c r="BB136" s="25"/>
      <c r="BC136" s="5"/>
      <c r="BD136" s="348"/>
      <c r="BE136" s="107" t="s">
        <v>39</v>
      </c>
      <c r="BF136" s="209">
        <f t="shared" si="24"/>
        <v>0</v>
      </c>
      <c r="BG136" s="125" t="s">
        <v>120</v>
      </c>
      <c r="BH136" s="167"/>
      <c r="BI136" s="167"/>
      <c r="BJ136" s="167"/>
      <c r="BK136" s="167"/>
      <c r="BL136" s="5" t="str">
        <f t="shared" si="25"/>
        <v/>
      </c>
      <c r="BM136" s="6"/>
      <c r="BN136" s="5" t="str">
        <f t="shared" si="26"/>
        <v/>
      </c>
      <c r="BO136" s="25"/>
      <c r="BP136" s="5"/>
      <c r="BQ136" s="5"/>
      <c r="BR136" s="348"/>
      <c r="BS136" s="107" t="s">
        <v>39</v>
      </c>
      <c r="BT136" s="209">
        <v>1</v>
      </c>
      <c r="BU136" s="125" t="s">
        <v>120</v>
      </c>
      <c r="BV136" s="143" t="str">
        <f t="shared" si="27"/>
        <v/>
      </c>
      <c r="BW136" s="143" t="str">
        <f t="shared" si="28"/>
        <v/>
      </c>
      <c r="BX136" s="143" t="str">
        <f t="shared" si="29"/>
        <v/>
      </c>
      <c r="BY136" s="143" t="str">
        <f t="shared" si="30"/>
        <v/>
      </c>
      <c r="BZ136" s="144" t="str">
        <f t="shared" si="31"/>
        <v/>
      </c>
    </row>
    <row r="137" spans="5:78" ht="24" customHeight="1" x14ac:dyDescent="0.3">
      <c r="N137" s="5"/>
      <c r="O137" s="370" t="s">
        <v>121</v>
      </c>
      <c r="P137" s="107" t="s">
        <v>40</v>
      </c>
      <c r="Q137" s="209">
        <f t="shared" si="19"/>
        <v>0</v>
      </c>
      <c r="R137" s="126" t="s">
        <v>122</v>
      </c>
      <c r="S137" s="169"/>
      <c r="T137" s="169"/>
      <c r="U137" s="169"/>
      <c r="V137" s="169"/>
      <c r="W137" s="5" t="str">
        <f t="shared" si="32"/>
        <v/>
      </c>
      <c r="X137" s="24"/>
      <c r="Y137" s="5" t="str">
        <f t="shared" si="33"/>
        <v/>
      </c>
      <c r="Z137" s="29"/>
      <c r="AA137" s="5"/>
      <c r="AB137" s="5"/>
      <c r="AC137" s="370" t="s">
        <v>121</v>
      </c>
      <c r="AD137" s="107" t="s">
        <v>40</v>
      </c>
      <c r="AE137" s="209">
        <f t="shared" si="20"/>
        <v>0</v>
      </c>
      <c r="AF137" s="126" t="s">
        <v>122</v>
      </c>
      <c r="AG137" s="169"/>
      <c r="AH137" s="169"/>
      <c r="AI137" s="169"/>
      <c r="AJ137" s="169"/>
      <c r="AK137" s="5" t="str">
        <f t="shared" si="34"/>
        <v/>
      </c>
      <c r="AL137" s="24"/>
      <c r="AM137" s="5" t="str">
        <f t="shared" si="35"/>
        <v/>
      </c>
      <c r="AN137" s="29"/>
      <c r="AO137" s="5"/>
      <c r="AP137" s="5"/>
      <c r="AQ137" s="370" t="s">
        <v>121</v>
      </c>
      <c r="AR137" s="107" t="s">
        <v>40</v>
      </c>
      <c r="AS137" s="209">
        <f t="shared" si="21"/>
        <v>0</v>
      </c>
      <c r="AT137" s="126" t="s">
        <v>122</v>
      </c>
      <c r="AU137" s="169"/>
      <c r="AV137" s="169"/>
      <c r="AW137" s="169"/>
      <c r="AX137" s="169"/>
      <c r="AY137" s="5" t="str">
        <f t="shared" si="22"/>
        <v/>
      </c>
      <c r="AZ137" s="29"/>
      <c r="BA137" s="5" t="str">
        <f t="shared" si="23"/>
        <v/>
      </c>
      <c r="BB137" s="29"/>
      <c r="BC137" s="5"/>
      <c r="BD137" s="348" t="s">
        <v>121</v>
      </c>
      <c r="BE137" s="107" t="s">
        <v>40</v>
      </c>
      <c r="BF137" s="209">
        <f t="shared" si="24"/>
        <v>0</v>
      </c>
      <c r="BG137" s="125" t="s">
        <v>122</v>
      </c>
      <c r="BH137" s="167"/>
      <c r="BI137" s="167"/>
      <c r="BJ137" s="167"/>
      <c r="BK137" s="167"/>
      <c r="BL137" s="5" t="str">
        <f t="shared" si="25"/>
        <v/>
      </c>
      <c r="BM137" s="6"/>
      <c r="BN137" s="5" t="str">
        <f t="shared" si="26"/>
        <v/>
      </c>
      <c r="BO137" s="29"/>
      <c r="BP137" s="5"/>
      <c r="BQ137" s="5"/>
      <c r="BR137" s="348" t="s">
        <v>121</v>
      </c>
      <c r="BS137" s="107" t="s">
        <v>40</v>
      </c>
      <c r="BT137" s="209">
        <v>1</v>
      </c>
      <c r="BU137" s="125" t="s">
        <v>122</v>
      </c>
      <c r="BV137" s="143" t="str">
        <f t="shared" si="27"/>
        <v/>
      </c>
      <c r="BW137" s="143" t="str">
        <f t="shared" si="28"/>
        <v/>
      </c>
      <c r="BX137" s="143" t="str">
        <f t="shared" si="29"/>
        <v/>
      </c>
      <c r="BY137" s="143" t="str">
        <f t="shared" si="30"/>
        <v/>
      </c>
      <c r="BZ137" s="144" t="str">
        <f t="shared" si="31"/>
        <v/>
      </c>
    </row>
    <row r="138" spans="5:78" x14ac:dyDescent="0.3">
      <c r="N138" s="5"/>
      <c r="O138" s="370"/>
      <c r="P138" s="107" t="s">
        <v>41</v>
      </c>
      <c r="Q138" s="209">
        <f t="shared" si="19"/>
        <v>0</v>
      </c>
      <c r="R138" s="126" t="s">
        <v>123</v>
      </c>
      <c r="S138" s="169"/>
      <c r="T138" s="169"/>
      <c r="U138" s="169"/>
      <c r="V138" s="169"/>
      <c r="W138" s="5" t="str">
        <f t="shared" si="32"/>
        <v/>
      </c>
      <c r="X138" s="24"/>
      <c r="Y138" s="5" t="str">
        <f t="shared" si="33"/>
        <v/>
      </c>
      <c r="Z138" s="29"/>
      <c r="AA138" s="5"/>
      <c r="AB138" s="5"/>
      <c r="AC138" s="370"/>
      <c r="AD138" s="107" t="s">
        <v>41</v>
      </c>
      <c r="AE138" s="209">
        <f t="shared" si="20"/>
        <v>0</v>
      </c>
      <c r="AF138" s="126" t="s">
        <v>123</v>
      </c>
      <c r="AG138" s="169"/>
      <c r="AH138" s="169"/>
      <c r="AI138" s="169"/>
      <c r="AJ138" s="169"/>
      <c r="AK138" s="5" t="str">
        <f t="shared" si="34"/>
        <v/>
      </c>
      <c r="AL138" s="24"/>
      <c r="AM138" s="5" t="str">
        <f t="shared" si="35"/>
        <v/>
      </c>
      <c r="AN138" s="29"/>
      <c r="AO138" s="5"/>
      <c r="AP138" s="5"/>
      <c r="AQ138" s="370"/>
      <c r="AR138" s="107" t="s">
        <v>41</v>
      </c>
      <c r="AS138" s="209">
        <f t="shared" si="21"/>
        <v>0</v>
      </c>
      <c r="AT138" s="126" t="s">
        <v>123</v>
      </c>
      <c r="AU138" s="169"/>
      <c r="AV138" s="169"/>
      <c r="AW138" s="169"/>
      <c r="AX138" s="169"/>
      <c r="AY138" s="5" t="str">
        <f t="shared" si="22"/>
        <v/>
      </c>
      <c r="AZ138" s="29"/>
      <c r="BA138" s="5" t="str">
        <f t="shared" si="23"/>
        <v/>
      </c>
      <c r="BB138" s="29"/>
      <c r="BC138" s="5"/>
      <c r="BD138" s="348"/>
      <c r="BE138" s="107" t="s">
        <v>41</v>
      </c>
      <c r="BF138" s="209">
        <f t="shared" si="24"/>
        <v>0</v>
      </c>
      <c r="BG138" s="125" t="s">
        <v>123</v>
      </c>
      <c r="BH138" s="167"/>
      <c r="BI138" s="167"/>
      <c r="BJ138" s="167"/>
      <c r="BK138" s="167"/>
      <c r="BL138" s="5" t="str">
        <f t="shared" si="25"/>
        <v/>
      </c>
      <c r="BM138" s="6"/>
      <c r="BN138" s="5" t="str">
        <f t="shared" si="26"/>
        <v/>
      </c>
      <c r="BO138" s="29"/>
      <c r="BP138" s="5"/>
      <c r="BQ138" s="5"/>
      <c r="BR138" s="348"/>
      <c r="BS138" s="107" t="s">
        <v>41</v>
      </c>
      <c r="BT138" s="209">
        <v>1</v>
      </c>
      <c r="BU138" s="125" t="s">
        <v>123</v>
      </c>
      <c r="BV138" s="143" t="str">
        <f t="shared" si="27"/>
        <v/>
      </c>
      <c r="BW138" s="143" t="str">
        <f t="shared" si="28"/>
        <v/>
      </c>
      <c r="BX138" s="143" t="str">
        <f t="shared" si="29"/>
        <v/>
      </c>
      <c r="BY138" s="143" t="str">
        <f t="shared" si="30"/>
        <v/>
      </c>
      <c r="BZ138" s="144" t="str">
        <f t="shared" si="31"/>
        <v/>
      </c>
    </row>
    <row r="139" spans="5:78" ht="27.6" x14ac:dyDescent="0.3">
      <c r="N139" s="5"/>
      <c r="O139" s="370"/>
      <c r="P139" s="107" t="s">
        <v>42</v>
      </c>
      <c r="Q139" s="209">
        <f t="shared" si="19"/>
        <v>0</v>
      </c>
      <c r="R139" s="126" t="s">
        <v>124</v>
      </c>
      <c r="S139" s="169"/>
      <c r="T139" s="169"/>
      <c r="U139" s="169"/>
      <c r="V139" s="169"/>
      <c r="W139" s="5" t="str">
        <f t="shared" si="32"/>
        <v/>
      </c>
      <c r="X139" s="24"/>
      <c r="Y139" s="5" t="str">
        <f t="shared" si="33"/>
        <v/>
      </c>
      <c r="Z139" s="29"/>
      <c r="AA139" s="5"/>
      <c r="AB139" s="5"/>
      <c r="AC139" s="370"/>
      <c r="AD139" s="107" t="s">
        <v>42</v>
      </c>
      <c r="AE139" s="209">
        <f t="shared" si="20"/>
        <v>0</v>
      </c>
      <c r="AF139" s="126" t="s">
        <v>124</v>
      </c>
      <c r="AG139" s="169"/>
      <c r="AH139" s="169"/>
      <c r="AI139" s="169"/>
      <c r="AJ139" s="169"/>
      <c r="AK139" s="5" t="str">
        <f t="shared" si="34"/>
        <v/>
      </c>
      <c r="AL139" s="24"/>
      <c r="AM139" s="5" t="str">
        <f t="shared" si="35"/>
        <v/>
      </c>
      <c r="AN139" s="29"/>
      <c r="AO139" s="5"/>
      <c r="AP139" s="5"/>
      <c r="AQ139" s="370"/>
      <c r="AR139" s="107" t="s">
        <v>42</v>
      </c>
      <c r="AS139" s="209">
        <f t="shared" si="21"/>
        <v>0</v>
      </c>
      <c r="AT139" s="126" t="s">
        <v>124</v>
      </c>
      <c r="AU139" s="169"/>
      <c r="AV139" s="169"/>
      <c r="AW139" s="169"/>
      <c r="AX139" s="169"/>
      <c r="AY139" s="5" t="str">
        <f t="shared" si="22"/>
        <v/>
      </c>
      <c r="AZ139" s="29"/>
      <c r="BA139" s="5" t="str">
        <f t="shared" si="23"/>
        <v/>
      </c>
      <c r="BB139" s="29"/>
      <c r="BC139" s="5"/>
      <c r="BD139" s="348"/>
      <c r="BE139" s="107" t="s">
        <v>42</v>
      </c>
      <c r="BF139" s="209">
        <f t="shared" si="24"/>
        <v>0</v>
      </c>
      <c r="BG139" s="125" t="s">
        <v>124</v>
      </c>
      <c r="BH139" s="167"/>
      <c r="BI139" s="167"/>
      <c r="BJ139" s="167"/>
      <c r="BK139" s="167"/>
      <c r="BL139" s="5" t="str">
        <f t="shared" si="25"/>
        <v/>
      </c>
      <c r="BM139" s="6"/>
      <c r="BN139" s="5" t="str">
        <f t="shared" si="26"/>
        <v/>
      </c>
      <c r="BO139" s="29"/>
      <c r="BP139" s="5"/>
      <c r="BQ139" s="5"/>
      <c r="BR139" s="348"/>
      <c r="BS139" s="107" t="s">
        <v>42</v>
      </c>
      <c r="BT139" s="209">
        <v>1</v>
      </c>
      <c r="BU139" s="125" t="s">
        <v>124</v>
      </c>
      <c r="BV139" s="143" t="str">
        <f t="shared" si="27"/>
        <v/>
      </c>
      <c r="BW139" s="143" t="str">
        <f t="shared" si="28"/>
        <v/>
      </c>
      <c r="BX139" s="143" t="str">
        <f t="shared" si="29"/>
        <v/>
      </c>
      <c r="BY139" s="143" t="str">
        <f t="shared" si="30"/>
        <v/>
      </c>
      <c r="BZ139" s="144" t="str">
        <f t="shared" si="31"/>
        <v/>
      </c>
    </row>
    <row r="140" spans="5:78" ht="15" thickBot="1" x14ac:dyDescent="0.35">
      <c r="N140" s="5"/>
      <c r="O140" s="30"/>
      <c r="P140" s="355"/>
      <c r="Q140" s="355"/>
      <c r="R140" s="128" t="s">
        <v>173</v>
      </c>
      <c r="S140" s="129" t="e">
        <f>SUM(W120:W139)/SUM(Q120:Q139)</f>
        <v>#DIV/0!</v>
      </c>
      <c r="T140" s="129" t="s">
        <v>20</v>
      </c>
      <c r="U140" s="129" t="e">
        <f>SUM(Y120:Y139)/SUM(Q120:Q139)</f>
        <v>#DIV/0!</v>
      </c>
      <c r="V140" s="129"/>
      <c r="W140" s="5" t="str">
        <f t="shared" si="32"/>
        <v/>
      </c>
      <c r="X140" s="24"/>
      <c r="Y140" s="5" t="str">
        <f t="shared" si="33"/>
        <v/>
      </c>
      <c r="Z140" s="12"/>
      <c r="AA140" s="5"/>
      <c r="AB140" s="5"/>
      <c r="AC140" s="30"/>
      <c r="AD140" s="355"/>
      <c r="AE140" s="355"/>
      <c r="AF140" s="66" t="s">
        <v>173</v>
      </c>
      <c r="AG140" s="26" t="e">
        <f>SUM(AK120:AK139)/SUM(AE120:AE139)</f>
        <v>#DIV/0!</v>
      </c>
      <c r="AH140" s="26" t="s">
        <v>20</v>
      </c>
      <c r="AI140" s="26" t="e">
        <f>SUM(AM120:AM139)/SUM(AE120:AE139)</f>
        <v>#DIV/0!</v>
      </c>
      <c r="AJ140" s="26"/>
      <c r="AK140" s="5" t="str">
        <f>IF(AE140="","",IF(AG140="X",0,IF(AH140="X",5,IF(AI140="X",10,IF(AJ140="X",15,"")))))</f>
        <v/>
      </c>
      <c r="AL140" s="24"/>
      <c r="AM140" s="5" t="str">
        <f>IF(AE140="","",IF(AG140="X",5,IF(AH140="X",10,IF(AI140="X",15,IF(AJ140="X",20,"")))))</f>
        <v/>
      </c>
      <c r="AN140" s="12"/>
      <c r="AO140" s="5"/>
      <c r="AP140" s="5"/>
      <c r="AQ140" s="30"/>
      <c r="AR140" s="355"/>
      <c r="AS140" s="355"/>
      <c r="AT140" s="66" t="s">
        <v>173</v>
      </c>
      <c r="AU140" s="26" t="e">
        <f>SUM(AY120:AY139)/SUM(AS120:AS139)</f>
        <v>#DIV/0!</v>
      </c>
      <c r="AV140" s="26" t="s">
        <v>20</v>
      </c>
      <c r="AW140" s="26" t="e">
        <f>SUM(BA120:BA139)/SUM(AS120:AS139)</f>
        <v>#DIV/0!</v>
      </c>
      <c r="AX140" s="26"/>
      <c r="AY140" s="5" t="str">
        <f t="shared" si="22"/>
        <v/>
      </c>
      <c r="AZ140" s="29"/>
      <c r="BA140" s="5" t="str">
        <f t="shared" si="23"/>
        <v/>
      </c>
      <c r="BB140" s="12"/>
      <c r="BC140" s="5"/>
      <c r="BD140" s="30"/>
      <c r="BE140" s="355"/>
      <c r="BF140" s="355"/>
      <c r="BG140" s="163" t="s">
        <v>173</v>
      </c>
      <c r="BH140" s="26" t="e">
        <f>SUM(BL120:BL139)/SUM(BF120:BF139)</f>
        <v>#DIV/0!</v>
      </c>
      <c r="BI140" s="26" t="s">
        <v>20</v>
      </c>
      <c r="BJ140" s="26" t="e">
        <f>SUM(BN120:BN139)/SUM(BF120:BF139)</f>
        <v>#DIV/0!</v>
      </c>
      <c r="BK140" s="26"/>
      <c r="BL140" s="5" t="str">
        <f t="shared" si="25"/>
        <v/>
      </c>
      <c r="BM140" s="6"/>
      <c r="BN140" s="5" t="str">
        <f t="shared" si="26"/>
        <v/>
      </c>
      <c r="BO140" s="12"/>
      <c r="BP140" s="5"/>
      <c r="BQ140" s="5"/>
      <c r="BR140" s="5"/>
    </row>
    <row r="141" spans="5:78" ht="15" thickBot="1" x14ac:dyDescent="0.35">
      <c r="N141" s="5"/>
      <c r="O141" s="214" t="s">
        <v>306</v>
      </c>
      <c r="P141" s="130"/>
      <c r="Q141" s="220"/>
      <c r="R141" s="32" t="s">
        <v>301</v>
      </c>
      <c r="S141" s="373"/>
      <c r="T141" s="374"/>
      <c r="U141" s="374"/>
      <c r="V141" s="132" t="s">
        <v>21</v>
      </c>
      <c r="W141" s="5" t="str">
        <f t="shared" si="32"/>
        <v/>
      </c>
      <c r="X141" s="24"/>
      <c r="Y141" s="5" t="str">
        <f t="shared" si="33"/>
        <v/>
      </c>
      <c r="Z141" s="5"/>
      <c r="AA141" s="5"/>
      <c r="AB141" s="5"/>
      <c r="AC141" s="214" t="s">
        <v>306</v>
      </c>
      <c r="AD141" s="111"/>
      <c r="AE141" s="220"/>
      <c r="AF141" s="32" t="s">
        <v>301</v>
      </c>
      <c r="AG141" s="356"/>
      <c r="AH141" s="357"/>
      <c r="AI141" s="357"/>
      <c r="AJ141" s="33" t="s">
        <v>21</v>
      </c>
      <c r="AK141" s="5" t="str">
        <f t="shared" ref="AK141:AK204" si="36">IF(AE141="","",IF(AG141="X",0,IF(AH141="X",5,IF(AI141="X",10,IF(AJ141="X",15,"")))))</f>
        <v/>
      </c>
      <c r="AL141" s="24"/>
      <c r="AM141" s="5" t="str">
        <f t="shared" ref="AM141:AM204" si="37">IF(AE141="","",IF(AG141="X",5,IF(AH141="X",10,IF(AI141="X",15,IF(AJ141="X",20,"")))))</f>
        <v/>
      </c>
      <c r="AN141" s="5"/>
      <c r="AO141" s="5"/>
      <c r="AP141" s="5"/>
      <c r="AQ141" s="214" t="s">
        <v>306</v>
      </c>
      <c r="AR141" s="111"/>
      <c r="AS141" s="20"/>
      <c r="AT141" s="32" t="s">
        <v>301</v>
      </c>
      <c r="AU141" s="356"/>
      <c r="AV141" s="357"/>
      <c r="AW141" s="357"/>
      <c r="AX141" s="33" t="s">
        <v>21</v>
      </c>
      <c r="AY141" s="5" t="str">
        <f t="shared" si="22"/>
        <v/>
      </c>
      <c r="AZ141" s="29"/>
      <c r="BA141" s="5" t="str">
        <f t="shared" si="23"/>
        <v/>
      </c>
      <c r="BB141" s="5"/>
      <c r="BC141" s="5"/>
      <c r="BD141" s="214" t="s">
        <v>306</v>
      </c>
      <c r="BE141" s="111"/>
      <c r="BF141" s="20"/>
      <c r="BG141" s="164" t="s">
        <v>301</v>
      </c>
      <c r="BH141" s="356"/>
      <c r="BI141" s="357"/>
      <c r="BJ141" s="357"/>
      <c r="BK141" s="33" t="s">
        <v>21</v>
      </c>
      <c r="BL141" s="5" t="str">
        <f t="shared" si="25"/>
        <v/>
      </c>
      <c r="BM141" s="6"/>
      <c r="BN141" s="5" t="str">
        <f t="shared" si="26"/>
        <v/>
      </c>
      <c r="BO141" s="5"/>
      <c r="BP141" s="5"/>
      <c r="BQ141" s="5"/>
      <c r="BR141" s="5"/>
    </row>
    <row r="142" spans="5:78" ht="15" thickBot="1" x14ac:dyDescent="0.35">
      <c r="N142" s="5"/>
      <c r="O142" s="20"/>
      <c r="P142" s="130"/>
      <c r="Q142" s="131"/>
      <c r="R142" s="128"/>
      <c r="S142" s="131"/>
      <c r="T142" s="131"/>
      <c r="U142" s="131"/>
      <c r="V142" s="131"/>
      <c r="W142" s="5" t="str">
        <f t="shared" si="32"/>
        <v/>
      </c>
      <c r="X142" s="24"/>
      <c r="Y142" s="5" t="str">
        <f t="shared" si="33"/>
        <v/>
      </c>
      <c r="Z142" s="5"/>
      <c r="AA142" s="5"/>
      <c r="AB142" s="5"/>
      <c r="AC142" s="20"/>
      <c r="AE142" s="20"/>
      <c r="AF142" s="66"/>
      <c r="AG142" s="5"/>
      <c r="AH142" s="5"/>
      <c r="AI142" s="5"/>
      <c r="AJ142" s="5"/>
      <c r="AK142" s="5" t="str">
        <f t="shared" si="36"/>
        <v/>
      </c>
      <c r="AL142" s="24"/>
      <c r="AM142" s="5" t="str">
        <f t="shared" si="37"/>
        <v/>
      </c>
      <c r="AN142" s="5"/>
      <c r="AO142" s="5"/>
      <c r="AP142" s="5"/>
      <c r="AQ142" s="20"/>
      <c r="AS142" s="20"/>
      <c r="AT142" s="43"/>
      <c r="AU142" s="5"/>
      <c r="AV142" s="5"/>
      <c r="AW142" s="5"/>
      <c r="AX142" s="5"/>
      <c r="AY142" s="5" t="str">
        <f t="shared" si="22"/>
        <v/>
      </c>
      <c r="AZ142" s="29"/>
      <c r="BA142" s="5" t="str">
        <f t="shared" si="23"/>
        <v/>
      </c>
      <c r="BB142" s="5"/>
      <c r="BC142" s="5"/>
      <c r="BD142" s="20"/>
      <c r="BE142" s="111"/>
      <c r="BF142" s="20"/>
      <c r="BG142" s="66"/>
      <c r="BH142" s="20"/>
      <c r="BI142" s="20"/>
      <c r="BJ142" s="20"/>
      <c r="BK142" s="20"/>
      <c r="BL142" s="5" t="str">
        <f t="shared" si="25"/>
        <v/>
      </c>
      <c r="BM142" s="6"/>
      <c r="BN142" s="5" t="str">
        <f t="shared" si="26"/>
        <v/>
      </c>
      <c r="BO142" s="5"/>
      <c r="BP142" s="5"/>
      <c r="BQ142" s="5"/>
      <c r="BR142" s="5"/>
    </row>
    <row r="143" spans="5:78" ht="15" thickBot="1" x14ac:dyDescent="0.35">
      <c r="N143" s="5"/>
      <c r="O143" s="213" t="s">
        <v>307</v>
      </c>
      <c r="P143" s="130"/>
      <c r="Q143" s="131"/>
      <c r="R143" s="375" t="s">
        <v>232</v>
      </c>
      <c r="S143" s="375"/>
      <c r="T143" s="376"/>
      <c r="U143" s="134">
        <f>SUM(S141)</f>
        <v>0</v>
      </c>
      <c r="V143" s="135" t="s">
        <v>21</v>
      </c>
      <c r="W143" s="5" t="str">
        <f t="shared" si="32"/>
        <v/>
      </c>
      <c r="X143" s="24"/>
      <c r="Y143" s="5" t="str">
        <f t="shared" si="33"/>
        <v/>
      </c>
      <c r="Z143" s="5"/>
      <c r="AA143" s="5"/>
      <c r="AB143" s="5"/>
      <c r="AC143" s="213" t="s">
        <v>307</v>
      </c>
      <c r="AE143" s="20"/>
      <c r="AF143" s="377" t="s">
        <v>231</v>
      </c>
      <c r="AG143" s="377"/>
      <c r="AH143" s="378"/>
      <c r="AI143" s="134">
        <f>SUM(AG141)</f>
        <v>0</v>
      </c>
      <c r="AJ143" s="135" t="s">
        <v>21</v>
      </c>
      <c r="AK143" s="5" t="str">
        <f t="shared" si="36"/>
        <v/>
      </c>
      <c r="AL143" s="24"/>
      <c r="AM143" s="5" t="str">
        <f t="shared" si="37"/>
        <v/>
      </c>
      <c r="AN143" s="5"/>
      <c r="AO143" s="5"/>
      <c r="AP143" s="5"/>
      <c r="AQ143" s="213" t="s">
        <v>307</v>
      </c>
      <c r="AS143" s="20"/>
      <c r="AT143" s="377" t="s">
        <v>230</v>
      </c>
      <c r="AU143" s="377"/>
      <c r="AV143" s="378"/>
      <c r="AW143" s="134">
        <f>SUM(AU141)</f>
        <v>0</v>
      </c>
      <c r="AX143" s="135" t="s">
        <v>21</v>
      </c>
      <c r="AY143" s="5" t="str">
        <f t="shared" si="22"/>
        <v/>
      </c>
      <c r="AZ143" s="29"/>
      <c r="BA143" s="5" t="str">
        <f t="shared" si="23"/>
        <v/>
      </c>
      <c r="BB143" s="5"/>
      <c r="BC143" s="5"/>
      <c r="BD143" s="213" t="s">
        <v>307</v>
      </c>
      <c r="BF143" s="20"/>
      <c r="BG143" s="162" t="s">
        <v>229</v>
      </c>
      <c r="BH143" s="358">
        <f>SUM(BH141)</f>
        <v>0</v>
      </c>
      <c r="BI143" s="359"/>
      <c r="BJ143" s="359"/>
      <c r="BK143" s="161" t="s">
        <v>21</v>
      </c>
      <c r="BL143" s="5" t="str">
        <f t="shared" si="25"/>
        <v/>
      </c>
      <c r="BM143" s="6"/>
      <c r="BN143" s="5" t="str">
        <f t="shared" si="26"/>
        <v/>
      </c>
      <c r="BO143" s="5"/>
      <c r="BP143" s="5"/>
      <c r="BQ143" s="5"/>
      <c r="BR143" s="5"/>
    </row>
    <row r="144" spans="5:78" s="91" customFormat="1" ht="5.4" customHeight="1" x14ac:dyDescent="0.3">
      <c r="E144" s="73"/>
      <c r="F144" s="73"/>
      <c r="G144" s="73"/>
      <c r="H144" s="73"/>
      <c r="I144" s="73"/>
      <c r="J144" s="73"/>
      <c r="N144" s="185"/>
      <c r="O144" s="184"/>
      <c r="P144" s="186"/>
      <c r="Q144" s="187"/>
      <c r="R144" s="188"/>
      <c r="S144" s="188"/>
      <c r="T144" s="188"/>
      <c r="U144" s="189"/>
      <c r="V144" s="190"/>
      <c r="W144" s="5" t="str">
        <f t="shared" si="32"/>
        <v/>
      </c>
      <c r="X144" s="24"/>
      <c r="Y144" s="5" t="str">
        <f t="shared" si="33"/>
        <v/>
      </c>
      <c r="Z144" s="185"/>
      <c r="AA144" s="185"/>
      <c r="AB144" s="185"/>
      <c r="AC144" s="184"/>
      <c r="AD144" s="191"/>
      <c r="AE144" s="192"/>
      <c r="AF144" s="193"/>
      <c r="AG144" s="193"/>
      <c r="AH144" s="193"/>
      <c r="AI144" s="189"/>
      <c r="AJ144" s="190"/>
      <c r="AK144" s="5" t="str">
        <f t="shared" si="36"/>
        <v/>
      </c>
      <c r="AL144" s="24"/>
      <c r="AM144" s="5" t="str">
        <f t="shared" si="37"/>
        <v/>
      </c>
      <c r="AN144" s="185"/>
      <c r="AO144" s="185"/>
      <c r="AP144" s="185"/>
      <c r="AQ144" s="184"/>
      <c r="AR144" s="191"/>
      <c r="AS144" s="192"/>
      <c r="AT144" s="193"/>
      <c r="AU144" s="193"/>
      <c r="AV144" s="193"/>
      <c r="AW144" s="189"/>
      <c r="AX144" s="190"/>
      <c r="AY144" s="5" t="str">
        <f t="shared" si="22"/>
        <v/>
      </c>
      <c r="AZ144" s="29"/>
      <c r="BA144" s="5" t="str">
        <f t="shared" si="23"/>
        <v/>
      </c>
      <c r="BB144" s="185"/>
      <c r="BC144" s="185"/>
      <c r="BD144" s="184"/>
      <c r="BE144" s="191"/>
      <c r="BF144" s="192"/>
      <c r="BG144" s="193"/>
      <c r="BH144" s="194"/>
      <c r="BI144" s="194"/>
      <c r="BJ144" s="194"/>
      <c r="BK144" s="194"/>
      <c r="BL144" s="5" t="str">
        <f t="shared" si="25"/>
        <v/>
      </c>
      <c r="BM144" s="6"/>
      <c r="BN144" s="5" t="str">
        <f t="shared" si="26"/>
        <v/>
      </c>
      <c r="BO144" s="185"/>
      <c r="BP144" s="185"/>
      <c r="BQ144" s="185"/>
      <c r="BR144" s="185"/>
      <c r="BS144" s="191"/>
      <c r="BV144" s="185"/>
      <c r="BW144" s="185"/>
      <c r="BX144" s="185"/>
      <c r="BY144" s="185"/>
      <c r="BZ144" s="185"/>
    </row>
    <row r="145" spans="14:78" ht="6.6" customHeight="1" x14ac:dyDescent="0.3">
      <c r="N145" s="5"/>
      <c r="O145" s="20"/>
      <c r="Q145" s="20"/>
      <c r="R145" s="43"/>
      <c r="S145" s="20"/>
      <c r="T145" s="20"/>
      <c r="U145" s="20"/>
      <c r="V145" s="20"/>
      <c r="W145" s="5" t="str">
        <f t="shared" si="32"/>
        <v/>
      </c>
      <c r="X145" s="24"/>
      <c r="Y145" s="5" t="str">
        <f t="shared" si="33"/>
        <v/>
      </c>
      <c r="Z145" s="5"/>
      <c r="AA145" s="5"/>
      <c r="AB145" s="5"/>
      <c r="AC145" s="5"/>
      <c r="AE145" s="20"/>
      <c r="AF145" s="43"/>
      <c r="AG145" s="5"/>
      <c r="AH145" s="5"/>
      <c r="AI145" s="5"/>
      <c r="AJ145" s="5"/>
      <c r="AK145" s="5" t="str">
        <f t="shared" si="36"/>
        <v/>
      </c>
      <c r="AL145" s="24"/>
      <c r="AM145" s="5" t="str">
        <f t="shared" si="37"/>
        <v/>
      </c>
      <c r="AN145" s="5"/>
      <c r="AO145" s="5"/>
      <c r="AP145" s="5"/>
      <c r="AQ145" s="5"/>
      <c r="AS145" s="20"/>
      <c r="AT145" s="43"/>
      <c r="AU145" s="5"/>
      <c r="AV145" s="5"/>
      <c r="AW145" s="5"/>
      <c r="AX145" s="5"/>
      <c r="AY145" s="5" t="str">
        <f t="shared" si="22"/>
        <v/>
      </c>
      <c r="AZ145" s="29"/>
      <c r="BA145" s="5" t="str">
        <f t="shared" si="23"/>
        <v/>
      </c>
      <c r="BB145" s="5"/>
      <c r="BC145" s="5"/>
      <c r="BD145" s="5"/>
      <c r="BF145" s="20"/>
      <c r="BG145" s="43"/>
      <c r="BH145" s="5"/>
      <c r="BI145" s="5"/>
      <c r="BJ145" s="5"/>
      <c r="BK145" s="5"/>
      <c r="BL145" s="5" t="str">
        <f t="shared" si="25"/>
        <v/>
      </c>
      <c r="BM145" s="6"/>
      <c r="BN145" s="5" t="str">
        <f t="shared" si="26"/>
        <v/>
      </c>
      <c r="BO145" s="5"/>
      <c r="BP145" s="5"/>
      <c r="BQ145" s="5"/>
      <c r="BR145" s="5"/>
    </row>
    <row r="146" spans="14:78" ht="72.599999999999994" customHeight="1" x14ac:dyDescent="0.3">
      <c r="N146" s="5"/>
      <c r="O146" s="379" t="s">
        <v>314</v>
      </c>
      <c r="P146" s="380"/>
      <c r="Q146" s="380"/>
      <c r="R146" s="380"/>
      <c r="S146" s="380"/>
      <c r="T146" s="380"/>
      <c r="U146" s="380"/>
      <c r="V146" s="380"/>
      <c r="W146" s="5" t="str">
        <f t="shared" si="32"/>
        <v/>
      </c>
      <c r="X146" s="24"/>
      <c r="Y146" s="5" t="str">
        <f t="shared" si="33"/>
        <v/>
      </c>
      <c r="Z146" s="5"/>
      <c r="AA146" s="5"/>
      <c r="AB146" s="5"/>
      <c r="AC146" s="379" t="s">
        <v>311</v>
      </c>
      <c r="AD146" s="380"/>
      <c r="AE146" s="380"/>
      <c r="AF146" s="380"/>
      <c r="AG146" s="380"/>
      <c r="AH146" s="380"/>
      <c r="AI146" s="380"/>
      <c r="AJ146" s="380"/>
      <c r="AK146" s="5" t="str">
        <f t="shared" si="36"/>
        <v/>
      </c>
      <c r="AL146" s="24"/>
      <c r="AM146" s="5" t="str">
        <f t="shared" si="37"/>
        <v/>
      </c>
      <c r="AN146" s="5"/>
      <c r="AO146" s="5"/>
      <c r="AP146" s="5"/>
      <c r="AQ146" s="379" t="s">
        <v>312</v>
      </c>
      <c r="AR146" s="380"/>
      <c r="AS146" s="380"/>
      <c r="AT146" s="380"/>
      <c r="AU146" s="380"/>
      <c r="AV146" s="380"/>
      <c r="AW146" s="380"/>
      <c r="AX146" s="380"/>
      <c r="AY146" s="5" t="str">
        <f t="shared" si="22"/>
        <v/>
      </c>
      <c r="AZ146" s="29"/>
      <c r="BA146" s="5" t="str">
        <f t="shared" si="23"/>
        <v/>
      </c>
      <c r="BB146" s="5"/>
      <c r="BC146" s="5"/>
      <c r="BD146" s="379" t="s">
        <v>313</v>
      </c>
      <c r="BE146" s="380"/>
      <c r="BF146" s="380"/>
      <c r="BG146" s="380"/>
      <c r="BH146" s="380"/>
      <c r="BI146" s="380"/>
      <c r="BJ146" s="380"/>
      <c r="BK146" s="380"/>
      <c r="BL146" s="5" t="str">
        <f t="shared" si="25"/>
        <v/>
      </c>
      <c r="BM146" s="6"/>
      <c r="BN146" s="5" t="str">
        <f t="shared" si="26"/>
        <v/>
      </c>
      <c r="BO146" s="5"/>
      <c r="BP146" s="5"/>
      <c r="BQ146" s="5"/>
      <c r="BR146" s="5"/>
    </row>
    <row r="147" spans="14:78" ht="24.6" customHeight="1" x14ac:dyDescent="0.3">
      <c r="N147" s="5"/>
      <c r="O147" s="21" t="s">
        <v>125</v>
      </c>
      <c r="P147" s="247">
        <f>$D$5</f>
        <v>0</v>
      </c>
      <c r="Q147" s="247"/>
      <c r="R147" s="247"/>
      <c r="S147" s="41" t="s">
        <v>152</v>
      </c>
      <c r="T147" s="248"/>
      <c r="U147" s="248"/>
      <c r="V147" s="248"/>
      <c r="W147" s="5" t="str">
        <f t="shared" si="32"/>
        <v/>
      </c>
      <c r="X147" s="24"/>
      <c r="Y147" s="5" t="str">
        <f t="shared" si="33"/>
        <v/>
      </c>
      <c r="Z147" s="5"/>
      <c r="AA147" s="5"/>
      <c r="AB147" s="5"/>
      <c r="AC147" s="21" t="s">
        <v>125</v>
      </c>
      <c r="AD147" s="247">
        <f>$D$5</f>
        <v>0</v>
      </c>
      <c r="AE147" s="247"/>
      <c r="AF147" s="247"/>
      <c r="AG147" s="41" t="s">
        <v>152</v>
      </c>
      <c r="AH147" s="248"/>
      <c r="AI147" s="248"/>
      <c r="AJ147" s="248"/>
      <c r="AK147" s="5" t="str">
        <f t="shared" si="36"/>
        <v/>
      </c>
      <c r="AL147" s="24"/>
      <c r="AM147" s="5" t="str">
        <f t="shared" si="37"/>
        <v/>
      </c>
      <c r="AN147" s="5"/>
      <c r="AO147" s="5"/>
      <c r="AP147" s="5"/>
      <c r="AQ147" s="21" t="s">
        <v>125</v>
      </c>
      <c r="AR147" s="247">
        <f>$D$5</f>
        <v>0</v>
      </c>
      <c r="AS147" s="247"/>
      <c r="AT147" s="247"/>
      <c r="AU147" s="41" t="s">
        <v>152</v>
      </c>
      <c r="AV147" s="248"/>
      <c r="AW147" s="248"/>
      <c r="AX147" s="248"/>
      <c r="AY147" s="5" t="str">
        <f t="shared" si="22"/>
        <v/>
      </c>
      <c r="AZ147" s="29"/>
      <c r="BA147" s="5" t="str">
        <f t="shared" si="23"/>
        <v/>
      </c>
      <c r="BB147" s="5"/>
      <c r="BC147" s="5"/>
      <c r="BD147" s="21" t="s">
        <v>125</v>
      </c>
      <c r="BE147" s="247">
        <f>$D$5</f>
        <v>0</v>
      </c>
      <c r="BF147" s="247"/>
      <c r="BG147" s="247"/>
      <c r="BH147" s="41" t="s">
        <v>152</v>
      </c>
      <c r="BI147" s="248"/>
      <c r="BJ147" s="248"/>
      <c r="BK147" s="248"/>
      <c r="BL147" s="5" t="str">
        <f t="shared" si="25"/>
        <v/>
      </c>
      <c r="BM147" s="6"/>
      <c r="BN147" s="5" t="str">
        <f t="shared" si="26"/>
        <v/>
      </c>
      <c r="BO147" s="5"/>
      <c r="BP147" s="5"/>
      <c r="BQ147" s="5"/>
      <c r="BR147" s="5"/>
    </row>
    <row r="148" spans="14:78" ht="28.2" customHeight="1" x14ac:dyDescent="0.3">
      <c r="N148" s="5"/>
      <c r="O148" s="21" t="s">
        <v>158</v>
      </c>
      <c r="P148" s="247">
        <f>$D$6</f>
        <v>0</v>
      </c>
      <c r="Q148" s="247"/>
      <c r="R148" s="247"/>
      <c r="S148" s="175" t="s">
        <v>89</v>
      </c>
      <c r="T148" s="247">
        <f>$K$6</f>
        <v>0</v>
      </c>
      <c r="U148" s="247"/>
      <c r="V148" s="247"/>
      <c r="W148" s="5" t="str">
        <f t="shared" si="32"/>
        <v/>
      </c>
      <c r="X148" s="24"/>
      <c r="Y148" s="5" t="str">
        <f t="shared" si="33"/>
        <v/>
      </c>
      <c r="Z148" s="5"/>
      <c r="AA148" s="5"/>
      <c r="AB148" s="5"/>
      <c r="AC148" s="21" t="s">
        <v>158</v>
      </c>
      <c r="AD148" s="247">
        <f>$D$6</f>
        <v>0</v>
      </c>
      <c r="AE148" s="247"/>
      <c r="AF148" s="247"/>
      <c r="AG148" s="175" t="s">
        <v>89</v>
      </c>
      <c r="AH148" s="247">
        <f>$K$6</f>
        <v>0</v>
      </c>
      <c r="AI148" s="247"/>
      <c r="AJ148" s="247"/>
      <c r="AK148" s="5" t="str">
        <f t="shared" si="36"/>
        <v/>
      </c>
      <c r="AL148" s="24"/>
      <c r="AM148" s="5" t="str">
        <f t="shared" si="37"/>
        <v/>
      </c>
      <c r="AN148" s="5"/>
      <c r="AO148" s="5"/>
      <c r="AP148" s="5"/>
      <c r="AQ148" s="21" t="s">
        <v>158</v>
      </c>
      <c r="AR148" s="247">
        <f>$D$6</f>
        <v>0</v>
      </c>
      <c r="AS148" s="247"/>
      <c r="AT148" s="247"/>
      <c r="AU148" s="175" t="s">
        <v>89</v>
      </c>
      <c r="AV148" s="247">
        <f>$K$6</f>
        <v>0</v>
      </c>
      <c r="AW148" s="247"/>
      <c r="AX148" s="247"/>
      <c r="AY148" s="5" t="str">
        <f t="shared" si="22"/>
        <v/>
      </c>
      <c r="AZ148" s="29"/>
      <c r="BA148" s="5" t="str">
        <f t="shared" si="23"/>
        <v/>
      </c>
      <c r="BB148" s="5"/>
      <c r="BC148" s="5"/>
      <c r="BD148" s="21" t="s">
        <v>158</v>
      </c>
      <c r="BE148" s="247">
        <f>$D$6</f>
        <v>0</v>
      </c>
      <c r="BF148" s="247"/>
      <c r="BG148" s="247"/>
      <c r="BH148" s="175" t="s">
        <v>89</v>
      </c>
      <c r="BI148" s="247">
        <f>$K$6</f>
        <v>0</v>
      </c>
      <c r="BJ148" s="247"/>
      <c r="BK148" s="247"/>
      <c r="BL148" s="5" t="str">
        <f t="shared" si="25"/>
        <v/>
      </c>
      <c r="BM148" s="6"/>
      <c r="BN148" s="5" t="str">
        <f t="shared" si="26"/>
        <v/>
      </c>
      <c r="BO148" s="5"/>
      <c r="BP148" s="5"/>
      <c r="BQ148" s="5"/>
      <c r="BR148" s="5"/>
    </row>
    <row r="149" spans="14:78" ht="4.95" customHeight="1" x14ac:dyDescent="0.3">
      <c r="N149" s="5"/>
      <c r="O149" s="25"/>
      <c r="P149" s="112"/>
      <c r="Q149" s="26"/>
      <c r="R149" s="46"/>
      <c r="S149" s="25"/>
      <c r="T149" s="25"/>
      <c r="U149" s="25"/>
      <c r="V149" s="25"/>
      <c r="W149" s="5" t="str">
        <f t="shared" si="32"/>
        <v/>
      </c>
      <c r="X149" s="24"/>
      <c r="Y149" s="5" t="str">
        <f t="shared" si="33"/>
        <v/>
      </c>
      <c r="Z149" s="5"/>
      <c r="AA149" s="5"/>
      <c r="AB149" s="5"/>
      <c r="AC149" s="25"/>
      <c r="AD149" s="112"/>
      <c r="AE149" s="26"/>
      <c r="AF149" s="46"/>
      <c r="AG149" s="25"/>
      <c r="AH149" s="25"/>
      <c r="AI149" s="25"/>
      <c r="AJ149" s="25"/>
      <c r="AK149" s="5" t="str">
        <f t="shared" si="36"/>
        <v/>
      </c>
      <c r="AL149" s="24"/>
      <c r="AM149" s="5" t="str">
        <f t="shared" si="37"/>
        <v/>
      </c>
      <c r="AN149" s="5"/>
      <c r="AO149" s="5"/>
      <c r="AP149" s="5"/>
      <c r="AQ149" s="25"/>
      <c r="AR149" s="112"/>
      <c r="AS149" s="26"/>
      <c r="AT149" s="46"/>
      <c r="AU149" s="25"/>
      <c r="AV149" s="25"/>
      <c r="AW149" s="25"/>
      <c r="AX149" s="25"/>
      <c r="AY149" s="5" t="str">
        <f t="shared" si="22"/>
        <v/>
      </c>
      <c r="AZ149" s="29"/>
      <c r="BA149" s="5" t="str">
        <f t="shared" si="23"/>
        <v/>
      </c>
      <c r="BB149" s="5"/>
      <c r="BC149" s="5"/>
      <c r="BD149" s="25"/>
      <c r="BE149" s="112"/>
      <c r="BF149" s="26"/>
      <c r="BG149" s="46"/>
      <c r="BH149" s="25"/>
      <c r="BI149" s="25"/>
      <c r="BJ149" s="25"/>
      <c r="BK149" s="25"/>
      <c r="BL149" s="5" t="str">
        <f t="shared" si="25"/>
        <v/>
      </c>
      <c r="BM149" s="6"/>
      <c r="BN149" s="5" t="str">
        <f t="shared" si="26"/>
        <v/>
      </c>
      <c r="BO149" s="5"/>
      <c r="BP149" s="5"/>
      <c r="BQ149" s="5"/>
      <c r="BR149" s="5"/>
    </row>
    <row r="150" spans="14:78" ht="15" customHeight="1" x14ac:dyDescent="0.3">
      <c r="N150" s="5"/>
      <c r="O150" s="381" t="s">
        <v>17</v>
      </c>
      <c r="P150" s="381"/>
      <c r="Q150" s="381"/>
      <c r="R150" s="381"/>
      <c r="S150" s="381"/>
      <c r="T150" s="381"/>
      <c r="U150" s="381"/>
      <c r="V150" s="381"/>
      <c r="W150" s="5" t="str">
        <f t="shared" si="32"/>
        <v/>
      </c>
      <c r="X150" s="24"/>
      <c r="Y150" s="5" t="str">
        <f t="shared" si="33"/>
        <v/>
      </c>
      <c r="Z150" s="5"/>
      <c r="AA150" s="5"/>
      <c r="AB150" s="5"/>
      <c r="AC150" s="381" t="s">
        <v>17</v>
      </c>
      <c r="AD150" s="381"/>
      <c r="AE150" s="381"/>
      <c r="AF150" s="381"/>
      <c r="AG150" s="381"/>
      <c r="AH150" s="381"/>
      <c r="AI150" s="381"/>
      <c r="AJ150" s="381"/>
      <c r="AK150" s="5" t="str">
        <f t="shared" si="36"/>
        <v/>
      </c>
      <c r="AL150" s="24"/>
      <c r="AM150" s="5" t="str">
        <f t="shared" si="37"/>
        <v/>
      </c>
      <c r="AN150" s="5"/>
      <c r="AO150" s="5"/>
      <c r="AP150" s="5"/>
      <c r="AQ150" s="381" t="s">
        <v>17</v>
      </c>
      <c r="AR150" s="381"/>
      <c r="AS150" s="381"/>
      <c r="AT150" s="381"/>
      <c r="AU150" s="381"/>
      <c r="AV150" s="381"/>
      <c r="AW150" s="381"/>
      <c r="AX150" s="381"/>
      <c r="AY150" s="5" t="str">
        <f t="shared" si="22"/>
        <v/>
      </c>
      <c r="AZ150" s="29"/>
      <c r="BA150" s="5" t="str">
        <f t="shared" si="23"/>
        <v/>
      </c>
      <c r="BB150" s="5"/>
      <c r="BC150" s="5"/>
      <c r="BD150" s="381" t="s">
        <v>17</v>
      </c>
      <c r="BE150" s="381"/>
      <c r="BF150" s="381"/>
      <c r="BG150" s="381"/>
      <c r="BH150" s="381"/>
      <c r="BI150" s="381"/>
      <c r="BJ150" s="381"/>
      <c r="BK150" s="381"/>
      <c r="BL150" s="5" t="str">
        <f t="shared" si="25"/>
        <v/>
      </c>
      <c r="BM150" s="6"/>
      <c r="BN150" s="5" t="str">
        <f t="shared" si="26"/>
        <v/>
      </c>
      <c r="BO150" s="5"/>
      <c r="BP150" s="5"/>
      <c r="BQ150" s="5"/>
      <c r="BR150" s="345" t="s">
        <v>17</v>
      </c>
      <c r="BS150" s="345"/>
      <c r="BT150" s="345"/>
      <c r="BU150" s="345"/>
      <c r="BV150" s="381" t="s">
        <v>249</v>
      </c>
      <c r="BW150" s="381" t="s">
        <v>250</v>
      </c>
      <c r="BX150" s="381" t="s">
        <v>251</v>
      </c>
      <c r="BY150" s="381" t="s">
        <v>252</v>
      </c>
      <c r="BZ150" s="382" t="s">
        <v>255</v>
      </c>
    </row>
    <row r="151" spans="14:78" ht="28.2" customHeight="1" x14ac:dyDescent="0.3">
      <c r="N151" s="5"/>
      <c r="O151" s="240" t="s">
        <v>107</v>
      </c>
      <c r="P151" s="241"/>
      <c r="Q151" s="240" t="s">
        <v>294</v>
      </c>
      <c r="R151" s="241"/>
      <c r="S151" s="133" t="s">
        <v>259</v>
      </c>
      <c r="T151" s="80" t="s">
        <v>132</v>
      </c>
      <c r="U151" s="81" t="s">
        <v>133</v>
      </c>
      <c r="V151" s="82" t="s">
        <v>134</v>
      </c>
      <c r="W151" s="5" t="str">
        <f t="shared" si="32"/>
        <v/>
      </c>
      <c r="X151" s="24"/>
      <c r="Y151" s="5" t="str">
        <f t="shared" si="33"/>
        <v/>
      </c>
      <c r="Z151" s="5"/>
      <c r="AA151" s="5"/>
      <c r="AB151" s="5"/>
      <c r="AC151" s="240" t="s">
        <v>107</v>
      </c>
      <c r="AD151" s="241"/>
      <c r="AE151" s="240" t="s">
        <v>294</v>
      </c>
      <c r="AF151" s="241"/>
      <c r="AG151" s="133" t="s">
        <v>259</v>
      </c>
      <c r="AH151" s="80" t="s">
        <v>132</v>
      </c>
      <c r="AI151" s="81" t="s">
        <v>133</v>
      </c>
      <c r="AJ151" s="82" t="s">
        <v>134</v>
      </c>
      <c r="AK151" s="5" t="str">
        <f t="shared" si="36"/>
        <v/>
      </c>
      <c r="AL151" s="24"/>
      <c r="AM151" s="5" t="str">
        <f t="shared" si="37"/>
        <v/>
      </c>
      <c r="AN151" s="5"/>
      <c r="AO151" s="5"/>
      <c r="AP151" s="5"/>
      <c r="AQ151" s="240" t="s">
        <v>107</v>
      </c>
      <c r="AR151" s="241"/>
      <c r="AS151" s="240" t="s">
        <v>294</v>
      </c>
      <c r="AT151" s="241"/>
      <c r="AU151" s="133" t="s">
        <v>259</v>
      </c>
      <c r="AV151" s="80" t="s">
        <v>132</v>
      </c>
      <c r="AW151" s="81" t="s">
        <v>133</v>
      </c>
      <c r="AX151" s="82" t="s">
        <v>134</v>
      </c>
      <c r="AY151" s="5" t="str">
        <f t="shared" si="22"/>
        <v/>
      </c>
      <c r="AZ151" s="29"/>
      <c r="BA151" s="5" t="str">
        <f t="shared" si="23"/>
        <v/>
      </c>
      <c r="BB151" s="5"/>
      <c r="BC151" s="5"/>
      <c r="BD151" s="240" t="s">
        <v>107</v>
      </c>
      <c r="BE151" s="241"/>
      <c r="BF151" s="240" t="s">
        <v>294</v>
      </c>
      <c r="BG151" s="241"/>
      <c r="BH151" s="133" t="s">
        <v>259</v>
      </c>
      <c r="BI151" s="80" t="s">
        <v>132</v>
      </c>
      <c r="BJ151" s="81" t="s">
        <v>133</v>
      </c>
      <c r="BK151" s="82" t="s">
        <v>134</v>
      </c>
      <c r="BL151" s="5" t="str">
        <f t="shared" si="25"/>
        <v/>
      </c>
      <c r="BM151" s="6"/>
      <c r="BN151" s="5" t="str">
        <f t="shared" si="26"/>
        <v/>
      </c>
      <c r="BO151" s="5"/>
      <c r="BP151" s="5"/>
      <c r="BQ151" s="5"/>
      <c r="BR151" s="119" t="s">
        <v>107</v>
      </c>
      <c r="BS151" s="384" t="s">
        <v>70</v>
      </c>
      <c r="BT151" s="384"/>
      <c r="BU151" s="119" t="s">
        <v>294</v>
      </c>
      <c r="BV151" s="381"/>
      <c r="BW151" s="381"/>
      <c r="BX151" s="381"/>
      <c r="BY151" s="381"/>
      <c r="BZ151" s="383"/>
    </row>
    <row r="152" spans="14:78" ht="27.6" customHeight="1" x14ac:dyDescent="0.3">
      <c r="N152" s="5"/>
      <c r="O152" s="242" t="s">
        <v>43</v>
      </c>
      <c r="P152" s="243"/>
      <c r="Q152" s="210">
        <f>IF(OR(S152="X",T152="X",U152="X",V152="X"),1,0)</f>
        <v>0</v>
      </c>
      <c r="R152" s="120" t="s">
        <v>44</v>
      </c>
      <c r="S152" s="170"/>
      <c r="T152" s="170"/>
      <c r="U152" s="170"/>
      <c r="V152" s="170"/>
      <c r="W152" s="5" t="str">
        <f t="shared" si="32"/>
        <v/>
      </c>
      <c r="X152" s="24"/>
      <c r="Y152" s="5" t="str">
        <f t="shared" si="33"/>
        <v/>
      </c>
      <c r="Z152" s="29"/>
      <c r="AA152" s="5"/>
      <c r="AB152" s="5"/>
      <c r="AC152" s="242" t="s">
        <v>43</v>
      </c>
      <c r="AD152" s="243"/>
      <c r="AE152" s="210">
        <f>IF(OR(AG152="X",AH152="X",AI152="X",AJ152="X"),1,0)</f>
        <v>0</v>
      </c>
      <c r="AF152" s="120" t="s">
        <v>44</v>
      </c>
      <c r="AG152" s="170"/>
      <c r="AH152" s="170"/>
      <c r="AI152" s="170"/>
      <c r="AJ152" s="170"/>
      <c r="AK152" s="5" t="str">
        <f t="shared" si="36"/>
        <v/>
      </c>
      <c r="AL152" s="24"/>
      <c r="AM152" s="5" t="str">
        <f t="shared" si="37"/>
        <v/>
      </c>
      <c r="AN152" s="29"/>
      <c r="AO152" s="5"/>
      <c r="AP152" s="5"/>
      <c r="AQ152" s="242" t="s">
        <v>43</v>
      </c>
      <c r="AR152" s="243"/>
      <c r="AS152" s="210">
        <f>IF(OR(AU152="X",AV152="X",AW152="X",AX152="X"),1,0)</f>
        <v>0</v>
      </c>
      <c r="AT152" s="120" t="s">
        <v>44</v>
      </c>
      <c r="AU152" s="170"/>
      <c r="AV152" s="170"/>
      <c r="AW152" s="170"/>
      <c r="AX152" s="170"/>
      <c r="AY152" s="5" t="str">
        <f t="shared" si="22"/>
        <v/>
      </c>
      <c r="AZ152" s="29"/>
      <c r="BA152" s="5" t="str">
        <f t="shared" si="23"/>
        <v/>
      </c>
      <c r="BB152" s="5"/>
      <c r="BC152" s="5"/>
      <c r="BD152" s="242" t="s">
        <v>43</v>
      </c>
      <c r="BE152" s="243"/>
      <c r="BF152" s="210">
        <f>IF(OR(BH152="X",BI152="X",BJ152="X",BK152="X"),1,0)</f>
        <v>0</v>
      </c>
      <c r="BG152" s="120" t="s">
        <v>44</v>
      </c>
      <c r="BH152" s="170"/>
      <c r="BI152" s="170"/>
      <c r="BJ152" s="170"/>
      <c r="BK152" s="170"/>
      <c r="BL152" s="5" t="str">
        <f t="shared" si="25"/>
        <v/>
      </c>
      <c r="BM152" s="6"/>
      <c r="BN152" s="5" t="str">
        <f t="shared" si="26"/>
        <v/>
      </c>
      <c r="BO152" s="29"/>
      <c r="BP152" s="5"/>
      <c r="BQ152" s="5"/>
      <c r="BR152" s="384" t="s">
        <v>43</v>
      </c>
      <c r="BS152" s="435"/>
      <c r="BT152" s="210">
        <v>1</v>
      </c>
      <c r="BU152" s="120" t="s">
        <v>44</v>
      </c>
      <c r="BV152" s="147" t="str">
        <f>IF(Q152="","",IF(S152="X",25%,IF(T152="X",50%,IF(U152="X",75%,IF(V152="X",100%,"")))))</f>
        <v/>
      </c>
      <c r="BW152" s="147" t="str">
        <f>IF(AE152="","",IF(AG152="X",25%,IF(AH152="X",50%,IF(AI152="X",75%,IF(AJ152="X",100%,"")))))</f>
        <v/>
      </c>
      <c r="BX152" s="147" t="str">
        <f>IF(AS152="","",IF(AU152="X",25%,IF(AV152="X",50%,IF(AW152="X",75%,IF(AX152="X",100%,"")))))</f>
        <v/>
      </c>
      <c r="BY152" s="147" t="str">
        <f>IF(BF152="","",IF(BH152="X",25%,IF(BI152="X",50%,IF(BJ152="X",75%,IF(BK152="X",100%,"")))))</f>
        <v/>
      </c>
      <c r="BZ152" s="148" t="str">
        <f>IFERROR(AVERAGE(BV152:BY152),"")</f>
        <v/>
      </c>
    </row>
    <row r="153" spans="14:78" x14ac:dyDescent="0.3">
      <c r="N153" s="5"/>
      <c r="O153" s="263"/>
      <c r="P153" s="264"/>
      <c r="Q153" s="210">
        <f t="shared" ref="Q153:Q164" si="38">IF(OR(S153="X",T153="X",U153="X",V153="X"),1,0)</f>
        <v>0</v>
      </c>
      <c r="R153" s="120" t="s">
        <v>45</v>
      </c>
      <c r="S153" s="170"/>
      <c r="T153" s="170"/>
      <c r="U153" s="170"/>
      <c r="V153" s="170"/>
      <c r="W153" s="5" t="str">
        <f t="shared" si="32"/>
        <v/>
      </c>
      <c r="X153" s="24"/>
      <c r="Y153" s="5" t="str">
        <f t="shared" si="33"/>
        <v/>
      </c>
      <c r="Z153" s="29"/>
      <c r="AA153" s="5"/>
      <c r="AB153" s="5"/>
      <c r="AC153" s="263"/>
      <c r="AD153" s="264"/>
      <c r="AE153" s="210">
        <f t="shared" ref="AE153:AE164" si="39">IF(OR(AG153="X",AH153="X",AI153="X",AJ153="X"),1,0)</f>
        <v>0</v>
      </c>
      <c r="AF153" s="120" t="s">
        <v>45</v>
      </c>
      <c r="AG153" s="170"/>
      <c r="AH153" s="170"/>
      <c r="AI153" s="170"/>
      <c r="AJ153" s="170"/>
      <c r="AK153" s="5" t="str">
        <f t="shared" si="36"/>
        <v/>
      </c>
      <c r="AL153" s="24"/>
      <c r="AM153" s="5" t="str">
        <f t="shared" si="37"/>
        <v/>
      </c>
      <c r="AN153" s="29"/>
      <c r="AO153" s="5"/>
      <c r="AP153" s="5"/>
      <c r="AQ153" s="263"/>
      <c r="AR153" s="264"/>
      <c r="AS153" s="210">
        <f t="shared" ref="AS153:AS164" si="40">IF(OR(AU153="X",AV153="X",AW153="X",AX153="X"),1,0)</f>
        <v>0</v>
      </c>
      <c r="AT153" s="120" t="s">
        <v>45</v>
      </c>
      <c r="AU153" s="170"/>
      <c r="AV153" s="170"/>
      <c r="AW153" s="170"/>
      <c r="AX153" s="170"/>
      <c r="AY153" s="5" t="str">
        <f t="shared" si="22"/>
        <v/>
      </c>
      <c r="AZ153" s="29"/>
      <c r="BA153" s="5" t="str">
        <f t="shared" si="23"/>
        <v/>
      </c>
      <c r="BB153" s="5"/>
      <c r="BC153" s="5"/>
      <c r="BD153" s="263"/>
      <c r="BE153" s="264"/>
      <c r="BF153" s="210">
        <f t="shared" ref="BF153:BF164" si="41">IF(OR(BH153="X",BI153="X",BJ153="X",BK153="X"),1,0)</f>
        <v>0</v>
      </c>
      <c r="BG153" s="120" t="s">
        <v>45</v>
      </c>
      <c r="BH153" s="170"/>
      <c r="BI153" s="170"/>
      <c r="BJ153" s="170"/>
      <c r="BK153" s="170"/>
      <c r="BL153" s="5" t="str">
        <f t="shared" si="25"/>
        <v/>
      </c>
      <c r="BM153" s="6"/>
      <c r="BN153" s="5" t="str">
        <f t="shared" si="26"/>
        <v/>
      </c>
      <c r="BO153" s="29"/>
      <c r="BP153" s="5"/>
      <c r="BQ153" s="5"/>
      <c r="BR153" s="384"/>
      <c r="BS153" s="436"/>
      <c r="BT153" s="210">
        <v>1</v>
      </c>
      <c r="BU153" s="120" t="s">
        <v>45</v>
      </c>
      <c r="BV153" s="147" t="str">
        <f t="shared" ref="BV153:BV164" si="42">IF(Q153="","",IF(S153="X",25%,IF(T153="X",50%,IF(U153="X",75%,IF(V153="X",100%,"")))))</f>
        <v/>
      </c>
      <c r="BW153" s="147" t="str">
        <f t="shared" ref="BW153:BW164" si="43">IF(AE153="","",IF(AG153="X",25%,IF(AH153="X",50%,IF(AI153="X",75%,IF(AJ153="X",100%,"")))))</f>
        <v/>
      </c>
      <c r="BX153" s="147" t="str">
        <f t="shared" ref="BX153:BX164" si="44">IF(AS153="","",IF(AU153="X",25%,IF(AV153="X",50%,IF(AW153="X",75%,IF(AX153="X",100%,"")))))</f>
        <v/>
      </c>
      <c r="BY153" s="147" t="str">
        <f t="shared" ref="BY153:BY164" si="45">IF(BF153="","",IF(BH153="X",25%,IF(BI153="X",50%,IF(BJ153="X",75%,IF(BK153="X",100%,"")))))</f>
        <v/>
      </c>
      <c r="BZ153" s="148" t="str">
        <f t="shared" ref="BZ153:BZ164" si="46">IFERROR(AVERAGE(BV153:BY153),"")</f>
        <v/>
      </c>
    </row>
    <row r="154" spans="14:78" ht="27.6" x14ac:dyDescent="0.3">
      <c r="N154" s="5"/>
      <c r="O154" s="244"/>
      <c r="P154" s="245"/>
      <c r="Q154" s="210">
        <f t="shared" si="38"/>
        <v>0</v>
      </c>
      <c r="R154" s="120" t="s">
        <v>46</v>
      </c>
      <c r="S154" s="170"/>
      <c r="T154" s="170"/>
      <c r="U154" s="170"/>
      <c r="V154" s="170"/>
      <c r="W154" s="5" t="str">
        <f t="shared" si="32"/>
        <v/>
      </c>
      <c r="X154" s="24"/>
      <c r="Y154" s="5" t="str">
        <f t="shared" si="33"/>
        <v/>
      </c>
      <c r="Z154" s="29"/>
      <c r="AA154" s="5"/>
      <c r="AB154" s="5"/>
      <c r="AC154" s="244"/>
      <c r="AD154" s="245"/>
      <c r="AE154" s="210">
        <f t="shared" si="39"/>
        <v>0</v>
      </c>
      <c r="AF154" s="120" t="s">
        <v>46</v>
      </c>
      <c r="AG154" s="170"/>
      <c r="AH154" s="170"/>
      <c r="AI154" s="170"/>
      <c r="AJ154" s="170"/>
      <c r="AK154" s="5" t="str">
        <f t="shared" si="36"/>
        <v/>
      </c>
      <c r="AL154" s="24"/>
      <c r="AM154" s="5" t="str">
        <f t="shared" si="37"/>
        <v/>
      </c>
      <c r="AN154" s="29"/>
      <c r="AO154" s="5"/>
      <c r="AP154" s="5"/>
      <c r="AQ154" s="244"/>
      <c r="AR154" s="245"/>
      <c r="AS154" s="210">
        <f t="shared" si="40"/>
        <v>0</v>
      </c>
      <c r="AT154" s="120" t="s">
        <v>46</v>
      </c>
      <c r="AU154" s="170"/>
      <c r="AV154" s="170"/>
      <c r="AW154" s="170"/>
      <c r="AX154" s="170"/>
      <c r="AY154" s="5" t="str">
        <f t="shared" si="22"/>
        <v/>
      </c>
      <c r="AZ154" s="29"/>
      <c r="BA154" s="5" t="str">
        <f t="shared" si="23"/>
        <v/>
      </c>
      <c r="BB154" s="5"/>
      <c r="BC154" s="5"/>
      <c r="BD154" s="244"/>
      <c r="BE154" s="245"/>
      <c r="BF154" s="210">
        <f t="shared" si="41"/>
        <v>0</v>
      </c>
      <c r="BG154" s="120" t="s">
        <v>46</v>
      </c>
      <c r="BH154" s="170"/>
      <c r="BI154" s="170"/>
      <c r="BJ154" s="170"/>
      <c r="BK154" s="170"/>
      <c r="BL154" s="5" t="str">
        <f t="shared" si="25"/>
        <v/>
      </c>
      <c r="BM154" s="6"/>
      <c r="BN154" s="5" t="str">
        <f t="shared" si="26"/>
        <v/>
      </c>
      <c r="BO154" s="29"/>
      <c r="BP154" s="5"/>
      <c r="BQ154" s="5"/>
      <c r="BR154" s="384"/>
      <c r="BS154" s="437"/>
      <c r="BT154" s="210">
        <v>1</v>
      </c>
      <c r="BU154" s="120" t="s">
        <v>46</v>
      </c>
      <c r="BV154" s="147" t="str">
        <f t="shared" si="42"/>
        <v/>
      </c>
      <c r="BW154" s="147" t="str">
        <f t="shared" si="43"/>
        <v/>
      </c>
      <c r="BX154" s="147" t="str">
        <f t="shared" si="44"/>
        <v/>
      </c>
      <c r="BY154" s="147" t="str">
        <f t="shared" si="45"/>
        <v/>
      </c>
      <c r="BZ154" s="148" t="str">
        <f t="shared" si="46"/>
        <v/>
      </c>
    </row>
    <row r="155" spans="14:78" ht="27.6" x14ac:dyDescent="0.3">
      <c r="N155" s="5"/>
      <c r="O155" s="240" t="s">
        <v>47</v>
      </c>
      <c r="P155" s="241"/>
      <c r="Q155" s="210">
        <f t="shared" si="38"/>
        <v>0</v>
      </c>
      <c r="R155" s="120" t="s">
        <v>49</v>
      </c>
      <c r="S155" s="170"/>
      <c r="T155" s="170"/>
      <c r="U155" s="170"/>
      <c r="V155" s="170"/>
      <c r="W155" s="5" t="str">
        <f t="shared" si="32"/>
        <v/>
      </c>
      <c r="X155" s="24"/>
      <c r="Y155" s="5" t="str">
        <f t="shared" si="33"/>
        <v/>
      </c>
      <c r="Z155" s="29"/>
      <c r="AA155" s="5"/>
      <c r="AB155" s="5"/>
      <c r="AC155" s="240" t="s">
        <v>47</v>
      </c>
      <c r="AD155" s="241"/>
      <c r="AE155" s="210">
        <f t="shared" si="39"/>
        <v>0</v>
      </c>
      <c r="AF155" s="120" t="s">
        <v>49</v>
      </c>
      <c r="AG155" s="170"/>
      <c r="AH155" s="170"/>
      <c r="AI155" s="170"/>
      <c r="AJ155" s="170"/>
      <c r="AK155" s="5" t="str">
        <f t="shared" si="36"/>
        <v/>
      </c>
      <c r="AL155" s="24"/>
      <c r="AM155" s="5" t="str">
        <f t="shared" si="37"/>
        <v/>
      </c>
      <c r="AN155" s="29"/>
      <c r="AO155" s="5"/>
      <c r="AP155" s="5"/>
      <c r="AQ155" s="240" t="s">
        <v>47</v>
      </c>
      <c r="AR155" s="241"/>
      <c r="AS155" s="210">
        <f t="shared" si="40"/>
        <v>0</v>
      </c>
      <c r="AT155" s="120" t="s">
        <v>49</v>
      </c>
      <c r="AU155" s="170"/>
      <c r="AV155" s="170"/>
      <c r="AW155" s="170"/>
      <c r="AX155" s="170"/>
      <c r="AY155" s="5" t="str">
        <f t="shared" si="22"/>
        <v/>
      </c>
      <c r="AZ155" s="29"/>
      <c r="BA155" s="5" t="str">
        <f t="shared" si="23"/>
        <v/>
      </c>
      <c r="BB155" s="5"/>
      <c r="BC155" s="5"/>
      <c r="BD155" s="240" t="s">
        <v>47</v>
      </c>
      <c r="BE155" s="241"/>
      <c r="BF155" s="210">
        <f t="shared" si="41"/>
        <v>0</v>
      </c>
      <c r="BG155" s="120" t="s">
        <v>49</v>
      </c>
      <c r="BH155" s="170"/>
      <c r="BI155" s="170"/>
      <c r="BJ155" s="170"/>
      <c r="BK155" s="170"/>
      <c r="BL155" s="5" t="str">
        <f t="shared" si="25"/>
        <v/>
      </c>
      <c r="BM155" s="6"/>
      <c r="BN155" s="5" t="str">
        <f t="shared" si="26"/>
        <v/>
      </c>
      <c r="BO155" s="29"/>
      <c r="BP155" s="5"/>
      <c r="BQ155" s="5"/>
      <c r="BR155" s="119" t="s">
        <v>47</v>
      </c>
      <c r="BS155" s="205"/>
      <c r="BT155" s="210">
        <v>1</v>
      </c>
      <c r="BU155" s="120" t="s">
        <v>49</v>
      </c>
      <c r="BV155" s="147" t="str">
        <f t="shared" si="42"/>
        <v/>
      </c>
      <c r="BW155" s="147" t="str">
        <f t="shared" si="43"/>
        <v/>
      </c>
      <c r="BX155" s="147" t="str">
        <f t="shared" si="44"/>
        <v/>
      </c>
      <c r="BY155" s="147" t="str">
        <f t="shared" si="45"/>
        <v/>
      </c>
      <c r="BZ155" s="148" t="str">
        <f t="shared" si="46"/>
        <v/>
      </c>
    </row>
    <row r="156" spans="14:78" ht="55.2" x14ac:dyDescent="0.3">
      <c r="N156" s="5"/>
      <c r="O156" s="240" t="s">
        <v>71</v>
      </c>
      <c r="P156" s="241"/>
      <c r="Q156" s="210">
        <f t="shared" si="38"/>
        <v>0</v>
      </c>
      <c r="R156" s="120" t="s">
        <v>49</v>
      </c>
      <c r="S156" s="170"/>
      <c r="T156" s="170"/>
      <c r="U156" s="170"/>
      <c r="V156" s="170"/>
      <c r="W156" s="5" t="str">
        <f t="shared" si="32"/>
        <v/>
      </c>
      <c r="X156" s="24"/>
      <c r="Y156" s="5" t="str">
        <f t="shared" si="33"/>
        <v/>
      </c>
      <c r="Z156" s="29"/>
      <c r="AA156" s="5"/>
      <c r="AB156" s="5"/>
      <c r="AC156" s="240" t="s">
        <v>71</v>
      </c>
      <c r="AD156" s="241"/>
      <c r="AE156" s="210">
        <f t="shared" si="39"/>
        <v>0</v>
      </c>
      <c r="AF156" s="120" t="s">
        <v>49</v>
      </c>
      <c r="AG156" s="170"/>
      <c r="AH156" s="170"/>
      <c r="AI156" s="170"/>
      <c r="AJ156" s="170"/>
      <c r="AK156" s="5" t="str">
        <f t="shared" si="36"/>
        <v/>
      </c>
      <c r="AL156" s="24"/>
      <c r="AM156" s="5" t="str">
        <f t="shared" si="37"/>
        <v/>
      </c>
      <c r="AN156" s="29"/>
      <c r="AO156" s="5"/>
      <c r="AP156" s="5"/>
      <c r="AQ156" s="240" t="s">
        <v>71</v>
      </c>
      <c r="AR156" s="241"/>
      <c r="AS156" s="210">
        <f t="shared" si="40"/>
        <v>0</v>
      </c>
      <c r="AT156" s="120" t="s">
        <v>49</v>
      </c>
      <c r="AU156" s="170"/>
      <c r="AV156" s="170"/>
      <c r="AW156" s="170"/>
      <c r="AX156" s="170"/>
      <c r="AY156" s="5" t="str">
        <f t="shared" si="22"/>
        <v/>
      </c>
      <c r="AZ156" s="29"/>
      <c r="BA156" s="5" t="str">
        <f t="shared" si="23"/>
        <v/>
      </c>
      <c r="BB156" s="5"/>
      <c r="BC156" s="5"/>
      <c r="BD156" s="240" t="s">
        <v>71</v>
      </c>
      <c r="BE156" s="241"/>
      <c r="BF156" s="210">
        <f t="shared" si="41"/>
        <v>0</v>
      </c>
      <c r="BG156" s="120" t="s">
        <v>49</v>
      </c>
      <c r="BH156" s="170"/>
      <c r="BI156" s="170"/>
      <c r="BJ156" s="170"/>
      <c r="BK156" s="170"/>
      <c r="BL156" s="5" t="str">
        <f t="shared" si="25"/>
        <v/>
      </c>
      <c r="BM156" s="6"/>
      <c r="BN156" s="5" t="str">
        <f t="shared" si="26"/>
        <v/>
      </c>
      <c r="BO156" s="29"/>
      <c r="BP156" s="5"/>
      <c r="BQ156" s="5"/>
      <c r="BR156" s="119" t="s">
        <v>71</v>
      </c>
      <c r="BS156" s="205"/>
      <c r="BT156" s="210">
        <v>1</v>
      </c>
      <c r="BU156" s="120" t="s">
        <v>49</v>
      </c>
      <c r="BV156" s="147" t="str">
        <f t="shared" si="42"/>
        <v/>
      </c>
      <c r="BW156" s="147" t="str">
        <f t="shared" si="43"/>
        <v/>
      </c>
      <c r="BX156" s="147" t="str">
        <f t="shared" si="44"/>
        <v/>
      </c>
      <c r="BY156" s="147" t="str">
        <f t="shared" si="45"/>
        <v/>
      </c>
      <c r="BZ156" s="148" t="str">
        <f t="shared" si="46"/>
        <v/>
      </c>
    </row>
    <row r="157" spans="14:78" ht="41.4" x14ac:dyDescent="0.3">
      <c r="N157" s="5"/>
      <c r="O157" s="240" t="s">
        <v>48</v>
      </c>
      <c r="P157" s="241"/>
      <c r="Q157" s="210">
        <f t="shared" si="38"/>
        <v>0</v>
      </c>
      <c r="R157" s="120" t="s">
        <v>49</v>
      </c>
      <c r="S157" s="170"/>
      <c r="T157" s="170"/>
      <c r="U157" s="170"/>
      <c r="V157" s="170"/>
      <c r="W157" s="5" t="str">
        <f t="shared" si="32"/>
        <v/>
      </c>
      <c r="X157" s="24"/>
      <c r="Y157" s="5" t="str">
        <f t="shared" si="33"/>
        <v/>
      </c>
      <c r="Z157" s="29"/>
      <c r="AA157" s="5"/>
      <c r="AB157" s="5"/>
      <c r="AC157" s="240" t="s">
        <v>48</v>
      </c>
      <c r="AD157" s="241"/>
      <c r="AE157" s="210">
        <f t="shared" si="39"/>
        <v>0</v>
      </c>
      <c r="AF157" s="120" t="s">
        <v>49</v>
      </c>
      <c r="AG157" s="170"/>
      <c r="AH157" s="170"/>
      <c r="AI157" s="170"/>
      <c r="AJ157" s="170"/>
      <c r="AK157" s="5" t="str">
        <f t="shared" si="36"/>
        <v/>
      </c>
      <c r="AL157" s="24"/>
      <c r="AM157" s="5" t="str">
        <f t="shared" si="37"/>
        <v/>
      </c>
      <c r="AN157" s="29"/>
      <c r="AO157" s="5"/>
      <c r="AP157" s="5"/>
      <c r="AQ157" s="240" t="s">
        <v>48</v>
      </c>
      <c r="AR157" s="241"/>
      <c r="AS157" s="210">
        <f t="shared" si="40"/>
        <v>0</v>
      </c>
      <c r="AT157" s="120" t="s">
        <v>49</v>
      </c>
      <c r="AU157" s="170"/>
      <c r="AV157" s="170"/>
      <c r="AW157" s="170"/>
      <c r="AX157" s="170"/>
      <c r="AY157" s="5" t="str">
        <f t="shared" si="22"/>
        <v/>
      </c>
      <c r="AZ157" s="29"/>
      <c r="BA157" s="5" t="str">
        <f t="shared" si="23"/>
        <v/>
      </c>
      <c r="BB157" s="5"/>
      <c r="BC157" s="5"/>
      <c r="BD157" s="240" t="s">
        <v>48</v>
      </c>
      <c r="BE157" s="241"/>
      <c r="BF157" s="210">
        <f t="shared" si="41"/>
        <v>0</v>
      </c>
      <c r="BG157" s="120" t="s">
        <v>49</v>
      </c>
      <c r="BH157" s="170"/>
      <c r="BI157" s="170"/>
      <c r="BJ157" s="170"/>
      <c r="BK157" s="170"/>
      <c r="BL157" s="5" t="str">
        <f t="shared" si="25"/>
        <v/>
      </c>
      <c r="BM157" s="6"/>
      <c r="BN157" s="5" t="str">
        <f t="shared" si="26"/>
        <v/>
      </c>
      <c r="BO157" s="29"/>
      <c r="BP157" s="5"/>
      <c r="BQ157" s="5"/>
      <c r="BR157" s="119" t="s">
        <v>48</v>
      </c>
      <c r="BS157" s="205"/>
      <c r="BT157" s="210">
        <v>1</v>
      </c>
      <c r="BU157" s="120" t="s">
        <v>49</v>
      </c>
      <c r="BV157" s="147" t="str">
        <f t="shared" si="42"/>
        <v/>
      </c>
      <c r="BW157" s="147" t="str">
        <f t="shared" si="43"/>
        <v/>
      </c>
      <c r="BX157" s="147" t="str">
        <f t="shared" si="44"/>
        <v/>
      </c>
      <c r="BY157" s="147" t="str">
        <f t="shared" si="45"/>
        <v/>
      </c>
      <c r="BZ157" s="148" t="str">
        <f t="shared" si="46"/>
        <v/>
      </c>
    </row>
    <row r="158" spans="14:78" ht="18" customHeight="1" x14ac:dyDescent="0.3">
      <c r="N158" s="5"/>
      <c r="O158" s="242" t="s">
        <v>50</v>
      </c>
      <c r="P158" s="243"/>
      <c r="Q158" s="210">
        <f t="shared" si="38"/>
        <v>0</v>
      </c>
      <c r="R158" s="120" t="s">
        <v>51</v>
      </c>
      <c r="S158" s="170"/>
      <c r="T158" s="170"/>
      <c r="U158" s="170"/>
      <c r="V158" s="170"/>
      <c r="W158" s="5" t="str">
        <f t="shared" si="32"/>
        <v/>
      </c>
      <c r="X158" s="24"/>
      <c r="Y158" s="5" t="str">
        <f t="shared" si="33"/>
        <v/>
      </c>
      <c r="Z158" s="29"/>
      <c r="AA158" s="5"/>
      <c r="AB158" s="5"/>
      <c r="AC158" s="242" t="s">
        <v>50</v>
      </c>
      <c r="AD158" s="243"/>
      <c r="AE158" s="210">
        <f t="shared" si="39"/>
        <v>0</v>
      </c>
      <c r="AF158" s="120" t="s">
        <v>51</v>
      </c>
      <c r="AG158" s="170"/>
      <c r="AH158" s="170"/>
      <c r="AI158" s="170"/>
      <c r="AJ158" s="170"/>
      <c r="AK158" s="5" t="str">
        <f t="shared" si="36"/>
        <v/>
      </c>
      <c r="AL158" s="24"/>
      <c r="AM158" s="5" t="str">
        <f t="shared" si="37"/>
        <v/>
      </c>
      <c r="AN158" s="29"/>
      <c r="AO158" s="5"/>
      <c r="AP158" s="5"/>
      <c r="AQ158" s="242" t="s">
        <v>50</v>
      </c>
      <c r="AR158" s="243"/>
      <c r="AS158" s="210">
        <f t="shared" si="40"/>
        <v>0</v>
      </c>
      <c r="AT158" s="120" t="s">
        <v>51</v>
      </c>
      <c r="AU158" s="170"/>
      <c r="AV158" s="170"/>
      <c r="AW158" s="170"/>
      <c r="AX158" s="170"/>
      <c r="AY158" s="5" t="str">
        <f t="shared" si="22"/>
        <v/>
      </c>
      <c r="AZ158" s="29"/>
      <c r="BA158" s="5" t="str">
        <f t="shared" si="23"/>
        <v/>
      </c>
      <c r="BB158" s="5"/>
      <c r="BC158" s="5"/>
      <c r="BD158" s="242" t="s">
        <v>50</v>
      </c>
      <c r="BE158" s="243"/>
      <c r="BF158" s="210">
        <f t="shared" si="41"/>
        <v>0</v>
      </c>
      <c r="BG158" s="120" t="s">
        <v>51</v>
      </c>
      <c r="BH158" s="170"/>
      <c r="BI158" s="170"/>
      <c r="BJ158" s="170"/>
      <c r="BK158" s="170"/>
      <c r="BL158" s="5" t="str">
        <f t="shared" si="25"/>
        <v/>
      </c>
      <c r="BM158" s="6"/>
      <c r="BN158" s="5" t="str">
        <f t="shared" si="26"/>
        <v/>
      </c>
      <c r="BO158" s="29"/>
      <c r="BP158" s="5"/>
      <c r="BQ158" s="5"/>
      <c r="BR158" s="384" t="s">
        <v>50</v>
      </c>
      <c r="BS158" s="433"/>
      <c r="BT158" s="210">
        <v>1</v>
      </c>
      <c r="BU158" s="120" t="s">
        <v>51</v>
      </c>
      <c r="BV158" s="147" t="str">
        <f t="shared" si="42"/>
        <v/>
      </c>
      <c r="BW158" s="147" t="str">
        <f t="shared" si="43"/>
        <v/>
      </c>
      <c r="BX158" s="147" t="str">
        <f t="shared" si="44"/>
        <v/>
      </c>
      <c r="BY158" s="147" t="str">
        <f t="shared" si="45"/>
        <v/>
      </c>
      <c r="BZ158" s="148" t="str">
        <f t="shared" si="46"/>
        <v/>
      </c>
    </row>
    <row r="159" spans="14:78" ht="21" customHeight="1" x14ac:dyDescent="0.3">
      <c r="N159" s="5"/>
      <c r="O159" s="244"/>
      <c r="P159" s="245"/>
      <c r="Q159" s="210">
        <f t="shared" si="38"/>
        <v>0</v>
      </c>
      <c r="R159" s="120" t="s">
        <v>52</v>
      </c>
      <c r="S159" s="170"/>
      <c r="T159" s="170"/>
      <c r="U159" s="170"/>
      <c r="V159" s="170"/>
      <c r="W159" s="5" t="str">
        <f t="shared" si="32"/>
        <v/>
      </c>
      <c r="X159" s="24"/>
      <c r="Y159" s="5" t="str">
        <f t="shared" si="33"/>
        <v/>
      </c>
      <c r="Z159" s="29"/>
      <c r="AA159" s="5"/>
      <c r="AB159" s="5"/>
      <c r="AC159" s="244"/>
      <c r="AD159" s="245"/>
      <c r="AE159" s="210">
        <f t="shared" si="39"/>
        <v>0</v>
      </c>
      <c r="AF159" s="120" t="s">
        <v>52</v>
      </c>
      <c r="AG159" s="170"/>
      <c r="AH159" s="170"/>
      <c r="AI159" s="170"/>
      <c r="AJ159" s="170"/>
      <c r="AK159" s="5" t="str">
        <f t="shared" si="36"/>
        <v/>
      </c>
      <c r="AL159" s="24"/>
      <c r="AM159" s="5" t="str">
        <f t="shared" si="37"/>
        <v/>
      </c>
      <c r="AN159" s="29"/>
      <c r="AO159" s="5"/>
      <c r="AP159" s="5"/>
      <c r="AQ159" s="244"/>
      <c r="AR159" s="245"/>
      <c r="AS159" s="210">
        <f t="shared" si="40"/>
        <v>0</v>
      </c>
      <c r="AT159" s="120" t="s">
        <v>52</v>
      </c>
      <c r="AU159" s="170"/>
      <c r="AV159" s="170"/>
      <c r="AW159" s="170"/>
      <c r="AX159" s="170"/>
      <c r="AY159" s="5" t="str">
        <f t="shared" si="22"/>
        <v/>
      </c>
      <c r="AZ159" s="29"/>
      <c r="BA159" s="5" t="str">
        <f t="shared" si="23"/>
        <v/>
      </c>
      <c r="BB159" s="5"/>
      <c r="BC159" s="5"/>
      <c r="BD159" s="244"/>
      <c r="BE159" s="245"/>
      <c r="BF159" s="210">
        <f t="shared" si="41"/>
        <v>0</v>
      </c>
      <c r="BG159" s="120" t="s">
        <v>52</v>
      </c>
      <c r="BH159" s="170"/>
      <c r="BI159" s="170"/>
      <c r="BJ159" s="170"/>
      <c r="BK159" s="170"/>
      <c r="BL159" s="5" t="str">
        <f t="shared" si="25"/>
        <v/>
      </c>
      <c r="BM159" s="6"/>
      <c r="BN159" s="5" t="str">
        <f t="shared" si="26"/>
        <v/>
      </c>
      <c r="BO159" s="29"/>
      <c r="BP159" s="5"/>
      <c r="BQ159" s="5"/>
      <c r="BR159" s="384"/>
      <c r="BS159" s="434"/>
      <c r="BT159" s="210">
        <v>1</v>
      </c>
      <c r="BU159" s="120" t="s">
        <v>52</v>
      </c>
      <c r="BV159" s="147" t="str">
        <f t="shared" si="42"/>
        <v/>
      </c>
      <c r="BW159" s="147" t="str">
        <f t="shared" si="43"/>
        <v/>
      </c>
      <c r="BX159" s="147" t="str">
        <f t="shared" si="44"/>
        <v/>
      </c>
      <c r="BY159" s="147" t="str">
        <f t="shared" si="45"/>
        <v/>
      </c>
      <c r="BZ159" s="148" t="str">
        <f t="shared" si="46"/>
        <v/>
      </c>
    </row>
    <row r="160" spans="14:78" ht="27.6" customHeight="1" x14ac:dyDescent="0.3">
      <c r="N160" s="5"/>
      <c r="O160" s="242" t="s">
        <v>53</v>
      </c>
      <c r="P160" s="243"/>
      <c r="Q160" s="210">
        <f t="shared" si="38"/>
        <v>0</v>
      </c>
      <c r="R160" s="120" t="s">
        <v>54</v>
      </c>
      <c r="S160" s="170"/>
      <c r="T160" s="170"/>
      <c r="U160" s="170"/>
      <c r="V160" s="170"/>
      <c r="W160" s="5" t="str">
        <f t="shared" si="32"/>
        <v/>
      </c>
      <c r="X160" s="24"/>
      <c r="Y160" s="5" t="str">
        <f t="shared" si="33"/>
        <v/>
      </c>
      <c r="Z160" s="29"/>
      <c r="AA160" s="5"/>
      <c r="AB160" s="5"/>
      <c r="AC160" s="242" t="s">
        <v>53</v>
      </c>
      <c r="AD160" s="243"/>
      <c r="AE160" s="210">
        <f t="shared" si="39"/>
        <v>0</v>
      </c>
      <c r="AF160" s="120" t="s">
        <v>54</v>
      </c>
      <c r="AG160" s="170"/>
      <c r="AH160" s="170"/>
      <c r="AI160" s="170"/>
      <c r="AJ160" s="170"/>
      <c r="AK160" s="5" t="str">
        <f t="shared" si="36"/>
        <v/>
      </c>
      <c r="AL160" s="24"/>
      <c r="AM160" s="5" t="str">
        <f t="shared" si="37"/>
        <v/>
      </c>
      <c r="AN160" s="29"/>
      <c r="AO160" s="5"/>
      <c r="AP160" s="5"/>
      <c r="AQ160" s="242" t="s">
        <v>53</v>
      </c>
      <c r="AR160" s="243"/>
      <c r="AS160" s="210">
        <f t="shared" si="40"/>
        <v>0</v>
      </c>
      <c r="AT160" s="120" t="s">
        <v>54</v>
      </c>
      <c r="AU160" s="170"/>
      <c r="AV160" s="170"/>
      <c r="AW160" s="170"/>
      <c r="AX160" s="170"/>
      <c r="AY160" s="5" t="str">
        <f t="shared" si="22"/>
        <v/>
      </c>
      <c r="AZ160" s="29"/>
      <c r="BA160" s="5" t="str">
        <f t="shared" si="23"/>
        <v/>
      </c>
      <c r="BB160" s="5"/>
      <c r="BC160" s="5"/>
      <c r="BD160" s="242" t="s">
        <v>53</v>
      </c>
      <c r="BE160" s="243"/>
      <c r="BF160" s="210">
        <f t="shared" si="41"/>
        <v>0</v>
      </c>
      <c r="BG160" s="120" t="s">
        <v>54</v>
      </c>
      <c r="BH160" s="170"/>
      <c r="BI160" s="170"/>
      <c r="BJ160" s="170"/>
      <c r="BK160" s="170"/>
      <c r="BL160" s="5" t="str">
        <f t="shared" si="25"/>
        <v/>
      </c>
      <c r="BM160" s="6"/>
      <c r="BN160" s="5" t="str">
        <f t="shared" si="26"/>
        <v/>
      </c>
      <c r="BO160" s="29"/>
      <c r="BP160" s="5"/>
      <c r="BQ160" s="5"/>
      <c r="BR160" s="384" t="s">
        <v>53</v>
      </c>
      <c r="BS160" s="433"/>
      <c r="BT160" s="210">
        <v>1</v>
      </c>
      <c r="BU160" s="120" t="s">
        <v>54</v>
      </c>
      <c r="BV160" s="147" t="str">
        <f t="shared" si="42"/>
        <v/>
      </c>
      <c r="BW160" s="147" t="str">
        <f t="shared" si="43"/>
        <v/>
      </c>
      <c r="BX160" s="147" t="str">
        <f t="shared" si="44"/>
        <v/>
      </c>
      <c r="BY160" s="147" t="str">
        <f t="shared" si="45"/>
        <v/>
      </c>
      <c r="BZ160" s="148" t="str">
        <f t="shared" si="46"/>
        <v/>
      </c>
    </row>
    <row r="161" spans="5:78" ht="27.6" x14ac:dyDescent="0.3">
      <c r="N161" s="5"/>
      <c r="O161" s="244"/>
      <c r="P161" s="245"/>
      <c r="Q161" s="210">
        <f t="shared" si="38"/>
        <v>0</v>
      </c>
      <c r="R161" s="120" t="s">
        <v>55</v>
      </c>
      <c r="S161" s="170"/>
      <c r="T161" s="170"/>
      <c r="U161" s="170"/>
      <c r="V161" s="170"/>
      <c r="W161" s="5" t="str">
        <f t="shared" si="32"/>
        <v/>
      </c>
      <c r="X161" s="24"/>
      <c r="Y161" s="5" t="str">
        <f t="shared" si="33"/>
        <v/>
      </c>
      <c r="Z161" s="29"/>
      <c r="AA161" s="5"/>
      <c r="AB161" s="5"/>
      <c r="AC161" s="244"/>
      <c r="AD161" s="245"/>
      <c r="AE161" s="210">
        <f t="shared" si="39"/>
        <v>0</v>
      </c>
      <c r="AF161" s="120" t="s">
        <v>55</v>
      </c>
      <c r="AG161" s="170"/>
      <c r="AH161" s="170"/>
      <c r="AI161" s="170"/>
      <c r="AJ161" s="170"/>
      <c r="AK161" s="5" t="str">
        <f t="shared" si="36"/>
        <v/>
      </c>
      <c r="AL161" s="24"/>
      <c r="AM161" s="5" t="str">
        <f t="shared" si="37"/>
        <v/>
      </c>
      <c r="AN161" s="29"/>
      <c r="AO161" s="5"/>
      <c r="AP161" s="5"/>
      <c r="AQ161" s="244"/>
      <c r="AR161" s="245"/>
      <c r="AS161" s="210">
        <f t="shared" si="40"/>
        <v>0</v>
      </c>
      <c r="AT161" s="120" t="s">
        <v>55</v>
      </c>
      <c r="AU161" s="170"/>
      <c r="AV161" s="170"/>
      <c r="AW161" s="170"/>
      <c r="AX161" s="170"/>
      <c r="AY161" s="5" t="str">
        <f t="shared" si="22"/>
        <v/>
      </c>
      <c r="AZ161" s="29"/>
      <c r="BA161" s="5" t="str">
        <f t="shared" si="23"/>
        <v/>
      </c>
      <c r="BB161" s="5"/>
      <c r="BC161" s="5"/>
      <c r="BD161" s="244"/>
      <c r="BE161" s="245"/>
      <c r="BF161" s="210">
        <f t="shared" si="41"/>
        <v>0</v>
      </c>
      <c r="BG161" s="120" t="s">
        <v>55</v>
      </c>
      <c r="BH161" s="170"/>
      <c r="BI161" s="170"/>
      <c r="BJ161" s="170"/>
      <c r="BK161" s="170"/>
      <c r="BL161" s="5" t="str">
        <f t="shared" si="25"/>
        <v/>
      </c>
      <c r="BM161" s="6"/>
      <c r="BN161" s="5" t="str">
        <f t="shared" si="26"/>
        <v/>
      </c>
      <c r="BO161" s="29"/>
      <c r="BP161" s="5"/>
      <c r="BQ161" s="5"/>
      <c r="BR161" s="384"/>
      <c r="BS161" s="434"/>
      <c r="BT161" s="210">
        <v>1</v>
      </c>
      <c r="BU161" s="120" t="s">
        <v>55</v>
      </c>
      <c r="BV161" s="147" t="str">
        <f t="shared" si="42"/>
        <v/>
      </c>
      <c r="BW161" s="147" t="str">
        <f t="shared" si="43"/>
        <v/>
      </c>
      <c r="BX161" s="147" t="str">
        <f t="shared" si="44"/>
        <v/>
      </c>
      <c r="BY161" s="147" t="str">
        <f t="shared" si="45"/>
        <v/>
      </c>
      <c r="BZ161" s="148" t="str">
        <f t="shared" si="46"/>
        <v/>
      </c>
    </row>
    <row r="162" spans="5:78" ht="55.2" x14ac:dyDescent="0.3">
      <c r="N162" s="5"/>
      <c r="O162" s="240" t="s">
        <v>56</v>
      </c>
      <c r="P162" s="241"/>
      <c r="Q162" s="210">
        <f t="shared" si="38"/>
        <v>0</v>
      </c>
      <c r="R162" s="120" t="s">
        <v>55</v>
      </c>
      <c r="S162" s="170"/>
      <c r="T162" s="170"/>
      <c r="U162" s="170"/>
      <c r="V162" s="170"/>
      <c r="W162" s="5" t="str">
        <f t="shared" si="32"/>
        <v/>
      </c>
      <c r="X162" s="24"/>
      <c r="Y162" s="5" t="str">
        <f t="shared" si="33"/>
        <v/>
      </c>
      <c r="Z162" s="29"/>
      <c r="AA162" s="5"/>
      <c r="AB162" s="5"/>
      <c r="AC162" s="240" t="s">
        <v>56</v>
      </c>
      <c r="AD162" s="241"/>
      <c r="AE162" s="210">
        <f t="shared" si="39"/>
        <v>0</v>
      </c>
      <c r="AF162" s="120" t="s">
        <v>55</v>
      </c>
      <c r="AG162" s="170"/>
      <c r="AH162" s="170"/>
      <c r="AI162" s="170"/>
      <c r="AJ162" s="170"/>
      <c r="AK162" s="5" t="str">
        <f t="shared" si="36"/>
        <v/>
      </c>
      <c r="AL162" s="24"/>
      <c r="AM162" s="5" t="str">
        <f t="shared" si="37"/>
        <v/>
      </c>
      <c r="AN162" s="29"/>
      <c r="AO162" s="5"/>
      <c r="AP162" s="5"/>
      <c r="AQ162" s="240" t="s">
        <v>56</v>
      </c>
      <c r="AR162" s="241"/>
      <c r="AS162" s="210">
        <f t="shared" si="40"/>
        <v>0</v>
      </c>
      <c r="AT162" s="120" t="s">
        <v>55</v>
      </c>
      <c r="AU162" s="170"/>
      <c r="AV162" s="170"/>
      <c r="AW162" s="170"/>
      <c r="AX162" s="170"/>
      <c r="AY162" s="5" t="str">
        <f t="shared" si="22"/>
        <v/>
      </c>
      <c r="AZ162" s="29"/>
      <c r="BA162" s="5" t="str">
        <f t="shared" si="23"/>
        <v/>
      </c>
      <c r="BB162" s="5"/>
      <c r="BC162" s="5"/>
      <c r="BD162" s="240" t="s">
        <v>56</v>
      </c>
      <c r="BE162" s="241"/>
      <c r="BF162" s="210">
        <f t="shared" si="41"/>
        <v>0</v>
      </c>
      <c r="BG162" s="120" t="s">
        <v>55</v>
      </c>
      <c r="BH162" s="170"/>
      <c r="BI162" s="170"/>
      <c r="BJ162" s="170"/>
      <c r="BK162" s="170"/>
      <c r="BL162" s="5" t="str">
        <f t="shared" si="25"/>
        <v/>
      </c>
      <c r="BM162" s="6"/>
      <c r="BN162" s="5" t="str">
        <f t="shared" si="26"/>
        <v/>
      </c>
      <c r="BO162" s="29"/>
      <c r="BP162" s="5"/>
      <c r="BQ162" s="5"/>
      <c r="BR162" s="119" t="s">
        <v>56</v>
      </c>
      <c r="BS162" s="206"/>
      <c r="BT162" s="210">
        <v>1</v>
      </c>
      <c r="BU162" s="120" t="s">
        <v>55</v>
      </c>
      <c r="BV162" s="147" t="str">
        <f t="shared" si="42"/>
        <v/>
      </c>
      <c r="BW162" s="147" t="str">
        <f t="shared" si="43"/>
        <v/>
      </c>
      <c r="BX162" s="147" t="str">
        <f t="shared" si="44"/>
        <v/>
      </c>
      <c r="BY162" s="147" t="str">
        <f t="shared" si="45"/>
        <v/>
      </c>
      <c r="BZ162" s="148" t="str">
        <f t="shared" si="46"/>
        <v/>
      </c>
    </row>
    <row r="163" spans="5:78" ht="27.6" x14ac:dyDescent="0.3">
      <c r="N163" s="5"/>
      <c r="O163" s="242" t="s">
        <v>57</v>
      </c>
      <c r="P163" s="243"/>
      <c r="Q163" s="210">
        <f t="shared" si="38"/>
        <v>0</v>
      </c>
      <c r="R163" s="120" t="s">
        <v>130</v>
      </c>
      <c r="S163" s="170"/>
      <c r="T163" s="170"/>
      <c r="U163" s="170"/>
      <c r="V163" s="170"/>
      <c r="W163" s="5" t="str">
        <f t="shared" si="32"/>
        <v/>
      </c>
      <c r="X163" s="24"/>
      <c r="Y163" s="5" t="str">
        <f t="shared" si="33"/>
        <v/>
      </c>
      <c r="Z163" s="29"/>
      <c r="AA163" s="5"/>
      <c r="AB163" s="5"/>
      <c r="AC163" s="242" t="s">
        <v>57</v>
      </c>
      <c r="AD163" s="243"/>
      <c r="AE163" s="210">
        <f t="shared" si="39"/>
        <v>0</v>
      </c>
      <c r="AF163" s="120" t="s">
        <v>130</v>
      </c>
      <c r="AG163" s="170"/>
      <c r="AH163" s="170"/>
      <c r="AI163" s="170"/>
      <c r="AJ163" s="170"/>
      <c r="AK163" s="5" t="str">
        <f t="shared" si="36"/>
        <v/>
      </c>
      <c r="AL163" s="24"/>
      <c r="AM163" s="5" t="str">
        <f t="shared" si="37"/>
        <v/>
      </c>
      <c r="AN163" s="29"/>
      <c r="AO163" s="5"/>
      <c r="AP163" s="5"/>
      <c r="AQ163" s="242" t="s">
        <v>57</v>
      </c>
      <c r="AR163" s="243"/>
      <c r="AS163" s="210">
        <f t="shared" si="40"/>
        <v>0</v>
      </c>
      <c r="AT163" s="120" t="s">
        <v>130</v>
      </c>
      <c r="AU163" s="170"/>
      <c r="AV163" s="170"/>
      <c r="AW163" s="170"/>
      <c r="AX163" s="170"/>
      <c r="AY163" s="5" t="str">
        <f t="shared" si="22"/>
        <v/>
      </c>
      <c r="AZ163" s="29"/>
      <c r="BA163" s="5" t="str">
        <f t="shared" si="23"/>
        <v/>
      </c>
      <c r="BB163" s="5"/>
      <c r="BC163" s="5"/>
      <c r="BD163" s="242" t="s">
        <v>57</v>
      </c>
      <c r="BE163" s="243"/>
      <c r="BF163" s="210">
        <f t="shared" si="41"/>
        <v>0</v>
      </c>
      <c r="BG163" s="120" t="s">
        <v>130</v>
      </c>
      <c r="BH163" s="170"/>
      <c r="BI163" s="170"/>
      <c r="BJ163" s="170"/>
      <c r="BK163" s="170"/>
      <c r="BL163" s="5" t="str">
        <f t="shared" si="25"/>
        <v/>
      </c>
      <c r="BM163" s="6"/>
      <c r="BN163" s="5" t="str">
        <f t="shared" si="26"/>
        <v/>
      </c>
      <c r="BO163" s="29"/>
      <c r="BP163" s="5"/>
      <c r="BQ163" s="5"/>
      <c r="BR163" s="384" t="s">
        <v>57</v>
      </c>
      <c r="BS163" s="433"/>
      <c r="BT163" s="210">
        <v>1</v>
      </c>
      <c r="BU163" s="120" t="s">
        <v>130</v>
      </c>
      <c r="BV163" s="147" t="str">
        <f t="shared" si="42"/>
        <v/>
      </c>
      <c r="BW163" s="147" t="str">
        <f t="shared" si="43"/>
        <v/>
      </c>
      <c r="BX163" s="147" t="str">
        <f t="shared" si="44"/>
        <v/>
      </c>
      <c r="BY163" s="147" t="str">
        <f t="shared" si="45"/>
        <v/>
      </c>
      <c r="BZ163" s="148" t="str">
        <f t="shared" si="46"/>
        <v/>
      </c>
    </row>
    <row r="164" spans="5:78" ht="27.6" x14ac:dyDescent="0.3">
      <c r="N164" s="5"/>
      <c r="O164" s="244"/>
      <c r="P164" s="245"/>
      <c r="Q164" s="210">
        <f t="shared" si="38"/>
        <v>0</v>
      </c>
      <c r="R164" s="120" t="s">
        <v>58</v>
      </c>
      <c r="S164" s="170"/>
      <c r="T164" s="170"/>
      <c r="U164" s="170"/>
      <c r="V164" s="170"/>
      <c r="W164" s="5" t="str">
        <f t="shared" si="32"/>
        <v/>
      </c>
      <c r="X164" s="24"/>
      <c r="Y164" s="5" t="str">
        <f t="shared" si="33"/>
        <v/>
      </c>
      <c r="Z164" s="29"/>
      <c r="AA164" s="5"/>
      <c r="AB164" s="5"/>
      <c r="AC164" s="244"/>
      <c r="AD164" s="245"/>
      <c r="AE164" s="210">
        <f t="shared" si="39"/>
        <v>0</v>
      </c>
      <c r="AF164" s="120" t="s">
        <v>58</v>
      </c>
      <c r="AG164" s="170"/>
      <c r="AH164" s="170"/>
      <c r="AI164" s="170"/>
      <c r="AJ164" s="170"/>
      <c r="AK164" s="5" t="str">
        <f t="shared" si="36"/>
        <v/>
      </c>
      <c r="AL164" s="24"/>
      <c r="AM164" s="5" t="str">
        <f t="shared" si="37"/>
        <v/>
      </c>
      <c r="AN164" s="29"/>
      <c r="AO164" s="5"/>
      <c r="AP164" s="5"/>
      <c r="AQ164" s="244"/>
      <c r="AR164" s="245"/>
      <c r="AS164" s="210">
        <f t="shared" si="40"/>
        <v>0</v>
      </c>
      <c r="AT164" s="120" t="s">
        <v>58</v>
      </c>
      <c r="AU164" s="170"/>
      <c r="AV164" s="170"/>
      <c r="AW164" s="170"/>
      <c r="AX164" s="170"/>
      <c r="AY164" s="5" t="str">
        <f t="shared" si="22"/>
        <v/>
      </c>
      <c r="AZ164" s="29"/>
      <c r="BA164" s="5" t="str">
        <f t="shared" si="23"/>
        <v/>
      </c>
      <c r="BB164" s="5"/>
      <c r="BC164" s="5"/>
      <c r="BD164" s="244"/>
      <c r="BE164" s="245"/>
      <c r="BF164" s="210">
        <f t="shared" si="41"/>
        <v>0</v>
      </c>
      <c r="BG164" s="120" t="s">
        <v>58</v>
      </c>
      <c r="BH164" s="170"/>
      <c r="BI164" s="170"/>
      <c r="BJ164" s="170"/>
      <c r="BK164" s="170"/>
      <c r="BL164" s="5" t="str">
        <f t="shared" si="25"/>
        <v/>
      </c>
      <c r="BM164" s="6"/>
      <c r="BN164" s="5" t="str">
        <f t="shared" si="26"/>
        <v/>
      </c>
      <c r="BO164" s="29"/>
      <c r="BP164" s="5"/>
      <c r="BQ164" s="5"/>
      <c r="BR164" s="384"/>
      <c r="BS164" s="434"/>
      <c r="BT164" s="210">
        <v>1</v>
      </c>
      <c r="BU164" s="120" t="s">
        <v>58</v>
      </c>
      <c r="BV164" s="147" t="str">
        <f t="shared" si="42"/>
        <v/>
      </c>
      <c r="BW164" s="147" t="str">
        <f t="shared" si="43"/>
        <v/>
      </c>
      <c r="BX164" s="147" t="str">
        <f t="shared" si="44"/>
        <v/>
      </c>
      <c r="BY164" s="147" t="str">
        <f t="shared" si="45"/>
        <v/>
      </c>
      <c r="BZ164" s="148" t="str">
        <f t="shared" si="46"/>
        <v/>
      </c>
    </row>
    <row r="165" spans="5:78" ht="15" thickBot="1" x14ac:dyDescent="0.35">
      <c r="N165" s="5"/>
      <c r="O165" s="30"/>
      <c r="P165" s="355"/>
      <c r="Q165" s="355"/>
      <c r="R165" s="66" t="s">
        <v>173</v>
      </c>
      <c r="S165" s="26" t="e">
        <f>SUM(W152:W164)/SUM(Q152:Q164)</f>
        <v>#DIV/0!</v>
      </c>
      <c r="T165" s="26" t="s">
        <v>20</v>
      </c>
      <c r="U165" s="26" t="e">
        <f>SUM(Y152:Y164)/SUM(Q152:Q164)</f>
        <v>#DIV/0!</v>
      </c>
      <c r="V165" s="26"/>
      <c r="W165" s="5" t="str">
        <f t="shared" si="32"/>
        <v/>
      </c>
      <c r="X165" s="24"/>
      <c r="Y165" s="5" t="str">
        <f t="shared" si="33"/>
        <v/>
      </c>
      <c r="Z165" s="29"/>
      <c r="AA165" s="5"/>
      <c r="AB165" s="5"/>
      <c r="AC165" s="30"/>
      <c r="AD165" s="355"/>
      <c r="AE165" s="355"/>
      <c r="AF165" s="66" t="s">
        <v>173</v>
      </c>
      <c r="AG165" s="26" t="e">
        <f>SUM(AK152:AK164)/SUM(AE152:AE164)</f>
        <v>#DIV/0!</v>
      </c>
      <c r="AH165" s="26" t="s">
        <v>20</v>
      </c>
      <c r="AI165" s="26" t="e">
        <f>SUM(AM152:AM164)/SUM(AE152:AE164)</f>
        <v>#DIV/0!</v>
      </c>
      <c r="AJ165" s="26"/>
      <c r="AK165" s="5" t="str">
        <f t="shared" si="36"/>
        <v/>
      </c>
      <c r="AL165" s="24"/>
      <c r="AM165" s="5" t="str">
        <f t="shared" si="37"/>
        <v/>
      </c>
      <c r="AN165" s="29"/>
      <c r="AO165" s="5"/>
      <c r="AP165" s="5"/>
      <c r="AQ165" s="30"/>
      <c r="AR165" s="355"/>
      <c r="AS165" s="355"/>
      <c r="AT165" s="66" t="s">
        <v>173</v>
      </c>
      <c r="AU165" s="26" t="e">
        <f>SUM(AY152:AY164)/SUM(AS152:AS164)</f>
        <v>#DIV/0!</v>
      </c>
      <c r="AV165" s="26" t="s">
        <v>20</v>
      </c>
      <c r="AW165" s="26" t="e">
        <f>SUM(BA152:BA164)/SUM(AS152:AS164)</f>
        <v>#DIV/0!</v>
      </c>
      <c r="AX165" s="26"/>
      <c r="AY165" s="5" t="str">
        <f t="shared" si="22"/>
        <v/>
      </c>
      <c r="AZ165" s="29"/>
      <c r="BA165" s="5" t="str">
        <f t="shared" si="23"/>
        <v/>
      </c>
      <c r="BB165" s="5"/>
      <c r="BC165" s="5"/>
      <c r="BD165" s="30"/>
      <c r="BE165" s="355"/>
      <c r="BF165" s="355"/>
      <c r="BG165" s="66" t="s">
        <v>173</v>
      </c>
      <c r="BH165" s="26" t="e">
        <f>SUM(BL152:BL164)/SUM(BF152:BF164)</f>
        <v>#DIV/0!</v>
      </c>
      <c r="BI165" s="26" t="s">
        <v>20</v>
      </c>
      <c r="BJ165" s="26" t="e">
        <f>SUM(BN152:BN164)/SUM(BF152:BF164)</f>
        <v>#DIV/0!</v>
      </c>
      <c r="BK165" s="26"/>
      <c r="BL165" s="5" t="str">
        <f t="shared" si="25"/>
        <v/>
      </c>
      <c r="BM165" s="6"/>
      <c r="BN165" s="5" t="str">
        <f t="shared" si="26"/>
        <v/>
      </c>
      <c r="BO165" s="29"/>
      <c r="BP165" s="5"/>
      <c r="BQ165" s="5"/>
      <c r="BR165" s="5"/>
    </row>
    <row r="166" spans="5:78" ht="15" thickBot="1" x14ac:dyDescent="0.35">
      <c r="N166" s="5"/>
      <c r="O166" s="214" t="s">
        <v>306</v>
      </c>
      <c r="P166" s="110"/>
      <c r="Q166" s="220"/>
      <c r="R166" s="32" t="s">
        <v>301</v>
      </c>
      <c r="S166" s="356"/>
      <c r="T166" s="357"/>
      <c r="U166" s="357"/>
      <c r="V166" s="33" t="s">
        <v>21</v>
      </c>
      <c r="W166" s="5" t="str">
        <f t="shared" si="32"/>
        <v/>
      </c>
      <c r="X166" s="24"/>
      <c r="Y166" s="5" t="str">
        <f t="shared" si="33"/>
        <v/>
      </c>
      <c r="Z166" s="29"/>
      <c r="AA166" s="5"/>
      <c r="AB166" s="5"/>
      <c r="AC166" s="214" t="s">
        <v>306</v>
      </c>
      <c r="AD166" s="110"/>
      <c r="AE166" s="220"/>
      <c r="AF166" s="32" t="s">
        <v>301</v>
      </c>
      <c r="AG166" s="356"/>
      <c r="AH166" s="357"/>
      <c r="AI166" s="357"/>
      <c r="AJ166" s="33" t="s">
        <v>21</v>
      </c>
      <c r="AK166" s="5" t="str">
        <f t="shared" si="36"/>
        <v/>
      </c>
      <c r="AL166" s="24"/>
      <c r="AM166" s="5" t="str">
        <f t="shared" si="37"/>
        <v/>
      </c>
      <c r="AN166" s="29"/>
      <c r="AO166" s="5"/>
      <c r="AP166" s="5"/>
      <c r="AQ166" s="214" t="s">
        <v>306</v>
      </c>
      <c r="AR166" s="110"/>
      <c r="AS166" s="26"/>
      <c r="AT166" s="32" t="s">
        <v>301</v>
      </c>
      <c r="AU166" s="356"/>
      <c r="AV166" s="357"/>
      <c r="AW166" s="357"/>
      <c r="AX166" s="33" t="s">
        <v>21</v>
      </c>
      <c r="AY166" s="5" t="str">
        <f t="shared" si="22"/>
        <v/>
      </c>
      <c r="AZ166" s="29"/>
      <c r="BA166" s="5" t="str">
        <f t="shared" si="23"/>
        <v/>
      </c>
      <c r="BB166" s="5"/>
      <c r="BC166" s="5"/>
      <c r="BD166" s="214" t="s">
        <v>306</v>
      </c>
      <c r="BE166" s="110"/>
      <c r="BF166" s="26"/>
      <c r="BG166" s="32" t="s">
        <v>301</v>
      </c>
      <c r="BH166" s="356"/>
      <c r="BI166" s="357"/>
      <c r="BJ166" s="357"/>
      <c r="BK166" s="33" t="s">
        <v>21</v>
      </c>
      <c r="BL166" s="5" t="str">
        <f t="shared" si="25"/>
        <v/>
      </c>
      <c r="BM166" s="6"/>
      <c r="BN166" s="5" t="str">
        <f t="shared" si="26"/>
        <v/>
      </c>
      <c r="BO166" s="29"/>
      <c r="BP166" s="5"/>
      <c r="BQ166" s="5"/>
      <c r="BR166" s="5"/>
    </row>
    <row r="167" spans="5:78" ht="15" thickBot="1" x14ac:dyDescent="0.35">
      <c r="N167" s="5"/>
      <c r="O167" s="20"/>
      <c r="Q167" s="20"/>
      <c r="R167" s="43"/>
      <c r="S167" s="20"/>
      <c r="T167" s="20"/>
      <c r="U167" s="20"/>
      <c r="V167" s="20"/>
      <c r="W167" s="5" t="str">
        <f t="shared" si="32"/>
        <v/>
      </c>
      <c r="X167" s="24"/>
      <c r="Y167" s="5" t="str">
        <f t="shared" si="33"/>
        <v/>
      </c>
      <c r="Z167" s="29"/>
      <c r="AA167" s="5"/>
      <c r="AB167" s="5"/>
      <c r="AC167" s="20"/>
      <c r="AD167" s="111"/>
      <c r="AE167" s="20"/>
      <c r="AF167" s="43"/>
      <c r="AG167" s="20"/>
      <c r="AH167" s="20"/>
      <c r="AI167" s="20"/>
      <c r="AJ167" s="20"/>
      <c r="AK167" s="5" t="str">
        <f t="shared" si="36"/>
        <v/>
      </c>
      <c r="AL167" s="24"/>
      <c r="AM167" s="5" t="str">
        <f t="shared" si="37"/>
        <v/>
      </c>
      <c r="AN167" s="29"/>
      <c r="AO167" s="5"/>
      <c r="AP167" s="5"/>
      <c r="AQ167" s="20"/>
      <c r="AR167" s="111"/>
      <c r="AS167" s="20"/>
      <c r="AT167" s="43"/>
      <c r="AU167" s="20"/>
      <c r="AV167" s="20"/>
      <c r="AW167" s="20"/>
      <c r="AX167" s="20"/>
      <c r="AY167" s="5" t="str">
        <f t="shared" si="22"/>
        <v/>
      </c>
      <c r="AZ167" s="29"/>
      <c r="BA167" s="5" t="str">
        <f t="shared" si="23"/>
        <v/>
      </c>
      <c r="BB167" s="5"/>
      <c r="BC167" s="5"/>
      <c r="BD167" s="20"/>
      <c r="BE167" s="111"/>
      <c r="BF167" s="20"/>
      <c r="BG167" s="43"/>
      <c r="BH167" s="20"/>
      <c r="BI167" s="20"/>
      <c r="BJ167" s="20"/>
      <c r="BK167" s="20"/>
      <c r="BL167" s="5" t="str">
        <f t="shared" si="25"/>
        <v/>
      </c>
      <c r="BM167" s="6"/>
      <c r="BN167" s="5" t="str">
        <f t="shared" si="26"/>
        <v/>
      </c>
      <c r="BO167" s="29"/>
      <c r="BP167" s="5"/>
      <c r="BQ167" s="5"/>
      <c r="BR167" s="5"/>
    </row>
    <row r="168" spans="5:78" ht="19.95" customHeight="1" thickBot="1" x14ac:dyDescent="0.35">
      <c r="N168" s="5"/>
      <c r="O168" s="213" t="s">
        <v>307</v>
      </c>
      <c r="P168" s="387" t="s">
        <v>72</v>
      </c>
      <c r="Q168" s="377"/>
      <c r="R168" s="377"/>
      <c r="S168" s="377"/>
      <c r="T168" s="378"/>
      <c r="U168" s="139">
        <f>SUM(S166)</f>
        <v>0</v>
      </c>
      <c r="V168" s="140" t="s">
        <v>21</v>
      </c>
      <c r="W168" s="5" t="str">
        <f t="shared" si="32"/>
        <v/>
      </c>
      <c r="X168" s="24"/>
      <c r="Y168" s="5" t="str">
        <f t="shared" si="33"/>
        <v/>
      </c>
      <c r="Z168" s="5"/>
      <c r="AA168" s="5"/>
      <c r="AB168" s="5"/>
      <c r="AC168" s="213" t="s">
        <v>307</v>
      </c>
      <c r="AD168" s="387" t="s">
        <v>97</v>
      </c>
      <c r="AE168" s="377"/>
      <c r="AF168" s="377"/>
      <c r="AG168" s="377"/>
      <c r="AH168" s="378"/>
      <c r="AI168" s="139">
        <f>SUM(AG166)</f>
        <v>0</v>
      </c>
      <c r="AJ168" s="140" t="s">
        <v>21</v>
      </c>
      <c r="AK168" s="5" t="str">
        <f t="shared" si="36"/>
        <v/>
      </c>
      <c r="AL168" s="24"/>
      <c r="AM168" s="5" t="str">
        <f t="shared" si="37"/>
        <v/>
      </c>
      <c r="AN168" s="5"/>
      <c r="AO168" s="5"/>
      <c r="AP168" s="5"/>
      <c r="AQ168" s="213" t="s">
        <v>307</v>
      </c>
      <c r="AR168" s="387" t="s">
        <v>98</v>
      </c>
      <c r="AS168" s="377"/>
      <c r="AT168" s="377"/>
      <c r="AU168" s="377"/>
      <c r="AV168" s="378"/>
      <c r="AW168" s="139">
        <f>SUM(AU166)</f>
        <v>0</v>
      </c>
      <c r="AX168" s="140" t="s">
        <v>21</v>
      </c>
      <c r="AY168" s="5" t="str">
        <f t="shared" si="22"/>
        <v/>
      </c>
      <c r="AZ168" s="29"/>
      <c r="BA168" s="5" t="str">
        <f t="shared" si="23"/>
        <v/>
      </c>
      <c r="BB168" s="5"/>
      <c r="BC168" s="5"/>
      <c r="BD168" s="213" t="s">
        <v>307</v>
      </c>
      <c r="BE168" s="387" t="s">
        <v>235</v>
      </c>
      <c r="BF168" s="377"/>
      <c r="BG168" s="377"/>
      <c r="BH168" s="377"/>
      <c r="BI168" s="378"/>
      <c r="BJ168" s="139">
        <f>SUM(BH166)</f>
        <v>0</v>
      </c>
      <c r="BK168" s="140" t="s">
        <v>21</v>
      </c>
      <c r="BL168" s="5" t="str">
        <f t="shared" si="25"/>
        <v/>
      </c>
      <c r="BM168" s="6"/>
      <c r="BN168" s="5" t="str">
        <f t="shared" si="26"/>
        <v/>
      </c>
      <c r="BO168" s="5"/>
      <c r="BP168" s="5"/>
      <c r="BQ168" s="5"/>
      <c r="BR168" s="5"/>
    </row>
    <row r="169" spans="5:78" s="91" customFormat="1" ht="4.95" customHeight="1" x14ac:dyDescent="0.3">
      <c r="E169" s="73"/>
      <c r="F169" s="73"/>
      <c r="G169" s="73"/>
      <c r="H169" s="73"/>
      <c r="I169" s="73"/>
      <c r="J169" s="73"/>
      <c r="N169" s="185"/>
      <c r="O169" s="184"/>
      <c r="P169" s="117"/>
      <c r="Q169" s="193"/>
      <c r="R169" s="193"/>
      <c r="S169" s="193"/>
      <c r="T169" s="193"/>
      <c r="U169" s="195"/>
      <c r="V169" s="195"/>
      <c r="W169" s="5" t="str">
        <f t="shared" si="32"/>
        <v/>
      </c>
      <c r="X169" s="24"/>
      <c r="Y169" s="5" t="str">
        <f t="shared" si="33"/>
        <v/>
      </c>
      <c r="Z169" s="185"/>
      <c r="AA169" s="185"/>
      <c r="AB169" s="185"/>
      <c r="AC169" s="184"/>
      <c r="AD169" s="191"/>
      <c r="AE169" s="193"/>
      <c r="AF169" s="193"/>
      <c r="AG169" s="193"/>
      <c r="AH169" s="193"/>
      <c r="AI169" s="195"/>
      <c r="AJ169" s="195"/>
      <c r="AK169" s="5" t="str">
        <f t="shared" si="36"/>
        <v/>
      </c>
      <c r="AL169" s="24"/>
      <c r="AM169" s="5" t="str">
        <f t="shared" si="37"/>
        <v/>
      </c>
      <c r="AN169" s="185"/>
      <c r="AO169" s="185"/>
      <c r="AP169" s="185"/>
      <c r="AQ169" s="184"/>
      <c r="AR169" s="191"/>
      <c r="AS169" s="193"/>
      <c r="AT169" s="193"/>
      <c r="AU169" s="193"/>
      <c r="AV169" s="193"/>
      <c r="AW169" s="195"/>
      <c r="AX169" s="195"/>
      <c r="AY169" s="5" t="str">
        <f t="shared" si="22"/>
        <v/>
      </c>
      <c r="AZ169" s="29"/>
      <c r="BA169" s="5" t="str">
        <f t="shared" si="23"/>
        <v/>
      </c>
      <c r="BB169" s="185"/>
      <c r="BC169" s="185"/>
      <c r="BD169" s="184"/>
      <c r="BE169" s="117"/>
      <c r="BF169" s="193"/>
      <c r="BG169" s="193"/>
      <c r="BH169" s="193"/>
      <c r="BI169" s="193"/>
      <c r="BJ169" s="195"/>
      <c r="BK169" s="195"/>
      <c r="BL169" s="5" t="str">
        <f t="shared" si="25"/>
        <v/>
      </c>
      <c r="BM169" s="6"/>
      <c r="BN169" s="5" t="str">
        <f t="shared" si="26"/>
        <v/>
      </c>
      <c r="BO169" s="185"/>
      <c r="BP169" s="185"/>
      <c r="BQ169" s="185"/>
      <c r="BR169" s="185"/>
      <c r="BS169" s="191"/>
      <c r="BV169" s="185"/>
      <c r="BW169" s="185"/>
      <c r="BX169" s="185"/>
      <c r="BY169" s="185"/>
      <c r="BZ169" s="185"/>
    </row>
    <row r="170" spans="5:78" ht="8.4" customHeight="1" x14ac:dyDescent="0.3">
      <c r="N170" s="5"/>
      <c r="O170" s="20"/>
      <c r="Q170" s="20"/>
      <c r="R170" s="43"/>
      <c r="S170" s="20"/>
      <c r="T170" s="20"/>
      <c r="U170" s="20"/>
      <c r="V170" s="20"/>
      <c r="W170" s="5" t="str">
        <f t="shared" si="32"/>
        <v/>
      </c>
      <c r="X170" s="24"/>
      <c r="Y170" s="5" t="str">
        <f t="shared" si="33"/>
        <v/>
      </c>
      <c r="Z170" s="5"/>
      <c r="AA170" s="5"/>
      <c r="AB170" s="5"/>
      <c r="AC170" s="5"/>
      <c r="AE170" s="20"/>
      <c r="AF170" s="43"/>
      <c r="AG170" s="5"/>
      <c r="AH170" s="5"/>
      <c r="AI170" s="5"/>
      <c r="AJ170" s="5"/>
      <c r="AK170" s="5" t="str">
        <f t="shared" si="36"/>
        <v/>
      </c>
      <c r="AL170" s="24"/>
      <c r="AM170" s="5" t="str">
        <f t="shared" si="37"/>
        <v/>
      </c>
      <c r="AN170" s="5"/>
      <c r="AO170" s="5"/>
      <c r="AP170" s="5"/>
      <c r="AQ170" s="5"/>
      <c r="AS170" s="20"/>
      <c r="AT170" s="43"/>
      <c r="AU170" s="5"/>
      <c r="AV170" s="5"/>
      <c r="AW170" s="5"/>
      <c r="AX170" s="5"/>
      <c r="AY170" s="5" t="str">
        <f t="shared" si="22"/>
        <v/>
      </c>
      <c r="AZ170" s="29"/>
      <c r="BA170" s="5" t="str">
        <f t="shared" si="23"/>
        <v/>
      </c>
      <c r="BB170" s="5"/>
      <c r="BC170" s="5"/>
      <c r="BD170" s="20"/>
      <c r="BE170" s="111"/>
      <c r="BF170" s="20"/>
      <c r="BG170" s="43"/>
      <c r="BH170" s="20"/>
      <c r="BI170" s="20"/>
      <c r="BJ170" s="20"/>
      <c r="BK170" s="20"/>
      <c r="BL170" s="5" t="str">
        <f t="shared" si="25"/>
        <v/>
      </c>
      <c r="BM170" s="6"/>
      <c r="BN170" s="5" t="str">
        <f t="shared" si="26"/>
        <v/>
      </c>
      <c r="BO170" s="5"/>
      <c r="BP170" s="5"/>
      <c r="BQ170" s="5"/>
      <c r="BR170" s="5"/>
    </row>
    <row r="171" spans="5:78" ht="42" customHeight="1" x14ac:dyDescent="0.3">
      <c r="N171" s="5"/>
      <c r="O171" s="385" t="s">
        <v>309</v>
      </c>
      <c r="P171" s="386"/>
      <c r="Q171" s="386"/>
      <c r="R171" s="386"/>
      <c r="S171" s="386"/>
      <c r="T171" s="386"/>
      <c r="U171" s="386"/>
      <c r="V171" s="386"/>
      <c r="W171" s="5" t="str">
        <f t="shared" si="32"/>
        <v/>
      </c>
      <c r="X171" s="24"/>
      <c r="Y171" s="5" t="str">
        <f t="shared" si="33"/>
        <v/>
      </c>
      <c r="Z171" s="2"/>
      <c r="AA171" s="5"/>
      <c r="AB171" s="5"/>
      <c r="AC171" s="254"/>
      <c r="AD171" s="254"/>
      <c r="AE171" s="254"/>
      <c r="AF171" s="254"/>
      <c r="AG171" s="254"/>
      <c r="AH171" s="254"/>
      <c r="AI171" s="254"/>
      <c r="AJ171" s="254"/>
      <c r="AK171" s="5" t="str">
        <f t="shared" si="36"/>
        <v/>
      </c>
      <c r="AL171" s="24"/>
      <c r="AM171" s="5" t="str">
        <f t="shared" si="37"/>
        <v/>
      </c>
      <c r="AN171" s="2"/>
      <c r="AO171" s="5"/>
      <c r="AP171" s="5"/>
      <c r="AQ171" s="5"/>
      <c r="AS171" s="20"/>
      <c r="AT171" s="43"/>
      <c r="AU171" s="5"/>
      <c r="AV171" s="5"/>
      <c r="AW171" s="5"/>
      <c r="AX171" s="5"/>
      <c r="AY171" s="5" t="str">
        <f t="shared" si="22"/>
        <v/>
      </c>
      <c r="AZ171" s="29"/>
      <c r="BA171" s="5" t="str">
        <f t="shared" si="23"/>
        <v/>
      </c>
      <c r="BB171" s="5"/>
      <c r="BC171" s="5"/>
      <c r="BD171" s="20"/>
      <c r="BE171" s="111"/>
      <c r="BF171" s="20"/>
      <c r="BG171" s="43"/>
      <c r="BH171" s="20"/>
      <c r="BI171" s="20"/>
      <c r="BJ171" s="20"/>
      <c r="BK171" s="20"/>
      <c r="BL171" s="5" t="str">
        <f t="shared" si="25"/>
        <v/>
      </c>
      <c r="BM171" s="6"/>
      <c r="BN171" s="5" t="str">
        <f t="shared" si="26"/>
        <v/>
      </c>
      <c r="BO171" s="5"/>
      <c r="BP171" s="5"/>
      <c r="BQ171" s="5"/>
      <c r="BR171" s="5"/>
    </row>
    <row r="172" spans="5:78" ht="27" customHeight="1" x14ac:dyDescent="0.3">
      <c r="N172" s="5"/>
      <c r="O172" s="21" t="s">
        <v>125</v>
      </c>
      <c r="P172" s="247">
        <f>$D$5</f>
        <v>0</v>
      </c>
      <c r="Q172" s="247"/>
      <c r="R172" s="247"/>
      <c r="S172" s="41" t="s">
        <v>152</v>
      </c>
      <c r="T172" s="248"/>
      <c r="U172" s="248"/>
      <c r="V172" s="248"/>
      <c r="W172" s="5" t="str">
        <f t="shared" si="32"/>
        <v/>
      </c>
      <c r="X172" s="24"/>
      <c r="Y172" s="5" t="str">
        <f t="shared" si="33"/>
        <v/>
      </c>
      <c r="Z172" s="2"/>
      <c r="AA172" s="5"/>
      <c r="AB172" s="5"/>
      <c r="AC172" s="12"/>
      <c r="AD172" s="114"/>
      <c r="AE172" s="219"/>
      <c r="AF172" s="43"/>
      <c r="AG172" s="12"/>
      <c r="AH172" s="12"/>
      <c r="AI172" s="12"/>
      <c r="AJ172" s="12"/>
      <c r="AK172" s="5" t="str">
        <f t="shared" si="36"/>
        <v/>
      </c>
      <c r="AL172" s="24"/>
      <c r="AM172" s="5" t="str">
        <f t="shared" si="37"/>
        <v/>
      </c>
      <c r="AN172" s="2"/>
      <c r="AO172" s="5"/>
      <c r="AP172" s="5"/>
      <c r="AQ172" s="5"/>
      <c r="AS172" s="20"/>
      <c r="AT172" s="43"/>
      <c r="AU172" s="5"/>
      <c r="AV172" s="5"/>
      <c r="AW172" s="5"/>
      <c r="AX172" s="5"/>
      <c r="AY172" s="5" t="str">
        <f t="shared" si="22"/>
        <v/>
      </c>
      <c r="AZ172" s="29"/>
      <c r="BA172" s="5" t="str">
        <f t="shared" si="23"/>
        <v/>
      </c>
      <c r="BB172" s="5"/>
      <c r="BC172" s="5"/>
      <c r="BD172" s="20"/>
      <c r="BE172" s="111"/>
      <c r="BF172" s="20"/>
      <c r="BG172" s="43"/>
      <c r="BH172" s="20"/>
      <c r="BI172" s="20"/>
      <c r="BJ172" s="20"/>
      <c r="BK172" s="20"/>
      <c r="BL172" s="5" t="str">
        <f t="shared" si="25"/>
        <v/>
      </c>
      <c r="BM172" s="6"/>
      <c r="BN172" s="5" t="str">
        <f t="shared" si="26"/>
        <v/>
      </c>
      <c r="BO172" s="5"/>
      <c r="BP172" s="5"/>
      <c r="BQ172" s="5"/>
      <c r="BR172" s="5"/>
    </row>
    <row r="173" spans="5:78" ht="30.6" customHeight="1" x14ac:dyDescent="0.3">
      <c r="N173" s="5"/>
      <c r="O173" s="21" t="s">
        <v>158</v>
      </c>
      <c r="P173" s="247">
        <f>$D$6</f>
        <v>0</v>
      </c>
      <c r="Q173" s="247"/>
      <c r="R173" s="247"/>
      <c r="S173" s="175" t="s">
        <v>89</v>
      </c>
      <c r="T173" s="247">
        <f>$K$6</f>
        <v>0</v>
      </c>
      <c r="U173" s="247"/>
      <c r="V173" s="247"/>
      <c r="W173" s="5" t="str">
        <f t="shared" si="32"/>
        <v/>
      </c>
      <c r="X173" s="24"/>
      <c r="Y173" s="5" t="str">
        <f t="shared" si="33"/>
        <v/>
      </c>
      <c r="Z173" s="2"/>
      <c r="AA173" s="5"/>
      <c r="AB173" s="5"/>
      <c r="AC173" s="12"/>
      <c r="AD173" s="114"/>
      <c r="AE173" s="12"/>
      <c r="AF173" s="43"/>
      <c r="AG173" s="12"/>
      <c r="AH173" s="12"/>
      <c r="AI173" s="12"/>
      <c r="AJ173" s="12"/>
      <c r="AK173" s="5" t="str">
        <f t="shared" si="36"/>
        <v/>
      </c>
      <c r="AL173" s="24"/>
      <c r="AM173" s="5" t="str">
        <f t="shared" si="37"/>
        <v/>
      </c>
      <c r="AN173" s="2"/>
      <c r="AO173" s="5"/>
      <c r="AP173" s="5"/>
      <c r="AQ173" s="5"/>
      <c r="AS173" s="20"/>
      <c r="AT173" s="43"/>
      <c r="AU173" s="5"/>
      <c r="AV173" s="5"/>
      <c r="AW173" s="5"/>
      <c r="AX173" s="5"/>
      <c r="AY173" s="5" t="str">
        <f t="shared" si="22"/>
        <v/>
      </c>
      <c r="AZ173" s="29"/>
      <c r="BA173" s="5" t="str">
        <f t="shared" si="23"/>
        <v/>
      </c>
      <c r="BB173" s="5"/>
      <c r="BC173" s="5"/>
      <c r="BD173" s="20"/>
      <c r="BE173" s="111"/>
      <c r="BF173" s="20"/>
      <c r="BG173" s="43"/>
      <c r="BH173" s="20"/>
      <c r="BI173" s="20"/>
      <c r="BJ173" s="20"/>
      <c r="BK173" s="20"/>
      <c r="BL173" s="5" t="str">
        <f t="shared" si="25"/>
        <v/>
      </c>
      <c r="BM173" s="6"/>
      <c r="BN173" s="5" t="str">
        <f t="shared" si="26"/>
        <v/>
      </c>
      <c r="BO173" s="5"/>
      <c r="BP173" s="5"/>
      <c r="BQ173" s="5"/>
      <c r="BR173" s="5"/>
    </row>
    <row r="174" spans="5:78" ht="30.6" customHeight="1" x14ac:dyDescent="0.3">
      <c r="N174" s="5"/>
      <c r="O174" s="337" t="s">
        <v>169</v>
      </c>
      <c r="P174" s="337"/>
      <c r="Q174" s="337"/>
      <c r="R174" s="337"/>
      <c r="S174" s="337"/>
      <c r="T174" s="337"/>
      <c r="U174" s="337"/>
      <c r="V174" s="337"/>
      <c r="W174" s="5" t="str">
        <f t="shared" si="32"/>
        <v/>
      </c>
      <c r="X174" s="24"/>
      <c r="Y174" s="5" t="str">
        <f t="shared" si="33"/>
        <v/>
      </c>
      <c r="Z174" s="2"/>
      <c r="AA174" s="5"/>
      <c r="AB174" s="5"/>
      <c r="AC174" s="12"/>
      <c r="AD174" s="114"/>
      <c r="AE174" s="12"/>
      <c r="AF174" s="43"/>
      <c r="AG174" s="12"/>
      <c r="AH174" s="12"/>
      <c r="AI174" s="12"/>
      <c r="AJ174" s="12"/>
      <c r="AK174" s="5" t="str">
        <f t="shared" si="36"/>
        <v/>
      </c>
      <c r="AL174" s="24"/>
      <c r="AM174" s="5" t="str">
        <f t="shared" si="37"/>
        <v/>
      </c>
      <c r="AN174" s="2"/>
      <c r="AO174" s="5"/>
      <c r="AP174" s="5"/>
      <c r="AQ174" s="5"/>
      <c r="AS174" s="20"/>
      <c r="AT174" s="43"/>
      <c r="AU174" s="5"/>
      <c r="AV174" s="5"/>
      <c r="AW174" s="5"/>
      <c r="AX174" s="5"/>
      <c r="AY174" s="5" t="str">
        <f t="shared" si="22"/>
        <v/>
      </c>
      <c r="AZ174" s="29"/>
      <c r="BA174" s="5" t="str">
        <f t="shared" si="23"/>
        <v/>
      </c>
      <c r="BB174" s="5"/>
      <c r="BC174" s="5"/>
      <c r="BD174" s="20"/>
      <c r="BE174" s="111"/>
      <c r="BF174" s="20"/>
      <c r="BG174" s="43"/>
      <c r="BH174" s="20"/>
      <c r="BI174" s="20"/>
      <c r="BJ174" s="20"/>
      <c r="BK174" s="20"/>
      <c r="BL174" s="5" t="str">
        <f t="shared" si="25"/>
        <v/>
      </c>
      <c r="BM174" s="6"/>
      <c r="BN174" s="5" t="str">
        <f t="shared" si="26"/>
        <v/>
      </c>
      <c r="BO174" s="5"/>
      <c r="BP174" s="5"/>
      <c r="BQ174" s="5"/>
      <c r="BR174" s="5"/>
    </row>
    <row r="175" spans="5:78" ht="30.6" customHeight="1" x14ac:dyDescent="0.3">
      <c r="N175" s="5"/>
      <c r="O175" s="337"/>
      <c r="P175" s="337"/>
      <c r="Q175" s="337"/>
      <c r="R175" s="337"/>
      <c r="S175" s="337"/>
      <c r="T175" s="337"/>
      <c r="U175" s="337"/>
      <c r="V175" s="337"/>
      <c r="W175" s="5" t="str">
        <f t="shared" si="32"/>
        <v/>
      </c>
      <c r="X175" s="24"/>
      <c r="Y175" s="5" t="str">
        <f t="shared" si="33"/>
        <v/>
      </c>
      <c r="Z175" s="2"/>
      <c r="AA175" s="5"/>
      <c r="AB175" s="5"/>
      <c r="AC175" s="12"/>
      <c r="AD175" s="114"/>
      <c r="AE175" s="12"/>
      <c r="AF175" s="43"/>
      <c r="AG175" s="12"/>
      <c r="AH175" s="12"/>
      <c r="AI175" s="12"/>
      <c r="AJ175" s="12"/>
      <c r="AK175" s="5" t="str">
        <f t="shared" si="36"/>
        <v/>
      </c>
      <c r="AL175" s="24"/>
      <c r="AM175" s="5" t="str">
        <f t="shared" si="37"/>
        <v/>
      </c>
      <c r="AN175" s="2"/>
      <c r="AO175" s="5"/>
      <c r="AP175" s="5"/>
      <c r="AQ175" s="5"/>
      <c r="AS175" s="20"/>
      <c r="AT175" s="43"/>
      <c r="AU175" s="5"/>
      <c r="AV175" s="5"/>
      <c r="AW175" s="5"/>
      <c r="AX175" s="5"/>
      <c r="AY175" s="5" t="str">
        <f t="shared" si="22"/>
        <v/>
      </c>
      <c r="AZ175" s="29"/>
      <c r="BA175" s="5" t="str">
        <f t="shared" si="23"/>
        <v/>
      </c>
      <c r="BB175" s="5"/>
      <c r="BC175" s="5"/>
      <c r="BD175" s="20"/>
      <c r="BE175" s="111"/>
      <c r="BF175" s="20"/>
      <c r="BG175" s="43"/>
      <c r="BH175" s="20"/>
      <c r="BI175" s="20"/>
      <c r="BJ175" s="20"/>
      <c r="BK175" s="20"/>
      <c r="BL175" s="5" t="str">
        <f t="shared" si="25"/>
        <v/>
      </c>
      <c r="BM175" s="6"/>
      <c r="BN175" s="5" t="str">
        <f t="shared" si="26"/>
        <v/>
      </c>
      <c r="BO175" s="5"/>
      <c r="BP175" s="5"/>
      <c r="BQ175" s="5"/>
      <c r="BR175" s="5"/>
    </row>
    <row r="176" spans="5:78" ht="30.6" customHeight="1" x14ac:dyDescent="0.3">
      <c r="N176" s="5"/>
      <c r="O176" s="337"/>
      <c r="P176" s="337"/>
      <c r="Q176" s="337"/>
      <c r="R176" s="337"/>
      <c r="S176" s="337"/>
      <c r="T176" s="337"/>
      <c r="U176" s="337"/>
      <c r="V176" s="337"/>
      <c r="W176" s="5" t="str">
        <f t="shared" si="32"/>
        <v/>
      </c>
      <c r="X176" s="24"/>
      <c r="Y176" s="5" t="str">
        <f t="shared" si="33"/>
        <v/>
      </c>
      <c r="Z176" s="2"/>
      <c r="AA176" s="5"/>
      <c r="AB176" s="5"/>
      <c r="AC176" s="12"/>
      <c r="AD176" s="114"/>
      <c r="AE176" s="12"/>
      <c r="AF176" s="43"/>
      <c r="AG176" s="12"/>
      <c r="AH176" s="12"/>
      <c r="AI176" s="12"/>
      <c r="AJ176" s="12"/>
      <c r="AK176" s="5" t="str">
        <f t="shared" si="36"/>
        <v/>
      </c>
      <c r="AL176" s="24"/>
      <c r="AM176" s="5" t="str">
        <f t="shared" si="37"/>
        <v/>
      </c>
      <c r="AN176" s="2"/>
      <c r="AO176" s="5"/>
      <c r="AP176" s="5"/>
      <c r="AQ176" s="5"/>
      <c r="AS176" s="20"/>
      <c r="AT176" s="43"/>
      <c r="AU176" s="5"/>
      <c r="AV176" s="5"/>
      <c r="AW176" s="5"/>
      <c r="AX176" s="5"/>
      <c r="AY176" s="5" t="str">
        <f t="shared" si="22"/>
        <v/>
      </c>
      <c r="AZ176" s="29"/>
      <c r="BA176" s="5" t="str">
        <f t="shared" si="23"/>
        <v/>
      </c>
      <c r="BB176" s="5"/>
      <c r="BC176" s="5"/>
      <c r="BD176" s="20"/>
      <c r="BE176" s="111"/>
      <c r="BF176" s="20"/>
      <c r="BG176" s="43"/>
      <c r="BH176" s="20"/>
      <c r="BI176" s="20"/>
      <c r="BJ176" s="20"/>
      <c r="BK176" s="20"/>
      <c r="BL176" s="5" t="str">
        <f t="shared" si="25"/>
        <v/>
      </c>
      <c r="BM176" s="6"/>
      <c r="BN176" s="5" t="str">
        <f t="shared" si="26"/>
        <v/>
      </c>
      <c r="BO176" s="5"/>
      <c r="BP176" s="5"/>
      <c r="BQ176" s="5"/>
      <c r="BR176" s="5"/>
    </row>
    <row r="177" spans="1:78" ht="30.6" customHeight="1" x14ac:dyDescent="0.3">
      <c r="N177" s="5"/>
      <c r="O177" s="21" t="s">
        <v>163</v>
      </c>
      <c r="P177" s="247" t="s">
        <v>87</v>
      </c>
      <c r="Q177" s="247"/>
      <c r="R177" s="247"/>
      <c r="S177" s="247" t="s">
        <v>164</v>
      </c>
      <c r="T177" s="247"/>
      <c r="U177" s="247"/>
      <c r="V177" s="247"/>
      <c r="W177" s="5" t="str">
        <f t="shared" si="32"/>
        <v/>
      </c>
      <c r="X177" s="24"/>
      <c r="Y177" s="5" t="str">
        <f t="shared" si="33"/>
        <v/>
      </c>
      <c r="Z177" s="2"/>
      <c r="AA177" s="5"/>
      <c r="AB177" s="5"/>
      <c r="AC177" s="12"/>
      <c r="AD177" s="114"/>
      <c r="AE177" s="12"/>
      <c r="AF177" s="43"/>
      <c r="AG177" s="12"/>
      <c r="AH177" s="12"/>
      <c r="AI177" s="12"/>
      <c r="AJ177" s="12"/>
      <c r="AK177" s="5" t="str">
        <f t="shared" si="36"/>
        <v/>
      </c>
      <c r="AL177" s="24"/>
      <c r="AM177" s="5" t="str">
        <f t="shared" si="37"/>
        <v/>
      </c>
      <c r="AN177" s="2"/>
      <c r="AO177" s="5"/>
      <c r="AP177" s="5"/>
      <c r="AQ177" s="5"/>
      <c r="AS177" s="20"/>
      <c r="AT177" s="43"/>
      <c r="AU177" s="5"/>
      <c r="AV177" s="5"/>
      <c r="AW177" s="5"/>
      <c r="AX177" s="5"/>
      <c r="AY177" s="5" t="str">
        <f t="shared" si="22"/>
        <v/>
      </c>
      <c r="AZ177" s="29"/>
      <c r="BA177" s="5" t="str">
        <f t="shared" si="23"/>
        <v/>
      </c>
      <c r="BB177" s="5"/>
      <c r="BC177" s="5"/>
      <c r="BD177" s="20"/>
      <c r="BE177" s="111"/>
      <c r="BF177" s="20"/>
      <c r="BG177" s="43"/>
      <c r="BH177" s="20"/>
      <c r="BI177" s="20"/>
      <c r="BJ177" s="20"/>
      <c r="BK177" s="20"/>
      <c r="BL177" s="5" t="str">
        <f t="shared" si="25"/>
        <v/>
      </c>
      <c r="BM177" s="6"/>
      <c r="BN177" s="5" t="str">
        <f t="shared" si="26"/>
        <v/>
      </c>
      <c r="BO177" s="5"/>
      <c r="BP177" s="5"/>
      <c r="BQ177" s="5"/>
      <c r="BR177" s="5"/>
    </row>
    <row r="178" spans="1:78" s="108" customFormat="1" ht="30.6" customHeight="1" x14ac:dyDescent="0.3">
      <c r="A178"/>
      <c r="B178"/>
      <c r="C178"/>
      <c r="D178"/>
      <c r="E178" s="42"/>
      <c r="F178" s="42"/>
      <c r="G178" s="42"/>
      <c r="H178" s="42"/>
      <c r="I178" s="42"/>
      <c r="J178" s="42"/>
      <c r="K178"/>
      <c r="L178"/>
      <c r="M178"/>
      <c r="N178" s="5"/>
      <c r="O178" s="21" t="s">
        <v>161</v>
      </c>
      <c r="P178" s="346"/>
      <c r="Q178" s="346"/>
      <c r="R178" s="346"/>
      <c r="S178" s="347"/>
      <c r="T178" s="347"/>
      <c r="U178" s="347"/>
      <c r="V178" s="347"/>
      <c r="W178" s="5" t="str">
        <f t="shared" si="32"/>
        <v/>
      </c>
      <c r="X178" s="24"/>
      <c r="Y178" s="5" t="str">
        <f t="shared" si="33"/>
        <v/>
      </c>
      <c r="Z178" s="2"/>
      <c r="AA178" s="5"/>
      <c r="AB178" s="5"/>
      <c r="AC178" s="219"/>
      <c r="AD178" s="114"/>
      <c r="AE178" s="12"/>
      <c r="AF178" s="43"/>
      <c r="AG178" s="12"/>
      <c r="AH178" s="12"/>
      <c r="AI178" s="12"/>
      <c r="AJ178" s="12"/>
      <c r="AK178" s="5" t="str">
        <f t="shared" si="36"/>
        <v/>
      </c>
      <c r="AL178" s="24"/>
      <c r="AM178" s="5" t="str">
        <f t="shared" si="37"/>
        <v/>
      </c>
      <c r="AN178" s="2"/>
      <c r="AO178" s="5"/>
      <c r="AP178" s="5"/>
      <c r="AQ178" s="5"/>
      <c r="AS178" s="20"/>
      <c r="AT178" s="43"/>
      <c r="AU178" s="5"/>
      <c r="AV178" s="5"/>
      <c r="AW178" s="5"/>
      <c r="AX178" s="5"/>
      <c r="AY178" s="5" t="str">
        <f t="shared" si="22"/>
        <v/>
      </c>
      <c r="AZ178" s="29"/>
      <c r="BA178" s="5" t="str">
        <f t="shared" si="23"/>
        <v/>
      </c>
      <c r="BB178" s="5"/>
      <c r="BC178" s="5"/>
      <c r="BD178" s="20"/>
      <c r="BE178" s="111"/>
      <c r="BF178" s="20"/>
      <c r="BG178" s="43"/>
      <c r="BH178" s="20"/>
      <c r="BI178" s="20"/>
      <c r="BJ178" s="20"/>
      <c r="BK178" s="20"/>
      <c r="BL178" s="5" t="str">
        <f t="shared" si="25"/>
        <v/>
      </c>
      <c r="BM178" s="6"/>
      <c r="BN178" s="5" t="str">
        <f t="shared" si="26"/>
        <v/>
      </c>
      <c r="BO178" s="5"/>
      <c r="BP178" s="5"/>
      <c r="BQ178" s="5"/>
      <c r="BR178" s="5"/>
      <c r="BT178"/>
      <c r="BU178"/>
      <c r="BV178" s="5"/>
      <c r="BW178" s="5"/>
      <c r="BX178" s="5"/>
      <c r="BY178" s="5"/>
      <c r="BZ178" s="5"/>
    </row>
    <row r="179" spans="1:78" s="108" customFormat="1" ht="30.6" customHeight="1" x14ac:dyDescent="0.3">
      <c r="A179"/>
      <c r="B179"/>
      <c r="C179"/>
      <c r="D179"/>
      <c r="E179" s="42"/>
      <c r="F179" s="42"/>
      <c r="G179" s="42"/>
      <c r="H179" s="42"/>
      <c r="I179" s="42"/>
      <c r="J179" s="42"/>
      <c r="K179"/>
      <c r="L179"/>
      <c r="M179"/>
      <c r="N179" s="5"/>
      <c r="O179" s="21" t="s">
        <v>162</v>
      </c>
      <c r="P179" s="346"/>
      <c r="Q179" s="346"/>
      <c r="R179" s="346"/>
      <c r="S179" s="347"/>
      <c r="T179" s="347"/>
      <c r="U179" s="347"/>
      <c r="V179" s="347"/>
      <c r="W179" s="5" t="str">
        <f t="shared" si="32"/>
        <v/>
      </c>
      <c r="X179" s="24"/>
      <c r="Y179" s="5" t="str">
        <f t="shared" si="33"/>
        <v/>
      </c>
      <c r="Z179" s="2"/>
      <c r="AA179" s="5"/>
      <c r="AB179" s="5"/>
      <c r="AC179" s="12"/>
      <c r="AD179" s="114"/>
      <c r="AE179" s="12"/>
      <c r="AF179" s="43"/>
      <c r="AG179" s="12"/>
      <c r="AH179" s="12"/>
      <c r="AI179" s="12"/>
      <c r="AJ179" s="12"/>
      <c r="AK179" s="5" t="str">
        <f t="shared" si="36"/>
        <v/>
      </c>
      <c r="AL179" s="24"/>
      <c r="AM179" s="5" t="str">
        <f t="shared" si="37"/>
        <v/>
      </c>
      <c r="AN179" s="2"/>
      <c r="AO179" s="5"/>
      <c r="AP179" s="5"/>
      <c r="AQ179" s="5"/>
      <c r="AS179" s="20"/>
      <c r="AT179" s="43"/>
      <c r="AU179" s="5"/>
      <c r="AV179" s="5"/>
      <c r="AW179" s="5"/>
      <c r="AX179" s="5"/>
      <c r="AY179" s="5" t="str">
        <f t="shared" si="22"/>
        <v/>
      </c>
      <c r="AZ179" s="29"/>
      <c r="BA179" s="5" t="str">
        <f t="shared" si="23"/>
        <v/>
      </c>
      <c r="BB179" s="5"/>
      <c r="BC179" s="5"/>
      <c r="BD179" s="20"/>
      <c r="BE179" s="111"/>
      <c r="BF179" s="20"/>
      <c r="BG179" s="43"/>
      <c r="BH179" s="20"/>
      <c r="BI179" s="20"/>
      <c r="BJ179" s="20"/>
      <c r="BK179" s="20"/>
      <c r="BL179" s="5" t="str">
        <f t="shared" si="25"/>
        <v/>
      </c>
      <c r="BM179" s="6"/>
      <c r="BN179" s="5" t="str">
        <f t="shared" si="26"/>
        <v/>
      </c>
      <c r="BO179" s="5"/>
      <c r="BP179" s="5"/>
      <c r="BQ179" s="5"/>
      <c r="BR179" s="5"/>
      <c r="BT179"/>
      <c r="BU179"/>
      <c r="BV179" s="5"/>
      <c r="BW179" s="5"/>
      <c r="BX179" s="5"/>
      <c r="BY179" s="5"/>
      <c r="BZ179" s="5"/>
    </row>
    <row r="180" spans="1:78" s="108" customFormat="1" ht="11.4" customHeight="1" x14ac:dyDescent="0.3">
      <c r="A180"/>
      <c r="B180"/>
      <c r="C180"/>
      <c r="D180"/>
      <c r="E180" s="42"/>
      <c r="F180" s="42"/>
      <c r="G180" s="42"/>
      <c r="H180" s="42"/>
      <c r="I180" s="42"/>
      <c r="J180" s="42"/>
      <c r="K180"/>
      <c r="L180"/>
      <c r="M180"/>
      <c r="N180" s="5"/>
      <c r="O180" s="25"/>
      <c r="P180" s="112"/>
      <c r="Q180" s="26"/>
      <c r="R180" s="46"/>
      <c r="S180" s="25"/>
      <c r="T180" s="25"/>
      <c r="U180" s="25"/>
      <c r="V180" s="25"/>
      <c r="W180" s="5" t="str">
        <f t="shared" si="32"/>
        <v/>
      </c>
      <c r="X180" s="24"/>
      <c r="Y180" s="5" t="str">
        <f t="shared" si="33"/>
        <v/>
      </c>
      <c r="Z180" s="24"/>
      <c r="AA180" s="5"/>
      <c r="AB180" s="5"/>
      <c r="AC180" s="25"/>
      <c r="AD180" s="112"/>
      <c r="AE180" s="26"/>
      <c r="AF180" s="46"/>
      <c r="AG180" s="25"/>
      <c r="AH180" s="25"/>
      <c r="AI180" s="25"/>
      <c r="AJ180" s="25"/>
      <c r="AK180" s="5" t="str">
        <f t="shared" si="36"/>
        <v/>
      </c>
      <c r="AL180" s="24"/>
      <c r="AM180" s="5" t="str">
        <f t="shared" si="37"/>
        <v/>
      </c>
      <c r="AN180" s="24"/>
      <c r="AO180" s="5"/>
      <c r="AP180" s="5"/>
      <c r="AQ180" s="5"/>
      <c r="AS180" s="20"/>
      <c r="AT180" s="43"/>
      <c r="AU180" s="5"/>
      <c r="AV180" s="5"/>
      <c r="AW180" s="5"/>
      <c r="AX180" s="5"/>
      <c r="AY180" s="5" t="str">
        <f t="shared" si="22"/>
        <v/>
      </c>
      <c r="AZ180" s="29"/>
      <c r="BA180" s="5" t="str">
        <f t="shared" si="23"/>
        <v/>
      </c>
      <c r="BB180" s="5"/>
      <c r="BC180" s="5"/>
      <c r="BD180" s="20"/>
      <c r="BE180" s="111"/>
      <c r="BF180" s="20"/>
      <c r="BG180" s="43"/>
      <c r="BH180" s="20"/>
      <c r="BI180" s="20"/>
      <c r="BJ180" s="20"/>
      <c r="BK180" s="20"/>
      <c r="BL180" s="5" t="str">
        <f t="shared" si="25"/>
        <v/>
      </c>
      <c r="BM180" s="6"/>
      <c r="BN180" s="5" t="str">
        <f t="shared" si="26"/>
        <v/>
      </c>
      <c r="BO180" s="5"/>
      <c r="BP180" s="5"/>
      <c r="BQ180" s="5"/>
      <c r="BR180" s="5"/>
      <c r="BT180"/>
      <c r="BU180"/>
      <c r="BV180" s="5"/>
      <c r="BW180" s="5"/>
      <c r="BX180" s="5"/>
      <c r="BY180" s="5"/>
      <c r="BZ180" s="5"/>
    </row>
    <row r="181" spans="1:78" s="108" customFormat="1" x14ac:dyDescent="0.3">
      <c r="A181"/>
      <c r="B181"/>
      <c r="C181"/>
      <c r="D181"/>
      <c r="E181" s="42"/>
      <c r="F181" s="42"/>
      <c r="G181" s="42"/>
      <c r="H181" s="42"/>
      <c r="I181" s="42"/>
      <c r="J181" s="42"/>
      <c r="K181"/>
      <c r="L181"/>
      <c r="M181"/>
      <c r="N181" s="5"/>
      <c r="O181" s="392" t="s">
        <v>17</v>
      </c>
      <c r="P181" s="392"/>
      <c r="Q181" s="392"/>
      <c r="R181" s="392"/>
      <c r="S181" s="392"/>
      <c r="T181" s="392"/>
      <c r="U181" s="392"/>
      <c r="V181" s="392"/>
      <c r="W181" s="5" t="str">
        <f t="shared" si="32"/>
        <v/>
      </c>
      <c r="X181" s="24"/>
      <c r="Y181" s="5" t="str">
        <f t="shared" si="33"/>
        <v/>
      </c>
      <c r="Z181" s="27"/>
      <c r="AA181" s="5"/>
      <c r="AB181" s="5"/>
      <c r="AC181" s="393"/>
      <c r="AD181" s="393"/>
      <c r="AE181" s="393"/>
      <c r="AF181" s="393"/>
      <c r="AG181" s="393"/>
      <c r="AH181" s="393"/>
      <c r="AI181" s="393"/>
      <c r="AJ181" s="393"/>
      <c r="AK181" s="5" t="str">
        <f t="shared" si="36"/>
        <v/>
      </c>
      <c r="AL181" s="24"/>
      <c r="AM181" s="5" t="str">
        <f t="shared" si="37"/>
        <v/>
      </c>
      <c r="AN181" s="27"/>
      <c r="AO181" s="5"/>
      <c r="AP181" s="5"/>
      <c r="AQ181" s="5"/>
      <c r="AS181" s="20"/>
      <c r="AT181" s="43"/>
      <c r="AU181" s="5"/>
      <c r="AV181" s="5"/>
      <c r="AW181" s="5"/>
      <c r="AX181" s="5"/>
      <c r="AY181" s="5" t="str">
        <f t="shared" si="22"/>
        <v/>
      </c>
      <c r="AZ181" s="29"/>
      <c r="BA181" s="5" t="str">
        <f t="shared" si="23"/>
        <v/>
      </c>
      <c r="BB181" s="5"/>
      <c r="BC181" s="5"/>
      <c r="BD181" s="20"/>
      <c r="BE181" s="111"/>
      <c r="BF181" s="20"/>
      <c r="BG181" s="43"/>
      <c r="BH181" s="20"/>
      <c r="BI181" s="20"/>
      <c r="BJ181" s="20"/>
      <c r="BK181" s="20"/>
      <c r="BL181" s="5" t="str">
        <f t="shared" si="25"/>
        <v/>
      </c>
      <c r="BM181" s="6"/>
      <c r="BN181" s="5" t="str">
        <f t="shared" si="26"/>
        <v/>
      </c>
      <c r="BO181" s="5"/>
      <c r="BP181" s="5"/>
      <c r="BQ181" s="5"/>
      <c r="BR181" s="5"/>
      <c r="BT181"/>
      <c r="BU181"/>
      <c r="BV181" s="5"/>
      <c r="BW181" s="5"/>
      <c r="BX181" s="5"/>
      <c r="BY181" s="5"/>
      <c r="BZ181" s="5"/>
    </row>
    <row r="182" spans="1:78" s="108" customFormat="1" ht="28.2" customHeight="1" x14ac:dyDescent="0.3">
      <c r="A182"/>
      <c r="B182"/>
      <c r="C182"/>
      <c r="D182"/>
      <c r="E182" s="42"/>
      <c r="F182" s="42"/>
      <c r="G182" s="42"/>
      <c r="H182" s="42"/>
      <c r="I182" s="42"/>
      <c r="J182" s="42"/>
      <c r="K182"/>
      <c r="L182"/>
      <c r="M182"/>
      <c r="N182" s="5"/>
      <c r="O182" s="136" t="s">
        <v>107</v>
      </c>
      <c r="P182" s="389"/>
      <c r="Q182" s="389"/>
      <c r="R182" s="196" t="s">
        <v>108</v>
      </c>
      <c r="S182" s="133" t="s">
        <v>259</v>
      </c>
      <c r="T182" s="80" t="s">
        <v>132</v>
      </c>
      <c r="U182" s="81" t="s">
        <v>133</v>
      </c>
      <c r="V182" s="82" t="s">
        <v>134</v>
      </c>
      <c r="W182" s="5" t="str">
        <f t="shared" si="32"/>
        <v/>
      </c>
      <c r="X182" s="24"/>
      <c r="Y182" s="5" t="str">
        <f t="shared" si="33"/>
        <v/>
      </c>
      <c r="Z182" s="24"/>
      <c r="AA182" s="5"/>
      <c r="AB182" s="5"/>
      <c r="AC182" s="34"/>
      <c r="AD182" s="390"/>
      <c r="AE182" s="390"/>
      <c r="AF182" s="47"/>
      <c r="AG182" s="35"/>
      <c r="AH182" s="36"/>
      <c r="AI182" s="36"/>
      <c r="AJ182" s="36"/>
      <c r="AK182" s="5" t="str">
        <f t="shared" si="36"/>
        <v/>
      </c>
      <c r="AL182" s="24"/>
      <c r="AM182" s="5" t="str">
        <f t="shared" si="37"/>
        <v/>
      </c>
      <c r="AN182" s="24"/>
      <c r="AO182" s="5"/>
      <c r="AP182" s="5"/>
      <c r="AQ182" s="5"/>
      <c r="AS182" s="20"/>
      <c r="AT182" s="43"/>
      <c r="AU182" s="5"/>
      <c r="AV182" s="5"/>
      <c r="AW182" s="5"/>
      <c r="AX182" s="5"/>
      <c r="AY182" s="5" t="str">
        <f t="shared" si="22"/>
        <v/>
      </c>
      <c r="AZ182" s="29"/>
      <c r="BA182" s="5" t="str">
        <f t="shared" si="23"/>
        <v/>
      </c>
      <c r="BB182" s="5"/>
      <c r="BC182" s="5"/>
      <c r="BD182" s="20"/>
      <c r="BE182" s="111"/>
      <c r="BF182" s="20"/>
      <c r="BG182" s="43"/>
      <c r="BH182" s="20"/>
      <c r="BI182" s="20"/>
      <c r="BJ182" s="20"/>
      <c r="BK182" s="20"/>
      <c r="BL182" s="5" t="str">
        <f t="shared" si="25"/>
        <v/>
      </c>
      <c r="BM182" s="6"/>
      <c r="BN182" s="5" t="str">
        <f t="shared" si="26"/>
        <v/>
      </c>
      <c r="BO182" s="5"/>
      <c r="BP182" s="5"/>
      <c r="BQ182" s="5"/>
      <c r="BR182" s="5"/>
      <c r="BT182"/>
      <c r="BU182"/>
      <c r="BV182" s="5"/>
      <c r="BW182" s="5"/>
      <c r="BX182" s="5"/>
      <c r="BY182" s="5"/>
      <c r="BZ182" s="5"/>
    </row>
    <row r="183" spans="1:78" s="108" customFormat="1" ht="27.6" customHeight="1" x14ac:dyDescent="0.3">
      <c r="A183"/>
      <c r="B183"/>
      <c r="C183"/>
      <c r="D183"/>
      <c r="E183" s="42"/>
      <c r="F183" s="42"/>
      <c r="G183" s="42"/>
      <c r="H183" s="42"/>
      <c r="I183" s="42"/>
      <c r="J183" s="42"/>
      <c r="K183"/>
      <c r="L183"/>
      <c r="M183"/>
      <c r="N183" s="5"/>
      <c r="O183" s="391" t="s">
        <v>109</v>
      </c>
      <c r="P183" s="137" t="s">
        <v>0</v>
      </c>
      <c r="Q183" s="211">
        <f>IF(OR(S183="X",T183="X",U183="X",V183="X"),1,0)</f>
        <v>0</v>
      </c>
      <c r="R183" s="196" t="s">
        <v>1</v>
      </c>
      <c r="S183" s="171"/>
      <c r="T183" s="171"/>
      <c r="U183" s="171"/>
      <c r="V183" s="171"/>
      <c r="W183" s="5" t="str">
        <f t="shared" si="32"/>
        <v/>
      </c>
      <c r="X183" s="24"/>
      <c r="Y183" s="5" t="str">
        <f t="shared" si="33"/>
        <v/>
      </c>
      <c r="Z183" s="5"/>
      <c r="AA183" s="5"/>
      <c r="AB183" s="5"/>
      <c r="AC183" s="390"/>
      <c r="AD183" s="115"/>
      <c r="AE183" s="37"/>
      <c r="AF183" s="47"/>
      <c r="AG183" s="34"/>
      <c r="AH183" s="34"/>
      <c r="AI183" s="34"/>
      <c r="AJ183" s="34"/>
      <c r="AK183" s="5" t="str">
        <f t="shared" si="36"/>
        <v/>
      </c>
      <c r="AL183" s="24"/>
      <c r="AM183" s="5" t="str">
        <f t="shared" si="37"/>
        <v/>
      </c>
      <c r="AN183" s="5"/>
      <c r="AO183" s="5"/>
      <c r="AP183" s="5"/>
      <c r="AQ183" s="5"/>
      <c r="AS183" s="20"/>
      <c r="AT183" s="43"/>
      <c r="AU183" s="5"/>
      <c r="AV183" s="5"/>
      <c r="AW183" s="5"/>
      <c r="AX183" s="5"/>
      <c r="AY183" s="5" t="str">
        <f t="shared" si="22"/>
        <v/>
      </c>
      <c r="AZ183" s="29"/>
      <c r="BA183" s="5" t="str">
        <f t="shared" si="23"/>
        <v/>
      </c>
      <c r="BB183" s="5"/>
      <c r="BC183" s="5"/>
      <c r="BD183" s="20"/>
      <c r="BE183" s="111"/>
      <c r="BF183" s="20"/>
      <c r="BG183" s="43"/>
      <c r="BH183" s="20"/>
      <c r="BI183" s="20"/>
      <c r="BJ183" s="20"/>
      <c r="BK183" s="20"/>
      <c r="BL183" s="5" t="str">
        <f t="shared" si="25"/>
        <v/>
      </c>
      <c r="BM183" s="6"/>
      <c r="BN183" s="5" t="str">
        <f t="shared" si="26"/>
        <v/>
      </c>
      <c r="BO183" s="5"/>
      <c r="BP183" s="5"/>
      <c r="BQ183" s="5"/>
      <c r="BR183" s="5"/>
      <c r="BT183"/>
      <c r="BU183"/>
      <c r="BV183" s="5"/>
      <c r="BW183" s="5"/>
      <c r="BX183" s="5"/>
      <c r="BY183" s="5"/>
      <c r="BZ183" s="5"/>
    </row>
    <row r="184" spans="1:78" s="108" customFormat="1" x14ac:dyDescent="0.3">
      <c r="A184"/>
      <c r="B184"/>
      <c r="C184"/>
      <c r="D184"/>
      <c r="E184" s="42"/>
      <c r="F184" s="42"/>
      <c r="G184" s="42"/>
      <c r="H184" s="42"/>
      <c r="I184" s="42"/>
      <c r="J184" s="42"/>
      <c r="K184"/>
      <c r="L184"/>
      <c r="M184"/>
      <c r="N184" s="5"/>
      <c r="O184" s="391"/>
      <c r="P184" s="137" t="s">
        <v>2</v>
      </c>
      <c r="Q184" s="211">
        <f t="shared" ref="Q184:Q190" si="47">IF(OR(S184="X",T184="X",U184="X",V184="X"),1,0)</f>
        <v>0</v>
      </c>
      <c r="R184" s="196" t="s">
        <v>3</v>
      </c>
      <c r="S184" s="171"/>
      <c r="T184" s="171"/>
      <c r="U184" s="171"/>
      <c r="V184" s="171"/>
      <c r="W184" s="5" t="str">
        <f t="shared" si="32"/>
        <v/>
      </c>
      <c r="X184" s="24"/>
      <c r="Y184" s="5" t="str">
        <f t="shared" si="33"/>
        <v/>
      </c>
      <c r="Z184" s="5"/>
      <c r="AA184" s="5"/>
      <c r="AB184" s="5"/>
      <c r="AC184" s="390"/>
      <c r="AD184" s="115"/>
      <c r="AE184" s="37"/>
      <c r="AF184" s="47"/>
      <c r="AG184" s="34"/>
      <c r="AH184" s="34"/>
      <c r="AI184" s="34"/>
      <c r="AJ184" s="34"/>
      <c r="AK184" s="5" t="str">
        <f t="shared" si="36"/>
        <v/>
      </c>
      <c r="AL184" s="24"/>
      <c r="AM184" s="5" t="str">
        <f t="shared" si="37"/>
        <v/>
      </c>
      <c r="AN184" s="5"/>
      <c r="AO184" s="5"/>
      <c r="AP184" s="5"/>
      <c r="AQ184" s="5"/>
      <c r="AS184" s="20"/>
      <c r="AT184" s="43"/>
      <c r="AU184" s="5"/>
      <c r="AV184" s="5"/>
      <c r="AW184" s="5"/>
      <c r="AX184" s="5"/>
      <c r="AY184" s="5" t="str">
        <f t="shared" si="22"/>
        <v/>
      </c>
      <c r="AZ184" s="29"/>
      <c r="BA184" s="5" t="str">
        <f t="shared" si="23"/>
        <v/>
      </c>
      <c r="BB184" s="5"/>
      <c r="BC184" s="5"/>
      <c r="BD184" s="20"/>
      <c r="BE184" s="111"/>
      <c r="BF184" s="20"/>
      <c r="BG184" s="43"/>
      <c r="BH184" s="20"/>
      <c r="BI184" s="20"/>
      <c r="BJ184" s="20"/>
      <c r="BK184" s="20"/>
      <c r="BL184" s="5" t="str">
        <f t="shared" si="25"/>
        <v/>
      </c>
      <c r="BM184" s="6"/>
      <c r="BN184" s="5" t="str">
        <f t="shared" si="26"/>
        <v/>
      </c>
      <c r="BO184" s="5"/>
      <c r="BP184" s="5"/>
      <c r="BQ184" s="5"/>
      <c r="BR184" s="5"/>
      <c r="BT184"/>
      <c r="BU184"/>
      <c r="BV184" s="5"/>
      <c r="BW184" s="5"/>
      <c r="BX184" s="5"/>
      <c r="BY184" s="5"/>
      <c r="BZ184" s="5"/>
    </row>
    <row r="185" spans="1:78" s="108" customFormat="1" ht="27.6" x14ac:dyDescent="0.3">
      <c r="A185"/>
      <c r="B185"/>
      <c r="C185"/>
      <c r="D185"/>
      <c r="E185" s="42"/>
      <c r="F185" s="42"/>
      <c r="G185" s="42"/>
      <c r="H185" s="42"/>
      <c r="I185" s="42"/>
      <c r="J185" s="42"/>
      <c r="K185"/>
      <c r="L185"/>
      <c r="M185"/>
      <c r="N185" s="5"/>
      <c r="O185" s="391"/>
      <c r="P185" s="137" t="s">
        <v>4</v>
      </c>
      <c r="Q185" s="211">
        <f t="shared" si="47"/>
        <v>0</v>
      </c>
      <c r="R185" s="196" t="s">
        <v>5</v>
      </c>
      <c r="S185" s="171"/>
      <c r="T185" s="171"/>
      <c r="U185" s="171"/>
      <c r="V185" s="171"/>
      <c r="W185" s="5" t="str">
        <f t="shared" si="32"/>
        <v/>
      </c>
      <c r="X185" s="24"/>
      <c r="Y185" s="5" t="str">
        <f t="shared" si="33"/>
        <v/>
      </c>
      <c r="Z185" s="5"/>
      <c r="AA185" s="5"/>
      <c r="AB185" s="5"/>
      <c r="AC185" s="390"/>
      <c r="AD185" s="115"/>
      <c r="AE185" s="37"/>
      <c r="AF185" s="47"/>
      <c r="AG185" s="34"/>
      <c r="AH185" s="34"/>
      <c r="AI185" s="34"/>
      <c r="AJ185" s="34"/>
      <c r="AK185" s="5" t="str">
        <f t="shared" si="36"/>
        <v/>
      </c>
      <c r="AL185" s="24"/>
      <c r="AM185" s="5" t="str">
        <f t="shared" si="37"/>
        <v/>
      </c>
      <c r="AN185" s="5"/>
      <c r="AO185" s="5"/>
      <c r="AP185" s="5"/>
      <c r="AQ185" s="5"/>
      <c r="AS185" s="20"/>
      <c r="AT185" s="43"/>
      <c r="AU185" s="5"/>
      <c r="AV185" s="5"/>
      <c r="AW185" s="5"/>
      <c r="AX185" s="5"/>
      <c r="AY185" s="5" t="str">
        <f t="shared" ref="AY185:AY214" si="48">IF(AS185="","",IF(AU185="X",0,IF(AV185="X",5,IF(AW185="X",10,IF(AX185="X",15,"")))))</f>
        <v/>
      </c>
      <c r="AZ185" s="29"/>
      <c r="BA185" s="5" t="str">
        <f t="shared" ref="BA185:BA214" si="49">IF(AS185="","",IF(AU185="X",5,IF(AV185="X",10,IF(AW185="X",15,IF(AX185="X",20,"")))))</f>
        <v/>
      </c>
      <c r="BB185" s="5"/>
      <c r="BC185" s="5"/>
      <c r="BD185" s="20"/>
      <c r="BE185" s="111"/>
      <c r="BF185" s="20"/>
      <c r="BG185" s="43"/>
      <c r="BH185" s="20"/>
      <c r="BI185" s="20"/>
      <c r="BJ185" s="20"/>
      <c r="BK185" s="20"/>
      <c r="BL185" s="5" t="str">
        <f t="shared" ref="BL185:BL248" si="50">IF(BF185="","",IF(BH185="X",0,IF(BI185="X",5,IF(BJ185="X",10,IF(BK185="X",15,"")))))</f>
        <v/>
      </c>
      <c r="BM185" s="6"/>
      <c r="BN185" s="5" t="str">
        <f t="shared" ref="BN185:BN248" si="51">IF(BF185="","",IF(BH185="X",5,IF(BI185="X",10,IF(BJ185="X",15,IF(BK185="X",20,"")))))</f>
        <v/>
      </c>
      <c r="BO185" s="5"/>
      <c r="BP185" s="5"/>
      <c r="BQ185" s="5"/>
      <c r="BR185" s="5"/>
      <c r="BT185"/>
      <c r="BU185"/>
      <c r="BV185" s="5"/>
      <c r="BW185" s="5"/>
      <c r="BX185" s="5"/>
      <c r="BY185" s="5"/>
      <c r="BZ185" s="5"/>
    </row>
    <row r="186" spans="1:78" s="108" customFormat="1" x14ac:dyDescent="0.3">
      <c r="A186"/>
      <c r="B186"/>
      <c r="C186"/>
      <c r="D186"/>
      <c r="E186" s="42"/>
      <c r="F186" s="42"/>
      <c r="G186" s="42"/>
      <c r="H186" s="42"/>
      <c r="I186" s="42"/>
      <c r="J186" s="42"/>
      <c r="K186"/>
      <c r="L186"/>
      <c r="M186"/>
      <c r="N186" s="5"/>
      <c r="O186" s="391"/>
      <c r="P186" s="137" t="s">
        <v>6</v>
      </c>
      <c r="Q186" s="211">
        <f t="shared" si="47"/>
        <v>0</v>
      </c>
      <c r="R186" s="196" t="s">
        <v>7</v>
      </c>
      <c r="S186" s="171"/>
      <c r="T186" s="171"/>
      <c r="U186" s="171"/>
      <c r="V186" s="171"/>
      <c r="W186" s="5" t="str">
        <f t="shared" si="32"/>
        <v/>
      </c>
      <c r="X186" s="24"/>
      <c r="Y186" s="5" t="str">
        <f t="shared" si="33"/>
        <v/>
      </c>
      <c r="Z186" s="5"/>
      <c r="AA186" s="5"/>
      <c r="AB186" s="5"/>
      <c r="AC186" s="390"/>
      <c r="AD186" s="115"/>
      <c r="AE186" s="37"/>
      <c r="AF186" s="47"/>
      <c r="AG186" s="34"/>
      <c r="AH186" s="34"/>
      <c r="AI186" s="34"/>
      <c r="AJ186" s="34"/>
      <c r="AK186" s="5" t="str">
        <f t="shared" si="36"/>
        <v/>
      </c>
      <c r="AL186" s="24"/>
      <c r="AM186" s="5" t="str">
        <f t="shared" si="37"/>
        <v/>
      </c>
      <c r="AN186" s="5"/>
      <c r="AO186" s="5"/>
      <c r="AP186" s="5"/>
      <c r="AQ186" s="5"/>
      <c r="AS186" s="20"/>
      <c r="AT186" s="43"/>
      <c r="AU186" s="5"/>
      <c r="AV186" s="5"/>
      <c r="AW186" s="5"/>
      <c r="AX186" s="5"/>
      <c r="AY186" s="5" t="str">
        <f t="shared" si="48"/>
        <v/>
      </c>
      <c r="AZ186" s="29"/>
      <c r="BA186" s="5" t="str">
        <f t="shared" si="49"/>
        <v/>
      </c>
      <c r="BB186" s="5"/>
      <c r="BC186" s="5"/>
      <c r="BD186" s="20"/>
      <c r="BE186" s="111"/>
      <c r="BF186" s="20"/>
      <c r="BG186" s="43"/>
      <c r="BH186" s="20"/>
      <c r="BI186" s="20"/>
      <c r="BJ186" s="20"/>
      <c r="BK186" s="20"/>
      <c r="BL186" s="5" t="str">
        <f t="shared" si="50"/>
        <v/>
      </c>
      <c r="BM186" s="6"/>
      <c r="BN186" s="5" t="str">
        <f t="shared" si="51"/>
        <v/>
      </c>
      <c r="BO186" s="5"/>
      <c r="BP186" s="5"/>
      <c r="BQ186" s="5"/>
      <c r="BR186" s="5"/>
      <c r="BT186"/>
      <c r="BU186"/>
      <c r="BV186" s="5"/>
      <c r="BW186" s="5"/>
      <c r="BX186" s="5"/>
      <c r="BY186" s="5"/>
      <c r="BZ186" s="5"/>
    </row>
    <row r="187" spans="1:78" s="108" customFormat="1" ht="27.6" customHeight="1" x14ac:dyDescent="0.3">
      <c r="A187"/>
      <c r="B187"/>
      <c r="C187"/>
      <c r="D187"/>
      <c r="E187" s="42"/>
      <c r="F187" s="42"/>
      <c r="G187" s="42"/>
      <c r="H187" s="42"/>
      <c r="I187" s="42"/>
      <c r="J187" s="42"/>
      <c r="K187"/>
      <c r="L187"/>
      <c r="M187"/>
      <c r="N187" s="5"/>
      <c r="O187" s="391" t="s">
        <v>8</v>
      </c>
      <c r="P187" s="137" t="s">
        <v>9</v>
      </c>
      <c r="Q187" s="211">
        <f t="shared" si="47"/>
        <v>0</v>
      </c>
      <c r="R187" s="196" t="s">
        <v>10</v>
      </c>
      <c r="S187" s="171"/>
      <c r="T187" s="171"/>
      <c r="U187" s="171"/>
      <c r="V187" s="171"/>
      <c r="W187" s="5" t="str">
        <f t="shared" si="32"/>
        <v/>
      </c>
      <c r="X187" s="24"/>
      <c r="Y187" s="5" t="str">
        <f t="shared" si="33"/>
        <v/>
      </c>
      <c r="Z187" s="5"/>
      <c r="AA187" s="5"/>
      <c r="AB187" s="5"/>
      <c r="AC187" s="390"/>
      <c r="AD187" s="115"/>
      <c r="AE187" s="37"/>
      <c r="AF187" s="47"/>
      <c r="AG187" s="34"/>
      <c r="AH187" s="34"/>
      <c r="AI187" s="34"/>
      <c r="AJ187" s="34"/>
      <c r="AK187" s="5" t="str">
        <f t="shared" si="36"/>
        <v/>
      </c>
      <c r="AL187" s="24"/>
      <c r="AM187" s="5" t="str">
        <f t="shared" si="37"/>
        <v/>
      </c>
      <c r="AN187" s="5"/>
      <c r="AO187" s="5"/>
      <c r="AP187" s="5"/>
      <c r="AQ187" s="5"/>
      <c r="AS187" s="20"/>
      <c r="AT187" s="43"/>
      <c r="AU187" s="5"/>
      <c r="AV187" s="5"/>
      <c r="AW187" s="5"/>
      <c r="AX187" s="5"/>
      <c r="AY187" s="5" t="str">
        <f t="shared" si="48"/>
        <v/>
      </c>
      <c r="AZ187" s="29"/>
      <c r="BA187" s="5" t="str">
        <f t="shared" si="49"/>
        <v/>
      </c>
      <c r="BB187" s="5"/>
      <c r="BC187" s="5"/>
      <c r="BD187" s="20"/>
      <c r="BE187" s="111"/>
      <c r="BF187" s="20"/>
      <c r="BG187" s="43"/>
      <c r="BH187" s="20"/>
      <c r="BI187" s="20"/>
      <c r="BJ187" s="20"/>
      <c r="BK187" s="20"/>
      <c r="BL187" s="5" t="str">
        <f t="shared" si="50"/>
        <v/>
      </c>
      <c r="BM187" s="6"/>
      <c r="BN187" s="5" t="str">
        <f t="shared" si="51"/>
        <v/>
      </c>
      <c r="BO187" s="5"/>
      <c r="BP187" s="5"/>
      <c r="BQ187" s="5"/>
      <c r="BR187" s="5"/>
      <c r="BT187"/>
      <c r="BU187"/>
      <c r="BV187" s="5"/>
      <c r="BW187" s="5"/>
      <c r="BX187" s="5"/>
      <c r="BY187" s="5"/>
      <c r="BZ187" s="5"/>
    </row>
    <row r="188" spans="1:78" s="108" customFormat="1" ht="27.6" x14ac:dyDescent="0.3">
      <c r="A188"/>
      <c r="B188"/>
      <c r="C188"/>
      <c r="D188"/>
      <c r="E188" s="42"/>
      <c r="F188" s="42"/>
      <c r="G188" s="42"/>
      <c r="H188" s="42"/>
      <c r="I188" s="42"/>
      <c r="J188" s="42"/>
      <c r="K188"/>
      <c r="L188"/>
      <c r="M188"/>
      <c r="N188" s="5"/>
      <c r="O188" s="391"/>
      <c r="P188" s="137" t="s">
        <v>11</v>
      </c>
      <c r="Q188" s="211">
        <f t="shared" si="47"/>
        <v>0</v>
      </c>
      <c r="R188" s="196" t="s">
        <v>12</v>
      </c>
      <c r="S188" s="171"/>
      <c r="T188" s="171"/>
      <c r="U188" s="171"/>
      <c r="V188" s="171"/>
      <c r="W188" s="5" t="str">
        <f t="shared" si="32"/>
        <v/>
      </c>
      <c r="X188" s="24"/>
      <c r="Y188" s="5" t="str">
        <f t="shared" si="33"/>
        <v/>
      </c>
      <c r="Z188" s="5"/>
      <c r="AA188" s="5"/>
      <c r="AB188" s="5"/>
      <c r="AC188" s="390"/>
      <c r="AD188" s="115"/>
      <c r="AE188" s="37"/>
      <c r="AF188" s="222"/>
      <c r="AG188" s="34"/>
      <c r="AH188" s="34"/>
      <c r="AI188" s="34"/>
      <c r="AJ188" s="34"/>
      <c r="AK188" s="5" t="str">
        <f t="shared" si="36"/>
        <v/>
      </c>
      <c r="AL188" s="24"/>
      <c r="AM188" s="5" t="str">
        <f t="shared" si="37"/>
        <v/>
      </c>
      <c r="AN188" s="5"/>
      <c r="AO188" s="5"/>
      <c r="AP188" s="5"/>
      <c r="AQ188" s="5"/>
      <c r="AS188" s="20"/>
      <c r="AT188" s="43"/>
      <c r="AU188" s="5"/>
      <c r="AV188" s="5"/>
      <c r="AW188" s="5"/>
      <c r="AX188" s="5"/>
      <c r="AY188" s="5" t="str">
        <f t="shared" si="48"/>
        <v/>
      </c>
      <c r="AZ188" s="29"/>
      <c r="BA188" s="5" t="str">
        <f t="shared" si="49"/>
        <v/>
      </c>
      <c r="BB188" s="5"/>
      <c r="BC188" s="5"/>
      <c r="BD188" s="20"/>
      <c r="BE188" s="111"/>
      <c r="BF188" s="20"/>
      <c r="BG188" s="43"/>
      <c r="BH188" s="20"/>
      <c r="BI188" s="20"/>
      <c r="BJ188" s="20"/>
      <c r="BK188" s="20"/>
      <c r="BL188" s="5" t="str">
        <f t="shared" si="50"/>
        <v/>
      </c>
      <c r="BM188" s="6"/>
      <c r="BN188" s="5" t="str">
        <f t="shared" si="51"/>
        <v/>
      </c>
      <c r="BO188" s="5"/>
      <c r="BP188" s="5"/>
      <c r="BQ188" s="5"/>
      <c r="BR188" s="5"/>
      <c r="BT188"/>
      <c r="BU188"/>
      <c r="BV188" s="5"/>
      <c r="BW188" s="5"/>
      <c r="BX188" s="5"/>
      <c r="BY188" s="5"/>
      <c r="BZ188" s="5"/>
    </row>
    <row r="189" spans="1:78" s="108" customFormat="1" ht="27.6" x14ac:dyDescent="0.3">
      <c r="A189"/>
      <c r="B189"/>
      <c r="C189"/>
      <c r="D189"/>
      <c r="E189" s="42"/>
      <c r="F189" s="42"/>
      <c r="G189" s="42"/>
      <c r="H189" s="42"/>
      <c r="I189" s="42"/>
      <c r="J189" s="42"/>
      <c r="K189"/>
      <c r="L189"/>
      <c r="M189"/>
      <c r="N189" s="5"/>
      <c r="O189" s="391"/>
      <c r="P189" s="137" t="s">
        <v>13</v>
      </c>
      <c r="Q189" s="211">
        <f t="shared" si="47"/>
        <v>0</v>
      </c>
      <c r="R189" s="196" t="s">
        <v>14</v>
      </c>
      <c r="S189" s="171"/>
      <c r="T189" s="171"/>
      <c r="U189" s="171"/>
      <c r="V189" s="171"/>
      <c r="W189" s="5" t="str">
        <f t="shared" si="32"/>
        <v/>
      </c>
      <c r="X189" s="24"/>
      <c r="Y189" s="5" t="str">
        <f t="shared" si="33"/>
        <v/>
      </c>
      <c r="Z189" s="5"/>
      <c r="AA189" s="5"/>
      <c r="AB189" s="5"/>
      <c r="AC189" s="390"/>
      <c r="AD189" s="115"/>
      <c r="AE189" s="37"/>
      <c r="AF189" s="47"/>
      <c r="AG189" s="34"/>
      <c r="AH189" s="34"/>
      <c r="AI189" s="34"/>
      <c r="AJ189" s="34"/>
      <c r="AK189" s="5" t="str">
        <f t="shared" si="36"/>
        <v/>
      </c>
      <c r="AL189" s="24"/>
      <c r="AM189" s="5" t="str">
        <f t="shared" si="37"/>
        <v/>
      </c>
      <c r="AN189" s="5"/>
      <c r="AO189" s="5"/>
      <c r="AP189" s="5"/>
      <c r="AQ189" s="5"/>
      <c r="AS189" s="20"/>
      <c r="AT189" s="43"/>
      <c r="AU189" s="5"/>
      <c r="AV189" s="5"/>
      <c r="AW189" s="5"/>
      <c r="AX189" s="5"/>
      <c r="AY189" s="5" t="str">
        <f t="shared" si="48"/>
        <v/>
      </c>
      <c r="AZ189" s="29"/>
      <c r="BA189" s="5" t="str">
        <f t="shared" si="49"/>
        <v/>
      </c>
      <c r="BB189" s="5"/>
      <c r="BC189" s="5"/>
      <c r="BD189" s="20"/>
      <c r="BE189" s="111"/>
      <c r="BF189" s="20"/>
      <c r="BG189" s="43"/>
      <c r="BH189" s="20"/>
      <c r="BI189" s="20"/>
      <c r="BJ189" s="20"/>
      <c r="BK189" s="20"/>
      <c r="BL189" s="5" t="str">
        <f t="shared" si="50"/>
        <v/>
      </c>
      <c r="BM189" s="6"/>
      <c r="BN189" s="5" t="str">
        <f t="shared" si="51"/>
        <v/>
      </c>
      <c r="BO189" s="5"/>
      <c r="BP189" s="5"/>
      <c r="BQ189" s="5"/>
      <c r="BR189" s="5"/>
      <c r="BT189"/>
      <c r="BU189"/>
      <c r="BV189" s="5"/>
      <c r="BW189" s="5"/>
      <c r="BX189" s="5"/>
      <c r="BY189" s="5"/>
      <c r="BZ189" s="5"/>
    </row>
    <row r="190" spans="1:78" s="108" customFormat="1" x14ac:dyDescent="0.3">
      <c r="A190"/>
      <c r="B190"/>
      <c r="C190"/>
      <c r="D190"/>
      <c r="E190" s="42"/>
      <c r="F190" s="42"/>
      <c r="G190" s="42"/>
      <c r="H190" s="42"/>
      <c r="I190" s="42"/>
      <c r="J190" s="42"/>
      <c r="K190"/>
      <c r="L190"/>
      <c r="M190"/>
      <c r="N190" s="5"/>
      <c r="O190" s="391"/>
      <c r="P190" s="137" t="s">
        <v>15</v>
      </c>
      <c r="Q190" s="211">
        <f t="shared" si="47"/>
        <v>0</v>
      </c>
      <c r="R190" s="196" t="s">
        <v>16</v>
      </c>
      <c r="S190" s="171"/>
      <c r="T190" s="171"/>
      <c r="U190" s="171"/>
      <c r="V190" s="171"/>
      <c r="W190" s="5" t="str">
        <f t="shared" si="32"/>
        <v/>
      </c>
      <c r="X190" s="24"/>
      <c r="Y190" s="5" t="str">
        <f t="shared" si="33"/>
        <v/>
      </c>
      <c r="Z190" s="5"/>
      <c r="AA190" s="5"/>
      <c r="AB190" s="5"/>
      <c r="AC190" s="390"/>
      <c r="AD190" s="115"/>
      <c r="AE190" s="37"/>
      <c r="AF190" s="47"/>
      <c r="AG190" s="34"/>
      <c r="AH190" s="34"/>
      <c r="AI190" s="34"/>
      <c r="AJ190" s="34"/>
      <c r="AK190" s="5" t="str">
        <f t="shared" si="36"/>
        <v/>
      </c>
      <c r="AL190" s="24"/>
      <c r="AM190" s="5" t="str">
        <f t="shared" si="37"/>
        <v/>
      </c>
      <c r="AN190" s="5"/>
      <c r="AO190" s="5"/>
      <c r="AP190" s="5"/>
      <c r="AQ190" s="5"/>
      <c r="AS190" s="20"/>
      <c r="AT190" s="43"/>
      <c r="AU190" s="5"/>
      <c r="AV190" s="5"/>
      <c r="AW190" s="5"/>
      <c r="AX190" s="5"/>
      <c r="AY190" s="5" t="str">
        <f t="shared" si="48"/>
        <v/>
      </c>
      <c r="AZ190" s="29"/>
      <c r="BA190" s="5" t="str">
        <f t="shared" si="49"/>
        <v/>
      </c>
      <c r="BB190" s="5"/>
      <c r="BC190" s="5"/>
      <c r="BD190" s="20"/>
      <c r="BE190" s="111"/>
      <c r="BF190" s="20"/>
      <c r="BG190" s="43"/>
      <c r="BH190" s="20"/>
      <c r="BI190" s="20"/>
      <c r="BJ190" s="20"/>
      <c r="BK190" s="20"/>
      <c r="BL190" s="5" t="str">
        <f t="shared" si="50"/>
        <v/>
      </c>
      <c r="BM190" s="6"/>
      <c r="BN190" s="5" t="str">
        <f t="shared" si="51"/>
        <v/>
      </c>
      <c r="BO190" s="5"/>
      <c r="BP190" s="5"/>
      <c r="BQ190" s="5"/>
      <c r="BR190" s="5"/>
      <c r="BT190"/>
      <c r="BU190"/>
      <c r="BV190" s="5"/>
      <c r="BW190" s="5"/>
      <c r="BX190" s="5"/>
      <c r="BY190" s="5"/>
      <c r="BZ190" s="5"/>
    </row>
    <row r="191" spans="1:78" s="108" customFormat="1" ht="15" thickBot="1" x14ac:dyDescent="0.35">
      <c r="A191"/>
      <c r="B191"/>
      <c r="C191"/>
      <c r="D191"/>
      <c r="E191" s="42"/>
      <c r="F191" s="42"/>
      <c r="G191" s="42"/>
      <c r="H191" s="42"/>
      <c r="I191" s="42"/>
      <c r="J191" s="42"/>
      <c r="K191"/>
      <c r="L191"/>
      <c r="M191"/>
      <c r="N191" s="5"/>
      <c r="O191" s="30"/>
      <c r="P191" s="355"/>
      <c r="Q191" s="355"/>
      <c r="R191" s="66" t="s">
        <v>173</v>
      </c>
      <c r="S191" s="26" t="e">
        <f>SUM(W183:W190)/SUM(Q183:Q190)</f>
        <v>#DIV/0!</v>
      </c>
      <c r="T191" s="26" t="s">
        <v>20</v>
      </c>
      <c r="U191" s="26" t="e">
        <f>SUM(Y183:Y190)/SUM(Q183:Q190)</f>
        <v>#DIV/0!</v>
      </c>
      <c r="V191" s="26"/>
      <c r="W191" s="5" t="str">
        <f t="shared" si="32"/>
        <v/>
      </c>
      <c r="X191" s="24"/>
      <c r="Y191" s="5" t="str">
        <f t="shared" si="33"/>
        <v/>
      </c>
      <c r="Z191" s="12"/>
      <c r="AA191" s="5"/>
      <c r="AB191" s="5"/>
      <c r="AC191" s="30"/>
      <c r="AD191" s="355"/>
      <c r="AE191" s="355"/>
      <c r="AF191" s="45"/>
      <c r="AG191" s="26"/>
      <c r="AH191" s="26"/>
      <c r="AI191" s="26"/>
      <c r="AJ191" s="26"/>
      <c r="AK191" s="5" t="str">
        <f t="shared" si="36"/>
        <v/>
      </c>
      <c r="AL191" s="24"/>
      <c r="AM191" s="5" t="str">
        <f t="shared" si="37"/>
        <v/>
      </c>
      <c r="AN191" s="12"/>
      <c r="AO191" s="5"/>
      <c r="AP191" s="5"/>
      <c r="AQ191" s="5"/>
      <c r="AS191" s="20"/>
      <c r="AT191" s="43"/>
      <c r="AU191" s="5"/>
      <c r="AV191" s="5"/>
      <c r="AW191" s="5"/>
      <c r="AX191" s="5"/>
      <c r="AY191" s="5" t="str">
        <f t="shared" si="48"/>
        <v/>
      </c>
      <c r="AZ191" s="29"/>
      <c r="BA191" s="5" t="str">
        <f t="shared" si="49"/>
        <v/>
      </c>
      <c r="BB191" s="5"/>
      <c r="BC191" s="5"/>
      <c r="BD191" s="20"/>
      <c r="BE191" s="111"/>
      <c r="BF191" s="20"/>
      <c r="BG191" s="43"/>
      <c r="BH191" s="20"/>
      <c r="BI191" s="20"/>
      <c r="BJ191" s="20"/>
      <c r="BK191" s="20"/>
      <c r="BL191" s="5" t="str">
        <f t="shared" si="50"/>
        <v/>
      </c>
      <c r="BM191" s="6"/>
      <c r="BN191" s="5" t="str">
        <f t="shared" si="51"/>
        <v/>
      </c>
      <c r="BO191" s="5"/>
      <c r="BP191" s="5"/>
      <c r="BQ191" s="5"/>
      <c r="BR191" s="5"/>
      <c r="BT191"/>
      <c r="BU191"/>
      <c r="BV191" s="5"/>
      <c r="BW191" s="5"/>
      <c r="BX191" s="5"/>
      <c r="BY191" s="5"/>
      <c r="BZ191" s="5"/>
    </row>
    <row r="192" spans="1:78" s="108" customFormat="1" ht="15" thickBot="1" x14ac:dyDescent="0.35">
      <c r="A192"/>
      <c r="B192"/>
      <c r="C192"/>
      <c r="D192"/>
      <c r="E192" s="42"/>
      <c r="F192" s="42"/>
      <c r="G192" s="42"/>
      <c r="H192" s="42"/>
      <c r="I192" s="42"/>
      <c r="J192" s="42"/>
      <c r="K192"/>
      <c r="L192"/>
      <c r="M192"/>
      <c r="N192" s="5"/>
      <c r="O192" s="214" t="s">
        <v>306</v>
      </c>
      <c r="P192" s="110"/>
      <c r="Q192" s="220"/>
      <c r="R192" s="32" t="s">
        <v>301</v>
      </c>
      <c r="S192" s="356"/>
      <c r="T192" s="357"/>
      <c r="U192" s="357"/>
      <c r="V192" s="33" t="s">
        <v>21</v>
      </c>
      <c r="W192" s="5" t="str">
        <f t="shared" si="32"/>
        <v/>
      </c>
      <c r="X192" s="24"/>
      <c r="Y192" s="5" t="str">
        <f t="shared" si="33"/>
        <v/>
      </c>
      <c r="Z192" s="12"/>
      <c r="AA192" s="5"/>
      <c r="AB192" s="5"/>
      <c r="AC192" s="31"/>
      <c r="AD192" s="110"/>
      <c r="AE192" s="26"/>
      <c r="AF192" s="45"/>
      <c r="AG192" s="388"/>
      <c r="AH192" s="388"/>
      <c r="AI192" s="388"/>
      <c r="AJ192" s="25"/>
      <c r="AK192" s="5" t="str">
        <f t="shared" si="36"/>
        <v/>
      </c>
      <c r="AL192" s="24"/>
      <c r="AM192" s="5" t="str">
        <f t="shared" si="37"/>
        <v/>
      </c>
      <c r="AN192" s="12"/>
      <c r="AO192" s="5"/>
      <c r="AP192" s="5"/>
      <c r="AQ192" s="5"/>
      <c r="AS192" s="20"/>
      <c r="AT192" s="43"/>
      <c r="AU192" s="5"/>
      <c r="AV192" s="5"/>
      <c r="AW192" s="5"/>
      <c r="AX192" s="5"/>
      <c r="AY192" s="5" t="str">
        <f t="shared" si="48"/>
        <v/>
      </c>
      <c r="AZ192" s="29"/>
      <c r="BA192" s="5" t="str">
        <f t="shared" si="49"/>
        <v/>
      </c>
      <c r="BB192" s="5"/>
      <c r="BC192" s="5"/>
      <c r="BD192" s="20"/>
      <c r="BE192" s="111"/>
      <c r="BF192" s="20"/>
      <c r="BG192" s="43"/>
      <c r="BH192" s="20"/>
      <c r="BI192" s="20"/>
      <c r="BJ192" s="20"/>
      <c r="BK192" s="20"/>
      <c r="BL192" s="5" t="str">
        <f t="shared" si="50"/>
        <v/>
      </c>
      <c r="BM192" s="6"/>
      <c r="BN192" s="5" t="str">
        <f t="shared" si="51"/>
        <v/>
      </c>
      <c r="BO192" s="5"/>
      <c r="BP192" s="5"/>
      <c r="BQ192" s="5"/>
      <c r="BR192" s="5"/>
      <c r="BT192"/>
      <c r="BU192"/>
      <c r="BV192" s="5"/>
      <c r="BW192" s="5"/>
      <c r="BX192" s="5"/>
      <c r="BY192" s="5"/>
      <c r="BZ192" s="5"/>
    </row>
    <row r="193" spans="1:78" s="108" customFormat="1" ht="15" thickBot="1" x14ac:dyDescent="0.35">
      <c r="A193"/>
      <c r="B193"/>
      <c r="C193"/>
      <c r="D193"/>
      <c r="E193" s="42"/>
      <c r="F193" s="42"/>
      <c r="G193" s="42"/>
      <c r="H193" s="42"/>
      <c r="I193" s="42"/>
      <c r="J193" s="42"/>
      <c r="K193"/>
      <c r="L193"/>
      <c r="M193"/>
      <c r="N193" s="5"/>
      <c r="O193" s="20"/>
      <c r="P193" s="110"/>
      <c r="Q193" s="26"/>
      <c r="R193" s="45"/>
      <c r="S193" s="25"/>
      <c r="T193" s="25"/>
      <c r="U193" s="25"/>
      <c r="V193" s="25"/>
      <c r="W193" s="5" t="str">
        <f t="shared" si="32"/>
        <v/>
      </c>
      <c r="X193" s="24"/>
      <c r="Y193" s="5" t="str">
        <f t="shared" si="33"/>
        <v/>
      </c>
      <c r="Z193" s="12"/>
      <c r="AA193" s="5"/>
      <c r="AB193" s="5"/>
      <c r="AC193" s="31"/>
      <c r="AD193" s="110"/>
      <c r="AE193" s="26"/>
      <c r="AF193" s="45"/>
      <c r="AG193" s="26"/>
      <c r="AH193" s="26"/>
      <c r="AI193" s="26"/>
      <c r="AJ193" s="25"/>
      <c r="AK193" s="5" t="str">
        <f t="shared" si="36"/>
        <v/>
      </c>
      <c r="AL193" s="24"/>
      <c r="AM193" s="5" t="str">
        <f t="shared" si="37"/>
        <v/>
      </c>
      <c r="AN193" s="12"/>
      <c r="AO193" s="5"/>
      <c r="AP193" s="5"/>
      <c r="AQ193" s="5"/>
      <c r="AS193" s="20"/>
      <c r="AT193" s="43"/>
      <c r="AU193" s="5"/>
      <c r="AV193" s="5"/>
      <c r="AW193" s="5"/>
      <c r="AX193" s="5"/>
      <c r="AY193" s="5" t="str">
        <f t="shared" si="48"/>
        <v/>
      </c>
      <c r="AZ193" s="29"/>
      <c r="BA193" s="5" t="str">
        <f t="shared" si="49"/>
        <v/>
      </c>
      <c r="BB193" s="5"/>
      <c r="BC193" s="5"/>
      <c r="BD193" s="20"/>
      <c r="BE193" s="111"/>
      <c r="BF193" s="20"/>
      <c r="BG193" s="43"/>
      <c r="BH193" s="20"/>
      <c r="BI193" s="20"/>
      <c r="BJ193" s="20"/>
      <c r="BK193" s="20"/>
      <c r="BL193" s="5" t="str">
        <f t="shared" si="50"/>
        <v/>
      </c>
      <c r="BM193" s="6"/>
      <c r="BN193" s="5" t="str">
        <f t="shared" si="51"/>
        <v/>
      </c>
      <c r="BO193" s="5"/>
      <c r="BP193" s="5"/>
      <c r="BQ193" s="5"/>
      <c r="BR193" s="5"/>
      <c r="BT193"/>
      <c r="BU193"/>
      <c r="BV193" s="5"/>
      <c r="BW193" s="5"/>
      <c r="BX193" s="5"/>
      <c r="BY193" s="5"/>
      <c r="BZ193" s="5"/>
    </row>
    <row r="194" spans="1:78" s="108" customFormat="1" ht="15" thickBot="1" x14ac:dyDescent="0.35">
      <c r="A194"/>
      <c r="B194"/>
      <c r="C194"/>
      <c r="D194"/>
      <c r="E194" s="42"/>
      <c r="F194" s="42"/>
      <c r="G194" s="42"/>
      <c r="H194" s="42"/>
      <c r="I194" s="42"/>
      <c r="J194" s="42"/>
      <c r="K194"/>
      <c r="L194"/>
      <c r="M194"/>
      <c r="N194" s="5"/>
      <c r="O194" s="213" t="s">
        <v>307</v>
      </c>
      <c r="P194" s="111"/>
      <c r="Q194" s="20"/>
      <c r="R194" s="377" t="s">
        <v>135</v>
      </c>
      <c r="S194" s="377"/>
      <c r="T194" s="377"/>
      <c r="U194" s="215">
        <f>SUM(S192)</f>
        <v>0</v>
      </c>
      <c r="V194" s="216" t="s">
        <v>21</v>
      </c>
      <c r="W194" s="5" t="str">
        <f t="shared" ref="W194:W257" si="52">IF(Q194="","",IF(S194="X",0,IF(T194="X",5,IF(U194="X",10,IF(V194="X",15,"")))))</f>
        <v/>
      </c>
      <c r="X194" s="24"/>
      <c r="Y194" s="5" t="str">
        <f t="shared" ref="Y194:Y257" si="53">IF(Q194="","",IF(S194="X",5,IF(T194="X",10,IF(U194="X",15,IF(V194="X",20,"")))))</f>
        <v/>
      </c>
      <c r="Z194" s="5"/>
      <c r="AA194" s="5"/>
      <c r="AB194" s="5"/>
      <c r="AC194" s="5"/>
      <c r="AE194" s="20"/>
      <c r="AF194" s="43"/>
      <c r="AG194" s="5"/>
      <c r="AH194" s="5"/>
      <c r="AI194" s="5"/>
      <c r="AJ194" s="5"/>
      <c r="AK194" s="5" t="str">
        <f t="shared" si="36"/>
        <v/>
      </c>
      <c r="AL194" s="24"/>
      <c r="AM194" s="5" t="str">
        <f t="shared" si="37"/>
        <v/>
      </c>
      <c r="AN194" s="5"/>
      <c r="AO194" s="5"/>
      <c r="AP194" s="5"/>
      <c r="AQ194" s="5"/>
      <c r="AS194" s="20"/>
      <c r="AT194" s="43"/>
      <c r="AU194" s="5"/>
      <c r="AV194" s="5"/>
      <c r="AW194" s="5"/>
      <c r="AX194" s="5"/>
      <c r="AY194" s="5" t="str">
        <f t="shared" si="48"/>
        <v/>
      </c>
      <c r="AZ194" s="29"/>
      <c r="BA194" s="5" t="str">
        <f t="shared" si="49"/>
        <v/>
      </c>
      <c r="BB194" s="5"/>
      <c r="BC194" s="5"/>
      <c r="BD194" s="20"/>
      <c r="BE194" s="111"/>
      <c r="BF194" s="20"/>
      <c r="BG194" s="43"/>
      <c r="BH194" s="20"/>
      <c r="BI194" s="20"/>
      <c r="BJ194" s="20"/>
      <c r="BK194" s="20"/>
      <c r="BL194" s="5" t="str">
        <f t="shared" si="50"/>
        <v/>
      </c>
      <c r="BM194" s="6"/>
      <c r="BN194" s="5" t="str">
        <f t="shared" si="51"/>
        <v/>
      </c>
      <c r="BO194" s="5"/>
      <c r="BP194" s="5"/>
      <c r="BQ194" s="5"/>
      <c r="BR194" s="5"/>
      <c r="BT194"/>
      <c r="BU194"/>
      <c r="BV194" s="5"/>
      <c r="BW194" s="5"/>
      <c r="BX194" s="5"/>
      <c r="BY194" s="5"/>
      <c r="BZ194" s="5"/>
    </row>
    <row r="195" spans="1:78" s="108" customFormat="1" ht="6" customHeight="1" x14ac:dyDescent="0.3">
      <c r="A195"/>
      <c r="B195"/>
      <c r="C195"/>
      <c r="D195"/>
      <c r="E195" s="42"/>
      <c r="F195" s="42"/>
      <c r="G195" s="42"/>
      <c r="H195" s="42"/>
      <c r="I195" s="42"/>
      <c r="J195" s="42"/>
      <c r="K195"/>
      <c r="L195"/>
      <c r="M195"/>
      <c r="N195" s="5"/>
      <c r="O195" s="20"/>
      <c r="P195" s="111"/>
      <c r="Q195" s="20"/>
      <c r="R195" s="66"/>
      <c r="S195" s="66"/>
      <c r="T195" s="66"/>
      <c r="U195" s="94"/>
      <c r="V195" s="95"/>
      <c r="W195" s="5" t="str">
        <f t="shared" si="52"/>
        <v/>
      </c>
      <c r="X195" s="24"/>
      <c r="Y195" s="5" t="str">
        <f t="shared" si="53"/>
        <v/>
      </c>
      <c r="Z195" s="5"/>
      <c r="AA195" s="5"/>
      <c r="AB195" s="5"/>
      <c r="AC195" s="5"/>
      <c r="AE195" s="20"/>
      <c r="AF195" s="43"/>
      <c r="AG195" s="5"/>
      <c r="AH195" s="5"/>
      <c r="AI195" s="5"/>
      <c r="AJ195" s="5"/>
      <c r="AK195" s="5" t="str">
        <f t="shared" si="36"/>
        <v/>
      </c>
      <c r="AL195" s="24"/>
      <c r="AM195" s="5" t="str">
        <f t="shared" si="37"/>
        <v/>
      </c>
      <c r="AN195" s="5"/>
      <c r="AO195" s="5"/>
      <c r="AP195" s="5"/>
      <c r="AQ195" s="5"/>
      <c r="AS195" s="20"/>
      <c r="AT195" s="43"/>
      <c r="AU195" s="5"/>
      <c r="AV195" s="5"/>
      <c r="AW195" s="5"/>
      <c r="AX195" s="5"/>
      <c r="AY195" s="5" t="str">
        <f t="shared" si="48"/>
        <v/>
      </c>
      <c r="AZ195" s="29"/>
      <c r="BA195" s="5" t="str">
        <f t="shared" si="49"/>
        <v/>
      </c>
      <c r="BB195" s="5"/>
      <c r="BC195" s="5"/>
      <c r="BD195" s="20"/>
      <c r="BE195" s="111"/>
      <c r="BF195" s="20"/>
      <c r="BG195" s="43"/>
      <c r="BH195" s="20"/>
      <c r="BI195" s="20"/>
      <c r="BJ195" s="20"/>
      <c r="BK195" s="20"/>
      <c r="BL195" s="5" t="str">
        <f t="shared" si="50"/>
        <v/>
      </c>
      <c r="BM195" s="6"/>
      <c r="BN195" s="5" t="str">
        <f t="shared" si="51"/>
        <v/>
      </c>
      <c r="BO195" s="5"/>
      <c r="BP195" s="5"/>
      <c r="BQ195" s="5"/>
      <c r="BR195" s="5"/>
      <c r="BT195"/>
      <c r="BU195"/>
      <c r="BV195" s="5"/>
      <c r="BW195" s="5"/>
      <c r="BX195" s="5"/>
      <c r="BY195" s="5"/>
      <c r="BZ195" s="5"/>
    </row>
    <row r="196" spans="1:78" s="108" customFormat="1" ht="48.6" customHeight="1" x14ac:dyDescent="0.3">
      <c r="A196"/>
      <c r="B196"/>
      <c r="C196"/>
      <c r="D196"/>
      <c r="E196" s="42"/>
      <c r="F196" s="42"/>
      <c r="G196" s="42"/>
      <c r="H196" s="42"/>
      <c r="I196" s="42"/>
      <c r="J196" s="42"/>
      <c r="K196"/>
      <c r="L196"/>
      <c r="M196"/>
      <c r="N196" s="5"/>
      <c r="O196" s="394" t="s">
        <v>310</v>
      </c>
      <c r="P196" s="395"/>
      <c r="Q196" s="395"/>
      <c r="R196" s="395"/>
      <c r="S196" s="395"/>
      <c r="T196" s="395"/>
      <c r="U196" s="395"/>
      <c r="V196" s="395"/>
      <c r="W196" s="5" t="str">
        <f t="shared" si="52"/>
        <v/>
      </c>
      <c r="X196" s="24"/>
      <c r="Y196" s="5" t="str">
        <f t="shared" si="53"/>
        <v/>
      </c>
      <c r="Z196" s="5"/>
      <c r="AA196" s="5"/>
      <c r="AB196" s="5"/>
      <c r="AC196"/>
      <c r="AE196"/>
      <c r="AF196"/>
      <c r="AG196"/>
      <c r="AH196"/>
      <c r="AI196"/>
      <c r="AJ196"/>
      <c r="AK196" s="5" t="str">
        <f t="shared" si="36"/>
        <v/>
      </c>
      <c r="AL196" s="24"/>
      <c r="AM196" s="5" t="str">
        <f t="shared" si="37"/>
        <v/>
      </c>
      <c r="AN196"/>
      <c r="AO196"/>
      <c r="AP196"/>
      <c r="AQ196"/>
      <c r="AS196"/>
      <c r="AT196"/>
      <c r="AU196"/>
      <c r="AV196"/>
      <c r="AW196"/>
      <c r="AX196"/>
      <c r="AY196" s="5" t="str">
        <f t="shared" si="48"/>
        <v/>
      </c>
      <c r="AZ196" s="29"/>
      <c r="BA196" s="5" t="str">
        <f t="shared" si="49"/>
        <v/>
      </c>
      <c r="BB196"/>
      <c r="BC196"/>
      <c r="BD196"/>
      <c r="BF196"/>
      <c r="BG196"/>
      <c r="BH196"/>
      <c r="BI196"/>
      <c r="BJ196"/>
      <c r="BK196"/>
      <c r="BL196" s="5" t="str">
        <f t="shared" si="50"/>
        <v/>
      </c>
      <c r="BM196" s="6"/>
      <c r="BN196" s="5" t="str">
        <f t="shared" si="51"/>
        <v/>
      </c>
      <c r="BO196"/>
      <c r="BP196"/>
      <c r="BQ196"/>
      <c r="BR196"/>
      <c r="BT196"/>
      <c r="BU196"/>
      <c r="BV196" s="5"/>
      <c r="BW196" s="5"/>
      <c r="BX196" s="5"/>
      <c r="BY196" s="5"/>
      <c r="BZ196" s="5"/>
    </row>
    <row r="197" spans="1:78" s="108" customFormat="1" x14ac:dyDescent="0.3">
      <c r="A197"/>
      <c r="B197"/>
      <c r="C197"/>
      <c r="D197"/>
      <c r="E197" s="42"/>
      <c r="F197" s="42"/>
      <c r="G197" s="42"/>
      <c r="H197" s="42"/>
      <c r="I197" s="42"/>
      <c r="J197" s="42"/>
      <c r="K197"/>
      <c r="L197"/>
      <c r="M197"/>
      <c r="N197" s="5"/>
      <c r="O197" s="21" t="s">
        <v>125</v>
      </c>
      <c r="P197" s="247">
        <f>$D$5</f>
        <v>0</v>
      </c>
      <c r="Q197" s="247"/>
      <c r="R197" s="247"/>
      <c r="S197" s="41" t="s">
        <v>152</v>
      </c>
      <c r="T197" s="248"/>
      <c r="U197" s="248"/>
      <c r="V197" s="248"/>
      <c r="W197" s="5" t="str">
        <f t="shared" si="52"/>
        <v/>
      </c>
      <c r="X197" s="24"/>
      <c r="Y197" s="5" t="str">
        <f t="shared" si="53"/>
        <v/>
      </c>
      <c r="Z197" s="5"/>
      <c r="AA197" s="5"/>
      <c r="AB197" s="5"/>
      <c r="AC197"/>
      <c r="AE197"/>
      <c r="AF197"/>
      <c r="AG197"/>
      <c r="AH197"/>
      <c r="AI197"/>
      <c r="AJ197"/>
      <c r="AK197" s="5" t="str">
        <f t="shared" si="36"/>
        <v/>
      </c>
      <c r="AL197" s="24"/>
      <c r="AM197" s="5" t="str">
        <f t="shared" si="37"/>
        <v/>
      </c>
      <c r="AN197"/>
      <c r="AO197"/>
      <c r="AP197"/>
      <c r="AQ197"/>
      <c r="AS197"/>
      <c r="AT197"/>
      <c r="AU197"/>
      <c r="AV197"/>
      <c r="AW197"/>
      <c r="AX197"/>
      <c r="AY197" s="5" t="str">
        <f t="shared" si="48"/>
        <v/>
      </c>
      <c r="AZ197" s="29"/>
      <c r="BA197" s="5" t="str">
        <f t="shared" si="49"/>
        <v/>
      </c>
      <c r="BB197"/>
      <c r="BC197"/>
      <c r="BD197"/>
      <c r="BF197"/>
      <c r="BG197"/>
      <c r="BH197"/>
      <c r="BI197"/>
      <c r="BJ197"/>
      <c r="BK197"/>
      <c r="BL197" s="5" t="str">
        <f t="shared" si="50"/>
        <v/>
      </c>
      <c r="BM197" s="6"/>
      <c r="BN197" s="5" t="str">
        <f t="shared" si="51"/>
        <v/>
      </c>
      <c r="BO197"/>
      <c r="BP197"/>
      <c r="BQ197"/>
      <c r="BR197"/>
      <c r="BT197"/>
      <c r="BU197"/>
      <c r="BV197" s="5"/>
      <c r="BW197" s="5"/>
      <c r="BX197" s="5"/>
      <c r="BY197" s="5"/>
      <c r="BZ197" s="5"/>
    </row>
    <row r="198" spans="1:78" s="108" customFormat="1" ht="21" customHeight="1" x14ac:dyDescent="0.3">
      <c r="A198"/>
      <c r="B198"/>
      <c r="C198"/>
      <c r="D198"/>
      <c r="E198" s="42"/>
      <c r="F198" s="42"/>
      <c r="G198" s="42"/>
      <c r="H198" s="42"/>
      <c r="I198" s="42"/>
      <c r="J198" s="42"/>
      <c r="K198"/>
      <c r="L198"/>
      <c r="M198"/>
      <c r="N198" s="5"/>
      <c r="O198" s="21" t="s">
        <v>158</v>
      </c>
      <c r="P198" s="247">
        <f>$D$6</f>
        <v>0</v>
      </c>
      <c r="Q198" s="247"/>
      <c r="R198" s="247"/>
      <c r="S198" s="175" t="s">
        <v>89</v>
      </c>
      <c r="T198" s="247">
        <f>$K$6</f>
        <v>0</v>
      </c>
      <c r="U198" s="247"/>
      <c r="V198" s="247"/>
      <c r="W198" s="5" t="str">
        <f t="shared" si="52"/>
        <v/>
      </c>
      <c r="X198" s="24"/>
      <c r="Y198" s="5" t="str">
        <f t="shared" si="53"/>
        <v/>
      </c>
      <c r="Z198" s="5"/>
      <c r="AA198" s="5"/>
      <c r="AB198" s="5"/>
      <c r="AC198"/>
      <c r="AE198"/>
      <c r="AF198"/>
      <c r="AG198"/>
      <c r="AH198"/>
      <c r="AI198"/>
      <c r="AJ198"/>
      <c r="AK198" s="5" t="str">
        <f t="shared" si="36"/>
        <v/>
      </c>
      <c r="AL198" s="24"/>
      <c r="AM198" s="5" t="str">
        <f t="shared" si="37"/>
        <v/>
      </c>
      <c r="AN198"/>
      <c r="AO198"/>
      <c r="AP198"/>
      <c r="AQ198"/>
      <c r="AS198"/>
      <c r="AT198"/>
      <c r="AU198"/>
      <c r="AV198"/>
      <c r="AW198"/>
      <c r="AX198"/>
      <c r="AY198" s="5" t="str">
        <f t="shared" si="48"/>
        <v/>
      </c>
      <c r="AZ198" s="29"/>
      <c r="BA198" s="5" t="str">
        <f t="shared" si="49"/>
        <v/>
      </c>
      <c r="BB198"/>
      <c r="BC198"/>
      <c r="BD198"/>
      <c r="BF198"/>
      <c r="BG198"/>
      <c r="BH198"/>
      <c r="BI198"/>
      <c r="BJ198"/>
      <c r="BK198"/>
      <c r="BL198" s="5" t="str">
        <f t="shared" si="50"/>
        <v/>
      </c>
      <c r="BM198" s="6"/>
      <c r="BN198" s="5" t="str">
        <f t="shared" si="51"/>
        <v/>
      </c>
      <c r="BO198"/>
      <c r="BP198"/>
      <c r="BQ198"/>
      <c r="BR198"/>
      <c r="BT198"/>
      <c r="BU198"/>
      <c r="BV198" s="5"/>
      <c r="BW198" s="5"/>
      <c r="BX198" s="5"/>
      <c r="BY198" s="5"/>
      <c r="BZ198" s="5"/>
    </row>
    <row r="199" spans="1:78" s="108" customFormat="1" x14ac:dyDescent="0.3">
      <c r="A199"/>
      <c r="B199"/>
      <c r="C199"/>
      <c r="D199"/>
      <c r="E199" s="42"/>
      <c r="F199" s="42"/>
      <c r="G199" s="42"/>
      <c r="H199" s="42"/>
      <c r="I199" s="42"/>
      <c r="J199" s="42"/>
      <c r="K199"/>
      <c r="L199"/>
      <c r="M199"/>
      <c r="N199" s="5"/>
      <c r="O199" s="25"/>
      <c r="P199" s="112"/>
      <c r="Q199" s="26"/>
      <c r="R199" s="46"/>
      <c r="S199" s="25"/>
      <c r="T199" s="25"/>
      <c r="U199" s="25"/>
      <c r="V199" s="25"/>
      <c r="W199" s="5" t="str">
        <f t="shared" si="52"/>
        <v/>
      </c>
      <c r="X199" s="24"/>
      <c r="Y199" s="5" t="str">
        <f t="shared" si="53"/>
        <v/>
      </c>
      <c r="Z199" s="5"/>
      <c r="AA199" s="5"/>
      <c r="AB199" s="5"/>
      <c r="AC199"/>
      <c r="AE199"/>
      <c r="AF199"/>
      <c r="AG199"/>
      <c r="AH199"/>
      <c r="AI199"/>
      <c r="AJ199"/>
      <c r="AK199" s="5" t="str">
        <f t="shared" si="36"/>
        <v/>
      </c>
      <c r="AL199" s="24"/>
      <c r="AM199" s="5" t="str">
        <f t="shared" si="37"/>
        <v/>
      </c>
      <c r="AN199"/>
      <c r="AO199"/>
      <c r="AP199"/>
      <c r="AQ199"/>
      <c r="AS199"/>
      <c r="AT199"/>
      <c r="AU199"/>
      <c r="AV199"/>
      <c r="AW199"/>
      <c r="AX199"/>
      <c r="AY199" s="5" t="str">
        <f t="shared" si="48"/>
        <v/>
      </c>
      <c r="AZ199" s="29"/>
      <c r="BA199" s="5" t="str">
        <f t="shared" si="49"/>
        <v/>
      </c>
      <c r="BB199"/>
      <c r="BC199"/>
      <c r="BD199"/>
      <c r="BF199"/>
      <c r="BG199"/>
      <c r="BH199"/>
      <c r="BI199"/>
      <c r="BJ199"/>
      <c r="BK199"/>
      <c r="BL199" s="5" t="str">
        <f t="shared" si="50"/>
        <v/>
      </c>
      <c r="BM199" s="6"/>
      <c r="BN199" s="5" t="str">
        <f t="shared" si="51"/>
        <v/>
      </c>
      <c r="BO199"/>
      <c r="BP199"/>
      <c r="BQ199"/>
      <c r="BR199"/>
      <c r="BT199"/>
      <c r="BU199"/>
      <c r="BV199" s="5"/>
      <c r="BW199" s="5"/>
      <c r="BX199" s="5"/>
      <c r="BY199" s="5"/>
      <c r="BZ199" s="5"/>
    </row>
    <row r="200" spans="1:78" s="108" customFormat="1" x14ac:dyDescent="0.3">
      <c r="A200"/>
      <c r="B200"/>
      <c r="C200"/>
      <c r="D200"/>
      <c r="E200" s="42"/>
      <c r="F200" s="42"/>
      <c r="G200" s="42"/>
      <c r="H200" s="42"/>
      <c r="I200" s="42"/>
      <c r="J200" s="42"/>
      <c r="K200"/>
      <c r="L200"/>
      <c r="M200"/>
      <c r="N200" s="5"/>
      <c r="O200" s="398" t="s">
        <v>17</v>
      </c>
      <c r="P200" s="398"/>
      <c r="Q200" s="398"/>
      <c r="R200" s="398"/>
      <c r="S200" s="398"/>
      <c r="T200" s="398"/>
      <c r="U200" s="398"/>
      <c r="V200" s="398"/>
      <c r="W200" s="5" t="str">
        <f t="shared" si="52"/>
        <v/>
      </c>
      <c r="X200" s="24"/>
      <c r="Y200" s="5" t="str">
        <f t="shared" si="53"/>
        <v/>
      </c>
      <c r="Z200" s="5"/>
      <c r="AA200" s="5"/>
      <c r="AB200" s="5"/>
      <c r="AC200"/>
      <c r="AE200"/>
      <c r="AF200"/>
      <c r="AG200"/>
      <c r="AH200"/>
      <c r="AI200"/>
      <c r="AJ200"/>
      <c r="AK200" s="5" t="str">
        <f t="shared" si="36"/>
        <v/>
      </c>
      <c r="AL200" s="24"/>
      <c r="AM200" s="5" t="str">
        <f t="shared" si="37"/>
        <v/>
      </c>
      <c r="AN200"/>
      <c r="AO200"/>
      <c r="AP200"/>
      <c r="AQ200"/>
      <c r="AS200"/>
      <c r="AT200"/>
      <c r="AU200"/>
      <c r="AV200"/>
      <c r="AW200"/>
      <c r="AX200"/>
      <c r="AY200" s="5" t="str">
        <f t="shared" si="48"/>
        <v/>
      </c>
      <c r="AZ200" s="29"/>
      <c r="BA200" s="5" t="str">
        <f t="shared" si="49"/>
        <v/>
      </c>
      <c r="BB200"/>
      <c r="BC200"/>
      <c r="BD200"/>
      <c r="BF200"/>
      <c r="BG200"/>
      <c r="BH200"/>
      <c r="BI200"/>
      <c r="BJ200"/>
      <c r="BK200"/>
      <c r="BL200" s="5" t="str">
        <f t="shared" si="50"/>
        <v/>
      </c>
      <c r="BM200" s="6"/>
      <c r="BN200" s="5" t="str">
        <f t="shared" si="51"/>
        <v/>
      </c>
      <c r="BO200"/>
      <c r="BP200"/>
      <c r="BQ200"/>
      <c r="BR200"/>
      <c r="BT200"/>
      <c r="BU200"/>
      <c r="BV200" s="5"/>
      <c r="BW200" s="5"/>
      <c r="BX200" s="5"/>
      <c r="BY200" s="5"/>
      <c r="BZ200" s="5"/>
    </row>
    <row r="201" spans="1:78" s="108" customFormat="1" ht="28.2" customHeight="1" x14ac:dyDescent="0.3">
      <c r="A201"/>
      <c r="B201"/>
      <c r="C201"/>
      <c r="D201"/>
      <c r="E201" s="42"/>
      <c r="F201" s="42"/>
      <c r="G201" s="42"/>
      <c r="H201" s="42"/>
      <c r="I201" s="42"/>
      <c r="J201" s="42"/>
      <c r="K201"/>
      <c r="L201"/>
      <c r="M201"/>
      <c r="N201" s="5"/>
      <c r="O201" s="399" t="s">
        <v>191</v>
      </c>
      <c r="P201" s="400"/>
      <c r="Q201" s="240" t="s">
        <v>294</v>
      </c>
      <c r="R201" s="241"/>
      <c r="S201" s="133" t="s">
        <v>259</v>
      </c>
      <c r="T201" s="80" t="s">
        <v>132</v>
      </c>
      <c r="U201" s="81" t="s">
        <v>133</v>
      </c>
      <c r="V201" s="82" t="s">
        <v>134</v>
      </c>
      <c r="W201" s="5" t="str">
        <f t="shared" si="52"/>
        <v/>
      </c>
      <c r="X201" s="24"/>
      <c r="Y201" s="5" t="str">
        <f t="shared" si="53"/>
        <v/>
      </c>
      <c r="Z201" s="5"/>
      <c r="AA201" s="5"/>
      <c r="AB201" s="5"/>
      <c r="AC201"/>
      <c r="AE201"/>
      <c r="AF201"/>
      <c r="AG201"/>
      <c r="AH201"/>
      <c r="AI201"/>
      <c r="AJ201"/>
      <c r="AK201" s="5" t="str">
        <f t="shared" si="36"/>
        <v/>
      </c>
      <c r="AL201" s="24"/>
      <c r="AM201" s="5" t="str">
        <f t="shared" si="37"/>
        <v/>
      </c>
      <c r="AN201"/>
      <c r="AO201"/>
      <c r="AP201"/>
      <c r="AQ201"/>
      <c r="AS201"/>
      <c r="AT201"/>
      <c r="AU201"/>
      <c r="AV201"/>
      <c r="AW201"/>
      <c r="AX201"/>
      <c r="AY201" s="5" t="str">
        <f t="shared" si="48"/>
        <v/>
      </c>
      <c r="AZ201" s="29"/>
      <c r="BA201" s="5" t="str">
        <f t="shared" si="49"/>
        <v/>
      </c>
      <c r="BB201"/>
      <c r="BC201"/>
      <c r="BD201"/>
      <c r="BF201"/>
      <c r="BG201"/>
      <c r="BH201"/>
      <c r="BI201"/>
      <c r="BJ201"/>
      <c r="BK201"/>
      <c r="BL201" s="5" t="str">
        <f t="shared" si="50"/>
        <v/>
      </c>
      <c r="BM201" s="6"/>
      <c r="BN201" s="5" t="str">
        <f t="shared" si="51"/>
        <v/>
      </c>
      <c r="BO201"/>
      <c r="BP201"/>
      <c r="BQ201"/>
      <c r="BR201"/>
      <c r="BT201"/>
      <c r="BU201"/>
      <c r="BV201" s="5"/>
      <c r="BW201" s="5"/>
      <c r="BX201" s="5"/>
      <c r="BY201" s="5"/>
      <c r="BZ201" s="5"/>
    </row>
    <row r="202" spans="1:78" s="108" customFormat="1" ht="27.6" customHeight="1" x14ac:dyDescent="0.3">
      <c r="A202"/>
      <c r="B202"/>
      <c r="C202"/>
      <c r="D202"/>
      <c r="E202" s="42"/>
      <c r="F202" s="42"/>
      <c r="G202" s="42"/>
      <c r="H202" s="42"/>
      <c r="I202" s="42"/>
      <c r="J202" s="42"/>
      <c r="K202"/>
      <c r="L202"/>
      <c r="M202"/>
      <c r="N202" s="5"/>
      <c r="O202" s="401" t="s">
        <v>73</v>
      </c>
      <c r="P202" s="402"/>
      <c r="Q202" s="212">
        <f>IF(OR(S202="X",T202="X",U202="X",V202="X"),1,0)</f>
        <v>0</v>
      </c>
      <c r="R202" s="138" t="s">
        <v>74</v>
      </c>
      <c r="S202" s="172"/>
      <c r="T202" s="172"/>
      <c r="U202" s="172"/>
      <c r="V202" s="172"/>
      <c r="W202" s="5" t="str">
        <f t="shared" si="52"/>
        <v/>
      </c>
      <c r="X202" s="24"/>
      <c r="Y202" s="5" t="str">
        <f t="shared" si="53"/>
        <v/>
      </c>
      <c r="Z202" s="29"/>
      <c r="AA202" s="5"/>
      <c r="AB202" s="5"/>
      <c r="AC202"/>
      <c r="AE202"/>
      <c r="AF202"/>
      <c r="AG202"/>
      <c r="AH202"/>
      <c r="AI202"/>
      <c r="AJ202"/>
      <c r="AK202" s="5" t="str">
        <f t="shared" si="36"/>
        <v/>
      </c>
      <c r="AL202" s="24"/>
      <c r="AM202" s="5" t="str">
        <f t="shared" si="37"/>
        <v/>
      </c>
      <c r="AN202"/>
      <c r="AO202"/>
      <c r="AP202"/>
      <c r="AQ202"/>
      <c r="AS202"/>
      <c r="AT202"/>
      <c r="AU202"/>
      <c r="AV202"/>
      <c r="AW202"/>
      <c r="AX202"/>
      <c r="AY202" s="5" t="str">
        <f t="shared" si="48"/>
        <v/>
      </c>
      <c r="AZ202" s="29"/>
      <c r="BA202" s="5" t="str">
        <f t="shared" si="49"/>
        <v/>
      </c>
      <c r="BB202"/>
      <c r="BC202"/>
      <c r="BD202"/>
      <c r="BF202"/>
      <c r="BG202"/>
      <c r="BH202"/>
      <c r="BI202"/>
      <c r="BJ202"/>
      <c r="BK202"/>
      <c r="BL202" s="5" t="str">
        <f t="shared" si="50"/>
        <v/>
      </c>
      <c r="BM202" s="6"/>
      <c r="BN202" s="5" t="str">
        <f t="shared" si="51"/>
        <v/>
      </c>
      <c r="BO202"/>
      <c r="BP202"/>
      <c r="BQ202"/>
      <c r="BR202"/>
      <c r="BT202"/>
      <c r="BU202"/>
      <c r="BV202" s="5"/>
      <c r="BW202" s="5"/>
      <c r="BX202" s="5"/>
      <c r="BY202" s="5"/>
      <c r="BZ202" s="5"/>
    </row>
    <row r="203" spans="1:78" s="108" customFormat="1" ht="27.6" x14ac:dyDescent="0.3">
      <c r="A203"/>
      <c r="B203"/>
      <c r="C203"/>
      <c r="D203"/>
      <c r="E203" s="42"/>
      <c r="F203" s="42"/>
      <c r="G203" s="42"/>
      <c r="H203" s="42"/>
      <c r="I203" s="42"/>
      <c r="J203" s="42"/>
      <c r="K203"/>
      <c r="L203"/>
      <c r="M203"/>
      <c r="N203" s="5"/>
      <c r="O203" s="403"/>
      <c r="P203" s="404"/>
      <c r="Q203" s="212">
        <f t="shared" ref="Q203:Q210" si="54">IF(OR(S203="X",T203="X",U203="X",V203="X"),1,0)</f>
        <v>0</v>
      </c>
      <c r="R203" s="138" t="s">
        <v>75</v>
      </c>
      <c r="S203" s="172"/>
      <c r="T203" s="172"/>
      <c r="U203" s="172"/>
      <c r="V203" s="172"/>
      <c r="W203" s="5" t="str">
        <f t="shared" si="52"/>
        <v/>
      </c>
      <c r="X203" s="24"/>
      <c r="Y203" s="5" t="str">
        <f t="shared" si="53"/>
        <v/>
      </c>
      <c r="Z203" s="29"/>
      <c r="AA203" s="5"/>
      <c r="AB203" s="5"/>
      <c r="AC203"/>
      <c r="AE203"/>
      <c r="AF203"/>
      <c r="AG203"/>
      <c r="AH203"/>
      <c r="AI203"/>
      <c r="AJ203"/>
      <c r="AK203" s="5" t="str">
        <f t="shared" si="36"/>
        <v/>
      </c>
      <c r="AL203" s="24"/>
      <c r="AM203" s="5" t="str">
        <f t="shared" si="37"/>
        <v/>
      </c>
      <c r="AN203"/>
      <c r="AO203"/>
      <c r="AP203"/>
      <c r="AQ203"/>
      <c r="AS203"/>
      <c r="AT203"/>
      <c r="AU203"/>
      <c r="AV203"/>
      <c r="AW203"/>
      <c r="AX203"/>
      <c r="AY203" s="5" t="str">
        <f t="shared" si="48"/>
        <v/>
      </c>
      <c r="AZ203" s="29"/>
      <c r="BA203" s="5" t="str">
        <f t="shared" si="49"/>
        <v/>
      </c>
      <c r="BB203"/>
      <c r="BC203"/>
      <c r="BD203"/>
      <c r="BF203"/>
      <c r="BG203"/>
      <c r="BH203"/>
      <c r="BI203"/>
      <c r="BJ203"/>
      <c r="BK203"/>
      <c r="BL203" s="5" t="str">
        <f t="shared" si="50"/>
        <v/>
      </c>
      <c r="BM203" s="6"/>
      <c r="BN203" s="5" t="str">
        <f t="shared" si="51"/>
        <v/>
      </c>
      <c r="BO203"/>
      <c r="BP203"/>
      <c r="BQ203"/>
      <c r="BR203"/>
      <c r="BT203"/>
      <c r="BU203"/>
      <c r="BV203" s="5"/>
      <c r="BW203" s="5"/>
      <c r="BX203" s="5"/>
      <c r="BY203" s="5"/>
      <c r="BZ203" s="5"/>
    </row>
    <row r="204" spans="1:78" s="108" customFormat="1" ht="27.6" x14ac:dyDescent="0.3">
      <c r="A204"/>
      <c r="B204"/>
      <c r="C204"/>
      <c r="D204"/>
      <c r="E204" s="42"/>
      <c r="F204" s="42"/>
      <c r="G204" s="42"/>
      <c r="H204" s="42"/>
      <c r="I204" s="42"/>
      <c r="J204" s="42"/>
      <c r="K204"/>
      <c r="L204"/>
      <c r="M204"/>
      <c r="N204" s="5"/>
      <c r="O204" s="403"/>
      <c r="P204" s="404"/>
      <c r="Q204" s="212">
        <f t="shared" si="54"/>
        <v>0</v>
      </c>
      <c r="R204" s="138" t="s">
        <v>76</v>
      </c>
      <c r="S204" s="172"/>
      <c r="T204" s="172"/>
      <c r="U204" s="172"/>
      <c r="V204" s="172"/>
      <c r="W204" s="5" t="str">
        <f t="shared" si="52"/>
        <v/>
      </c>
      <c r="X204" s="24"/>
      <c r="Y204" s="5" t="str">
        <f t="shared" si="53"/>
        <v/>
      </c>
      <c r="Z204" s="29"/>
      <c r="AA204" s="5"/>
      <c r="AB204" s="5"/>
      <c r="AC204"/>
      <c r="AE204"/>
      <c r="AF204"/>
      <c r="AG204"/>
      <c r="AH204"/>
      <c r="AI204"/>
      <c r="AJ204"/>
      <c r="AK204" s="5" t="str">
        <f t="shared" si="36"/>
        <v/>
      </c>
      <c r="AL204" s="24"/>
      <c r="AM204" s="5" t="str">
        <f t="shared" si="37"/>
        <v/>
      </c>
      <c r="AN204"/>
      <c r="AO204"/>
      <c r="AP204"/>
      <c r="AQ204"/>
      <c r="AS204"/>
      <c r="AT204"/>
      <c r="AU204"/>
      <c r="AV204"/>
      <c r="AW204"/>
      <c r="AX204"/>
      <c r="AY204" s="5" t="str">
        <f t="shared" si="48"/>
        <v/>
      </c>
      <c r="AZ204" s="29"/>
      <c r="BA204" s="5" t="str">
        <f t="shared" si="49"/>
        <v/>
      </c>
      <c r="BB204"/>
      <c r="BC204"/>
      <c r="BD204"/>
      <c r="BF204"/>
      <c r="BG204"/>
      <c r="BH204"/>
      <c r="BI204"/>
      <c r="BJ204"/>
      <c r="BK204"/>
      <c r="BL204" s="5" t="str">
        <f t="shared" si="50"/>
        <v/>
      </c>
      <c r="BM204" s="6"/>
      <c r="BN204" s="5" t="str">
        <f t="shared" si="51"/>
        <v/>
      </c>
      <c r="BO204"/>
      <c r="BP204"/>
      <c r="BQ204"/>
      <c r="BR204"/>
      <c r="BT204"/>
      <c r="BU204"/>
      <c r="BV204" s="5"/>
      <c r="BW204" s="5"/>
      <c r="BX204" s="5"/>
      <c r="BY204" s="5"/>
      <c r="BZ204" s="5"/>
    </row>
    <row r="205" spans="1:78" s="108" customFormat="1" ht="55.2" x14ac:dyDescent="0.3">
      <c r="A205"/>
      <c r="B205"/>
      <c r="C205"/>
      <c r="D205"/>
      <c r="E205" s="42"/>
      <c r="F205" s="42"/>
      <c r="G205" s="42"/>
      <c r="H205" s="42"/>
      <c r="I205" s="42"/>
      <c r="J205" s="42"/>
      <c r="K205"/>
      <c r="L205"/>
      <c r="M205"/>
      <c r="N205" s="5"/>
      <c r="O205" s="405"/>
      <c r="P205" s="406"/>
      <c r="Q205" s="212">
        <f t="shared" si="54"/>
        <v>0</v>
      </c>
      <c r="R205" s="138" t="s">
        <v>77</v>
      </c>
      <c r="S205" s="172"/>
      <c r="T205" s="172"/>
      <c r="U205" s="172"/>
      <c r="V205" s="172"/>
      <c r="W205" s="5" t="str">
        <f t="shared" si="52"/>
        <v/>
      </c>
      <c r="X205" s="24"/>
      <c r="Y205" s="5" t="str">
        <f t="shared" si="53"/>
        <v/>
      </c>
      <c r="Z205" s="29"/>
      <c r="AA205" s="5"/>
      <c r="AB205" s="5"/>
      <c r="AC205"/>
      <c r="AE205"/>
      <c r="AF205"/>
      <c r="AG205"/>
      <c r="AH205"/>
      <c r="AI205"/>
      <c r="AJ205"/>
      <c r="AK205" s="5" t="str">
        <f t="shared" ref="AK205:AK259" si="55">IF(AE205="","",IF(AG205="X",0,IF(AH205="X",5,IF(AI205="X",10,IF(AJ205="X",15,"")))))</f>
        <v/>
      </c>
      <c r="AL205" s="24"/>
      <c r="AM205" s="5" t="str">
        <f t="shared" ref="AM205:AM259" si="56">IF(AE205="","",IF(AG205="X",5,IF(AH205="X",10,IF(AI205="X",15,IF(AJ205="X",20,"")))))</f>
        <v/>
      </c>
      <c r="AN205"/>
      <c r="AO205"/>
      <c r="AP205"/>
      <c r="AQ205"/>
      <c r="AS205"/>
      <c r="AT205"/>
      <c r="AU205"/>
      <c r="AV205"/>
      <c r="AW205"/>
      <c r="AX205"/>
      <c r="AY205" s="5" t="str">
        <f t="shared" si="48"/>
        <v/>
      </c>
      <c r="AZ205" s="29"/>
      <c r="BA205" s="5" t="str">
        <f t="shared" si="49"/>
        <v/>
      </c>
      <c r="BB205"/>
      <c r="BC205"/>
      <c r="BD205"/>
      <c r="BF205"/>
      <c r="BG205"/>
      <c r="BH205"/>
      <c r="BI205"/>
      <c r="BJ205"/>
      <c r="BK205"/>
      <c r="BL205" s="5" t="str">
        <f t="shared" si="50"/>
        <v/>
      </c>
      <c r="BM205" s="6"/>
      <c r="BN205" s="5" t="str">
        <f t="shared" si="51"/>
        <v/>
      </c>
      <c r="BO205"/>
      <c r="BP205"/>
      <c r="BQ205"/>
      <c r="BR205"/>
      <c r="BT205"/>
      <c r="BU205"/>
      <c r="BV205" s="5"/>
      <c r="BW205" s="5"/>
      <c r="BX205" s="5"/>
      <c r="BY205" s="5"/>
      <c r="BZ205" s="5"/>
    </row>
    <row r="206" spans="1:78" s="108" customFormat="1" ht="41.4" customHeight="1" x14ac:dyDescent="0.3">
      <c r="A206"/>
      <c r="B206"/>
      <c r="C206"/>
      <c r="D206"/>
      <c r="E206" s="42"/>
      <c r="F206" s="42"/>
      <c r="G206" s="42"/>
      <c r="H206" s="42"/>
      <c r="I206" s="42"/>
      <c r="J206" s="42"/>
      <c r="K206"/>
      <c r="L206"/>
      <c r="M206"/>
      <c r="N206" s="5"/>
      <c r="O206" s="401" t="s">
        <v>78</v>
      </c>
      <c r="P206" s="402"/>
      <c r="Q206" s="212">
        <f t="shared" si="54"/>
        <v>0</v>
      </c>
      <c r="R206" s="138" t="s">
        <v>79</v>
      </c>
      <c r="S206" s="172"/>
      <c r="T206" s="172"/>
      <c r="U206" s="172"/>
      <c r="V206" s="172"/>
      <c r="W206" s="5" t="str">
        <f t="shared" si="52"/>
        <v/>
      </c>
      <c r="X206" s="24"/>
      <c r="Y206" s="5" t="str">
        <f t="shared" si="53"/>
        <v/>
      </c>
      <c r="Z206" s="29"/>
      <c r="AA206" s="5"/>
      <c r="AB206" s="5"/>
      <c r="AC206"/>
      <c r="AE206"/>
      <c r="AF206"/>
      <c r="AG206"/>
      <c r="AH206"/>
      <c r="AI206"/>
      <c r="AJ206"/>
      <c r="AK206" s="5" t="str">
        <f t="shared" si="55"/>
        <v/>
      </c>
      <c r="AL206" s="24"/>
      <c r="AM206" s="5" t="str">
        <f t="shared" si="56"/>
        <v/>
      </c>
      <c r="AN206"/>
      <c r="AO206"/>
      <c r="AP206"/>
      <c r="AQ206"/>
      <c r="AS206"/>
      <c r="AT206"/>
      <c r="AU206"/>
      <c r="AV206"/>
      <c r="AW206"/>
      <c r="AX206"/>
      <c r="AY206" s="5" t="str">
        <f t="shared" si="48"/>
        <v/>
      </c>
      <c r="AZ206" s="29"/>
      <c r="BA206" s="5" t="str">
        <f t="shared" si="49"/>
        <v/>
      </c>
      <c r="BB206"/>
      <c r="BC206"/>
      <c r="BD206"/>
      <c r="BF206"/>
      <c r="BG206"/>
      <c r="BH206"/>
      <c r="BI206"/>
      <c r="BJ206"/>
      <c r="BK206"/>
      <c r="BL206" s="5" t="str">
        <f t="shared" si="50"/>
        <v/>
      </c>
      <c r="BM206" s="6"/>
      <c r="BN206" s="5" t="str">
        <f t="shared" si="51"/>
        <v/>
      </c>
      <c r="BO206"/>
      <c r="BP206"/>
      <c r="BQ206"/>
      <c r="BR206"/>
      <c r="BT206"/>
      <c r="BU206"/>
      <c r="BV206" s="5"/>
      <c r="BW206" s="5"/>
      <c r="BX206" s="5"/>
      <c r="BY206" s="5"/>
      <c r="BZ206" s="5"/>
    </row>
    <row r="207" spans="1:78" s="108" customFormat="1" ht="41.4" x14ac:dyDescent="0.3">
      <c r="A207"/>
      <c r="B207"/>
      <c r="C207"/>
      <c r="D207"/>
      <c r="E207" s="42"/>
      <c r="F207" s="42"/>
      <c r="G207" s="42"/>
      <c r="H207" s="42"/>
      <c r="I207" s="42"/>
      <c r="J207" s="42"/>
      <c r="K207"/>
      <c r="L207"/>
      <c r="M207"/>
      <c r="N207" s="5"/>
      <c r="O207" s="405"/>
      <c r="P207" s="406"/>
      <c r="Q207" s="212">
        <f t="shared" si="54"/>
        <v>0</v>
      </c>
      <c r="R207" s="138" t="s">
        <v>80</v>
      </c>
      <c r="S207" s="172"/>
      <c r="T207" s="172"/>
      <c r="U207" s="172"/>
      <c r="V207" s="172"/>
      <c r="W207" s="5" t="str">
        <f t="shared" si="52"/>
        <v/>
      </c>
      <c r="X207" s="24"/>
      <c r="Y207" s="5" t="str">
        <f t="shared" si="53"/>
        <v/>
      </c>
      <c r="Z207" s="29"/>
      <c r="AA207" s="5"/>
      <c r="AB207" s="5"/>
      <c r="AC207"/>
      <c r="AE207"/>
      <c r="AF207"/>
      <c r="AG207"/>
      <c r="AH207"/>
      <c r="AI207"/>
      <c r="AJ207"/>
      <c r="AK207" s="5" t="str">
        <f t="shared" si="55"/>
        <v/>
      </c>
      <c r="AL207" s="24"/>
      <c r="AM207" s="5" t="str">
        <f t="shared" si="56"/>
        <v/>
      </c>
      <c r="AN207"/>
      <c r="AO207"/>
      <c r="AP207"/>
      <c r="AQ207"/>
      <c r="AS207"/>
      <c r="AT207"/>
      <c r="AU207"/>
      <c r="AV207"/>
      <c r="AW207"/>
      <c r="AX207"/>
      <c r="AY207" s="5" t="str">
        <f t="shared" si="48"/>
        <v/>
      </c>
      <c r="AZ207" s="29"/>
      <c r="BA207" s="5" t="str">
        <f t="shared" si="49"/>
        <v/>
      </c>
      <c r="BB207"/>
      <c r="BC207"/>
      <c r="BD207"/>
      <c r="BF207"/>
      <c r="BG207"/>
      <c r="BH207"/>
      <c r="BI207"/>
      <c r="BJ207"/>
      <c r="BK207"/>
      <c r="BL207" s="5" t="str">
        <f t="shared" si="50"/>
        <v/>
      </c>
      <c r="BM207" s="6"/>
      <c r="BN207" s="5" t="str">
        <f t="shared" si="51"/>
        <v/>
      </c>
      <c r="BO207"/>
      <c r="BP207"/>
      <c r="BQ207"/>
      <c r="BR207"/>
      <c r="BT207"/>
      <c r="BU207"/>
      <c r="BV207" s="5"/>
      <c r="BW207" s="5"/>
      <c r="BX207" s="5"/>
      <c r="BY207" s="5"/>
      <c r="BZ207" s="5"/>
    </row>
    <row r="208" spans="1:78" s="108" customFormat="1" ht="27.6" customHeight="1" x14ac:dyDescent="0.3">
      <c r="A208"/>
      <c r="B208"/>
      <c r="C208"/>
      <c r="D208"/>
      <c r="E208" s="42"/>
      <c r="F208" s="42"/>
      <c r="G208" s="42"/>
      <c r="H208" s="42"/>
      <c r="I208" s="42"/>
      <c r="J208" s="42"/>
      <c r="K208"/>
      <c r="L208"/>
      <c r="M208"/>
      <c r="N208" s="5"/>
      <c r="O208" s="401" t="s">
        <v>81</v>
      </c>
      <c r="P208" s="402"/>
      <c r="Q208" s="212">
        <f t="shared" si="54"/>
        <v>0</v>
      </c>
      <c r="R208" s="138" t="s">
        <v>82</v>
      </c>
      <c r="S208" s="172"/>
      <c r="T208" s="172"/>
      <c r="U208" s="172"/>
      <c r="V208" s="172"/>
      <c r="W208" s="5" t="str">
        <f t="shared" si="52"/>
        <v/>
      </c>
      <c r="X208" s="24"/>
      <c r="Y208" s="5" t="str">
        <f t="shared" si="53"/>
        <v/>
      </c>
      <c r="Z208" s="29"/>
      <c r="AA208" s="5"/>
      <c r="AB208" s="5"/>
      <c r="AC208" s="173"/>
      <c r="AE208"/>
      <c r="AF208"/>
      <c r="AG208"/>
      <c r="AH208"/>
      <c r="AI208"/>
      <c r="AJ208"/>
      <c r="AK208" s="5" t="str">
        <f t="shared" si="55"/>
        <v/>
      </c>
      <c r="AL208" s="24"/>
      <c r="AM208" s="5" t="str">
        <f t="shared" si="56"/>
        <v/>
      </c>
      <c r="AN208"/>
      <c r="AO208"/>
      <c r="AP208"/>
      <c r="AQ208"/>
      <c r="AS208"/>
      <c r="AT208"/>
      <c r="AU208"/>
      <c r="AV208"/>
      <c r="AW208"/>
      <c r="AX208"/>
      <c r="AY208" s="5" t="str">
        <f t="shared" si="48"/>
        <v/>
      </c>
      <c r="AZ208" s="29"/>
      <c r="BA208" s="5" t="str">
        <f t="shared" si="49"/>
        <v/>
      </c>
      <c r="BB208"/>
      <c r="BC208"/>
      <c r="BD208"/>
      <c r="BF208"/>
      <c r="BG208"/>
      <c r="BH208"/>
      <c r="BI208"/>
      <c r="BJ208"/>
      <c r="BK208"/>
      <c r="BL208" s="5" t="str">
        <f t="shared" si="50"/>
        <v/>
      </c>
      <c r="BM208" s="6"/>
      <c r="BN208" s="5" t="str">
        <f t="shared" si="51"/>
        <v/>
      </c>
      <c r="BO208"/>
      <c r="BP208"/>
      <c r="BQ208"/>
      <c r="BR208"/>
      <c r="BT208"/>
      <c r="BU208"/>
      <c r="BV208" s="5"/>
      <c r="BW208" s="5"/>
      <c r="BX208" s="5"/>
      <c r="BY208" s="5"/>
      <c r="BZ208" s="5"/>
    </row>
    <row r="209" spans="1:78" s="108" customFormat="1" ht="41.4" x14ac:dyDescent="0.3">
      <c r="A209"/>
      <c r="B209"/>
      <c r="C209"/>
      <c r="D209"/>
      <c r="E209" s="42"/>
      <c r="F209" s="42"/>
      <c r="G209" s="42"/>
      <c r="H209" s="42"/>
      <c r="I209" s="42"/>
      <c r="J209" s="42"/>
      <c r="K209"/>
      <c r="L209"/>
      <c r="M209"/>
      <c r="N209" s="5"/>
      <c r="O209" s="405"/>
      <c r="P209" s="406"/>
      <c r="Q209" s="212">
        <f t="shared" si="54"/>
        <v>0</v>
      </c>
      <c r="R209" s="138" t="s">
        <v>83</v>
      </c>
      <c r="S209" s="172"/>
      <c r="T209" s="172"/>
      <c r="U209" s="172"/>
      <c r="V209" s="172"/>
      <c r="W209" s="5" t="str">
        <f t="shared" si="52"/>
        <v/>
      </c>
      <c r="X209" s="24"/>
      <c r="Y209" s="5" t="str">
        <f t="shared" si="53"/>
        <v/>
      </c>
      <c r="Z209" s="29"/>
      <c r="AA209" s="5"/>
      <c r="AB209" s="5"/>
      <c r="AC209"/>
      <c r="AE209"/>
      <c r="AF209"/>
      <c r="AG209"/>
      <c r="AH209"/>
      <c r="AI209"/>
      <c r="AJ209"/>
      <c r="AK209" s="5" t="str">
        <f t="shared" si="55"/>
        <v/>
      </c>
      <c r="AL209" s="24"/>
      <c r="AM209" s="5" t="str">
        <f t="shared" si="56"/>
        <v/>
      </c>
      <c r="AN209"/>
      <c r="AO209"/>
      <c r="AP209"/>
      <c r="AQ209"/>
      <c r="AS209"/>
      <c r="AT209"/>
      <c r="AU209"/>
      <c r="AV209"/>
      <c r="AW209"/>
      <c r="AX209"/>
      <c r="AY209" s="5" t="str">
        <f t="shared" si="48"/>
        <v/>
      </c>
      <c r="AZ209" s="29"/>
      <c r="BA209" s="5" t="str">
        <f t="shared" si="49"/>
        <v/>
      </c>
      <c r="BB209"/>
      <c r="BC209"/>
      <c r="BD209"/>
      <c r="BF209"/>
      <c r="BG209"/>
      <c r="BH209"/>
      <c r="BI209"/>
      <c r="BJ209"/>
      <c r="BK209"/>
      <c r="BL209" s="5" t="str">
        <f t="shared" si="50"/>
        <v/>
      </c>
      <c r="BM209" s="6"/>
      <c r="BN209" s="5" t="str">
        <f t="shared" si="51"/>
        <v/>
      </c>
      <c r="BO209"/>
      <c r="BP209"/>
      <c r="BQ209"/>
      <c r="BR209"/>
      <c r="BT209"/>
      <c r="BU209"/>
      <c r="BV209" s="5"/>
      <c r="BW209" s="5"/>
      <c r="BX209" s="5"/>
      <c r="BY209" s="5"/>
      <c r="BZ209" s="5"/>
    </row>
    <row r="210" spans="1:78" ht="27.6" x14ac:dyDescent="0.3">
      <c r="N210" s="5"/>
      <c r="O210" s="399" t="s">
        <v>190</v>
      </c>
      <c r="P210" s="400"/>
      <c r="Q210" s="212">
        <f t="shared" si="54"/>
        <v>0</v>
      </c>
      <c r="R210" s="138" t="s">
        <v>84</v>
      </c>
      <c r="S210" s="172"/>
      <c r="T210" s="172"/>
      <c r="U210" s="172"/>
      <c r="V210" s="172"/>
      <c r="W210" s="5" t="str">
        <f t="shared" si="52"/>
        <v/>
      </c>
      <c r="X210" s="24"/>
      <c r="Y210" s="5" t="str">
        <f t="shared" si="53"/>
        <v/>
      </c>
      <c r="Z210" s="29"/>
      <c r="AA210" s="5"/>
      <c r="AB210" s="5"/>
      <c r="AE210"/>
      <c r="AF210"/>
      <c r="AK210" s="5" t="str">
        <f t="shared" si="55"/>
        <v/>
      </c>
      <c r="AL210" s="24"/>
      <c r="AM210" s="5" t="str">
        <f t="shared" si="56"/>
        <v/>
      </c>
      <c r="AS210"/>
      <c r="AT210"/>
      <c r="AY210" s="5" t="str">
        <f t="shared" si="48"/>
        <v/>
      </c>
      <c r="AZ210" s="29"/>
      <c r="BA210" s="5" t="str">
        <f t="shared" si="49"/>
        <v/>
      </c>
      <c r="BG210"/>
      <c r="BL210" s="5" t="str">
        <f t="shared" si="50"/>
        <v/>
      </c>
      <c r="BM210" s="6"/>
      <c r="BN210" s="5" t="str">
        <f t="shared" si="51"/>
        <v/>
      </c>
    </row>
    <row r="211" spans="1:78" ht="15" thickBot="1" x14ac:dyDescent="0.35">
      <c r="N211" s="5"/>
      <c r="O211" s="30"/>
      <c r="P211" s="355"/>
      <c r="Q211" s="355"/>
      <c r="R211" s="66" t="s">
        <v>173</v>
      </c>
      <c r="S211" s="38" t="e">
        <f>SUM(W202:W210)/SUM(Q202:Q210)</f>
        <v>#DIV/0!</v>
      </c>
      <c r="T211" s="26" t="s">
        <v>20</v>
      </c>
      <c r="U211" s="38" t="e">
        <f>SUM(Y202:Y210)/SUM(Q202:Q210)</f>
        <v>#DIV/0!</v>
      </c>
      <c r="V211" s="26"/>
      <c r="W211" s="5" t="str">
        <f t="shared" si="52"/>
        <v/>
      </c>
      <c r="X211" s="24"/>
      <c r="Y211" s="5" t="str">
        <f t="shared" si="53"/>
        <v/>
      </c>
      <c r="Z211" s="29"/>
      <c r="AA211" s="5"/>
      <c r="AB211" s="5"/>
      <c r="AE211"/>
      <c r="AF211"/>
      <c r="AK211" s="5" t="str">
        <f t="shared" si="55"/>
        <v/>
      </c>
      <c r="AL211" s="24"/>
      <c r="AM211" s="5" t="str">
        <f t="shared" si="56"/>
        <v/>
      </c>
      <c r="AS211"/>
      <c r="AT211"/>
      <c r="AY211" s="5" t="str">
        <f t="shared" si="48"/>
        <v/>
      </c>
      <c r="AZ211" s="29"/>
      <c r="BA211" s="5" t="str">
        <f t="shared" si="49"/>
        <v/>
      </c>
      <c r="BG211"/>
      <c r="BL211" s="5" t="str">
        <f t="shared" si="50"/>
        <v/>
      </c>
      <c r="BM211" s="6"/>
      <c r="BN211" s="5" t="str">
        <f t="shared" si="51"/>
        <v/>
      </c>
    </row>
    <row r="212" spans="1:78" ht="15" thickBot="1" x14ac:dyDescent="0.35">
      <c r="N212" s="5"/>
      <c r="O212" s="213" t="s">
        <v>307</v>
      </c>
      <c r="P212" s="110"/>
      <c r="Q212" s="220"/>
      <c r="R212" s="32" t="s">
        <v>301</v>
      </c>
      <c r="S212" s="356"/>
      <c r="T212" s="357"/>
      <c r="U212" s="357"/>
      <c r="V212" s="33" t="s">
        <v>21</v>
      </c>
      <c r="W212" s="5" t="str">
        <f t="shared" si="52"/>
        <v/>
      </c>
      <c r="X212" s="24"/>
      <c r="Y212" s="5" t="str">
        <f t="shared" si="53"/>
        <v/>
      </c>
      <c r="Z212" s="29"/>
      <c r="AA212" s="5"/>
      <c r="AB212" s="5"/>
      <c r="AE212"/>
      <c r="AF212"/>
      <c r="AK212" s="5" t="str">
        <f t="shared" si="55"/>
        <v/>
      </c>
      <c r="AL212" s="24"/>
      <c r="AM212" s="5" t="str">
        <f t="shared" si="56"/>
        <v/>
      </c>
      <c r="AS212"/>
      <c r="AT212"/>
      <c r="AY212" s="5" t="str">
        <f t="shared" si="48"/>
        <v/>
      </c>
      <c r="AZ212" s="29"/>
      <c r="BA212" s="5" t="str">
        <f t="shared" si="49"/>
        <v/>
      </c>
      <c r="BG212"/>
      <c r="BL212" s="5" t="str">
        <f t="shared" si="50"/>
        <v/>
      </c>
      <c r="BM212" s="6"/>
      <c r="BN212" s="5" t="str">
        <f t="shared" si="51"/>
        <v/>
      </c>
    </row>
    <row r="213" spans="1:78" ht="15" thickBot="1" x14ac:dyDescent="0.35">
      <c r="N213" s="5"/>
      <c r="O213" s="20"/>
      <c r="P213" s="110"/>
      <c r="Q213" s="26"/>
      <c r="R213" s="396" t="s">
        <v>85</v>
      </c>
      <c r="S213" s="396"/>
      <c r="T213" s="396"/>
      <c r="U213" s="40">
        <f>SUM(S212)</f>
        <v>0</v>
      </c>
      <c r="V213" s="39" t="s">
        <v>21</v>
      </c>
      <c r="W213" s="5" t="str">
        <f t="shared" si="52"/>
        <v/>
      </c>
      <c r="X213" s="24"/>
      <c r="Y213" s="5" t="str">
        <f t="shared" si="53"/>
        <v/>
      </c>
      <c r="Z213" s="29"/>
      <c r="AA213" s="5"/>
      <c r="AB213" s="5"/>
      <c r="AE213"/>
      <c r="AF213"/>
      <c r="AK213" s="5" t="str">
        <f t="shared" si="55"/>
        <v/>
      </c>
      <c r="AL213" s="24"/>
      <c r="AM213" s="5" t="str">
        <f t="shared" si="56"/>
        <v/>
      </c>
      <c r="AS213"/>
      <c r="AT213"/>
      <c r="AY213" s="5" t="str">
        <f t="shared" si="48"/>
        <v/>
      </c>
      <c r="AZ213" s="29"/>
      <c r="BA213" s="5" t="str">
        <f t="shared" si="49"/>
        <v/>
      </c>
      <c r="BG213"/>
      <c r="BL213" s="5" t="str">
        <f t="shared" si="50"/>
        <v/>
      </c>
      <c r="BM213" s="6"/>
      <c r="BN213" s="5" t="str">
        <f t="shared" si="51"/>
        <v/>
      </c>
    </row>
    <row r="214" spans="1:78" ht="9.6" customHeight="1" x14ac:dyDescent="0.3">
      <c r="N214" s="5"/>
      <c r="O214" s="184"/>
      <c r="Q214" s="20"/>
      <c r="R214" s="43"/>
      <c r="S214" s="20"/>
      <c r="T214" s="20"/>
      <c r="U214" s="20"/>
      <c r="V214" s="20"/>
      <c r="W214" s="5" t="str">
        <f t="shared" si="52"/>
        <v/>
      </c>
      <c r="X214" s="24"/>
      <c r="Y214" s="5" t="str">
        <f t="shared" si="53"/>
        <v/>
      </c>
      <c r="Z214" s="5"/>
      <c r="AA214" s="5"/>
      <c r="AB214" s="5"/>
      <c r="AE214"/>
      <c r="AF214"/>
      <c r="AK214" s="5" t="str">
        <f t="shared" si="55"/>
        <v/>
      </c>
      <c r="AL214" s="24"/>
      <c r="AM214" s="5" t="str">
        <f t="shared" si="56"/>
        <v/>
      </c>
      <c r="AS214"/>
      <c r="AT214"/>
      <c r="AY214" s="5" t="str">
        <f t="shared" si="48"/>
        <v/>
      </c>
      <c r="AZ214" s="29"/>
      <c r="BA214" s="5" t="str">
        <f t="shared" si="49"/>
        <v/>
      </c>
      <c r="BG214"/>
      <c r="BL214" s="5" t="str">
        <f t="shared" si="50"/>
        <v/>
      </c>
      <c r="BM214" s="6"/>
      <c r="BN214" s="5" t="str">
        <f t="shared" si="51"/>
        <v/>
      </c>
    </row>
    <row r="215" spans="1:78" ht="4.95" customHeight="1" x14ac:dyDescent="0.3">
      <c r="N215" s="5"/>
      <c r="O215" s="20"/>
      <c r="Q215" s="20"/>
      <c r="R215" s="43"/>
      <c r="S215" s="20"/>
      <c r="T215" s="20"/>
      <c r="U215" s="20"/>
      <c r="V215" s="20"/>
      <c r="W215" s="5" t="str">
        <f t="shared" si="52"/>
        <v/>
      </c>
      <c r="X215" s="24"/>
      <c r="Y215" s="5" t="str">
        <f t="shared" si="53"/>
        <v/>
      </c>
      <c r="Z215" s="5"/>
      <c r="AA215" s="5"/>
      <c r="AB215" s="5"/>
      <c r="AC215" s="5"/>
      <c r="AD215" s="116"/>
      <c r="AE215" s="5"/>
      <c r="AF215" s="5"/>
      <c r="AG215" s="5"/>
      <c r="AH215" s="5"/>
      <c r="AI215" s="5"/>
      <c r="AK215" s="5" t="str">
        <f t="shared" si="55"/>
        <v/>
      </c>
      <c r="AL215" s="24"/>
      <c r="AM215" s="5" t="str">
        <f t="shared" si="56"/>
        <v/>
      </c>
      <c r="AS215"/>
      <c r="AT215"/>
      <c r="AY215" s="5" t="str">
        <f>IF(AS215="","",IF(AU215="X",0,IF(AV215="X",5,IF(AW215="X",10,IF(AX215="X",15,"")))))</f>
        <v/>
      </c>
      <c r="AZ215" s="29"/>
      <c r="BA215" s="5" t="str">
        <f>IF(AS215="","",IF(AU215="X",5,IF(AV215="X",10,IF(AW215="X",15,IF(AX215="X",20,"")))))</f>
        <v/>
      </c>
      <c r="BG215"/>
      <c r="BL215" s="5" t="str">
        <f t="shared" si="50"/>
        <v/>
      </c>
      <c r="BM215" s="6"/>
      <c r="BN215" s="5" t="str">
        <f t="shared" si="51"/>
        <v/>
      </c>
      <c r="BP215" s="5"/>
      <c r="BQ215" s="5"/>
      <c r="BR215" s="5"/>
    </row>
    <row r="216" spans="1:78" ht="54.6" customHeight="1" x14ac:dyDescent="0.3">
      <c r="N216" s="5"/>
      <c r="O216" s="397" t="s">
        <v>236</v>
      </c>
      <c r="P216" s="397"/>
      <c r="Q216" s="397"/>
      <c r="R216" s="397"/>
      <c r="S216" s="397"/>
      <c r="T216" s="397"/>
      <c r="U216" s="397"/>
      <c r="V216" s="397"/>
      <c r="W216" s="5" t="str">
        <f t="shared" si="52"/>
        <v/>
      </c>
      <c r="X216" s="24"/>
      <c r="Y216" s="5" t="str">
        <f t="shared" si="53"/>
        <v/>
      </c>
      <c r="Z216" s="5"/>
      <c r="AA216" s="5"/>
      <c r="AB216" s="5"/>
      <c r="AC216" s="397" t="s">
        <v>239</v>
      </c>
      <c r="AD216" s="397"/>
      <c r="AE216" s="397"/>
      <c r="AF216" s="397"/>
      <c r="AG216" s="397"/>
      <c r="AH216" s="397"/>
      <c r="AI216" s="397"/>
      <c r="AJ216" s="397"/>
      <c r="AK216" s="5" t="str">
        <f t="shared" si="55"/>
        <v/>
      </c>
      <c r="AL216" s="24"/>
      <c r="AM216" s="5" t="str">
        <f t="shared" si="56"/>
        <v/>
      </c>
      <c r="AQ216" s="397" t="s">
        <v>238</v>
      </c>
      <c r="AR216" s="397"/>
      <c r="AS216" s="397"/>
      <c r="AT216" s="397"/>
      <c r="AU216" s="397"/>
      <c r="AV216" s="397"/>
      <c r="AW216" s="397"/>
      <c r="AX216" s="397"/>
      <c r="AY216" s="5" t="str">
        <f t="shared" ref="AY216:AY259" si="57">IF(AS216="","",IF(AU216="X",0,IF(AV216="X",5,IF(AW216="X",10,IF(AX216="X",15,"")))))</f>
        <v/>
      </c>
      <c r="AZ216" s="29"/>
      <c r="BA216" s="5" t="str">
        <f t="shared" ref="BA216:BA259" si="58">IF(AS216="","",IF(AU216="X",5,IF(AV216="X",10,IF(AW216="X",15,IF(AX216="X",20,"")))))</f>
        <v/>
      </c>
      <c r="BD216" s="397" t="s">
        <v>237</v>
      </c>
      <c r="BE216" s="397"/>
      <c r="BF216" s="397"/>
      <c r="BG216" s="397"/>
      <c r="BH216" s="397"/>
      <c r="BI216" s="397"/>
      <c r="BJ216" s="397"/>
      <c r="BK216" s="397"/>
      <c r="BL216" s="5" t="str">
        <f t="shared" si="50"/>
        <v/>
      </c>
      <c r="BM216" s="6"/>
      <c r="BN216" s="5" t="str">
        <f t="shared" si="51"/>
        <v/>
      </c>
    </row>
    <row r="217" spans="1:78" ht="18.600000000000001" customHeight="1" x14ac:dyDescent="0.3">
      <c r="N217" s="5"/>
      <c r="O217" s="21" t="s">
        <v>125</v>
      </c>
      <c r="P217" s="247">
        <f>$D$5</f>
        <v>0</v>
      </c>
      <c r="Q217" s="247"/>
      <c r="R217" s="247"/>
      <c r="S217" s="41" t="s">
        <v>152</v>
      </c>
      <c r="T217" s="248"/>
      <c r="U217" s="248"/>
      <c r="V217" s="248"/>
      <c r="W217" s="5" t="str">
        <f t="shared" si="52"/>
        <v/>
      </c>
      <c r="X217" s="24"/>
      <c r="Y217" s="5" t="str">
        <f t="shared" si="53"/>
        <v/>
      </c>
      <c r="Z217" s="5"/>
      <c r="AA217" s="5"/>
      <c r="AB217" s="5"/>
      <c r="AC217" s="21" t="s">
        <v>125</v>
      </c>
      <c r="AD217" s="247">
        <f>$D$5</f>
        <v>0</v>
      </c>
      <c r="AE217" s="247"/>
      <c r="AF217" s="247"/>
      <c r="AG217" s="41" t="s">
        <v>152</v>
      </c>
      <c r="AH217" s="248"/>
      <c r="AI217" s="248"/>
      <c r="AJ217" s="248"/>
      <c r="AK217" s="5" t="str">
        <f t="shared" si="55"/>
        <v/>
      </c>
      <c r="AL217" s="24"/>
      <c r="AM217" s="5" t="str">
        <f t="shared" si="56"/>
        <v/>
      </c>
      <c r="AQ217" s="21" t="s">
        <v>125</v>
      </c>
      <c r="AR217" s="247">
        <f>$D$5</f>
        <v>0</v>
      </c>
      <c r="AS217" s="247"/>
      <c r="AT217" s="247"/>
      <c r="AU217" s="41" t="s">
        <v>152</v>
      </c>
      <c r="AV217" s="248"/>
      <c r="AW217" s="248"/>
      <c r="AX217" s="248"/>
      <c r="AY217" s="5" t="str">
        <f t="shared" si="57"/>
        <v/>
      </c>
      <c r="AZ217" s="29"/>
      <c r="BA217" s="5" t="str">
        <f t="shared" si="58"/>
        <v/>
      </c>
      <c r="BD217" s="21" t="s">
        <v>125</v>
      </c>
      <c r="BE217" s="247">
        <f>$D$5</f>
        <v>0</v>
      </c>
      <c r="BF217" s="247"/>
      <c r="BG217" s="247"/>
      <c r="BH217" s="41" t="s">
        <v>152</v>
      </c>
      <c r="BI217" s="248"/>
      <c r="BJ217" s="248"/>
      <c r="BK217" s="248"/>
      <c r="BL217" s="5" t="str">
        <f t="shared" si="50"/>
        <v/>
      </c>
      <c r="BM217" s="6"/>
      <c r="BN217" s="5" t="str">
        <f t="shared" si="51"/>
        <v/>
      </c>
    </row>
    <row r="218" spans="1:78" ht="16.95" customHeight="1" x14ac:dyDescent="0.3">
      <c r="N218" s="5"/>
      <c r="O218" s="21" t="s">
        <v>158</v>
      </c>
      <c r="P218" s="247">
        <f>$D$6</f>
        <v>0</v>
      </c>
      <c r="Q218" s="247"/>
      <c r="R218" s="247"/>
      <c r="S218" s="175" t="s">
        <v>89</v>
      </c>
      <c r="T218" s="247">
        <f>$K$6</f>
        <v>0</v>
      </c>
      <c r="U218" s="247"/>
      <c r="V218" s="247"/>
      <c r="W218" s="5" t="str">
        <f t="shared" si="52"/>
        <v/>
      </c>
      <c r="X218" s="24"/>
      <c r="Y218" s="5" t="str">
        <f t="shared" si="53"/>
        <v/>
      </c>
      <c r="Z218" s="5"/>
      <c r="AA218" s="5"/>
      <c r="AB218" s="5"/>
      <c r="AC218" s="21" t="s">
        <v>158</v>
      </c>
      <c r="AD218" s="247">
        <f>$D$6</f>
        <v>0</v>
      </c>
      <c r="AE218" s="247"/>
      <c r="AF218" s="247"/>
      <c r="AG218" s="175" t="s">
        <v>89</v>
      </c>
      <c r="AH218" s="247">
        <f>$K$6</f>
        <v>0</v>
      </c>
      <c r="AI218" s="247"/>
      <c r="AJ218" s="247"/>
      <c r="AK218" s="5" t="str">
        <f t="shared" si="55"/>
        <v/>
      </c>
      <c r="AL218" s="24"/>
      <c r="AM218" s="5" t="str">
        <f t="shared" si="56"/>
        <v/>
      </c>
      <c r="AQ218" s="21" t="s">
        <v>158</v>
      </c>
      <c r="AR218" s="247">
        <f>$D$6</f>
        <v>0</v>
      </c>
      <c r="AS218" s="247"/>
      <c r="AT218" s="247"/>
      <c r="AU218" s="175" t="s">
        <v>89</v>
      </c>
      <c r="AV218" s="247">
        <f>$K$6</f>
        <v>0</v>
      </c>
      <c r="AW218" s="247"/>
      <c r="AX218" s="247"/>
      <c r="AY218" s="5" t="str">
        <f t="shared" si="57"/>
        <v/>
      </c>
      <c r="AZ218" s="29"/>
      <c r="BA218" s="5" t="str">
        <f t="shared" si="58"/>
        <v/>
      </c>
      <c r="BD218" s="21" t="s">
        <v>158</v>
      </c>
      <c r="BE218" s="247">
        <f>$D$6</f>
        <v>0</v>
      </c>
      <c r="BF218" s="247"/>
      <c r="BG218" s="247"/>
      <c r="BH218" s="175" t="s">
        <v>89</v>
      </c>
      <c r="BI218" s="247">
        <f>$K$6</f>
        <v>0</v>
      </c>
      <c r="BJ218" s="247"/>
      <c r="BK218" s="247"/>
      <c r="BL218" s="5" t="str">
        <f t="shared" si="50"/>
        <v/>
      </c>
      <c r="BM218" s="6"/>
      <c r="BN218" s="5" t="str">
        <f t="shared" si="51"/>
        <v/>
      </c>
    </row>
    <row r="219" spans="1:78" ht="8.4" customHeight="1" x14ac:dyDescent="0.3">
      <c r="N219" s="5"/>
      <c r="O219" s="25"/>
      <c r="P219" s="112"/>
      <c r="Q219" s="26"/>
      <c r="R219" s="46"/>
      <c r="S219" s="25"/>
      <c r="T219" s="25"/>
      <c r="U219" s="25"/>
      <c r="V219" s="25"/>
      <c r="W219" s="5" t="str">
        <f t="shared" si="52"/>
        <v/>
      </c>
      <c r="X219" s="24"/>
      <c r="Y219" s="5" t="str">
        <f t="shared" si="53"/>
        <v/>
      </c>
      <c r="Z219" s="5"/>
      <c r="AA219" s="5"/>
      <c r="AB219" s="5"/>
      <c r="AC219" s="5"/>
      <c r="AE219" s="5"/>
      <c r="AF219" s="5"/>
      <c r="AG219" s="5"/>
      <c r="AH219" s="5"/>
      <c r="AI219" s="5"/>
      <c r="AK219" s="5" t="str">
        <f t="shared" si="55"/>
        <v/>
      </c>
      <c r="AL219" s="24"/>
      <c r="AM219" s="5" t="str">
        <f t="shared" si="56"/>
        <v/>
      </c>
      <c r="AS219"/>
      <c r="AT219"/>
      <c r="AY219" s="5" t="str">
        <f t="shared" si="57"/>
        <v/>
      </c>
      <c r="AZ219" s="29"/>
      <c r="BA219" s="5" t="str">
        <f t="shared" si="58"/>
        <v/>
      </c>
      <c r="BG219"/>
      <c r="BL219" s="5" t="str">
        <f t="shared" si="50"/>
        <v/>
      </c>
      <c r="BM219" s="6"/>
      <c r="BN219" s="5" t="str">
        <f t="shared" si="51"/>
        <v/>
      </c>
    </row>
    <row r="220" spans="1:78" ht="14.4" customHeight="1" x14ac:dyDescent="0.3">
      <c r="N220" s="5"/>
      <c r="O220" s="408" t="s">
        <v>17</v>
      </c>
      <c r="P220" s="408"/>
      <c r="Q220" s="408"/>
      <c r="R220" s="408"/>
      <c r="S220" s="408"/>
      <c r="T220" s="408"/>
      <c r="U220" s="408"/>
      <c r="V220" s="408"/>
      <c r="W220" s="5" t="str">
        <f t="shared" si="52"/>
        <v/>
      </c>
      <c r="X220" s="24"/>
      <c r="Y220" s="5" t="str">
        <f t="shared" si="53"/>
        <v/>
      </c>
      <c r="Z220" s="5"/>
      <c r="AA220" s="5"/>
      <c r="AB220" s="5"/>
      <c r="AC220" s="408" t="s">
        <v>17</v>
      </c>
      <c r="AD220" s="408"/>
      <c r="AE220" s="408"/>
      <c r="AF220" s="408"/>
      <c r="AG220" s="408"/>
      <c r="AH220" s="408"/>
      <c r="AI220" s="408"/>
      <c r="AJ220" s="408"/>
      <c r="AK220" s="5" t="str">
        <f t="shared" si="55"/>
        <v/>
      </c>
      <c r="AL220" s="24"/>
      <c r="AM220" s="5" t="str">
        <f t="shared" si="56"/>
        <v/>
      </c>
      <c r="AN220" s="5"/>
      <c r="AO220" s="5"/>
      <c r="AP220" s="5"/>
      <c r="AQ220" s="408" t="s">
        <v>17</v>
      </c>
      <c r="AR220" s="408"/>
      <c r="AS220" s="408"/>
      <c r="AT220" s="408"/>
      <c r="AU220" s="408"/>
      <c r="AV220" s="408"/>
      <c r="AW220" s="408"/>
      <c r="AX220" s="408"/>
      <c r="AY220" s="5" t="str">
        <f t="shared" si="57"/>
        <v/>
      </c>
      <c r="AZ220" s="29"/>
      <c r="BA220" s="5" t="str">
        <f t="shared" si="58"/>
        <v/>
      </c>
      <c r="BB220" s="5"/>
      <c r="BC220" s="5"/>
      <c r="BD220" s="408" t="s">
        <v>17</v>
      </c>
      <c r="BE220" s="408"/>
      <c r="BF220" s="408"/>
      <c r="BG220" s="408"/>
      <c r="BH220" s="408"/>
      <c r="BI220" s="408"/>
      <c r="BJ220" s="408"/>
      <c r="BK220" s="408"/>
      <c r="BL220" s="5" t="str">
        <f t="shared" si="50"/>
        <v/>
      </c>
      <c r="BM220" s="6"/>
      <c r="BN220" s="5" t="str">
        <f t="shared" si="51"/>
        <v/>
      </c>
      <c r="BO220" s="5"/>
      <c r="BR220" s="345" t="s">
        <v>17</v>
      </c>
      <c r="BS220" s="345"/>
      <c r="BT220" s="345"/>
      <c r="BU220" s="345"/>
      <c r="BV220" s="407" t="s">
        <v>249</v>
      </c>
      <c r="BW220" s="407" t="s">
        <v>250</v>
      </c>
      <c r="BX220" s="407" t="s">
        <v>251</v>
      </c>
      <c r="BY220" s="407" t="s">
        <v>252</v>
      </c>
      <c r="BZ220" s="382" t="s">
        <v>256</v>
      </c>
    </row>
    <row r="221" spans="1:78" ht="28.2" customHeight="1" x14ac:dyDescent="0.3">
      <c r="N221" s="5"/>
      <c r="O221" s="240" t="s">
        <v>107</v>
      </c>
      <c r="P221" s="241"/>
      <c r="Q221" s="240" t="s">
        <v>294</v>
      </c>
      <c r="R221" s="241"/>
      <c r="S221" s="133" t="s">
        <v>259</v>
      </c>
      <c r="T221" s="80" t="s">
        <v>132</v>
      </c>
      <c r="U221" s="81" t="s">
        <v>133</v>
      </c>
      <c r="V221" s="82" t="s">
        <v>134</v>
      </c>
      <c r="W221" s="5" t="str">
        <f t="shared" si="52"/>
        <v/>
      </c>
      <c r="X221" s="24"/>
      <c r="Y221" s="5" t="str">
        <f t="shared" si="53"/>
        <v/>
      </c>
      <c r="Z221" s="5"/>
      <c r="AA221" s="5"/>
      <c r="AB221" s="5"/>
      <c r="AC221" s="240" t="s">
        <v>107</v>
      </c>
      <c r="AD221" s="241"/>
      <c r="AE221" s="240" t="s">
        <v>294</v>
      </c>
      <c r="AF221" s="241"/>
      <c r="AG221" s="133" t="s">
        <v>259</v>
      </c>
      <c r="AH221" s="80" t="s">
        <v>132</v>
      </c>
      <c r="AI221" s="81" t="s">
        <v>133</v>
      </c>
      <c r="AJ221" s="82" t="s">
        <v>134</v>
      </c>
      <c r="AK221" s="5" t="str">
        <f t="shared" si="55"/>
        <v/>
      </c>
      <c r="AL221" s="24"/>
      <c r="AM221" s="5" t="str">
        <f t="shared" si="56"/>
        <v/>
      </c>
      <c r="AN221" s="5"/>
      <c r="AO221" s="5"/>
      <c r="AP221" s="5"/>
      <c r="AQ221" s="240" t="s">
        <v>107</v>
      </c>
      <c r="AR221" s="241"/>
      <c r="AS221" s="240" t="s">
        <v>294</v>
      </c>
      <c r="AT221" s="241"/>
      <c r="AU221" s="133" t="s">
        <v>259</v>
      </c>
      <c r="AV221" s="80" t="s">
        <v>132</v>
      </c>
      <c r="AW221" s="81" t="s">
        <v>133</v>
      </c>
      <c r="AX221" s="82" t="s">
        <v>134</v>
      </c>
      <c r="AY221" s="5" t="str">
        <f t="shared" si="57"/>
        <v/>
      </c>
      <c r="AZ221" s="29"/>
      <c r="BA221" s="5" t="str">
        <f t="shared" si="58"/>
        <v/>
      </c>
      <c r="BB221" s="5"/>
      <c r="BC221" s="5"/>
      <c r="BD221" s="240" t="s">
        <v>107</v>
      </c>
      <c r="BE221" s="241"/>
      <c r="BF221" s="240" t="s">
        <v>294</v>
      </c>
      <c r="BG221" s="241"/>
      <c r="BH221" s="133" t="s">
        <v>259</v>
      </c>
      <c r="BI221" s="80" t="s">
        <v>132</v>
      </c>
      <c r="BJ221" s="81" t="s">
        <v>133</v>
      </c>
      <c r="BK221" s="82" t="s">
        <v>134</v>
      </c>
      <c r="BL221" s="5" t="str">
        <f t="shared" si="50"/>
        <v/>
      </c>
      <c r="BM221" s="6"/>
      <c r="BN221" s="5" t="str">
        <f t="shared" si="51"/>
        <v/>
      </c>
      <c r="BO221" s="5"/>
      <c r="BR221" s="119" t="s">
        <v>107</v>
      </c>
      <c r="BS221" s="384" t="s">
        <v>70</v>
      </c>
      <c r="BT221" s="384"/>
      <c r="BU221" s="119" t="s">
        <v>294</v>
      </c>
      <c r="BV221" s="407"/>
      <c r="BW221" s="407"/>
      <c r="BX221" s="407"/>
      <c r="BY221" s="407"/>
      <c r="BZ221" s="383"/>
    </row>
    <row r="222" spans="1:78" ht="28.95" customHeight="1" x14ac:dyDescent="0.3">
      <c r="N222" s="5"/>
      <c r="O222" s="242" t="s">
        <v>43</v>
      </c>
      <c r="P222" s="243"/>
      <c r="Q222" s="210">
        <f>IF(OR(S222="X",T222="X",U222="X",V222="X"),1,0)</f>
        <v>0</v>
      </c>
      <c r="R222" s="120" t="s">
        <v>44</v>
      </c>
      <c r="S222" s="170"/>
      <c r="T222" s="170"/>
      <c r="U222" s="170"/>
      <c r="V222" s="170"/>
      <c r="W222" s="5" t="str">
        <f t="shared" si="52"/>
        <v/>
      </c>
      <c r="X222" s="24"/>
      <c r="Y222" s="5" t="str">
        <f t="shared" si="53"/>
        <v/>
      </c>
      <c r="Z222" s="29"/>
      <c r="AA222" s="5"/>
      <c r="AB222" s="5"/>
      <c r="AC222" s="242" t="s">
        <v>43</v>
      </c>
      <c r="AD222" s="243"/>
      <c r="AE222" s="210">
        <f>IF(OR(AG222="X",AH222="X",AI222="X",AJ222="X"),1,0)</f>
        <v>0</v>
      </c>
      <c r="AF222" s="120" t="s">
        <v>44</v>
      </c>
      <c r="AG222" s="170"/>
      <c r="AH222" s="170"/>
      <c r="AI222" s="170"/>
      <c r="AJ222" s="170"/>
      <c r="AK222" s="5" t="str">
        <f t="shared" si="55"/>
        <v/>
      </c>
      <c r="AL222" s="24"/>
      <c r="AM222" s="5" t="str">
        <f t="shared" si="56"/>
        <v/>
      </c>
      <c r="AN222" s="29"/>
      <c r="AO222" s="5"/>
      <c r="AP222" s="5"/>
      <c r="AQ222" s="242" t="s">
        <v>43</v>
      </c>
      <c r="AR222" s="243"/>
      <c r="AS222" s="210">
        <f>IF(OR(AU222="X",AV222="X",AW222="X",AX222="X"),1,0)</f>
        <v>0</v>
      </c>
      <c r="AT222" s="120" t="s">
        <v>44</v>
      </c>
      <c r="AU222" s="170"/>
      <c r="AV222" s="170"/>
      <c r="AW222" s="170"/>
      <c r="AX222" s="170"/>
      <c r="AY222" s="5" t="str">
        <f t="shared" si="57"/>
        <v/>
      </c>
      <c r="AZ222" s="29"/>
      <c r="BA222" s="5" t="str">
        <f t="shared" si="58"/>
        <v/>
      </c>
      <c r="BB222" s="29"/>
      <c r="BC222" s="5"/>
      <c r="BD222" s="242" t="s">
        <v>43</v>
      </c>
      <c r="BE222" s="243"/>
      <c r="BF222" s="210">
        <f>IF(OR(BH222="X",BI222="X",BJ222="X",BK222="X"),1,0)</f>
        <v>0</v>
      </c>
      <c r="BG222" s="120" t="s">
        <v>44</v>
      </c>
      <c r="BH222" s="170"/>
      <c r="BI222" s="170"/>
      <c r="BJ222" s="170"/>
      <c r="BK222" s="170"/>
      <c r="BL222" s="5" t="str">
        <f t="shared" si="50"/>
        <v/>
      </c>
      <c r="BM222" s="6"/>
      <c r="BN222" s="5" t="str">
        <f t="shared" si="51"/>
        <v/>
      </c>
      <c r="BO222" s="29"/>
      <c r="BR222" s="384" t="s">
        <v>43</v>
      </c>
      <c r="BS222" s="435"/>
      <c r="BT222" s="210">
        <v>1</v>
      </c>
      <c r="BU222" s="120" t="s">
        <v>44</v>
      </c>
      <c r="BV222" s="147" t="str">
        <f>IF(Q222="","",IF(S222="X",25%,IF(T222="X",50%,IF(U222="X",75%,IF(V222="X",100%,"")))))</f>
        <v/>
      </c>
      <c r="BW222" s="147" t="str">
        <f>IF(AE222="","",IF(AG222="X",25%,IF(AH222="X",50%,IF(AI222="X",75%,IF(AJ222="X",100%,"")))))</f>
        <v/>
      </c>
      <c r="BX222" s="147" t="str">
        <f>IF(AS222="","",IF(AU222="X",25%,IF(AV222="X",50%,IF(AW222="X",75%,IF(AX222="X",100%,"")))))</f>
        <v/>
      </c>
      <c r="BY222" s="147" t="str">
        <f>IF(BF222="","",IF(BH222="X",25%,IF(BI222="X",50%,IF(BJ222="X",75%,IF(BK222="X",100%,"")))))</f>
        <v/>
      </c>
      <c r="BZ222" s="148" t="str">
        <f>IFERROR(AVERAGE(BV222:BY222),"")</f>
        <v/>
      </c>
    </row>
    <row r="223" spans="1:78" x14ac:dyDescent="0.3">
      <c r="N223" s="5"/>
      <c r="O223" s="263"/>
      <c r="P223" s="264"/>
      <c r="Q223" s="210">
        <f t="shared" ref="Q223:Q234" si="59">IF(OR(S223="X",T223="X",U223="X",V223="X"),1,0)</f>
        <v>0</v>
      </c>
      <c r="R223" s="120" t="s">
        <v>45</v>
      </c>
      <c r="S223" s="170"/>
      <c r="T223" s="170"/>
      <c r="U223" s="170"/>
      <c r="V223" s="170"/>
      <c r="W223" s="5" t="str">
        <f t="shared" si="52"/>
        <v/>
      </c>
      <c r="X223" s="24"/>
      <c r="Y223" s="5" t="str">
        <f t="shared" si="53"/>
        <v/>
      </c>
      <c r="Z223" s="29"/>
      <c r="AA223" s="5"/>
      <c r="AB223" s="5"/>
      <c r="AC223" s="263"/>
      <c r="AD223" s="264"/>
      <c r="AE223" s="210">
        <f t="shared" ref="AE223:AE234" si="60">IF(OR(AG223="X",AH223="X",AI223="X",AJ223="X"),1,0)</f>
        <v>0</v>
      </c>
      <c r="AF223" s="120" t="s">
        <v>45</v>
      </c>
      <c r="AG223" s="170"/>
      <c r="AH223" s="170"/>
      <c r="AI223" s="170"/>
      <c r="AJ223" s="170"/>
      <c r="AK223" s="5" t="str">
        <f t="shared" si="55"/>
        <v/>
      </c>
      <c r="AL223" s="24"/>
      <c r="AM223" s="5" t="str">
        <f t="shared" si="56"/>
        <v/>
      </c>
      <c r="AN223" s="29"/>
      <c r="AO223" s="5"/>
      <c r="AP223" s="5"/>
      <c r="AQ223" s="263"/>
      <c r="AR223" s="264"/>
      <c r="AS223" s="210">
        <f t="shared" ref="AS223:AS234" si="61">IF(OR(AU223="X",AV223="X",AW223="X",AX223="X"),1,0)</f>
        <v>0</v>
      </c>
      <c r="AT223" s="120" t="s">
        <v>45</v>
      </c>
      <c r="AU223" s="170"/>
      <c r="AV223" s="170"/>
      <c r="AW223" s="170"/>
      <c r="AX223" s="170"/>
      <c r="AY223" s="5" t="str">
        <f t="shared" si="57"/>
        <v/>
      </c>
      <c r="AZ223" s="29"/>
      <c r="BA223" s="5" t="str">
        <f t="shared" si="58"/>
        <v/>
      </c>
      <c r="BB223" s="29"/>
      <c r="BC223" s="5"/>
      <c r="BD223" s="263"/>
      <c r="BE223" s="264"/>
      <c r="BF223" s="210">
        <f t="shared" ref="BF223:BF234" si="62">IF(OR(BH223="X",BI223="X",BJ223="X",BK223="X"),1,0)</f>
        <v>0</v>
      </c>
      <c r="BG223" s="120" t="s">
        <v>45</v>
      </c>
      <c r="BH223" s="170"/>
      <c r="BI223" s="170"/>
      <c r="BJ223" s="170"/>
      <c r="BK223" s="170"/>
      <c r="BL223" s="5" t="str">
        <f t="shared" si="50"/>
        <v/>
      </c>
      <c r="BM223" s="6"/>
      <c r="BN223" s="5" t="str">
        <f t="shared" si="51"/>
        <v/>
      </c>
      <c r="BO223" s="29"/>
      <c r="BR223" s="384"/>
      <c r="BS223" s="436"/>
      <c r="BT223" s="210">
        <v>1</v>
      </c>
      <c r="BU223" s="120" t="s">
        <v>45</v>
      </c>
      <c r="BV223" s="147" t="str">
        <f t="shared" ref="BV223:BV234" si="63">IF(Q223="","",IF(S223="X",25%,IF(T223="X",50%,IF(U223="X",75%,IF(V223="X",100%,"")))))</f>
        <v/>
      </c>
      <c r="BW223" s="147" t="str">
        <f t="shared" ref="BW223:BW234" si="64">IF(AE223="","",IF(AG223="X",25%,IF(AH223="X",50%,IF(AI223="X",75%,IF(AJ223="X",100%,"")))))</f>
        <v/>
      </c>
      <c r="BX223" s="147" t="str">
        <f t="shared" ref="BX223:BX234" si="65">IF(AS223="","",IF(AU223="X",25%,IF(AV223="X",50%,IF(AW223="X",75%,IF(AX223="X",100%,"")))))</f>
        <v/>
      </c>
      <c r="BY223" s="147" t="str">
        <f t="shared" ref="BY223:BY234" si="66">IF(BF223="","",IF(BH223="X",25%,IF(BI223="X",50%,IF(BJ223="X",75%,IF(BK223="X",100%,"")))))</f>
        <v/>
      </c>
      <c r="BZ223" s="148" t="str">
        <f t="shared" ref="BZ223:BZ234" si="67">IFERROR(AVERAGE(BV223:BY223),"")</f>
        <v/>
      </c>
    </row>
    <row r="224" spans="1:78" ht="27.6" x14ac:dyDescent="0.3">
      <c r="N224" s="5"/>
      <c r="O224" s="244"/>
      <c r="P224" s="245"/>
      <c r="Q224" s="210">
        <f t="shared" si="59"/>
        <v>0</v>
      </c>
      <c r="R224" s="120" t="s">
        <v>46</v>
      </c>
      <c r="S224" s="170"/>
      <c r="T224" s="170"/>
      <c r="U224" s="170"/>
      <c r="V224" s="170"/>
      <c r="W224" s="5" t="str">
        <f t="shared" si="52"/>
        <v/>
      </c>
      <c r="X224" s="24"/>
      <c r="Y224" s="5" t="str">
        <f t="shared" si="53"/>
        <v/>
      </c>
      <c r="Z224" s="29"/>
      <c r="AA224" s="5"/>
      <c r="AB224" s="5"/>
      <c r="AC224" s="244"/>
      <c r="AD224" s="245"/>
      <c r="AE224" s="210">
        <f t="shared" si="60"/>
        <v>0</v>
      </c>
      <c r="AF224" s="120" t="s">
        <v>46</v>
      </c>
      <c r="AG224" s="170"/>
      <c r="AH224" s="170"/>
      <c r="AI224" s="170"/>
      <c r="AJ224" s="170"/>
      <c r="AK224" s="5" t="str">
        <f t="shared" si="55"/>
        <v/>
      </c>
      <c r="AL224" s="24"/>
      <c r="AM224" s="5" t="str">
        <f t="shared" si="56"/>
        <v/>
      </c>
      <c r="AN224" s="29"/>
      <c r="AO224" s="5"/>
      <c r="AP224" s="5"/>
      <c r="AQ224" s="244"/>
      <c r="AR224" s="245"/>
      <c r="AS224" s="210">
        <f t="shared" si="61"/>
        <v>0</v>
      </c>
      <c r="AT224" s="120" t="s">
        <v>46</v>
      </c>
      <c r="AU224" s="170"/>
      <c r="AV224" s="170"/>
      <c r="AW224" s="170"/>
      <c r="AX224" s="170"/>
      <c r="AY224" s="5" t="str">
        <f t="shared" si="57"/>
        <v/>
      </c>
      <c r="AZ224" s="29"/>
      <c r="BA224" s="5" t="str">
        <f t="shared" si="58"/>
        <v/>
      </c>
      <c r="BB224" s="29"/>
      <c r="BC224" s="5"/>
      <c r="BD224" s="244"/>
      <c r="BE224" s="245"/>
      <c r="BF224" s="210">
        <f t="shared" si="62"/>
        <v>0</v>
      </c>
      <c r="BG224" s="120" t="s">
        <v>46</v>
      </c>
      <c r="BH224" s="170"/>
      <c r="BI224" s="170"/>
      <c r="BJ224" s="170"/>
      <c r="BK224" s="170"/>
      <c r="BL224" s="5" t="str">
        <f t="shared" si="50"/>
        <v/>
      </c>
      <c r="BM224" s="6"/>
      <c r="BN224" s="5" t="str">
        <f t="shared" si="51"/>
        <v/>
      </c>
      <c r="BO224" s="29"/>
      <c r="BR224" s="384"/>
      <c r="BS224" s="437"/>
      <c r="BT224" s="210">
        <v>1</v>
      </c>
      <c r="BU224" s="120" t="s">
        <v>46</v>
      </c>
      <c r="BV224" s="147" t="str">
        <f t="shared" si="63"/>
        <v/>
      </c>
      <c r="BW224" s="147" t="str">
        <f t="shared" si="64"/>
        <v/>
      </c>
      <c r="BX224" s="147" t="str">
        <f t="shared" si="65"/>
        <v/>
      </c>
      <c r="BY224" s="147" t="str">
        <f t="shared" si="66"/>
        <v/>
      </c>
      <c r="BZ224" s="148" t="str">
        <f t="shared" si="67"/>
        <v/>
      </c>
    </row>
    <row r="225" spans="1:78" ht="27.6" x14ac:dyDescent="0.3">
      <c r="N225" s="5"/>
      <c r="O225" s="240" t="s">
        <v>47</v>
      </c>
      <c r="P225" s="241"/>
      <c r="Q225" s="210">
        <f t="shared" si="59"/>
        <v>0</v>
      </c>
      <c r="R225" s="120" t="s">
        <v>49</v>
      </c>
      <c r="S225" s="170"/>
      <c r="T225" s="170"/>
      <c r="U225" s="170"/>
      <c r="V225" s="170"/>
      <c r="W225" s="5" t="str">
        <f t="shared" si="52"/>
        <v/>
      </c>
      <c r="X225" s="24"/>
      <c r="Y225" s="5" t="str">
        <f t="shared" si="53"/>
        <v/>
      </c>
      <c r="Z225" s="29"/>
      <c r="AA225" s="5"/>
      <c r="AB225" s="5"/>
      <c r="AC225" s="240" t="s">
        <v>47</v>
      </c>
      <c r="AD225" s="241"/>
      <c r="AE225" s="210">
        <f t="shared" si="60"/>
        <v>0</v>
      </c>
      <c r="AF225" s="120" t="s">
        <v>49</v>
      </c>
      <c r="AG225" s="170"/>
      <c r="AH225" s="170"/>
      <c r="AI225" s="170"/>
      <c r="AJ225" s="170"/>
      <c r="AK225" s="5" t="str">
        <f t="shared" si="55"/>
        <v/>
      </c>
      <c r="AL225" s="24"/>
      <c r="AM225" s="5" t="str">
        <f t="shared" si="56"/>
        <v/>
      </c>
      <c r="AN225" s="29"/>
      <c r="AO225" s="5"/>
      <c r="AP225" s="5"/>
      <c r="AQ225" s="240" t="s">
        <v>47</v>
      </c>
      <c r="AR225" s="241"/>
      <c r="AS225" s="210">
        <f t="shared" si="61"/>
        <v>0</v>
      </c>
      <c r="AT225" s="120" t="s">
        <v>49</v>
      </c>
      <c r="AU225" s="170"/>
      <c r="AV225" s="170"/>
      <c r="AW225" s="170"/>
      <c r="AX225" s="170"/>
      <c r="AY225" s="5" t="str">
        <f t="shared" si="57"/>
        <v/>
      </c>
      <c r="AZ225" s="29"/>
      <c r="BA225" s="5" t="str">
        <f t="shared" si="58"/>
        <v/>
      </c>
      <c r="BB225" s="29"/>
      <c r="BC225" s="5"/>
      <c r="BD225" s="240" t="s">
        <v>47</v>
      </c>
      <c r="BE225" s="241"/>
      <c r="BF225" s="210">
        <f t="shared" si="62"/>
        <v>0</v>
      </c>
      <c r="BG225" s="120" t="s">
        <v>49</v>
      </c>
      <c r="BH225" s="170"/>
      <c r="BI225" s="170"/>
      <c r="BJ225" s="170"/>
      <c r="BK225" s="170"/>
      <c r="BL225" s="5" t="str">
        <f t="shared" si="50"/>
        <v/>
      </c>
      <c r="BM225" s="6"/>
      <c r="BN225" s="5" t="str">
        <f t="shared" si="51"/>
        <v/>
      </c>
      <c r="BO225" s="29"/>
      <c r="BR225" s="119" t="s">
        <v>47</v>
      </c>
      <c r="BS225" s="205"/>
      <c r="BT225" s="210">
        <v>1</v>
      </c>
      <c r="BU225" s="120" t="s">
        <v>49</v>
      </c>
      <c r="BV225" s="147" t="str">
        <f t="shared" si="63"/>
        <v/>
      </c>
      <c r="BW225" s="147" t="str">
        <f t="shared" si="64"/>
        <v/>
      </c>
      <c r="BX225" s="147" t="str">
        <f t="shared" si="65"/>
        <v/>
      </c>
      <c r="BY225" s="147" t="str">
        <f t="shared" si="66"/>
        <v/>
      </c>
      <c r="BZ225" s="148" t="str">
        <f t="shared" si="67"/>
        <v/>
      </c>
    </row>
    <row r="226" spans="1:78" ht="55.2" x14ac:dyDescent="0.3">
      <c r="N226" s="5"/>
      <c r="O226" s="240" t="s">
        <v>71</v>
      </c>
      <c r="P226" s="241"/>
      <c r="Q226" s="210">
        <f t="shared" si="59"/>
        <v>0</v>
      </c>
      <c r="R226" s="120" t="s">
        <v>49</v>
      </c>
      <c r="S226" s="170"/>
      <c r="T226" s="170"/>
      <c r="U226" s="170"/>
      <c r="V226" s="170"/>
      <c r="W226" s="5" t="str">
        <f t="shared" si="52"/>
        <v/>
      </c>
      <c r="X226" s="24"/>
      <c r="Y226" s="5" t="str">
        <f t="shared" si="53"/>
        <v/>
      </c>
      <c r="Z226" s="29"/>
      <c r="AA226" s="5"/>
      <c r="AB226" s="5"/>
      <c r="AC226" s="240" t="s">
        <v>71</v>
      </c>
      <c r="AD226" s="241"/>
      <c r="AE226" s="210">
        <f t="shared" si="60"/>
        <v>0</v>
      </c>
      <c r="AF226" s="120" t="s">
        <v>49</v>
      </c>
      <c r="AG226" s="170"/>
      <c r="AH226" s="170"/>
      <c r="AI226" s="170"/>
      <c r="AJ226" s="170"/>
      <c r="AK226" s="5" t="str">
        <f t="shared" si="55"/>
        <v/>
      </c>
      <c r="AL226" s="24"/>
      <c r="AM226" s="5" t="str">
        <f t="shared" si="56"/>
        <v/>
      </c>
      <c r="AN226" s="29"/>
      <c r="AO226" s="5"/>
      <c r="AP226" s="5"/>
      <c r="AQ226" s="240" t="s">
        <v>71</v>
      </c>
      <c r="AR226" s="241"/>
      <c r="AS226" s="210">
        <f t="shared" si="61"/>
        <v>0</v>
      </c>
      <c r="AT226" s="120" t="s">
        <v>49</v>
      </c>
      <c r="AU226" s="170"/>
      <c r="AV226" s="170"/>
      <c r="AW226" s="170"/>
      <c r="AX226" s="170"/>
      <c r="AY226" s="5" t="str">
        <f t="shared" si="57"/>
        <v/>
      </c>
      <c r="AZ226" s="29"/>
      <c r="BA226" s="5" t="str">
        <f t="shared" si="58"/>
        <v/>
      </c>
      <c r="BB226" s="29"/>
      <c r="BC226" s="5"/>
      <c r="BD226" s="240" t="s">
        <v>71</v>
      </c>
      <c r="BE226" s="241"/>
      <c r="BF226" s="210">
        <f t="shared" si="62"/>
        <v>0</v>
      </c>
      <c r="BG226" s="120" t="s">
        <v>49</v>
      </c>
      <c r="BH226" s="170"/>
      <c r="BI226" s="170"/>
      <c r="BJ226" s="170"/>
      <c r="BK226" s="170"/>
      <c r="BL226" s="5" t="str">
        <f t="shared" si="50"/>
        <v/>
      </c>
      <c r="BM226" s="6"/>
      <c r="BN226" s="5" t="str">
        <f t="shared" si="51"/>
        <v/>
      </c>
      <c r="BO226" s="29"/>
      <c r="BR226" s="119" t="s">
        <v>71</v>
      </c>
      <c r="BS226" s="205"/>
      <c r="BT226" s="210">
        <v>1</v>
      </c>
      <c r="BU226" s="120" t="s">
        <v>49</v>
      </c>
      <c r="BV226" s="147" t="str">
        <f t="shared" si="63"/>
        <v/>
      </c>
      <c r="BW226" s="147" t="str">
        <f t="shared" si="64"/>
        <v/>
      </c>
      <c r="BX226" s="147" t="str">
        <f t="shared" si="65"/>
        <v/>
      </c>
      <c r="BY226" s="147" t="str">
        <f t="shared" si="66"/>
        <v/>
      </c>
      <c r="BZ226" s="148" t="str">
        <f t="shared" si="67"/>
        <v/>
      </c>
    </row>
    <row r="227" spans="1:78" ht="41.4" x14ac:dyDescent="0.3">
      <c r="N227" s="5"/>
      <c r="O227" s="240" t="s">
        <v>48</v>
      </c>
      <c r="P227" s="241"/>
      <c r="Q227" s="210">
        <f t="shared" si="59"/>
        <v>0</v>
      </c>
      <c r="R227" s="120" t="s">
        <v>49</v>
      </c>
      <c r="S227" s="170"/>
      <c r="T227" s="170"/>
      <c r="U227" s="170"/>
      <c r="V227" s="170"/>
      <c r="W227" s="5" t="str">
        <f t="shared" si="52"/>
        <v/>
      </c>
      <c r="X227" s="24"/>
      <c r="Y227" s="5" t="str">
        <f t="shared" si="53"/>
        <v/>
      </c>
      <c r="Z227" s="29"/>
      <c r="AA227" s="5"/>
      <c r="AB227" s="5"/>
      <c r="AC227" s="240" t="s">
        <v>48</v>
      </c>
      <c r="AD227" s="241"/>
      <c r="AE227" s="210">
        <f t="shared" si="60"/>
        <v>0</v>
      </c>
      <c r="AF227" s="120" t="s">
        <v>49</v>
      </c>
      <c r="AG227" s="170"/>
      <c r="AH227" s="170"/>
      <c r="AI227" s="170"/>
      <c r="AJ227" s="170"/>
      <c r="AK227" s="5" t="str">
        <f t="shared" si="55"/>
        <v/>
      </c>
      <c r="AL227" s="24"/>
      <c r="AM227" s="5" t="str">
        <f t="shared" si="56"/>
        <v/>
      </c>
      <c r="AN227" s="29"/>
      <c r="AO227" s="5"/>
      <c r="AP227" s="5"/>
      <c r="AQ227" s="240" t="s">
        <v>48</v>
      </c>
      <c r="AR227" s="241"/>
      <c r="AS227" s="210">
        <f t="shared" si="61"/>
        <v>0</v>
      </c>
      <c r="AT227" s="120" t="s">
        <v>49</v>
      </c>
      <c r="AU227" s="170"/>
      <c r="AV227" s="170"/>
      <c r="AW227" s="170"/>
      <c r="AX227" s="170"/>
      <c r="AY227" s="5" t="str">
        <f t="shared" si="57"/>
        <v/>
      </c>
      <c r="AZ227" s="29"/>
      <c r="BA227" s="5" t="str">
        <f t="shared" si="58"/>
        <v/>
      </c>
      <c r="BB227" s="29"/>
      <c r="BC227" s="5"/>
      <c r="BD227" s="240" t="s">
        <v>48</v>
      </c>
      <c r="BE227" s="241"/>
      <c r="BF227" s="210">
        <f t="shared" si="62"/>
        <v>0</v>
      </c>
      <c r="BG227" s="120" t="s">
        <v>49</v>
      </c>
      <c r="BH227" s="170"/>
      <c r="BI227" s="170"/>
      <c r="BJ227" s="170"/>
      <c r="BK227" s="170"/>
      <c r="BL227" s="5" t="str">
        <f t="shared" si="50"/>
        <v/>
      </c>
      <c r="BM227" s="6"/>
      <c r="BN227" s="5" t="str">
        <f t="shared" si="51"/>
        <v/>
      </c>
      <c r="BO227" s="29"/>
      <c r="BR227" s="119" t="s">
        <v>48</v>
      </c>
      <c r="BS227" s="205"/>
      <c r="BT227" s="210">
        <v>1</v>
      </c>
      <c r="BU227" s="120" t="s">
        <v>49</v>
      </c>
      <c r="BV227" s="147" t="str">
        <f t="shared" si="63"/>
        <v/>
      </c>
      <c r="BW227" s="147" t="str">
        <f t="shared" si="64"/>
        <v/>
      </c>
      <c r="BX227" s="147" t="str">
        <f t="shared" si="65"/>
        <v/>
      </c>
      <c r="BY227" s="147" t="str">
        <f t="shared" si="66"/>
        <v/>
      </c>
      <c r="BZ227" s="148" t="str">
        <f t="shared" si="67"/>
        <v/>
      </c>
    </row>
    <row r="228" spans="1:78" ht="14.4" customHeight="1" x14ac:dyDescent="0.3">
      <c r="N228" s="5"/>
      <c r="O228" s="242" t="s">
        <v>50</v>
      </c>
      <c r="P228" s="243"/>
      <c r="Q228" s="210">
        <f t="shared" si="59"/>
        <v>0</v>
      </c>
      <c r="R228" s="120" t="s">
        <v>51</v>
      </c>
      <c r="S228" s="170"/>
      <c r="T228" s="170"/>
      <c r="U228" s="170"/>
      <c r="V228" s="170"/>
      <c r="W228" s="5" t="str">
        <f t="shared" si="52"/>
        <v/>
      </c>
      <c r="X228" s="24"/>
      <c r="Y228" s="5" t="str">
        <f t="shared" si="53"/>
        <v/>
      </c>
      <c r="Z228" s="29"/>
      <c r="AA228" s="5"/>
      <c r="AB228" s="5"/>
      <c r="AC228" s="242" t="s">
        <v>50</v>
      </c>
      <c r="AD228" s="243"/>
      <c r="AE228" s="210">
        <f t="shared" si="60"/>
        <v>0</v>
      </c>
      <c r="AF228" s="120" t="s">
        <v>51</v>
      </c>
      <c r="AG228" s="170"/>
      <c r="AH228" s="170"/>
      <c r="AI228" s="170"/>
      <c r="AJ228" s="170"/>
      <c r="AK228" s="5" t="str">
        <f t="shared" si="55"/>
        <v/>
      </c>
      <c r="AL228" s="24"/>
      <c r="AM228" s="5" t="str">
        <f t="shared" si="56"/>
        <v/>
      </c>
      <c r="AN228" s="29"/>
      <c r="AO228" s="5"/>
      <c r="AP228" s="5"/>
      <c r="AQ228" s="242" t="s">
        <v>50</v>
      </c>
      <c r="AR228" s="243"/>
      <c r="AS228" s="210">
        <f t="shared" si="61"/>
        <v>0</v>
      </c>
      <c r="AT228" s="120" t="s">
        <v>51</v>
      </c>
      <c r="AU228" s="170"/>
      <c r="AV228" s="170"/>
      <c r="AW228" s="170"/>
      <c r="AX228" s="170"/>
      <c r="AY228" s="5" t="str">
        <f t="shared" si="57"/>
        <v/>
      </c>
      <c r="AZ228" s="29"/>
      <c r="BA228" s="5" t="str">
        <f t="shared" si="58"/>
        <v/>
      </c>
      <c r="BB228" s="29"/>
      <c r="BC228" s="5"/>
      <c r="BD228" s="242" t="s">
        <v>50</v>
      </c>
      <c r="BE228" s="243"/>
      <c r="BF228" s="210">
        <f t="shared" si="62"/>
        <v>0</v>
      </c>
      <c r="BG228" s="120" t="s">
        <v>51</v>
      </c>
      <c r="BH228" s="170"/>
      <c r="BI228" s="170"/>
      <c r="BJ228" s="170"/>
      <c r="BK228" s="170"/>
      <c r="BL228" s="5" t="str">
        <f t="shared" si="50"/>
        <v/>
      </c>
      <c r="BM228" s="6"/>
      <c r="BN228" s="5" t="str">
        <f t="shared" si="51"/>
        <v/>
      </c>
      <c r="BO228" s="29"/>
      <c r="BR228" s="384" t="s">
        <v>50</v>
      </c>
      <c r="BS228" s="433"/>
      <c r="BT228" s="210">
        <v>1</v>
      </c>
      <c r="BU228" s="120" t="s">
        <v>51</v>
      </c>
      <c r="BV228" s="147" t="str">
        <f t="shared" si="63"/>
        <v/>
      </c>
      <c r="BW228" s="147" t="str">
        <f t="shared" si="64"/>
        <v/>
      </c>
      <c r="BX228" s="147" t="str">
        <f t="shared" si="65"/>
        <v/>
      </c>
      <c r="BY228" s="147" t="str">
        <f t="shared" si="66"/>
        <v/>
      </c>
      <c r="BZ228" s="148" t="str">
        <f t="shared" si="67"/>
        <v/>
      </c>
    </row>
    <row r="229" spans="1:78" x14ac:dyDescent="0.3">
      <c r="N229" s="5"/>
      <c r="O229" s="244"/>
      <c r="P229" s="245"/>
      <c r="Q229" s="210">
        <f t="shared" si="59"/>
        <v>0</v>
      </c>
      <c r="R229" s="120" t="s">
        <v>52</v>
      </c>
      <c r="S229" s="170"/>
      <c r="T229" s="170"/>
      <c r="U229" s="170"/>
      <c r="V229" s="170"/>
      <c r="W229" s="5" t="str">
        <f t="shared" si="52"/>
        <v/>
      </c>
      <c r="X229" s="24"/>
      <c r="Y229" s="5" t="str">
        <f t="shared" si="53"/>
        <v/>
      </c>
      <c r="Z229" s="29"/>
      <c r="AA229" s="5"/>
      <c r="AB229" s="5"/>
      <c r="AC229" s="244"/>
      <c r="AD229" s="245"/>
      <c r="AE229" s="210">
        <f t="shared" si="60"/>
        <v>0</v>
      </c>
      <c r="AF229" s="120" t="s">
        <v>52</v>
      </c>
      <c r="AG229" s="170"/>
      <c r="AH229" s="170"/>
      <c r="AI229" s="170"/>
      <c r="AJ229" s="170"/>
      <c r="AK229" s="5" t="str">
        <f t="shared" si="55"/>
        <v/>
      </c>
      <c r="AL229" s="24"/>
      <c r="AM229" s="5" t="str">
        <f t="shared" si="56"/>
        <v/>
      </c>
      <c r="AN229" s="29"/>
      <c r="AO229" s="5"/>
      <c r="AP229" s="5"/>
      <c r="AQ229" s="244"/>
      <c r="AR229" s="245"/>
      <c r="AS229" s="210">
        <f t="shared" si="61"/>
        <v>0</v>
      </c>
      <c r="AT229" s="120" t="s">
        <v>52</v>
      </c>
      <c r="AU229" s="170"/>
      <c r="AV229" s="170"/>
      <c r="AW229" s="170"/>
      <c r="AX229" s="170"/>
      <c r="AY229" s="5" t="str">
        <f t="shared" si="57"/>
        <v/>
      </c>
      <c r="AZ229" s="29"/>
      <c r="BA229" s="5" t="str">
        <f t="shared" si="58"/>
        <v/>
      </c>
      <c r="BB229" s="29"/>
      <c r="BC229" s="5"/>
      <c r="BD229" s="244"/>
      <c r="BE229" s="245"/>
      <c r="BF229" s="210">
        <f t="shared" si="62"/>
        <v>0</v>
      </c>
      <c r="BG229" s="120" t="s">
        <v>52</v>
      </c>
      <c r="BH229" s="170"/>
      <c r="BI229" s="170"/>
      <c r="BJ229" s="170"/>
      <c r="BK229" s="170"/>
      <c r="BL229" s="5" t="str">
        <f t="shared" si="50"/>
        <v/>
      </c>
      <c r="BM229" s="6"/>
      <c r="BN229" s="5" t="str">
        <f t="shared" si="51"/>
        <v/>
      </c>
      <c r="BO229" s="29"/>
      <c r="BR229" s="384"/>
      <c r="BS229" s="434"/>
      <c r="BT229" s="210">
        <v>1</v>
      </c>
      <c r="BU229" s="120" t="s">
        <v>52</v>
      </c>
      <c r="BV229" s="147" t="str">
        <f t="shared" si="63"/>
        <v/>
      </c>
      <c r="BW229" s="147" t="str">
        <f t="shared" si="64"/>
        <v/>
      </c>
      <c r="BX229" s="147" t="str">
        <f t="shared" si="65"/>
        <v/>
      </c>
      <c r="BY229" s="147" t="str">
        <f t="shared" si="66"/>
        <v/>
      </c>
      <c r="BZ229" s="148" t="str">
        <f t="shared" si="67"/>
        <v/>
      </c>
    </row>
    <row r="230" spans="1:78" ht="28.95" customHeight="1" x14ac:dyDescent="0.3">
      <c r="N230" s="5"/>
      <c r="O230" s="242" t="s">
        <v>53</v>
      </c>
      <c r="P230" s="243"/>
      <c r="Q230" s="210">
        <f t="shared" si="59"/>
        <v>0</v>
      </c>
      <c r="R230" s="120" t="s">
        <v>54</v>
      </c>
      <c r="S230" s="170"/>
      <c r="T230" s="170"/>
      <c r="U230" s="170"/>
      <c r="V230" s="170"/>
      <c r="W230" s="5" t="str">
        <f t="shared" si="52"/>
        <v/>
      </c>
      <c r="X230" s="24"/>
      <c r="Y230" s="5" t="str">
        <f t="shared" si="53"/>
        <v/>
      </c>
      <c r="Z230" s="29"/>
      <c r="AA230" s="5"/>
      <c r="AB230" s="5"/>
      <c r="AC230" s="242" t="s">
        <v>53</v>
      </c>
      <c r="AD230" s="243"/>
      <c r="AE230" s="210">
        <f t="shared" si="60"/>
        <v>0</v>
      </c>
      <c r="AF230" s="120" t="s">
        <v>54</v>
      </c>
      <c r="AG230" s="170"/>
      <c r="AH230" s="170"/>
      <c r="AI230" s="170"/>
      <c r="AJ230" s="170"/>
      <c r="AK230" s="5" t="str">
        <f t="shared" si="55"/>
        <v/>
      </c>
      <c r="AL230" s="24"/>
      <c r="AM230" s="5" t="str">
        <f t="shared" si="56"/>
        <v/>
      </c>
      <c r="AN230" s="29"/>
      <c r="AO230" s="5"/>
      <c r="AP230" s="5"/>
      <c r="AQ230" s="242" t="s">
        <v>53</v>
      </c>
      <c r="AR230" s="243"/>
      <c r="AS230" s="210">
        <f t="shared" si="61"/>
        <v>0</v>
      </c>
      <c r="AT230" s="120" t="s">
        <v>54</v>
      </c>
      <c r="AU230" s="170"/>
      <c r="AV230" s="170"/>
      <c r="AW230" s="170"/>
      <c r="AX230" s="170"/>
      <c r="AY230" s="5" t="str">
        <f t="shared" si="57"/>
        <v/>
      </c>
      <c r="AZ230" s="29"/>
      <c r="BA230" s="5" t="str">
        <f t="shared" si="58"/>
        <v/>
      </c>
      <c r="BB230" s="29"/>
      <c r="BC230" s="5"/>
      <c r="BD230" s="242" t="s">
        <v>53</v>
      </c>
      <c r="BE230" s="243"/>
      <c r="BF230" s="210">
        <f t="shared" si="62"/>
        <v>0</v>
      </c>
      <c r="BG230" s="120" t="s">
        <v>54</v>
      </c>
      <c r="BH230" s="170"/>
      <c r="BI230" s="170"/>
      <c r="BJ230" s="170"/>
      <c r="BK230" s="170"/>
      <c r="BL230" s="5" t="str">
        <f t="shared" si="50"/>
        <v/>
      </c>
      <c r="BM230" s="6"/>
      <c r="BN230" s="5" t="str">
        <f t="shared" si="51"/>
        <v/>
      </c>
      <c r="BO230" s="29"/>
      <c r="BR230" s="384" t="s">
        <v>53</v>
      </c>
      <c r="BS230" s="433"/>
      <c r="BT230" s="210">
        <v>1</v>
      </c>
      <c r="BU230" s="120" t="s">
        <v>54</v>
      </c>
      <c r="BV230" s="147" t="str">
        <f t="shared" si="63"/>
        <v/>
      </c>
      <c r="BW230" s="147" t="str">
        <f t="shared" si="64"/>
        <v/>
      </c>
      <c r="BX230" s="147" t="str">
        <f t="shared" si="65"/>
        <v/>
      </c>
      <c r="BY230" s="147" t="str">
        <f t="shared" si="66"/>
        <v/>
      </c>
      <c r="BZ230" s="148" t="str">
        <f t="shared" si="67"/>
        <v/>
      </c>
    </row>
    <row r="231" spans="1:78" ht="27.6" x14ac:dyDescent="0.3">
      <c r="N231" s="5"/>
      <c r="O231" s="244"/>
      <c r="P231" s="245"/>
      <c r="Q231" s="210">
        <f t="shared" si="59"/>
        <v>0</v>
      </c>
      <c r="R231" s="120" t="s">
        <v>55</v>
      </c>
      <c r="S231" s="170"/>
      <c r="T231" s="170"/>
      <c r="U231" s="170"/>
      <c r="V231" s="170"/>
      <c r="W231" s="5" t="str">
        <f t="shared" si="52"/>
        <v/>
      </c>
      <c r="X231" s="24"/>
      <c r="Y231" s="5" t="str">
        <f t="shared" si="53"/>
        <v/>
      </c>
      <c r="Z231" s="29"/>
      <c r="AA231" s="5"/>
      <c r="AB231" s="5"/>
      <c r="AC231" s="244"/>
      <c r="AD231" s="245"/>
      <c r="AE231" s="210">
        <f t="shared" si="60"/>
        <v>0</v>
      </c>
      <c r="AF231" s="120" t="s">
        <v>55</v>
      </c>
      <c r="AG231" s="170"/>
      <c r="AH231" s="170"/>
      <c r="AI231" s="170"/>
      <c r="AJ231" s="170"/>
      <c r="AK231" s="5" t="str">
        <f t="shared" si="55"/>
        <v/>
      </c>
      <c r="AL231" s="24"/>
      <c r="AM231" s="5" t="str">
        <f t="shared" si="56"/>
        <v/>
      </c>
      <c r="AN231" s="29"/>
      <c r="AO231" s="5"/>
      <c r="AP231" s="5"/>
      <c r="AQ231" s="244"/>
      <c r="AR231" s="245"/>
      <c r="AS231" s="210">
        <f t="shared" si="61"/>
        <v>0</v>
      </c>
      <c r="AT231" s="120" t="s">
        <v>55</v>
      </c>
      <c r="AU231" s="170"/>
      <c r="AV231" s="170"/>
      <c r="AW231" s="170"/>
      <c r="AX231" s="170"/>
      <c r="AY231" s="5" t="str">
        <f t="shared" si="57"/>
        <v/>
      </c>
      <c r="AZ231" s="29"/>
      <c r="BA231" s="5" t="str">
        <f t="shared" si="58"/>
        <v/>
      </c>
      <c r="BB231" s="29"/>
      <c r="BC231" s="5"/>
      <c r="BD231" s="244"/>
      <c r="BE231" s="245"/>
      <c r="BF231" s="210">
        <f t="shared" si="62"/>
        <v>0</v>
      </c>
      <c r="BG231" s="120" t="s">
        <v>55</v>
      </c>
      <c r="BH231" s="170"/>
      <c r="BI231" s="170"/>
      <c r="BJ231" s="170"/>
      <c r="BK231" s="170"/>
      <c r="BL231" s="5" t="str">
        <f t="shared" si="50"/>
        <v/>
      </c>
      <c r="BM231" s="6"/>
      <c r="BN231" s="5" t="str">
        <f t="shared" si="51"/>
        <v/>
      </c>
      <c r="BO231" s="29"/>
      <c r="BR231" s="384"/>
      <c r="BS231" s="434"/>
      <c r="BT231" s="210">
        <v>1</v>
      </c>
      <c r="BU231" s="120" t="s">
        <v>55</v>
      </c>
      <c r="BV231" s="147" t="str">
        <f t="shared" si="63"/>
        <v/>
      </c>
      <c r="BW231" s="147" t="str">
        <f t="shared" si="64"/>
        <v/>
      </c>
      <c r="BX231" s="147" t="str">
        <f t="shared" si="65"/>
        <v/>
      </c>
      <c r="BY231" s="147" t="str">
        <f t="shared" si="66"/>
        <v/>
      </c>
      <c r="BZ231" s="148" t="str">
        <f t="shared" si="67"/>
        <v/>
      </c>
    </row>
    <row r="232" spans="1:78" ht="55.2" x14ac:dyDescent="0.3">
      <c r="N232" s="5"/>
      <c r="O232" s="240" t="s">
        <v>56</v>
      </c>
      <c r="P232" s="241"/>
      <c r="Q232" s="210">
        <f t="shared" si="59"/>
        <v>0</v>
      </c>
      <c r="R232" s="120" t="s">
        <v>55</v>
      </c>
      <c r="S232" s="170"/>
      <c r="T232" s="170"/>
      <c r="U232" s="170"/>
      <c r="V232" s="170"/>
      <c r="W232" s="5" t="str">
        <f t="shared" si="52"/>
        <v/>
      </c>
      <c r="X232" s="24"/>
      <c r="Y232" s="5" t="str">
        <f t="shared" si="53"/>
        <v/>
      </c>
      <c r="Z232" s="29"/>
      <c r="AA232" s="5"/>
      <c r="AB232" s="5"/>
      <c r="AC232" s="240" t="s">
        <v>56</v>
      </c>
      <c r="AD232" s="241"/>
      <c r="AE232" s="210">
        <f t="shared" si="60"/>
        <v>0</v>
      </c>
      <c r="AF232" s="120" t="s">
        <v>55</v>
      </c>
      <c r="AG232" s="170"/>
      <c r="AH232" s="170"/>
      <c r="AI232" s="170"/>
      <c r="AJ232" s="170"/>
      <c r="AK232" s="5" t="str">
        <f t="shared" si="55"/>
        <v/>
      </c>
      <c r="AL232" s="24"/>
      <c r="AM232" s="5" t="str">
        <f t="shared" si="56"/>
        <v/>
      </c>
      <c r="AN232" s="29"/>
      <c r="AO232" s="5"/>
      <c r="AP232" s="5"/>
      <c r="AQ232" s="240" t="s">
        <v>56</v>
      </c>
      <c r="AR232" s="241"/>
      <c r="AS232" s="210">
        <f t="shared" si="61"/>
        <v>0</v>
      </c>
      <c r="AT232" s="120" t="s">
        <v>55</v>
      </c>
      <c r="AU232" s="170"/>
      <c r="AV232" s="170"/>
      <c r="AW232" s="170"/>
      <c r="AX232" s="170"/>
      <c r="AY232" s="5" t="str">
        <f t="shared" si="57"/>
        <v/>
      </c>
      <c r="AZ232" s="29"/>
      <c r="BA232" s="5" t="str">
        <f t="shared" si="58"/>
        <v/>
      </c>
      <c r="BB232" s="29"/>
      <c r="BC232" s="5"/>
      <c r="BD232" s="240" t="s">
        <v>56</v>
      </c>
      <c r="BE232" s="241"/>
      <c r="BF232" s="210">
        <f t="shared" si="62"/>
        <v>0</v>
      </c>
      <c r="BG232" s="120" t="s">
        <v>55</v>
      </c>
      <c r="BH232" s="170"/>
      <c r="BI232" s="170"/>
      <c r="BJ232" s="170"/>
      <c r="BK232" s="170"/>
      <c r="BL232" s="5" t="str">
        <f t="shared" si="50"/>
        <v/>
      </c>
      <c r="BM232" s="6"/>
      <c r="BN232" s="5" t="str">
        <f t="shared" si="51"/>
        <v/>
      </c>
      <c r="BO232" s="29"/>
      <c r="BR232" s="119" t="s">
        <v>56</v>
      </c>
      <c r="BS232" s="206"/>
      <c r="BT232" s="210">
        <v>1</v>
      </c>
      <c r="BU232" s="120" t="s">
        <v>55</v>
      </c>
      <c r="BV232" s="147" t="str">
        <f t="shared" si="63"/>
        <v/>
      </c>
      <c r="BW232" s="147" t="str">
        <f t="shared" si="64"/>
        <v/>
      </c>
      <c r="BX232" s="147" t="str">
        <f t="shared" si="65"/>
        <v/>
      </c>
      <c r="BY232" s="147" t="str">
        <f t="shared" si="66"/>
        <v/>
      </c>
      <c r="BZ232" s="148" t="str">
        <f t="shared" si="67"/>
        <v/>
      </c>
    </row>
    <row r="233" spans="1:78" ht="27.6" x14ac:dyDescent="0.3">
      <c r="A233" s="1"/>
      <c r="B233" s="1"/>
      <c r="C233" s="1"/>
      <c r="D233" s="1"/>
      <c r="K233" s="1"/>
      <c r="L233" s="1"/>
      <c r="N233" s="5"/>
      <c r="O233" s="242" t="s">
        <v>57</v>
      </c>
      <c r="P233" s="243"/>
      <c r="Q233" s="210">
        <f t="shared" si="59"/>
        <v>0</v>
      </c>
      <c r="R233" s="120" t="s">
        <v>130</v>
      </c>
      <c r="S233" s="170"/>
      <c r="T233" s="170"/>
      <c r="U233" s="170"/>
      <c r="V233" s="170"/>
      <c r="W233" s="5" t="str">
        <f t="shared" si="52"/>
        <v/>
      </c>
      <c r="X233" s="24"/>
      <c r="Y233" s="5" t="str">
        <f t="shared" si="53"/>
        <v/>
      </c>
      <c r="Z233" s="29"/>
      <c r="AA233" s="5"/>
      <c r="AB233" s="5"/>
      <c r="AC233" s="242" t="s">
        <v>57</v>
      </c>
      <c r="AD233" s="243"/>
      <c r="AE233" s="210">
        <f t="shared" si="60"/>
        <v>0</v>
      </c>
      <c r="AF233" s="120" t="s">
        <v>130</v>
      </c>
      <c r="AG233" s="170"/>
      <c r="AH233" s="170"/>
      <c r="AI233" s="170"/>
      <c r="AJ233" s="170"/>
      <c r="AK233" s="5" t="str">
        <f t="shared" si="55"/>
        <v/>
      </c>
      <c r="AL233" s="24"/>
      <c r="AM233" s="5" t="str">
        <f t="shared" si="56"/>
        <v/>
      </c>
      <c r="AN233" s="29"/>
      <c r="AO233" s="5"/>
      <c r="AP233" s="5"/>
      <c r="AQ233" s="242" t="s">
        <v>57</v>
      </c>
      <c r="AR233" s="243"/>
      <c r="AS233" s="210">
        <f t="shared" si="61"/>
        <v>0</v>
      </c>
      <c r="AT233" s="120" t="s">
        <v>130</v>
      </c>
      <c r="AU233" s="170"/>
      <c r="AV233" s="170"/>
      <c r="AW233" s="170"/>
      <c r="AX233" s="170"/>
      <c r="AY233" s="5" t="str">
        <f t="shared" si="57"/>
        <v/>
      </c>
      <c r="AZ233" s="29"/>
      <c r="BA233" s="5" t="str">
        <f t="shared" si="58"/>
        <v/>
      </c>
      <c r="BB233" s="29"/>
      <c r="BC233" s="5"/>
      <c r="BD233" s="242" t="s">
        <v>57</v>
      </c>
      <c r="BE233" s="243"/>
      <c r="BF233" s="210">
        <f t="shared" si="62"/>
        <v>0</v>
      </c>
      <c r="BG233" s="120" t="s">
        <v>130</v>
      </c>
      <c r="BH233" s="170"/>
      <c r="BI233" s="170"/>
      <c r="BJ233" s="170"/>
      <c r="BK233" s="170"/>
      <c r="BL233" s="5" t="str">
        <f t="shared" si="50"/>
        <v/>
      </c>
      <c r="BM233" s="6"/>
      <c r="BN233" s="5" t="str">
        <f t="shared" si="51"/>
        <v/>
      </c>
      <c r="BO233" s="29"/>
      <c r="BR233" s="384" t="s">
        <v>57</v>
      </c>
      <c r="BS233" s="433"/>
      <c r="BT233" s="210">
        <v>1</v>
      </c>
      <c r="BU233" s="120" t="s">
        <v>130</v>
      </c>
      <c r="BV233" s="147" t="str">
        <f t="shared" si="63"/>
        <v/>
      </c>
      <c r="BW233" s="147" t="str">
        <f t="shared" si="64"/>
        <v/>
      </c>
      <c r="BX233" s="147" t="str">
        <f t="shared" si="65"/>
        <v/>
      </c>
      <c r="BY233" s="147" t="str">
        <f t="shared" si="66"/>
        <v/>
      </c>
      <c r="BZ233" s="148" t="str">
        <f t="shared" si="67"/>
        <v/>
      </c>
    </row>
    <row r="234" spans="1:78" ht="43.95" customHeight="1" x14ac:dyDescent="0.3">
      <c r="N234" s="5"/>
      <c r="O234" s="244"/>
      <c r="P234" s="245"/>
      <c r="Q234" s="210">
        <f t="shared" si="59"/>
        <v>0</v>
      </c>
      <c r="R234" s="120" t="s">
        <v>58</v>
      </c>
      <c r="S234" s="170"/>
      <c r="T234" s="170"/>
      <c r="U234" s="170"/>
      <c r="V234" s="170"/>
      <c r="W234" s="5" t="str">
        <f t="shared" si="52"/>
        <v/>
      </c>
      <c r="X234" s="24"/>
      <c r="Y234" s="5" t="str">
        <f t="shared" si="53"/>
        <v/>
      </c>
      <c r="Z234" s="29"/>
      <c r="AA234" s="5"/>
      <c r="AB234" s="5"/>
      <c r="AC234" s="244"/>
      <c r="AD234" s="245"/>
      <c r="AE234" s="210">
        <f t="shared" si="60"/>
        <v>0</v>
      </c>
      <c r="AF234" s="120" t="s">
        <v>58</v>
      </c>
      <c r="AG234" s="170"/>
      <c r="AH234" s="170"/>
      <c r="AI234" s="170"/>
      <c r="AJ234" s="170"/>
      <c r="AK234" s="5" t="str">
        <f t="shared" si="55"/>
        <v/>
      </c>
      <c r="AL234" s="24"/>
      <c r="AM234" s="5" t="str">
        <f t="shared" si="56"/>
        <v/>
      </c>
      <c r="AN234" s="29"/>
      <c r="AO234" s="5"/>
      <c r="AP234" s="5"/>
      <c r="AQ234" s="244"/>
      <c r="AR234" s="245"/>
      <c r="AS234" s="210">
        <f t="shared" si="61"/>
        <v>0</v>
      </c>
      <c r="AT234" s="120" t="s">
        <v>58</v>
      </c>
      <c r="AU234" s="170"/>
      <c r="AV234" s="170"/>
      <c r="AW234" s="170"/>
      <c r="AX234" s="170"/>
      <c r="AY234" s="5" t="str">
        <f t="shared" si="57"/>
        <v/>
      </c>
      <c r="AZ234" s="29"/>
      <c r="BA234" s="5" t="str">
        <f t="shared" si="58"/>
        <v/>
      </c>
      <c r="BB234" s="29"/>
      <c r="BC234" s="5"/>
      <c r="BD234" s="244"/>
      <c r="BE234" s="245"/>
      <c r="BF234" s="210">
        <f t="shared" si="62"/>
        <v>0</v>
      </c>
      <c r="BG234" s="120" t="s">
        <v>58</v>
      </c>
      <c r="BH234" s="170"/>
      <c r="BI234" s="170"/>
      <c r="BJ234" s="170"/>
      <c r="BK234" s="170"/>
      <c r="BL234" s="5" t="str">
        <f t="shared" si="50"/>
        <v/>
      </c>
      <c r="BM234" s="6"/>
      <c r="BN234" s="5" t="str">
        <f t="shared" si="51"/>
        <v/>
      </c>
      <c r="BO234" s="29"/>
      <c r="BR234" s="384"/>
      <c r="BS234" s="434"/>
      <c r="BT234" s="210">
        <v>1</v>
      </c>
      <c r="BU234" s="120" t="s">
        <v>58</v>
      </c>
      <c r="BV234" s="147" t="str">
        <f t="shared" si="63"/>
        <v/>
      </c>
      <c r="BW234" s="147" t="str">
        <f t="shared" si="64"/>
        <v/>
      </c>
      <c r="BX234" s="147" t="str">
        <f t="shared" si="65"/>
        <v/>
      </c>
      <c r="BY234" s="147" t="str">
        <f t="shared" si="66"/>
        <v/>
      </c>
      <c r="BZ234" s="148" t="str">
        <f t="shared" si="67"/>
        <v/>
      </c>
    </row>
    <row r="235" spans="1:78" ht="15" thickBot="1" x14ac:dyDescent="0.35">
      <c r="N235" s="5"/>
      <c r="O235" s="30"/>
      <c r="P235" s="355"/>
      <c r="Q235" s="355"/>
      <c r="R235" s="66" t="s">
        <v>173</v>
      </c>
      <c r="S235" s="26" t="e">
        <f>SUM(W222:W234)/SUM(Q222:Q234)</f>
        <v>#DIV/0!</v>
      </c>
      <c r="T235" s="26" t="s">
        <v>20</v>
      </c>
      <c r="U235" s="26" t="e">
        <f>SUM(Y222:Y234)/SUM(Q222:Q234)</f>
        <v>#DIV/0!</v>
      </c>
      <c r="V235" s="26"/>
      <c r="W235" s="5" t="str">
        <f t="shared" si="52"/>
        <v/>
      </c>
      <c r="X235" s="24"/>
      <c r="Y235" s="5" t="str">
        <f t="shared" si="53"/>
        <v/>
      </c>
      <c r="Z235" s="29"/>
      <c r="AA235" s="5"/>
      <c r="AB235" s="5"/>
      <c r="AC235" s="30"/>
      <c r="AD235" s="355"/>
      <c r="AE235" s="355"/>
      <c r="AF235" s="66" t="s">
        <v>173</v>
      </c>
      <c r="AG235" s="26" t="e">
        <f>SUM(AK222:AK234)/SUM(AE222:AE234)</f>
        <v>#DIV/0!</v>
      </c>
      <c r="AH235" s="26" t="s">
        <v>20</v>
      </c>
      <c r="AI235" s="26" t="e">
        <f>SUM(AM222:AM234)/SUM(AE222:AE234)</f>
        <v>#DIV/0!</v>
      </c>
      <c r="AJ235" s="26"/>
      <c r="AK235" s="5" t="str">
        <f t="shared" si="55"/>
        <v/>
      </c>
      <c r="AL235" s="24"/>
      <c r="AM235" s="5" t="str">
        <f t="shared" si="56"/>
        <v/>
      </c>
      <c r="AN235" s="29"/>
      <c r="AO235" s="5"/>
      <c r="AP235" s="5"/>
      <c r="AQ235" s="30"/>
      <c r="AR235" s="355"/>
      <c r="AS235" s="355"/>
      <c r="AT235" s="66" t="s">
        <v>173</v>
      </c>
      <c r="AU235" s="26" t="e">
        <f>SUM(AY222:AY234)/SUM(AS222:AS234)</f>
        <v>#DIV/0!</v>
      </c>
      <c r="AV235" s="26" t="s">
        <v>20</v>
      </c>
      <c r="AW235" s="26" t="e">
        <f>SUM(BA222:BA234)/SUM(AS222:AS234)</f>
        <v>#DIV/0!</v>
      </c>
      <c r="AX235" s="26"/>
      <c r="AY235" s="5" t="str">
        <f t="shared" si="57"/>
        <v/>
      </c>
      <c r="AZ235" s="29"/>
      <c r="BA235" s="5" t="str">
        <f t="shared" si="58"/>
        <v/>
      </c>
      <c r="BB235" s="29"/>
      <c r="BC235" s="5"/>
      <c r="BD235" s="30"/>
      <c r="BE235" s="355"/>
      <c r="BF235" s="355"/>
      <c r="BG235" s="66" t="s">
        <v>173</v>
      </c>
      <c r="BH235" s="26" t="e">
        <f>SUM(BL222:BL234)/SUM(BF222:BF234)</f>
        <v>#DIV/0!</v>
      </c>
      <c r="BI235" s="26" t="s">
        <v>20</v>
      </c>
      <c r="BJ235" s="26" t="e">
        <f>SUM(BN222:BN234)/SUM(BF222:BF234)</f>
        <v>#DIV/0!</v>
      </c>
      <c r="BK235" s="26"/>
      <c r="BL235" s="5" t="str">
        <f t="shared" si="50"/>
        <v/>
      </c>
      <c r="BM235" s="6"/>
      <c r="BN235" s="5" t="str">
        <f t="shared" si="51"/>
        <v/>
      </c>
      <c r="BO235" s="29"/>
    </row>
    <row r="236" spans="1:78" ht="15" thickBot="1" x14ac:dyDescent="0.35">
      <c r="N236" s="5"/>
      <c r="O236" s="214" t="s">
        <v>306</v>
      </c>
      <c r="P236" s="110"/>
      <c r="Q236" s="220"/>
      <c r="R236" s="223" t="s">
        <v>301</v>
      </c>
      <c r="S236" s="357"/>
      <c r="T236" s="357"/>
      <c r="U236" s="357"/>
      <c r="V236" s="33" t="s">
        <v>21</v>
      </c>
      <c r="W236" s="5" t="str">
        <f t="shared" si="52"/>
        <v/>
      </c>
      <c r="X236" s="24"/>
      <c r="Y236" s="5" t="str">
        <f t="shared" si="53"/>
        <v/>
      </c>
      <c r="Z236" s="29"/>
      <c r="AA236" s="5"/>
      <c r="AB236" s="5"/>
      <c r="AC236" s="214" t="s">
        <v>306</v>
      </c>
      <c r="AD236" s="110"/>
      <c r="AE236" s="220"/>
      <c r="AF236" s="32" t="s">
        <v>301</v>
      </c>
      <c r="AG236" s="356"/>
      <c r="AH236" s="357"/>
      <c r="AI236" s="357"/>
      <c r="AJ236" s="33" t="s">
        <v>21</v>
      </c>
      <c r="AK236" s="5" t="str">
        <f t="shared" si="55"/>
        <v/>
      </c>
      <c r="AL236" s="24"/>
      <c r="AM236" s="5" t="str">
        <f t="shared" si="56"/>
        <v/>
      </c>
      <c r="AN236" s="29"/>
      <c r="AO236" s="5"/>
      <c r="AP236" s="5"/>
      <c r="AQ236" s="214" t="s">
        <v>306</v>
      </c>
      <c r="AR236" s="110"/>
      <c r="AS236" s="220"/>
      <c r="AT236" s="32" t="s">
        <v>301</v>
      </c>
      <c r="AU236" s="356"/>
      <c r="AV236" s="357"/>
      <c r="AW236" s="357"/>
      <c r="AX236" s="33" t="s">
        <v>21</v>
      </c>
      <c r="AY236" s="5" t="str">
        <f t="shared" si="57"/>
        <v/>
      </c>
      <c r="AZ236" s="29"/>
      <c r="BA236" s="5" t="str">
        <f t="shared" si="58"/>
        <v/>
      </c>
      <c r="BB236" s="29"/>
      <c r="BC236" s="5"/>
      <c r="BD236" s="214" t="s">
        <v>306</v>
      </c>
      <c r="BE236" s="110"/>
      <c r="BF236" s="220"/>
      <c r="BG236" s="32" t="s">
        <v>301</v>
      </c>
      <c r="BH236" s="356"/>
      <c r="BI236" s="357"/>
      <c r="BJ236" s="357"/>
      <c r="BK236" s="33" t="s">
        <v>21</v>
      </c>
      <c r="BL236" s="5" t="str">
        <f t="shared" si="50"/>
        <v/>
      </c>
      <c r="BM236" s="6"/>
      <c r="BN236" s="5" t="str">
        <f t="shared" si="51"/>
        <v/>
      </c>
      <c r="BO236" s="29"/>
    </row>
    <row r="237" spans="1:78" ht="15" thickBot="1" x14ac:dyDescent="0.35">
      <c r="N237" s="5"/>
      <c r="O237" s="20"/>
      <c r="Q237" s="20"/>
      <c r="R237" s="43"/>
      <c r="S237" s="20"/>
      <c r="T237" s="20"/>
      <c r="U237" s="20"/>
      <c r="V237" s="20"/>
      <c r="W237" s="5" t="str">
        <f t="shared" si="52"/>
        <v/>
      </c>
      <c r="X237" s="24"/>
      <c r="Y237" s="5" t="str">
        <f t="shared" si="53"/>
        <v/>
      </c>
      <c r="Z237" s="29"/>
      <c r="AA237" s="5"/>
      <c r="AB237" s="5"/>
      <c r="AC237" s="20"/>
      <c r="AD237" s="111"/>
      <c r="AE237" s="20"/>
      <c r="AF237" s="43"/>
      <c r="AG237" s="20"/>
      <c r="AH237" s="20"/>
      <c r="AI237" s="20"/>
      <c r="AJ237" s="20"/>
      <c r="AK237" s="5" t="str">
        <f t="shared" si="55"/>
        <v/>
      </c>
      <c r="AL237" s="24"/>
      <c r="AM237" s="5" t="str">
        <f t="shared" si="56"/>
        <v/>
      </c>
      <c r="AN237" s="29"/>
      <c r="AO237" s="5"/>
      <c r="AP237" s="5"/>
      <c r="AQ237" s="20"/>
      <c r="AR237" s="111"/>
      <c r="AS237" s="20"/>
      <c r="AT237" s="43"/>
      <c r="AU237" s="20"/>
      <c r="AV237" s="20"/>
      <c r="AW237" s="20"/>
      <c r="AX237" s="20"/>
      <c r="AY237" s="5" t="str">
        <f t="shared" si="57"/>
        <v/>
      </c>
      <c r="AZ237" s="29"/>
      <c r="BA237" s="5" t="str">
        <f t="shared" si="58"/>
        <v/>
      </c>
      <c r="BB237" s="5"/>
      <c r="BC237" s="5"/>
      <c r="BD237" s="20"/>
      <c r="BE237" s="111"/>
      <c r="BF237" s="20"/>
      <c r="BG237" s="43"/>
      <c r="BH237" s="20"/>
      <c r="BI237" s="20"/>
      <c r="BJ237" s="20"/>
      <c r="BK237" s="20"/>
      <c r="BL237" s="5" t="str">
        <f t="shared" si="50"/>
        <v/>
      </c>
      <c r="BM237" s="6"/>
      <c r="BN237" s="5" t="str">
        <f t="shared" si="51"/>
        <v/>
      </c>
      <c r="BO237" s="29"/>
    </row>
    <row r="238" spans="1:78" ht="15" thickBot="1" x14ac:dyDescent="0.35">
      <c r="N238" s="5"/>
      <c r="O238" s="213" t="s">
        <v>307</v>
      </c>
      <c r="Q238" s="377" t="s">
        <v>136</v>
      </c>
      <c r="R238" s="377"/>
      <c r="S238" s="377"/>
      <c r="T238" s="378"/>
      <c r="U238" s="96">
        <f>SUM(S236)</f>
        <v>0</v>
      </c>
      <c r="V238" s="97" t="s">
        <v>21</v>
      </c>
      <c r="W238" s="5" t="str">
        <f t="shared" si="52"/>
        <v/>
      </c>
      <c r="X238" s="24"/>
      <c r="Y238" s="5" t="str">
        <f t="shared" si="53"/>
        <v/>
      </c>
      <c r="Z238" s="5"/>
      <c r="AA238" s="5"/>
      <c r="AB238" s="5"/>
      <c r="AC238" s="213" t="s">
        <v>307</v>
      </c>
      <c r="AE238" s="377" t="s">
        <v>240</v>
      </c>
      <c r="AF238" s="377"/>
      <c r="AG238" s="377"/>
      <c r="AH238" s="377"/>
      <c r="AI238" s="96">
        <f>SUM(AG236)</f>
        <v>0</v>
      </c>
      <c r="AJ238" s="97" t="s">
        <v>21</v>
      </c>
      <c r="AK238" s="5" t="str">
        <f t="shared" si="55"/>
        <v/>
      </c>
      <c r="AL238" s="24"/>
      <c r="AM238" s="5" t="str">
        <f t="shared" si="56"/>
        <v/>
      </c>
      <c r="AN238" s="5"/>
      <c r="AO238" s="5"/>
      <c r="AP238" s="5"/>
      <c r="AQ238" s="213" t="s">
        <v>307</v>
      </c>
      <c r="AS238" s="377" t="s">
        <v>241</v>
      </c>
      <c r="AT238" s="377"/>
      <c r="AU238" s="377"/>
      <c r="AV238" s="377"/>
      <c r="AW238" s="96">
        <f>SUM(AU236)</f>
        <v>0</v>
      </c>
      <c r="AX238" s="97" t="s">
        <v>21</v>
      </c>
      <c r="AY238" s="5" t="str">
        <f t="shared" si="57"/>
        <v/>
      </c>
      <c r="AZ238" s="29"/>
      <c r="BA238" s="5" t="str">
        <f t="shared" si="58"/>
        <v/>
      </c>
      <c r="BB238" s="5"/>
      <c r="BC238" s="5"/>
      <c r="BD238" s="213" t="s">
        <v>307</v>
      </c>
      <c r="BE238" s="111"/>
      <c r="BF238" s="377" t="s">
        <v>242</v>
      </c>
      <c r="BG238" s="377"/>
      <c r="BH238" s="377"/>
      <c r="BI238" s="377"/>
      <c r="BJ238" s="96">
        <f>SUM(BH236)</f>
        <v>0</v>
      </c>
      <c r="BK238" s="97" t="s">
        <v>21</v>
      </c>
      <c r="BL238" s="5" t="str">
        <f t="shared" si="50"/>
        <v/>
      </c>
      <c r="BM238" s="6"/>
      <c r="BN238" s="5" t="str">
        <f t="shared" si="51"/>
        <v/>
      </c>
      <c r="BO238" s="5"/>
    </row>
    <row r="239" spans="1:78" ht="9" customHeight="1" x14ac:dyDescent="0.3">
      <c r="N239" s="5"/>
      <c r="O239" s="20"/>
      <c r="Q239" s="377"/>
      <c r="R239" s="377"/>
      <c r="S239" s="20"/>
      <c r="T239" s="20"/>
      <c r="U239" s="20"/>
      <c r="V239" s="20"/>
      <c r="W239" s="5" t="str">
        <f t="shared" si="52"/>
        <v/>
      </c>
      <c r="X239" s="24"/>
      <c r="Y239" s="5" t="str">
        <f t="shared" si="53"/>
        <v/>
      </c>
      <c r="Z239" s="5"/>
      <c r="AA239" s="5"/>
      <c r="AB239" s="5"/>
      <c r="AC239" s="20"/>
      <c r="AD239" s="111"/>
      <c r="AE239" s="377"/>
      <c r="AF239" s="377"/>
      <c r="AG239" s="20"/>
      <c r="AH239" s="20"/>
      <c r="AI239" s="20"/>
      <c r="AJ239" s="20"/>
      <c r="AK239" s="5" t="str">
        <f t="shared" si="55"/>
        <v/>
      </c>
      <c r="AL239" s="24"/>
      <c r="AM239" s="5" t="str">
        <f t="shared" si="56"/>
        <v/>
      </c>
      <c r="AN239" s="5"/>
      <c r="AO239" s="5"/>
      <c r="AP239" s="5"/>
      <c r="AQ239" s="20"/>
      <c r="AR239" s="111"/>
      <c r="AS239" s="377"/>
      <c r="AT239" s="377"/>
      <c r="AU239" s="20"/>
      <c r="AV239" s="20"/>
      <c r="AW239" s="20"/>
      <c r="AX239" s="20"/>
      <c r="AY239" s="5" t="str">
        <f t="shared" si="57"/>
        <v/>
      </c>
      <c r="AZ239" s="29"/>
      <c r="BA239" s="5" t="str">
        <f t="shared" si="58"/>
        <v/>
      </c>
      <c r="BB239" s="5"/>
      <c r="BC239" s="5"/>
      <c r="BD239" s="20"/>
      <c r="BE239" s="111"/>
      <c r="BF239" s="377"/>
      <c r="BG239" s="377"/>
      <c r="BH239" s="20"/>
      <c r="BI239" s="20"/>
      <c r="BJ239" s="20"/>
      <c r="BK239" s="20"/>
      <c r="BL239" s="5" t="str">
        <f t="shared" si="50"/>
        <v/>
      </c>
      <c r="BM239" s="6"/>
      <c r="BN239" s="5" t="str">
        <f t="shared" si="51"/>
        <v/>
      </c>
      <c r="BO239" s="5"/>
    </row>
    <row r="240" spans="1:78" x14ac:dyDescent="0.3">
      <c r="N240" s="5"/>
      <c r="O240" s="20"/>
      <c r="Q240" s="20"/>
      <c r="R240" s="43"/>
      <c r="S240" s="20"/>
      <c r="T240" s="20"/>
      <c r="U240" s="20"/>
      <c r="V240" s="20"/>
      <c r="W240" s="5" t="str">
        <f t="shared" si="52"/>
        <v/>
      </c>
      <c r="X240" s="24"/>
      <c r="Y240" s="5" t="str">
        <f t="shared" si="53"/>
        <v/>
      </c>
      <c r="Z240" s="5"/>
      <c r="AA240" s="5"/>
      <c r="AB240" s="5"/>
      <c r="AC240" s="20"/>
      <c r="AD240" s="111"/>
      <c r="AE240" s="20"/>
      <c r="AF240" s="43"/>
      <c r="AG240" s="20"/>
      <c r="AH240" s="20"/>
      <c r="AI240" s="20"/>
      <c r="AJ240" s="20"/>
      <c r="AK240" s="5" t="str">
        <f t="shared" si="55"/>
        <v/>
      </c>
      <c r="AL240" s="24"/>
      <c r="AM240" s="5" t="str">
        <f t="shared" si="56"/>
        <v/>
      </c>
      <c r="AN240" s="5"/>
      <c r="AO240" s="5"/>
      <c r="AP240" s="5"/>
      <c r="AQ240" s="20"/>
      <c r="AR240" s="111"/>
      <c r="AS240" s="20"/>
      <c r="AT240" s="43"/>
      <c r="AU240" s="20"/>
      <c r="AV240" s="20"/>
      <c r="AW240" s="20"/>
      <c r="AX240" s="20"/>
      <c r="AY240" s="5" t="str">
        <f t="shared" si="57"/>
        <v/>
      </c>
      <c r="AZ240" s="29"/>
      <c r="BA240" s="5" t="str">
        <f t="shared" si="58"/>
        <v/>
      </c>
      <c r="BB240" s="5"/>
      <c r="BC240" s="5"/>
      <c r="BD240" s="20"/>
      <c r="BE240" s="111"/>
      <c r="BF240" s="20"/>
      <c r="BG240" s="43"/>
      <c r="BH240" s="20"/>
      <c r="BI240" s="20"/>
      <c r="BJ240" s="20"/>
      <c r="BK240" s="20"/>
      <c r="BL240" s="5" t="str">
        <f t="shared" si="50"/>
        <v/>
      </c>
      <c r="BM240" s="6"/>
      <c r="BN240" s="5" t="str">
        <f t="shared" si="51"/>
        <v/>
      </c>
      <c r="BO240" s="5"/>
    </row>
    <row r="241" spans="1:78" ht="63" customHeight="1" x14ac:dyDescent="0.3">
      <c r="N241" s="5"/>
      <c r="O241" s="409" t="s">
        <v>243</v>
      </c>
      <c r="P241" s="410"/>
      <c r="Q241" s="410"/>
      <c r="R241" s="410"/>
      <c r="S241" s="410"/>
      <c r="T241" s="410"/>
      <c r="U241" s="410"/>
      <c r="V241" s="410"/>
      <c r="W241" s="5" t="str">
        <f t="shared" si="52"/>
        <v/>
      </c>
      <c r="X241" s="24"/>
      <c r="Y241" s="5" t="str">
        <f t="shared" si="53"/>
        <v/>
      </c>
      <c r="Z241" s="5"/>
      <c r="AA241" s="5"/>
      <c r="AB241" s="5"/>
      <c r="AC241" s="409" t="s">
        <v>244</v>
      </c>
      <c r="AD241" s="410"/>
      <c r="AE241" s="410"/>
      <c r="AF241" s="410"/>
      <c r="AG241" s="410"/>
      <c r="AH241" s="410"/>
      <c r="AI241" s="410"/>
      <c r="AJ241" s="410"/>
      <c r="AK241" s="5" t="str">
        <f t="shared" si="55"/>
        <v/>
      </c>
      <c r="AL241" s="24"/>
      <c r="AM241" s="5" t="str">
        <f t="shared" si="56"/>
        <v/>
      </c>
      <c r="AN241" s="5"/>
      <c r="AO241" s="5"/>
      <c r="AP241" s="5"/>
      <c r="AQ241" s="409" t="s">
        <v>245</v>
      </c>
      <c r="AR241" s="410"/>
      <c r="AS241" s="410"/>
      <c r="AT241" s="410"/>
      <c r="AU241" s="410"/>
      <c r="AV241" s="410"/>
      <c r="AW241" s="410"/>
      <c r="AX241" s="410"/>
      <c r="AY241" s="5" t="str">
        <f t="shared" si="57"/>
        <v/>
      </c>
      <c r="AZ241" s="29"/>
      <c r="BA241" s="5" t="str">
        <f t="shared" si="58"/>
        <v/>
      </c>
      <c r="BB241" s="5"/>
      <c r="BC241" s="5"/>
      <c r="BD241" s="409" t="s">
        <v>246</v>
      </c>
      <c r="BE241" s="410"/>
      <c r="BF241" s="410"/>
      <c r="BG241" s="410"/>
      <c r="BH241" s="410"/>
      <c r="BI241" s="410"/>
      <c r="BJ241" s="410"/>
      <c r="BK241" s="410"/>
      <c r="BL241" s="5" t="str">
        <f t="shared" si="50"/>
        <v/>
      </c>
      <c r="BM241" s="6"/>
      <c r="BN241" s="5" t="str">
        <f t="shared" si="51"/>
        <v/>
      </c>
      <c r="BO241" s="5"/>
    </row>
    <row r="242" spans="1:78" ht="19.95" customHeight="1" x14ac:dyDescent="0.3">
      <c r="N242" s="5"/>
      <c r="O242" s="21" t="s">
        <v>125</v>
      </c>
      <c r="P242" s="247">
        <f>$D$5</f>
        <v>0</v>
      </c>
      <c r="Q242" s="247"/>
      <c r="R242" s="247"/>
      <c r="S242" s="41" t="s">
        <v>152</v>
      </c>
      <c r="T242" s="248"/>
      <c r="U242" s="248"/>
      <c r="V242" s="248"/>
      <c r="W242" s="5" t="str">
        <f t="shared" si="52"/>
        <v/>
      </c>
      <c r="X242" s="24"/>
      <c r="Y242" s="5" t="str">
        <f t="shared" si="53"/>
        <v/>
      </c>
      <c r="Z242" s="5"/>
      <c r="AA242" s="5"/>
      <c r="AB242" s="5"/>
      <c r="AC242" s="21" t="s">
        <v>125</v>
      </c>
      <c r="AD242" s="247">
        <f>$D$9</f>
        <v>0</v>
      </c>
      <c r="AE242" s="247"/>
      <c r="AF242" s="247"/>
      <c r="AG242" s="41" t="s">
        <v>152</v>
      </c>
      <c r="AH242" s="248"/>
      <c r="AI242" s="248"/>
      <c r="AJ242" s="248"/>
      <c r="AK242" s="5" t="str">
        <f t="shared" si="55"/>
        <v/>
      </c>
      <c r="AL242" s="24"/>
      <c r="AM242" s="5" t="str">
        <f t="shared" si="56"/>
        <v/>
      </c>
      <c r="AN242" s="5"/>
      <c r="AO242" s="5"/>
      <c r="AP242" s="5"/>
      <c r="AQ242" s="21" t="s">
        <v>125</v>
      </c>
      <c r="AR242" s="247">
        <f>$D$9</f>
        <v>0</v>
      </c>
      <c r="AS242" s="247"/>
      <c r="AT242" s="247"/>
      <c r="AU242" s="41" t="s">
        <v>152</v>
      </c>
      <c r="AV242" s="248"/>
      <c r="AW242" s="248"/>
      <c r="AX242" s="248"/>
      <c r="AY242" s="5" t="str">
        <f t="shared" si="57"/>
        <v/>
      </c>
      <c r="AZ242" s="29"/>
      <c r="BA242" s="5" t="str">
        <f t="shared" si="58"/>
        <v/>
      </c>
      <c r="BB242" s="5"/>
      <c r="BC242" s="5"/>
      <c r="BD242" s="21" t="s">
        <v>125</v>
      </c>
      <c r="BE242" s="247">
        <f>$D$9</f>
        <v>0</v>
      </c>
      <c r="BF242" s="247"/>
      <c r="BG242" s="247"/>
      <c r="BH242" s="41" t="s">
        <v>152</v>
      </c>
      <c r="BI242" s="248"/>
      <c r="BJ242" s="248"/>
      <c r="BK242" s="248"/>
      <c r="BL242" s="5" t="str">
        <f t="shared" si="50"/>
        <v/>
      </c>
      <c r="BM242" s="6"/>
      <c r="BN242" s="5" t="str">
        <f t="shared" si="51"/>
        <v/>
      </c>
      <c r="BO242" s="5"/>
    </row>
    <row r="243" spans="1:78" ht="18" customHeight="1" x14ac:dyDescent="0.3">
      <c r="N243" s="5"/>
      <c r="O243" s="21" t="s">
        <v>158</v>
      </c>
      <c r="P243" s="247">
        <f>$D$6</f>
        <v>0</v>
      </c>
      <c r="Q243" s="247"/>
      <c r="R243" s="247"/>
      <c r="S243" s="175" t="s">
        <v>89</v>
      </c>
      <c r="T243" s="247">
        <f>$K$6</f>
        <v>0</v>
      </c>
      <c r="U243" s="247"/>
      <c r="V243" s="247"/>
      <c r="W243" s="5" t="str">
        <f t="shared" si="52"/>
        <v/>
      </c>
      <c r="X243" s="24"/>
      <c r="Y243" s="5" t="str">
        <f t="shared" si="53"/>
        <v/>
      </c>
      <c r="Z243" s="5"/>
      <c r="AA243" s="5"/>
      <c r="AB243" s="5"/>
      <c r="AC243" s="21" t="s">
        <v>158</v>
      </c>
      <c r="AD243" s="247">
        <f>$D$10</f>
        <v>0</v>
      </c>
      <c r="AE243" s="247"/>
      <c r="AF243" s="247"/>
      <c r="AG243" s="176" t="s">
        <v>89</v>
      </c>
      <c r="AH243" s="247" t="e">
        <f>$K$10</f>
        <v>#DIV/0!</v>
      </c>
      <c r="AI243" s="247"/>
      <c r="AJ243" s="247"/>
      <c r="AK243" s="5" t="str">
        <f t="shared" si="55"/>
        <v/>
      </c>
      <c r="AL243" s="24"/>
      <c r="AM243" s="5" t="str">
        <f t="shared" si="56"/>
        <v/>
      </c>
      <c r="AN243" s="5"/>
      <c r="AO243" s="5"/>
      <c r="AP243" s="5"/>
      <c r="AQ243" s="21" t="s">
        <v>158</v>
      </c>
      <c r="AR243" s="247">
        <f>$D$10</f>
        <v>0</v>
      </c>
      <c r="AS243" s="247"/>
      <c r="AT243" s="247"/>
      <c r="AU243" s="176" t="s">
        <v>89</v>
      </c>
      <c r="AV243" s="247" t="e">
        <f>$K$10</f>
        <v>#DIV/0!</v>
      </c>
      <c r="AW243" s="247"/>
      <c r="AX243" s="247"/>
      <c r="AY243" s="5" t="str">
        <f t="shared" si="57"/>
        <v/>
      </c>
      <c r="AZ243" s="29"/>
      <c r="BA243" s="5" t="str">
        <f t="shared" si="58"/>
        <v/>
      </c>
      <c r="BB243" s="5"/>
      <c r="BC243" s="5"/>
      <c r="BD243" s="21" t="s">
        <v>158</v>
      </c>
      <c r="BE243" s="247">
        <f>$D$10</f>
        <v>0</v>
      </c>
      <c r="BF243" s="247"/>
      <c r="BG243" s="247"/>
      <c r="BH243" s="176" t="s">
        <v>89</v>
      </c>
      <c r="BI243" s="247" t="e">
        <f>$K$10</f>
        <v>#DIV/0!</v>
      </c>
      <c r="BJ243" s="247"/>
      <c r="BK243" s="247"/>
      <c r="BL243" s="5" t="str">
        <f t="shared" si="50"/>
        <v/>
      </c>
      <c r="BM243" s="6"/>
      <c r="BN243" s="5" t="str">
        <f t="shared" si="51"/>
        <v/>
      </c>
      <c r="BO243" s="5"/>
    </row>
    <row r="244" spans="1:78" ht="8.4" customHeight="1" x14ac:dyDescent="0.3">
      <c r="N244" s="5"/>
      <c r="O244" s="25"/>
      <c r="P244" s="112"/>
      <c r="Q244" s="26"/>
      <c r="R244" s="46"/>
      <c r="S244" s="25"/>
      <c r="T244" s="25"/>
      <c r="U244" s="25"/>
      <c r="V244" s="25"/>
      <c r="W244" s="5" t="str">
        <f t="shared" si="52"/>
        <v/>
      </c>
      <c r="X244" s="24"/>
      <c r="Y244" s="5" t="str">
        <f t="shared" si="53"/>
        <v/>
      </c>
      <c r="Z244" s="5"/>
      <c r="AA244" s="5"/>
      <c r="AB244" s="5"/>
      <c r="AC244" s="25"/>
      <c r="AD244" s="112"/>
      <c r="AE244" s="26"/>
      <c r="AF244" s="46"/>
      <c r="AG244" s="25"/>
      <c r="AH244" s="25"/>
      <c r="AI244" s="25"/>
      <c r="AJ244" s="25"/>
      <c r="AK244" s="5" t="str">
        <f t="shared" si="55"/>
        <v/>
      </c>
      <c r="AL244" s="24"/>
      <c r="AM244" s="5" t="str">
        <f t="shared" si="56"/>
        <v/>
      </c>
      <c r="AN244" s="5"/>
      <c r="AO244" s="5"/>
      <c r="AP244" s="5"/>
      <c r="AQ244" s="25"/>
      <c r="AR244" s="112"/>
      <c r="AS244" s="26"/>
      <c r="AT244" s="46"/>
      <c r="AU244" s="25"/>
      <c r="AV244" s="25"/>
      <c r="AW244" s="25"/>
      <c r="AX244" s="25"/>
      <c r="AY244" s="5" t="str">
        <f t="shared" si="57"/>
        <v/>
      </c>
      <c r="AZ244" s="29"/>
      <c r="BA244" s="5" t="str">
        <f t="shared" si="58"/>
        <v/>
      </c>
      <c r="BB244" s="5"/>
      <c r="BC244" s="5"/>
      <c r="BD244" s="25"/>
      <c r="BE244" s="112"/>
      <c r="BF244" s="26"/>
      <c r="BG244" s="46"/>
      <c r="BH244" s="25"/>
      <c r="BI244" s="25"/>
      <c r="BJ244" s="25"/>
      <c r="BK244" s="25"/>
      <c r="BL244" s="5" t="str">
        <f t="shared" si="50"/>
        <v/>
      </c>
      <c r="BM244" s="6"/>
      <c r="BN244" s="5" t="str">
        <f t="shared" si="51"/>
        <v/>
      </c>
      <c r="BO244" s="5"/>
    </row>
    <row r="245" spans="1:78" ht="14.4" customHeight="1" x14ac:dyDescent="0.3">
      <c r="N245" s="5"/>
      <c r="O245" s="411" t="s">
        <v>17</v>
      </c>
      <c r="P245" s="411"/>
      <c r="Q245" s="411"/>
      <c r="R245" s="411"/>
      <c r="S245" s="411"/>
      <c r="T245" s="411"/>
      <c r="U245" s="411"/>
      <c r="V245" s="411"/>
      <c r="W245" s="5" t="str">
        <f t="shared" si="52"/>
        <v/>
      </c>
      <c r="X245" s="24"/>
      <c r="Y245" s="5" t="str">
        <f t="shared" si="53"/>
        <v/>
      </c>
      <c r="Z245" s="5"/>
      <c r="AA245" s="5"/>
      <c r="AB245" s="5"/>
      <c r="AC245" s="411" t="s">
        <v>17</v>
      </c>
      <c r="AD245" s="411"/>
      <c r="AE245" s="411"/>
      <c r="AF245" s="411"/>
      <c r="AG245" s="411"/>
      <c r="AH245" s="411"/>
      <c r="AI245" s="411"/>
      <c r="AJ245" s="411"/>
      <c r="AK245" s="5" t="str">
        <f t="shared" si="55"/>
        <v/>
      </c>
      <c r="AL245" s="24"/>
      <c r="AM245" s="5" t="str">
        <f t="shared" si="56"/>
        <v/>
      </c>
      <c r="AN245" s="5"/>
      <c r="AO245" s="5"/>
      <c r="AP245" s="5"/>
      <c r="AQ245" s="411" t="s">
        <v>17</v>
      </c>
      <c r="AR245" s="411"/>
      <c r="AS245" s="411"/>
      <c r="AT245" s="411"/>
      <c r="AU245" s="411"/>
      <c r="AV245" s="411"/>
      <c r="AW245" s="411"/>
      <c r="AX245" s="411"/>
      <c r="AY245" s="5" t="str">
        <f t="shared" si="57"/>
        <v/>
      </c>
      <c r="AZ245" s="29"/>
      <c r="BA245" s="5" t="str">
        <f t="shared" si="58"/>
        <v/>
      </c>
      <c r="BB245" s="5"/>
      <c r="BC245" s="5"/>
      <c r="BD245" s="411" t="s">
        <v>17</v>
      </c>
      <c r="BE245" s="411"/>
      <c r="BF245" s="411"/>
      <c r="BG245" s="411"/>
      <c r="BH245" s="411"/>
      <c r="BI245" s="411"/>
      <c r="BJ245" s="411"/>
      <c r="BK245" s="411"/>
      <c r="BL245" s="5" t="str">
        <f t="shared" si="50"/>
        <v/>
      </c>
      <c r="BM245" s="6"/>
      <c r="BN245" s="5" t="str">
        <f t="shared" si="51"/>
        <v/>
      </c>
      <c r="BO245" s="5"/>
      <c r="BR245" s="345" t="s">
        <v>17</v>
      </c>
      <c r="BS245" s="345"/>
      <c r="BT245" s="345"/>
      <c r="BU245" s="345"/>
      <c r="BV245" s="412" t="s">
        <v>249</v>
      </c>
      <c r="BW245" s="412" t="s">
        <v>250</v>
      </c>
      <c r="BX245" s="412" t="s">
        <v>251</v>
      </c>
      <c r="BY245" s="412" t="s">
        <v>252</v>
      </c>
      <c r="BZ245" s="382" t="s">
        <v>256</v>
      </c>
    </row>
    <row r="246" spans="1:78" ht="28.2" customHeight="1" x14ac:dyDescent="0.3">
      <c r="N246" s="5"/>
      <c r="O246" s="240" t="s">
        <v>107</v>
      </c>
      <c r="P246" s="241"/>
      <c r="Q246" s="240" t="s">
        <v>294</v>
      </c>
      <c r="R246" s="241"/>
      <c r="S246" s="133" t="s">
        <v>259</v>
      </c>
      <c r="T246" s="80" t="s">
        <v>132</v>
      </c>
      <c r="U246" s="81" t="s">
        <v>133</v>
      </c>
      <c r="V246" s="82" t="s">
        <v>134</v>
      </c>
      <c r="W246" s="5" t="str">
        <f t="shared" si="52"/>
        <v/>
      </c>
      <c r="X246" s="24"/>
      <c r="Y246" s="5" t="str">
        <f t="shared" si="53"/>
        <v/>
      </c>
      <c r="Z246" s="5"/>
      <c r="AA246" s="5"/>
      <c r="AB246" s="5"/>
      <c r="AC246" s="240" t="s">
        <v>107</v>
      </c>
      <c r="AD246" s="241"/>
      <c r="AE246" s="240" t="s">
        <v>294</v>
      </c>
      <c r="AF246" s="241"/>
      <c r="AG246" s="133" t="s">
        <v>259</v>
      </c>
      <c r="AH246" s="80" t="s">
        <v>132</v>
      </c>
      <c r="AI246" s="81" t="s">
        <v>133</v>
      </c>
      <c r="AJ246" s="82" t="s">
        <v>134</v>
      </c>
      <c r="AK246" s="5" t="str">
        <f t="shared" si="55"/>
        <v/>
      </c>
      <c r="AL246" s="24"/>
      <c r="AM246" s="5" t="str">
        <f t="shared" si="56"/>
        <v/>
      </c>
      <c r="AN246" s="5"/>
      <c r="AO246" s="5"/>
      <c r="AP246" s="5"/>
      <c r="AQ246" s="240" t="s">
        <v>107</v>
      </c>
      <c r="AR246" s="241"/>
      <c r="AS246" s="240" t="s">
        <v>294</v>
      </c>
      <c r="AT246" s="241"/>
      <c r="AU246" s="133" t="s">
        <v>259</v>
      </c>
      <c r="AV246" s="80" t="s">
        <v>132</v>
      </c>
      <c r="AW246" s="81" t="s">
        <v>133</v>
      </c>
      <c r="AX246" s="82" t="s">
        <v>134</v>
      </c>
      <c r="AY246" s="5" t="str">
        <f t="shared" si="57"/>
        <v/>
      </c>
      <c r="AZ246" s="29"/>
      <c r="BA246" s="5" t="str">
        <f t="shared" si="58"/>
        <v/>
      </c>
      <c r="BB246" s="5"/>
      <c r="BC246" s="5"/>
      <c r="BD246" s="240" t="s">
        <v>107</v>
      </c>
      <c r="BE246" s="241"/>
      <c r="BF246" s="240" t="s">
        <v>294</v>
      </c>
      <c r="BG246" s="241"/>
      <c r="BH246" s="133" t="s">
        <v>259</v>
      </c>
      <c r="BI246" s="80" t="s">
        <v>132</v>
      </c>
      <c r="BJ246" s="81" t="s">
        <v>133</v>
      </c>
      <c r="BK246" s="82" t="s">
        <v>134</v>
      </c>
      <c r="BL246" s="5" t="str">
        <f t="shared" si="50"/>
        <v/>
      </c>
      <c r="BM246" s="6"/>
      <c r="BN246" s="5" t="str">
        <f t="shared" si="51"/>
        <v/>
      </c>
      <c r="BO246" s="5"/>
      <c r="BR246" s="119" t="s">
        <v>107</v>
      </c>
      <c r="BS246" s="384" t="s">
        <v>70</v>
      </c>
      <c r="BT246" s="384"/>
      <c r="BU246" s="119" t="s">
        <v>294</v>
      </c>
      <c r="BV246" s="412"/>
      <c r="BW246" s="412"/>
      <c r="BX246" s="412"/>
      <c r="BY246" s="412"/>
      <c r="BZ246" s="383"/>
    </row>
    <row r="247" spans="1:78" ht="28.95" customHeight="1" x14ac:dyDescent="0.3">
      <c r="N247" s="5"/>
      <c r="O247" s="242" t="s">
        <v>43</v>
      </c>
      <c r="P247" s="243"/>
      <c r="Q247" s="210">
        <f>IF(OR(S247="X",T247="X",U247="X",V247="X"),1,0)</f>
        <v>0</v>
      </c>
      <c r="R247" s="120" t="s">
        <v>44</v>
      </c>
      <c r="S247" s="170"/>
      <c r="T247" s="170"/>
      <c r="U247" s="170"/>
      <c r="V247" s="170"/>
      <c r="W247" s="5" t="str">
        <f t="shared" si="52"/>
        <v/>
      </c>
      <c r="X247" s="24"/>
      <c r="Y247" s="5" t="str">
        <f t="shared" si="53"/>
        <v/>
      </c>
      <c r="Z247" s="29"/>
      <c r="AA247" s="5"/>
      <c r="AB247" s="5"/>
      <c r="AC247" s="242" t="s">
        <v>43</v>
      </c>
      <c r="AD247" s="243"/>
      <c r="AE247" s="210">
        <f>IF(OR(AG247="X",AH247="X",AI247="X",AJ247="X"),1,0)</f>
        <v>0</v>
      </c>
      <c r="AF247" s="120" t="s">
        <v>44</v>
      </c>
      <c r="AG247" s="170"/>
      <c r="AH247" s="170"/>
      <c r="AI247" s="170"/>
      <c r="AJ247" s="170"/>
      <c r="AK247" s="5" t="str">
        <f t="shared" si="55"/>
        <v/>
      </c>
      <c r="AL247" s="24"/>
      <c r="AM247" s="5" t="str">
        <f t="shared" si="56"/>
        <v/>
      </c>
      <c r="AN247" s="29"/>
      <c r="AO247" s="5"/>
      <c r="AP247" s="5"/>
      <c r="AQ247" s="242" t="s">
        <v>43</v>
      </c>
      <c r="AR247" s="243"/>
      <c r="AS247" s="210">
        <f>IF(OR(AU247="X",AV247="X",AW247="X",AX247="X"),1,0)</f>
        <v>0</v>
      </c>
      <c r="AT247" s="120" t="s">
        <v>44</v>
      </c>
      <c r="AU247" s="170"/>
      <c r="AV247" s="170"/>
      <c r="AW247" s="170"/>
      <c r="AX247" s="170"/>
      <c r="AY247" s="5" t="str">
        <f t="shared" si="57"/>
        <v/>
      </c>
      <c r="AZ247" s="29"/>
      <c r="BA247" s="5" t="str">
        <f t="shared" si="58"/>
        <v/>
      </c>
      <c r="BB247" s="5"/>
      <c r="BC247" s="5"/>
      <c r="BD247" s="242" t="s">
        <v>43</v>
      </c>
      <c r="BE247" s="243"/>
      <c r="BF247" s="210">
        <f>IF(OR(BH247="X",BI247="X",BJ247="X",BK247="X"),1,0)</f>
        <v>0</v>
      </c>
      <c r="BG247" s="120" t="s">
        <v>44</v>
      </c>
      <c r="BH247" s="170"/>
      <c r="BI247" s="170"/>
      <c r="BJ247" s="170"/>
      <c r="BK247" s="170"/>
      <c r="BL247" s="5" t="str">
        <f t="shared" si="50"/>
        <v/>
      </c>
      <c r="BM247" s="6"/>
      <c r="BN247" s="5" t="str">
        <f t="shared" si="51"/>
        <v/>
      </c>
      <c r="BO247" s="29"/>
      <c r="BR247" s="384" t="s">
        <v>43</v>
      </c>
      <c r="BS247" s="435"/>
      <c r="BT247" s="210">
        <v>1</v>
      </c>
      <c r="BU247" s="120" t="s">
        <v>44</v>
      </c>
      <c r="BV247" s="147" t="str">
        <f>IF(Q247="","",IF(S247="X",25%,IF(T247="X",50%,IF(U247="X",75%,IF(V247="X",100%,"")))))</f>
        <v/>
      </c>
      <c r="BW247" s="147" t="str">
        <f>IF(AE247="","",IF(AG247="X",25%,IF(AH247="X",50%,IF(AI247="X",75%,IF(AJ247="X",100%,"")))))</f>
        <v/>
      </c>
      <c r="BX247" s="147" t="str">
        <f>IF(AS247="","",IF(AU247="X",25%,IF(AV247="X",50%,IF(AW247="X",75%,IF(AX247="X",100%,"")))))</f>
        <v/>
      </c>
      <c r="BY247" s="147" t="str">
        <f>IF(BF247="","",IF(BH247="X",25%,IF(BI247="X",50%,IF(BJ247="X",75%,IF(BK247="X",100%,"")))))</f>
        <v/>
      </c>
      <c r="BZ247" s="148" t="str">
        <f>IFERROR(AVERAGE(BV247:BY247),"")</f>
        <v/>
      </c>
    </row>
    <row r="248" spans="1:78" x14ac:dyDescent="0.3">
      <c r="N248" s="5"/>
      <c r="O248" s="263"/>
      <c r="P248" s="264"/>
      <c r="Q248" s="210">
        <f t="shared" ref="Q248:Q259" si="68">IF(OR(S248="X",T248="X",U248="X",V248="X"),1,0)</f>
        <v>0</v>
      </c>
      <c r="R248" s="120" t="s">
        <v>45</v>
      </c>
      <c r="S248" s="170"/>
      <c r="T248" s="170"/>
      <c r="U248" s="170"/>
      <c r="V248" s="170"/>
      <c r="W248" s="5" t="str">
        <f t="shared" si="52"/>
        <v/>
      </c>
      <c r="X248" s="24"/>
      <c r="Y248" s="5" t="str">
        <f t="shared" si="53"/>
        <v/>
      </c>
      <c r="Z248" s="29"/>
      <c r="AA248" s="5"/>
      <c r="AB248" s="5"/>
      <c r="AC248" s="263"/>
      <c r="AD248" s="264"/>
      <c r="AE248" s="210">
        <f t="shared" ref="AE248:AE259" si="69">IF(OR(AG248="X",AH248="X",AI248="X",AJ248="X"),1,0)</f>
        <v>0</v>
      </c>
      <c r="AF248" s="120" t="s">
        <v>45</v>
      </c>
      <c r="AG248" s="170"/>
      <c r="AH248" s="170"/>
      <c r="AI248" s="170"/>
      <c r="AJ248" s="170"/>
      <c r="AK248" s="5" t="str">
        <f t="shared" si="55"/>
        <v/>
      </c>
      <c r="AL248" s="24"/>
      <c r="AM248" s="5" t="str">
        <f t="shared" si="56"/>
        <v/>
      </c>
      <c r="AN248" s="29"/>
      <c r="AO248" s="5"/>
      <c r="AP248" s="5"/>
      <c r="AQ248" s="263"/>
      <c r="AR248" s="264"/>
      <c r="AS248" s="210">
        <f t="shared" ref="AS248:AS259" si="70">IF(OR(AU248="X",AV248="X",AW248="X",AX248="X"),1,0)</f>
        <v>0</v>
      </c>
      <c r="AT248" s="120" t="s">
        <v>45</v>
      </c>
      <c r="AU248" s="170"/>
      <c r="AV248" s="170"/>
      <c r="AW248" s="170"/>
      <c r="AX248" s="170"/>
      <c r="AY248" s="5" t="str">
        <f t="shared" si="57"/>
        <v/>
      </c>
      <c r="AZ248" s="29"/>
      <c r="BA248" s="5" t="str">
        <f t="shared" si="58"/>
        <v/>
      </c>
      <c r="BB248" s="5"/>
      <c r="BC248" s="5"/>
      <c r="BD248" s="263"/>
      <c r="BE248" s="264"/>
      <c r="BF248" s="210">
        <f t="shared" ref="BF248:BF259" si="71">IF(OR(BH248="X",BI248="X",BJ248="X",BK248="X"),1,0)</f>
        <v>0</v>
      </c>
      <c r="BG248" s="120" t="s">
        <v>45</v>
      </c>
      <c r="BH248" s="170"/>
      <c r="BI248" s="170"/>
      <c r="BJ248" s="170"/>
      <c r="BK248" s="170"/>
      <c r="BL248" s="5" t="str">
        <f t="shared" si="50"/>
        <v/>
      </c>
      <c r="BM248" s="6"/>
      <c r="BN248" s="5" t="str">
        <f t="shared" si="51"/>
        <v/>
      </c>
      <c r="BO248" s="29"/>
      <c r="BR248" s="384"/>
      <c r="BS248" s="436"/>
      <c r="BT248" s="210">
        <v>1</v>
      </c>
      <c r="BU248" s="120" t="s">
        <v>45</v>
      </c>
      <c r="BV248" s="147" t="str">
        <f t="shared" ref="BV248:BV259" si="72">IF(Q248="","",IF(S248="X",25%,IF(T248="X",50%,IF(U248="X",75%,IF(V248="X",100%,"")))))</f>
        <v/>
      </c>
      <c r="BW248" s="147" t="str">
        <f t="shared" ref="BW248:BW259" si="73">IF(AE248="","",IF(AG248="X",25%,IF(AH248="X",50%,IF(AI248="X",75%,IF(AJ248="X",100%,"")))))</f>
        <v/>
      </c>
      <c r="BX248" s="147" t="str">
        <f t="shared" ref="BX248:BX259" si="74">IF(AS248="","",IF(AU248="X",25%,IF(AV248="X",50%,IF(AW248="X",75%,IF(AX248="X",100%,"")))))</f>
        <v/>
      </c>
      <c r="BY248" s="147" t="str">
        <f t="shared" ref="BY248:BY259" si="75">IF(BF248="","",IF(BH248="X",25%,IF(BI248="X",50%,IF(BJ248="X",75%,IF(BK248="X",100%,"")))))</f>
        <v/>
      </c>
      <c r="BZ248" s="148" t="str">
        <f t="shared" ref="BZ248:BZ259" si="76">IFERROR(AVERAGE(BV248:BY248),"")</f>
        <v/>
      </c>
    </row>
    <row r="249" spans="1:78" ht="41.4" customHeight="1" x14ac:dyDescent="0.3">
      <c r="N249" s="5"/>
      <c r="O249" s="244"/>
      <c r="P249" s="245"/>
      <c r="Q249" s="210">
        <f t="shared" si="68"/>
        <v>0</v>
      </c>
      <c r="R249" s="120" t="s">
        <v>46</v>
      </c>
      <c r="S249" s="170"/>
      <c r="T249" s="170"/>
      <c r="U249" s="170"/>
      <c r="V249" s="170"/>
      <c r="W249" s="5" t="str">
        <f t="shared" si="52"/>
        <v/>
      </c>
      <c r="X249" s="24"/>
      <c r="Y249" s="5" t="str">
        <f t="shared" si="53"/>
        <v/>
      </c>
      <c r="Z249" s="29"/>
      <c r="AA249" s="5"/>
      <c r="AB249" s="5"/>
      <c r="AC249" s="244"/>
      <c r="AD249" s="245"/>
      <c r="AE249" s="210">
        <f t="shared" si="69"/>
        <v>0</v>
      </c>
      <c r="AF249" s="120" t="s">
        <v>46</v>
      </c>
      <c r="AG249" s="170"/>
      <c r="AH249" s="170"/>
      <c r="AI249" s="170"/>
      <c r="AJ249" s="170"/>
      <c r="AK249" s="5" t="str">
        <f t="shared" si="55"/>
        <v/>
      </c>
      <c r="AL249" s="24"/>
      <c r="AM249" s="5" t="str">
        <f t="shared" si="56"/>
        <v/>
      </c>
      <c r="AN249" s="29"/>
      <c r="AO249" s="5"/>
      <c r="AP249" s="5"/>
      <c r="AQ249" s="244"/>
      <c r="AR249" s="245"/>
      <c r="AS249" s="210">
        <f t="shared" si="70"/>
        <v>0</v>
      </c>
      <c r="AT249" s="120" t="s">
        <v>46</v>
      </c>
      <c r="AU249" s="170"/>
      <c r="AV249" s="170"/>
      <c r="AW249" s="170"/>
      <c r="AX249" s="170"/>
      <c r="AY249" s="5" t="str">
        <f t="shared" si="57"/>
        <v/>
      </c>
      <c r="AZ249" s="29"/>
      <c r="BA249" s="5" t="str">
        <f t="shared" si="58"/>
        <v/>
      </c>
      <c r="BB249" s="5"/>
      <c r="BC249" s="5"/>
      <c r="BD249" s="244"/>
      <c r="BE249" s="245"/>
      <c r="BF249" s="210">
        <f t="shared" si="71"/>
        <v>0</v>
      </c>
      <c r="BG249" s="120" t="s">
        <v>46</v>
      </c>
      <c r="BH249" s="170"/>
      <c r="BI249" s="170"/>
      <c r="BJ249" s="170"/>
      <c r="BK249" s="170"/>
      <c r="BL249" s="5" t="str">
        <f t="shared" ref="BL249:BL259" si="77">IF(BF249="","",IF(BH249="X",0,IF(BI249="X",5,IF(BJ249="X",10,IF(BK249="X",15,"")))))</f>
        <v/>
      </c>
      <c r="BM249" s="6"/>
      <c r="BN249" s="5" t="str">
        <f t="shared" ref="BN249:BN259" si="78">IF(BF249="","",IF(BH249="X",5,IF(BI249="X",10,IF(BJ249="X",15,IF(BK249="X",20,"")))))</f>
        <v/>
      </c>
      <c r="BO249" s="29"/>
      <c r="BR249" s="384"/>
      <c r="BS249" s="437"/>
      <c r="BT249" s="210">
        <v>1</v>
      </c>
      <c r="BU249" s="120" t="s">
        <v>46</v>
      </c>
      <c r="BV249" s="147" t="str">
        <f t="shared" si="72"/>
        <v/>
      </c>
      <c r="BW249" s="147" t="str">
        <f t="shared" si="73"/>
        <v/>
      </c>
      <c r="BX249" s="147" t="str">
        <f t="shared" si="74"/>
        <v/>
      </c>
      <c r="BY249" s="147" t="str">
        <f t="shared" si="75"/>
        <v/>
      </c>
      <c r="BZ249" s="148" t="str">
        <f t="shared" si="76"/>
        <v/>
      </c>
    </row>
    <row r="250" spans="1:78" ht="27.6" x14ac:dyDescent="0.3">
      <c r="N250" s="5"/>
      <c r="O250" s="240" t="s">
        <v>47</v>
      </c>
      <c r="P250" s="241"/>
      <c r="Q250" s="210">
        <f t="shared" si="68"/>
        <v>0</v>
      </c>
      <c r="R250" s="120" t="s">
        <v>49</v>
      </c>
      <c r="S250" s="170"/>
      <c r="T250" s="170"/>
      <c r="U250" s="170"/>
      <c r="V250" s="170"/>
      <c r="W250" s="5" t="str">
        <f t="shared" si="52"/>
        <v/>
      </c>
      <c r="X250" s="24"/>
      <c r="Y250" s="5" t="str">
        <f t="shared" si="53"/>
        <v/>
      </c>
      <c r="Z250" s="29"/>
      <c r="AA250" s="5"/>
      <c r="AB250" s="5"/>
      <c r="AC250" s="240" t="s">
        <v>47</v>
      </c>
      <c r="AD250" s="241"/>
      <c r="AE250" s="210">
        <f t="shared" si="69"/>
        <v>0</v>
      </c>
      <c r="AF250" s="120" t="s">
        <v>49</v>
      </c>
      <c r="AG250" s="170"/>
      <c r="AH250" s="170"/>
      <c r="AI250" s="170"/>
      <c r="AJ250" s="170"/>
      <c r="AK250" s="5" t="str">
        <f t="shared" si="55"/>
        <v/>
      </c>
      <c r="AL250" s="24"/>
      <c r="AM250" s="5" t="str">
        <f t="shared" si="56"/>
        <v/>
      </c>
      <c r="AN250" s="29"/>
      <c r="AO250" s="5"/>
      <c r="AP250" s="5"/>
      <c r="AQ250" s="240" t="s">
        <v>47</v>
      </c>
      <c r="AR250" s="241"/>
      <c r="AS250" s="210">
        <f t="shared" si="70"/>
        <v>0</v>
      </c>
      <c r="AT250" s="120" t="s">
        <v>49</v>
      </c>
      <c r="AU250" s="170"/>
      <c r="AV250" s="170"/>
      <c r="AW250" s="170"/>
      <c r="AX250" s="170"/>
      <c r="AY250" s="5" t="str">
        <f t="shared" si="57"/>
        <v/>
      </c>
      <c r="AZ250" s="29"/>
      <c r="BA250" s="5" t="str">
        <f t="shared" si="58"/>
        <v/>
      </c>
      <c r="BB250" s="5"/>
      <c r="BC250" s="5"/>
      <c r="BD250" s="240" t="s">
        <v>47</v>
      </c>
      <c r="BE250" s="241"/>
      <c r="BF250" s="210">
        <f t="shared" si="71"/>
        <v>0</v>
      </c>
      <c r="BG250" s="120" t="s">
        <v>49</v>
      </c>
      <c r="BH250" s="170"/>
      <c r="BI250" s="170"/>
      <c r="BJ250" s="170"/>
      <c r="BK250" s="170"/>
      <c r="BL250" s="5" t="str">
        <f t="shared" si="77"/>
        <v/>
      </c>
      <c r="BM250" s="6"/>
      <c r="BN250" s="5" t="str">
        <f t="shared" si="78"/>
        <v/>
      </c>
      <c r="BO250" s="29"/>
      <c r="BR250" s="119" t="s">
        <v>47</v>
      </c>
      <c r="BS250" s="205"/>
      <c r="BT250" s="210">
        <v>1</v>
      </c>
      <c r="BU250" s="120" t="s">
        <v>49</v>
      </c>
      <c r="BV250" s="147" t="str">
        <f t="shared" si="72"/>
        <v/>
      </c>
      <c r="BW250" s="147" t="str">
        <f t="shared" si="73"/>
        <v/>
      </c>
      <c r="BX250" s="147" t="str">
        <f t="shared" si="74"/>
        <v/>
      </c>
      <c r="BY250" s="147" t="str">
        <f t="shared" si="75"/>
        <v/>
      </c>
      <c r="BZ250" s="148" t="str">
        <f t="shared" si="76"/>
        <v/>
      </c>
    </row>
    <row r="251" spans="1:78" ht="55.2" x14ac:dyDescent="0.3">
      <c r="N251" s="5"/>
      <c r="O251" s="240" t="s">
        <v>71</v>
      </c>
      <c r="P251" s="241"/>
      <c r="Q251" s="210">
        <f t="shared" si="68"/>
        <v>0</v>
      </c>
      <c r="R251" s="120" t="s">
        <v>49</v>
      </c>
      <c r="S251" s="170"/>
      <c r="T251" s="170"/>
      <c r="U251" s="170"/>
      <c r="V251" s="170"/>
      <c r="W251" s="5" t="str">
        <f t="shared" si="52"/>
        <v/>
      </c>
      <c r="X251" s="24"/>
      <c r="Y251" s="5" t="str">
        <f t="shared" si="53"/>
        <v/>
      </c>
      <c r="Z251" s="29"/>
      <c r="AA251" s="5"/>
      <c r="AB251" s="5"/>
      <c r="AC251" s="240" t="s">
        <v>71</v>
      </c>
      <c r="AD251" s="241"/>
      <c r="AE251" s="210">
        <f t="shared" si="69"/>
        <v>0</v>
      </c>
      <c r="AF251" s="120" t="s">
        <v>49</v>
      </c>
      <c r="AG251" s="170"/>
      <c r="AH251" s="170"/>
      <c r="AI251" s="170"/>
      <c r="AJ251" s="170"/>
      <c r="AK251" s="5" t="str">
        <f t="shared" si="55"/>
        <v/>
      </c>
      <c r="AL251" s="24"/>
      <c r="AM251" s="5" t="str">
        <f t="shared" si="56"/>
        <v/>
      </c>
      <c r="AN251" s="29"/>
      <c r="AO251" s="5"/>
      <c r="AP251" s="5"/>
      <c r="AQ251" s="240" t="s">
        <v>71</v>
      </c>
      <c r="AR251" s="241"/>
      <c r="AS251" s="210">
        <f t="shared" si="70"/>
        <v>0</v>
      </c>
      <c r="AT251" s="120" t="s">
        <v>49</v>
      </c>
      <c r="AU251" s="170"/>
      <c r="AV251" s="170"/>
      <c r="AW251" s="170"/>
      <c r="AX251" s="170"/>
      <c r="AY251" s="5" t="str">
        <f t="shared" si="57"/>
        <v/>
      </c>
      <c r="AZ251" s="29"/>
      <c r="BA251" s="5" t="str">
        <f t="shared" si="58"/>
        <v/>
      </c>
      <c r="BB251" s="5"/>
      <c r="BC251" s="5"/>
      <c r="BD251" s="240" t="s">
        <v>71</v>
      </c>
      <c r="BE251" s="241"/>
      <c r="BF251" s="210">
        <f t="shared" si="71"/>
        <v>0</v>
      </c>
      <c r="BG251" s="120" t="s">
        <v>49</v>
      </c>
      <c r="BH251" s="170"/>
      <c r="BI251" s="170"/>
      <c r="BJ251" s="170"/>
      <c r="BK251" s="170"/>
      <c r="BL251" s="5" t="str">
        <f t="shared" si="77"/>
        <v/>
      </c>
      <c r="BM251" s="6"/>
      <c r="BN251" s="5" t="str">
        <f t="shared" si="78"/>
        <v/>
      </c>
      <c r="BO251" s="29"/>
      <c r="BR251" s="119" t="s">
        <v>71</v>
      </c>
      <c r="BS251" s="205"/>
      <c r="BT251" s="210">
        <v>1</v>
      </c>
      <c r="BU251" s="120" t="s">
        <v>49</v>
      </c>
      <c r="BV251" s="147" t="str">
        <f t="shared" si="72"/>
        <v/>
      </c>
      <c r="BW251" s="147" t="str">
        <f t="shared" si="73"/>
        <v/>
      </c>
      <c r="BX251" s="147" t="str">
        <f t="shared" si="74"/>
        <v/>
      </c>
      <c r="BY251" s="147" t="str">
        <f t="shared" si="75"/>
        <v/>
      </c>
      <c r="BZ251" s="148" t="str">
        <f t="shared" si="76"/>
        <v/>
      </c>
    </row>
    <row r="252" spans="1:78" ht="41.4" x14ac:dyDescent="0.3">
      <c r="N252" s="5"/>
      <c r="O252" s="240" t="s">
        <v>48</v>
      </c>
      <c r="P252" s="241"/>
      <c r="Q252" s="210">
        <f t="shared" si="68"/>
        <v>0</v>
      </c>
      <c r="R252" s="120" t="s">
        <v>49</v>
      </c>
      <c r="S252" s="170"/>
      <c r="T252" s="170"/>
      <c r="U252" s="170"/>
      <c r="V252" s="170"/>
      <c r="W252" s="5" t="str">
        <f t="shared" si="52"/>
        <v/>
      </c>
      <c r="X252" s="24"/>
      <c r="Y252" s="5" t="str">
        <f t="shared" si="53"/>
        <v/>
      </c>
      <c r="Z252" s="29"/>
      <c r="AA252" s="5"/>
      <c r="AB252" s="5"/>
      <c r="AC252" s="240" t="s">
        <v>48</v>
      </c>
      <c r="AD252" s="241"/>
      <c r="AE252" s="210">
        <f t="shared" si="69"/>
        <v>0</v>
      </c>
      <c r="AF252" s="120" t="s">
        <v>49</v>
      </c>
      <c r="AG252" s="170"/>
      <c r="AH252" s="170"/>
      <c r="AI252" s="170"/>
      <c r="AJ252" s="170"/>
      <c r="AK252" s="5" t="str">
        <f t="shared" si="55"/>
        <v/>
      </c>
      <c r="AL252" s="24"/>
      <c r="AM252" s="5" t="str">
        <f t="shared" si="56"/>
        <v/>
      </c>
      <c r="AN252" s="29"/>
      <c r="AO252" s="5"/>
      <c r="AP252" s="5"/>
      <c r="AQ252" s="240" t="s">
        <v>48</v>
      </c>
      <c r="AR252" s="241"/>
      <c r="AS252" s="210">
        <f t="shared" si="70"/>
        <v>0</v>
      </c>
      <c r="AT252" s="120" t="s">
        <v>49</v>
      </c>
      <c r="AU252" s="170"/>
      <c r="AV252" s="170"/>
      <c r="AW252" s="170"/>
      <c r="AX252" s="170"/>
      <c r="AY252" s="5" t="str">
        <f t="shared" si="57"/>
        <v/>
      </c>
      <c r="AZ252" s="29"/>
      <c r="BA252" s="5" t="str">
        <f t="shared" si="58"/>
        <v/>
      </c>
      <c r="BB252" s="5"/>
      <c r="BC252" s="5"/>
      <c r="BD252" s="240" t="s">
        <v>48</v>
      </c>
      <c r="BE252" s="241"/>
      <c r="BF252" s="210">
        <f t="shared" si="71"/>
        <v>0</v>
      </c>
      <c r="BG252" s="120" t="s">
        <v>49</v>
      </c>
      <c r="BH252" s="170"/>
      <c r="BI252" s="170"/>
      <c r="BJ252" s="170"/>
      <c r="BK252" s="170"/>
      <c r="BL252" s="5" t="str">
        <f t="shared" si="77"/>
        <v/>
      </c>
      <c r="BM252" s="6"/>
      <c r="BN252" s="5" t="str">
        <f t="shared" si="78"/>
        <v/>
      </c>
      <c r="BO252" s="29"/>
      <c r="BR252" s="119" t="s">
        <v>48</v>
      </c>
      <c r="BS252" s="205"/>
      <c r="BT252" s="210">
        <v>1</v>
      </c>
      <c r="BU252" s="120" t="s">
        <v>49</v>
      </c>
      <c r="BV252" s="147" t="str">
        <f t="shared" si="72"/>
        <v/>
      </c>
      <c r="BW252" s="147" t="str">
        <f t="shared" si="73"/>
        <v/>
      </c>
      <c r="BX252" s="147" t="str">
        <f t="shared" si="74"/>
        <v/>
      </c>
      <c r="BY252" s="147" t="str">
        <f t="shared" si="75"/>
        <v/>
      </c>
      <c r="BZ252" s="148" t="str">
        <f t="shared" si="76"/>
        <v/>
      </c>
    </row>
    <row r="253" spans="1:78" s="1" customFormat="1" ht="14.4" customHeight="1" x14ac:dyDescent="0.3">
      <c r="A253"/>
      <c r="B253"/>
      <c r="C253"/>
      <c r="D253"/>
      <c r="E253" s="42"/>
      <c r="F253" s="42"/>
      <c r="G253" s="42"/>
      <c r="H253" s="42"/>
      <c r="I253" s="42"/>
      <c r="J253" s="42"/>
      <c r="K253"/>
      <c r="L253"/>
      <c r="N253" s="20"/>
      <c r="O253" s="242" t="s">
        <v>50</v>
      </c>
      <c r="P253" s="243"/>
      <c r="Q253" s="210">
        <f t="shared" si="68"/>
        <v>0</v>
      </c>
      <c r="R253" s="120" t="s">
        <v>51</v>
      </c>
      <c r="S253" s="170"/>
      <c r="T253" s="170"/>
      <c r="U253" s="170"/>
      <c r="V253" s="170"/>
      <c r="W253" s="5" t="str">
        <f t="shared" si="52"/>
        <v/>
      </c>
      <c r="X253" s="24"/>
      <c r="Y253" s="5" t="str">
        <f t="shared" si="53"/>
        <v/>
      </c>
      <c r="Z253" s="29"/>
      <c r="AA253" s="5"/>
      <c r="AB253" s="5"/>
      <c r="AC253" s="242" t="s">
        <v>50</v>
      </c>
      <c r="AD253" s="243"/>
      <c r="AE253" s="210">
        <f t="shared" si="69"/>
        <v>0</v>
      </c>
      <c r="AF253" s="120" t="s">
        <v>51</v>
      </c>
      <c r="AG253" s="170"/>
      <c r="AH253" s="170"/>
      <c r="AI253" s="170"/>
      <c r="AJ253" s="170"/>
      <c r="AK253" s="5" t="str">
        <f t="shared" si="55"/>
        <v/>
      </c>
      <c r="AL253" s="24"/>
      <c r="AM253" s="5" t="str">
        <f t="shared" si="56"/>
        <v/>
      </c>
      <c r="AN253" s="29"/>
      <c r="AO253" s="5"/>
      <c r="AP253" s="5"/>
      <c r="AQ253" s="242" t="s">
        <v>50</v>
      </c>
      <c r="AR253" s="243"/>
      <c r="AS253" s="210">
        <f t="shared" si="70"/>
        <v>0</v>
      </c>
      <c r="AT253" s="120" t="s">
        <v>51</v>
      </c>
      <c r="AU253" s="170"/>
      <c r="AV253" s="170"/>
      <c r="AW253" s="170"/>
      <c r="AX253" s="170"/>
      <c r="AY253" s="5" t="str">
        <f t="shared" si="57"/>
        <v/>
      </c>
      <c r="AZ253" s="29"/>
      <c r="BA253" s="5" t="str">
        <f t="shared" si="58"/>
        <v/>
      </c>
      <c r="BB253" s="5"/>
      <c r="BC253" s="5"/>
      <c r="BD253" s="242" t="s">
        <v>50</v>
      </c>
      <c r="BE253" s="243"/>
      <c r="BF253" s="210">
        <f t="shared" si="71"/>
        <v>0</v>
      </c>
      <c r="BG253" s="120" t="s">
        <v>51</v>
      </c>
      <c r="BH253" s="170"/>
      <c r="BI253" s="170"/>
      <c r="BJ253" s="170"/>
      <c r="BK253" s="170"/>
      <c r="BL253" s="5" t="str">
        <f t="shared" si="77"/>
        <v/>
      </c>
      <c r="BM253" s="6"/>
      <c r="BN253" s="5" t="str">
        <f t="shared" si="78"/>
        <v/>
      </c>
      <c r="BO253" s="29"/>
      <c r="BR253" s="384" t="s">
        <v>50</v>
      </c>
      <c r="BS253" s="433"/>
      <c r="BT253" s="210">
        <v>1</v>
      </c>
      <c r="BU253" s="120" t="s">
        <v>51</v>
      </c>
      <c r="BV253" s="147" t="str">
        <f t="shared" si="72"/>
        <v/>
      </c>
      <c r="BW253" s="147" t="str">
        <f t="shared" si="73"/>
        <v/>
      </c>
      <c r="BX253" s="147" t="str">
        <f t="shared" si="74"/>
        <v/>
      </c>
      <c r="BY253" s="147" t="str">
        <f t="shared" si="75"/>
        <v/>
      </c>
      <c r="BZ253" s="148" t="str">
        <f t="shared" si="76"/>
        <v/>
      </c>
    </row>
    <row r="254" spans="1:78" x14ac:dyDescent="0.3">
      <c r="N254" s="5"/>
      <c r="O254" s="244"/>
      <c r="P254" s="245"/>
      <c r="Q254" s="210">
        <f t="shared" si="68"/>
        <v>0</v>
      </c>
      <c r="R254" s="120" t="s">
        <v>52</v>
      </c>
      <c r="S254" s="170"/>
      <c r="T254" s="170"/>
      <c r="U254" s="170"/>
      <c r="V254" s="170"/>
      <c r="W254" s="5" t="str">
        <f t="shared" si="52"/>
        <v/>
      </c>
      <c r="X254" s="24"/>
      <c r="Y254" s="5" t="str">
        <f t="shared" si="53"/>
        <v/>
      </c>
      <c r="Z254" s="29"/>
      <c r="AA254" s="5"/>
      <c r="AB254" s="5"/>
      <c r="AC254" s="244"/>
      <c r="AD254" s="245"/>
      <c r="AE254" s="210">
        <f t="shared" si="69"/>
        <v>0</v>
      </c>
      <c r="AF254" s="120" t="s">
        <v>52</v>
      </c>
      <c r="AG254" s="170"/>
      <c r="AH254" s="170"/>
      <c r="AI254" s="170"/>
      <c r="AJ254" s="170"/>
      <c r="AK254" s="5" t="str">
        <f t="shared" si="55"/>
        <v/>
      </c>
      <c r="AL254" s="24"/>
      <c r="AM254" s="5" t="str">
        <f t="shared" si="56"/>
        <v/>
      </c>
      <c r="AN254" s="29"/>
      <c r="AO254" s="5"/>
      <c r="AP254" s="5"/>
      <c r="AQ254" s="244"/>
      <c r="AR254" s="245"/>
      <c r="AS254" s="210">
        <f t="shared" si="70"/>
        <v>0</v>
      </c>
      <c r="AT254" s="120" t="s">
        <v>52</v>
      </c>
      <c r="AU254" s="170"/>
      <c r="AV254" s="170"/>
      <c r="AW254" s="170"/>
      <c r="AX254" s="170"/>
      <c r="AY254" s="5" t="str">
        <f t="shared" si="57"/>
        <v/>
      </c>
      <c r="AZ254" s="29"/>
      <c r="BA254" s="5" t="str">
        <f t="shared" si="58"/>
        <v/>
      </c>
      <c r="BB254" s="5"/>
      <c r="BC254" s="5"/>
      <c r="BD254" s="244"/>
      <c r="BE254" s="245"/>
      <c r="BF254" s="210">
        <f t="shared" si="71"/>
        <v>0</v>
      </c>
      <c r="BG254" s="120" t="s">
        <v>52</v>
      </c>
      <c r="BH254" s="170"/>
      <c r="BI254" s="170"/>
      <c r="BJ254" s="170"/>
      <c r="BK254" s="170"/>
      <c r="BL254" s="5" t="str">
        <f t="shared" si="77"/>
        <v/>
      </c>
      <c r="BM254" s="6"/>
      <c r="BN254" s="5" t="str">
        <f t="shared" si="78"/>
        <v/>
      </c>
      <c r="BO254" s="29"/>
      <c r="BR254" s="384"/>
      <c r="BS254" s="434"/>
      <c r="BT254" s="210">
        <v>1</v>
      </c>
      <c r="BU254" s="120" t="s">
        <v>52</v>
      </c>
      <c r="BV254" s="147" t="str">
        <f t="shared" si="72"/>
        <v/>
      </c>
      <c r="BW254" s="147" t="str">
        <f t="shared" si="73"/>
        <v/>
      </c>
      <c r="BX254" s="147" t="str">
        <f t="shared" si="74"/>
        <v/>
      </c>
      <c r="BY254" s="147" t="str">
        <f t="shared" si="75"/>
        <v/>
      </c>
      <c r="BZ254" s="148" t="str">
        <f t="shared" si="76"/>
        <v/>
      </c>
    </row>
    <row r="255" spans="1:78" ht="28.95" customHeight="1" x14ac:dyDescent="0.3">
      <c r="N255" s="5"/>
      <c r="O255" s="242" t="s">
        <v>53</v>
      </c>
      <c r="P255" s="243"/>
      <c r="Q255" s="210">
        <f t="shared" si="68"/>
        <v>0</v>
      </c>
      <c r="R255" s="120" t="s">
        <v>54</v>
      </c>
      <c r="S255" s="170"/>
      <c r="T255" s="170"/>
      <c r="U255" s="170"/>
      <c r="V255" s="170"/>
      <c r="W255" s="5" t="str">
        <f t="shared" si="52"/>
        <v/>
      </c>
      <c r="X255" s="24"/>
      <c r="Y255" s="5" t="str">
        <f t="shared" si="53"/>
        <v/>
      </c>
      <c r="Z255" s="29"/>
      <c r="AA255" s="5"/>
      <c r="AB255" s="5"/>
      <c r="AC255" s="242" t="s">
        <v>53</v>
      </c>
      <c r="AD255" s="243"/>
      <c r="AE255" s="210">
        <f t="shared" si="69"/>
        <v>0</v>
      </c>
      <c r="AF255" s="120" t="s">
        <v>54</v>
      </c>
      <c r="AG255" s="170"/>
      <c r="AH255" s="170"/>
      <c r="AI255" s="170"/>
      <c r="AJ255" s="170"/>
      <c r="AK255" s="5" t="str">
        <f t="shared" si="55"/>
        <v/>
      </c>
      <c r="AL255" s="24"/>
      <c r="AM255" s="5" t="str">
        <f t="shared" si="56"/>
        <v/>
      </c>
      <c r="AN255" s="29"/>
      <c r="AO255" s="5"/>
      <c r="AP255" s="5"/>
      <c r="AQ255" s="242" t="s">
        <v>53</v>
      </c>
      <c r="AR255" s="243"/>
      <c r="AS255" s="210">
        <f t="shared" si="70"/>
        <v>0</v>
      </c>
      <c r="AT255" s="120" t="s">
        <v>54</v>
      </c>
      <c r="AU255" s="170"/>
      <c r="AV255" s="170"/>
      <c r="AW255" s="170"/>
      <c r="AX255" s="170"/>
      <c r="AY255" s="5" t="str">
        <f t="shared" si="57"/>
        <v/>
      </c>
      <c r="AZ255" s="29"/>
      <c r="BA255" s="5" t="str">
        <f t="shared" si="58"/>
        <v/>
      </c>
      <c r="BB255" s="5"/>
      <c r="BC255" s="5"/>
      <c r="BD255" s="242" t="s">
        <v>53</v>
      </c>
      <c r="BE255" s="243"/>
      <c r="BF255" s="210">
        <f t="shared" si="71"/>
        <v>0</v>
      </c>
      <c r="BG255" s="120" t="s">
        <v>54</v>
      </c>
      <c r="BH255" s="170"/>
      <c r="BI255" s="170"/>
      <c r="BJ255" s="170"/>
      <c r="BK255" s="170"/>
      <c r="BL255" s="5" t="str">
        <f t="shared" si="77"/>
        <v/>
      </c>
      <c r="BM255" s="6"/>
      <c r="BN255" s="5" t="str">
        <f t="shared" si="78"/>
        <v/>
      </c>
      <c r="BO255" s="29"/>
      <c r="BR255" s="384" t="s">
        <v>53</v>
      </c>
      <c r="BS255" s="433"/>
      <c r="BT255" s="210">
        <v>1</v>
      </c>
      <c r="BU255" s="120" t="s">
        <v>54</v>
      </c>
      <c r="BV255" s="147" t="str">
        <f t="shared" si="72"/>
        <v/>
      </c>
      <c r="BW255" s="147" t="str">
        <f t="shared" si="73"/>
        <v/>
      </c>
      <c r="BX255" s="147" t="str">
        <f t="shared" si="74"/>
        <v/>
      </c>
      <c r="BY255" s="147" t="str">
        <f t="shared" si="75"/>
        <v/>
      </c>
      <c r="BZ255" s="148" t="str">
        <f t="shared" si="76"/>
        <v/>
      </c>
    </row>
    <row r="256" spans="1:78" ht="27.6" x14ac:dyDescent="0.3">
      <c r="N256" s="5"/>
      <c r="O256" s="244"/>
      <c r="P256" s="245"/>
      <c r="Q256" s="210">
        <f t="shared" si="68"/>
        <v>0</v>
      </c>
      <c r="R256" s="120" t="s">
        <v>55</v>
      </c>
      <c r="S256" s="170"/>
      <c r="T256" s="170"/>
      <c r="U256" s="170"/>
      <c r="V256" s="170"/>
      <c r="W256" s="5" t="str">
        <f t="shared" si="52"/>
        <v/>
      </c>
      <c r="X256" s="24"/>
      <c r="Y256" s="5" t="str">
        <f t="shared" si="53"/>
        <v/>
      </c>
      <c r="Z256" s="29"/>
      <c r="AA256" s="5"/>
      <c r="AB256" s="5"/>
      <c r="AC256" s="244"/>
      <c r="AD256" s="245"/>
      <c r="AE256" s="210">
        <f t="shared" si="69"/>
        <v>0</v>
      </c>
      <c r="AF256" s="120" t="s">
        <v>55</v>
      </c>
      <c r="AG256" s="170"/>
      <c r="AH256" s="170"/>
      <c r="AI256" s="170"/>
      <c r="AJ256" s="170"/>
      <c r="AK256" s="5" t="str">
        <f t="shared" si="55"/>
        <v/>
      </c>
      <c r="AL256" s="24"/>
      <c r="AM256" s="5" t="str">
        <f t="shared" si="56"/>
        <v/>
      </c>
      <c r="AN256" s="29"/>
      <c r="AO256" s="5"/>
      <c r="AP256" s="5"/>
      <c r="AQ256" s="244"/>
      <c r="AR256" s="245"/>
      <c r="AS256" s="210">
        <f t="shared" si="70"/>
        <v>0</v>
      </c>
      <c r="AT256" s="120" t="s">
        <v>55</v>
      </c>
      <c r="AU256" s="170"/>
      <c r="AV256" s="170"/>
      <c r="AW256" s="170"/>
      <c r="AX256" s="170"/>
      <c r="AY256" s="5" t="str">
        <f t="shared" si="57"/>
        <v/>
      </c>
      <c r="AZ256" s="29"/>
      <c r="BA256" s="5" t="str">
        <f t="shared" si="58"/>
        <v/>
      </c>
      <c r="BB256" s="5"/>
      <c r="BC256" s="5"/>
      <c r="BD256" s="244"/>
      <c r="BE256" s="245"/>
      <c r="BF256" s="210">
        <f t="shared" si="71"/>
        <v>0</v>
      </c>
      <c r="BG256" s="120" t="s">
        <v>55</v>
      </c>
      <c r="BH256" s="170"/>
      <c r="BI256" s="170"/>
      <c r="BJ256" s="170"/>
      <c r="BK256" s="170"/>
      <c r="BL256" s="5" t="str">
        <f t="shared" si="77"/>
        <v/>
      </c>
      <c r="BM256" s="6"/>
      <c r="BN256" s="5" t="str">
        <f t="shared" si="78"/>
        <v/>
      </c>
      <c r="BO256" s="29"/>
      <c r="BR256" s="384"/>
      <c r="BS256" s="434"/>
      <c r="BT256" s="210">
        <v>1</v>
      </c>
      <c r="BU256" s="120" t="s">
        <v>55</v>
      </c>
      <c r="BV256" s="147" t="str">
        <f t="shared" si="72"/>
        <v/>
      </c>
      <c r="BW256" s="147" t="str">
        <f t="shared" si="73"/>
        <v/>
      </c>
      <c r="BX256" s="147" t="str">
        <f t="shared" si="74"/>
        <v/>
      </c>
      <c r="BY256" s="147" t="str">
        <f t="shared" si="75"/>
        <v/>
      </c>
      <c r="BZ256" s="148" t="str">
        <f t="shared" si="76"/>
        <v/>
      </c>
    </row>
    <row r="257" spans="14:78" ht="55.2" x14ac:dyDescent="0.3">
      <c r="N257" s="5"/>
      <c r="O257" s="240" t="s">
        <v>56</v>
      </c>
      <c r="P257" s="241"/>
      <c r="Q257" s="210">
        <f t="shared" si="68"/>
        <v>0</v>
      </c>
      <c r="R257" s="120" t="s">
        <v>55</v>
      </c>
      <c r="S257" s="170"/>
      <c r="T257" s="170"/>
      <c r="U257" s="170"/>
      <c r="V257" s="170"/>
      <c r="W257" s="5" t="str">
        <f t="shared" si="52"/>
        <v/>
      </c>
      <c r="X257" s="24"/>
      <c r="Y257" s="5" t="str">
        <f t="shared" si="53"/>
        <v/>
      </c>
      <c r="Z257" s="29"/>
      <c r="AA257" s="5"/>
      <c r="AB257" s="5"/>
      <c r="AC257" s="240" t="s">
        <v>56</v>
      </c>
      <c r="AD257" s="241"/>
      <c r="AE257" s="210">
        <f t="shared" si="69"/>
        <v>0</v>
      </c>
      <c r="AF257" s="120" t="s">
        <v>55</v>
      </c>
      <c r="AG257" s="170"/>
      <c r="AH257" s="170"/>
      <c r="AI257" s="170"/>
      <c r="AJ257" s="170"/>
      <c r="AK257" s="5" t="str">
        <f t="shared" si="55"/>
        <v/>
      </c>
      <c r="AL257" s="24"/>
      <c r="AM257" s="5" t="str">
        <f t="shared" si="56"/>
        <v/>
      </c>
      <c r="AN257" s="29"/>
      <c r="AO257" s="5"/>
      <c r="AP257" s="5"/>
      <c r="AQ257" s="240" t="s">
        <v>56</v>
      </c>
      <c r="AR257" s="241"/>
      <c r="AS257" s="210">
        <f t="shared" si="70"/>
        <v>0</v>
      </c>
      <c r="AT257" s="120" t="s">
        <v>55</v>
      </c>
      <c r="AU257" s="170"/>
      <c r="AV257" s="170"/>
      <c r="AW257" s="170"/>
      <c r="AX257" s="170"/>
      <c r="AY257" s="5" t="str">
        <f t="shared" si="57"/>
        <v/>
      </c>
      <c r="AZ257" s="29"/>
      <c r="BA257" s="5" t="str">
        <f t="shared" si="58"/>
        <v/>
      </c>
      <c r="BB257" s="5"/>
      <c r="BC257" s="5"/>
      <c r="BD257" s="240" t="s">
        <v>56</v>
      </c>
      <c r="BE257" s="241"/>
      <c r="BF257" s="210">
        <f t="shared" si="71"/>
        <v>0</v>
      </c>
      <c r="BG257" s="120" t="s">
        <v>55</v>
      </c>
      <c r="BH257" s="170"/>
      <c r="BI257" s="170"/>
      <c r="BJ257" s="170"/>
      <c r="BK257" s="170"/>
      <c r="BL257" s="5" t="str">
        <f t="shared" si="77"/>
        <v/>
      </c>
      <c r="BM257" s="6"/>
      <c r="BN257" s="5" t="str">
        <f t="shared" si="78"/>
        <v/>
      </c>
      <c r="BO257" s="29"/>
      <c r="BR257" s="119" t="s">
        <v>56</v>
      </c>
      <c r="BS257" s="206"/>
      <c r="BT257" s="210">
        <v>1</v>
      </c>
      <c r="BU257" s="120" t="s">
        <v>55</v>
      </c>
      <c r="BV257" s="147" t="str">
        <f t="shared" si="72"/>
        <v/>
      </c>
      <c r="BW257" s="147" t="str">
        <f t="shared" si="73"/>
        <v/>
      </c>
      <c r="BX257" s="147" t="str">
        <f t="shared" si="74"/>
        <v/>
      </c>
      <c r="BY257" s="147" t="str">
        <f t="shared" si="75"/>
        <v/>
      </c>
      <c r="BZ257" s="148" t="str">
        <f t="shared" si="76"/>
        <v/>
      </c>
    </row>
    <row r="258" spans="14:78" ht="27.6" x14ac:dyDescent="0.3">
      <c r="N258" s="5"/>
      <c r="O258" s="242" t="s">
        <v>57</v>
      </c>
      <c r="P258" s="243"/>
      <c r="Q258" s="210">
        <f t="shared" si="68"/>
        <v>0</v>
      </c>
      <c r="R258" s="120" t="s">
        <v>130</v>
      </c>
      <c r="S258" s="170"/>
      <c r="T258" s="170"/>
      <c r="U258" s="170"/>
      <c r="V258" s="170"/>
      <c r="W258" s="5" t="str">
        <f t="shared" ref="W258:W259" si="79">IF(Q258="","",IF(S258="X",0,IF(T258="X",5,IF(U258="X",10,IF(V258="X",15,"")))))</f>
        <v/>
      </c>
      <c r="X258" s="24"/>
      <c r="Y258" s="5" t="str">
        <f t="shared" ref="Y258:Y259" si="80">IF(Q258="","",IF(S258="X",5,IF(T258="X",10,IF(U258="X",15,IF(V258="X",20,"")))))</f>
        <v/>
      </c>
      <c r="Z258" s="29"/>
      <c r="AA258" s="5"/>
      <c r="AB258" s="5"/>
      <c r="AC258" s="242" t="s">
        <v>57</v>
      </c>
      <c r="AD258" s="243"/>
      <c r="AE258" s="210">
        <f t="shared" si="69"/>
        <v>0</v>
      </c>
      <c r="AF258" s="120" t="s">
        <v>130</v>
      </c>
      <c r="AG258" s="170"/>
      <c r="AH258" s="170"/>
      <c r="AI258" s="170"/>
      <c r="AJ258" s="170"/>
      <c r="AK258" s="5" t="str">
        <f t="shared" si="55"/>
        <v/>
      </c>
      <c r="AL258" s="24"/>
      <c r="AM258" s="5" t="str">
        <f t="shared" si="56"/>
        <v/>
      </c>
      <c r="AN258" s="29"/>
      <c r="AO258" s="5"/>
      <c r="AP258" s="5"/>
      <c r="AQ258" s="242" t="s">
        <v>57</v>
      </c>
      <c r="AR258" s="243"/>
      <c r="AS258" s="210">
        <f t="shared" si="70"/>
        <v>0</v>
      </c>
      <c r="AT258" s="120" t="s">
        <v>130</v>
      </c>
      <c r="AU258" s="170"/>
      <c r="AV258" s="170"/>
      <c r="AW258" s="170"/>
      <c r="AX258" s="170"/>
      <c r="AY258" s="5" t="str">
        <f t="shared" si="57"/>
        <v/>
      </c>
      <c r="AZ258" s="29"/>
      <c r="BA258" s="5" t="str">
        <f t="shared" si="58"/>
        <v/>
      </c>
      <c r="BB258" s="5"/>
      <c r="BC258" s="5"/>
      <c r="BD258" s="242" t="s">
        <v>57</v>
      </c>
      <c r="BE258" s="243"/>
      <c r="BF258" s="210">
        <f t="shared" si="71"/>
        <v>0</v>
      </c>
      <c r="BG258" s="120" t="s">
        <v>130</v>
      </c>
      <c r="BH258" s="170"/>
      <c r="BI258" s="170"/>
      <c r="BJ258" s="170"/>
      <c r="BK258" s="170"/>
      <c r="BL258" s="5" t="str">
        <f t="shared" si="77"/>
        <v/>
      </c>
      <c r="BM258" s="6"/>
      <c r="BN258" s="5" t="str">
        <f t="shared" si="78"/>
        <v/>
      </c>
      <c r="BO258" s="29"/>
      <c r="BR258" s="384" t="s">
        <v>57</v>
      </c>
      <c r="BS258" s="433"/>
      <c r="BT258" s="210">
        <v>1</v>
      </c>
      <c r="BU258" s="120" t="s">
        <v>130</v>
      </c>
      <c r="BV258" s="147" t="str">
        <f t="shared" si="72"/>
        <v/>
      </c>
      <c r="BW258" s="147" t="str">
        <f t="shared" si="73"/>
        <v/>
      </c>
      <c r="BX258" s="147" t="str">
        <f t="shared" si="74"/>
        <v/>
      </c>
      <c r="BY258" s="147" t="str">
        <f t="shared" si="75"/>
        <v/>
      </c>
      <c r="BZ258" s="148" t="str">
        <f t="shared" si="76"/>
        <v/>
      </c>
    </row>
    <row r="259" spans="14:78" ht="43.95" customHeight="1" x14ac:dyDescent="0.3">
      <c r="N259" s="5"/>
      <c r="O259" s="244"/>
      <c r="P259" s="245"/>
      <c r="Q259" s="210">
        <f t="shared" si="68"/>
        <v>0</v>
      </c>
      <c r="R259" s="120" t="s">
        <v>58</v>
      </c>
      <c r="S259" s="170"/>
      <c r="T259" s="170"/>
      <c r="U259" s="170"/>
      <c r="V259" s="170"/>
      <c r="W259" s="5" t="str">
        <f t="shared" si="79"/>
        <v/>
      </c>
      <c r="X259" s="24"/>
      <c r="Y259" s="5" t="str">
        <f t="shared" si="80"/>
        <v/>
      </c>
      <c r="Z259" s="5"/>
      <c r="AA259" s="5"/>
      <c r="AB259" s="5"/>
      <c r="AC259" s="244"/>
      <c r="AD259" s="245"/>
      <c r="AE259" s="210">
        <f t="shared" si="69"/>
        <v>0</v>
      </c>
      <c r="AF259" s="120" t="s">
        <v>58</v>
      </c>
      <c r="AG259" s="170"/>
      <c r="AH259" s="170"/>
      <c r="AI259" s="170"/>
      <c r="AJ259" s="170"/>
      <c r="AK259" s="5" t="str">
        <f t="shared" si="55"/>
        <v/>
      </c>
      <c r="AL259" s="24"/>
      <c r="AM259" s="5" t="str">
        <f t="shared" si="56"/>
        <v/>
      </c>
      <c r="AN259" s="5"/>
      <c r="AO259" s="5"/>
      <c r="AP259" s="5"/>
      <c r="AQ259" s="244"/>
      <c r="AR259" s="245"/>
      <c r="AS259" s="210">
        <f t="shared" si="70"/>
        <v>0</v>
      </c>
      <c r="AT259" s="120" t="s">
        <v>58</v>
      </c>
      <c r="AU259" s="170"/>
      <c r="AV259" s="170"/>
      <c r="AW259" s="170"/>
      <c r="AX259" s="170"/>
      <c r="AY259" s="5" t="str">
        <f t="shared" si="57"/>
        <v/>
      </c>
      <c r="AZ259" s="29"/>
      <c r="BA259" s="5" t="str">
        <f t="shared" si="58"/>
        <v/>
      </c>
      <c r="BB259" s="5"/>
      <c r="BC259" s="5"/>
      <c r="BD259" s="244"/>
      <c r="BE259" s="245"/>
      <c r="BF259" s="210">
        <f t="shared" si="71"/>
        <v>0</v>
      </c>
      <c r="BG259" s="120" t="s">
        <v>58</v>
      </c>
      <c r="BH259" s="170"/>
      <c r="BI259" s="170"/>
      <c r="BJ259" s="170"/>
      <c r="BK259" s="170"/>
      <c r="BL259" s="5" t="str">
        <f t="shared" si="77"/>
        <v/>
      </c>
      <c r="BM259" s="6"/>
      <c r="BN259" s="5" t="str">
        <f t="shared" si="78"/>
        <v/>
      </c>
      <c r="BO259" s="5"/>
      <c r="BP259" s="5"/>
      <c r="BQ259" s="5"/>
      <c r="BR259" s="384"/>
      <c r="BS259" s="434"/>
      <c r="BT259" s="210">
        <v>1</v>
      </c>
      <c r="BU259" s="120" t="s">
        <v>58</v>
      </c>
      <c r="BV259" s="147" t="str">
        <f t="shared" si="72"/>
        <v/>
      </c>
      <c r="BW259" s="147" t="str">
        <f t="shared" si="73"/>
        <v/>
      </c>
      <c r="BX259" s="147" t="str">
        <f t="shared" si="74"/>
        <v/>
      </c>
      <c r="BY259" s="147" t="str">
        <f t="shared" si="75"/>
        <v/>
      </c>
      <c r="BZ259" s="148" t="str">
        <f t="shared" si="76"/>
        <v/>
      </c>
    </row>
    <row r="260" spans="14:78" ht="15" thickBot="1" x14ac:dyDescent="0.35">
      <c r="N260" s="5"/>
      <c r="O260" s="30"/>
      <c r="P260" s="355"/>
      <c r="Q260" s="355"/>
      <c r="R260" s="66" t="s">
        <v>173</v>
      </c>
      <c r="S260" s="26" t="e">
        <f>SUM(W247:W259)/SUM(Q247:Q259)</f>
        <v>#DIV/0!</v>
      </c>
      <c r="T260" s="26" t="s">
        <v>20</v>
      </c>
      <c r="U260" s="26" t="e">
        <f>SUM(Y247:Y259)/SUM(Q247:Q259)</f>
        <v>#DIV/0!</v>
      </c>
      <c r="V260" s="26"/>
      <c r="W260" s="5"/>
      <c r="X260" s="5"/>
      <c r="Y260" s="5"/>
      <c r="Z260" s="5"/>
      <c r="AA260" s="5"/>
      <c r="AB260" s="5"/>
      <c r="AC260" s="30"/>
      <c r="AD260" s="355"/>
      <c r="AE260" s="355"/>
      <c r="AF260" s="66" t="s">
        <v>173</v>
      </c>
      <c r="AG260" s="26" t="e">
        <f>SUM(AK247:AK259)/SUM(AE247:AE259)</f>
        <v>#DIV/0!</v>
      </c>
      <c r="AH260" s="26" t="s">
        <v>20</v>
      </c>
      <c r="AI260" s="26" t="e">
        <f>SUM(AM247:AM259)/SUM(AE247:AE259)</f>
        <v>#DIV/0!</v>
      </c>
      <c r="AJ260" s="26"/>
      <c r="AK260" s="5"/>
      <c r="AL260" s="5"/>
      <c r="AM260" s="5"/>
      <c r="AN260" s="5"/>
      <c r="AO260" s="5"/>
      <c r="AP260" s="5"/>
      <c r="AQ260" s="30"/>
      <c r="AR260" s="355"/>
      <c r="AS260" s="355"/>
      <c r="AT260" s="66" t="s">
        <v>173</v>
      </c>
      <c r="AU260" s="26" t="e">
        <f>SUM(AY247:AY259)/SUM(AS247:AS259)</f>
        <v>#DIV/0!</v>
      </c>
      <c r="AV260" s="26" t="s">
        <v>20</v>
      </c>
      <c r="AW260" s="26" t="e">
        <f>SUM(BA247:BA259)/SUM(AS247:AS259)</f>
        <v>#DIV/0!</v>
      </c>
      <c r="AX260" s="26"/>
      <c r="AY260" s="5"/>
      <c r="AZ260" s="5"/>
      <c r="BA260" s="5"/>
      <c r="BB260" s="5"/>
      <c r="BC260" s="5"/>
      <c r="BD260" s="30"/>
      <c r="BE260" s="355"/>
      <c r="BF260" s="355"/>
      <c r="BG260" s="66" t="s">
        <v>173</v>
      </c>
      <c r="BH260" s="26" t="e">
        <f>SUM(BL247:BL259)/SUM(BF247:BF259)</f>
        <v>#DIV/0!</v>
      </c>
      <c r="BI260" s="26" t="s">
        <v>20</v>
      </c>
      <c r="BJ260" s="26" t="e">
        <f>SUM(BN247:BN259)/SUM(BF247:BF259)</f>
        <v>#DIV/0!</v>
      </c>
      <c r="BK260" s="26"/>
      <c r="BL260" s="5"/>
      <c r="BM260" s="5"/>
      <c r="BN260" s="5"/>
      <c r="BO260" s="5"/>
      <c r="BP260" s="5"/>
      <c r="BQ260" s="5"/>
      <c r="BR260" s="5"/>
    </row>
    <row r="261" spans="14:78" ht="15" thickBot="1" x14ac:dyDescent="0.35">
      <c r="N261" s="5"/>
      <c r="O261" s="214" t="s">
        <v>306</v>
      </c>
      <c r="P261" s="110"/>
      <c r="Q261" s="220"/>
      <c r="R261" s="32" t="s">
        <v>301</v>
      </c>
      <c r="S261" s="356"/>
      <c r="T261" s="357"/>
      <c r="U261" s="357"/>
      <c r="V261" s="33" t="s">
        <v>21</v>
      </c>
      <c r="W261" s="5"/>
      <c r="X261" s="5"/>
      <c r="Y261" s="5"/>
      <c r="Z261" s="5"/>
      <c r="AA261" s="5"/>
      <c r="AB261" s="5"/>
      <c r="AC261" s="214" t="s">
        <v>306</v>
      </c>
      <c r="AD261" s="110"/>
      <c r="AE261" s="220"/>
      <c r="AF261" s="32" t="s">
        <v>301</v>
      </c>
      <c r="AG261" s="356"/>
      <c r="AH261" s="357"/>
      <c r="AI261" s="357"/>
      <c r="AJ261" s="33" t="s">
        <v>21</v>
      </c>
      <c r="AK261" s="5"/>
      <c r="AL261" s="5"/>
      <c r="AM261" s="5"/>
      <c r="AN261" s="5"/>
      <c r="AO261" s="5"/>
      <c r="AP261" s="5"/>
      <c r="AQ261" s="214" t="s">
        <v>306</v>
      </c>
      <c r="AR261" s="110"/>
      <c r="AS261" s="220"/>
      <c r="AT261" s="32" t="s">
        <v>301</v>
      </c>
      <c r="AU261" s="356"/>
      <c r="AV261" s="357"/>
      <c r="AW261" s="357"/>
      <c r="AX261" s="33" t="s">
        <v>21</v>
      </c>
      <c r="AY261" s="5"/>
      <c r="AZ261" s="5"/>
      <c r="BA261" s="5"/>
      <c r="BB261" s="5"/>
      <c r="BC261" s="5"/>
      <c r="BD261" s="214" t="s">
        <v>306</v>
      </c>
      <c r="BE261" s="110"/>
      <c r="BF261" s="220" t="s">
        <v>327</v>
      </c>
      <c r="BG261" s="32" t="s">
        <v>301</v>
      </c>
      <c r="BH261" s="356"/>
      <c r="BI261" s="357"/>
      <c r="BJ261" s="357"/>
      <c r="BK261" s="33" t="s">
        <v>21</v>
      </c>
      <c r="BL261" s="5"/>
      <c r="BM261" s="5"/>
      <c r="BN261" s="5"/>
      <c r="BO261" s="5"/>
      <c r="BP261" s="5"/>
      <c r="BQ261" s="5"/>
      <c r="BR261" s="5"/>
    </row>
    <row r="262" spans="14:78" ht="15" thickBot="1" x14ac:dyDescent="0.35">
      <c r="N262" s="5"/>
      <c r="O262" s="20"/>
      <c r="Q262" s="20"/>
      <c r="R262" s="43"/>
      <c r="S262" s="20"/>
      <c r="T262" s="20"/>
      <c r="U262" s="20"/>
      <c r="V262" s="20"/>
      <c r="W262" s="5"/>
      <c r="X262" s="5"/>
      <c r="Y262" s="5"/>
      <c r="Z262" s="5"/>
      <c r="AA262" s="5"/>
      <c r="AB262" s="5"/>
      <c r="AC262" s="20"/>
      <c r="AD262" s="111"/>
      <c r="AE262" s="192"/>
      <c r="AF262" s="43"/>
      <c r="AG262" s="20"/>
      <c r="AH262" s="20"/>
      <c r="AI262" s="20"/>
      <c r="AJ262" s="20"/>
      <c r="AK262" s="5"/>
      <c r="AL262" s="5"/>
      <c r="AM262" s="5"/>
      <c r="AN262" s="5"/>
      <c r="AO262" s="5"/>
      <c r="AP262" s="5"/>
      <c r="AQ262" s="20"/>
      <c r="AR262" s="111"/>
      <c r="AS262" s="20"/>
      <c r="AT262" s="43"/>
      <c r="AU262" s="20"/>
      <c r="AV262" s="20"/>
      <c r="AW262" s="20"/>
      <c r="AX262" s="20"/>
      <c r="AY262" s="5"/>
      <c r="AZ262" s="5"/>
      <c r="BA262" s="5"/>
      <c r="BB262" s="5"/>
      <c r="BC262" s="5"/>
      <c r="BD262" s="20"/>
      <c r="BE262" s="111"/>
      <c r="BF262" s="20"/>
      <c r="BG262" s="43"/>
      <c r="BH262" s="20"/>
      <c r="BI262" s="20"/>
      <c r="BJ262" s="20"/>
      <c r="BK262" s="20"/>
      <c r="BL262" s="5"/>
      <c r="BM262" s="5"/>
      <c r="BN262" s="5"/>
      <c r="BO262" s="5"/>
      <c r="BP262" s="5"/>
      <c r="BQ262" s="5"/>
      <c r="BR262" s="5"/>
    </row>
    <row r="263" spans="14:78" ht="15" thickBot="1" x14ac:dyDescent="0.35">
      <c r="N263" s="5"/>
      <c r="O263" s="213" t="s">
        <v>307</v>
      </c>
      <c r="Q263" s="377" t="s">
        <v>335</v>
      </c>
      <c r="R263" s="377"/>
      <c r="S263" s="377"/>
      <c r="T263" s="378"/>
      <c r="U263" s="217">
        <f>SUM(S261)</f>
        <v>0</v>
      </c>
      <c r="V263" s="218" t="s">
        <v>21</v>
      </c>
      <c r="W263" s="5"/>
      <c r="X263" s="5"/>
      <c r="Y263" s="5"/>
      <c r="Z263" s="5"/>
      <c r="AA263" s="5"/>
      <c r="AB263" s="5"/>
      <c r="AC263" s="213" t="s">
        <v>307</v>
      </c>
      <c r="AD263" s="111"/>
      <c r="AE263" s="377" t="s">
        <v>334</v>
      </c>
      <c r="AF263" s="377"/>
      <c r="AG263" s="377"/>
      <c r="AH263" s="378"/>
      <c r="AI263" s="217">
        <f>SUM(AG261)</f>
        <v>0</v>
      </c>
      <c r="AJ263" s="218" t="s">
        <v>21</v>
      </c>
      <c r="AK263" s="5"/>
      <c r="AL263" s="5"/>
      <c r="AM263" s="5"/>
      <c r="AN263" s="5"/>
      <c r="AO263" s="5"/>
      <c r="AP263" s="5"/>
      <c r="AQ263" s="213" t="s">
        <v>307</v>
      </c>
      <c r="AR263" s="111"/>
      <c r="AS263" s="377" t="s">
        <v>332</v>
      </c>
      <c r="AT263" s="377"/>
      <c r="AU263" s="377"/>
      <c r="AV263" s="378"/>
      <c r="AW263" s="217">
        <f>SUM(AU261)</f>
        <v>0</v>
      </c>
      <c r="AX263" s="218" t="s">
        <v>21</v>
      </c>
      <c r="AY263" s="5"/>
      <c r="AZ263" s="5"/>
      <c r="BA263" s="5"/>
      <c r="BB263" s="5"/>
      <c r="BC263" s="5"/>
      <c r="BD263" s="213" t="s">
        <v>307</v>
      </c>
      <c r="BE263" s="111"/>
      <c r="BF263" s="377" t="s">
        <v>333</v>
      </c>
      <c r="BG263" s="377"/>
      <c r="BH263" s="377"/>
      <c r="BI263" s="378"/>
      <c r="BJ263" s="217">
        <f>SUM(BH261)</f>
        <v>0</v>
      </c>
      <c r="BK263" s="218" t="s">
        <v>21</v>
      </c>
      <c r="BL263" s="5"/>
      <c r="BM263" s="5"/>
      <c r="BN263" s="5"/>
      <c r="BO263" s="5"/>
      <c r="BP263" s="5"/>
      <c r="BQ263" s="5"/>
      <c r="BR263" s="5"/>
    </row>
    <row r="264" spans="14:78" ht="30" customHeight="1" thickBot="1" x14ac:dyDescent="0.35">
      <c r="N264" s="5"/>
      <c r="O264" s="20"/>
      <c r="Q264" s="20"/>
      <c r="R264" s="43"/>
      <c r="S264" s="20"/>
      <c r="T264" s="20"/>
      <c r="U264" s="20"/>
      <c r="V264" s="20"/>
      <c r="W264" s="5"/>
      <c r="X264" s="5"/>
      <c r="Y264" s="5"/>
      <c r="Z264" s="5"/>
      <c r="AA264" s="5"/>
      <c r="AB264" s="5"/>
      <c r="AC264" s="5"/>
      <c r="AE264" s="20"/>
      <c r="AF264" s="43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S264" s="20"/>
      <c r="AT264" s="43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F264" s="5"/>
      <c r="BG264" s="43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</row>
    <row r="265" spans="14:78" ht="42" customHeight="1" thickBot="1" x14ac:dyDescent="0.35">
      <c r="N265" s="5"/>
      <c r="O265" s="321" t="s">
        <v>297</v>
      </c>
      <c r="P265" s="322"/>
      <c r="Q265" s="322"/>
      <c r="R265" s="322"/>
      <c r="S265" s="322"/>
      <c r="T265" s="322"/>
      <c r="U265" s="322"/>
      <c r="V265" s="323"/>
      <c r="W265" s="5"/>
      <c r="X265" s="5"/>
      <c r="Y265" s="5"/>
      <c r="Z265" s="5"/>
      <c r="AA265" s="5"/>
      <c r="AB265" s="5"/>
      <c r="AC265" s="5"/>
      <c r="AE265" s="20"/>
      <c r="AF265" s="43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S265" s="20"/>
      <c r="AT265" s="43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F265" s="5"/>
      <c r="BG265" s="43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</row>
    <row r="266" spans="14:78" ht="21.6" customHeight="1" x14ac:dyDescent="0.3">
      <c r="N266" s="5"/>
      <c r="O266" s="21" t="s">
        <v>125</v>
      </c>
      <c r="P266" s="247">
        <f>$D$5</f>
        <v>0</v>
      </c>
      <c r="Q266" s="247"/>
      <c r="R266" s="247"/>
      <c r="S266" s="41" t="s">
        <v>152</v>
      </c>
      <c r="T266" s="338"/>
      <c r="U266" s="339"/>
      <c r="V266" s="340"/>
      <c r="W266" s="5"/>
      <c r="X266" s="5"/>
      <c r="Y266" s="5"/>
      <c r="Z266" s="5"/>
      <c r="AA266" s="5"/>
      <c r="AB266" s="5"/>
      <c r="AC266" s="5"/>
      <c r="AE266" s="20"/>
      <c r="AF266" s="43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S266" s="20"/>
      <c r="AT266" s="43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F266" s="5"/>
      <c r="BG266" s="43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</row>
    <row r="267" spans="14:78" ht="24" customHeight="1" x14ac:dyDescent="0.3">
      <c r="N267" s="5"/>
      <c r="O267" s="21" t="s">
        <v>158</v>
      </c>
      <c r="P267" s="247">
        <f>$D$6</f>
        <v>0</v>
      </c>
      <c r="Q267" s="247"/>
      <c r="R267" s="247"/>
      <c r="S267" s="92" t="s">
        <v>89</v>
      </c>
      <c r="T267" s="247">
        <f>$K$6</f>
        <v>0</v>
      </c>
      <c r="U267" s="247"/>
      <c r="V267" s="247"/>
      <c r="AB267" s="108"/>
      <c r="AD267" s="42"/>
      <c r="AE267"/>
      <c r="AF267"/>
      <c r="AM267" s="5"/>
      <c r="AN267" s="5"/>
      <c r="AO267" s="5"/>
      <c r="AP267" s="108"/>
      <c r="AR267"/>
      <c r="AS267" s="5"/>
      <c r="AT267" s="5"/>
      <c r="AU267" s="5"/>
      <c r="AV267" s="5"/>
      <c r="AW267" s="5"/>
      <c r="BE267"/>
      <c r="BG267"/>
      <c r="BS267"/>
      <c r="BV267"/>
      <c r="BW267"/>
      <c r="BX267"/>
      <c r="BY267"/>
      <c r="BZ267"/>
    </row>
    <row r="268" spans="14:78" x14ac:dyDescent="0.3">
      <c r="N268" s="5"/>
      <c r="O268" s="108"/>
      <c r="P268" s="1"/>
      <c r="Q268" s="42"/>
      <c r="R268"/>
      <c r="S268"/>
      <c r="T268"/>
      <c r="U268"/>
      <c r="V268"/>
      <c r="AB268" s="108"/>
      <c r="AD268" s="42"/>
      <c r="AE268"/>
      <c r="AF268"/>
      <c r="AM268" s="5"/>
      <c r="AN268" s="5"/>
      <c r="AO268" s="5"/>
      <c r="AP268" s="108"/>
      <c r="AR268"/>
      <c r="AS268" s="5"/>
      <c r="AT268" s="5"/>
      <c r="AU268" s="5"/>
      <c r="AV268" s="5"/>
      <c r="AW268" s="5"/>
      <c r="BE268"/>
      <c r="BG268"/>
      <c r="BS268"/>
      <c r="BV268"/>
      <c r="BW268"/>
      <c r="BX268"/>
      <c r="BY268"/>
      <c r="BZ268"/>
    </row>
    <row r="269" spans="14:78" x14ac:dyDescent="0.3">
      <c r="N269" s="5"/>
      <c r="O269" s="345" t="s">
        <v>17</v>
      </c>
      <c r="P269" s="345"/>
      <c r="Q269" s="345"/>
      <c r="R269" s="345"/>
      <c r="S269" s="416" t="s">
        <v>256</v>
      </c>
      <c r="T269" s="417"/>
      <c r="U269" s="417"/>
      <c r="V269" s="418"/>
      <c r="AA269" s="108"/>
      <c r="AC269" s="42"/>
      <c r="AD269"/>
      <c r="AE269"/>
      <c r="AF269"/>
      <c r="AL269" s="5"/>
      <c r="AM269" s="5"/>
      <c r="AN269" s="5"/>
      <c r="AO269" s="108"/>
      <c r="AR269" s="5"/>
      <c r="AS269" s="5"/>
      <c r="AT269" s="5"/>
      <c r="AU269" s="5"/>
      <c r="AV269" s="5"/>
      <c r="BE269"/>
      <c r="BG269"/>
      <c r="BS269"/>
      <c r="BV269"/>
      <c r="BW269"/>
      <c r="BX269"/>
      <c r="BY269"/>
      <c r="BZ269"/>
    </row>
    <row r="270" spans="14:78" x14ac:dyDescent="0.3">
      <c r="N270" s="5"/>
      <c r="O270" s="422" t="s">
        <v>107</v>
      </c>
      <c r="P270" s="423"/>
      <c r="Q270" s="424"/>
      <c r="R270" s="106" t="s">
        <v>294</v>
      </c>
      <c r="S270" s="419"/>
      <c r="T270" s="420"/>
      <c r="U270" s="420"/>
      <c r="V270" s="421"/>
      <c r="AA270" s="108"/>
      <c r="AC270" s="42"/>
      <c r="AD270"/>
      <c r="AE270"/>
      <c r="AF270"/>
      <c r="AL270" s="5"/>
      <c r="AM270" s="5"/>
      <c r="AN270" s="5"/>
      <c r="AO270" s="108"/>
      <c r="AR270" s="5"/>
      <c r="AS270" s="5"/>
      <c r="AT270" s="5"/>
      <c r="AU270" s="5"/>
      <c r="AV270" s="5"/>
      <c r="BE270"/>
      <c r="BG270"/>
      <c r="BS270"/>
      <c r="BV270"/>
      <c r="BW270"/>
      <c r="BX270"/>
      <c r="BY270"/>
      <c r="BZ270"/>
    </row>
    <row r="271" spans="14:78" ht="27.6" customHeight="1" x14ac:dyDescent="0.3">
      <c r="N271" s="5"/>
      <c r="O271" s="384" t="s">
        <v>43</v>
      </c>
      <c r="P271" s="435"/>
      <c r="Q271" s="210">
        <v>1</v>
      </c>
      <c r="R271" s="120" t="s">
        <v>44</v>
      </c>
      <c r="S271" s="413" t="str">
        <f>IFERROR(AVERAGE(BZ152,BZ222,BZ247),"")</f>
        <v/>
      </c>
      <c r="T271" s="414"/>
      <c r="U271" s="414"/>
      <c r="V271" s="415"/>
      <c r="AA271" s="108"/>
      <c r="AC271" s="42"/>
      <c r="AD271"/>
      <c r="AE271"/>
      <c r="AF271"/>
      <c r="AL271" s="5"/>
      <c r="AM271" s="5"/>
      <c r="AN271" s="5"/>
      <c r="AO271" s="108"/>
      <c r="AR271" s="5"/>
      <c r="AS271" s="5"/>
      <c r="AT271" s="5"/>
      <c r="AU271" s="5"/>
      <c r="AV271" s="5"/>
      <c r="BE271"/>
      <c r="BG271"/>
      <c r="BS271"/>
      <c r="BV271"/>
      <c r="BW271"/>
      <c r="BX271"/>
      <c r="BY271"/>
      <c r="BZ271"/>
    </row>
    <row r="272" spans="14:78" x14ac:dyDescent="0.3">
      <c r="N272" s="5"/>
      <c r="O272" s="384"/>
      <c r="P272" s="436"/>
      <c r="Q272" s="210">
        <v>1</v>
      </c>
      <c r="R272" s="120" t="s">
        <v>45</v>
      </c>
      <c r="S272" s="413" t="str">
        <f t="shared" ref="S272:S283" si="81">IFERROR(AVERAGE(BZ153,BZ223,BZ248),"")</f>
        <v/>
      </c>
      <c r="T272" s="414"/>
      <c r="U272" s="414"/>
      <c r="V272" s="415"/>
      <c r="AA272" s="108"/>
      <c r="AC272" s="42"/>
      <c r="AD272"/>
      <c r="AE272"/>
      <c r="AF272"/>
      <c r="AL272" s="5"/>
      <c r="AM272" s="5"/>
      <c r="AN272" s="5"/>
      <c r="AO272" s="108"/>
      <c r="AR272" s="5"/>
      <c r="AS272" s="5"/>
      <c r="AT272" s="5"/>
      <c r="AU272" s="5"/>
      <c r="AV272" s="5"/>
      <c r="BE272"/>
      <c r="BG272"/>
      <c r="BS272"/>
      <c r="BV272"/>
      <c r="BW272"/>
      <c r="BX272"/>
      <c r="BY272"/>
      <c r="BZ272"/>
    </row>
    <row r="273" spans="14:78" ht="27.6" x14ac:dyDescent="0.3">
      <c r="N273" s="5"/>
      <c r="O273" s="384"/>
      <c r="P273" s="437"/>
      <c r="Q273" s="210">
        <v>1</v>
      </c>
      <c r="R273" s="120" t="s">
        <v>46</v>
      </c>
      <c r="S273" s="413" t="str">
        <f t="shared" si="81"/>
        <v/>
      </c>
      <c r="T273" s="414"/>
      <c r="U273" s="414"/>
      <c r="V273" s="415"/>
      <c r="AA273" s="108"/>
      <c r="AC273" s="42"/>
      <c r="AD273"/>
      <c r="AE273"/>
      <c r="AF273"/>
      <c r="AL273" s="5"/>
      <c r="AM273" s="5"/>
      <c r="AN273" s="5"/>
      <c r="AO273" s="108"/>
      <c r="AR273" s="5"/>
      <c r="AS273" s="5"/>
      <c r="AT273" s="5"/>
      <c r="AU273" s="5"/>
      <c r="AV273" s="5"/>
      <c r="BE273"/>
      <c r="BG273"/>
      <c r="BS273"/>
      <c r="BV273"/>
      <c r="BW273"/>
      <c r="BX273"/>
      <c r="BY273"/>
      <c r="BZ273"/>
    </row>
    <row r="274" spans="14:78" ht="27.6" x14ac:dyDescent="0.3">
      <c r="N274" s="5"/>
      <c r="O274" s="119" t="s">
        <v>47</v>
      </c>
      <c r="P274" s="205"/>
      <c r="Q274" s="210">
        <v>1</v>
      </c>
      <c r="R274" s="120" t="s">
        <v>49</v>
      </c>
      <c r="S274" s="413" t="str">
        <f t="shared" si="81"/>
        <v/>
      </c>
      <c r="T274" s="414"/>
      <c r="U274" s="414"/>
      <c r="V274" s="415"/>
      <c r="AA274" s="108"/>
      <c r="AC274" s="42"/>
      <c r="AD274"/>
      <c r="AE274"/>
      <c r="AF274"/>
      <c r="AL274" s="5"/>
      <c r="AM274" s="5"/>
      <c r="AN274" s="5"/>
      <c r="AO274" s="108"/>
      <c r="AR274" s="5"/>
      <c r="AS274" s="5"/>
      <c r="AT274" s="5"/>
      <c r="AU274" s="5"/>
      <c r="AV274" s="5"/>
      <c r="BE274"/>
      <c r="BG274"/>
      <c r="BS274"/>
      <c r="BV274"/>
      <c r="BW274"/>
      <c r="BX274"/>
      <c r="BY274"/>
      <c r="BZ274"/>
    </row>
    <row r="275" spans="14:78" ht="41.4" x14ac:dyDescent="0.3">
      <c r="N275" s="5"/>
      <c r="O275" s="119" t="s">
        <v>71</v>
      </c>
      <c r="P275" s="205"/>
      <c r="Q275" s="210">
        <v>1</v>
      </c>
      <c r="R275" s="120" t="s">
        <v>49</v>
      </c>
      <c r="S275" s="413" t="str">
        <f t="shared" si="81"/>
        <v/>
      </c>
      <c r="T275" s="414"/>
      <c r="U275" s="414"/>
      <c r="V275" s="415"/>
      <c r="AA275" s="108"/>
      <c r="AC275" s="42"/>
      <c r="AD275"/>
      <c r="AE275"/>
      <c r="AF275"/>
      <c r="AL275" s="5"/>
      <c r="AM275" s="5"/>
      <c r="AN275" s="5"/>
      <c r="AO275" s="108"/>
      <c r="AR275" s="5"/>
      <c r="AS275" s="5"/>
      <c r="AT275" s="5"/>
      <c r="AU275" s="5"/>
      <c r="AV275" s="5"/>
      <c r="BE275"/>
      <c r="BG275"/>
      <c r="BS275"/>
      <c r="BV275"/>
      <c r="BW275"/>
      <c r="BX275"/>
      <c r="BY275"/>
      <c r="BZ275"/>
    </row>
    <row r="276" spans="14:78" ht="41.4" x14ac:dyDescent="0.3">
      <c r="N276" s="5"/>
      <c r="O276" s="119" t="s">
        <v>48</v>
      </c>
      <c r="P276" s="205"/>
      <c r="Q276" s="210">
        <v>1</v>
      </c>
      <c r="R276" s="120" t="s">
        <v>49</v>
      </c>
      <c r="S276" s="413" t="str">
        <f t="shared" si="81"/>
        <v/>
      </c>
      <c r="T276" s="414"/>
      <c r="U276" s="414"/>
      <c r="V276" s="415"/>
      <c r="AA276" s="108"/>
      <c r="AC276" s="42"/>
      <c r="AD276"/>
      <c r="AE276"/>
      <c r="AF276"/>
      <c r="AL276" s="5"/>
      <c r="AM276" s="5"/>
      <c r="AN276" s="5"/>
      <c r="AO276" s="108"/>
      <c r="AR276" s="5"/>
      <c r="AS276" s="5"/>
      <c r="AT276" s="5"/>
      <c r="AU276" s="5"/>
      <c r="AV276" s="5"/>
      <c r="BE276"/>
      <c r="BG276"/>
      <c r="BS276"/>
      <c r="BV276"/>
      <c r="BW276"/>
      <c r="BX276"/>
      <c r="BY276"/>
      <c r="BZ276"/>
    </row>
    <row r="277" spans="14:78" ht="14.4" customHeight="1" x14ac:dyDescent="0.3">
      <c r="N277" s="5"/>
      <c r="O277" s="384" t="s">
        <v>50</v>
      </c>
      <c r="P277" s="433"/>
      <c r="Q277" s="210">
        <v>1</v>
      </c>
      <c r="R277" s="120" t="s">
        <v>51</v>
      </c>
      <c r="S277" s="413" t="str">
        <f t="shared" si="81"/>
        <v/>
      </c>
      <c r="T277" s="414"/>
      <c r="U277" s="414"/>
      <c r="V277" s="415"/>
      <c r="AA277" s="108"/>
      <c r="AC277" s="42"/>
      <c r="AD277"/>
      <c r="AE277"/>
      <c r="AF277"/>
      <c r="AL277" s="5"/>
      <c r="AM277" s="5"/>
      <c r="AN277" s="5"/>
      <c r="AO277" s="108"/>
      <c r="AR277" s="5"/>
      <c r="AS277" s="5"/>
      <c r="AT277" s="5"/>
      <c r="AU277" s="5"/>
      <c r="AV277" s="5"/>
      <c r="BE277"/>
      <c r="BG277"/>
      <c r="BS277"/>
      <c r="BV277"/>
      <c r="BW277"/>
      <c r="BX277"/>
      <c r="BY277"/>
      <c r="BZ277"/>
    </row>
    <row r="278" spans="14:78" x14ac:dyDescent="0.3">
      <c r="N278" s="5"/>
      <c r="O278" s="384"/>
      <c r="P278" s="434"/>
      <c r="Q278" s="210">
        <v>1</v>
      </c>
      <c r="R278" s="120" t="s">
        <v>52</v>
      </c>
      <c r="S278" s="413" t="str">
        <f t="shared" si="81"/>
        <v/>
      </c>
      <c r="T278" s="414"/>
      <c r="U278" s="414"/>
      <c r="V278" s="415"/>
      <c r="AA278" s="108"/>
      <c r="AC278" s="42"/>
      <c r="AD278"/>
      <c r="AE278"/>
      <c r="AF278"/>
      <c r="AL278" s="5"/>
      <c r="AM278" s="5"/>
      <c r="AN278" s="5"/>
      <c r="AO278" s="108"/>
      <c r="AR278" s="5"/>
      <c r="AS278" s="5"/>
      <c r="AT278" s="5"/>
      <c r="AU278" s="5"/>
      <c r="AV278" s="5"/>
      <c r="BE278"/>
      <c r="BG278"/>
      <c r="BS278"/>
      <c r="BV278"/>
      <c r="BW278"/>
      <c r="BX278"/>
      <c r="BY278"/>
      <c r="BZ278"/>
    </row>
    <row r="279" spans="14:78" ht="27.6" customHeight="1" x14ac:dyDescent="0.3">
      <c r="N279" s="5"/>
      <c r="O279" s="384" t="s">
        <v>53</v>
      </c>
      <c r="P279" s="433"/>
      <c r="Q279" s="210">
        <v>1</v>
      </c>
      <c r="R279" s="120" t="s">
        <v>54</v>
      </c>
      <c r="S279" s="413" t="str">
        <f t="shared" si="81"/>
        <v/>
      </c>
      <c r="T279" s="414"/>
      <c r="U279" s="414"/>
      <c r="V279" s="415"/>
      <c r="AA279" s="108"/>
      <c r="AC279" s="42"/>
      <c r="AD279"/>
      <c r="AE279"/>
      <c r="AF279"/>
      <c r="AL279" s="5"/>
      <c r="AM279" s="5"/>
      <c r="AN279" s="5"/>
      <c r="AO279" s="108"/>
      <c r="AR279" s="5"/>
      <c r="AS279" s="5"/>
      <c r="AT279" s="5"/>
      <c r="AU279" s="5"/>
      <c r="AV279" s="5"/>
      <c r="BE279"/>
      <c r="BG279"/>
      <c r="BS279"/>
      <c r="BV279"/>
      <c r="BW279"/>
      <c r="BX279"/>
      <c r="BY279"/>
      <c r="BZ279"/>
    </row>
    <row r="280" spans="14:78" ht="27.6" x14ac:dyDescent="0.3">
      <c r="N280" s="5"/>
      <c r="O280" s="384"/>
      <c r="P280" s="434"/>
      <c r="Q280" s="210">
        <v>1</v>
      </c>
      <c r="R280" s="120" t="s">
        <v>55</v>
      </c>
      <c r="S280" s="413" t="str">
        <f t="shared" si="81"/>
        <v/>
      </c>
      <c r="T280" s="414"/>
      <c r="U280" s="414"/>
      <c r="V280" s="415"/>
      <c r="AA280" s="108"/>
      <c r="AC280" s="42"/>
      <c r="AD280"/>
      <c r="AE280"/>
      <c r="AF280"/>
      <c r="AL280" s="5"/>
      <c r="AM280" s="5"/>
      <c r="AN280" s="5"/>
      <c r="AO280" s="108"/>
      <c r="AR280" s="5"/>
      <c r="AS280" s="5"/>
      <c r="AT280" s="5"/>
      <c r="AU280" s="5"/>
      <c r="AV280" s="5"/>
      <c r="BE280"/>
      <c r="BG280"/>
      <c r="BS280"/>
      <c r="BV280"/>
      <c r="BW280"/>
      <c r="BX280"/>
      <c r="BY280"/>
      <c r="BZ280"/>
    </row>
    <row r="281" spans="14:78" ht="41.4" x14ac:dyDescent="0.3">
      <c r="N281" s="5"/>
      <c r="O281" s="119" t="s">
        <v>56</v>
      </c>
      <c r="P281" s="206"/>
      <c r="Q281" s="210">
        <v>1</v>
      </c>
      <c r="R281" s="120" t="s">
        <v>55</v>
      </c>
      <c r="S281" s="413" t="str">
        <f t="shared" si="81"/>
        <v/>
      </c>
      <c r="T281" s="414"/>
      <c r="U281" s="414"/>
      <c r="V281" s="415"/>
      <c r="AA281" s="108"/>
      <c r="AC281" s="42"/>
      <c r="AD281"/>
      <c r="AE281"/>
      <c r="AF281"/>
      <c r="AL281" s="5"/>
      <c r="AM281" s="5"/>
      <c r="AN281" s="5"/>
      <c r="AO281" s="108"/>
      <c r="AR281" s="5"/>
      <c r="AS281" s="5"/>
      <c r="AT281" s="5"/>
      <c r="AU281" s="5"/>
      <c r="AV281" s="5"/>
      <c r="BE281"/>
      <c r="BG281"/>
      <c r="BS281"/>
      <c r="BV281"/>
      <c r="BW281"/>
      <c r="BX281"/>
      <c r="BY281"/>
      <c r="BZ281"/>
    </row>
    <row r="282" spans="14:78" ht="27.6" x14ac:dyDescent="0.3">
      <c r="N282" s="5"/>
      <c r="O282" s="384" t="s">
        <v>57</v>
      </c>
      <c r="P282" s="433"/>
      <c r="Q282" s="210">
        <v>1</v>
      </c>
      <c r="R282" s="120" t="s">
        <v>130</v>
      </c>
      <c r="S282" s="413" t="str">
        <f t="shared" si="81"/>
        <v/>
      </c>
      <c r="T282" s="414"/>
      <c r="U282" s="414"/>
      <c r="V282" s="415"/>
      <c r="AA282" s="108"/>
      <c r="AC282" s="42"/>
      <c r="AD282"/>
      <c r="AE282"/>
      <c r="AF282"/>
      <c r="AL282" s="5"/>
      <c r="AM282" s="5"/>
      <c r="AN282" s="5"/>
      <c r="AO282" s="108"/>
      <c r="AR282" s="5"/>
      <c r="AS282" s="5"/>
      <c r="AT282" s="5"/>
      <c r="AU282" s="5"/>
      <c r="AV282" s="5"/>
      <c r="BE282"/>
      <c r="BG282"/>
      <c r="BS282"/>
      <c r="BV282"/>
      <c r="BW282"/>
      <c r="BX282"/>
      <c r="BY282"/>
      <c r="BZ282"/>
    </row>
    <row r="283" spans="14:78" ht="27.6" x14ac:dyDescent="0.3">
      <c r="N283" s="5"/>
      <c r="O283" s="384"/>
      <c r="P283" s="434"/>
      <c r="Q283" s="210">
        <v>1</v>
      </c>
      <c r="R283" s="120" t="s">
        <v>58</v>
      </c>
      <c r="S283" s="413" t="str">
        <f t="shared" si="81"/>
        <v/>
      </c>
      <c r="T283" s="414"/>
      <c r="U283" s="414"/>
      <c r="V283" s="415"/>
      <c r="AA283" s="108"/>
      <c r="AC283" s="42"/>
      <c r="AD283"/>
      <c r="AE283"/>
      <c r="AF283"/>
      <c r="AL283" s="5"/>
      <c r="AM283" s="5"/>
      <c r="AN283" s="5"/>
      <c r="AO283" s="108"/>
      <c r="AR283" s="5"/>
      <c r="AS283" s="5"/>
      <c r="AT283" s="5"/>
      <c r="AU283" s="5"/>
      <c r="AV283" s="5"/>
      <c r="BE283"/>
      <c r="BG283"/>
      <c r="BS283"/>
      <c r="BV283"/>
      <c r="BW283"/>
      <c r="BX283"/>
      <c r="BY283"/>
      <c r="BZ283"/>
    </row>
    <row r="284" spans="14:78" ht="15" thickBot="1" x14ac:dyDescent="0.35">
      <c r="N284" s="5"/>
      <c r="O284" s="108"/>
      <c r="P284" s="1"/>
      <c r="Q284" s="42"/>
      <c r="R284"/>
      <c r="S284"/>
      <c r="T284"/>
      <c r="U284"/>
      <c r="V284"/>
      <c r="AB284" s="108"/>
      <c r="AD284" s="42"/>
      <c r="AE284"/>
      <c r="AF284"/>
      <c r="AM284" s="5"/>
      <c r="AN284" s="5"/>
      <c r="AO284" s="5"/>
      <c r="AP284" s="108"/>
      <c r="AR284"/>
      <c r="AS284" s="5"/>
      <c r="AT284" s="5"/>
      <c r="AU284" s="5"/>
      <c r="AV284" s="5"/>
      <c r="AW284" s="5"/>
      <c r="BE284"/>
      <c r="BG284"/>
      <c r="BS284"/>
      <c r="BV284"/>
      <c r="BW284"/>
      <c r="BX284"/>
      <c r="BY284"/>
      <c r="BZ284"/>
    </row>
    <row r="285" spans="14:78" ht="20.399999999999999" customHeight="1" thickBot="1" x14ac:dyDescent="0.35">
      <c r="N285" s="5"/>
      <c r="O285" s="321" t="s">
        <v>297</v>
      </c>
      <c r="P285" s="425"/>
      <c r="Q285" s="425"/>
      <c r="R285" s="425"/>
      <c r="S285" s="425"/>
      <c r="T285" s="425"/>
      <c r="U285" s="425"/>
      <c r="V285" s="426"/>
      <c r="AB285" s="108"/>
      <c r="AD285" s="42"/>
      <c r="AE285"/>
      <c r="AF285"/>
      <c r="AM285" s="5"/>
      <c r="AN285" s="5"/>
      <c r="AO285" s="5"/>
      <c r="AP285" s="108"/>
      <c r="AR285"/>
      <c r="AS285" s="5"/>
      <c r="AT285" s="5"/>
      <c r="AU285" s="5"/>
      <c r="AV285" s="5"/>
      <c r="AW285" s="5"/>
      <c r="BE285"/>
      <c r="BG285"/>
      <c r="BS285"/>
      <c r="BV285"/>
      <c r="BW285"/>
      <c r="BX285"/>
      <c r="BY285"/>
      <c r="BZ285"/>
    </row>
    <row r="286" spans="14:78" x14ac:dyDescent="0.3">
      <c r="N286" s="5"/>
      <c r="O286" s="21" t="s">
        <v>125</v>
      </c>
      <c r="P286" s="247">
        <f>$D$5</f>
        <v>0</v>
      </c>
      <c r="Q286" s="247"/>
      <c r="R286" s="247"/>
      <c r="S286" s="41" t="s">
        <v>152</v>
      </c>
      <c r="T286" s="338"/>
      <c r="U286" s="339"/>
      <c r="V286" s="340"/>
      <c r="Z286" s="108"/>
      <c r="AB286" s="42"/>
      <c r="AD286"/>
      <c r="AE286"/>
      <c r="AF286"/>
      <c r="AK286" s="5"/>
      <c r="AL286" s="5"/>
      <c r="AM286" s="5"/>
      <c r="AN286" s="108"/>
      <c r="AQ286" s="5"/>
      <c r="AR286" s="5"/>
      <c r="AS286" s="5"/>
      <c r="AT286" s="5"/>
      <c r="AU286" s="5"/>
      <c r="BE286"/>
      <c r="BG286"/>
      <c r="BS286"/>
      <c r="BV286"/>
      <c r="BW286"/>
      <c r="BX286"/>
      <c r="BY286"/>
      <c r="BZ286"/>
    </row>
    <row r="287" spans="14:78" ht="39.6" customHeight="1" x14ac:dyDescent="0.3">
      <c r="N287" s="5"/>
      <c r="O287" s="21" t="s">
        <v>158</v>
      </c>
      <c r="P287" s="247">
        <f>$D$6</f>
        <v>0</v>
      </c>
      <c r="Q287" s="247"/>
      <c r="R287" s="247"/>
      <c r="S287" s="92" t="s">
        <v>89</v>
      </c>
      <c r="T287" s="247">
        <f>$K$6</f>
        <v>0</v>
      </c>
      <c r="U287" s="247"/>
      <c r="V287" s="247"/>
      <c r="Z287" s="108"/>
      <c r="AB287" s="42"/>
      <c r="AD287"/>
      <c r="AE287"/>
      <c r="AF287"/>
      <c r="AK287" s="5"/>
      <c r="AL287" s="5"/>
      <c r="AM287" s="5"/>
      <c r="AN287" s="108"/>
      <c r="AQ287" s="5"/>
      <c r="AR287" s="5"/>
      <c r="AS287" s="5"/>
      <c r="AT287" s="5"/>
      <c r="AU287" s="5"/>
      <c r="BE287"/>
      <c r="BG287"/>
      <c r="BS287"/>
      <c r="BV287"/>
      <c r="BW287"/>
      <c r="BX287"/>
      <c r="BY287"/>
      <c r="BZ287"/>
    </row>
    <row r="288" spans="14:78" ht="7.2" customHeight="1" x14ac:dyDescent="0.3">
      <c r="O288" s="108"/>
      <c r="P288" s="1"/>
      <c r="Q288" s="42"/>
      <c r="R288"/>
      <c r="S288"/>
      <c r="T288"/>
      <c r="U288"/>
      <c r="V288"/>
      <c r="Z288" s="108"/>
      <c r="AB288" s="42"/>
      <c r="AD288"/>
      <c r="AE288"/>
      <c r="AF288"/>
      <c r="AN288" s="108"/>
      <c r="AQ288" s="5"/>
      <c r="AR288" s="5"/>
      <c r="AS288" s="5"/>
      <c r="AT288" s="5"/>
      <c r="AU288" s="5"/>
      <c r="BE288"/>
      <c r="BG288"/>
      <c r="BS288"/>
      <c r="BV288"/>
      <c r="BW288"/>
      <c r="BX288"/>
      <c r="BY288"/>
      <c r="BZ288"/>
    </row>
    <row r="289" spans="15:78" x14ac:dyDescent="0.3">
      <c r="O289" s="427" t="s">
        <v>18</v>
      </c>
      <c r="P289" s="428"/>
      <c r="Q289" s="428"/>
      <c r="R289" s="428"/>
      <c r="S289" s="428"/>
      <c r="T289" s="428"/>
      <c r="U289" s="428"/>
      <c r="V289" s="429"/>
      <c r="Z289" s="108"/>
      <c r="AB289" s="42"/>
      <c r="AD289"/>
      <c r="AE289"/>
      <c r="AF289"/>
      <c r="AN289" s="108"/>
      <c r="AQ289" s="5"/>
      <c r="AR289" s="5"/>
      <c r="AS289" s="5"/>
      <c r="AT289" s="5"/>
      <c r="AU289" s="5"/>
      <c r="BE289"/>
      <c r="BG289"/>
      <c r="BS289"/>
      <c r="BV289"/>
      <c r="BW289"/>
      <c r="BX289"/>
      <c r="BY289"/>
      <c r="BZ289"/>
    </row>
    <row r="290" spans="15:78" ht="14.4" customHeight="1" x14ac:dyDescent="0.3">
      <c r="O290" s="422" t="s">
        <v>107</v>
      </c>
      <c r="P290" s="423"/>
      <c r="Q290" s="424"/>
      <c r="R290" s="106" t="s">
        <v>108</v>
      </c>
      <c r="S290" s="422" t="s">
        <v>155</v>
      </c>
      <c r="T290" s="423"/>
      <c r="U290" s="423"/>
      <c r="V290" s="424"/>
      <c r="Z290" s="108"/>
      <c r="AB290" s="42"/>
      <c r="AD290"/>
      <c r="AE290"/>
      <c r="AF290"/>
      <c r="AN290" s="108"/>
      <c r="AQ290" s="5"/>
      <c r="AR290" s="5"/>
      <c r="AS290" s="5"/>
      <c r="AT290" s="5"/>
      <c r="AU290" s="5"/>
      <c r="BE290"/>
      <c r="BG290"/>
      <c r="BS290"/>
      <c r="BV290"/>
      <c r="BW290"/>
      <c r="BX290"/>
      <c r="BY290"/>
      <c r="BZ290"/>
    </row>
    <row r="291" spans="15:78" ht="14.4" customHeight="1" x14ac:dyDescent="0.3">
      <c r="O291" s="348" t="s">
        <v>22</v>
      </c>
      <c r="P291" s="107" t="s">
        <v>23</v>
      </c>
      <c r="Q291" s="209">
        <v>1</v>
      </c>
      <c r="R291" s="125" t="s">
        <v>24</v>
      </c>
      <c r="S291" s="430" t="str">
        <f>IFERROR(AVERAGE(BY66,BZ120),"")</f>
        <v/>
      </c>
      <c r="T291" s="431"/>
      <c r="U291" s="431"/>
      <c r="V291" s="432"/>
      <c r="Z291" s="108"/>
      <c r="AB291" s="42"/>
      <c r="AD291"/>
      <c r="AE291"/>
      <c r="AF291"/>
      <c r="AN291" s="108"/>
      <c r="AQ291" s="5"/>
      <c r="AR291" s="5"/>
      <c r="AS291" s="5"/>
      <c r="AT291" s="5"/>
      <c r="AU291" s="5"/>
      <c r="BE291"/>
      <c r="BG291"/>
      <c r="BS291"/>
      <c r="BV291"/>
      <c r="BW291"/>
      <c r="BX291"/>
      <c r="BY291"/>
      <c r="BZ291"/>
    </row>
    <row r="292" spans="15:78" ht="27.6" x14ac:dyDescent="0.3">
      <c r="O292" s="348"/>
      <c r="P292" s="107" t="s">
        <v>25</v>
      </c>
      <c r="Q292" s="209">
        <v>1</v>
      </c>
      <c r="R292" s="125" t="s">
        <v>26</v>
      </c>
      <c r="S292" s="430" t="str">
        <f t="shared" ref="S292:S310" si="82">IFERROR(AVERAGE(BY67,BZ121),"")</f>
        <v/>
      </c>
      <c r="T292" s="431"/>
      <c r="U292" s="431"/>
      <c r="V292" s="432"/>
      <c r="Z292" s="108"/>
      <c r="AB292" s="42"/>
      <c r="AD292"/>
      <c r="AE292"/>
      <c r="AF292"/>
      <c r="AN292" s="108"/>
      <c r="AQ292" s="5"/>
      <c r="AR292" s="5"/>
      <c r="AS292" s="5"/>
      <c r="AT292" s="5"/>
      <c r="AU292" s="5"/>
      <c r="BE292"/>
      <c r="BG292"/>
      <c r="BS292"/>
      <c r="BV292"/>
      <c r="BW292"/>
      <c r="BX292"/>
      <c r="BY292"/>
      <c r="BZ292"/>
    </row>
    <row r="293" spans="15:78" ht="27.6" x14ac:dyDescent="0.3">
      <c r="O293" s="348"/>
      <c r="P293" s="107" t="s">
        <v>27</v>
      </c>
      <c r="Q293" s="209">
        <v>1</v>
      </c>
      <c r="R293" s="125" t="s">
        <v>28</v>
      </c>
      <c r="S293" s="430" t="str">
        <f t="shared" si="82"/>
        <v/>
      </c>
      <c r="T293" s="431"/>
      <c r="U293" s="431"/>
      <c r="V293" s="432"/>
      <c r="Z293" s="108"/>
      <c r="AB293" s="42"/>
      <c r="AD293"/>
      <c r="AE293"/>
      <c r="AF293"/>
      <c r="AN293" s="108"/>
      <c r="AQ293" s="5"/>
      <c r="AR293" s="5"/>
      <c r="AS293" s="5"/>
      <c r="AT293" s="5"/>
      <c r="AU293" s="5"/>
      <c r="BE293"/>
      <c r="BG293"/>
      <c r="BS293"/>
      <c r="BV293"/>
      <c r="BW293"/>
      <c r="BX293"/>
      <c r="BY293"/>
      <c r="BZ293"/>
    </row>
    <row r="294" spans="15:78" ht="27.6" x14ac:dyDescent="0.3">
      <c r="O294" s="348"/>
      <c r="P294" s="107" t="s">
        <v>29</v>
      </c>
      <c r="Q294" s="209">
        <v>1</v>
      </c>
      <c r="R294" s="125" t="s">
        <v>30</v>
      </c>
      <c r="S294" s="430" t="str">
        <f t="shared" si="82"/>
        <v/>
      </c>
      <c r="T294" s="431"/>
      <c r="U294" s="431"/>
      <c r="V294" s="432"/>
      <c r="Z294" s="108"/>
      <c r="AB294" s="42"/>
      <c r="AD294"/>
      <c r="AE294"/>
      <c r="AF294"/>
      <c r="AN294" s="108"/>
      <c r="AQ294" s="5"/>
      <c r="AR294" s="5"/>
      <c r="AS294" s="5"/>
      <c r="AT294" s="5"/>
      <c r="AU294" s="5"/>
      <c r="BE294"/>
      <c r="BG294"/>
      <c r="BS294"/>
      <c r="BV294"/>
      <c r="BW294"/>
      <c r="BX294"/>
      <c r="BY294"/>
      <c r="BZ294"/>
    </row>
    <row r="295" spans="15:78" ht="14.4" customHeight="1" x14ac:dyDescent="0.3">
      <c r="O295" s="348" t="s">
        <v>31</v>
      </c>
      <c r="P295" s="107" t="s">
        <v>32</v>
      </c>
      <c r="Q295" s="209">
        <v>1</v>
      </c>
      <c r="R295" s="125" t="s">
        <v>33</v>
      </c>
      <c r="S295" s="430" t="str">
        <f t="shared" si="82"/>
        <v/>
      </c>
      <c r="T295" s="431"/>
      <c r="U295" s="431"/>
      <c r="V295" s="432"/>
      <c r="Z295" s="108"/>
      <c r="AB295" s="42"/>
      <c r="AD295"/>
      <c r="AE295"/>
      <c r="AF295"/>
      <c r="AN295" s="108"/>
      <c r="AQ295" s="5"/>
      <c r="AR295" s="5"/>
      <c r="AS295" s="5"/>
      <c r="AT295" s="5"/>
      <c r="AU295" s="5"/>
      <c r="BE295"/>
      <c r="BG295"/>
      <c r="BS295"/>
      <c r="BV295"/>
      <c r="BW295"/>
      <c r="BX295"/>
      <c r="BY295"/>
      <c r="BZ295"/>
    </row>
    <row r="296" spans="15:78" ht="27.6" customHeight="1" x14ac:dyDescent="0.3">
      <c r="O296" s="348"/>
      <c r="P296" s="350" t="s">
        <v>19</v>
      </c>
      <c r="Q296" s="209">
        <v>1</v>
      </c>
      <c r="R296" s="125" t="s">
        <v>110</v>
      </c>
      <c r="S296" s="430" t="str">
        <f t="shared" si="82"/>
        <v/>
      </c>
      <c r="T296" s="431"/>
      <c r="U296" s="431"/>
      <c r="V296" s="432"/>
      <c r="Z296" s="108"/>
      <c r="AB296" s="42"/>
      <c r="AD296"/>
      <c r="AE296"/>
      <c r="AF296"/>
      <c r="AN296" s="108"/>
      <c r="AQ296" s="5"/>
      <c r="AR296" s="5"/>
      <c r="AS296" s="5"/>
      <c r="AT296" s="5"/>
      <c r="AU296" s="5"/>
      <c r="BE296"/>
      <c r="BG296"/>
      <c r="BS296"/>
      <c r="BV296"/>
      <c r="BW296"/>
      <c r="BX296"/>
      <c r="BY296"/>
      <c r="BZ296"/>
    </row>
    <row r="297" spans="15:78" ht="27.6" x14ac:dyDescent="0.3">
      <c r="O297" s="348"/>
      <c r="P297" s="350"/>
      <c r="Q297" s="209">
        <v>1</v>
      </c>
      <c r="R297" s="125" t="s">
        <v>111</v>
      </c>
      <c r="S297" s="430" t="str">
        <f t="shared" si="82"/>
        <v/>
      </c>
      <c r="T297" s="431"/>
      <c r="U297" s="431"/>
      <c r="V297" s="432"/>
      <c r="Z297" s="108"/>
      <c r="AB297" s="42"/>
      <c r="AD297"/>
      <c r="AE297"/>
      <c r="AF297"/>
      <c r="AN297" s="108"/>
      <c r="AQ297" s="5"/>
      <c r="AR297" s="5"/>
      <c r="AS297" s="5"/>
      <c r="AT297" s="5"/>
      <c r="AU297" s="5"/>
      <c r="BE297"/>
      <c r="BG297"/>
      <c r="BS297"/>
      <c r="BV297"/>
      <c r="BW297"/>
      <c r="BX297"/>
      <c r="BY297"/>
      <c r="BZ297"/>
    </row>
    <row r="298" spans="15:78" ht="27.6" x14ac:dyDescent="0.3">
      <c r="O298" s="348"/>
      <c r="P298" s="350"/>
      <c r="Q298" s="209">
        <v>1</v>
      </c>
      <c r="R298" s="125" t="s">
        <v>112</v>
      </c>
      <c r="S298" s="430" t="str">
        <f t="shared" si="82"/>
        <v/>
      </c>
      <c r="T298" s="431"/>
      <c r="U298" s="431"/>
      <c r="V298" s="432"/>
      <c r="Z298" s="108"/>
      <c r="AB298" s="42"/>
      <c r="AD298"/>
      <c r="AE298"/>
      <c r="AF298"/>
      <c r="AN298" s="108"/>
      <c r="AQ298" s="5"/>
      <c r="AR298" s="5"/>
      <c r="AS298" s="5"/>
      <c r="AT298" s="5"/>
      <c r="AU298" s="5"/>
      <c r="BE298"/>
      <c r="BG298"/>
      <c r="BS298"/>
      <c r="BV298"/>
      <c r="BW298"/>
      <c r="BX298"/>
      <c r="BY298"/>
      <c r="BZ298"/>
    </row>
    <row r="299" spans="15:78" ht="41.4" x14ac:dyDescent="0.3">
      <c r="O299" s="348"/>
      <c r="P299" s="350"/>
      <c r="Q299" s="209">
        <v>1</v>
      </c>
      <c r="R299" s="125" t="s">
        <v>113</v>
      </c>
      <c r="S299" s="430" t="str">
        <f t="shared" si="82"/>
        <v/>
      </c>
      <c r="T299" s="431"/>
      <c r="U299" s="431"/>
      <c r="V299" s="432"/>
      <c r="Z299" s="108"/>
      <c r="AB299" s="42"/>
      <c r="AD299"/>
      <c r="AE299"/>
      <c r="AF299"/>
      <c r="AN299" s="108"/>
      <c r="AQ299" s="5"/>
      <c r="AR299" s="5"/>
      <c r="AS299" s="5"/>
      <c r="AT299" s="5"/>
      <c r="AU299" s="5"/>
      <c r="BE299"/>
      <c r="BG299"/>
      <c r="BS299"/>
      <c r="BV299"/>
      <c r="BW299"/>
      <c r="BX299"/>
      <c r="BY299"/>
      <c r="BZ299"/>
    </row>
    <row r="300" spans="15:78" ht="27.6" x14ac:dyDescent="0.3">
      <c r="O300" s="348"/>
      <c r="P300" s="350"/>
      <c r="Q300" s="209">
        <v>1</v>
      </c>
      <c r="R300" s="125" t="s">
        <v>114</v>
      </c>
      <c r="S300" s="430" t="str">
        <f t="shared" si="82"/>
        <v/>
      </c>
      <c r="T300" s="431"/>
      <c r="U300" s="431"/>
      <c r="V300" s="432"/>
      <c r="Z300" s="108"/>
      <c r="AB300" s="42"/>
      <c r="AD300"/>
      <c r="AE300"/>
      <c r="AF300"/>
      <c r="AN300" s="108"/>
      <c r="AQ300" s="5"/>
      <c r="AR300" s="5"/>
      <c r="AS300" s="5"/>
      <c r="AT300" s="5"/>
      <c r="AU300" s="5"/>
      <c r="BE300"/>
      <c r="BG300"/>
      <c r="BS300"/>
      <c r="BV300"/>
      <c r="BW300"/>
      <c r="BX300"/>
      <c r="BY300"/>
      <c r="BZ300"/>
    </row>
    <row r="301" spans="15:78" ht="41.4" x14ac:dyDescent="0.3">
      <c r="O301" s="348"/>
      <c r="P301" s="350"/>
      <c r="Q301" s="209">
        <v>1</v>
      </c>
      <c r="R301" s="125" t="s">
        <v>115</v>
      </c>
      <c r="S301" s="430" t="str">
        <f t="shared" si="82"/>
        <v/>
      </c>
      <c r="T301" s="431"/>
      <c r="U301" s="431"/>
      <c r="V301" s="432"/>
      <c r="Z301" s="108"/>
      <c r="AB301" s="42"/>
      <c r="AD301"/>
      <c r="AE301"/>
      <c r="AF301"/>
      <c r="AN301" s="108"/>
      <c r="AQ301" s="5"/>
      <c r="AR301" s="5"/>
      <c r="AS301" s="5"/>
      <c r="AT301" s="5"/>
      <c r="AU301" s="5"/>
      <c r="BE301"/>
      <c r="BG301"/>
      <c r="BS301"/>
      <c r="BV301"/>
      <c r="BW301"/>
      <c r="BX301"/>
      <c r="BY301"/>
      <c r="BZ301"/>
    </row>
    <row r="302" spans="15:78" ht="27.6" x14ac:dyDescent="0.3">
      <c r="O302" s="348"/>
      <c r="P302" s="350"/>
      <c r="Q302" s="209">
        <v>1</v>
      </c>
      <c r="R302" s="125" t="s">
        <v>116</v>
      </c>
      <c r="S302" s="430" t="str">
        <f t="shared" si="82"/>
        <v/>
      </c>
      <c r="T302" s="431"/>
      <c r="U302" s="431"/>
      <c r="V302" s="432"/>
      <c r="AB302" s="108"/>
      <c r="AC302" s="1"/>
      <c r="AD302" s="42"/>
      <c r="AE302"/>
      <c r="AF302"/>
      <c r="AP302" s="108"/>
      <c r="AQ302" s="1"/>
      <c r="AR302" s="42"/>
      <c r="AS302"/>
      <c r="AT302"/>
      <c r="BC302" s="108"/>
      <c r="BE302" s="42"/>
      <c r="BG302"/>
      <c r="BQ302" s="108"/>
      <c r="BS302"/>
      <c r="BT302" s="5"/>
      <c r="BU302" s="5"/>
      <c r="BY302"/>
      <c r="BZ302"/>
    </row>
    <row r="303" spans="15:78" ht="27.6" x14ac:dyDescent="0.3">
      <c r="O303" s="348"/>
      <c r="P303" s="107" t="s">
        <v>34</v>
      </c>
      <c r="Q303" s="209">
        <v>1</v>
      </c>
      <c r="R303" s="125" t="s">
        <v>35</v>
      </c>
      <c r="S303" s="430" t="str">
        <f t="shared" si="82"/>
        <v/>
      </c>
      <c r="T303" s="431"/>
      <c r="U303" s="431"/>
      <c r="V303" s="432"/>
      <c r="AB303" s="108"/>
      <c r="AC303" s="1"/>
      <c r="AD303" s="42"/>
      <c r="AE303"/>
      <c r="AF303"/>
      <c r="AP303" s="108"/>
      <c r="AQ303" s="1"/>
      <c r="AR303" s="42"/>
      <c r="AS303"/>
      <c r="AT303"/>
      <c r="BC303" s="108"/>
      <c r="BE303" s="42"/>
      <c r="BG303"/>
      <c r="BQ303" s="108"/>
      <c r="BS303"/>
      <c r="BT303" s="5"/>
      <c r="BU303" s="5"/>
      <c r="BY303"/>
      <c r="BZ303"/>
    </row>
    <row r="304" spans="15:78" ht="27.6" customHeight="1" x14ac:dyDescent="0.3">
      <c r="O304" s="348" t="s">
        <v>117</v>
      </c>
      <c r="P304" s="107" t="s">
        <v>36</v>
      </c>
      <c r="Q304" s="209">
        <v>1</v>
      </c>
      <c r="R304" s="125" t="s">
        <v>129</v>
      </c>
      <c r="S304" s="430" t="str">
        <f t="shared" si="82"/>
        <v/>
      </c>
      <c r="T304" s="431"/>
      <c r="U304" s="431"/>
      <c r="V304" s="432"/>
      <c r="AB304" s="108"/>
      <c r="AC304" s="1"/>
      <c r="AD304" s="42"/>
      <c r="AE304"/>
      <c r="AF304"/>
      <c r="AP304" s="108"/>
      <c r="AQ304" s="1"/>
      <c r="AR304" s="42"/>
      <c r="AS304"/>
      <c r="AT304"/>
      <c r="BC304" s="108"/>
      <c r="BE304" s="42"/>
      <c r="BG304"/>
      <c r="BQ304" s="108"/>
      <c r="BS304"/>
      <c r="BT304" s="5"/>
      <c r="BU304" s="5"/>
      <c r="BY304"/>
      <c r="BZ304"/>
    </row>
    <row r="305" spans="15:78" x14ac:dyDescent="0.3">
      <c r="O305" s="348"/>
      <c r="P305" s="107" t="s">
        <v>37</v>
      </c>
      <c r="Q305" s="209">
        <v>1</v>
      </c>
      <c r="R305" s="125" t="s">
        <v>118</v>
      </c>
      <c r="S305" s="430" t="str">
        <f t="shared" si="82"/>
        <v/>
      </c>
      <c r="T305" s="431"/>
      <c r="U305" s="431"/>
      <c r="V305" s="432"/>
      <c r="AB305" s="108"/>
      <c r="AC305" s="1"/>
      <c r="AD305" s="42"/>
      <c r="AE305"/>
      <c r="AF305"/>
      <c r="AP305" s="108"/>
      <c r="AQ305" s="1"/>
      <c r="AR305" s="42"/>
      <c r="AS305"/>
      <c r="AT305"/>
      <c r="BC305" s="108"/>
      <c r="BE305" s="42"/>
      <c r="BG305"/>
      <c r="BQ305" s="108"/>
      <c r="BS305"/>
      <c r="BT305" s="5"/>
      <c r="BU305" s="5"/>
      <c r="BY305"/>
      <c r="BZ305"/>
    </row>
    <row r="306" spans="15:78" x14ac:dyDescent="0.3">
      <c r="O306" s="348"/>
      <c r="P306" s="107" t="s">
        <v>38</v>
      </c>
      <c r="Q306" s="209">
        <v>1</v>
      </c>
      <c r="R306" s="125" t="s">
        <v>119</v>
      </c>
      <c r="S306" s="430" t="str">
        <f t="shared" si="82"/>
        <v/>
      </c>
      <c r="T306" s="431"/>
      <c r="U306" s="431"/>
      <c r="V306" s="432"/>
      <c r="AB306" s="108"/>
      <c r="AC306" s="1"/>
      <c r="AD306" s="42"/>
      <c r="AE306"/>
      <c r="AF306"/>
      <c r="AP306" s="108"/>
      <c r="AQ306" s="1"/>
      <c r="AR306" s="42"/>
      <c r="AS306"/>
      <c r="AT306"/>
      <c r="BC306" s="108"/>
      <c r="BE306" s="42"/>
      <c r="BG306"/>
      <c r="BQ306" s="108"/>
      <c r="BS306"/>
      <c r="BT306" s="5"/>
      <c r="BU306" s="5"/>
      <c r="BY306"/>
      <c r="BZ306"/>
    </row>
    <row r="307" spans="15:78" ht="27.6" x14ac:dyDescent="0.3">
      <c r="O307" s="348"/>
      <c r="P307" s="107" t="s">
        <v>39</v>
      </c>
      <c r="Q307" s="209">
        <v>1</v>
      </c>
      <c r="R307" s="125" t="s">
        <v>120</v>
      </c>
      <c r="S307" s="430" t="str">
        <f t="shared" si="82"/>
        <v/>
      </c>
      <c r="T307" s="431"/>
      <c r="U307" s="431"/>
      <c r="V307" s="432"/>
      <c r="AB307" s="108"/>
      <c r="AC307" s="1"/>
      <c r="AD307" s="42"/>
      <c r="AE307"/>
      <c r="AF307"/>
      <c r="AP307" s="108"/>
      <c r="AQ307" s="1"/>
      <c r="AR307" s="42"/>
      <c r="AS307"/>
      <c r="AT307"/>
      <c r="BC307" s="108"/>
      <c r="BE307" s="42"/>
      <c r="BG307"/>
      <c r="BQ307" s="108"/>
      <c r="BS307"/>
      <c r="BT307" s="5"/>
      <c r="BU307" s="5"/>
      <c r="BY307"/>
      <c r="BZ307"/>
    </row>
    <row r="308" spans="15:78" ht="25.95" customHeight="1" x14ac:dyDescent="0.3">
      <c r="O308" s="348" t="s">
        <v>121</v>
      </c>
      <c r="P308" s="107" t="s">
        <v>40</v>
      </c>
      <c r="Q308" s="209">
        <v>1</v>
      </c>
      <c r="R308" s="125" t="s">
        <v>122</v>
      </c>
      <c r="S308" s="430" t="str">
        <f t="shared" si="82"/>
        <v/>
      </c>
      <c r="T308" s="431"/>
      <c r="U308" s="431"/>
      <c r="V308" s="432"/>
      <c r="AB308" s="108"/>
      <c r="AC308" s="1"/>
      <c r="AD308" s="42"/>
      <c r="AE308"/>
      <c r="AF308"/>
      <c r="AP308" s="108"/>
      <c r="AQ308" s="1"/>
      <c r="AR308" s="42"/>
      <c r="AS308"/>
      <c r="AT308"/>
      <c r="BC308" s="108"/>
      <c r="BE308" s="42"/>
      <c r="BG308"/>
      <c r="BQ308" s="108"/>
      <c r="BS308"/>
      <c r="BT308" s="5"/>
      <c r="BU308" s="5"/>
      <c r="BY308"/>
      <c r="BZ308"/>
    </row>
    <row r="309" spans="15:78" x14ac:dyDescent="0.3">
      <c r="O309" s="348"/>
      <c r="P309" s="107" t="s">
        <v>41</v>
      </c>
      <c r="Q309" s="209">
        <v>1</v>
      </c>
      <c r="R309" s="125" t="s">
        <v>123</v>
      </c>
      <c r="S309" s="430" t="str">
        <f t="shared" si="82"/>
        <v/>
      </c>
      <c r="T309" s="431"/>
      <c r="U309" s="431"/>
      <c r="V309" s="432"/>
      <c r="AB309" s="108"/>
      <c r="AC309" s="1"/>
      <c r="AD309" s="42"/>
      <c r="AE309"/>
      <c r="AF309"/>
      <c r="AP309" s="108"/>
      <c r="AQ309" s="1"/>
      <c r="AR309" s="42"/>
      <c r="AS309"/>
      <c r="AT309"/>
      <c r="BC309" s="108"/>
      <c r="BE309" s="42"/>
      <c r="BG309"/>
      <c r="BQ309" s="108"/>
      <c r="BS309"/>
      <c r="BT309" s="5"/>
      <c r="BU309" s="5"/>
      <c r="BY309"/>
      <c r="BZ309"/>
    </row>
    <row r="310" spans="15:78" ht="27.6" x14ac:dyDescent="0.3">
      <c r="O310" s="348"/>
      <c r="P310" s="107" t="s">
        <v>42</v>
      </c>
      <c r="Q310" s="209">
        <v>1</v>
      </c>
      <c r="R310" s="125" t="s">
        <v>124</v>
      </c>
      <c r="S310" s="430" t="str">
        <f t="shared" si="82"/>
        <v/>
      </c>
      <c r="T310" s="431"/>
      <c r="U310" s="431"/>
      <c r="V310" s="432"/>
      <c r="AB310" s="108"/>
      <c r="AC310" s="1"/>
      <c r="AD310" s="42"/>
      <c r="AE310"/>
      <c r="AF310"/>
      <c r="AP310" s="108"/>
      <c r="AQ310" s="1"/>
      <c r="AR310" s="42"/>
      <c r="AS310"/>
      <c r="AT310"/>
      <c r="BC310" s="108"/>
      <c r="BE310" s="42"/>
      <c r="BG310"/>
      <c r="BQ310" s="108"/>
      <c r="BS310"/>
      <c r="BT310" s="5"/>
      <c r="BU310" s="5"/>
      <c r="BY310"/>
      <c r="BZ310"/>
    </row>
  </sheetData>
  <sheetProtection algorithmName="SHA-512" hashValue="ooBxcpZimcmGonGv0PqiN/XophAxtMy158HXOtJAAAf/AkGfO9z+yimy1+1R4a9qJSHnEthuUWgMd+9VbaXIQA==" saltValue="/LhJeNI5HRaF/c4qFzIE+A==" spinCount="100000" sheet="1" formatCells="0" formatColumns="0" formatRows="0" insertColumns="0" insertRows="0" insertHyperlinks="0" deleteColumns="0" deleteRows="0" sort="0" autoFilter="0" pivotTables="0"/>
  <mergeCells count="724">
    <mergeCell ref="BS253:BS254"/>
    <mergeCell ref="BS255:BS256"/>
    <mergeCell ref="BS258:BS259"/>
    <mergeCell ref="BS230:BS231"/>
    <mergeCell ref="BS233:BS234"/>
    <mergeCell ref="BS247:BS249"/>
    <mergeCell ref="P243:R243"/>
    <mergeCell ref="T243:V243"/>
    <mergeCell ref="AD243:AF243"/>
    <mergeCell ref="AH243:AJ243"/>
    <mergeCell ref="AR243:AT243"/>
    <mergeCell ref="AV243:AX243"/>
    <mergeCell ref="BE243:BG243"/>
    <mergeCell ref="BI243:BK243"/>
    <mergeCell ref="O241:V241"/>
    <mergeCell ref="AC241:AJ241"/>
    <mergeCell ref="AQ241:AX241"/>
    <mergeCell ref="BD241:BK241"/>
    <mergeCell ref="P242:R242"/>
    <mergeCell ref="BR255:BR256"/>
    <mergeCell ref="BR258:BR259"/>
    <mergeCell ref="O255:P256"/>
    <mergeCell ref="AC255:AD256"/>
    <mergeCell ref="AQ255:AR256"/>
    <mergeCell ref="BS163:BS164"/>
    <mergeCell ref="BS222:BS224"/>
    <mergeCell ref="BS228:BS229"/>
    <mergeCell ref="BE217:BG217"/>
    <mergeCell ref="BI217:BK217"/>
    <mergeCell ref="P218:R218"/>
    <mergeCell ref="T218:V218"/>
    <mergeCell ref="AD218:AF218"/>
    <mergeCell ref="AH218:AJ218"/>
    <mergeCell ref="AR218:AT218"/>
    <mergeCell ref="AV218:AX218"/>
    <mergeCell ref="BE218:BG218"/>
    <mergeCell ref="BI218:BK218"/>
    <mergeCell ref="P217:R217"/>
    <mergeCell ref="T217:V217"/>
    <mergeCell ref="AD217:AF217"/>
    <mergeCell ref="AH217:AJ217"/>
    <mergeCell ref="AR217:AT217"/>
    <mergeCell ref="AV217:AX217"/>
    <mergeCell ref="S212:U212"/>
    <mergeCell ref="R213:T213"/>
    <mergeCell ref="O216:V216"/>
    <mergeCell ref="AC216:AJ216"/>
    <mergeCell ref="AQ216:AX216"/>
    <mergeCell ref="BS152:BS154"/>
    <mergeCell ref="BS158:BS159"/>
    <mergeCell ref="BS160:BS161"/>
    <mergeCell ref="BR160:BR161"/>
    <mergeCell ref="AC155:AD155"/>
    <mergeCell ref="AQ155:AR155"/>
    <mergeCell ref="BD155:BE155"/>
    <mergeCell ref="O156:P156"/>
    <mergeCell ref="AC156:AD156"/>
    <mergeCell ref="AQ156:AR156"/>
    <mergeCell ref="BD156:BE156"/>
    <mergeCell ref="O157:P157"/>
    <mergeCell ref="AC157:AD157"/>
    <mergeCell ref="AQ157:AR157"/>
    <mergeCell ref="BD157:BE157"/>
    <mergeCell ref="O158:P159"/>
    <mergeCell ref="BD160:BE161"/>
    <mergeCell ref="O308:O310"/>
    <mergeCell ref="S308:V308"/>
    <mergeCell ref="S309:V309"/>
    <mergeCell ref="S310:V310"/>
    <mergeCell ref="S303:V303"/>
    <mergeCell ref="O304:O307"/>
    <mergeCell ref="S304:V304"/>
    <mergeCell ref="S305:V305"/>
    <mergeCell ref="S306:V306"/>
    <mergeCell ref="S307:V307"/>
    <mergeCell ref="O295:O303"/>
    <mergeCell ref="S295:V295"/>
    <mergeCell ref="P296:P302"/>
    <mergeCell ref="S296:V296"/>
    <mergeCell ref="S297:V297"/>
    <mergeCell ref="S298:V298"/>
    <mergeCell ref="S299:V299"/>
    <mergeCell ref="S300:V300"/>
    <mergeCell ref="S301:V301"/>
    <mergeCell ref="S302:V302"/>
    <mergeCell ref="P287:R287"/>
    <mergeCell ref="T287:V287"/>
    <mergeCell ref="O289:V289"/>
    <mergeCell ref="O290:Q290"/>
    <mergeCell ref="S290:V290"/>
    <mergeCell ref="O291:O294"/>
    <mergeCell ref="S291:V291"/>
    <mergeCell ref="S292:V292"/>
    <mergeCell ref="S293:V293"/>
    <mergeCell ref="S294:V294"/>
    <mergeCell ref="S281:V281"/>
    <mergeCell ref="O282:O283"/>
    <mergeCell ref="S282:V282"/>
    <mergeCell ref="S283:V283"/>
    <mergeCell ref="O285:V285"/>
    <mergeCell ref="P286:R286"/>
    <mergeCell ref="T286:V286"/>
    <mergeCell ref="S276:V276"/>
    <mergeCell ref="O277:O278"/>
    <mergeCell ref="S277:V277"/>
    <mergeCell ref="S278:V278"/>
    <mergeCell ref="O279:O280"/>
    <mergeCell ref="S279:V279"/>
    <mergeCell ref="S280:V280"/>
    <mergeCell ref="P277:P278"/>
    <mergeCell ref="P279:P280"/>
    <mergeCell ref="P282:P283"/>
    <mergeCell ref="O271:O273"/>
    <mergeCell ref="S271:V271"/>
    <mergeCell ref="S272:V272"/>
    <mergeCell ref="S273:V273"/>
    <mergeCell ref="S274:V274"/>
    <mergeCell ref="S275:V275"/>
    <mergeCell ref="P266:R266"/>
    <mergeCell ref="T266:V266"/>
    <mergeCell ref="P267:R267"/>
    <mergeCell ref="T267:V267"/>
    <mergeCell ref="O269:R269"/>
    <mergeCell ref="S269:V270"/>
    <mergeCell ref="O270:Q270"/>
    <mergeCell ref="P271:P273"/>
    <mergeCell ref="BH261:BJ261"/>
    <mergeCell ref="Q263:T263"/>
    <mergeCell ref="AE263:AH263"/>
    <mergeCell ref="AS263:AV263"/>
    <mergeCell ref="BF263:BI263"/>
    <mergeCell ref="O265:V265"/>
    <mergeCell ref="P260:Q260"/>
    <mergeCell ref="AD260:AE260"/>
    <mergeCell ref="AR260:AS260"/>
    <mergeCell ref="BE260:BF260"/>
    <mergeCell ref="S261:U261"/>
    <mergeCell ref="AG261:AI261"/>
    <mergeCell ref="AU261:AW261"/>
    <mergeCell ref="BD255:BE256"/>
    <mergeCell ref="O257:P257"/>
    <mergeCell ref="AC257:AD257"/>
    <mergeCell ref="AQ257:AR257"/>
    <mergeCell ref="BD257:BE257"/>
    <mergeCell ref="O258:P259"/>
    <mergeCell ref="AC258:AD259"/>
    <mergeCell ref="AQ258:AR259"/>
    <mergeCell ref="BD258:BE259"/>
    <mergeCell ref="BR247:BR249"/>
    <mergeCell ref="BR253:BR254"/>
    <mergeCell ref="O247:P249"/>
    <mergeCell ref="AC247:AD249"/>
    <mergeCell ref="AQ247:AR249"/>
    <mergeCell ref="BD247:BE249"/>
    <mergeCell ref="O250:P250"/>
    <mergeCell ref="AC250:AD250"/>
    <mergeCell ref="AQ250:AR250"/>
    <mergeCell ref="BD250:BE250"/>
    <mergeCell ref="O251:P251"/>
    <mergeCell ref="AC251:AD251"/>
    <mergeCell ref="AQ251:AR251"/>
    <mergeCell ref="BD251:BE251"/>
    <mergeCell ref="O252:P252"/>
    <mergeCell ref="AC252:AD252"/>
    <mergeCell ref="AQ252:AR252"/>
    <mergeCell ref="BD252:BE252"/>
    <mergeCell ref="O253:P254"/>
    <mergeCell ref="AC253:AD254"/>
    <mergeCell ref="AQ253:AR254"/>
    <mergeCell ref="BD253:BE254"/>
    <mergeCell ref="BX245:BX246"/>
    <mergeCell ref="BY245:BY246"/>
    <mergeCell ref="BZ245:BZ246"/>
    <mergeCell ref="BS246:BT246"/>
    <mergeCell ref="O245:V245"/>
    <mergeCell ref="AC245:AJ245"/>
    <mergeCell ref="AQ245:AX245"/>
    <mergeCell ref="BD245:BK245"/>
    <mergeCell ref="BR245:BU245"/>
    <mergeCell ref="BV245:BV246"/>
    <mergeCell ref="BW245:BW246"/>
    <mergeCell ref="BF246:BG246"/>
    <mergeCell ref="BI242:BK242"/>
    <mergeCell ref="BH236:BJ236"/>
    <mergeCell ref="Q238:T238"/>
    <mergeCell ref="AE238:AH238"/>
    <mergeCell ref="AS238:AV238"/>
    <mergeCell ref="BF238:BI238"/>
    <mergeCell ref="Q239:R239"/>
    <mergeCell ref="AE239:AF239"/>
    <mergeCell ref="AS239:AT239"/>
    <mergeCell ref="BF239:BG239"/>
    <mergeCell ref="BR230:BR231"/>
    <mergeCell ref="BR233:BR234"/>
    <mergeCell ref="BR222:BR224"/>
    <mergeCell ref="BR228:BR229"/>
    <mergeCell ref="O222:P224"/>
    <mergeCell ref="AC222:AD224"/>
    <mergeCell ref="AQ222:AR224"/>
    <mergeCell ref="BD222:BE224"/>
    <mergeCell ref="O225:P225"/>
    <mergeCell ref="AC225:AD225"/>
    <mergeCell ref="AQ225:AR225"/>
    <mergeCell ref="BD225:BE225"/>
    <mergeCell ref="O230:P231"/>
    <mergeCell ref="AC230:AD231"/>
    <mergeCell ref="AQ230:AR231"/>
    <mergeCell ref="BD230:BE231"/>
    <mergeCell ref="O232:P232"/>
    <mergeCell ref="AC232:AD232"/>
    <mergeCell ref="AQ232:AR232"/>
    <mergeCell ref="BD232:BE232"/>
    <mergeCell ref="O233:P234"/>
    <mergeCell ref="O228:P229"/>
    <mergeCell ref="AC228:AD229"/>
    <mergeCell ref="AQ228:AR229"/>
    <mergeCell ref="BW220:BW221"/>
    <mergeCell ref="BX220:BX221"/>
    <mergeCell ref="BY220:BY221"/>
    <mergeCell ref="BZ220:BZ221"/>
    <mergeCell ref="BS221:BT221"/>
    <mergeCell ref="O220:V220"/>
    <mergeCell ref="AC220:AJ220"/>
    <mergeCell ref="AQ220:AX220"/>
    <mergeCell ref="BD220:BK220"/>
    <mergeCell ref="BR220:BU220"/>
    <mergeCell ref="BV220:BV221"/>
    <mergeCell ref="O221:P221"/>
    <mergeCell ref="Q221:R221"/>
    <mergeCell ref="AC221:AD221"/>
    <mergeCell ref="AE221:AF221"/>
    <mergeCell ref="AQ221:AR221"/>
    <mergeCell ref="AS221:AT221"/>
    <mergeCell ref="BD221:BE221"/>
    <mergeCell ref="BF221:BG221"/>
    <mergeCell ref="P191:Q191"/>
    <mergeCell ref="AD191:AE191"/>
    <mergeCell ref="S192:U192"/>
    <mergeCell ref="AG192:AI192"/>
    <mergeCell ref="P182:Q182"/>
    <mergeCell ref="AD182:AE182"/>
    <mergeCell ref="BD216:BK216"/>
    <mergeCell ref="O200:V200"/>
    <mergeCell ref="P211:Q211"/>
    <mergeCell ref="R194:T194"/>
    <mergeCell ref="O196:V196"/>
    <mergeCell ref="P197:R197"/>
    <mergeCell ref="T197:V197"/>
    <mergeCell ref="P198:R198"/>
    <mergeCell ref="T198:V198"/>
    <mergeCell ref="O201:P201"/>
    <mergeCell ref="Q201:R201"/>
    <mergeCell ref="O202:P205"/>
    <mergeCell ref="O206:P207"/>
    <mergeCell ref="O208:P209"/>
    <mergeCell ref="O210:P210"/>
    <mergeCell ref="AC183:AC186"/>
    <mergeCell ref="O181:V181"/>
    <mergeCell ref="AC181:AJ181"/>
    <mergeCell ref="O187:O190"/>
    <mergeCell ref="AC187:AC190"/>
    <mergeCell ref="BH166:BJ166"/>
    <mergeCell ref="P168:T168"/>
    <mergeCell ref="AD168:AH168"/>
    <mergeCell ref="AR168:AV168"/>
    <mergeCell ref="BE168:BI168"/>
    <mergeCell ref="O171:V171"/>
    <mergeCell ref="AC171:AJ171"/>
    <mergeCell ref="S166:U166"/>
    <mergeCell ref="AG166:AI166"/>
    <mergeCell ref="AU166:AW166"/>
    <mergeCell ref="BR163:BR164"/>
    <mergeCell ref="BR152:BR154"/>
    <mergeCell ref="BR158:BR159"/>
    <mergeCell ref="O152:P154"/>
    <mergeCell ref="AC152:AD154"/>
    <mergeCell ref="AQ152:AR154"/>
    <mergeCell ref="BD152:BE154"/>
    <mergeCell ref="O155:P155"/>
    <mergeCell ref="P165:Q165"/>
    <mergeCell ref="AD165:AE165"/>
    <mergeCell ref="AR165:AS165"/>
    <mergeCell ref="BE165:BF165"/>
    <mergeCell ref="AC158:AD159"/>
    <mergeCell ref="AQ158:AR159"/>
    <mergeCell ref="BD158:BE159"/>
    <mergeCell ref="O160:P161"/>
    <mergeCell ref="AC160:AD161"/>
    <mergeCell ref="AQ160:AR161"/>
    <mergeCell ref="O162:P162"/>
    <mergeCell ref="AC162:AD162"/>
    <mergeCell ref="AQ162:AR162"/>
    <mergeCell ref="BD162:BE162"/>
    <mergeCell ref="BX150:BX151"/>
    <mergeCell ref="BY150:BY151"/>
    <mergeCell ref="BZ150:BZ151"/>
    <mergeCell ref="BS151:BT151"/>
    <mergeCell ref="O150:V150"/>
    <mergeCell ref="AC150:AJ150"/>
    <mergeCell ref="AQ150:AX150"/>
    <mergeCell ref="BD150:BK150"/>
    <mergeCell ref="BR150:BU150"/>
    <mergeCell ref="BV150:BV151"/>
    <mergeCell ref="P148:R148"/>
    <mergeCell ref="T148:V148"/>
    <mergeCell ref="AD148:AF148"/>
    <mergeCell ref="AH148:AJ148"/>
    <mergeCell ref="AR148:AT148"/>
    <mergeCell ref="AV148:AX148"/>
    <mergeCell ref="BE148:BG148"/>
    <mergeCell ref="BI148:BK148"/>
    <mergeCell ref="BW150:BW151"/>
    <mergeCell ref="O151:P151"/>
    <mergeCell ref="Q151:R151"/>
    <mergeCell ref="AC151:AD151"/>
    <mergeCell ref="AE151:AF151"/>
    <mergeCell ref="AQ151:AR151"/>
    <mergeCell ref="AS151:AT151"/>
    <mergeCell ref="BD151:BE151"/>
    <mergeCell ref="BF151:BG151"/>
    <mergeCell ref="O146:V146"/>
    <mergeCell ref="AC146:AJ146"/>
    <mergeCell ref="AQ146:AX146"/>
    <mergeCell ref="BD146:BK146"/>
    <mergeCell ref="P147:R147"/>
    <mergeCell ref="T147:V147"/>
    <mergeCell ref="AD147:AF147"/>
    <mergeCell ref="AH147:AJ147"/>
    <mergeCell ref="AR147:AT147"/>
    <mergeCell ref="AV147:AX147"/>
    <mergeCell ref="BE147:BG147"/>
    <mergeCell ref="BI147:BK147"/>
    <mergeCell ref="S141:U141"/>
    <mergeCell ref="AG141:AI141"/>
    <mergeCell ref="AU141:AW141"/>
    <mergeCell ref="BH141:BJ141"/>
    <mergeCell ref="R143:T143"/>
    <mergeCell ref="AF143:AH143"/>
    <mergeCell ref="AT143:AV143"/>
    <mergeCell ref="BH143:BJ143"/>
    <mergeCell ref="O137:O139"/>
    <mergeCell ref="AC137:AC139"/>
    <mergeCell ref="AQ137:AQ139"/>
    <mergeCell ref="BD137:BD139"/>
    <mergeCell ref="BR137:BR139"/>
    <mergeCell ref="P140:Q140"/>
    <mergeCell ref="AD140:AE140"/>
    <mergeCell ref="AR140:AS140"/>
    <mergeCell ref="BE140:BF140"/>
    <mergeCell ref="BS125:BS131"/>
    <mergeCell ref="O133:O136"/>
    <mergeCell ref="AC133:AC136"/>
    <mergeCell ref="AQ133:AQ136"/>
    <mergeCell ref="BD133:BD136"/>
    <mergeCell ref="BR133:BR136"/>
    <mergeCell ref="O124:O132"/>
    <mergeCell ref="AC124:AC132"/>
    <mergeCell ref="AQ124:AQ132"/>
    <mergeCell ref="BD124:BD132"/>
    <mergeCell ref="BR124:BR132"/>
    <mergeCell ref="P125:P131"/>
    <mergeCell ref="AD125:AD131"/>
    <mergeCell ref="AR125:AR131"/>
    <mergeCell ref="BE125:BE131"/>
    <mergeCell ref="O120:O123"/>
    <mergeCell ref="AC120:AC123"/>
    <mergeCell ref="AQ120:AQ123"/>
    <mergeCell ref="BD120:BD123"/>
    <mergeCell ref="BR120:BR123"/>
    <mergeCell ref="O118:V118"/>
    <mergeCell ref="AC118:AJ118"/>
    <mergeCell ref="AQ118:AX118"/>
    <mergeCell ref="BD118:BK118"/>
    <mergeCell ref="BR118:BY118"/>
    <mergeCell ref="BZ118:BZ119"/>
    <mergeCell ref="P119:Q119"/>
    <mergeCell ref="AD119:AE119"/>
    <mergeCell ref="AR119:AS119"/>
    <mergeCell ref="BE119:BF119"/>
    <mergeCell ref="O113:R113"/>
    <mergeCell ref="AC113:AF113"/>
    <mergeCell ref="AQ113:AT113"/>
    <mergeCell ref="BD113:BG113"/>
    <mergeCell ref="O114:R114"/>
    <mergeCell ref="AC114:AF114"/>
    <mergeCell ref="AQ114:AT114"/>
    <mergeCell ref="BD114:BG114"/>
    <mergeCell ref="BS119:BT119"/>
    <mergeCell ref="O111:R111"/>
    <mergeCell ref="AC111:AF111"/>
    <mergeCell ref="AQ111:AT111"/>
    <mergeCell ref="BD111:BG111"/>
    <mergeCell ref="O112:R112"/>
    <mergeCell ref="AC112:AF112"/>
    <mergeCell ref="AQ112:AT112"/>
    <mergeCell ref="BD112:BG112"/>
    <mergeCell ref="BL108:BO108"/>
    <mergeCell ref="O109:R109"/>
    <mergeCell ref="AC109:AF109"/>
    <mergeCell ref="AQ109:AT109"/>
    <mergeCell ref="BD109:BG109"/>
    <mergeCell ref="O110:R110"/>
    <mergeCell ref="AC110:AF110"/>
    <mergeCell ref="AQ110:AT110"/>
    <mergeCell ref="BD110:BG110"/>
    <mergeCell ref="O107:R107"/>
    <mergeCell ref="AC107:AF107"/>
    <mergeCell ref="AQ107:AT107"/>
    <mergeCell ref="BD107:BG107"/>
    <mergeCell ref="O108:R108"/>
    <mergeCell ref="AC108:AF108"/>
    <mergeCell ref="AQ108:AT108"/>
    <mergeCell ref="AY108:BB108"/>
    <mergeCell ref="BD108:BG108"/>
    <mergeCell ref="O105:R105"/>
    <mergeCell ref="AC105:AF105"/>
    <mergeCell ref="AQ105:AT105"/>
    <mergeCell ref="BD105:BG105"/>
    <mergeCell ref="O106:R106"/>
    <mergeCell ref="AC106:AF106"/>
    <mergeCell ref="AQ106:AT106"/>
    <mergeCell ref="BD106:BG106"/>
    <mergeCell ref="O103:R103"/>
    <mergeCell ref="AC103:AF103"/>
    <mergeCell ref="AQ103:AT103"/>
    <mergeCell ref="BD103:BG103"/>
    <mergeCell ref="O104:R104"/>
    <mergeCell ref="AC104:AF104"/>
    <mergeCell ref="AQ104:AT104"/>
    <mergeCell ref="BD104:BG104"/>
    <mergeCell ref="BE100:BG100"/>
    <mergeCell ref="BH100:BK100"/>
    <mergeCell ref="O101:Q101"/>
    <mergeCell ref="O102:V102"/>
    <mergeCell ref="AC102:AJ102"/>
    <mergeCell ref="AQ102:AX102"/>
    <mergeCell ref="BD102:BK102"/>
    <mergeCell ref="P100:R100"/>
    <mergeCell ref="S100:V100"/>
    <mergeCell ref="AD100:AF100"/>
    <mergeCell ref="AG100:AJ100"/>
    <mergeCell ref="AR100:AT100"/>
    <mergeCell ref="AU100:AX100"/>
    <mergeCell ref="BE98:BG98"/>
    <mergeCell ref="BH98:BK98"/>
    <mergeCell ref="P99:R99"/>
    <mergeCell ref="S99:V99"/>
    <mergeCell ref="AD99:AF99"/>
    <mergeCell ref="AG99:AJ99"/>
    <mergeCell ref="AR99:AT99"/>
    <mergeCell ref="AU99:AX99"/>
    <mergeCell ref="BE99:BG99"/>
    <mergeCell ref="BH99:BK99"/>
    <mergeCell ref="P98:R98"/>
    <mergeCell ref="S98:V98"/>
    <mergeCell ref="AD98:AF98"/>
    <mergeCell ref="AG98:AJ98"/>
    <mergeCell ref="AR98:AT98"/>
    <mergeCell ref="AU98:AX98"/>
    <mergeCell ref="O97:V97"/>
    <mergeCell ref="AC97:AJ97"/>
    <mergeCell ref="AQ97:AX97"/>
    <mergeCell ref="BD97:BK97"/>
    <mergeCell ref="AG95:AJ95"/>
    <mergeCell ref="AQ95:AQ96"/>
    <mergeCell ref="AR95:AT96"/>
    <mergeCell ref="AU95:AX95"/>
    <mergeCell ref="BD95:BD96"/>
    <mergeCell ref="BE95:BG96"/>
    <mergeCell ref="BW94:BY94"/>
    <mergeCell ref="O95:O96"/>
    <mergeCell ref="P95:R96"/>
    <mergeCell ref="S95:V95"/>
    <mergeCell ref="AC95:AC96"/>
    <mergeCell ref="AD95:AF96"/>
    <mergeCell ref="BH95:BK95"/>
    <mergeCell ref="S96:V96"/>
    <mergeCell ref="AG96:AJ96"/>
    <mergeCell ref="AU96:AX96"/>
    <mergeCell ref="BH96:BK96"/>
    <mergeCell ref="P94:R94"/>
    <mergeCell ref="T94:V94"/>
    <mergeCell ref="AD94:AF94"/>
    <mergeCell ref="AH94:AJ94"/>
    <mergeCell ref="AR94:AT94"/>
    <mergeCell ref="AV94:AX94"/>
    <mergeCell ref="BE94:BG94"/>
    <mergeCell ref="BI94:BK94"/>
    <mergeCell ref="BS94:BU94"/>
    <mergeCell ref="O92:V92"/>
    <mergeCell ref="AC92:AJ92"/>
    <mergeCell ref="AQ92:AX92"/>
    <mergeCell ref="BD92:BK92"/>
    <mergeCell ref="BR92:BY92"/>
    <mergeCell ref="P93:R93"/>
    <mergeCell ref="T93:V93"/>
    <mergeCell ref="AD93:AF93"/>
    <mergeCell ref="AH93:AJ93"/>
    <mergeCell ref="AR93:AT93"/>
    <mergeCell ref="AV93:AX93"/>
    <mergeCell ref="BE93:BG93"/>
    <mergeCell ref="BI93:BK93"/>
    <mergeCell ref="BS93:BU93"/>
    <mergeCell ref="BW93:BY93"/>
    <mergeCell ref="P86:Q86"/>
    <mergeCell ref="AD86:AE86"/>
    <mergeCell ref="S87:U87"/>
    <mergeCell ref="AG87:AI87"/>
    <mergeCell ref="S89:U89"/>
    <mergeCell ref="AG89:AI89"/>
    <mergeCell ref="O79:O82"/>
    <mergeCell ref="AC79:AC82"/>
    <mergeCell ref="BR79:BR82"/>
    <mergeCell ref="O83:O85"/>
    <mergeCell ref="AC83:AC85"/>
    <mergeCell ref="BR83:BR85"/>
    <mergeCell ref="O70:O78"/>
    <mergeCell ref="AC70:AC78"/>
    <mergeCell ref="BR70:BR78"/>
    <mergeCell ref="P71:P77"/>
    <mergeCell ref="AD71:AD77"/>
    <mergeCell ref="BS71:BS77"/>
    <mergeCell ref="BY64:BY65"/>
    <mergeCell ref="P65:Q65"/>
    <mergeCell ref="AD65:AE65"/>
    <mergeCell ref="BS65:BT65"/>
    <mergeCell ref="O66:O69"/>
    <mergeCell ref="AC66:AC69"/>
    <mergeCell ref="BR66:BR69"/>
    <mergeCell ref="K62:L62"/>
    <mergeCell ref="S62:U62"/>
    <mergeCell ref="K63:L63"/>
    <mergeCell ref="O64:V64"/>
    <mergeCell ref="AC64:AJ64"/>
    <mergeCell ref="BR64:BX64"/>
    <mergeCell ref="P58:R58"/>
    <mergeCell ref="S58:V58"/>
    <mergeCell ref="AD58:AF58"/>
    <mergeCell ref="AG58:AJ58"/>
    <mergeCell ref="P59:R59"/>
    <mergeCell ref="S59:V59"/>
    <mergeCell ref="AD59:AF59"/>
    <mergeCell ref="AG59:AJ59"/>
    <mergeCell ref="BS53:BU53"/>
    <mergeCell ref="BW53:BY53"/>
    <mergeCell ref="O54:V56"/>
    <mergeCell ref="AC54:AJ56"/>
    <mergeCell ref="P57:R57"/>
    <mergeCell ref="S57:V57"/>
    <mergeCell ref="AD57:AF57"/>
    <mergeCell ref="AG57:AJ57"/>
    <mergeCell ref="AH52:AJ52"/>
    <mergeCell ref="BS52:BU52"/>
    <mergeCell ref="BW52:BY52"/>
    <mergeCell ref="A53:B53"/>
    <mergeCell ref="C53:H53"/>
    <mergeCell ref="J53:L53"/>
    <mergeCell ref="P53:R53"/>
    <mergeCell ref="T53:V53"/>
    <mergeCell ref="AD53:AF53"/>
    <mergeCell ref="AH53:AJ53"/>
    <mergeCell ref="A51:L51"/>
    <mergeCell ref="O51:V51"/>
    <mergeCell ref="AC51:AJ51"/>
    <mergeCell ref="BR51:BY51"/>
    <mergeCell ref="A52:B52"/>
    <mergeCell ref="C52:H52"/>
    <mergeCell ref="J52:L52"/>
    <mergeCell ref="P52:R52"/>
    <mergeCell ref="T52:V52"/>
    <mergeCell ref="AD52:AF52"/>
    <mergeCell ref="A45:C45"/>
    <mergeCell ref="D45:J45"/>
    <mergeCell ref="A46:C46"/>
    <mergeCell ref="D46:J46"/>
    <mergeCell ref="A47:C47"/>
    <mergeCell ref="D47:J47"/>
    <mergeCell ref="A43:C43"/>
    <mergeCell ref="D43:J43"/>
    <mergeCell ref="A44:C44"/>
    <mergeCell ref="D44:J44"/>
    <mergeCell ref="A40:C40"/>
    <mergeCell ref="E40:J40"/>
    <mergeCell ref="O40:V40"/>
    <mergeCell ref="A41:C41"/>
    <mergeCell ref="O41:V41"/>
    <mergeCell ref="A42:K42"/>
    <mergeCell ref="O42:V42"/>
    <mergeCell ref="O38:V38"/>
    <mergeCell ref="J39:K39"/>
    <mergeCell ref="O39:V39"/>
    <mergeCell ref="A36:D36"/>
    <mergeCell ref="F36:G36"/>
    <mergeCell ref="J36:K36"/>
    <mergeCell ref="O36:V36"/>
    <mergeCell ref="A37:E37"/>
    <mergeCell ref="F37:G37"/>
    <mergeCell ref="J37:K37"/>
    <mergeCell ref="O37:V37"/>
    <mergeCell ref="A38:K38"/>
    <mergeCell ref="A39:D39"/>
    <mergeCell ref="F39:G39"/>
    <mergeCell ref="A34:D34"/>
    <mergeCell ref="F34:G34"/>
    <mergeCell ref="J34:K34"/>
    <mergeCell ref="O34:V34"/>
    <mergeCell ref="A35:D35"/>
    <mergeCell ref="F35:G35"/>
    <mergeCell ref="J35:K35"/>
    <mergeCell ref="O35:V35"/>
    <mergeCell ref="A30:H30"/>
    <mergeCell ref="J30:K30"/>
    <mergeCell ref="O30:V30"/>
    <mergeCell ref="O31:V31"/>
    <mergeCell ref="O32:V32"/>
    <mergeCell ref="A33:K33"/>
    <mergeCell ref="O33:V33"/>
    <mergeCell ref="A28:D28"/>
    <mergeCell ref="F28:G28"/>
    <mergeCell ref="J28:K28"/>
    <mergeCell ref="O28:V28"/>
    <mergeCell ref="A29:F29"/>
    <mergeCell ref="J29:K29"/>
    <mergeCell ref="O29:V29"/>
    <mergeCell ref="O25:V25"/>
    <mergeCell ref="A26:K26"/>
    <mergeCell ref="O26:V26"/>
    <mergeCell ref="A27:D27"/>
    <mergeCell ref="F27:G27"/>
    <mergeCell ref="J27:K27"/>
    <mergeCell ref="O27:V27"/>
    <mergeCell ref="A21:H21"/>
    <mergeCell ref="I21:K21"/>
    <mergeCell ref="O21:V21"/>
    <mergeCell ref="O22:V22"/>
    <mergeCell ref="O23:V23"/>
    <mergeCell ref="O24:V24"/>
    <mergeCell ref="A18:A19"/>
    <mergeCell ref="I18:K18"/>
    <mergeCell ref="O18:V18"/>
    <mergeCell ref="I19:K19"/>
    <mergeCell ref="O19:V19"/>
    <mergeCell ref="A20:H20"/>
    <mergeCell ref="I20:K20"/>
    <mergeCell ref="O20:V20"/>
    <mergeCell ref="A14:K14"/>
    <mergeCell ref="O14:V14"/>
    <mergeCell ref="A15:K15"/>
    <mergeCell ref="O15:V15"/>
    <mergeCell ref="A16:A17"/>
    <mergeCell ref="I16:K16"/>
    <mergeCell ref="O16:V16"/>
    <mergeCell ref="I17:K17"/>
    <mergeCell ref="O17:V17"/>
    <mergeCell ref="O10:V10"/>
    <mergeCell ref="O11:V11"/>
    <mergeCell ref="O12:V12"/>
    <mergeCell ref="A13:J13"/>
    <mergeCell ref="O13:V13"/>
    <mergeCell ref="A6:C6"/>
    <mergeCell ref="D6:J6"/>
    <mergeCell ref="K6:L6"/>
    <mergeCell ref="O6:V6"/>
    <mergeCell ref="O7:V7"/>
    <mergeCell ref="A8:K8"/>
    <mergeCell ref="O8:V8"/>
    <mergeCell ref="P2:X2"/>
    <mergeCell ref="A4:L4"/>
    <mergeCell ref="O4:X4"/>
    <mergeCell ref="A5:C5"/>
    <mergeCell ref="D5:J5"/>
    <mergeCell ref="K5:L5"/>
    <mergeCell ref="O5:Q5"/>
    <mergeCell ref="R5:X5"/>
    <mergeCell ref="O9:V9"/>
    <mergeCell ref="A2:K2"/>
    <mergeCell ref="O226:P226"/>
    <mergeCell ref="AC226:AD226"/>
    <mergeCell ref="AQ226:AR226"/>
    <mergeCell ref="BD226:BE226"/>
    <mergeCell ref="O227:P227"/>
    <mergeCell ref="AC227:AD227"/>
    <mergeCell ref="AQ227:AR227"/>
    <mergeCell ref="BD227:BE227"/>
    <mergeCell ref="O163:P164"/>
    <mergeCell ref="AC163:AD164"/>
    <mergeCell ref="AQ163:AR164"/>
    <mergeCell ref="BD163:BE164"/>
    <mergeCell ref="P172:R172"/>
    <mergeCell ref="T172:V172"/>
    <mergeCell ref="P173:R173"/>
    <mergeCell ref="T173:V173"/>
    <mergeCell ref="O174:V176"/>
    <mergeCell ref="P177:R177"/>
    <mergeCell ref="S177:V177"/>
    <mergeCell ref="O183:O186"/>
    <mergeCell ref="P178:R178"/>
    <mergeCell ref="S178:V178"/>
    <mergeCell ref="P179:R179"/>
    <mergeCell ref="S179:V179"/>
    <mergeCell ref="BD228:BE229"/>
    <mergeCell ref="AC233:AD234"/>
    <mergeCell ref="AQ233:AR234"/>
    <mergeCell ref="BD233:BE234"/>
    <mergeCell ref="O246:P246"/>
    <mergeCell ref="Q246:R246"/>
    <mergeCell ref="AC246:AD246"/>
    <mergeCell ref="AE246:AF246"/>
    <mergeCell ref="AQ246:AR246"/>
    <mergeCell ref="AS246:AT246"/>
    <mergeCell ref="BD246:BE246"/>
    <mergeCell ref="P235:Q235"/>
    <mergeCell ref="AD235:AE235"/>
    <mergeCell ref="AR235:AS235"/>
    <mergeCell ref="BE235:BF235"/>
    <mergeCell ref="S236:U236"/>
    <mergeCell ref="AG236:AI236"/>
    <mergeCell ref="AU236:AW236"/>
    <mergeCell ref="T242:V242"/>
    <mergeCell ref="AD242:AF242"/>
    <mergeCell ref="AH242:AJ242"/>
    <mergeCell ref="AR242:AT242"/>
    <mergeCell ref="AV242:AX242"/>
    <mergeCell ref="BE242:BG242"/>
  </mergeCells>
  <conditionalFormatting sqref="K61:L63">
    <cfRule type="colorScale" priority="3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286:V288 S271:V284 S290:V310">
    <cfRule type="colorScale" priority="17">
      <colorScale>
        <cfvo type="percent" val="30"/>
        <cfvo type="percent" val="55"/>
        <cfvo type="percent" val="56"/>
        <color rgb="FFF8696B"/>
        <color rgb="FFFFEB84"/>
        <color rgb="FF63BE7B"/>
      </colorScale>
    </cfRule>
  </conditionalFormatting>
  <conditionalFormatting sqref="BK117"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Y66:BY85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120:BZ139"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152:BZ164"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222:BZ234">
    <cfRule type="colorScale" priority="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247:BZ259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1">
    <dataValidation type="list" allowBlank="1" showErrorMessage="1" sqref="AE66:AE85 Q291:Q310 AS120:AS139 Q66:Q85 Q120:Q139 AE120:AE139 BF120:BF139 Q152:Q164 AS247:AS259 AE222:AE234 AS222:AS234 Q202:Q210 BF222:BF234 AE247:AE259 AE183:AE190 Q183:Q190 AE152:AE164 Q222:Q234 AS152:AS164 BF152:BF164 Q247:Q259 BT66:BT85 BT120:BT139 BT152:BT164 BT222:BT234 BT247:BT259 Q271:Q283 BF247:BF259" xr:uid="{6DA293F1-3390-46EA-A55A-D19F81C39039}">
      <formula1>"0,1"</formula1>
    </dataValidation>
  </dataValidations>
  <hyperlinks>
    <hyperlink ref="O8" location="'Élève 1'!R57" display="S1 en établissement de formation" xr:uid="{AEF6209F-41BB-4246-AF7A-2BD278496D0E}"/>
    <hyperlink ref="O9" location="'Élève 1'!AF57" display="S2 en établissement de formation" xr:uid="{30915C03-4F9F-4053-A189-BBF7CE3F80C6}"/>
    <hyperlink ref="O10" location="'Élève 1'!AT57" display="S3 en milieu professionnel" xr:uid="{F6CEC6AE-E0A8-4BF4-894A-04E3999D12CE}"/>
    <hyperlink ref="O12" location="'Élève 1'!R102" display="PFMP N°1" xr:uid="{774B7FDA-E8A8-4D96-B9D8-7A358B235D30}"/>
    <hyperlink ref="O13" location="'Élève 1'!AF102" display="PFMP N°2" xr:uid="{2C0CE954-71C1-4B1E-9092-B2AB4DAEE16C}"/>
    <hyperlink ref="O14" location="'Élève 1'!AT102" display="PFMP N°3" xr:uid="{8025E6F7-9580-4535-91E9-C790CFC81984}"/>
    <hyperlink ref="O16" location="'Élève 1'!R146" display="EP1 Culture téchnologique évaluation N°1" xr:uid="{4BE8237C-72C2-4773-89BD-1D86891C01D2}"/>
    <hyperlink ref="O17" location="'Élève 1'!AF146" display="EP1 Culture téchnologique évaluation N°2" xr:uid="{74F43726-7CFB-4AC3-9CE1-1FA4E44511A4}"/>
    <hyperlink ref="O18" location="'Élève 1'!AT146" display="EP1 Culture téchnologique évaluation N°3" xr:uid="{871E8869-A18A-4DAB-9F08-EC15BD43AD00}"/>
    <hyperlink ref="O19" location="'Élève 1'!BG146" display="EP1 Culture téchnologique évaluation N°4" xr:uid="{E72C5785-7091-47FF-82B1-AEE24E95FC06}"/>
    <hyperlink ref="O20" location="'Élève 1'!R193" display="EP1 Évaluation orale" xr:uid="{B4AF4455-1CA0-4AFF-B9CF-4B192CD4C7CE}"/>
    <hyperlink ref="O22" location="'Élève 1'!R234" display="EP1 Sciences appliquées évaluation N°1" xr:uid="{4A8509FC-1B2C-40CF-8647-1686357E1C14}"/>
    <hyperlink ref="O23" location="'Élève 1'!AF234" display="EP1 Sciences appliquées évaluation N°2" xr:uid="{1C4380C9-E84C-4DF2-B19B-C44CA896FE56}"/>
    <hyperlink ref="O24" location="'Élève 1'!AT234" display="EP1 Sciences appliquées évaluation N°3" xr:uid="{7FE40793-D74D-4590-8391-7E67BF389680}"/>
    <hyperlink ref="O25" location="'Élève 1'!BG234" display="EP1 Sciences appliquées évaluation N°4" xr:uid="{2E60E9D1-BB76-4D0E-9F27-05591C6924B7}"/>
    <hyperlink ref="O27" location="'Élève 1'!R261" display="EP1 Gestion appliquée évaluation N°1" xr:uid="{3D048DE5-FB1A-4440-B105-85437A8BF64E}"/>
    <hyperlink ref="O28" location="'Élève 1'!AF261" display="EP1 Gestion appliquée évaluation N°2" xr:uid="{15ED76D2-5D3B-423A-8959-8B931E3F6815}"/>
    <hyperlink ref="O29" location="'Élève 1'!AT261" display="EP1 Gestion appliquée évaluation N°3" xr:uid="{E36D66B1-F1AC-45F0-A6FB-A70613D2F8DE}"/>
    <hyperlink ref="O30" location="'Élève 1'!BG261" display="EP1 Gestion appliquée évaluation N°4" xr:uid="{D1DD2BC2-6217-4DCC-9BF2-EDECF122B162}"/>
    <hyperlink ref="O32" location="'Élève 1'!R212" display="Chef d'œuvre N°1" xr:uid="{39915F28-24EE-4057-B056-79F806874BB4}"/>
    <hyperlink ref="R33:R37" location="'Élève 1'!R212" display="Chef d'œuvre N°1" xr:uid="{FE744A2F-BE66-487F-9B9F-E16955F25CA6}"/>
    <hyperlink ref="O8:V8" location="'CANDIDAT 5'!R64" display="EP2 S1 en établissement de formation" xr:uid="{9C692717-B030-403B-9C3D-6889058BA234}"/>
    <hyperlink ref="O9:V9" location="'CANDIDAT 5'!AF64" display="EP2 S2 en établissement de formation" xr:uid="{6F10C867-7134-43A8-A471-B384CF9E468E}"/>
    <hyperlink ref="O10:V10" location="'CANDIDAT 5'!BG102" display="EP2 S3 en milieu professionnel (PFMP CERTIFICATIVE)" xr:uid="{CA538633-7230-4C7E-994F-1320E63C61E5}"/>
    <hyperlink ref="O12:V12" location="'CANDIDAT 5'!R102" display="PFMP FORMATIVE" xr:uid="{5CA75A87-0AFA-4122-BDC6-79DAB6EEA63C}"/>
    <hyperlink ref="O13:V13" location="'CANDIDAT 5'!AF102" display="PFMP FORMATIVE" xr:uid="{C0CBF15B-8DD1-49A4-930C-314CF418C1EA}"/>
    <hyperlink ref="O14:V14" location="'CANDIDAT 5'!AT102" display="PFMP FORMATIVE" xr:uid="{C646F3FB-8E80-4505-AB07-2ED583E3E31B}"/>
    <hyperlink ref="O16:V16" location="'CANDIDAT 5'!R150" display="EP1 Culture professionnel cuisine évaluation N°1" xr:uid="{35E5C881-70E7-457F-8711-222B19F313FD}"/>
    <hyperlink ref="O17:V17" location="'CANDIDAT 5'!AF150" display="EP1 Culture professionnel cuisine évaluation N°2" xr:uid="{59A4D3F9-29D4-4E4E-BC1D-624E3AF97BCD}"/>
    <hyperlink ref="O18:V18" location="'CANDIDAT 5'!AT150" display="EP1 Culture professionnel cuisine évaluation N°3" xr:uid="{6241129A-C077-4EB3-93A7-D7EB5A506CA2}"/>
    <hyperlink ref="O19:V19" location="'CANDIDAT 5'!BG150" display="EP1 Culture professionnel cuisine évaluation N°4" xr:uid="{67C8DC1D-B742-42F4-BC22-CDD4B4526059}"/>
    <hyperlink ref="O20:V20" location="'CANDIDAT 5'!R179" display="EP1 Évaluation orale" xr:uid="{B31FD120-E061-4773-8A48-18467DC22950}"/>
    <hyperlink ref="R34" location="'Élève 1'!R212" display="Chef d'œuvre N°1" xr:uid="{60385D75-A67E-4F44-94E4-FD9983FB4589}"/>
    <hyperlink ref="O38" location="'Élève 1'!BG102" display="Récapitulatif acquisition compétences en PFMP" xr:uid="{C187FDE2-5631-4AB8-A4D2-B9A9BF6FAEB1}"/>
    <hyperlink ref="O39" location="'Élève 1'!A59" display="Moyenne des compétences acquises en période de formation" xr:uid="{E1D8F7E5-C9DF-402F-B0D4-1B22D9599D68}"/>
    <hyperlink ref="O37" location="'Élève 1'!BG57" display="Récapitulatif acquisition compétences en centre de formation" xr:uid="{337A9497-BAEF-48C9-A5C9-3438099E3716}"/>
    <hyperlink ref="O22:V22" location="'CANDIDAT 5'!R219" display="EP1 Sciences appliquées évaluation N°1" xr:uid="{15A25F4E-A6D4-42A2-9421-6417CBE70764}"/>
    <hyperlink ref="O23:V23" location="'CANDIDAT 5'!AF219" display="EP1 Sciences appliquées évaluation N°2" xr:uid="{11BDA9DA-D28A-41F9-BF30-489197A5CE46}"/>
    <hyperlink ref="O24:V24" location="'CANDIDAT 5'!AT219" display="EP1 Sciences appliquées évaluation N°3" xr:uid="{6E626599-5340-4EB1-B6B2-DABE54143B5E}"/>
    <hyperlink ref="O25:V25" location="'CANDIDAT 5'!BG219" display="EP1 Sciences appliquées évaluation N°4" xr:uid="{FA0452F4-38F8-4656-817E-C65ADB634133}"/>
    <hyperlink ref="O27:V27" location="'CANDIDAT 5'!R244" display="EP1 Gestion appliquée évaluation N°1" xr:uid="{3BB2E841-29F5-491A-9C1E-230C80604BB0}"/>
    <hyperlink ref="O28:V28" location="'CANDIDAT 5'!AF244" display="EP1 Gestion appliquée évaluation N°2" xr:uid="{6AD6465B-20B8-4B52-876F-7410ACC822A8}"/>
    <hyperlink ref="O29:V29" location="'CANDIDAT 5'!AT244" display="EP1 Gestion appliquée évaluation N°3" xr:uid="{DE5C4652-88E8-4F82-88EB-A65258659445}"/>
    <hyperlink ref="O30:V30" location="'CANDIDAT 5'!BG244" display="EP1 Gestion appliquée évaluation N°4" xr:uid="{1E7F2582-90C4-46A8-AB4B-76DBD7C12918}"/>
    <hyperlink ref="O32:V32" location="'CANDIDAT 5'!R199" display="Oral Chef d'œuvre N°1" xr:uid="{F41CE092-EC38-4460-850F-5A10CA54598D}"/>
    <hyperlink ref="O37:V37" location="'CANDIDAT 5'!BU65" display="Acquisition des compétences en centre de formation" xr:uid="{E5733FF2-4FD8-46A9-B40A-01BC0F68DD3C}"/>
    <hyperlink ref="O38:V38" location="'CANDIDAT 5'!BU119" display="Acquisition compétences en PFMP" xr:uid="{A6363B73-0B32-4BC9-A358-22BC68B3B18F}"/>
    <hyperlink ref="O39:V39" location="'CANDIDAT 5'!R268" display="Moyenne des compétences acquises durant période de formation" xr:uid="{E2A48105-31C5-44B2-90A1-57A60D76FD68}"/>
    <hyperlink ref="O87" location="CIP!A1" display="CIP" xr:uid="{F20FEF2C-BF38-4077-A94C-94C7C1354BB2}"/>
    <hyperlink ref="O89" location="'LISTE DES CANDIDATS'!A1" display="LISTE DES CANDIDATS" xr:uid="{AA7ABC53-B365-4ADC-8C40-6C447F58160F}"/>
    <hyperlink ref="AC87" location="CIP!A1" display="CIP" xr:uid="{6959B9D8-A76A-45F9-8BC1-630FE7CD4E63}"/>
    <hyperlink ref="AC89" location="'LISTE DES CANDIDATS'!A1" display="LISTE DES CANDIDATS" xr:uid="{A47F427B-EF30-4BEA-B94E-A40BB161FC39}"/>
    <hyperlink ref="O141" location="CIP!A1" display="CIP" xr:uid="{9F29BEE5-1C26-4F12-9F8C-070EDE255913}"/>
    <hyperlink ref="O143" location="'LISTE DES CANDIDATS'!A1" display="LISTE DES CANDIDATS" xr:uid="{C7E592EC-1153-4F4E-AC4B-469FB1080DF8}"/>
    <hyperlink ref="AC141" location="CIP!A1" display="CIP" xr:uid="{4138C1A4-3106-4EEE-81E6-A705E3483813}"/>
    <hyperlink ref="AC143" location="'LISTE DES CANDIDATS'!A1" display="LISTE DES CANDIDATS" xr:uid="{048E27D8-AA21-4B4C-9CEA-9FF696052902}"/>
    <hyperlink ref="AQ141" location="CIP!A1" display="CIP" xr:uid="{7E09868D-871D-4803-B877-B676609D18F1}"/>
    <hyperlink ref="AQ143" location="'LISTE DES CANDIDATS'!A1" display="LISTE DES CANDIDATS" xr:uid="{D7A63DF2-105A-4966-A354-1396EB8CD630}"/>
    <hyperlink ref="BD141" location="CIP!A1" display="CIP" xr:uid="{12D5CD42-B3A6-4A6D-AF07-E18017BCD5B8}"/>
    <hyperlink ref="BD143" location="'LISTE DES CANDIDATS'!A1" display="LISTE DES CANDIDATS" xr:uid="{96764FA5-12FE-47D7-9A99-6E392222151B}"/>
    <hyperlink ref="BD166" location="CIP!A1" display="CIP" xr:uid="{CDDD0011-525E-45B3-9B32-368FC28B35E8}"/>
    <hyperlink ref="BD168" location="'LISTE DES CANDIDATS'!A1" display="LISTE DES CANDIDATS" xr:uid="{CF2616D5-A9B6-4E23-884A-1F5A882FD8D6}"/>
    <hyperlink ref="AQ166" location="CIP!A1" display="CIP" xr:uid="{4D4B8FF2-77E0-4D1A-8188-B58B7A6F50C7}"/>
    <hyperlink ref="AQ168" location="'LISTE DES CANDIDATS'!A1" display="LISTE DES CANDIDATS" xr:uid="{DD1C3E2E-2F77-44B4-ACAC-535CEADC36B1}"/>
    <hyperlink ref="AC166" location="CIP!A1" display="CIP" xr:uid="{DC60DFB7-A0F7-4E6D-8397-46BC42BA2DE1}"/>
    <hyperlink ref="AC168" location="'LISTE DES CANDIDATS'!A1" display="LISTE DES CANDIDATS" xr:uid="{65565C33-D5DF-4DF8-B1C0-712EFAAEFCAE}"/>
    <hyperlink ref="O166" location="CIP!A1" display="CIP" xr:uid="{87C8F410-878B-488D-A542-A10D839BDB33}"/>
    <hyperlink ref="O168" location="'LISTE DES CANDIDATS'!A1" display="LISTE DES CANDIDATS" xr:uid="{E020636D-3338-4F0F-AE25-0B6EC260C227}"/>
    <hyperlink ref="O192" location="CIP!A1" display="CIP" xr:uid="{04823B1B-8E20-41F4-B4FB-E249F8E5CD58}"/>
    <hyperlink ref="O194" location="'LISTE DES CANDIDATS'!A1" display="LISTE DES CANDIDATS" xr:uid="{71E0703D-CC39-431A-838F-8381C8576166}"/>
    <hyperlink ref="O236" location="CIP!A1" display="CIP" xr:uid="{36F62A96-09AE-4B4E-8B17-6E68B1ED22D6}"/>
    <hyperlink ref="O238" location="'LISTE DES CANDIDATS'!A1" display="LISTE DES CANDIDATS" xr:uid="{19274C14-28FD-4497-8993-0AF788619F0F}"/>
    <hyperlink ref="AC236" location="CIP!A1" display="CIP" xr:uid="{4D1D971A-BDD7-418D-A44F-A5644A6C1393}"/>
    <hyperlink ref="AC238" location="'LISTE DES CANDIDATS'!A1" display="LISTE DES CANDIDATS" xr:uid="{0893532B-3E67-4304-B567-66C5121DC592}"/>
    <hyperlink ref="AQ236" location="CIP!A1" display="CIP" xr:uid="{F92DC186-0416-424C-8A60-963B9535CEE3}"/>
    <hyperlink ref="AQ238" location="'LISTE DES CANDIDATS'!A1" display="LISTE DES CANDIDATS" xr:uid="{D1158A3C-E757-482D-950B-A685B697C380}"/>
    <hyperlink ref="BD236" location="CIP!A1" display="CIP" xr:uid="{1AF01F34-8A9A-443E-9C1A-5DE67CC7A576}"/>
    <hyperlink ref="BD238" location="'LISTE DES CANDIDATS'!A1" display="LISTE DES CANDIDATS" xr:uid="{554B5AC8-346D-4A02-97A8-31518C9C5E3C}"/>
    <hyperlink ref="BD261" location="CIP!A1" display="CIP" xr:uid="{1A40E7B1-4B60-4112-A4B1-CA4BF57CF9F3}"/>
    <hyperlink ref="BD263" location="'LISTE DES CANDIDATS'!A1" display="LISTE DES CANDIDATS" xr:uid="{C618EA6E-0F10-42B2-AD1A-A267DEF90C76}"/>
    <hyperlink ref="AQ261" location="CIP!A1" display="CIP" xr:uid="{AD7D37DA-A2EF-4225-8E2A-4D2229D5797F}"/>
    <hyperlink ref="AQ263" location="'LISTE DES CANDIDATS'!A1" display="LISTE DES CANDIDATS" xr:uid="{B82551C2-26E3-468B-B3C7-1B48C9DB07B5}"/>
    <hyperlink ref="AC261" location="CIP!A1" display="CIP" xr:uid="{5B69E4E6-391C-4BD0-972E-4E8AAC156414}"/>
    <hyperlink ref="AC263" location="'LISTE DES CANDIDATS'!A1" display="LISTE DES CANDIDATS" xr:uid="{F0647A28-5571-470E-A478-8E5A698E62E6}"/>
    <hyperlink ref="O261" location="CIP!A1" display="CIP" xr:uid="{3C2E1B0F-8F4A-4D4E-A946-F08A357ED1D1}"/>
    <hyperlink ref="O263" location="'LISTE DES CANDIDATS'!A1" display="LISTE DES CANDIDATS" xr:uid="{E1F8215F-5EB6-4F9A-B204-0EB96A286A30}"/>
    <hyperlink ref="O212" location="'LISTE DES CANDIDATS'!A1" display="LISTE DES CANDIDATS" xr:uid="{5FECAC8D-403E-40DF-813B-61A004030FC1}"/>
    <hyperlink ref="BF261" location="'CANDIDAT 1'!A1" display="↑" xr:uid="{25A75004-25A2-4258-91E9-648D6D506DED}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11" manualBreakCount="11">
    <brk id="47" max="16383" man="1"/>
    <brk id="62" max="16383" man="1"/>
    <brk id="90" max="16383" man="1"/>
    <brk id="117" max="16383" man="1"/>
    <brk id="144" max="16383" man="1"/>
    <brk id="169" max="16383" man="1"/>
    <brk id="195" max="16383" man="1"/>
    <brk id="214" max="16383" man="1"/>
    <brk id="239" max="16383" man="1"/>
    <brk id="264" max="16383" man="1"/>
    <brk id="284" max="16383" man="1"/>
  </rowBreaks>
  <colBreaks count="6" manualBreakCount="6">
    <brk id="13" max="1048575" man="1"/>
    <brk id="26" max="1048575" man="1"/>
    <brk id="40" max="1048575" man="1"/>
    <brk id="53" max="1048575" man="1"/>
    <brk id="67" max="1048575" man="1"/>
    <brk id="82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0" id="{4B0E38C9-917F-4412-AC3F-3360C023508E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Q66:Q85</xm:sqref>
        </x14:conditionalFormatting>
        <x14:conditionalFormatting xmlns:xm="http://schemas.microsoft.com/office/excel/2006/main">
          <x14:cfRule type="iconSet" priority="15" id="{C319D17D-04B2-473F-B6B7-14F8090B9D1E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Q120:Q139</xm:sqref>
        </x14:conditionalFormatting>
        <x14:conditionalFormatting xmlns:xm="http://schemas.microsoft.com/office/excel/2006/main">
          <x14:cfRule type="iconSet" priority="42" id="{768D6525-AC89-4209-A480-9BDF6120BE2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Q152:Q164</xm:sqref>
        </x14:conditionalFormatting>
        <x14:conditionalFormatting xmlns:xm="http://schemas.microsoft.com/office/excel/2006/main">
          <x14:cfRule type="iconSet" priority="39" id="{38A93F09-1488-4823-9CBC-F83D5FBCB53B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Q183:Q190</xm:sqref>
        </x14:conditionalFormatting>
        <x14:conditionalFormatting xmlns:xm="http://schemas.microsoft.com/office/excel/2006/main">
          <x14:cfRule type="iconSet" priority="41" id="{32078F3C-DA26-46C8-9437-6FFA0A52366A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Q202:Q210</xm:sqref>
        </x14:conditionalFormatting>
        <x14:conditionalFormatting xmlns:xm="http://schemas.microsoft.com/office/excel/2006/main">
          <x14:cfRule type="iconSet" priority="8" id="{C370592F-E14A-42BE-87C1-B7D3588087D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Q222:Q234</xm:sqref>
        </x14:conditionalFormatting>
        <x14:conditionalFormatting xmlns:xm="http://schemas.microsoft.com/office/excel/2006/main">
          <x14:cfRule type="iconSet" priority="4" id="{5522C848-F349-43C9-9ADC-05F54DD2A7B7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Q247:Q259</xm:sqref>
        </x14:conditionalFormatting>
        <x14:conditionalFormatting xmlns:xm="http://schemas.microsoft.com/office/excel/2006/main">
          <x14:cfRule type="iconSet" priority="20" id="{BE0A4948-62D9-41F7-8C33-100ACE041342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Q271:Q276</xm:sqref>
        </x14:conditionalFormatting>
        <x14:conditionalFormatting xmlns:xm="http://schemas.microsoft.com/office/excel/2006/main">
          <x14:cfRule type="iconSet" priority="19" id="{DD6B1CD8-CF4D-4BC0-8FE8-ED6BA4807B2F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Q277:Q283</xm:sqref>
        </x14:conditionalFormatting>
        <x14:conditionalFormatting xmlns:xm="http://schemas.microsoft.com/office/excel/2006/main">
          <x14:cfRule type="iconSet" priority="18" id="{60404F3E-4EC5-401C-BA1E-E77D29C0B64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Q291:Q310</xm:sqref>
        </x14:conditionalFormatting>
        <x14:conditionalFormatting xmlns:xm="http://schemas.microsoft.com/office/excel/2006/main">
          <x14:cfRule type="iconSet" priority="16" id="{0EC9D077-5AE8-461C-B996-17D7E9563C31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AE66:AE85</xm:sqref>
        </x14:conditionalFormatting>
        <x14:conditionalFormatting xmlns:xm="http://schemas.microsoft.com/office/excel/2006/main">
          <x14:cfRule type="iconSet" priority="14" id="{CB69144A-2692-40E6-B585-A2FEBF00F83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AE120:AE139</xm:sqref>
        </x14:conditionalFormatting>
        <x14:conditionalFormatting xmlns:xm="http://schemas.microsoft.com/office/excel/2006/main">
          <x14:cfRule type="iconSet" priority="11" id="{DE5DE9D4-8C5D-483A-A71A-2308E30C9EDE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AE152:AE164</xm:sqref>
        </x14:conditionalFormatting>
        <x14:conditionalFormatting xmlns:xm="http://schemas.microsoft.com/office/excel/2006/main">
          <x14:cfRule type="iconSet" priority="38" id="{8179E600-FF81-4960-938F-EA6734B5EF3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AE183:AE190</xm:sqref>
        </x14:conditionalFormatting>
        <x14:conditionalFormatting xmlns:xm="http://schemas.microsoft.com/office/excel/2006/main">
          <x14:cfRule type="iconSet" priority="7" id="{8012C03B-5743-4064-9635-5FA5AABF65B0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AE222:AE234</xm:sqref>
        </x14:conditionalFormatting>
        <x14:conditionalFormatting xmlns:xm="http://schemas.microsoft.com/office/excel/2006/main">
          <x14:cfRule type="iconSet" priority="3" id="{B61661A7-A128-4675-9FA0-2F89F99D68EB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AE247:AE259</xm:sqref>
        </x14:conditionalFormatting>
        <x14:conditionalFormatting xmlns:xm="http://schemas.microsoft.com/office/excel/2006/main">
          <x14:cfRule type="iconSet" priority="13" id="{3EB2A15E-BA71-4E06-AF70-D684C5BB40C1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AS120:AS139</xm:sqref>
        </x14:conditionalFormatting>
        <x14:conditionalFormatting xmlns:xm="http://schemas.microsoft.com/office/excel/2006/main">
          <x14:cfRule type="iconSet" priority="10" id="{E4819741-F7BB-4355-83AB-CC95EEF78036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AS152:AS164</xm:sqref>
        </x14:conditionalFormatting>
        <x14:conditionalFormatting xmlns:xm="http://schemas.microsoft.com/office/excel/2006/main">
          <x14:cfRule type="iconSet" priority="6" id="{A136D40D-E348-42FD-9E69-012F2F8BE988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AS222:AS234</xm:sqref>
        </x14:conditionalFormatting>
        <x14:conditionalFormatting xmlns:xm="http://schemas.microsoft.com/office/excel/2006/main">
          <x14:cfRule type="iconSet" priority="2" id="{6C9F5407-4785-499F-A71D-E68940661E8A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AS247:AS259</xm:sqref>
        </x14:conditionalFormatting>
        <x14:conditionalFormatting xmlns:xm="http://schemas.microsoft.com/office/excel/2006/main">
          <x14:cfRule type="iconSet" priority="12" id="{C7AAA9CF-95CD-4914-8BDD-E4A85BA6608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BF120:BF139</xm:sqref>
        </x14:conditionalFormatting>
        <x14:conditionalFormatting xmlns:xm="http://schemas.microsoft.com/office/excel/2006/main">
          <x14:cfRule type="iconSet" priority="9" id="{98315306-9310-49B4-8BCA-10E35F27284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BF152:BF164</xm:sqref>
        </x14:conditionalFormatting>
        <x14:conditionalFormatting xmlns:xm="http://schemas.microsoft.com/office/excel/2006/main">
          <x14:cfRule type="iconSet" priority="5" id="{21E27A11-C225-4705-AF79-3D71279EB8E1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BF222:BF234</xm:sqref>
        </x14:conditionalFormatting>
        <x14:conditionalFormatting xmlns:xm="http://schemas.microsoft.com/office/excel/2006/main">
          <x14:cfRule type="iconSet" priority="1" id="{465BA3BB-90DD-40B9-80C7-3AAB396CBE52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BF247:BF259</xm:sqref>
        </x14:conditionalFormatting>
        <x14:conditionalFormatting xmlns:xm="http://schemas.microsoft.com/office/excel/2006/main">
          <x14:cfRule type="iconSet" priority="33" id="{FE3EA946-F563-4FEC-8131-4A4D69003658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BT66:BT85</xm:sqref>
        </x14:conditionalFormatting>
        <x14:conditionalFormatting xmlns:xm="http://schemas.microsoft.com/office/excel/2006/main">
          <x14:cfRule type="iconSet" priority="30" id="{E646F7E0-AB48-4D36-B496-47CD1E11CD80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BT120:BT139</xm:sqref>
        </x14:conditionalFormatting>
        <x14:conditionalFormatting xmlns:xm="http://schemas.microsoft.com/office/excel/2006/main">
          <x14:cfRule type="iconSet" priority="29" id="{AF06E642-7CF6-4ED1-89CD-5F24A496EBD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BT152:BT157</xm:sqref>
        </x14:conditionalFormatting>
        <x14:conditionalFormatting xmlns:xm="http://schemas.microsoft.com/office/excel/2006/main">
          <x14:cfRule type="iconSet" priority="28" id="{BDF3DFDD-2224-4F9B-B366-A6D026E8F807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BT158:BT164</xm:sqref>
        </x14:conditionalFormatting>
        <x14:conditionalFormatting xmlns:xm="http://schemas.microsoft.com/office/excel/2006/main">
          <x14:cfRule type="iconSet" priority="26" id="{355A1FBA-FA9A-4738-B37A-3BE1A1506B4D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BT222:BT227</xm:sqref>
        </x14:conditionalFormatting>
        <x14:conditionalFormatting xmlns:xm="http://schemas.microsoft.com/office/excel/2006/main">
          <x14:cfRule type="iconSet" priority="25" id="{E508A6DF-3400-434C-9E4F-04124369B01A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BT228:BT234</xm:sqref>
        </x14:conditionalFormatting>
        <x14:conditionalFormatting xmlns:xm="http://schemas.microsoft.com/office/excel/2006/main">
          <x14:cfRule type="iconSet" priority="23" id="{FEFA116E-6854-4C10-80E8-00677EE00318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BT247:BT252</xm:sqref>
        </x14:conditionalFormatting>
        <x14:conditionalFormatting xmlns:xm="http://schemas.microsoft.com/office/excel/2006/main">
          <x14:cfRule type="iconSet" priority="22" id="{06EB36A7-B90D-4ACB-84FD-5889A40CBE0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BT253:BT259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81B77-AFBF-4FE0-9543-4F9466F1CAE9}">
  <sheetPr codeName="Feuil26">
    <tabColor rgb="FF00B050"/>
  </sheetPr>
  <dimension ref="A1:BZ310"/>
  <sheetViews>
    <sheetView showGridLines="0" showRowColHeaders="0" zoomScale="70" zoomScaleNormal="70" zoomScaleSheetLayoutView="73" workbookViewId="0">
      <selection activeCell="I37" sqref="I37:K37"/>
    </sheetView>
  </sheetViews>
  <sheetFormatPr baseColWidth="10" defaultRowHeight="14.4" x14ac:dyDescent="0.3"/>
  <cols>
    <col min="1" max="1" width="13.33203125" customWidth="1"/>
    <col min="2" max="2" width="1.33203125" customWidth="1"/>
    <col min="3" max="3" width="10.6640625" customWidth="1"/>
    <col min="4" max="4" width="1.5546875" customWidth="1"/>
    <col min="5" max="5" width="10.6640625" style="42" customWidth="1"/>
    <col min="6" max="6" width="1.33203125" style="42" customWidth="1"/>
    <col min="7" max="7" width="10.6640625" style="42" customWidth="1"/>
    <col min="8" max="8" width="1.33203125" style="42" customWidth="1"/>
    <col min="9" max="9" width="10.6640625" style="42" customWidth="1"/>
    <col min="10" max="10" width="1.33203125" style="42" customWidth="1"/>
    <col min="11" max="11" width="10.6640625" customWidth="1"/>
    <col min="12" max="12" width="1.5546875" customWidth="1"/>
    <col min="13" max="13" width="10.6640625" customWidth="1"/>
    <col min="14" max="14" width="1.6640625" customWidth="1"/>
    <col min="15" max="15" width="25.6640625" style="1" customWidth="1"/>
    <col min="16" max="16" width="4.6640625" style="111" customWidth="1"/>
    <col min="17" max="17" width="5.33203125" style="1" customWidth="1"/>
    <col min="18" max="18" width="35.6640625" style="42" customWidth="1"/>
    <col min="19" max="22" width="5.6640625" style="1" customWidth="1"/>
    <col min="23" max="26" width="0.44140625" customWidth="1"/>
    <col min="27" max="28" width="0.5546875" customWidth="1"/>
    <col min="29" max="29" width="25.6640625" customWidth="1"/>
    <col min="30" max="30" width="4.6640625" style="108" customWidth="1"/>
    <col min="31" max="31" width="5.33203125" style="1" customWidth="1"/>
    <col min="32" max="32" width="35.6640625" style="42" customWidth="1"/>
    <col min="33" max="36" width="5.6640625" customWidth="1"/>
    <col min="37" max="42" width="0.5546875" customWidth="1"/>
    <col min="43" max="43" width="25.6640625" customWidth="1"/>
    <col min="44" max="44" width="4.6640625" style="108" customWidth="1"/>
    <col min="45" max="45" width="5.33203125" style="1" customWidth="1"/>
    <col min="46" max="46" width="35.6640625" style="42" customWidth="1"/>
    <col min="47" max="50" width="5.6640625" customWidth="1"/>
    <col min="51" max="55" width="0.5546875" customWidth="1"/>
    <col min="56" max="56" width="25.6640625" customWidth="1"/>
    <col min="57" max="57" width="4.6640625" style="108" customWidth="1"/>
    <col min="58" max="58" width="5.5546875" customWidth="1"/>
    <col min="59" max="59" width="35.6640625" style="42" customWidth="1"/>
    <col min="60" max="63" width="5.6640625" customWidth="1"/>
    <col min="64" max="69" width="0.5546875" customWidth="1"/>
    <col min="70" max="70" width="19.88671875" customWidth="1"/>
    <col min="71" max="71" width="4.6640625" style="108" customWidth="1"/>
    <col min="72" max="72" width="2.88671875" customWidth="1"/>
    <col min="73" max="73" width="34.6640625" customWidth="1"/>
    <col min="74" max="78" width="5.6640625" style="5" customWidth="1"/>
    <col min="79" max="84" width="0.5546875" customWidth="1"/>
    <col min="85" max="85" width="25.6640625" customWidth="1"/>
    <col min="86" max="87" width="4.6640625" customWidth="1"/>
    <col min="88" max="88" width="35.6640625" customWidth="1"/>
    <col min="89" max="92" width="4.6640625" customWidth="1"/>
    <col min="93" max="95" width="0.5546875" customWidth="1"/>
  </cols>
  <sheetData>
    <row r="1" spans="1:59" ht="4.2" customHeight="1" x14ac:dyDescent="0.3"/>
    <row r="2" spans="1:59" ht="23.4" x14ac:dyDescent="0.45">
      <c r="A2" s="246" t="s">
        <v>86</v>
      </c>
      <c r="B2" s="246"/>
      <c r="C2" s="246"/>
      <c r="D2" s="246"/>
      <c r="E2" s="246"/>
      <c r="F2" s="246"/>
      <c r="G2" s="246"/>
      <c r="H2" s="246"/>
      <c r="I2" s="246"/>
      <c r="J2" s="246"/>
      <c r="K2" s="246"/>
      <c r="P2" s="238"/>
      <c r="Q2" s="238"/>
      <c r="R2" s="238"/>
      <c r="S2" s="238"/>
      <c r="T2" s="238"/>
      <c r="U2" s="238"/>
      <c r="V2" s="238"/>
      <c r="W2" s="238"/>
      <c r="X2" s="238"/>
    </row>
    <row r="3" spans="1:59" ht="3.6" customHeight="1" x14ac:dyDescent="0.3">
      <c r="P3" s="108"/>
      <c r="Q3"/>
      <c r="S3"/>
      <c r="T3"/>
      <c r="U3"/>
      <c r="V3"/>
    </row>
    <row r="4" spans="1:59" ht="29.25" customHeight="1" x14ac:dyDescent="0.3">
      <c r="A4" s="249" t="s">
        <v>305</v>
      </c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250"/>
      <c r="O4" s="251" t="s">
        <v>308</v>
      </c>
      <c r="P4" s="252"/>
      <c r="Q4" s="252"/>
      <c r="R4" s="252"/>
      <c r="S4" s="252"/>
      <c r="T4" s="252"/>
      <c r="U4" s="252"/>
      <c r="V4" s="252"/>
      <c r="W4" s="252"/>
      <c r="X4" s="252"/>
    </row>
    <row r="5" spans="1:59" x14ac:dyDescent="0.3">
      <c r="A5" s="253" t="s">
        <v>125</v>
      </c>
      <c r="B5" s="253"/>
      <c r="C5" s="253"/>
      <c r="D5" s="253">
        <f>'LISTE DES CANDIDATS'!$D$3</f>
        <v>0</v>
      </c>
      <c r="E5" s="253"/>
      <c r="F5" s="253"/>
      <c r="G5" s="253"/>
      <c r="H5" s="253"/>
      <c r="I5" s="253"/>
      <c r="J5" s="253"/>
      <c r="K5" s="253" t="s">
        <v>89</v>
      </c>
      <c r="L5" s="253"/>
      <c r="O5" s="254"/>
      <c r="P5" s="254"/>
      <c r="Q5" s="254"/>
      <c r="R5" s="255"/>
      <c r="S5" s="255"/>
      <c r="T5" s="255"/>
      <c r="U5" s="255"/>
      <c r="V5" s="255"/>
      <c r="W5" s="255"/>
      <c r="X5" s="255"/>
    </row>
    <row r="6" spans="1:59" x14ac:dyDescent="0.3">
      <c r="A6" s="261" t="s">
        <v>159</v>
      </c>
      <c r="B6" s="253"/>
      <c r="C6" s="253"/>
      <c r="D6" s="262">
        <f>'LISTE DES CANDIDATS'!$C$12</f>
        <v>0</v>
      </c>
      <c r="E6" s="262"/>
      <c r="F6" s="262"/>
      <c r="G6" s="262"/>
      <c r="H6" s="262"/>
      <c r="I6" s="262"/>
      <c r="J6" s="262"/>
      <c r="K6" s="253">
        <f>'LISTE DES CANDIDATS'!$D$4</f>
        <v>0</v>
      </c>
      <c r="L6" s="253"/>
      <c r="O6" s="265" t="s">
        <v>182</v>
      </c>
      <c r="P6" s="265"/>
      <c r="Q6" s="265"/>
      <c r="R6" s="265"/>
      <c r="S6" s="265"/>
      <c r="T6" s="265"/>
      <c r="U6" s="265"/>
      <c r="V6" s="265"/>
      <c r="W6" s="91"/>
      <c r="X6" s="91"/>
    </row>
    <row r="7" spans="1:59" ht="12.6" customHeight="1" x14ac:dyDescent="0.3">
      <c r="A7" s="14"/>
      <c r="B7" s="14"/>
      <c r="C7" s="18"/>
      <c r="D7" s="15"/>
      <c r="E7" s="48"/>
      <c r="F7" s="49"/>
      <c r="G7" s="49"/>
      <c r="H7" s="50"/>
      <c r="I7" s="50"/>
      <c r="J7" s="50"/>
      <c r="K7" s="4"/>
      <c r="L7" s="4"/>
      <c r="M7" s="4"/>
      <c r="O7" s="253"/>
      <c r="P7" s="253"/>
      <c r="Q7" s="253"/>
      <c r="R7" s="253"/>
      <c r="S7" s="253"/>
      <c r="T7" s="253"/>
      <c r="U7" s="253"/>
      <c r="V7" s="253"/>
    </row>
    <row r="8" spans="1:59" ht="20.25" customHeight="1" x14ac:dyDescent="0.3">
      <c r="A8" s="266" t="s">
        <v>105</v>
      </c>
      <c r="B8" s="266"/>
      <c r="C8" s="266"/>
      <c r="D8" s="266"/>
      <c r="E8" s="266"/>
      <c r="F8" s="266"/>
      <c r="G8" s="266"/>
      <c r="H8" s="266"/>
      <c r="I8" s="266"/>
      <c r="J8" s="266"/>
      <c r="K8" s="266"/>
      <c r="L8" s="87"/>
      <c r="M8" s="4"/>
      <c r="O8" s="256" t="s">
        <v>178</v>
      </c>
      <c r="P8" s="256"/>
      <c r="Q8" s="256"/>
      <c r="R8" s="256"/>
      <c r="S8" s="256"/>
      <c r="T8" s="256"/>
      <c r="U8" s="256"/>
      <c r="V8" s="256"/>
      <c r="AE8"/>
      <c r="AF8"/>
      <c r="AJ8" s="1"/>
      <c r="AK8" s="42"/>
      <c r="AS8"/>
      <c r="AT8"/>
      <c r="AX8" s="42"/>
      <c r="BG8"/>
    </row>
    <row r="9" spans="1:59" ht="15" customHeight="1" x14ac:dyDescent="0.3">
      <c r="A9" s="8"/>
      <c r="B9" s="9"/>
      <c r="C9" s="8" t="s">
        <v>93</v>
      </c>
      <c r="D9" s="9"/>
      <c r="E9" s="51" t="s">
        <v>94</v>
      </c>
      <c r="F9" s="52"/>
      <c r="G9" s="51" t="s">
        <v>95</v>
      </c>
      <c r="H9" s="52"/>
      <c r="I9" s="51" t="s">
        <v>96</v>
      </c>
      <c r="J9" s="52"/>
      <c r="K9" s="8" t="s">
        <v>140</v>
      </c>
      <c r="L9" s="88"/>
      <c r="M9" s="4"/>
      <c r="O9" s="256" t="s">
        <v>179</v>
      </c>
      <c r="P9" s="256"/>
      <c r="Q9" s="256"/>
      <c r="R9" s="256"/>
      <c r="S9" s="256"/>
      <c r="T9" s="256"/>
      <c r="U9" s="256"/>
      <c r="V9" s="256"/>
      <c r="AE9"/>
      <c r="AF9"/>
      <c r="AJ9" s="1"/>
      <c r="AK9" s="42"/>
      <c r="AS9"/>
      <c r="AT9"/>
      <c r="AX9" s="42"/>
      <c r="BG9"/>
    </row>
    <row r="10" spans="1:59" ht="21" customHeight="1" x14ac:dyDescent="0.3">
      <c r="A10" s="124" t="s">
        <v>90</v>
      </c>
      <c r="B10" s="101"/>
      <c r="C10" s="142" t="str">
        <f>IF($U$168=0,"",$U$168)</f>
        <v/>
      </c>
      <c r="D10" s="101"/>
      <c r="E10" s="102" t="str">
        <f>IF($AI$168=0,"",$AI$168)</f>
        <v/>
      </c>
      <c r="F10" s="101"/>
      <c r="G10" s="102" t="str">
        <f>IF($AW$168=0,"",$AW$168)</f>
        <v/>
      </c>
      <c r="H10" s="101"/>
      <c r="I10" s="102" t="str">
        <f>IF($BJ$168=0,"",$BJ$168)</f>
        <v/>
      </c>
      <c r="J10" s="101"/>
      <c r="K10" s="102" t="e">
        <f>AVERAGEIF(C10:I10,"&lt;&gt;0")</f>
        <v>#DIV/0!</v>
      </c>
      <c r="L10" s="88"/>
      <c r="M10" s="4"/>
      <c r="O10" s="256" t="s">
        <v>180</v>
      </c>
      <c r="P10" s="256"/>
      <c r="Q10" s="256"/>
      <c r="R10" s="256"/>
      <c r="S10" s="256"/>
      <c r="T10" s="256"/>
      <c r="U10" s="256"/>
      <c r="V10" s="256"/>
      <c r="AE10"/>
      <c r="AF10"/>
      <c r="AJ10" s="1"/>
      <c r="AK10" s="42"/>
      <c r="AS10"/>
      <c r="AT10"/>
      <c r="AX10" s="42"/>
      <c r="BG10"/>
    </row>
    <row r="11" spans="1:59" ht="19.2" customHeight="1" x14ac:dyDescent="0.3">
      <c r="A11" s="124" t="s">
        <v>91</v>
      </c>
      <c r="B11" s="101"/>
      <c r="C11" s="102" t="str">
        <f>IF($U$263=0,"",$U$263)</f>
        <v/>
      </c>
      <c r="D11" s="101"/>
      <c r="E11" s="102" t="str">
        <f>IF($AI$263=0,"",$AI$263)</f>
        <v/>
      </c>
      <c r="F11" s="101"/>
      <c r="G11" s="102" t="str">
        <f>IF($AW$263=0,"",$AW$263)</f>
        <v/>
      </c>
      <c r="H11" s="101"/>
      <c r="I11" s="102" t="str">
        <f>IF($BJ$263=0,"",$BJ$263)</f>
        <v/>
      </c>
      <c r="J11" s="101"/>
      <c r="K11" s="102" t="e">
        <f t="shared" ref="K11:K12" si="0">AVERAGEIF(C11:I11,"&lt;&gt;0")</f>
        <v>#DIV/0!</v>
      </c>
      <c r="M11" s="4"/>
      <c r="O11" s="253"/>
      <c r="P11" s="253"/>
      <c r="Q11" s="253"/>
      <c r="R11" s="253"/>
      <c r="S11" s="253"/>
      <c r="T11" s="253"/>
      <c r="U11" s="253"/>
      <c r="V11" s="253"/>
      <c r="AE11"/>
      <c r="AF11"/>
      <c r="AJ11" s="1"/>
      <c r="AK11" s="42"/>
      <c r="AS11"/>
      <c r="AT11"/>
      <c r="AX11" s="42"/>
      <c r="BG11"/>
    </row>
    <row r="12" spans="1:59" ht="19.2" customHeight="1" x14ac:dyDescent="0.3">
      <c r="A12" s="124" t="s">
        <v>92</v>
      </c>
      <c r="B12" s="101"/>
      <c r="C12" s="102" t="str">
        <f>IF($U$238=0,"",$U$238)</f>
        <v/>
      </c>
      <c r="D12" s="101"/>
      <c r="E12" s="102" t="str">
        <f>IF($AI$238=0,"",$AI$238)</f>
        <v/>
      </c>
      <c r="F12" s="101"/>
      <c r="G12" s="102" t="str">
        <f>IF($AW$238=0,"",$AW$238)</f>
        <v/>
      </c>
      <c r="H12" s="101"/>
      <c r="I12" s="102" t="str">
        <f>IF($BJ$238=0,"",$BJ$238)</f>
        <v/>
      </c>
      <c r="J12" s="101"/>
      <c r="K12" s="102" t="e">
        <f t="shared" si="0"/>
        <v>#DIV/0!</v>
      </c>
      <c r="L12" s="10"/>
      <c r="M12" s="7"/>
      <c r="O12" s="257" t="s">
        <v>165</v>
      </c>
      <c r="P12" s="257"/>
      <c r="Q12" s="257"/>
      <c r="R12" s="257"/>
      <c r="S12" s="257"/>
      <c r="T12" s="257"/>
      <c r="U12" s="257"/>
      <c r="V12" s="257"/>
      <c r="AE12"/>
      <c r="AF12"/>
      <c r="AJ12" s="1"/>
      <c r="AK12" s="42"/>
      <c r="AS12"/>
      <c r="AT12"/>
      <c r="AX12" s="42"/>
      <c r="BG12"/>
    </row>
    <row r="13" spans="1:59" ht="15" customHeight="1" x14ac:dyDescent="0.3">
      <c r="A13" s="258" t="s">
        <v>304</v>
      </c>
      <c r="B13" s="259"/>
      <c r="C13" s="259"/>
      <c r="D13" s="259"/>
      <c r="E13" s="259"/>
      <c r="F13" s="259"/>
      <c r="G13" s="259"/>
      <c r="H13" s="259"/>
      <c r="I13" s="259"/>
      <c r="J13" s="260"/>
      <c r="K13" s="102" t="e">
        <f>AVERAGE(K10:K12)</f>
        <v>#DIV/0!</v>
      </c>
      <c r="L13" s="1"/>
      <c r="M13" s="17"/>
      <c r="O13" s="257" t="s">
        <v>165</v>
      </c>
      <c r="P13" s="257"/>
      <c r="Q13" s="257"/>
      <c r="R13" s="257"/>
      <c r="S13" s="257"/>
      <c r="T13" s="257"/>
      <c r="U13" s="257"/>
      <c r="V13" s="257"/>
      <c r="AE13"/>
      <c r="AF13"/>
      <c r="AJ13" s="1"/>
      <c r="AK13" s="42"/>
      <c r="AS13"/>
      <c r="AT13"/>
      <c r="AX13" s="42"/>
      <c r="BG13"/>
    </row>
    <row r="14" spans="1:59" ht="16.2" customHeight="1" x14ac:dyDescent="0.3">
      <c r="A14" s="267"/>
      <c r="B14" s="267"/>
      <c r="C14" s="267"/>
      <c r="D14" s="267"/>
      <c r="E14" s="267"/>
      <c r="F14" s="267"/>
      <c r="G14" s="267"/>
      <c r="H14" s="267"/>
      <c r="I14" s="267"/>
      <c r="J14" s="267"/>
      <c r="K14" s="267"/>
      <c r="L14" s="1"/>
      <c r="M14" s="17"/>
      <c r="O14" s="257" t="s">
        <v>165</v>
      </c>
      <c r="P14" s="257"/>
      <c r="Q14" s="257"/>
      <c r="R14" s="257"/>
      <c r="S14" s="257"/>
      <c r="T14" s="257"/>
      <c r="U14" s="257"/>
      <c r="V14" s="257"/>
      <c r="AE14"/>
      <c r="AF14"/>
      <c r="AJ14" s="1"/>
      <c r="AK14" s="42"/>
      <c r="AS14"/>
      <c r="AT14"/>
      <c r="AX14" s="42"/>
      <c r="BG14"/>
    </row>
    <row r="15" spans="1:59" ht="15" customHeight="1" x14ac:dyDescent="0.3">
      <c r="A15" s="268" t="s">
        <v>138</v>
      </c>
      <c r="B15" s="268"/>
      <c r="C15" s="268"/>
      <c r="D15" s="268"/>
      <c r="E15" s="268"/>
      <c r="F15" s="268"/>
      <c r="G15" s="268"/>
      <c r="H15" s="268"/>
      <c r="I15" s="268"/>
      <c r="J15" s="268"/>
      <c r="K15" s="268"/>
      <c r="L15" s="1"/>
      <c r="M15" s="17"/>
      <c r="O15" s="253"/>
      <c r="P15" s="253"/>
      <c r="Q15" s="253"/>
      <c r="R15" s="253"/>
      <c r="S15" s="253"/>
      <c r="T15" s="253"/>
      <c r="U15" s="253"/>
      <c r="V15" s="253"/>
      <c r="AE15"/>
      <c r="AF15"/>
      <c r="AJ15" s="1"/>
      <c r="AK15" s="42"/>
      <c r="AS15"/>
      <c r="AT15"/>
      <c r="AX15" s="42"/>
      <c r="BG15"/>
    </row>
    <row r="16" spans="1:59" ht="15" customHeight="1" x14ac:dyDescent="0.3">
      <c r="A16" s="269" t="s">
        <v>175</v>
      </c>
      <c r="B16" s="9"/>
      <c r="C16" s="8" t="s">
        <v>93</v>
      </c>
      <c r="D16" s="9"/>
      <c r="E16" s="8" t="s">
        <v>94</v>
      </c>
      <c r="F16" s="9"/>
      <c r="G16" s="8" t="s">
        <v>95</v>
      </c>
      <c r="H16" s="9"/>
      <c r="I16" s="271" t="s">
        <v>174</v>
      </c>
      <c r="J16" s="272"/>
      <c r="K16" s="273"/>
      <c r="L16" s="1"/>
      <c r="M16" s="7"/>
      <c r="O16" s="274" t="s">
        <v>318</v>
      </c>
      <c r="P16" s="274"/>
      <c r="Q16" s="274"/>
      <c r="R16" s="274"/>
      <c r="S16" s="274"/>
      <c r="T16" s="274"/>
      <c r="U16" s="274"/>
      <c r="V16" s="274"/>
      <c r="AE16"/>
      <c r="AF16"/>
      <c r="AJ16" s="1"/>
      <c r="AK16" s="42"/>
      <c r="AS16"/>
      <c r="AT16"/>
      <c r="AX16" s="42"/>
      <c r="BG16"/>
    </row>
    <row r="17" spans="1:59" ht="15" customHeight="1" thickBot="1" x14ac:dyDescent="0.35">
      <c r="A17" s="270"/>
      <c r="B17" s="98"/>
      <c r="C17" s="165"/>
      <c r="D17" s="103"/>
      <c r="E17" s="165"/>
      <c r="F17" s="103"/>
      <c r="G17" s="165"/>
      <c r="H17" s="103"/>
      <c r="I17" s="275" t="e">
        <f>AVERAGEIF(C17:H17,"&lt;&gt;0")</f>
        <v>#DIV/0!</v>
      </c>
      <c r="J17" s="276"/>
      <c r="K17" s="277"/>
      <c r="L17" s="1"/>
      <c r="M17" s="7"/>
      <c r="O17" s="274" t="s">
        <v>317</v>
      </c>
      <c r="P17" s="274"/>
      <c r="Q17" s="274"/>
      <c r="R17" s="274"/>
      <c r="S17" s="274"/>
      <c r="T17" s="274"/>
      <c r="U17" s="274"/>
      <c r="V17" s="274"/>
      <c r="AE17"/>
      <c r="AF17"/>
      <c r="AJ17" s="1"/>
      <c r="AK17" s="42"/>
      <c r="AS17"/>
      <c r="AT17"/>
      <c r="AX17" s="42"/>
      <c r="BG17"/>
    </row>
    <row r="18" spans="1:59" ht="15" customHeight="1" thickTop="1" x14ac:dyDescent="0.3">
      <c r="A18" s="285" t="s">
        <v>176</v>
      </c>
      <c r="B18" s="99"/>
      <c r="C18" s="100" t="s">
        <v>93</v>
      </c>
      <c r="D18" s="99"/>
      <c r="E18" s="100" t="s">
        <v>94</v>
      </c>
      <c r="F18" s="99"/>
      <c r="G18" s="100" t="s">
        <v>95</v>
      </c>
      <c r="H18" s="99"/>
      <c r="I18" s="287" t="s">
        <v>177</v>
      </c>
      <c r="J18" s="288"/>
      <c r="K18" s="289"/>
      <c r="O18" s="274" t="s">
        <v>316</v>
      </c>
      <c r="P18" s="274"/>
      <c r="Q18" s="274"/>
      <c r="R18" s="274"/>
      <c r="S18" s="274"/>
      <c r="T18" s="274"/>
      <c r="U18" s="274"/>
      <c r="V18" s="274"/>
      <c r="AE18"/>
      <c r="AF18"/>
      <c r="AK18" s="42"/>
      <c r="AS18"/>
      <c r="AT18"/>
      <c r="AX18" s="42"/>
      <c r="BG18"/>
    </row>
    <row r="19" spans="1:59" ht="15" customHeight="1" thickBot="1" x14ac:dyDescent="0.35">
      <c r="A19" s="286"/>
      <c r="B19" s="104"/>
      <c r="C19" s="166"/>
      <c r="D19" s="105"/>
      <c r="E19" s="166"/>
      <c r="F19" s="105"/>
      <c r="G19" s="166"/>
      <c r="H19" s="105"/>
      <c r="I19" s="275" t="e">
        <f>AVERAGEIF(C19:H19,"&lt;&gt;0")</f>
        <v>#DIV/0!</v>
      </c>
      <c r="J19" s="276"/>
      <c r="K19" s="277"/>
      <c r="L19" s="13"/>
      <c r="M19" s="7"/>
      <c r="O19" s="274" t="s">
        <v>315</v>
      </c>
      <c r="P19" s="274"/>
      <c r="Q19" s="274"/>
      <c r="R19" s="274"/>
      <c r="S19" s="274"/>
      <c r="T19" s="274"/>
      <c r="U19" s="274"/>
      <c r="V19" s="274"/>
      <c r="AE19"/>
      <c r="AF19"/>
      <c r="AJ19" s="1"/>
      <c r="AK19" s="42"/>
      <c r="AS19"/>
      <c r="AT19"/>
      <c r="AX19" s="42"/>
      <c r="BG19"/>
    </row>
    <row r="20" spans="1:59" ht="16.95" customHeight="1" thickTop="1" x14ac:dyDescent="0.3">
      <c r="A20" s="290" t="s">
        <v>234</v>
      </c>
      <c r="B20" s="290"/>
      <c r="C20" s="290"/>
      <c r="D20" s="290"/>
      <c r="E20" s="290"/>
      <c r="F20" s="290"/>
      <c r="G20" s="290"/>
      <c r="H20" s="290"/>
      <c r="I20" s="291" t="str">
        <f>IF($U$213=0,"",$U$213)</f>
        <v/>
      </c>
      <c r="J20" s="292"/>
      <c r="K20" s="293"/>
      <c r="M20" s="7"/>
      <c r="O20" s="274" t="s">
        <v>143</v>
      </c>
      <c r="P20" s="274"/>
      <c r="Q20" s="274"/>
      <c r="R20" s="274"/>
      <c r="S20" s="274"/>
      <c r="T20" s="274"/>
      <c r="U20" s="274"/>
      <c r="V20" s="274"/>
      <c r="AE20"/>
      <c r="AF20"/>
      <c r="AJ20" s="1"/>
      <c r="AK20" s="42"/>
      <c r="AS20"/>
      <c r="AT20"/>
      <c r="AX20" s="42"/>
      <c r="BG20"/>
    </row>
    <row r="21" spans="1:59" ht="15" customHeight="1" x14ac:dyDescent="0.3">
      <c r="A21" s="278" t="s">
        <v>233</v>
      </c>
      <c r="B21" s="278"/>
      <c r="C21" s="278"/>
      <c r="D21" s="278"/>
      <c r="E21" s="278"/>
      <c r="F21" s="278"/>
      <c r="G21" s="278"/>
      <c r="H21" s="278"/>
      <c r="I21" s="279" t="e">
        <f>AVERAGE((I17*0.25)+(I19*0.25)+(I20*0.5))</f>
        <v>#DIV/0!</v>
      </c>
      <c r="J21" s="280"/>
      <c r="K21" s="281"/>
      <c r="M21" s="17"/>
      <c r="O21" s="282"/>
      <c r="P21" s="283"/>
      <c r="Q21" s="283"/>
      <c r="R21" s="283"/>
      <c r="S21" s="283"/>
      <c r="T21" s="283"/>
      <c r="U21" s="283"/>
      <c r="V21" s="283"/>
      <c r="AE21"/>
      <c r="AF21"/>
      <c r="AJ21" s="1"/>
      <c r="AK21" s="42"/>
      <c r="AS21"/>
      <c r="AT21"/>
      <c r="AX21" s="42"/>
      <c r="BG21"/>
    </row>
    <row r="22" spans="1:59" ht="15" customHeight="1" x14ac:dyDescent="0.3">
      <c r="A22" s="88"/>
      <c r="B22" s="88"/>
      <c r="C22" s="88"/>
      <c r="D22" s="88"/>
      <c r="E22" s="73"/>
      <c r="F22" s="88"/>
      <c r="G22" s="88"/>
      <c r="H22" s="73"/>
      <c r="I22" s="73"/>
      <c r="J22" s="88"/>
      <c r="K22" s="88"/>
      <c r="M22" s="17"/>
      <c r="O22" s="284" t="s">
        <v>144</v>
      </c>
      <c r="P22" s="284"/>
      <c r="Q22" s="284"/>
      <c r="R22" s="284"/>
      <c r="S22" s="284"/>
      <c r="T22" s="284"/>
      <c r="U22" s="284"/>
      <c r="V22" s="284"/>
      <c r="AE22"/>
      <c r="AF22"/>
      <c r="AJ22" s="1"/>
      <c r="AK22" s="42"/>
      <c r="AS22"/>
      <c r="AT22"/>
      <c r="AX22" s="42"/>
      <c r="BG22"/>
    </row>
    <row r="23" spans="1:59" ht="15" customHeight="1" x14ac:dyDescent="0.3">
      <c r="A23" s="88"/>
      <c r="B23" s="88"/>
      <c r="C23" s="88"/>
      <c r="D23" s="88"/>
      <c r="E23" s="88"/>
      <c r="F23" s="88"/>
      <c r="G23" s="73"/>
      <c r="H23" s="73"/>
      <c r="I23" s="73"/>
      <c r="J23" s="88"/>
      <c r="K23" s="88"/>
      <c r="M23" s="17"/>
      <c r="O23" s="284" t="s">
        <v>145</v>
      </c>
      <c r="P23" s="284"/>
      <c r="Q23" s="284"/>
      <c r="R23" s="284"/>
      <c r="S23" s="284"/>
      <c r="T23" s="284"/>
      <c r="U23" s="284"/>
      <c r="V23" s="284"/>
      <c r="AE23"/>
      <c r="AF23"/>
      <c r="AJ23" s="1"/>
      <c r="AK23" s="42"/>
      <c r="AS23"/>
      <c r="AT23"/>
      <c r="AX23" s="42"/>
      <c r="BG23"/>
    </row>
    <row r="24" spans="1:59" ht="15" customHeight="1" x14ac:dyDescent="0.3">
      <c r="A24" s="88"/>
      <c r="B24" s="88"/>
      <c r="C24" s="88"/>
      <c r="D24" s="88"/>
      <c r="E24" s="88"/>
      <c r="F24" s="88"/>
      <c r="G24" s="88"/>
      <c r="H24" s="88"/>
      <c r="I24" s="73"/>
      <c r="J24" s="88"/>
      <c r="K24" s="88"/>
      <c r="M24" s="7"/>
      <c r="O24" s="284" t="s">
        <v>146</v>
      </c>
      <c r="P24" s="284"/>
      <c r="Q24" s="284"/>
      <c r="R24" s="284"/>
      <c r="S24" s="284"/>
      <c r="T24" s="284"/>
      <c r="U24" s="284"/>
      <c r="V24" s="284"/>
      <c r="AE24"/>
      <c r="AF24"/>
      <c r="AJ24" s="1"/>
      <c r="AK24" s="42"/>
      <c r="AS24"/>
      <c r="AT24"/>
      <c r="AX24" s="42"/>
      <c r="BG24"/>
    </row>
    <row r="25" spans="1:59" ht="15" customHeight="1" x14ac:dyDescent="0.3">
      <c r="A25" s="1"/>
      <c r="B25" s="1"/>
      <c r="C25" s="1"/>
      <c r="D25" s="1"/>
      <c r="K25" s="1"/>
      <c r="M25" s="7"/>
      <c r="O25" s="284" t="s">
        <v>147</v>
      </c>
      <c r="P25" s="284"/>
      <c r="Q25" s="284"/>
      <c r="R25" s="284"/>
      <c r="S25" s="284"/>
      <c r="T25" s="284"/>
      <c r="U25" s="284"/>
      <c r="V25" s="284"/>
      <c r="AE25"/>
      <c r="AF25"/>
      <c r="AJ25" s="1"/>
      <c r="AK25" s="42"/>
      <c r="AS25"/>
      <c r="AT25"/>
      <c r="AX25" s="42"/>
      <c r="BG25"/>
    </row>
    <row r="26" spans="1:59" ht="15" customHeight="1" x14ac:dyDescent="0.3">
      <c r="A26" s="297" t="s">
        <v>127</v>
      </c>
      <c r="B26" s="298"/>
      <c r="C26" s="298"/>
      <c r="D26" s="298"/>
      <c r="E26" s="298"/>
      <c r="F26" s="298"/>
      <c r="G26" s="298"/>
      <c r="H26" s="298"/>
      <c r="I26" s="298"/>
      <c r="J26" s="298"/>
      <c r="K26" s="299"/>
      <c r="M26" s="16"/>
      <c r="O26" s="253"/>
      <c r="P26" s="253"/>
      <c r="Q26" s="253"/>
      <c r="R26" s="253"/>
      <c r="S26" s="253"/>
      <c r="T26" s="253"/>
      <c r="U26" s="253"/>
      <c r="V26" s="253"/>
      <c r="AE26"/>
      <c r="AF26"/>
      <c r="AJ26" s="1"/>
      <c r="AK26" s="42"/>
      <c r="AS26"/>
      <c r="AT26"/>
      <c r="AX26" s="42"/>
      <c r="BG26"/>
    </row>
    <row r="27" spans="1:59" ht="15" customHeight="1" x14ac:dyDescent="0.3">
      <c r="A27" s="271" t="s">
        <v>100</v>
      </c>
      <c r="B27" s="272"/>
      <c r="C27" s="272"/>
      <c r="D27" s="273"/>
      <c r="E27" s="141" t="e">
        <f>K13</f>
        <v>#DIV/0!</v>
      </c>
      <c r="F27" s="271" t="s">
        <v>102</v>
      </c>
      <c r="G27" s="272"/>
      <c r="H27" s="72"/>
      <c r="I27" s="141" t="e">
        <f>SUM(E27*3)</f>
        <v>#DIV/0!</v>
      </c>
      <c r="J27" s="271" t="s">
        <v>103</v>
      </c>
      <c r="K27" s="273"/>
      <c r="M27" s="16"/>
      <c r="O27" s="294" t="s">
        <v>148</v>
      </c>
      <c r="P27" s="294"/>
      <c r="Q27" s="294"/>
      <c r="R27" s="294"/>
      <c r="S27" s="294"/>
      <c r="T27" s="294"/>
      <c r="U27" s="294"/>
      <c r="V27" s="294"/>
      <c r="AE27"/>
      <c r="AF27"/>
      <c r="AJ27" s="1"/>
      <c r="AK27" s="42"/>
      <c r="AS27"/>
      <c r="AT27"/>
      <c r="AX27" s="42"/>
      <c r="BG27"/>
    </row>
    <row r="28" spans="1:59" ht="15" customHeight="1" x14ac:dyDescent="0.3">
      <c r="A28" s="271" t="s">
        <v>99</v>
      </c>
      <c r="B28" s="272"/>
      <c r="C28" s="272"/>
      <c r="D28" s="273"/>
      <c r="E28" s="141">
        <f>$U$194</f>
        <v>0</v>
      </c>
      <c r="F28" s="271" t="s">
        <v>102</v>
      </c>
      <c r="G28" s="272"/>
      <c r="H28" s="72"/>
      <c r="I28" s="141">
        <f>SUM(E28)</f>
        <v>0</v>
      </c>
      <c r="J28" s="271" t="s">
        <v>102</v>
      </c>
      <c r="K28" s="273"/>
      <c r="M28" s="16"/>
      <c r="O28" s="294" t="s">
        <v>149</v>
      </c>
      <c r="P28" s="294"/>
      <c r="Q28" s="294"/>
      <c r="R28" s="294"/>
      <c r="S28" s="294"/>
      <c r="T28" s="294"/>
      <c r="U28" s="294"/>
      <c r="V28" s="294"/>
      <c r="AE28"/>
      <c r="AF28"/>
      <c r="AJ28" s="1"/>
      <c r="AK28" s="42"/>
      <c r="AS28"/>
      <c r="AT28"/>
      <c r="AX28" s="42"/>
      <c r="BG28"/>
    </row>
    <row r="29" spans="1:59" ht="15" customHeight="1" x14ac:dyDescent="0.3">
      <c r="A29" s="295"/>
      <c r="B29" s="295"/>
      <c r="C29" s="295"/>
      <c r="D29" s="295"/>
      <c r="E29" s="295"/>
      <c r="F29" s="296"/>
      <c r="G29" s="178" t="s">
        <v>101</v>
      </c>
      <c r="H29" s="179"/>
      <c r="I29" s="141" t="e">
        <f>SUM(I27:I28)</f>
        <v>#DIV/0!</v>
      </c>
      <c r="J29" s="271" t="s">
        <v>104</v>
      </c>
      <c r="K29" s="273"/>
      <c r="M29" s="7"/>
      <c r="O29" s="294" t="s">
        <v>150</v>
      </c>
      <c r="P29" s="294"/>
      <c r="Q29" s="294"/>
      <c r="R29" s="294"/>
      <c r="S29" s="294"/>
      <c r="T29" s="294"/>
      <c r="U29" s="294"/>
      <c r="V29" s="294"/>
      <c r="AE29"/>
      <c r="AF29"/>
      <c r="AJ29" s="1"/>
      <c r="AK29" s="42"/>
      <c r="AS29"/>
      <c r="AT29"/>
      <c r="AX29" s="42"/>
      <c r="BG29"/>
    </row>
    <row r="30" spans="1:59" ht="15" customHeight="1" x14ac:dyDescent="0.3">
      <c r="A30" s="305" t="s">
        <v>126</v>
      </c>
      <c r="B30" s="305"/>
      <c r="C30" s="305"/>
      <c r="D30" s="305"/>
      <c r="E30" s="305"/>
      <c r="F30" s="305"/>
      <c r="G30" s="305"/>
      <c r="H30" s="305"/>
      <c r="I30" s="180" t="e">
        <f>SUM($I$29/4)</f>
        <v>#DIV/0!</v>
      </c>
      <c r="J30" s="306" t="s">
        <v>102</v>
      </c>
      <c r="K30" s="307"/>
      <c r="M30" s="7"/>
      <c r="O30" s="294" t="s">
        <v>151</v>
      </c>
      <c r="P30" s="294"/>
      <c r="Q30" s="294"/>
      <c r="R30" s="294"/>
      <c r="S30" s="294"/>
      <c r="T30" s="294"/>
      <c r="U30" s="294"/>
      <c r="V30" s="294"/>
      <c r="AE30"/>
      <c r="AF30"/>
      <c r="AJ30" s="1"/>
      <c r="AK30" s="42"/>
      <c r="AS30"/>
      <c r="AT30"/>
      <c r="AX30" s="42"/>
      <c r="BG30"/>
    </row>
    <row r="31" spans="1:59" ht="15" customHeight="1" x14ac:dyDescent="0.3">
      <c r="A31" s="88"/>
      <c r="B31" s="88"/>
      <c r="C31" s="88"/>
      <c r="D31" s="88"/>
      <c r="E31" s="73"/>
      <c r="F31" s="73"/>
      <c r="G31" s="73"/>
      <c r="H31" s="73"/>
      <c r="I31" s="73"/>
      <c r="J31" s="88"/>
      <c r="K31" s="88"/>
      <c r="M31" s="17"/>
      <c r="O31" s="253"/>
      <c r="P31" s="253"/>
      <c r="Q31" s="253"/>
      <c r="R31" s="253"/>
      <c r="S31" s="253"/>
      <c r="T31" s="253"/>
      <c r="U31" s="253"/>
      <c r="V31" s="253"/>
      <c r="AE31"/>
      <c r="AF31"/>
      <c r="AJ31" s="1"/>
      <c r="AK31" s="42"/>
      <c r="AS31"/>
      <c r="AT31"/>
      <c r="AX31" s="42"/>
      <c r="BG31"/>
    </row>
    <row r="32" spans="1:59" ht="15" customHeight="1" x14ac:dyDescent="0.3">
      <c r="A32" s="88"/>
      <c r="B32" s="88"/>
      <c r="C32" s="88"/>
      <c r="D32" s="88"/>
      <c r="E32" s="88"/>
      <c r="F32" s="88"/>
      <c r="G32" s="88"/>
      <c r="H32" s="88"/>
      <c r="I32" s="89"/>
      <c r="J32" s="88"/>
      <c r="K32" s="88"/>
      <c r="M32" s="17"/>
      <c r="O32" s="308" t="s">
        <v>247</v>
      </c>
      <c r="P32" s="308"/>
      <c r="Q32" s="308"/>
      <c r="R32" s="308"/>
      <c r="S32" s="308"/>
      <c r="T32" s="308"/>
      <c r="U32" s="308"/>
      <c r="V32" s="308"/>
      <c r="AE32"/>
      <c r="AF32"/>
      <c r="AJ32" s="1"/>
      <c r="AK32" s="42"/>
      <c r="AS32"/>
      <c r="AT32"/>
      <c r="AX32" s="42"/>
      <c r="BG32"/>
    </row>
    <row r="33" spans="1:59" ht="15" customHeight="1" x14ac:dyDescent="0.3">
      <c r="A33" s="309" t="s">
        <v>128</v>
      </c>
      <c r="B33" s="309"/>
      <c r="C33" s="309"/>
      <c r="D33" s="309"/>
      <c r="E33" s="309"/>
      <c r="F33" s="309"/>
      <c r="G33" s="309"/>
      <c r="H33" s="309"/>
      <c r="I33" s="309"/>
      <c r="J33" s="309"/>
      <c r="K33" s="309"/>
      <c r="L33" s="7"/>
      <c r="M33" s="17"/>
      <c r="O33" s="303"/>
      <c r="P33" s="303"/>
      <c r="Q33" s="303"/>
      <c r="R33" s="303"/>
      <c r="S33" s="303"/>
      <c r="T33" s="303"/>
      <c r="U33" s="303"/>
      <c r="V33" s="303"/>
      <c r="AE33"/>
      <c r="AF33"/>
      <c r="AJ33" s="1"/>
      <c r="AK33" s="42"/>
      <c r="AS33"/>
      <c r="AT33"/>
      <c r="AX33" s="42"/>
      <c r="BG33"/>
    </row>
    <row r="34" spans="1:59" ht="15" customHeight="1" x14ac:dyDescent="0.3">
      <c r="A34" s="300" t="s">
        <v>141</v>
      </c>
      <c r="B34" s="301"/>
      <c r="C34" s="301"/>
      <c r="D34" s="302"/>
      <c r="E34" s="141" t="str">
        <f>IF($S$89=0,"",$S$89)</f>
        <v/>
      </c>
      <c r="F34" s="271" t="s">
        <v>102</v>
      </c>
      <c r="G34" s="273"/>
      <c r="H34" s="71"/>
      <c r="I34" s="141" t="e">
        <f>SUM($E$34*4)</f>
        <v>#VALUE!</v>
      </c>
      <c r="J34" s="271" t="s">
        <v>104</v>
      </c>
      <c r="K34" s="273"/>
      <c r="O34" s="303"/>
      <c r="P34" s="303"/>
      <c r="Q34" s="303"/>
      <c r="R34" s="303"/>
      <c r="S34" s="303"/>
      <c r="T34" s="303"/>
      <c r="U34" s="303"/>
      <c r="V34" s="303"/>
      <c r="AE34"/>
      <c r="AF34"/>
      <c r="AJ34" s="1"/>
      <c r="AK34" s="42"/>
      <c r="AS34"/>
      <c r="AT34"/>
      <c r="AX34" s="42"/>
      <c r="BG34"/>
    </row>
    <row r="35" spans="1:59" ht="15" customHeight="1" x14ac:dyDescent="0.3">
      <c r="A35" s="300" t="s">
        <v>142</v>
      </c>
      <c r="B35" s="301"/>
      <c r="C35" s="301"/>
      <c r="D35" s="302"/>
      <c r="E35" s="141" t="str">
        <f>IF($AG$89=0,"",$AG$89)</f>
        <v/>
      </c>
      <c r="F35" s="271" t="s">
        <v>102</v>
      </c>
      <c r="G35" s="273"/>
      <c r="H35" s="71"/>
      <c r="I35" s="141" t="e">
        <f>SUM($E$35*5)</f>
        <v>#VALUE!</v>
      </c>
      <c r="J35" s="271" t="s">
        <v>106</v>
      </c>
      <c r="K35" s="273"/>
      <c r="O35" s="304" t="s">
        <v>181</v>
      </c>
      <c r="P35" s="304"/>
      <c r="Q35" s="304"/>
      <c r="R35" s="304"/>
      <c r="S35" s="304"/>
      <c r="T35" s="304"/>
      <c r="U35" s="304"/>
      <c r="V35" s="304"/>
      <c r="AE35"/>
      <c r="AF35"/>
      <c r="AJ35" s="1"/>
      <c r="AK35" s="42"/>
      <c r="AS35"/>
      <c r="AT35"/>
      <c r="AX35" s="42"/>
      <c r="BG35"/>
    </row>
    <row r="36" spans="1:59" ht="15" customHeight="1" x14ac:dyDescent="0.3">
      <c r="A36" s="300" t="s">
        <v>298</v>
      </c>
      <c r="B36" s="301"/>
      <c r="C36" s="301"/>
      <c r="D36" s="302"/>
      <c r="E36" s="141" t="str">
        <f>IF($BH$143=0,"",$BH$143)</f>
        <v/>
      </c>
      <c r="F36" s="271" t="s">
        <v>102</v>
      </c>
      <c r="G36" s="273"/>
      <c r="H36" s="71"/>
      <c r="I36" s="141" t="e">
        <f>SUM($E$36*4)</f>
        <v>#VALUE!</v>
      </c>
      <c r="J36" s="271" t="s">
        <v>104</v>
      </c>
      <c r="K36" s="273"/>
      <c r="O36" s="312"/>
      <c r="P36" s="312"/>
      <c r="Q36" s="312"/>
      <c r="R36" s="312"/>
      <c r="S36" s="312"/>
      <c r="T36" s="312"/>
      <c r="U36" s="312"/>
      <c r="V36" s="312"/>
    </row>
    <row r="37" spans="1:59" ht="15" customHeight="1" x14ac:dyDescent="0.3">
      <c r="A37" s="313"/>
      <c r="B37" s="314"/>
      <c r="C37" s="314"/>
      <c r="D37" s="314"/>
      <c r="E37" s="315"/>
      <c r="F37" s="271" t="s">
        <v>302</v>
      </c>
      <c r="G37" s="273"/>
      <c r="H37" s="71"/>
      <c r="I37" s="181" t="e">
        <f>SUM(I34:I36)/260*240</f>
        <v>#VALUE!</v>
      </c>
      <c r="J37" s="306" t="s">
        <v>303</v>
      </c>
      <c r="K37" s="311"/>
      <c r="M37" s="91"/>
      <c r="N37" s="1"/>
      <c r="O37" s="310" t="s">
        <v>295</v>
      </c>
      <c r="P37" s="310"/>
      <c r="Q37" s="310"/>
      <c r="R37" s="310"/>
      <c r="S37" s="310"/>
      <c r="T37" s="310"/>
      <c r="U37" s="310"/>
      <c r="V37" s="310"/>
      <c r="AD37" s="111"/>
      <c r="AE37"/>
      <c r="AR37" s="111"/>
      <c r="AS37"/>
    </row>
    <row r="38" spans="1:59" ht="15" customHeight="1" x14ac:dyDescent="0.3">
      <c r="A38" s="316"/>
      <c r="B38" s="317"/>
      <c r="C38" s="317"/>
      <c r="D38" s="317"/>
      <c r="E38" s="317"/>
      <c r="F38" s="317"/>
      <c r="G38" s="317"/>
      <c r="H38" s="317"/>
      <c r="I38" s="317"/>
      <c r="J38" s="317"/>
      <c r="K38" s="318"/>
      <c r="M38" s="91"/>
      <c r="N38" s="1"/>
      <c r="O38" s="310" t="s">
        <v>296</v>
      </c>
      <c r="P38" s="310"/>
      <c r="Q38" s="310"/>
      <c r="R38" s="310"/>
      <c r="S38" s="310"/>
      <c r="T38" s="310"/>
      <c r="U38" s="310"/>
      <c r="V38" s="310"/>
      <c r="AD38" s="111"/>
      <c r="AE38"/>
      <c r="AR38" s="111"/>
      <c r="AS38"/>
    </row>
    <row r="39" spans="1:59" ht="15" customHeight="1" x14ac:dyDescent="0.3">
      <c r="A39" s="300" t="s">
        <v>139</v>
      </c>
      <c r="B39" s="301"/>
      <c r="C39" s="301"/>
      <c r="D39" s="302"/>
      <c r="E39" s="141" t="e">
        <f>IF($I$21=0,"",$I$21)</f>
        <v>#DIV/0!</v>
      </c>
      <c r="F39" s="271" t="s">
        <v>102</v>
      </c>
      <c r="G39" s="273"/>
      <c r="H39" s="71"/>
      <c r="I39" s="181" t="e">
        <f>SUM($E$39)</f>
        <v>#DIV/0!</v>
      </c>
      <c r="J39" s="306" t="s">
        <v>102</v>
      </c>
      <c r="K39" s="311"/>
      <c r="N39" s="1"/>
      <c r="O39" s="310" t="s">
        <v>297</v>
      </c>
      <c r="P39" s="310"/>
      <c r="Q39" s="310"/>
      <c r="R39" s="310"/>
      <c r="S39" s="310"/>
      <c r="T39" s="310"/>
      <c r="U39" s="310"/>
      <c r="V39" s="310"/>
      <c r="AD39" s="111"/>
      <c r="AE39"/>
      <c r="AR39" s="111"/>
      <c r="AS39"/>
    </row>
    <row r="40" spans="1:59" ht="15" customHeight="1" x14ac:dyDescent="0.3">
      <c r="A40" s="255"/>
      <c r="B40" s="255"/>
      <c r="C40" s="255"/>
      <c r="D40" s="60"/>
      <c r="E40" s="319"/>
      <c r="F40" s="319"/>
      <c r="G40" s="319"/>
      <c r="H40" s="319"/>
      <c r="I40" s="319"/>
      <c r="J40" s="319"/>
      <c r="K40" s="70"/>
      <c r="N40" s="1"/>
      <c r="O40" s="267"/>
      <c r="P40" s="267"/>
      <c r="Q40" s="267"/>
      <c r="R40" s="267"/>
      <c r="S40" s="267"/>
      <c r="T40" s="267"/>
      <c r="U40" s="267"/>
      <c r="V40" s="267"/>
      <c r="AD40" s="111"/>
      <c r="AE40"/>
      <c r="AR40" s="111"/>
      <c r="AS40"/>
    </row>
    <row r="41" spans="1:59" ht="5.4" customHeight="1" x14ac:dyDescent="0.3">
      <c r="A41" s="255"/>
      <c r="B41" s="255"/>
      <c r="C41" s="255"/>
      <c r="N41" s="1"/>
      <c r="O41" s="320"/>
      <c r="P41" s="320"/>
      <c r="Q41" s="320"/>
      <c r="R41" s="320"/>
      <c r="S41" s="320"/>
      <c r="T41" s="320"/>
      <c r="U41" s="320"/>
      <c r="V41" s="320"/>
      <c r="AD41" s="111"/>
      <c r="AE41"/>
      <c r="AR41" s="111"/>
      <c r="AS41"/>
    </row>
    <row r="42" spans="1:59" ht="15" customHeight="1" x14ac:dyDescent="0.3">
      <c r="A42" s="268" t="s">
        <v>137</v>
      </c>
      <c r="B42" s="268"/>
      <c r="C42" s="268"/>
      <c r="D42" s="268"/>
      <c r="E42" s="268"/>
      <c r="F42" s="268"/>
      <c r="G42" s="268"/>
      <c r="H42" s="268"/>
      <c r="I42" s="268"/>
      <c r="J42" s="268"/>
      <c r="K42" s="268"/>
      <c r="N42" s="1"/>
      <c r="O42" s="320"/>
      <c r="P42" s="320"/>
      <c r="Q42" s="320"/>
      <c r="R42" s="320"/>
      <c r="S42" s="320"/>
      <c r="T42" s="320"/>
      <c r="U42" s="320"/>
      <c r="V42" s="320"/>
      <c r="AD42" s="111"/>
      <c r="AE42"/>
      <c r="AR42" s="111"/>
      <c r="AS42"/>
    </row>
    <row r="43" spans="1:59" ht="15" customHeight="1" x14ac:dyDescent="0.3">
      <c r="A43" s="261" t="s">
        <v>165</v>
      </c>
      <c r="B43" s="261"/>
      <c r="C43" s="261"/>
      <c r="D43" s="261" t="s">
        <v>167</v>
      </c>
      <c r="E43" s="261"/>
      <c r="F43" s="261"/>
      <c r="G43" s="261"/>
      <c r="H43" s="261"/>
      <c r="I43" s="261"/>
      <c r="J43" s="261"/>
      <c r="K43" s="8">
        <f>S96</f>
        <v>0</v>
      </c>
      <c r="L43" s="73"/>
      <c r="M43" s="74"/>
      <c r="N43" s="1"/>
      <c r="O43" s="198"/>
      <c r="P43" s="198"/>
      <c r="Q43" s="199" t="s">
        <v>319</v>
      </c>
      <c r="R43" s="200" t="s">
        <v>320</v>
      </c>
      <c r="S43" s="198"/>
      <c r="T43" s="198"/>
      <c r="U43" s="198"/>
      <c r="V43" s="198"/>
      <c r="AD43" s="111"/>
      <c r="AE43"/>
      <c r="AR43" s="111"/>
      <c r="AS43"/>
    </row>
    <row r="44" spans="1:59" ht="17.399999999999999" customHeight="1" x14ac:dyDescent="0.3">
      <c r="A44" s="261" t="s">
        <v>165</v>
      </c>
      <c r="B44" s="261"/>
      <c r="C44" s="261"/>
      <c r="D44" s="261" t="s">
        <v>167</v>
      </c>
      <c r="E44" s="261"/>
      <c r="F44" s="261"/>
      <c r="G44" s="261"/>
      <c r="H44" s="261"/>
      <c r="I44" s="261"/>
      <c r="J44" s="261"/>
      <c r="K44" s="8">
        <f>AG96</f>
        <v>0</v>
      </c>
      <c r="L44" s="73"/>
      <c r="M44" s="75"/>
      <c r="O44" s="198"/>
      <c r="P44" s="198"/>
      <c r="Q44" s="201" t="s">
        <v>321</v>
      </c>
      <c r="R44" s="200" t="s">
        <v>322</v>
      </c>
      <c r="S44" s="198"/>
      <c r="T44" s="198"/>
      <c r="U44" s="198"/>
      <c r="V44" s="198"/>
    </row>
    <row r="45" spans="1:59" ht="15" customHeight="1" x14ac:dyDescent="0.3">
      <c r="A45" s="261" t="s">
        <v>165</v>
      </c>
      <c r="B45" s="261"/>
      <c r="C45" s="261"/>
      <c r="D45" s="261" t="s">
        <v>167</v>
      </c>
      <c r="E45" s="261"/>
      <c r="F45" s="261"/>
      <c r="G45" s="261"/>
      <c r="H45" s="261"/>
      <c r="I45" s="261"/>
      <c r="J45" s="261"/>
      <c r="K45" s="8">
        <f>AU96</f>
        <v>0</v>
      </c>
      <c r="O45" s="74"/>
      <c r="P45" s="117"/>
      <c r="Q45" s="202" t="s">
        <v>323</v>
      </c>
      <c r="R45" s="203" t="s">
        <v>324</v>
      </c>
      <c r="S45" s="74"/>
      <c r="T45" s="74"/>
      <c r="U45" s="74"/>
      <c r="V45" s="74"/>
    </row>
    <row r="46" spans="1:59" ht="15" customHeight="1" x14ac:dyDescent="0.3">
      <c r="A46" s="327" t="s">
        <v>166</v>
      </c>
      <c r="B46" s="327"/>
      <c r="C46" s="327"/>
      <c r="D46" s="261" t="s">
        <v>167</v>
      </c>
      <c r="E46" s="261"/>
      <c r="F46" s="261"/>
      <c r="G46" s="261"/>
      <c r="H46" s="261"/>
      <c r="I46" s="261"/>
      <c r="J46" s="261"/>
      <c r="K46" s="8">
        <f>BH96</f>
        <v>0</v>
      </c>
      <c r="Q46" s="204" t="s">
        <v>325</v>
      </c>
      <c r="R46" s="203" t="s">
        <v>326</v>
      </c>
    </row>
    <row r="47" spans="1:59" ht="16.95" customHeight="1" x14ac:dyDescent="0.3">
      <c r="A47" s="255"/>
      <c r="B47" s="255"/>
      <c r="C47" s="255"/>
      <c r="D47" s="328" t="s">
        <v>172</v>
      </c>
      <c r="E47" s="328"/>
      <c r="F47" s="328"/>
      <c r="G47" s="328"/>
      <c r="H47" s="328"/>
      <c r="I47" s="328"/>
      <c r="J47" s="329"/>
      <c r="K47" s="182">
        <f>SUM(K43:K46)</f>
        <v>0</v>
      </c>
    </row>
    <row r="48" spans="1:59" ht="6" customHeight="1" thickBot="1" x14ac:dyDescent="0.35">
      <c r="A48" s="90"/>
      <c r="B48" s="91"/>
      <c r="C48" s="91"/>
    </row>
    <row r="49" spans="1:77" ht="18" hidden="1" customHeight="1" thickBot="1" x14ac:dyDescent="0.35">
      <c r="M49">
        <v>0</v>
      </c>
      <c r="O49" s="5"/>
      <c r="Q49" s="20"/>
      <c r="R49" s="43"/>
      <c r="S49" s="20"/>
      <c r="T49" s="20"/>
      <c r="U49" s="20"/>
      <c r="V49" s="20"/>
      <c r="W49" s="5"/>
      <c r="X49" s="5"/>
      <c r="Y49" s="5"/>
      <c r="Z49" s="5"/>
      <c r="AA49" s="5"/>
      <c r="AB49" s="5"/>
      <c r="AC49" s="5"/>
      <c r="AE49" s="20"/>
      <c r="AF49" s="43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S49" s="20"/>
      <c r="AT49" s="43"/>
      <c r="AU49" s="5"/>
      <c r="AV49" s="5"/>
      <c r="AW49" s="5"/>
      <c r="AX49" s="5"/>
      <c r="AY49" s="5"/>
      <c r="AZ49" s="5"/>
      <c r="BA49" s="5"/>
      <c r="BB49" s="5"/>
      <c r="BC49" s="5"/>
      <c r="BD49" s="5"/>
      <c r="BF49" s="5"/>
      <c r="BG49" s="43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</row>
    <row r="50" spans="1:77" ht="9" hidden="1" customHeight="1" thickBot="1" x14ac:dyDescent="0.35">
      <c r="O50" s="5"/>
      <c r="Q50" s="20"/>
      <c r="R50" s="43"/>
      <c r="S50" s="20"/>
      <c r="T50" s="20"/>
      <c r="U50" s="20"/>
      <c r="V50" s="20"/>
      <c r="W50" s="5"/>
      <c r="X50" s="5"/>
      <c r="Y50" s="5"/>
      <c r="Z50" s="5"/>
      <c r="AA50" s="5"/>
      <c r="AB50" s="5"/>
      <c r="AC50" s="5"/>
      <c r="AE50" s="20"/>
      <c r="AF50" s="43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S50" s="20"/>
      <c r="AT50" s="43"/>
      <c r="AU50" s="5"/>
      <c r="AV50" s="5"/>
      <c r="AW50" s="5"/>
      <c r="AX50" s="5"/>
      <c r="AY50" s="5"/>
      <c r="AZ50" s="5"/>
      <c r="BA50" s="5"/>
      <c r="BB50" s="5"/>
      <c r="BC50" s="5"/>
      <c r="BD50" s="5"/>
      <c r="BF50" s="5"/>
      <c r="BG50" s="43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</row>
    <row r="51" spans="1:77" ht="64.5" customHeight="1" thickBot="1" x14ac:dyDescent="0.35">
      <c r="A51" s="332"/>
      <c r="B51" s="332"/>
      <c r="C51" s="332"/>
      <c r="D51" s="332"/>
      <c r="E51" s="332"/>
      <c r="F51" s="332"/>
      <c r="G51" s="332"/>
      <c r="H51" s="332"/>
      <c r="I51" s="332"/>
      <c r="J51" s="332"/>
      <c r="K51" s="332"/>
      <c r="L51" s="332"/>
      <c r="N51" s="5"/>
      <c r="O51" s="333" t="s">
        <v>257</v>
      </c>
      <c r="P51" s="334"/>
      <c r="Q51" s="334"/>
      <c r="R51" s="334"/>
      <c r="S51" s="334"/>
      <c r="T51" s="334"/>
      <c r="U51" s="334"/>
      <c r="V51" s="334"/>
      <c r="W51" s="2"/>
      <c r="X51" s="2"/>
      <c r="Y51" s="2"/>
      <c r="Z51" s="2"/>
      <c r="AA51" s="5"/>
      <c r="AB51" s="5"/>
      <c r="AC51" s="335" t="s">
        <v>258</v>
      </c>
      <c r="AD51" s="336"/>
      <c r="AE51" s="336"/>
      <c r="AF51" s="336"/>
      <c r="AG51" s="336"/>
      <c r="AH51" s="336"/>
      <c r="AI51" s="336"/>
      <c r="AJ51" s="336"/>
      <c r="AK51" s="2"/>
      <c r="AL51" s="2"/>
      <c r="AM51" s="2"/>
      <c r="AN51" s="2"/>
      <c r="AO51" s="5"/>
      <c r="AP51" s="5"/>
      <c r="AQ51" s="2"/>
      <c r="AR51" s="113"/>
      <c r="AS51" s="2"/>
      <c r="AT51" s="2"/>
      <c r="AU51" s="5"/>
      <c r="AV51" s="5"/>
      <c r="AW51" s="5"/>
      <c r="BG51"/>
      <c r="BR51" s="321" t="s">
        <v>295</v>
      </c>
      <c r="BS51" s="322"/>
      <c r="BT51" s="322"/>
      <c r="BU51" s="322"/>
      <c r="BV51" s="322"/>
      <c r="BW51" s="322"/>
      <c r="BX51" s="322"/>
      <c r="BY51" s="323"/>
    </row>
    <row r="52" spans="1:77" ht="18" customHeight="1" x14ac:dyDescent="0.3">
      <c r="A52" s="324"/>
      <c r="B52" s="324"/>
      <c r="C52" s="325"/>
      <c r="D52" s="325"/>
      <c r="E52" s="325"/>
      <c r="F52" s="325"/>
      <c r="G52" s="325"/>
      <c r="H52" s="325"/>
      <c r="I52" s="85"/>
      <c r="J52" s="326"/>
      <c r="K52" s="326"/>
      <c r="L52" s="326"/>
      <c r="N52" s="5"/>
      <c r="O52" s="21" t="s">
        <v>125</v>
      </c>
      <c r="P52" s="247">
        <f>$D$5</f>
        <v>0</v>
      </c>
      <c r="Q52" s="247"/>
      <c r="R52" s="247"/>
      <c r="S52" s="41" t="s">
        <v>152</v>
      </c>
      <c r="T52" s="248"/>
      <c r="U52" s="248"/>
      <c r="V52" s="248"/>
      <c r="W52" s="2"/>
      <c r="X52" s="2"/>
      <c r="Y52" s="2"/>
      <c r="Z52" s="2"/>
      <c r="AA52" s="5"/>
      <c r="AB52" s="5"/>
      <c r="AC52" s="21" t="s">
        <v>125</v>
      </c>
      <c r="AD52" s="247">
        <f>$D$5</f>
        <v>0</v>
      </c>
      <c r="AE52" s="247"/>
      <c r="AF52" s="247"/>
      <c r="AG52" s="41" t="s">
        <v>152</v>
      </c>
      <c r="AH52" s="248"/>
      <c r="AI52" s="248"/>
      <c r="AJ52" s="248"/>
      <c r="AK52" s="2"/>
      <c r="AL52" s="2"/>
      <c r="AM52" s="2"/>
      <c r="AN52" s="2"/>
      <c r="AO52" s="5"/>
      <c r="AP52" s="5"/>
      <c r="AQ52" s="2"/>
      <c r="AR52" s="113"/>
      <c r="AS52" s="2"/>
      <c r="AT52" s="2"/>
      <c r="AU52" s="5"/>
      <c r="AV52" s="5"/>
      <c r="AW52" s="5"/>
      <c r="BG52"/>
      <c r="BR52" s="21" t="s">
        <v>125</v>
      </c>
      <c r="BS52" s="247">
        <f>$D$5</f>
        <v>0</v>
      </c>
      <c r="BT52" s="247"/>
      <c r="BU52" s="247"/>
      <c r="BV52" s="41" t="s">
        <v>152</v>
      </c>
      <c r="BW52" s="338"/>
      <c r="BX52" s="339"/>
      <c r="BY52" s="340"/>
    </row>
    <row r="53" spans="1:77" ht="32.4" customHeight="1" x14ac:dyDescent="0.3">
      <c r="A53" s="330"/>
      <c r="B53" s="330"/>
      <c r="C53" s="331"/>
      <c r="D53" s="331"/>
      <c r="E53" s="331"/>
      <c r="F53" s="331"/>
      <c r="G53" s="331"/>
      <c r="H53" s="331"/>
      <c r="I53" s="86"/>
      <c r="J53" s="331"/>
      <c r="K53" s="331"/>
      <c r="L53" s="331"/>
      <c r="N53" s="5"/>
      <c r="O53" s="21" t="s">
        <v>158</v>
      </c>
      <c r="P53" s="247">
        <f>$D$6</f>
        <v>0</v>
      </c>
      <c r="Q53" s="247"/>
      <c r="R53" s="247"/>
      <c r="S53" s="175" t="s">
        <v>89</v>
      </c>
      <c r="T53" s="247">
        <f>$K$6</f>
        <v>0</v>
      </c>
      <c r="U53" s="247"/>
      <c r="V53" s="247"/>
      <c r="W53" s="2"/>
      <c r="X53" s="2"/>
      <c r="Y53" s="2"/>
      <c r="Z53" s="2"/>
      <c r="AA53" s="5"/>
      <c r="AB53" s="5"/>
      <c r="AC53" s="21" t="s">
        <v>158</v>
      </c>
      <c r="AD53" s="247">
        <f>$D$6</f>
        <v>0</v>
      </c>
      <c r="AE53" s="247"/>
      <c r="AF53" s="247"/>
      <c r="AG53" s="175" t="s">
        <v>89</v>
      </c>
      <c r="AH53" s="247">
        <f>$K$6</f>
        <v>0</v>
      </c>
      <c r="AI53" s="247"/>
      <c r="AJ53" s="247"/>
      <c r="AK53" s="2"/>
      <c r="AL53" s="2"/>
      <c r="AM53" s="2"/>
      <c r="AN53" s="2"/>
      <c r="AO53" s="5"/>
      <c r="AP53" s="5"/>
      <c r="AQ53" s="2"/>
      <c r="AR53" s="113"/>
      <c r="AS53" s="2"/>
      <c r="AT53" s="2"/>
      <c r="AU53" s="5"/>
      <c r="AV53" s="5"/>
      <c r="AW53" s="5"/>
      <c r="BG53"/>
      <c r="BR53" s="21" t="s">
        <v>158</v>
      </c>
      <c r="BS53" s="247">
        <f>$D$6</f>
        <v>0</v>
      </c>
      <c r="BT53" s="247"/>
      <c r="BU53" s="247"/>
      <c r="BV53" s="65" t="s">
        <v>89</v>
      </c>
      <c r="BW53" s="247">
        <f>$K$6</f>
        <v>0</v>
      </c>
      <c r="BX53" s="247"/>
      <c r="BY53" s="247"/>
    </row>
    <row r="54" spans="1:77" ht="42.6" customHeight="1" x14ac:dyDescent="0.3">
      <c r="A54" s="54"/>
      <c r="B54" s="54"/>
      <c r="C54" s="55"/>
      <c r="D54" s="55"/>
      <c r="E54" s="55"/>
      <c r="F54" s="55"/>
      <c r="G54" s="55"/>
      <c r="H54" s="55"/>
      <c r="I54" s="76"/>
      <c r="J54" s="55"/>
      <c r="K54" s="55"/>
      <c r="L54" s="55"/>
      <c r="N54" s="5"/>
      <c r="O54" s="337" t="s">
        <v>169</v>
      </c>
      <c r="P54" s="337"/>
      <c r="Q54" s="337"/>
      <c r="R54" s="337"/>
      <c r="S54" s="337"/>
      <c r="T54" s="337"/>
      <c r="U54" s="337"/>
      <c r="V54" s="337"/>
      <c r="W54" s="2"/>
      <c r="X54" s="2"/>
      <c r="Y54" s="2"/>
      <c r="Z54" s="2"/>
      <c r="AA54" s="5"/>
      <c r="AB54" s="5"/>
      <c r="AC54" s="337" t="s">
        <v>169</v>
      </c>
      <c r="AD54" s="337"/>
      <c r="AE54" s="337"/>
      <c r="AF54" s="337"/>
      <c r="AG54" s="337"/>
      <c r="AH54" s="337"/>
      <c r="AI54" s="337"/>
      <c r="AJ54" s="337"/>
      <c r="AK54" s="2"/>
      <c r="AL54" s="2"/>
      <c r="AM54" s="2"/>
      <c r="AN54" s="2"/>
      <c r="AO54" s="5"/>
      <c r="AP54" s="5"/>
      <c r="AQ54" s="2"/>
      <c r="AR54" s="113"/>
      <c r="AS54" s="2"/>
      <c r="AT54" s="2"/>
      <c r="AU54" s="5"/>
      <c r="AV54" s="5"/>
      <c r="AW54" s="5"/>
      <c r="BG54"/>
    </row>
    <row r="55" spans="1:77" ht="45" customHeight="1" x14ac:dyDescent="0.3">
      <c r="A55" s="54"/>
      <c r="B55" s="54"/>
      <c r="C55" s="55"/>
      <c r="D55" s="55"/>
      <c r="E55" s="55"/>
      <c r="F55" s="55"/>
      <c r="G55" s="55"/>
      <c r="H55" s="55"/>
      <c r="I55" s="76"/>
      <c r="J55" s="55"/>
      <c r="K55" s="55"/>
      <c r="L55" s="55"/>
      <c r="N55" s="5"/>
      <c r="O55" s="337"/>
      <c r="P55" s="337"/>
      <c r="Q55" s="337"/>
      <c r="R55" s="337"/>
      <c r="S55" s="337"/>
      <c r="T55" s="337"/>
      <c r="U55" s="337"/>
      <c r="V55" s="337"/>
      <c r="W55" s="2"/>
      <c r="X55" s="2"/>
      <c r="Y55" s="2"/>
      <c r="Z55" s="2"/>
      <c r="AA55" s="5"/>
      <c r="AB55" s="5"/>
      <c r="AC55" s="337"/>
      <c r="AD55" s="337"/>
      <c r="AE55" s="337"/>
      <c r="AF55" s="337"/>
      <c r="AG55" s="337"/>
      <c r="AH55" s="337"/>
      <c r="AI55" s="337"/>
      <c r="AJ55" s="337"/>
      <c r="AK55" s="2"/>
      <c r="AL55" s="2"/>
      <c r="AM55" s="2"/>
      <c r="AN55" s="2"/>
      <c r="AO55" s="5"/>
      <c r="AP55" s="5"/>
      <c r="AQ55" s="2"/>
      <c r="AR55" s="113"/>
      <c r="AS55" s="2"/>
      <c r="AT55" s="2"/>
      <c r="AU55" s="5"/>
      <c r="AV55" s="5"/>
      <c r="AW55" s="5"/>
      <c r="BG55"/>
    </row>
    <row r="56" spans="1:77" ht="51.6" customHeight="1" x14ac:dyDescent="0.3">
      <c r="A56" s="54"/>
      <c r="B56" s="54"/>
      <c r="C56" s="55"/>
      <c r="D56" s="55"/>
      <c r="E56" s="55"/>
      <c r="F56" s="55"/>
      <c r="G56" s="55"/>
      <c r="H56" s="55"/>
      <c r="I56" s="76"/>
      <c r="J56" s="55"/>
      <c r="K56" s="55"/>
      <c r="L56" s="55"/>
      <c r="N56" s="5"/>
      <c r="O56" s="337"/>
      <c r="P56" s="337"/>
      <c r="Q56" s="337"/>
      <c r="R56" s="337"/>
      <c r="S56" s="337"/>
      <c r="T56" s="337"/>
      <c r="U56" s="337"/>
      <c r="V56" s="337"/>
      <c r="W56" s="2"/>
      <c r="X56" s="2"/>
      <c r="Y56" s="2"/>
      <c r="Z56" s="2"/>
      <c r="AA56" s="5"/>
      <c r="AB56" s="5"/>
      <c r="AC56" s="337"/>
      <c r="AD56" s="337"/>
      <c r="AE56" s="337"/>
      <c r="AF56" s="337"/>
      <c r="AG56" s="337"/>
      <c r="AH56" s="337"/>
      <c r="AI56" s="337"/>
      <c r="AJ56" s="337"/>
      <c r="AK56" s="2"/>
      <c r="AL56" s="2"/>
      <c r="AM56" s="2"/>
      <c r="AN56" s="2"/>
      <c r="AO56" s="5"/>
      <c r="AP56" s="5"/>
      <c r="AQ56" s="2"/>
      <c r="AR56" s="113"/>
      <c r="AS56" s="2"/>
      <c r="AT56" s="2"/>
      <c r="AU56" s="5"/>
      <c r="AV56" s="5"/>
      <c r="AW56" s="5"/>
      <c r="BG56"/>
    </row>
    <row r="57" spans="1:77" ht="32.4" customHeight="1" x14ac:dyDescent="0.3">
      <c r="A57" s="54"/>
      <c r="B57" s="54"/>
      <c r="C57" s="55"/>
      <c r="D57" s="55"/>
      <c r="E57" s="55"/>
      <c r="F57" s="55"/>
      <c r="G57" s="55"/>
      <c r="H57" s="55"/>
      <c r="I57" s="76"/>
      <c r="J57" s="55"/>
      <c r="K57" s="55"/>
      <c r="L57" s="55"/>
      <c r="N57" s="5"/>
      <c r="O57" s="21" t="s">
        <v>163</v>
      </c>
      <c r="P57" s="247" t="s">
        <v>87</v>
      </c>
      <c r="Q57" s="247"/>
      <c r="R57" s="247"/>
      <c r="S57" s="247" t="s">
        <v>164</v>
      </c>
      <c r="T57" s="247"/>
      <c r="U57" s="247"/>
      <c r="V57" s="247"/>
      <c r="W57" s="2"/>
      <c r="X57" s="2"/>
      <c r="Y57" s="2"/>
      <c r="Z57" s="2"/>
      <c r="AA57" s="5"/>
      <c r="AB57" s="5"/>
      <c r="AC57" s="21" t="s">
        <v>163</v>
      </c>
      <c r="AD57" s="247" t="s">
        <v>87</v>
      </c>
      <c r="AE57" s="247"/>
      <c r="AF57" s="247"/>
      <c r="AG57" s="247" t="s">
        <v>164</v>
      </c>
      <c r="AH57" s="247"/>
      <c r="AI57" s="247"/>
      <c r="AJ57" s="247"/>
      <c r="AK57" s="2"/>
      <c r="AL57" s="2"/>
      <c r="AM57" s="2"/>
      <c r="AN57" s="2"/>
      <c r="AO57" s="5"/>
      <c r="AP57" s="5"/>
      <c r="AQ57" s="2"/>
      <c r="AR57" s="113"/>
      <c r="AS57" s="2"/>
      <c r="AT57" s="2"/>
      <c r="AU57" s="5"/>
      <c r="AV57" s="5"/>
      <c r="AW57" s="5"/>
      <c r="BG57"/>
    </row>
    <row r="58" spans="1:77" ht="32.4" customHeight="1" x14ac:dyDescent="0.3">
      <c r="A58" s="54"/>
      <c r="B58" s="54"/>
      <c r="C58" s="55"/>
      <c r="D58" s="55"/>
      <c r="E58" s="55"/>
      <c r="F58" s="55"/>
      <c r="G58" s="55"/>
      <c r="H58" s="55"/>
      <c r="I58" s="76"/>
      <c r="J58" s="55"/>
      <c r="K58" s="55"/>
      <c r="L58" s="55"/>
      <c r="N58" s="5"/>
      <c r="O58" s="21" t="s">
        <v>161</v>
      </c>
      <c r="P58" s="346"/>
      <c r="Q58" s="346"/>
      <c r="R58" s="346"/>
      <c r="S58" s="347"/>
      <c r="T58" s="347"/>
      <c r="U58" s="347"/>
      <c r="V58" s="347"/>
      <c r="W58" s="2"/>
      <c r="X58" s="2"/>
      <c r="Y58" s="2"/>
      <c r="Z58" s="2"/>
      <c r="AA58" s="5"/>
      <c r="AB58" s="5"/>
      <c r="AC58" s="21" t="s">
        <v>161</v>
      </c>
      <c r="AD58" s="346"/>
      <c r="AE58" s="346"/>
      <c r="AF58" s="346"/>
      <c r="AG58" s="347"/>
      <c r="AH58" s="347"/>
      <c r="AI58" s="347"/>
      <c r="AJ58" s="347"/>
      <c r="AK58" s="2"/>
      <c r="AL58" s="2"/>
      <c r="AM58" s="2"/>
      <c r="AN58" s="2"/>
      <c r="AO58" s="5"/>
      <c r="AP58" s="5"/>
      <c r="AQ58" s="2"/>
      <c r="AR58" s="113"/>
      <c r="AS58" s="2"/>
      <c r="AT58" s="2"/>
      <c r="AU58" s="5"/>
      <c r="AV58" s="5"/>
      <c r="AW58" s="5"/>
      <c r="BG58"/>
    </row>
    <row r="59" spans="1:77" ht="32.4" customHeight="1" x14ac:dyDescent="0.3">
      <c r="A59" s="54"/>
      <c r="B59" s="54"/>
      <c r="C59" s="55"/>
      <c r="D59" s="55"/>
      <c r="E59" s="55"/>
      <c r="F59" s="55"/>
      <c r="G59" s="55"/>
      <c r="H59" s="55"/>
      <c r="I59" s="76"/>
      <c r="J59" s="55"/>
      <c r="K59" s="55"/>
      <c r="L59" s="55"/>
      <c r="N59" s="5"/>
      <c r="O59" s="21" t="s">
        <v>162</v>
      </c>
      <c r="P59" s="346"/>
      <c r="Q59" s="346"/>
      <c r="R59" s="346"/>
      <c r="S59" s="347"/>
      <c r="T59" s="347"/>
      <c r="U59" s="347"/>
      <c r="V59" s="347"/>
      <c r="W59" s="2"/>
      <c r="X59" s="2"/>
      <c r="Y59" s="2"/>
      <c r="Z59" s="2"/>
      <c r="AA59" s="5"/>
      <c r="AB59" s="5"/>
      <c r="AC59" s="21" t="s">
        <v>162</v>
      </c>
      <c r="AD59" s="346"/>
      <c r="AE59" s="346"/>
      <c r="AF59" s="346"/>
      <c r="AG59" s="347"/>
      <c r="AH59" s="347"/>
      <c r="AI59" s="347"/>
      <c r="AJ59" s="347"/>
      <c r="AK59" s="2"/>
      <c r="AL59" s="2"/>
      <c r="AM59" s="2"/>
      <c r="AN59" s="2"/>
      <c r="AO59" s="5"/>
      <c r="AP59" s="5"/>
      <c r="AQ59" s="2"/>
      <c r="AR59" s="113"/>
      <c r="AS59" s="2"/>
      <c r="AT59" s="2"/>
      <c r="AU59" s="5"/>
      <c r="AV59" s="5"/>
      <c r="AW59" s="5"/>
      <c r="BG59"/>
    </row>
    <row r="60" spans="1:77" ht="10.95" customHeight="1" x14ac:dyDescent="0.3">
      <c r="A60" s="19"/>
      <c r="B60" s="19"/>
      <c r="C60" s="19"/>
      <c r="D60" s="19"/>
      <c r="E60" s="53"/>
      <c r="F60" s="53"/>
      <c r="G60" s="53"/>
      <c r="H60" s="53"/>
      <c r="I60" s="53"/>
      <c r="J60" s="53"/>
      <c r="K60" s="19"/>
      <c r="L60" s="19"/>
      <c r="N60" s="5"/>
      <c r="O60" s="22"/>
      <c r="P60" s="118"/>
      <c r="Q60" s="23"/>
      <c r="R60" s="44"/>
      <c r="S60" s="22"/>
      <c r="T60" s="22"/>
      <c r="U60" s="22"/>
      <c r="V60" s="22"/>
      <c r="W60" s="24"/>
      <c r="X60" s="24"/>
      <c r="Y60" s="24"/>
      <c r="Z60" s="24"/>
      <c r="AA60" s="5"/>
      <c r="AB60" s="5"/>
      <c r="AC60" s="25"/>
      <c r="AD60" s="112"/>
      <c r="AE60" s="26"/>
      <c r="AF60" s="46"/>
      <c r="AG60" s="25"/>
      <c r="AH60" s="25"/>
      <c r="AI60" s="25"/>
      <c r="AJ60" s="25"/>
      <c r="AK60" s="24"/>
      <c r="AL60" s="24"/>
      <c r="AM60" s="24"/>
      <c r="AN60" s="24"/>
      <c r="AO60" s="5"/>
      <c r="AP60" s="5"/>
      <c r="AQ60" s="24"/>
      <c r="AR60" s="3"/>
      <c r="AS60" s="24"/>
      <c r="AT60" s="24"/>
      <c r="AU60" s="5"/>
      <c r="AV60" s="5"/>
      <c r="AW60" s="5"/>
      <c r="BG60"/>
    </row>
    <row r="61" spans="1:77" ht="15.6" customHeight="1" x14ac:dyDescent="0.3">
      <c r="A61" s="19"/>
      <c r="B61" s="19"/>
      <c r="C61" s="19"/>
      <c r="D61" s="19"/>
      <c r="E61" s="53"/>
      <c r="F61" s="53"/>
      <c r="G61" s="53"/>
      <c r="H61" s="53"/>
      <c r="I61" s="53"/>
      <c r="J61" s="53"/>
      <c r="K61" s="67"/>
      <c r="L61" s="67"/>
      <c r="N61" s="5"/>
      <c r="O61" s="83"/>
      <c r="P61" s="109"/>
      <c r="Q61" s="83"/>
      <c r="R61" s="83"/>
      <c r="S61" s="83"/>
      <c r="T61" s="83"/>
      <c r="U61" s="83"/>
      <c r="V61" s="83"/>
      <c r="W61" s="5"/>
      <c r="X61" s="20"/>
      <c r="Y61" s="5"/>
      <c r="Z61" s="5"/>
      <c r="AA61" s="5"/>
      <c r="AB61" s="5"/>
      <c r="AC61" s="5"/>
      <c r="AE61" s="5"/>
      <c r="AF61" s="43"/>
      <c r="AG61" s="5"/>
      <c r="AH61" s="20"/>
      <c r="AI61" s="5"/>
      <c r="AJ61" s="5"/>
      <c r="AK61" s="5"/>
      <c r="AL61" s="12"/>
      <c r="AM61" s="5"/>
      <c r="AN61" s="12"/>
      <c r="AO61" s="5"/>
      <c r="AP61" s="5"/>
      <c r="AQ61" s="5"/>
      <c r="AR61" s="114"/>
      <c r="AS61" s="5"/>
      <c r="AT61" s="12"/>
      <c r="AU61" s="5"/>
      <c r="AV61" s="5"/>
      <c r="AW61" s="5"/>
      <c r="BG61"/>
    </row>
    <row r="62" spans="1:77" ht="22.95" customHeight="1" x14ac:dyDescent="0.3">
      <c r="A62" s="19"/>
      <c r="B62" s="19"/>
      <c r="C62" s="19"/>
      <c r="D62" s="19"/>
      <c r="E62" s="53"/>
      <c r="F62" s="53"/>
      <c r="G62" s="53"/>
      <c r="H62" s="53"/>
      <c r="I62" s="53"/>
      <c r="J62" s="53"/>
      <c r="K62" s="341"/>
      <c r="L62" s="341"/>
      <c r="N62" s="5"/>
      <c r="O62" s="78"/>
      <c r="P62" s="108"/>
      <c r="Q62" s="5"/>
      <c r="R62" s="43"/>
      <c r="S62" s="342"/>
      <c r="T62" s="342"/>
      <c r="U62" s="342"/>
      <c r="V62" s="20"/>
      <c r="W62" s="5" t="str">
        <f t="shared" ref="W62:W64" si="1">IF(Q62="","",IF(S62="X",0,IF(T62="X",8,IF(U62="X",12,IF(V62="X",16,"")))))</f>
        <v/>
      </c>
      <c r="X62" s="12"/>
      <c r="Y62" s="5" t="str">
        <f t="shared" ref="Y62:Y64" si="2">IF(Q62="","",IF(S62="X",7.5,IF(T62="X",11.5,IF(U62="X",15.5,IF(V62="X",20,"")))))</f>
        <v/>
      </c>
      <c r="Z62" s="12"/>
      <c r="AA62" s="5"/>
      <c r="AB62" s="5"/>
      <c r="AC62" s="5"/>
      <c r="AE62" s="5"/>
      <c r="AF62" s="43"/>
      <c r="AG62" s="5"/>
      <c r="AH62" s="5"/>
      <c r="AI62" s="5"/>
      <c r="AJ62" s="5"/>
      <c r="AK62" s="5" t="str">
        <f t="shared" ref="AK62:AK64" si="3">IF(AE62="","",IF(AG62="X",0,IF(AH62="X",8,IF(AI62="X",12,IF(AJ62="X",16,"")))))</f>
        <v/>
      </c>
      <c r="AL62" s="12"/>
      <c r="AM62" s="5" t="str">
        <f t="shared" ref="AM62:AM64" si="4">IF(AE62="","",IF(AG62="X",7.5,IF(AH62="X",11.5,IF(AI62="X",15.5,IF(AJ62="X",20,"")))))</f>
        <v/>
      </c>
      <c r="AN62" s="12"/>
      <c r="AO62" s="5"/>
      <c r="AP62" s="5"/>
      <c r="AQ62" s="5"/>
      <c r="AR62" s="114"/>
      <c r="AS62" s="5"/>
      <c r="AT62" s="12"/>
      <c r="AU62" s="5"/>
      <c r="AV62" s="5"/>
      <c r="AW62" s="5"/>
      <c r="BG62"/>
    </row>
    <row r="63" spans="1:77" ht="15.6" x14ac:dyDescent="0.3">
      <c r="A63" s="19"/>
      <c r="B63" s="19"/>
      <c r="C63" s="19"/>
      <c r="D63" s="19"/>
      <c r="E63" s="53"/>
      <c r="F63" s="53"/>
      <c r="G63" s="53"/>
      <c r="H63" s="53"/>
      <c r="I63" s="53"/>
      <c r="J63" s="53"/>
      <c r="K63" s="341"/>
      <c r="L63" s="341"/>
      <c r="N63" s="5"/>
      <c r="O63" s="5"/>
      <c r="P63" s="108"/>
      <c r="Q63" s="5"/>
      <c r="R63" s="43"/>
      <c r="S63" s="5"/>
      <c r="T63" s="5"/>
      <c r="U63" s="5"/>
      <c r="V63" s="5"/>
      <c r="W63" s="5" t="str">
        <f t="shared" si="1"/>
        <v/>
      </c>
      <c r="X63" s="5"/>
      <c r="Y63" s="5" t="str">
        <f t="shared" si="2"/>
        <v/>
      </c>
      <c r="Z63" s="5"/>
      <c r="AA63" s="5"/>
      <c r="AB63" s="5"/>
      <c r="AC63" s="5"/>
      <c r="AE63" s="5"/>
      <c r="AF63" s="43"/>
      <c r="AG63" s="5"/>
      <c r="AH63" s="5"/>
      <c r="AI63" s="5"/>
      <c r="AJ63" s="5"/>
      <c r="AK63" s="28" t="str">
        <f t="shared" si="3"/>
        <v/>
      </c>
      <c r="AL63" s="5"/>
      <c r="AM63" s="5" t="str">
        <f t="shared" si="4"/>
        <v/>
      </c>
      <c r="AN63" s="5"/>
      <c r="AO63" s="5"/>
      <c r="AP63" s="5"/>
      <c r="AQ63" s="5"/>
      <c r="AR63" s="114"/>
      <c r="AS63" s="5"/>
      <c r="AT63" s="12"/>
      <c r="AU63" s="5"/>
      <c r="AV63" s="5"/>
      <c r="AW63" s="5"/>
      <c r="BG63"/>
    </row>
    <row r="64" spans="1:77" ht="14.4" customHeight="1" x14ac:dyDescent="0.3">
      <c r="N64" s="5"/>
      <c r="O64" s="343" t="s">
        <v>18</v>
      </c>
      <c r="P64" s="343"/>
      <c r="Q64" s="343"/>
      <c r="R64" s="343"/>
      <c r="S64" s="343"/>
      <c r="T64" s="343"/>
      <c r="U64" s="343"/>
      <c r="V64" s="343"/>
      <c r="W64" s="5" t="str">
        <f t="shared" si="1"/>
        <v/>
      </c>
      <c r="X64" s="27"/>
      <c r="Y64" s="5" t="str">
        <f t="shared" si="2"/>
        <v/>
      </c>
      <c r="Z64" s="27"/>
      <c r="AA64" s="5"/>
      <c r="AB64" s="5"/>
      <c r="AC64" s="344" t="s">
        <v>18</v>
      </c>
      <c r="AD64" s="344"/>
      <c r="AE64" s="344"/>
      <c r="AF64" s="344"/>
      <c r="AG64" s="344"/>
      <c r="AH64" s="344"/>
      <c r="AI64" s="344"/>
      <c r="AJ64" s="344"/>
      <c r="AK64" s="5" t="str">
        <f t="shared" si="3"/>
        <v/>
      </c>
      <c r="AL64" s="27"/>
      <c r="AM64" s="5" t="str">
        <f t="shared" si="4"/>
        <v/>
      </c>
      <c r="AN64" s="27"/>
      <c r="AO64" s="5"/>
      <c r="AP64" s="5"/>
      <c r="AQ64" s="5"/>
      <c r="AR64" s="114"/>
      <c r="AS64" s="5"/>
      <c r="AT64" s="12"/>
      <c r="AU64" s="5"/>
      <c r="AV64" s="5"/>
      <c r="AW64" s="5"/>
      <c r="BG64"/>
      <c r="BR64" s="345" t="s">
        <v>18</v>
      </c>
      <c r="BS64" s="345"/>
      <c r="BT64" s="345"/>
      <c r="BU64" s="345"/>
      <c r="BV64" s="345"/>
      <c r="BW64" s="345"/>
      <c r="BX64" s="345"/>
      <c r="BY64" s="353" t="s">
        <v>253</v>
      </c>
    </row>
    <row r="65" spans="14:77" ht="28.2" customHeight="1" x14ac:dyDescent="0.3">
      <c r="N65" s="5"/>
      <c r="O65" s="77" t="s">
        <v>107</v>
      </c>
      <c r="P65" s="348"/>
      <c r="Q65" s="348"/>
      <c r="R65" s="125" t="s">
        <v>108</v>
      </c>
      <c r="S65" s="79" t="s">
        <v>131</v>
      </c>
      <c r="T65" s="80" t="s">
        <v>132</v>
      </c>
      <c r="U65" s="81" t="s">
        <v>133</v>
      </c>
      <c r="V65" s="82" t="s">
        <v>134</v>
      </c>
      <c r="W65" s="5" t="str">
        <f>IF(Q65="","",IF(S65="X",0,IF(T65="X",5,IF(U65="X",10,IF(V65="X",15,"")))))</f>
        <v/>
      </c>
      <c r="X65" s="24"/>
      <c r="Y65" s="5" t="str">
        <f>IF(Q65="","",IF(S65="X",5,IF(T65="X",10,IF(U65="X",15,IF(V65="X",20,"")))))</f>
        <v/>
      </c>
      <c r="Z65" s="24"/>
      <c r="AA65" s="5"/>
      <c r="AB65" s="5"/>
      <c r="AC65" s="77" t="s">
        <v>107</v>
      </c>
      <c r="AD65" s="354"/>
      <c r="AE65" s="354"/>
      <c r="AF65" s="125" t="s">
        <v>108</v>
      </c>
      <c r="AG65" s="79" t="s">
        <v>131</v>
      </c>
      <c r="AH65" s="80" t="s">
        <v>132</v>
      </c>
      <c r="AI65" s="81" t="s">
        <v>133</v>
      </c>
      <c r="AJ65" s="82" t="s">
        <v>134</v>
      </c>
      <c r="AK65" s="5" t="str">
        <f>IF(AE65="","",IF(AG65="X",0,IF(AH65="X",5,IF(AI65="X",10,IF(AJ65="X",15,"")))))</f>
        <v/>
      </c>
      <c r="AL65" s="24"/>
      <c r="AM65" s="5" t="str">
        <f>IF(AE65="","",IF(AG65="X",5,IF(AH65="X",10,IF(AI65="X",15,IF(AJ65="X",20,"")))))</f>
        <v/>
      </c>
      <c r="AN65" s="24"/>
      <c r="AO65" s="5"/>
      <c r="AP65" s="5"/>
      <c r="AQ65" s="5"/>
      <c r="AR65" s="114"/>
      <c r="AS65" s="5"/>
      <c r="AT65" s="12"/>
      <c r="AU65" s="5"/>
      <c r="AV65" s="5"/>
      <c r="AW65" s="5"/>
      <c r="BG65"/>
      <c r="BR65" s="21" t="s">
        <v>107</v>
      </c>
      <c r="BS65" s="349" t="s">
        <v>70</v>
      </c>
      <c r="BT65" s="349"/>
      <c r="BU65" s="197" t="s">
        <v>108</v>
      </c>
      <c r="BV65" s="121" t="s">
        <v>153</v>
      </c>
      <c r="BW65" s="121" t="s">
        <v>154</v>
      </c>
      <c r="BX65" s="123"/>
      <c r="BY65" s="353"/>
    </row>
    <row r="66" spans="14:77" ht="14.4" customHeight="1" x14ac:dyDescent="0.3">
      <c r="N66" s="5"/>
      <c r="O66" s="348" t="s">
        <v>22</v>
      </c>
      <c r="P66" s="107" t="s">
        <v>23</v>
      </c>
      <c r="Q66" s="209">
        <f>IF(OR(S66="X",T66="X",U66="X",V66="X"),1,0)</f>
        <v>0</v>
      </c>
      <c r="R66" s="125" t="s">
        <v>24</v>
      </c>
      <c r="S66" s="167"/>
      <c r="T66" s="167"/>
      <c r="U66" s="167"/>
      <c r="V66" s="167"/>
      <c r="W66" s="5" t="str">
        <f t="shared" ref="W66:W129" si="5">IF(Q66="","",IF(S66="X",0,IF(T66="X",5,IF(U66="X",10,IF(V66="X",15,"")))))</f>
        <v/>
      </c>
      <c r="X66" s="24"/>
      <c r="Y66" s="5" t="str">
        <f t="shared" ref="Y66:Y129" si="6">IF(Q66="","",IF(S66="X",5,IF(T66="X",10,IF(U66="X",15,IF(V66="X",20,"")))))</f>
        <v/>
      </c>
      <c r="Z66" s="6"/>
      <c r="AA66" s="5"/>
      <c r="AB66" s="5"/>
      <c r="AC66" s="348" t="s">
        <v>22</v>
      </c>
      <c r="AD66" s="208" t="s">
        <v>23</v>
      </c>
      <c r="AE66" s="209">
        <f>IF(OR(AG66="X",AH66="X",AI66="X",AJ66="X"),1,0)</f>
        <v>0</v>
      </c>
      <c r="AF66" s="125" t="s">
        <v>24</v>
      </c>
      <c r="AG66" s="167"/>
      <c r="AH66" s="167"/>
      <c r="AI66" s="167"/>
      <c r="AJ66" s="167"/>
      <c r="AK66" s="5" t="str">
        <f t="shared" ref="AK66:AK129" si="7">IF(AE66="","",IF(AG66="X",0,IF(AH66="X",5,IF(AI66="X",10,IF(AJ66="X",15,"")))))</f>
        <v/>
      </c>
      <c r="AL66" s="24"/>
      <c r="AM66" s="5" t="str">
        <f t="shared" ref="AM66:AM129" si="8">IF(AE66="","",IF(AG66="X",5,IF(AH66="X",10,IF(AI66="X",15,IF(AJ66="X",20,"")))))</f>
        <v/>
      </c>
      <c r="AN66" s="6"/>
      <c r="AO66" s="5"/>
      <c r="AP66" s="5"/>
      <c r="AQ66" s="5"/>
      <c r="AR66" s="114"/>
      <c r="AS66" s="5"/>
      <c r="AT66" s="12"/>
      <c r="AU66" s="5"/>
      <c r="AV66" s="5"/>
      <c r="AW66" s="5"/>
      <c r="BG66"/>
      <c r="BR66" s="349" t="s">
        <v>22</v>
      </c>
      <c r="BS66" s="64" t="s">
        <v>23</v>
      </c>
      <c r="BT66" s="207">
        <v>1</v>
      </c>
      <c r="BU66" s="197" t="s">
        <v>24</v>
      </c>
      <c r="BV66" s="145" t="str">
        <f>IF(Q66="","",IF(S66="X",25%,IF(T66="X",50%,IF(U66="X",75%,IF(V66="X",100%,"")))))</f>
        <v/>
      </c>
      <c r="BW66" s="145" t="str">
        <f>IF(AE66="","",IF(AG66="X",25%,IF(AH66="X",50%,IF(AI66="X",75%,IF(AJ66="X",100%,"")))))</f>
        <v/>
      </c>
      <c r="BX66" s="146" t="str">
        <f>IF(BG66="","",IF(BI66="X",25%,IF(BJ66="X",50%,IF(BK66="X",75%,IF(BL66="X",100%,"")))))</f>
        <v/>
      </c>
      <c r="BY66" s="144" t="str">
        <f>IFERROR(AVERAGE(BV66:BX66),"")</f>
        <v/>
      </c>
    </row>
    <row r="67" spans="14:77" ht="27.6" x14ac:dyDescent="0.3">
      <c r="N67" s="5"/>
      <c r="O67" s="348"/>
      <c r="P67" s="107" t="s">
        <v>25</v>
      </c>
      <c r="Q67" s="209">
        <f t="shared" ref="Q67:Q85" si="9">IF(OR(S67="X",T67="X",U67="X",V67="X"),1,0)</f>
        <v>0</v>
      </c>
      <c r="R67" s="125" t="s">
        <v>26</v>
      </c>
      <c r="S67" s="167"/>
      <c r="T67" s="167"/>
      <c r="U67" s="167"/>
      <c r="V67" s="167"/>
      <c r="W67" s="5" t="str">
        <f t="shared" si="5"/>
        <v/>
      </c>
      <c r="X67" s="24"/>
      <c r="Y67" s="5" t="str">
        <f t="shared" si="6"/>
        <v/>
      </c>
      <c r="Z67" s="6"/>
      <c r="AA67" s="5"/>
      <c r="AB67" s="5"/>
      <c r="AC67" s="348"/>
      <c r="AD67" s="208" t="s">
        <v>25</v>
      </c>
      <c r="AE67" s="209">
        <f t="shared" ref="AE67:AE85" si="10">IF(OR(AG67="X",AH67="X",AI67="X",AJ67="X"),1,0)</f>
        <v>0</v>
      </c>
      <c r="AF67" s="125" t="s">
        <v>26</v>
      </c>
      <c r="AG67" s="167"/>
      <c r="AH67" s="167"/>
      <c r="AI67" s="167"/>
      <c r="AJ67" s="167"/>
      <c r="AK67" s="5" t="str">
        <f t="shared" si="7"/>
        <v/>
      </c>
      <c r="AL67" s="24"/>
      <c r="AM67" s="5" t="str">
        <f t="shared" si="8"/>
        <v/>
      </c>
      <c r="AN67" s="6"/>
      <c r="AO67" s="5"/>
      <c r="AP67" s="5"/>
      <c r="AQ67" s="5"/>
      <c r="AR67" s="114"/>
      <c r="AS67" s="5"/>
      <c r="AT67" s="12"/>
      <c r="AU67" s="5"/>
      <c r="AV67" s="5"/>
      <c r="AW67" s="5"/>
      <c r="BG67"/>
      <c r="BR67" s="349"/>
      <c r="BS67" s="64" t="s">
        <v>25</v>
      </c>
      <c r="BT67" s="207">
        <v>1</v>
      </c>
      <c r="BU67" s="197" t="s">
        <v>26</v>
      </c>
      <c r="BV67" s="145" t="str">
        <f t="shared" ref="BV67:BV85" si="11">IF(Q67="","",IF(S67="X",25%,IF(T67="X",50%,IF(U67="X",75%,IF(V67="X",100%,"")))))</f>
        <v/>
      </c>
      <c r="BW67" s="145" t="str">
        <f t="shared" ref="BW67:BW85" si="12">IF(AE67="","",IF(AG67="X",25%,IF(AH67="X",50%,IF(AI67="X",75%,IF(AJ67="X",100%,"")))))</f>
        <v/>
      </c>
      <c r="BX67" s="146" t="str">
        <f t="shared" ref="BX67:BX85" si="13">IF(BG67="","",IF(BI67="X",25%,IF(BJ67="X",50%,IF(BK67="X",75%,IF(BL67="X",100%,"")))))</f>
        <v/>
      </c>
      <c r="BY67" s="144" t="str">
        <f t="shared" ref="BY67:BY85" si="14">IFERROR(AVERAGE(BV67:BX67),"")</f>
        <v/>
      </c>
    </row>
    <row r="68" spans="14:77" ht="27.6" x14ac:dyDescent="0.3">
      <c r="N68" s="5"/>
      <c r="O68" s="348"/>
      <c r="P68" s="107" t="s">
        <v>27</v>
      </c>
      <c r="Q68" s="209">
        <f t="shared" si="9"/>
        <v>0</v>
      </c>
      <c r="R68" s="125" t="s">
        <v>28</v>
      </c>
      <c r="S68" s="167"/>
      <c r="T68" s="167"/>
      <c r="U68" s="167"/>
      <c r="V68" s="167"/>
      <c r="W68" s="5" t="str">
        <f t="shared" si="5"/>
        <v/>
      </c>
      <c r="X68" s="24"/>
      <c r="Y68" s="5" t="str">
        <f t="shared" si="6"/>
        <v/>
      </c>
      <c r="Z68" s="6"/>
      <c r="AA68" s="5"/>
      <c r="AB68" s="5"/>
      <c r="AC68" s="348"/>
      <c r="AD68" s="208" t="s">
        <v>27</v>
      </c>
      <c r="AE68" s="209">
        <f t="shared" si="10"/>
        <v>0</v>
      </c>
      <c r="AF68" s="125" t="s">
        <v>28</v>
      </c>
      <c r="AG68" s="167"/>
      <c r="AH68" s="167"/>
      <c r="AI68" s="167"/>
      <c r="AJ68" s="167"/>
      <c r="AK68" s="5" t="str">
        <f t="shared" si="7"/>
        <v/>
      </c>
      <c r="AL68" s="24"/>
      <c r="AM68" s="5" t="str">
        <f t="shared" si="8"/>
        <v/>
      </c>
      <c r="AN68" s="6"/>
      <c r="AO68" s="5"/>
      <c r="AP68" s="5"/>
      <c r="AQ68" s="5"/>
      <c r="AR68" s="114"/>
      <c r="AS68" s="5"/>
      <c r="AT68" s="12"/>
      <c r="AU68" s="5"/>
      <c r="AV68" s="5"/>
      <c r="AW68" s="5"/>
      <c r="BG68"/>
      <c r="BR68" s="349"/>
      <c r="BS68" s="64" t="s">
        <v>27</v>
      </c>
      <c r="BT68" s="207">
        <v>1</v>
      </c>
      <c r="BU68" s="197" t="s">
        <v>28</v>
      </c>
      <c r="BV68" s="145" t="str">
        <f t="shared" si="11"/>
        <v/>
      </c>
      <c r="BW68" s="145" t="str">
        <f t="shared" si="12"/>
        <v/>
      </c>
      <c r="BX68" s="146" t="str">
        <f t="shared" si="13"/>
        <v/>
      </c>
      <c r="BY68" s="144" t="str">
        <f t="shared" si="14"/>
        <v/>
      </c>
    </row>
    <row r="69" spans="14:77" ht="27.6" x14ac:dyDescent="0.3">
      <c r="N69" s="5"/>
      <c r="O69" s="348"/>
      <c r="P69" s="107" t="s">
        <v>29</v>
      </c>
      <c r="Q69" s="209">
        <f t="shared" si="9"/>
        <v>0</v>
      </c>
      <c r="R69" s="125" t="s">
        <v>30</v>
      </c>
      <c r="S69" s="167"/>
      <c r="T69" s="167"/>
      <c r="U69" s="167"/>
      <c r="V69" s="167"/>
      <c r="W69" s="5" t="str">
        <f t="shared" si="5"/>
        <v/>
      </c>
      <c r="X69" s="24"/>
      <c r="Y69" s="5" t="str">
        <f t="shared" si="6"/>
        <v/>
      </c>
      <c r="Z69" s="6"/>
      <c r="AA69" s="5"/>
      <c r="AB69" s="5"/>
      <c r="AC69" s="348"/>
      <c r="AD69" s="208" t="s">
        <v>29</v>
      </c>
      <c r="AE69" s="209">
        <f t="shared" si="10"/>
        <v>0</v>
      </c>
      <c r="AF69" s="125" t="s">
        <v>30</v>
      </c>
      <c r="AG69" s="167"/>
      <c r="AH69" s="167"/>
      <c r="AI69" s="167"/>
      <c r="AJ69" s="167"/>
      <c r="AK69" s="5" t="str">
        <f t="shared" si="7"/>
        <v/>
      </c>
      <c r="AL69" s="24"/>
      <c r="AM69" s="5" t="str">
        <f t="shared" si="8"/>
        <v/>
      </c>
      <c r="AN69" s="6"/>
      <c r="AO69" s="5"/>
      <c r="AP69" s="5"/>
      <c r="AQ69" s="5"/>
      <c r="AR69" s="114"/>
      <c r="AS69" s="5"/>
      <c r="AT69" s="12"/>
      <c r="AU69" s="5"/>
      <c r="AV69" s="5"/>
      <c r="AW69" s="5"/>
      <c r="BG69"/>
      <c r="BR69" s="349"/>
      <c r="BS69" s="64" t="s">
        <v>29</v>
      </c>
      <c r="BT69" s="207">
        <v>1</v>
      </c>
      <c r="BU69" s="197" t="s">
        <v>30</v>
      </c>
      <c r="BV69" s="145" t="str">
        <f t="shared" si="11"/>
        <v/>
      </c>
      <c r="BW69" s="145" t="str">
        <f t="shared" si="12"/>
        <v/>
      </c>
      <c r="BX69" s="146" t="str">
        <f t="shared" si="13"/>
        <v/>
      </c>
      <c r="BY69" s="144" t="str">
        <f t="shared" si="14"/>
        <v/>
      </c>
    </row>
    <row r="70" spans="14:77" ht="14.4" customHeight="1" x14ac:dyDescent="0.3">
      <c r="N70" s="5"/>
      <c r="O70" s="348" t="s">
        <v>31</v>
      </c>
      <c r="P70" s="107" t="s">
        <v>32</v>
      </c>
      <c r="Q70" s="209">
        <f t="shared" si="9"/>
        <v>0</v>
      </c>
      <c r="R70" s="125" t="s">
        <v>33</v>
      </c>
      <c r="S70" s="167"/>
      <c r="T70" s="167"/>
      <c r="U70" s="167"/>
      <c r="V70" s="167"/>
      <c r="W70" s="5" t="str">
        <f t="shared" si="5"/>
        <v/>
      </c>
      <c r="X70" s="24"/>
      <c r="Y70" s="5" t="str">
        <f t="shared" si="6"/>
        <v/>
      </c>
      <c r="Z70" s="6"/>
      <c r="AA70" s="5"/>
      <c r="AB70" s="5"/>
      <c r="AC70" s="348" t="s">
        <v>31</v>
      </c>
      <c r="AD70" s="208" t="s">
        <v>32</v>
      </c>
      <c r="AE70" s="209">
        <f t="shared" si="10"/>
        <v>0</v>
      </c>
      <c r="AF70" s="125" t="s">
        <v>33</v>
      </c>
      <c r="AG70" s="167"/>
      <c r="AH70" s="167"/>
      <c r="AI70" s="167"/>
      <c r="AJ70" s="167"/>
      <c r="AK70" s="5" t="str">
        <f t="shared" si="7"/>
        <v/>
      </c>
      <c r="AL70" s="24"/>
      <c r="AM70" s="5" t="str">
        <f t="shared" si="8"/>
        <v/>
      </c>
      <c r="AN70" s="6"/>
      <c r="AO70" s="5"/>
      <c r="AP70" s="5"/>
      <c r="AQ70" s="5"/>
      <c r="AR70" s="114"/>
      <c r="AS70" s="5"/>
      <c r="AT70" s="12"/>
      <c r="AU70" s="5"/>
      <c r="AV70" s="5"/>
      <c r="AW70" s="5"/>
      <c r="BG70"/>
      <c r="BR70" s="349" t="s">
        <v>31</v>
      </c>
      <c r="BS70" s="64" t="s">
        <v>32</v>
      </c>
      <c r="BT70" s="207">
        <v>1</v>
      </c>
      <c r="BU70" s="197" t="s">
        <v>33</v>
      </c>
      <c r="BV70" s="145" t="str">
        <f t="shared" si="11"/>
        <v/>
      </c>
      <c r="BW70" s="145" t="str">
        <f t="shared" si="12"/>
        <v/>
      </c>
      <c r="BX70" s="146" t="str">
        <f t="shared" si="13"/>
        <v/>
      </c>
      <c r="BY70" s="144" t="str">
        <f t="shared" si="14"/>
        <v/>
      </c>
    </row>
    <row r="71" spans="14:77" ht="27.6" customHeight="1" x14ac:dyDescent="0.3">
      <c r="N71" s="5"/>
      <c r="O71" s="348"/>
      <c r="P71" s="350" t="s">
        <v>19</v>
      </c>
      <c r="Q71" s="209">
        <f t="shared" si="9"/>
        <v>0</v>
      </c>
      <c r="R71" s="125" t="s">
        <v>110</v>
      </c>
      <c r="S71" s="167"/>
      <c r="T71" s="167"/>
      <c r="U71" s="167"/>
      <c r="V71" s="167"/>
      <c r="W71" s="5" t="str">
        <f t="shared" si="5"/>
        <v/>
      </c>
      <c r="X71" s="24"/>
      <c r="Y71" s="5" t="str">
        <f t="shared" si="6"/>
        <v/>
      </c>
      <c r="Z71" s="6"/>
      <c r="AA71" s="5"/>
      <c r="AB71" s="5"/>
      <c r="AC71" s="348"/>
      <c r="AD71" s="351" t="s">
        <v>19</v>
      </c>
      <c r="AE71" s="209">
        <f t="shared" si="10"/>
        <v>0</v>
      </c>
      <c r="AF71" s="125" t="s">
        <v>110</v>
      </c>
      <c r="AG71" s="167"/>
      <c r="AH71" s="167"/>
      <c r="AI71" s="167"/>
      <c r="AJ71" s="167"/>
      <c r="AK71" s="5" t="str">
        <f t="shared" si="7"/>
        <v/>
      </c>
      <c r="AL71" s="24"/>
      <c r="AM71" s="5" t="str">
        <f t="shared" si="8"/>
        <v/>
      </c>
      <c r="AN71" s="6"/>
      <c r="AO71" s="5"/>
      <c r="AP71" s="5"/>
      <c r="AQ71" s="5"/>
      <c r="AR71" s="114"/>
      <c r="AS71" s="5"/>
      <c r="AT71" s="12"/>
      <c r="AU71" s="5"/>
      <c r="AV71" s="5"/>
      <c r="AW71" s="5"/>
      <c r="BG71"/>
      <c r="BR71" s="349"/>
      <c r="BS71" s="352" t="s">
        <v>19</v>
      </c>
      <c r="BT71" s="207">
        <v>1</v>
      </c>
      <c r="BU71" s="197" t="s">
        <v>110</v>
      </c>
      <c r="BV71" s="145" t="str">
        <f t="shared" si="11"/>
        <v/>
      </c>
      <c r="BW71" s="145" t="str">
        <f t="shared" si="12"/>
        <v/>
      </c>
      <c r="BX71" s="146" t="str">
        <f t="shared" si="13"/>
        <v/>
      </c>
      <c r="BY71" s="144" t="str">
        <f t="shared" si="14"/>
        <v/>
      </c>
    </row>
    <row r="72" spans="14:77" ht="27.6" x14ac:dyDescent="0.3">
      <c r="N72" s="5"/>
      <c r="O72" s="348"/>
      <c r="P72" s="350"/>
      <c r="Q72" s="209">
        <f t="shared" si="9"/>
        <v>0</v>
      </c>
      <c r="R72" s="125" t="s">
        <v>111</v>
      </c>
      <c r="S72" s="167"/>
      <c r="T72" s="167"/>
      <c r="U72" s="167"/>
      <c r="V72" s="167"/>
      <c r="W72" s="5" t="str">
        <f t="shared" si="5"/>
        <v/>
      </c>
      <c r="X72" s="24"/>
      <c r="Y72" s="5" t="str">
        <f t="shared" si="6"/>
        <v/>
      </c>
      <c r="Z72" s="6"/>
      <c r="AA72" s="5"/>
      <c r="AB72" s="5"/>
      <c r="AC72" s="348"/>
      <c r="AD72" s="351"/>
      <c r="AE72" s="209">
        <f t="shared" si="10"/>
        <v>0</v>
      </c>
      <c r="AF72" s="125" t="s">
        <v>111</v>
      </c>
      <c r="AG72" s="167"/>
      <c r="AH72" s="167"/>
      <c r="AI72" s="167"/>
      <c r="AJ72" s="167"/>
      <c r="AK72" s="5" t="str">
        <f t="shared" si="7"/>
        <v/>
      </c>
      <c r="AL72" s="24"/>
      <c r="AM72" s="5" t="str">
        <f t="shared" si="8"/>
        <v/>
      </c>
      <c r="AN72" s="6"/>
      <c r="AO72" s="5"/>
      <c r="AP72" s="5"/>
      <c r="AQ72" s="5"/>
      <c r="AR72" s="114"/>
      <c r="AS72" s="5"/>
      <c r="AT72" s="12"/>
      <c r="AU72" s="5"/>
      <c r="AV72" s="5"/>
      <c r="AW72" s="5"/>
      <c r="BG72"/>
      <c r="BR72" s="349"/>
      <c r="BS72" s="352"/>
      <c r="BT72" s="207">
        <v>1</v>
      </c>
      <c r="BU72" s="197" t="s">
        <v>111</v>
      </c>
      <c r="BV72" s="145" t="str">
        <f t="shared" si="11"/>
        <v/>
      </c>
      <c r="BW72" s="145" t="str">
        <f t="shared" si="12"/>
        <v/>
      </c>
      <c r="BX72" s="146" t="str">
        <f t="shared" si="13"/>
        <v/>
      </c>
      <c r="BY72" s="144" t="str">
        <f t="shared" si="14"/>
        <v/>
      </c>
    </row>
    <row r="73" spans="14:77" ht="27.6" x14ac:dyDescent="0.3">
      <c r="N73" s="5"/>
      <c r="O73" s="348"/>
      <c r="P73" s="350"/>
      <c r="Q73" s="209">
        <f t="shared" si="9"/>
        <v>0</v>
      </c>
      <c r="R73" s="125" t="s">
        <v>112</v>
      </c>
      <c r="S73" s="167"/>
      <c r="T73" s="167"/>
      <c r="U73" s="167"/>
      <c r="V73" s="167"/>
      <c r="W73" s="5" t="str">
        <f t="shared" si="5"/>
        <v/>
      </c>
      <c r="X73" s="24"/>
      <c r="Y73" s="5" t="str">
        <f t="shared" si="6"/>
        <v/>
      </c>
      <c r="Z73" s="6"/>
      <c r="AA73" s="5"/>
      <c r="AB73" s="5"/>
      <c r="AC73" s="348"/>
      <c r="AD73" s="351"/>
      <c r="AE73" s="209">
        <f t="shared" si="10"/>
        <v>0</v>
      </c>
      <c r="AF73" s="125" t="s">
        <v>112</v>
      </c>
      <c r="AG73" s="167"/>
      <c r="AH73" s="167"/>
      <c r="AI73" s="167"/>
      <c r="AJ73" s="167"/>
      <c r="AK73" s="5" t="str">
        <f t="shared" si="7"/>
        <v/>
      </c>
      <c r="AL73" s="24"/>
      <c r="AM73" s="5" t="str">
        <f t="shared" si="8"/>
        <v/>
      </c>
      <c r="AN73" s="6"/>
      <c r="AO73" s="5"/>
      <c r="AP73" s="5"/>
      <c r="AQ73" s="5"/>
      <c r="AR73" s="114"/>
      <c r="AS73" s="5"/>
      <c r="AT73" s="12"/>
      <c r="AU73" s="5"/>
      <c r="AV73" s="5"/>
      <c r="AW73" s="5"/>
      <c r="BG73"/>
      <c r="BR73" s="349"/>
      <c r="BS73" s="352"/>
      <c r="BT73" s="207">
        <v>1</v>
      </c>
      <c r="BU73" s="197" t="s">
        <v>112</v>
      </c>
      <c r="BV73" s="145" t="str">
        <f t="shared" si="11"/>
        <v/>
      </c>
      <c r="BW73" s="145" t="str">
        <f t="shared" si="12"/>
        <v/>
      </c>
      <c r="BX73" s="146" t="str">
        <f t="shared" si="13"/>
        <v/>
      </c>
      <c r="BY73" s="144" t="str">
        <f t="shared" si="14"/>
        <v/>
      </c>
    </row>
    <row r="74" spans="14:77" ht="41.4" x14ac:dyDescent="0.3">
      <c r="N74" s="5"/>
      <c r="O74" s="348"/>
      <c r="P74" s="350"/>
      <c r="Q74" s="209">
        <f t="shared" si="9"/>
        <v>0</v>
      </c>
      <c r="R74" s="125" t="s">
        <v>113</v>
      </c>
      <c r="S74" s="167"/>
      <c r="T74" s="167"/>
      <c r="U74" s="167"/>
      <c r="V74" s="167"/>
      <c r="W74" s="5" t="str">
        <f t="shared" si="5"/>
        <v/>
      </c>
      <c r="X74" s="24"/>
      <c r="Y74" s="5" t="str">
        <f t="shared" si="6"/>
        <v/>
      </c>
      <c r="Z74" s="6"/>
      <c r="AA74" s="5"/>
      <c r="AB74" s="5"/>
      <c r="AC74" s="348"/>
      <c r="AD74" s="351"/>
      <c r="AE74" s="209">
        <f t="shared" si="10"/>
        <v>0</v>
      </c>
      <c r="AF74" s="125" t="s">
        <v>113</v>
      </c>
      <c r="AG74" s="167"/>
      <c r="AH74" s="167"/>
      <c r="AI74" s="167"/>
      <c r="AJ74" s="167"/>
      <c r="AK74" s="5" t="str">
        <f t="shared" si="7"/>
        <v/>
      </c>
      <c r="AL74" s="24"/>
      <c r="AM74" s="5" t="str">
        <f t="shared" si="8"/>
        <v/>
      </c>
      <c r="AN74" s="6"/>
      <c r="AO74" s="5"/>
      <c r="AP74" s="5"/>
      <c r="AQ74" s="5"/>
      <c r="AR74" s="114"/>
      <c r="AS74" s="5"/>
      <c r="AT74" s="12"/>
      <c r="AU74" s="5"/>
      <c r="AV74" s="5"/>
      <c r="AW74" s="5"/>
      <c r="BG74"/>
      <c r="BR74" s="349"/>
      <c r="BS74" s="352"/>
      <c r="BT74" s="207">
        <v>1</v>
      </c>
      <c r="BU74" s="197" t="s">
        <v>113</v>
      </c>
      <c r="BV74" s="145" t="str">
        <f t="shared" si="11"/>
        <v/>
      </c>
      <c r="BW74" s="145" t="str">
        <f t="shared" si="12"/>
        <v/>
      </c>
      <c r="BX74" s="146" t="str">
        <f t="shared" si="13"/>
        <v/>
      </c>
      <c r="BY74" s="144" t="str">
        <f t="shared" si="14"/>
        <v/>
      </c>
    </row>
    <row r="75" spans="14:77" ht="27.6" x14ac:dyDescent="0.3">
      <c r="N75" s="5"/>
      <c r="O75" s="348"/>
      <c r="P75" s="350"/>
      <c r="Q75" s="209">
        <f t="shared" si="9"/>
        <v>0</v>
      </c>
      <c r="R75" s="125" t="s">
        <v>114</v>
      </c>
      <c r="S75" s="167"/>
      <c r="T75" s="167"/>
      <c r="U75" s="167"/>
      <c r="V75" s="167"/>
      <c r="W75" s="5" t="str">
        <f t="shared" si="5"/>
        <v/>
      </c>
      <c r="X75" s="24"/>
      <c r="Y75" s="5" t="str">
        <f t="shared" si="6"/>
        <v/>
      </c>
      <c r="Z75" s="6"/>
      <c r="AA75" s="5"/>
      <c r="AB75" s="5"/>
      <c r="AC75" s="348"/>
      <c r="AD75" s="351"/>
      <c r="AE75" s="209">
        <f t="shared" si="10"/>
        <v>0</v>
      </c>
      <c r="AF75" s="125" t="s">
        <v>114</v>
      </c>
      <c r="AG75" s="167"/>
      <c r="AH75" s="167"/>
      <c r="AI75" s="167"/>
      <c r="AJ75" s="167"/>
      <c r="AK75" s="5" t="str">
        <f t="shared" si="7"/>
        <v/>
      </c>
      <c r="AL75" s="24"/>
      <c r="AM75" s="5" t="str">
        <f t="shared" si="8"/>
        <v/>
      </c>
      <c r="AN75" s="6"/>
      <c r="AO75" s="5"/>
      <c r="AP75" s="5"/>
      <c r="AQ75" s="5"/>
      <c r="AR75" s="114"/>
      <c r="AS75" s="5"/>
      <c r="AT75" s="12"/>
      <c r="AU75" s="5"/>
      <c r="AV75" s="5"/>
      <c r="AW75" s="5"/>
      <c r="BG75"/>
      <c r="BR75" s="349"/>
      <c r="BS75" s="352"/>
      <c r="BT75" s="207">
        <v>1</v>
      </c>
      <c r="BU75" s="197" t="s">
        <v>114</v>
      </c>
      <c r="BV75" s="145" t="str">
        <f t="shared" si="11"/>
        <v/>
      </c>
      <c r="BW75" s="145" t="str">
        <f t="shared" si="12"/>
        <v/>
      </c>
      <c r="BX75" s="146" t="str">
        <f t="shared" si="13"/>
        <v/>
      </c>
      <c r="BY75" s="144" t="str">
        <f t="shared" si="14"/>
        <v/>
      </c>
    </row>
    <row r="76" spans="14:77" ht="41.4" x14ac:dyDescent="0.3">
      <c r="N76" s="5"/>
      <c r="O76" s="348"/>
      <c r="P76" s="350"/>
      <c r="Q76" s="209">
        <f t="shared" si="9"/>
        <v>0</v>
      </c>
      <c r="R76" s="125" t="s">
        <v>115</v>
      </c>
      <c r="S76" s="167"/>
      <c r="T76" s="167"/>
      <c r="U76" s="167"/>
      <c r="V76" s="167"/>
      <c r="W76" s="5" t="str">
        <f t="shared" si="5"/>
        <v/>
      </c>
      <c r="X76" s="24"/>
      <c r="Y76" s="5" t="str">
        <f t="shared" si="6"/>
        <v/>
      </c>
      <c r="Z76" s="6"/>
      <c r="AA76" s="5"/>
      <c r="AB76" s="5"/>
      <c r="AC76" s="348"/>
      <c r="AD76" s="351"/>
      <c r="AE76" s="209">
        <f t="shared" si="10"/>
        <v>0</v>
      </c>
      <c r="AF76" s="125" t="s">
        <v>115</v>
      </c>
      <c r="AG76" s="167"/>
      <c r="AH76" s="167"/>
      <c r="AI76" s="167"/>
      <c r="AJ76" s="167"/>
      <c r="AK76" s="5" t="str">
        <f t="shared" si="7"/>
        <v/>
      </c>
      <c r="AL76" s="24"/>
      <c r="AM76" s="5" t="str">
        <f t="shared" si="8"/>
        <v/>
      </c>
      <c r="AN76" s="6"/>
      <c r="AO76" s="5"/>
      <c r="AP76" s="5"/>
      <c r="AQ76" s="5"/>
      <c r="AR76" s="114"/>
      <c r="AS76" s="5"/>
      <c r="AT76" s="12"/>
      <c r="AU76" s="5"/>
      <c r="AV76" s="5"/>
      <c r="AW76" s="5"/>
      <c r="BG76"/>
      <c r="BR76" s="349"/>
      <c r="BS76" s="352"/>
      <c r="BT76" s="207">
        <v>1</v>
      </c>
      <c r="BU76" s="197" t="s">
        <v>115</v>
      </c>
      <c r="BV76" s="145" t="str">
        <f t="shared" si="11"/>
        <v/>
      </c>
      <c r="BW76" s="145" t="str">
        <f t="shared" si="12"/>
        <v/>
      </c>
      <c r="BX76" s="146" t="str">
        <f t="shared" si="13"/>
        <v/>
      </c>
      <c r="BY76" s="144" t="str">
        <f t="shared" si="14"/>
        <v/>
      </c>
    </row>
    <row r="77" spans="14:77" ht="27.6" x14ac:dyDescent="0.3">
      <c r="N77" s="5"/>
      <c r="O77" s="348"/>
      <c r="P77" s="350"/>
      <c r="Q77" s="209">
        <f t="shared" si="9"/>
        <v>0</v>
      </c>
      <c r="R77" s="125" t="s">
        <v>116</v>
      </c>
      <c r="S77" s="167"/>
      <c r="T77" s="167"/>
      <c r="U77" s="167"/>
      <c r="V77" s="167"/>
      <c r="W77" s="5" t="str">
        <f t="shared" si="5"/>
        <v/>
      </c>
      <c r="X77" s="24"/>
      <c r="Y77" s="5" t="str">
        <f t="shared" si="6"/>
        <v/>
      </c>
      <c r="Z77" s="6"/>
      <c r="AA77" s="5"/>
      <c r="AB77" s="5"/>
      <c r="AC77" s="348"/>
      <c r="AD77" s="351"/>
      <c r="AE77" s="209">
        <f t="shared" si="10"/>
        <v>0</v>
      </c>
      <c r="AF77" s="125" t="s">
        <v>116</v>
      </c>
      <c r="AG77" s="167"/>
      <c r="AH77" s="167"/>
      <c r="AI77" s="167"/>
      <c r="AJ77" s="167"/>
      <c r="AK77" s="5" t="str">
        <f t="shared" si="7"/>
        <v/>
      </c>
      <c r="AL77" s="24"/>
      <c r="AM77" s="5" t="str">
        <f t="shared" si="8"/>
        <v/>
      </c>
      <c r="AN77" s="6"/>
      <c r="AO77" s="5"/>
      <c r="AP77" s="5"/>
      <c r="AQ77" s="5"/>
      <c r="AR77" s="114"/>
      <c r="AS77" s="5"/>
      <c r="AT77" s="12"/>
      <c r="AU77" s="5"/>
      <c r="AV77" s="5"/>
      <c r="AW77" s="5"/>
      <c r="BG77"/>
      <c r="BR77" s="349"/>
      <c r="BS77" s="352"/>
      <c r="BT77" s="207">
        <v>1</v>
      </c>
      <c r="BU77" s="197" t="s">
        <v>116</v>
      </c>
      <c r="BV77" s="145" t="str">
        <f t="shared" si="11"/>
        <v/>
      </c>
      <c r="BW77" s="145" t="str">
        <f t="shared" si="12"/>
        <v/>
      </c>
      <c r="BX77" s="146" t="str">
        <f t="shared" si="13"/>
        <v/>
      </c>
      <c r="BY77" s="144" t="str">
        <f t="shared" si="14"/>
        <v/>
      </c>
    </row>
    <row r="78" spans="14:77" ht="27.6" x14ac:dyDescent="0.3">
      <c r="N78" s="5"/>
      <c r="O78" s="348"/>
      <c r="P78" s="107" t="s">
        <v>34</v>
      </c>
      <c r="Q78" s="209">
        <f t="shared" si="9"/>
        <v>0</v>
      </c>
      <c r="R78" s="125" t="s">
        <v>35</v>
      </c>
      <c r="S78" s="167"/>
      <c r="T78" s="167"/>
      <c r="U78" s="167"/>
      <c r="V78" s="167"/>
      <c r="W78" s="5" t="str">
        <f t="shared" si="5"/>
        <v/>
      </c>
      <c r="X78" s="24"/>
      <c r="Y78" s="5" t="str">
        <f t="shared" si="6"/>
        <v/>
      </c>
      <c r="Z78" s="6"/>
      <c r="AA78" s="5"/>
      <c r="AB78" s="5"/>
      <c r="AC78" s="348"/>
      <c r="AD78" s="208" t="s">
        <v>34</v>
      </c>
      <c r="AE78" s="209">
        <f t="shared" si="10"/>
        <v>0</v>
      </c>
      <c r="AF78" s="125" t="s">
        <v>35</v>
      </c>
      <c r="AG78" s="167"/>
      <c r="AH78" s="167"/>
      <c r="AI78" s="167"/>
      <c r="AJ78" s="167"/>
      <c r="AK78" s="5" t="str">
        <f t="shared" si="7"/>
        <v/>
      </c>
      <c r="AL78" s="24"/>
      <c r="AM78" s="5" t="str">
        <f t="shared" si="8"/>
        <v/>
      </c>
      <c r="AN78" s="6"/>
      <c r="AO78" s="5"/>
      <c r="AP78" s="5"/>
      <c r="AQ78" s="5"/>
      <c r="AR78" s="114"/>
      <c r="AS78" s="5"/>
      <c r="AT78" s="12"/>
      <c r="AU78" s="5"/>
      <c r="AV78" s="5"/>
      <c r="AW78" s="5"/>
      <c r="BG78"/>
      <c r="BR78" s="349"/>
      <c r="BS78" s="64" t="s">
        <v>34</v>
      </c>
      <c r="BT78" s="207">
        <v>1</v>
      </c>
      <c r="BU78" s="197" t="s">
        <v>35</v>
      </c>
      <c r="BV78" s="145" t="str">
        <f t="shared" si="11"/>
        <v/>
      </c>
      <c r="BW78" s="145" t="str">
        <f t="shared" si="12"/>
        <v/>
      </c>
      <c r="BX78" s="146" t="str">
        <f t="shared" si="13"/>
        <v/>
      </c>
      <c r="BY78" s="144" t="str">
        <f t="shared" si="14"/>
        <v/>
      </c>
    </row>
    <row r="79" spans="14:77" ht="27.6" customHeight="1" x14ac:dyDescent="0.3">
      <c r="N79" s="5"/>
      <c r="O79" s="348" t="s">
        <v>117</v>
      </c>
      <c r="P79" s="107" t="s">
        <v>36</v>
      </c>
      <c r="Q79" s="209">
        <f t="shared" si="9"/>
        <v>0</v>
      </c>
      <c r="R79" s="125" t="s">
        <v>129</v>
      </c>
      <c r="S79" s="167"/>
      <c r="T79" s="167"/>
      <c r="U79" s="167"/>
      <c r="V79" s="167"/>
      <c r="W79" s="5" t="str">
        <f t="shared" si="5"/>
        <v/>
      </c>
      <c r="X79" s="24"/>
      <c r="Y79" s="5" t="str">
        <f t="shared" si="6"/>
        <v/>
      </c>
      <c r="Z79" s="25"/>
      <c r="AA79" s="5"/>
      <c r="AB79" s="5"/>
      <c r="AC79" s="348" t="s">
        <v>117</v>
      </c>
      <c r="AD79" s="208" t="s">
        <v>36</v>
      </c>
      <c r="AE79" s="209">
        <f t="shared" si="10"/>
        <v>0</v>
      </c>
      <c r="AF79" s="125" t="s">
        <v>129</v>
      </c>
      <c r="AG79" s="167"/>
      <c r="AH79" s="167"/>
      <c r="AI79" s="167"/>
      <c r="AJ79" s="167"/>
      <c r="AK79" s="5" t="str">
        <f t="shared" si="7"/>
        <v/>
      </c>
      <c r="AL79" s="24"/>
      <c r="AM79" s="5" t="str">
        <f t="shared" si="8"/>
        <v/>
      </c>
      <c r="AN79" s="25"/>
      <c r="AO79" s="5"/>
      <c r="AP79" s="5"/>
      <c r="AQ79" s="5"/>
      <c r="AR79" s="114"/>
      <c r="AS79" s="5"/>
      <c r="AT79" s="12"/>
      <c r="AU79" s="5"/>
      <c r="AV79" s="5"/>
      <c r="AW79" s="5"/>
      <c r="BG79"/>
      <c r="BR79" s="349" t="s">
        <v>117</v>
      </c>
      <c r="BS79" s="64" t="s">
        <v>36</v>
      </c>
      <c r="BT79" s="207">
        <v>1</v>
      </c>
      <c r="BU79" s="197" t="s">
        <v>129</v>
      </c>
      <c r="BV79" s="145" t="str">
        <f t="shared" si="11"/>
        <v/>
      </c>
      <c r="BW79" s="145" t="str">
        <f t="shared" si="12"/>
        <v/>
      </c>
      <c r="BX79" s="146" t="str">
        <f t="shared" si="13"/>
        <v/>
      </c>
      <c r="BY79" s="144" t="str">
        <f t="shared" si="14"/>
        <v/>
      </c>
    </row>
    <row r="80" spans="14:77" x14ac:dyDescent="0.3">
      <c r="N80" s="5"/>
      <c r="O80" s="348"/>
      <c r="P80" s="107" t="s">
        <v>37</v>
      </c>
      <c r="Q80" s="209">
        <f t="shared" si="9"/>
        <v>0</v>
      </c>
      <c r="R80" s="125" t="s">
        <v>118</v>
      </c>
      <c r="S80" s="167"/>
      <c r="T80" s="167"/>
      <c r="U80" s="167"/>
      <c r="V80" s="167"/>
      <c r="W80" s="5" t="str">
        <f t="shared" si="5"/>
        <v/>
      </c>
      <c r="X80" s="24"/>
      <c r="Y80" s="5" t="str">
        <f t="shared" si="6"/>
        <v/>
      </c>
      <c r="Z80" s="25"/>
      <c r="AA80" s="5"/>
      <c r="AB80" s="5"/>
      <c r="AC80" s="348"/>
      <c r="AD80" s="208" t="s">
        <v>37</v>
      </c>
      <c r="AE80" s="209">
        <f t="shared" si="10"/>
        <v>0</v>
      </c>
      <c r="AF80" s="125" t="s">
        <v>118</v>
      </c>
      <c r="AG80" s="167"/>
      <c r="AH80" s="167"/>
      <c r="AI80" s="167"/>
      <c r="AJ80" s="167"/>
      <c r="AK80" s="5" t="str">
        <f t="shared" si="7"/>
        <v/>
      </c>
      <c r="AL80" s="24"/>
      <c r="AM80" s="5" t="str">
        <f t="shared" si="8"/>
        <v/>
      </c>
      <c r="AN80" s="25"/>
      <c r="AO80" s="5"/>
      <c r="AP80" s="5"/>
      <c r="AQ80" s="5"/>
      <c r="AR80" s="114"/>
      <c r="AS80" s="5"/>
      <c r="AT80" s="12"/>
      <c r="AU80" s="5"/>
      <c r="AV80" s="5"/>
      <c r="AW80" s="5"/>
      <c r="BG80"/>
      <c r="BR80" s="349"/>
      <c r="BS80" s="64" t="s">
        <v>37</v>
      </c>
      <c r="BT80" s="207">
        <v>1</v>
      </c>
      <c r="BU80" s="197" t="s">
        <v>118</v>
      </c>
      <c r="BV80" s="145" t="str">
        <f t="shared" si="11"/>
        <v/>
      </c>
      <c r="BW80" s="145" t="str">
        <f t="shared" si="12"/>
        <v/>
      </c>
      <c r="BX80" s="146" t="str">
        <f t="shared" si="13"/>
        <v/>
      </c>
      <c r="BY80" s="144" t="str">
        <f t="shared" si="14"/>
        <v/>
      </c>
    </row>
    <row r="81" spans="11:77" x14ac:dyDescent="0.3">
      <c r="N81" s="5"/>
      <c r="O81" s="348"/>
      <c r="P81" s="107" t="s">
        <v>38</v>
      </c>
      <c r="Q81" s="209">
        <f t="shared" si="9"/>
        <v>0</v>
      </c>
      <c r="R81" s="125" t="s">
        <v>119</v>
      </c>
      <c r="S81" s="167"/>
      <c r="T81" s="167"/>
      <c r="U81" s="167"/>
      <c r="V81" s="167"/>
      <c r="W81" s="5" t="str">
        <f t="shared" si="5"/>
        <v/>
      </c>
      <c r="X81" s="24"/>
      <c r="Y81" s="5" t="str">
        <f t="shared" si="6"/>
        <v/>
      </c>
      <c r="Z81" s="25"/>
      <c r="AA81" s="5"/>
      <c r="AB81" s="5"/>
      <c r="AC81" s="348"/>
      <c r="AD81" s="208" t="s">
        <v>38</v>
      </c>
      <c r="AE81" s="209">
        <f t="shared" si="10"/>
        <v>0</v>
      </c>
      <c r="AF81" s="125" t="s">
        <v>119</v>
      </c>
      <c r="AG81" s="167"/>
      <c r="AH81" s="167"/>
      <c r="AI81" s="167"/>
      <c r="AJ81" s="167"/>
      <c r="AK81" s="5" t="str">
        <f t="shared" si="7"/>
        <v/>
      </c>
      <c r="AL81" s="24"/>
      <c r="AM81" s="5" t="str">
        <f t="shared" si="8"/>
        <v/>
      </c>
      <c r="AN81" s="25"/>
      <c r="AO81" s="5"/>
      <c r="AP81" s="5"/>
      <c r="AQ81" s="5"/>
      <c r="AR81" s="114"/>
      <c r="AS81" s="5"/>
      <c r="AT81" s="12"/>
      <c r="AU81" s="5"/>
      <c r="AV81" s="5"/>
      <c r="AW81" s="5"/>
      <c r="BG81"/>
      <c r="BR81" s="349"/>
      <c r="BS81" s="64" t="s">
        <v>38</v>
      </c>
      <c r="BT81" s="207">
        <v>1</v>
      </c>
      <c r="BU81" s="197" t="s">
        <v>119</v>
      </c>
      <c r="BV81" s="145" t="str">
        <f t="shared" si="11"/>
        <v/>
      </c>
      <c r="BW81" s="145" t="str">
        <f t="shared" si="12"/>
        <v/>
      </c>
      <c r="BX81" s="146" t="str">
        <f t="shared" si="13"/>
        <v/>
      </c>
      <c r="BY81" s="144" t="str">
        <f t="shared" si="14"/>
        <v/>
      </c>
    </row>
    <row r="82" spans="11:77" ht="27.6" x14ac:dyDescent="0.3">
      <c r="K82" s="183"/>
      <c r="N82" s="5"/>
      <c r="O82" s="348"/>
      <c r="P82" s="107" t="s">
        <v>39</v>
      </c>
      <c r="Q82" s="209">
        <f t="shared" si="9"/>
        <v>0</v>
      </c>
      <c r="R82" s="125" t="s">
        <v>120</v>
      </c>
      <c r="S82" s="167"/>
      <c r="T82" s="167"/>
      <c r="U82" s="167"/>
      <c r="V82" s="167"/>
      <c r="W82" s="5" t="str">
        <f t="shared" si="5"/>
        <v/>
      </c>
      <c r="X82" s="24"/>
      <c r="Y82" s="5" t="str">
        <f t="shared" si="6"/>
        <v/>
      </c>
      <c r="Z82" s="25"/>
      <c r="AA82" s="5"/>
      <c r="AB82" s="5"/>
      <c r="AC82" s="348"/>
      <c r="AD82" s="208" t="s">
        <v>39</v>
      </c>
      <c r="AE82" s="209">
        <f t="shared" si="10"/>
        <v>0</v>
      </c>
      <c r="AF82" s="125" t="s">
        <v>120</v>
      </c>
      <c r="AG82" s="167"/>
      <c r="AH82" s="167"/>
      <c r="AI82" s="167"/>
      <c r="AJ82" s="167"/>
      <c r="AK82" s="5" t="str">
        <f t="shared" si="7"/>
        <v/>
      </c>
      <c r="AL82" s="24"/>
      <c r="AM82" s="5" t="str">
        <f t="shared" si="8"/>
        <v/>
      </c>
      <c r="AN82" s="25"/>
      <c r="AO82" s="5"/>
      <c r="AP82" s="5"/>
      <c r="AQ82" s="5"/>
      <c r="AR82" s="114"/>
      <c r="AS82" s="5"/>
      <c r="AT82" s="12"/>
      <c r="AU82" s="5"/>
      <c r="AV82" s="5"/>
      <c r="AW82" s="5"/>
      <c r="BG82"/>
      <c r="BR82" s="349"/>
      <c r="BS82" s="64" t="s">
        <v>39</v>
      </c>
      <c r="BT82" s="207">
        <v>1</v>
      </c>
      <c r="BU82" s="197" t="s">
        <v>120</v>
      </c>
      <c r="BV82" s="145" t="str">
        <f t="shared" si="11"/>
        <v/>
      </c>
      <c r="BW82" s="145" t="str">
        <f t="shared" si="12"/>
        <v/>
      </c>
      <c r="BX82" s="146" t="str">
        <f t="shared" si="13"/>
        <v/>
      </c>
      <c r="BY82" s="144" t="str">
        <f t="shared" si="14"/>
        <v/>
      </c>
    </row>
    <row r="83" spans="11:77" ht="27.6" customHeight="1" x14ac:dyDescent="0.3">
      <c r="N83" s="5"/>
      <c r="O83" s="348" t="s">
        <v>121</v>
      </c>
      <c r="P83" s="107" t="s">
        <v>40</v>
      </c>
      <c r="Q83" s="209">
        <f t="shared" si="9"/>
        <v>0</v>
      </c>
      <c r="R83" s="125" t="s">
        <v>122</v>
      </c>
      <c r="S83" s="167"/>
      <c r="T83" s="167"/>
      <c r="U83" s="167"/>
      <c r="V83" s="167"/>
      <c r="W83" s="5" t="str">
        <f t="shared" si="5"/>
        <v/>
      </c>
      <c r="X83" s="24"/>
      <c r="Y83" s="5" t="str">
        <f t="shared" si="6"/>
        <v/>
      </c>
      <c r="Z83" s="29"/>
      <c r="AA83" s="5"/>
      <c r="AB83" s="5"/>
      <c r="AC83" s="348" t="s">
        <v>121</v>
      </c>
      <c r="AD83" s="208" t="s">
        <v>40</v>
      </c>
      <c r="AE83" s="209">
        <f t="shared" si="10"/>
        <v>0</v>
      </c>
      <c r="AF83" s="125" t="s">
        <v>122</v>
      </c>
      <c r="AG83" s="167"/>
      <c r="AH83" s="167"/>
      <c r="AI83" s="167"/>
      <c r="AJ83" s="167"/>
      <c r="AK83" s="5" t="str">
        <f t="shared" si="7"/>
        <v/>
      </c>
      <c r="AL83" s="24"/>
      <c r="AM83" s="5" t="str">
        <f t="shared" si="8"/>
        <v/>
      </c>
      <c r="AN83" s="29"/>
      <c r="AO83" s="5"/>
      <c r="AP83" s="5"/>
      <c r="AQ83" s="5"/>
      <c r="AR83" s="114"/>
      <c r="AS83" s="5"/>
      <c r="AT83" s="12"/>
      <c r="AU83" s="5"/>
      <c r="AV83" s="5"/>
      <c r="AW83" s="5"/>
      <c r="BG83"/>
      <c r="BR83" s="349" t="s">
        <v>121</v>
      </c>
      <c r="BS83" s="64" t="s">
        <v>40</v>
      </c>
      <c r="BT83" s="207">
        <v>1</v>
      </c>
      <c r="BU83" s="197" t="s">
        <v>122</v>
      </c>
      <c r="BV83" s="145" t="str">
        <f t="shared" si="11"/>
        <v/>
      </c>
      <c r="BW83" s="145" t="str">
        <f t="shared" si="12"/>
        <v/>
      </c>
      <c r="BX83" s="146" t="str">
        <f t="shared" si="13"/>
        <v/>
      </c>
      <c r="BY83" s="144" t="str">
        <f t="shared" si="14"/>
        <v/>
      </c>
    </row>
    <row r="84" spans="11:77" x14ac:dyDescent="0.3">
      <c r="N84" s="5"/>
      <c r="O84" s="348"/>
      <c r="P84" s="107" t="s">
        <v>41</v>
      </c>
      <c r="Q84" s="209">
        <f t="shared" si="9"/>
        <v>0</v>
      </c>
      <c r="R84" s="125" t="s">
        <v>123</v>
      </c>
      <c r="S84" s="167"/>
      <c r="T84" s="167"/>
      <c r="U84" s="167"/>
      <c r="V84" s="167"/>
      <c r="W84" s="5" t="str">
        <f t="shared" si="5"/>
        <v/>
      </c>
      <c r="X84" s="24"/>
      <c r="Y84" s="5" t="str">
        <f t="shared" si="6"/>
        <v/>
      </c>
      <c r="Z84" s="29"/>
      <c r="AA84" s="5"/>
      <c r="AB84" s="5"/>
      <c r="AC84" s="348"/>
      <c r="AD84" s="208" t="s">
        <v>41</v>
      </c>
      <c r="AE84" s="209">
        <f t="shared" si="10"/>
        <v>0</v>
      </c>
      <c r="AF84" s="125" t="s">
        <v>123</v>
      </c>
      <c r="AG84" s="167"/>
      <c r="AH84" s="167"/>
      <c r="AI84" s="167"/>
      <c r="AJ84" s="167"/>
      <c r="AK84" s="5" t="str">
        <f t="shared" si="7"/>
        <v/>
      </c>
      <c r="AL84" s="24"/>
      <c r="AM84" s="5" t="str">
        <f t="shared" si="8"/>
        <v/>
      </c>
      <c r="AN84" s="29"/>
      <c r="AO84" s="5"/>
      <c r="AP84" s="5"/>
      <c r="AQ84" s="5"/>
      <c r="AR84" s="114"/>
      <c r="AS84" s="5"/>
      <c r="AT84" s="12"/>
      <c r="AU84" s="5"/>
      <c r="AV84" s="185"/>
      <c r="AW84" s="5"/>
      <c r="BG84"/>
      <c r="BR84" s="349"/>
      <c r="BS84" s="64" t="s">
        <v>41</v>
      </c>
      <c r="BT84" s="207">
        <v>1</v>
      </c>
      <c r="BU84" s="197" t="s">
        <v>123</v>
      </c>
      <c r="BV84" s="145" t="str">
        <f t="shared" si="11"/>
        <v/>
      </c>
      <c r="BW84" s="145" t="str">
        <f t="shared" si="12"/>
        <v/>
      </c>
      <c r="BX84" s="146" t="str">
        <f t="shared" si="13"/>
        <v/>
      </c>
      <c r="BY84" s="144" t="str">
        <f t="shared" si="14"/>
        <v/>
      </c>
    </row>
    <row r="85" spans="11:77" ht="27.6" x14ac:dyDescent="0.3">
      <c r="N85" s="5"/>
      <c r="O85" s="348"/>
      <c r="P85" s="107" t="s">
        <v>42</v>
      </c>
      <c r="Q85" s="209">
        <f t="shared" si="9"/>
        <v>0</v>
      </c>
      <c r="R85" s="125" t="s">
        <v>124</v>
      </c>
      <c r="S85" s="167"/>
      <c r="T85" s="167"/>
      <c r="U85" s="167"/>
      <c r="V85" s="167"/>
      <c r="W85" s="5" t="str">
        <f t="shared" si="5"/>
        <v/>
      </c>
      <c r="X85" s="24"/>
      <c r="Y85" s="5" t="str">
        <f t="shared" si="6"/>
        <v/>
      </c>
      <c r="Z85" s="29"/>
      <c r="AA85" s="5"/>
      <c r="AB85" s="5"/>
      <c r="AC85" s="348"/>
      <c r="AD85" s="208" t="s">
        <v>42</v>
      </c>
      <c r="AE85" s="209">
        <f t="shared" si="10"/>
        <v>0</v>
      </c>
      <c r="AF85" s="125" t="s">
        <v>124</v>
      </c>
      <c r="AG85" s="167"/>
      <c r="AH85" s="167"/>
      <c r="AI85" s="167"/>
      <c r="AJ85" s="167"/>
      <c r="AK85" s="5" t="str">
        <f t="shared" si="7"/>
        <v/>
      </c>
      <c r="AL85" s="24"/>
      <c r="AM85" s="5" t="str">
        <f t="shared" si="8"/>
        <v/>
      </c>
      <c r="AN85" s="29"/>
      <c r="AO85" s="5"/>
      <c r="AP85" s="5"/>
      <c r="AQ85" s="5"/>
      <c r="AR85" s="114"/>
      <c r="AS85" s="5"/>
      <c r="AT85" s="12"/>
      <c r="AU85" s="5"/>
      <c r="AV85" s="5"/>
      <c r="AW85" s="5"/>
      <c r="BG85"/>
      <c r="BR85" s="349"/>
      <c r="BS85" s="64" t="s">
        <v>42</v>
      </c>
      <c r="BT85" s="207">
        <v>1</v>
      </c>
      <c r="BU85" s="197" t="s">
        <v>124</v>
      </c>
      <c r="BV85" s="145" t="str">
        <f t="shared" si="11"/>
        <v/>
      </c>
      <c r="BW85" s="145" t="str">
        <f t="shared" si="12"/>
        <v/>
      </c>
      <c r="BX85" s="146" t="str">
        <f t="shared" si="13"/>
        <v/>
      </c>
      <c r="BY85" s="144" t="str">
        <f t="shared" si="14"/>
        <v/>
      </c>
    </row>
    <row r="86" spans="11:77" ht="15" thickBot="1" x14ac:dyDescent="0.35">
      <c r="N86" s="5"/>
      <c r="O86" s="30"/>
      <c r="P86" s="355"/>
      <c r="Q86" s="355"/>
      <c r="R86" s="66" t="s">
        <v>173</v>
      </c>
      <c r="S86" s="26" t="e">
        <f>SUM(W66:W85)/SUM(Q66:Q85)</f>
        <v>#DIV/0!</v>
      </c>
      <c r="T86" s="26" t="s">
        <v>20</v>
      </c>
      <c r="U86" s="26" t="e">
        <f>SUM(Y66:Y85)/SUM(Q66:Q85)</f>
        <v>#DIV/0!</v>
      </c>
      <c r="V86" s="26"/>
      <c r="W86" s="5" t="str">
        <f t="shared" si="5"/>
        <v/>
      </c>
      <c r="X86" s="24"/>
      <c r="Y86" s="5" t="str">
        <f t="shared" si="6"/>
        <v/>
      </c>
      <c r="Z86" s="12"/>
      <c r="AA86" s="5"/>
      <c r="AB86" s="5"/>
      <c r="AC86" s="30"/>
      <c r="AD86" s="355"/>
      <c r="AE86" s="355"/>
      <c r="AF86" s="66" t="s">
        <v>173</v>
      </c>
      <c r="AG86" s="26" t="e">
        <f>SUM(AK66:AK85)/SUM(AE66:AE85)</f>
        <v>#DIV/0!</v>
      </c>
      <c r="AH86" s="26" t="s">
        <v>20</v>
      </c>
      <c r="AI86" s="26" t="e">
        <f>SUM(AM66:AM85)/SUM(AE66:AE85)</f>
        <v>#DIV/0!</v>
      </c>
      <c r="AJ86" s="26"/>
      <c r="AK86" s="5" t="str">
        <f t="shared" si="7"/>
        <v/>
      </c>
      <c r="AL86" s="24"/>
      <c r="AM86" s="5" t="str">
        <f t="shared" si="8"/>
        <v/>
      </c>
      <c r="AN86" s="12"/>
      <c r="AO86" s="5"/>
      <c r="AP86" s="5"/>
      <c r="AQ86" s="5"/>
      <c r="AR86" s="114"/>
      <c r="AS86" s="5"/>
      <c r="AT86" s="12"/>
      <c r="AU86" s="5"/>
      <c r="AV86" s="5"/>
      <c r="AW86" s="5"/>
      <c r="BG86"/>
    </row>
    <row r="87" spans="11:77" ht="15" thickBot="1" x14ac:dyDescent="0.35">
      <c r="N87" s="5"/>
      <c r="O87" s="214" t="s">
        <v>306</v>
      </c>
      <c r="Q87" s="220"/>
      <c r="R87" s="32" t="s">
        <v>301</v>
      </c>
      <c r="S87" s="356"/>
      <c r="T87" s="357"/>
      <c r="U87" s="357"/>
      <c r="V87" s="33" t="s">
        <v>21</v>
      </c>
      <c r="W87" s="5" t="str">
        <f t="shared" si="5"/>
        <v/>
      </c>
      <c r="X87" s="24"/>
      <c r="Y87" s="5" t="str">
        <f t="shared" si="6"/>
        <v/>
      </c>
      <c r="Z87" s="5"/>
      <c r="AA87" s="5"/>
      <c r="AB87" s="5"/>
      <c r="AC87" s="214" t="s">
        <v>306</v>
      </c>
      <c r="AD87" s="111"/>
      <c r="AE87" s="220"/>
      <c r="AF87" s="32" t="s">
        <v>301</v>
      </c>
      <c r="AG87" s="356"/>
      <c r="AH87" s="357"/>
      <c r="AI87" s="357"/>
      <c r="AJ87" s="33" t="s">
        <v>21</v>
      </c>
      <c r="AK87" s="5" t="str">
        <f t="shared" si="7"/>
        <v/>
      </c>
      <c r="AL87" s="24"/>
      <c r="AM87" s="5" t="str">
        <f t="shared" si="8"/>
        <v/>
      </c>
      <c r="AN87" s="5"/>
      <c r="AO87" s="5"/>
      <c r="AP87" s="5"/>
      <c r="AQ87" s="5"/>
      <c r="AR87" s="114"/>
      <c r="AS87" s="5"/>
      <c r="AT87" s="12"/>
      <c r="AU87" s="5"/>
      <c r="AV87" s="5"/>
      <c r="AW87" s="5"/>
      <c r="BG87"/>
    </row>
    <row r="88" spans="11:77" ht="15" thickBot="1" x14ac:dyDescent="0.35">
      <c r="N88" s="5"/>
      <c r="O88" s="20"/>
      <c r="Q88" s="20"/>
      <c r="R88" s="221"/>
      <c r="S88" s="20"/>
      <c r="T88" s="20"/>
      <c r="U88" s="20"/>
      <c r="V88" s="20"/>
      <c r="W88" s="5" t="str">
        <f t="shared" si="5"/>
        <v/>
      </c>
      <c r="X88" s="24"/>
      <c r="Y88" s="5" t="str">
        <f t="shared" si="6"/>
        <v/>
      </c>
      <c r="Z88" s="5"/>
      <c r="AA88" s="5"/>
      <c r="AB88" s="5"/>
      <c r="AC88" s="20"/>
      <c r="AD88" s="111"/>
      <c r="AE88" s="20"/>
      <c r="AF88" s="66"/>
      <c r="AG88" s="20"/>
      <c r="AH88" s="20"/>
      <c r="AI88" s="20"/>
      <c r="AJ88" s="20"/>
      <c r="AK88" s="5" t="str">
        <f t="shared" si="7"/>
        <v/>
      </c>
      <c r="AL88" s="24"/>
      <c r="AM88" s="5" t="str">
        <f t="shared" si="8"/>
        <v/>
      </c>
      <c r="AN88" s="5"/>
      <c r="AO88" s="5"/>
      <c r="AP88" s="5"/>
      <c r="AQ88" s="5"/>
      <c r="AR88" s="114"/>
      <c r="AS88" s="5"/>
      <c r="AT88" s="12"/>
      <c r="AU88" s="5"/>
      <c r="AV88" s="5"/>
      <c r="AW88" s="5"/>
      <c r="BG88"/>
    </row>
    <row r="89" spans="11:77" ht="15.6" thickBot="1" x14ac:dyDescent="0.35">
      <c r="M89" s="2"/>
      <c r="N89" s="2"/>
      <c r="O89" s="213" t="s">
        <v>307</v>
      </c>
      <c r="P89" s="113"/>
      <c r="Q89" s="20"/>
      <c r="R89" s="162" t="s">
        <v>299</v>
      </c>
      <c r="S89" s="358">
        <f>SUM(S87)</f>
        <v>0</v>
      </c>
      <c r="T89" s="359"/>
      <c r="U89" s="359"/>
      <c r="V89" s="161" t="s">
        <v>21</v>
      </c>
      <c r="W89" s="5" t="str">
        <f t="shared" si="5"/>
        <v/>
      </c>
      <c r="X89" s="24"/>
      <c r="Y89" s="5" t="str">
        <f t="shared" si="6"/>
        <v/>
      </c>
      <c r="Z89" s="5"/>
      <c r="AA89" s="5"/>
      <c r="AB89" s="5"/>
      <c r="AC89" s="213" t="s">
        <v>307</v>
      </c>
      <c r="AE89" s="20"/>
      <c r="AF89" s="162" t="s">
        <v>300</v>
      </c>
      <c r="AG89" s="358">
        <f>SUM(AG87)</f>
        <v>0</v>
      </c>
      <c r="AH89" s="359"/>
      <c r="AI89" s="359"/>
      <c r="AJ89" s="161" t="s">
        <v>21</v>
      </c>
      <c r="AK89" s="5" t="str">
        <f t="shared" si="7"/>
        <v/>
      </c>
      <c r="AL89" s="24"/>
      <c r="AM89" s="5" t="str">
        <f t="shared" si="8"/>
        <v/>
      </c>
      <c r="AN89" s="5"/>
      <c r="AO89" s="5"/>
      <c r="AP89" s="5"/>
      <c r="AQ89" s="5"/>
      <c r="AS89" s="5"/>
      <c r="AT89" s="5"/>
      <c r="AU89" s="5"/>
      <c r="AV89" s="5"/>
      <c r="AW89" s="5"/>
      <c r="BG89"/>
    </row>
    <row r="90" spans="11:77" x14ac:dyDescent="0.3">
      <c r="M90" s="3"/>
      <c r="N90" s="24"/>
      <c r="O90" s="24"/>
      <c r="P90" s="3"/>
      <c r="Q90" s="20"/>
      <c r="R90" s="43"/>
      <c r="S90" s="5"/>
      <c r="T90" s="5"/>
      <c r="U90" s="5"/>
      <c r="V90" s="5"/>
      <c r="W90" s="5" t="str">
        <f t="shared" si="5"/>
        <v/>
      </c>
      <c r="X90" s="24"/>
      <c r="Y90" s="5" t="str">
        <f t="shared" si="6"/>
        <v/>
      </c>
      <c r="Z90" s="5"/>
      <c r="AA90" s="5"/>
      <c r="AB90" s="5"/>
      <c r="AC90" s="5"/>
      <c r="AE90" s="20"/>
      <c r="AF90" s="43"/>
      <c r="AG90" s="5"/>
      <c r="AH90" s="5"/>
      <c r="AI90" s="5"/>
      <c r="AJ90" s="5"/>
      <c r="AK90" s="5" t="str">
        <f t="shared" si="7"/>
        <v/>
      </c>
      <c r="AL90" s="24"/>
      <c r="AM90" s="5" t="str">
        <f t="shared" si="8"/>
        <v/>
      </c>
      <c r="AN90" s="5"/>
      <c r="AO90" s="5"/>
      <c r="AP90" s="5"/>
      <c r="AQ90" s="5"/>
      <c r="AS90" s="20"/>
      <c r="AT90" s="43"/>
      <c r="AU90" s="5"/>
      <c r="AV90" s="5"/>
      <c r="AW90" s="5"/>
      <c r="AX90" s="5"/>
      <c r="AY90" s="5"/>
      <c r="AZ90" s="5"/>
      <c r="BA90" s="5"/>
      <c r="BB90" s="5"/>
      <c r="BC90" s="5"/>
      <c r="BD90" s="5"/>
      <c r="BF90" s="5"/>
      <c r="BG90" s="43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</row>
    <row r="91" spans="11:77" ht="7.2" customHeight="1" thickBot="1" x14ac:dyDescent="0.35">
      <c r="N91" s="5"/>
      <c r="O91" s="20"/>
      <c r="Q91" s="20"/>
      <c r="R91" s="43"/>
      <c r="S91" s="20"/>
      <c r="T91" s="20"/>
      <c r="U91" s="20"/>
      <c r="V91" s="20"/>
      <c r="W91" s="5" t="str">
        <f t="shared" si="5"/>
        <v/>
      </c>
      <c r="X91" s="24"/>
      <c r="Y91" s="5" t="str">
        <f t="shared" si="6"/>
        <v/>
      </c>
      <c r="Z91" s="5"/>
      <c r="AA91" s="5"/>
      <c r="AB91" s="5"/>
      <c r="AC91" s="5"/>
      <c r="AE91" s="20"/>
      <c r="AF91" s="43"/>
      <c r="AG91" s="5"/>
      <c r="AH91" s="5"/>
      <c r="AI91" s="5"/>
      <c r="AJ91" s="5"/>
      <c r="AK91" s="5" t="str">
        <f t="shared" si="7"/>
        <v/>
      </c>
      <c r="AL91" s="24"/>
      <c r="AM91" s="5" t="str">
        <f t="shared" si="8"/>
        <v/>
      </c>
      <c r="AN91" s="5"/>
      <c r="AO91" s="5"/>
      <c r="AP91" s="5"/>
      <c r="AQ91" s="5"/>
      <c r="AS91" s="20"/>
      <c r="AT91" s="43"/>
      <c r="AU91" s="5"/>
      <c r="AV91" s="5"/>
      <c r="AW91" s="5"/>
      <c r="AX91" s="5"/>
      <c r="AY91" s="5"/>
      <c r="AZ91" s="5"/>
      <c r="BA91" s="5"/>
      <c r="BB91" s="5"/>
      <c r="BC91" s="5"/>
      <c r="BD91" s="5"/>
      <c r="BF91" s="5"/>
      <c r="BG91" s="43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</row>
    <row r="92" spans="11:77" ht="64.2" customHeight="1" thickBot="1" x14ac:dyDescent="0.35">
      <c r="N92" s="5"/>
      <c r="O92" s="360" t="s">
        <v>170</v>
      </c>
      <c r="P92" s="361"/>
      <c r="Q92" s="361"/>
      <c r="R92" s="361"/>
      <c r="S92" s="361"/>
      <c r="T92" s="361"/>
      <c r="U92" s="361"/>
      <c r="V92" s="361"/>
      <c r="W92" s="5" t="str">
        <f t="shared" si="5"/>
        <v/>
      </c>
      <c r="X92" s="24"/>
      <c r="Y92" s="5" t="str">
        <f t="shared" si="6"/>
        <v/>
      </c>
      <c r="Z92" s="2"/>
      <c r="AA92" s="5"/>
      <c r="AB92" s="5"/>
      <c r="AC92" s="360" t="s">
        <v>170</v>
      </c>
      <c r="AD92" s="361"/>
      <c r="AE92" s="361"/>
      <c r="AF92" s="361"/>
      <c r="AG92" s="361"/>
      <c r="AH92" s="361"/>
      <c r="AI92" s="361"/>
      <c r="AJ92" s="361"/>
      <c r="AK92" s="5" t="str">
        <f t="shared" si="7"/>
        <v/>
      </c>
      <c r="AL92" s="24"/>
      <c r="AM92" s="5" t="str">
        <f t="shared" si="8"/>
        <v/>
      </c>
      <c r="AN92" s="2"/>
      <c r="AO92" s="5"/>
      <c r="AP92" s="5"/>
      <c r="AQ92" s="360" t="s">
        <v>171</v>
      </c>
      <c r="AR92" s="361"/>
      <c r="AS92" s="361"/>
      <c r="AT92" s="361"/>
      <c r="AU92" s="361"/>
      <c r="AV92" s="361"/>
      <c r="AW92" s="361"/>
      <c r="AX92" s="361"/>
      <c r="AY92" s="2"/>
      <c r="AZ92" s="2"/>
      <c r="BA92" s="2"/>
      <c r="BB92" s="2"/>
      <c r="BC92" s="5"/>
      <c r="BD92" s="335" t="s">
        <v>228</v>
      </c>
      <c r="BE92" s="336"/>
      <c r="BF92" s="336"/>
      <c r="BG92" s="336"/>
      <c r="BH92" s="336"/>
      <c r="BI92" s="336"/>
      <c r="BJ92" s="336"/>
      <c r="BK92" s="336"/>
      <c r="BL92" s="2"/>
      <c r="BM92" s="2"/>
      <c r="BN92" s="2"/>
      <c r="BO92" s="2"/>
      <c r="BP92" s="5"/>
      <c r="BQ92" s="5"/>
      <c r="BR92" s="321" t="s">
        <v>296</v>
      </c>
      <c r="BS92" s="322"/>
      <c r="BT92" s="322"/>
      <c r="BU92" s="322"/>
      <c r="BV92" s="322"/>
      <c r="BW92" s="322"/>
      <c r="BX92" s="322"/>
      <c r="BY92" s="323"/>
    </row>
    <row r="93" spans="11:77" ht="18" customHeight="1" x14ac:dyDescent="0.3">
      <c r="N93" s="5"/>
      <c r="O93" s="21" t="s">
        <v>125</v>
      </c>
      <c r="P93" s="247">
        <f>$D$5</f>
        <v>0</v>
      </c>
      <c r="Q93" s="247"/>
      <c r="R93" s="247"/>
      <c r="S93" s="41" t="s">
        <v>152</v>
      </c>
      <c r="T93" s="248"/>
      <c r="U93" s="248"/>
      <c r="V93" s="248"/>
      <c r="W93" s="5" t="str">
        <f t="shared" si="5"/>
        <v/>
      </c>
      <c r="X93" s="24"/>
      <c r="Y93" s="5" t="str">
        <f t="shared" si="6"/>
        <v/>
      </c>
      <c r="Z93" s="2"/>
      <c r="AA93" s="5"/>
      <c r="AB93" s="5"/>
      <c r="AC93" s="21" t="s">
        <v>125</v>
      </c>
      <c r="AD93" s="247">
        <f>$D$5</f>
        <v>0</v>
      </c>
      <c r="AE93" s="247"/>
      <c r="AF93" s="247"/>
      <c r="AG93" s="41" t="s">
        <v>152</v>
      </c>
      <c r="AH93" s="248"/>
      <c r="AI93" s="248"/>
      <c r="AJ93" s="248"/>
      <c r="AK93" s="5" t="str">
        <f t="shared" si="7"/>
        <v/>
      </c>
      <c r="AL93" s="24"/>
      <c r="AM93" s="5" t="str">
        <f t="shared" si="8"/>
        <v/>
      </c>
      <c r="AN93" s="2"/>
      <c r="AO93" s="5"/>
      <c r="AP93" s="5"/>
      <c r="AQ93" s="21" t="s">
        <v>125</v>
      </c>
      <c r="AR93" s="247">
        <f>$D$5</f>
        <v>0</v>
      </c>
      <c r="AS93" s="247"/>
      <c r="AT93" s="247"/>
      <c r="AU93" s="41" t="s">
        <v>152</v>
      </c>
      <c r="AV93" s="248"/>
      <c r="AW93" s="248"/>
      <c r="AX93" s="248"/>
      <c r="AY93" s="2"/>
      <c r="AZ93" s="2"/>
      <c r="BA93" s="2"/>
      <c r="BB93" s="2"/>
      <c r="BC93" s="5"/>
      <c r="BD93" s="21" t="s">
        <v>125</v>
      </c>
      <c r="BE93" s="247">
        <f>$D$5</f>
        <v>0</v>
      </c>
      <c r="BF93" s="247"/>
      <c r="BG93" s="247"/>
      <c r="BH93" s="41" t="s">
        <v>152</v>
      </c>
      <c r="BI93" s="248"/>
      <c r="BJ93" s="248"/>
      <c r="BK93" s="248"/>
      <c r="BL93" s="2"/>
      <c r="BM93" s="2"/>
      <c r="BN93" s="2"/>
      <c r="BO93" s="2"/>
      <c r="BP93" s="5"/>
      <c r="BQ93" s="5"/>
      <c r="BR93" s="21" t="s">
        <v>125</v>
      </c>
      <c r="BS93" s="247">
        <f>$D$5</f>
        <v>0</v>
      </c>
      <c r="BT93" s="247"/>
      <c r="BU93" s="247"/>
      <c r="BV93" s="41" t="s">
        <v>152</v>
      </c>
      <c r="BW93" s="338"/>
      <c r="BX93" s="339"/>
      <c r="BY93" s="340"/>
    </row>
    <row r="94" spans="11:77" ht="35.4" customHeight="1" x14ac:dyDescent="0.3">
      <c r="N94" s="5"/>
      <c r="O94" s="21" t="s">
        <v>158</v>
      </c>
      <c r="P94" s="247">
        <f>$D$6</f>
        <v>0</v>
      </c>
      <c r="Q94" s="247"/>
      <c r="R94" s="247"/>
      <c r="S94" s="175" t="s">
        <v>89</v>
      </c>
      <c r="T94" s="247">
        <f>$K$6</f>
        <v>0</v>
      </c>
      <c r="U94" s="247"/>
      <c r="V94" s="247"/>
      <c r="W94" s="5" t="str">
        <f t="shared" si="5"/>
        <v/>
      </c>
      <c r="X94" s="24"/>
      <c r="Y94" s="5" t="str">
        <f t="shared" si="6"/>
        <v/>
      </c>
      <c r="Z94" s="2"/>
      <c r="AA94" s="5"/>
      <c r="AB94" s="5"/>
      <c r="AC94" s="21" t="s">
        <v>158</v>
      </c>
      <c r="AD94" s="247">
        <f>$D$6</f>
        <v>0</v>
      </c>
      <c r="AE94" s="247"/>
      <c r="AF94" s="247"/>
      <c r="AG94" s="175" t="s">
        <v>89</v>
      </c>
      <c r="AH94" s="247">
        <f>$K$6</f>
        <v>0</v>
      </c>
      <c r="AI94" s="247"/>
      <c r="AJ94" s="247"/>
      <c r="AK94" s="5" t="str">
        <f t="shared" si="7"/>
        <v/>
      </c>
      <c r="AL94" s="24"/>
      <c r="AM94" s="5" t="str">
        <f t="shared" si="8"/>
        <v/>
      </c>
      <c r="AN94" s="2"/>
      <c r="AO94" s="5"/>
      <c r="AP94" s="5"/>
      <c r="AQ94" s="21" t="s">
        <v>158</v>
      </c>
      <c r="AR94" s="247">
        <f>$D$6</f>
        <v>0</v>
      </c>
      <c r="AS94" s="247"/>
      <c r="AT94" s="247"/>
      <c r="AU94" s="175" t="s">
        <v>89</v>
      </c>
      <c r="AV94" s="247">
        <f>$K$6</f>
        <v>0</v>
      </c>
      <c r="AW94" s="247"/>
      <c r="AX94" s="247"/>
      <c r="AY94" s="2"/>
      <c r="AZ94" s="2"/>
      <c r="BA94" s="2"/>
      <c r="BB94" s="2"/>
      <c r="BC94" s="5"/>
      <c r="BD94" s="21" t="s">
        <v>158</v>
      </c>
      <c r="BE94" s="247">
        <f>$D$6</f>
        <v>0</v>
      </c>
      <c r="BF94" s="247"/>
      <c r="BG94" s="247"/>
      <c r="BH94" s="175" t="s">
        <v>89</v>
      </c>
      <c r="BI94" s="247">
        <f>$K$6</f>
        <v>0</v>
      </c>
      <c r="BJ94" s="247"/>
      <c r="BK94" s="247"/>
      <c r="BL94" s="2"/>
      <c r="BM94" s="2"/>
      <c r="BN94" s="2"/>
      <c r="BO94" s="2"/>
      <c r="BP94" s="5"/>
      <c r="BQ94" s="5"/>
      <c r="BR94" s="21" t="s">
        <v>158</v>
      </c>
      <c r="BS94" s="247">
        <f>$D$6</f>
        <v>0</v>
      </c>
      <c r="BT94" s="247"/>
      <c r="BU94" s="247"/>
      <c r="BV94" s="65" t="s">
        <v>89</v>
      </c>
      <c r="BW94" s="247">
        <f>$K$6</f>
        <v>0</v>
      </c>
      <c r="BX94" s="247"/>
      <c r="BY94" s="247"/>
    </row>
    <row r="95" spans="11:77" ht="35.4" customHeight="1" x14ac:dyDescent="0.3">
      <c r="N95" s="5"/>
      <c r="O95" s="349" t="s">
        <v>160</v>
      </c>
      <c r="P95" s="346"/>
      <c r="Q95" s="346"/>
      <c r="R95" s="346"/>
      <c r="S95" s="349" t="s">
        <v>168</v>
      </c>
      <c r="T95" s="247"/>
      <c r="U95" s="247"/>
      <c r="V95" s="247"/>
      <c r="W95" s="5" t="str">
        <f t="shared" si="5"/>
        <v/>
      </c>
      <c r="X95" s="24"/>
      <c r="Y95" s="5" t="str">
        <f t="shared" si="6"/>
        <v/>
      </c>
      <c r="Z95" s="2"/>
      <c r="AA95" s="5"/>
      <c r="AB95" s="5"/>
      <c r="AC95" s="349" t="s">
        <v>160</v>
      </c>
      <c r="AD95" s="346"/>
      <c r="AE95" s="346"/>
      <c r="AF95" s="346"/>
      <c r="AG95" s="349" t="s">
        <v>168</v>
      </c>
      <c r="AH95" s="247"/>
      <c r="AI95" s="247"/>
      <c r="AJ95" s="247"/>
      <c r="AK95" s="5" t="str">
        <f t="shared" si="7"/>
        <v/>
      </c>
      <c r="AL95" s="24"/>
      <c r="AM95" s="5" t="str">
        <f t="shared" si="8"/>
        <v/>
      </c>
      <c r="AN95" s="2"/>
      <c r="AO95" s="5"/>
      <c r="AP95" s="5"/>
      <c r="AQ95" s="349" t="s">
        <v>160</v>
      </c>
      <c r="AR95" s="346"/>
      <c r="AS95" s="346"/>
      <c r="AT95" s="346"/>
      <c r="AU95" s="349" t="s">
        <v>168</v>
      </c>
      <c r="AV95" s="247"/>
      <c r="AW95" s="247"/>
      <c r="AX95" s="247"/>
      <c r="AY95" s="2"/>
      <c r="AZ95" s="2"/>
      <c r="BA95" s="2"/>
      <c r="BB95" s="2"/>
      <c r="BC95" s="5"/>
      <c r="BD95" s="349" t="s">
        <v>160</v>
      </c>
      <c r="BE95" s="346"/>
      <c r="BF95" s="346"/>
      <c r="BG95" s="346"/>
      <c r="BH95" s="349" t="s">
        <v>168</v>
      </c>
      <c r="BI95" s="247"/>
      <c r="BJ95" s="247"/>
      <c r="BK95" s="247"/>
      <c r="BL95" s="2"/>
      <c r="BM95" s="2"/>
      <c r="BN95" s="2"/>
      <c r="BO95" s="2"/>
      <c r="BP95" s="5"/>
      <c r="BQ95" s="5"/>
      <c r="BR95" s="5"/>
    </row>
    <row r="96" spans="11:77" ht="69" customHeight="1" x14ac:dyDescent="0.3">
      <c r="N96" s="5"/>
      <c r="O96" s="349"/>
      <c r="P96" s="346"/>
      <c r="Q96" s="346"/>
      <c r="R96" s="346"/>
      <c r="S96" s="362"/>
      <c r="T96" s="362"/>
      <c r="U96" s="362"/>
      <c r="V96" s="362"/>
      <c r="W96" s="5" t="str">
        <f t="shared" si="5"/>
        <v/>
      </c>
      <c r="X96" s="24"/>
      <c r="Y96" s="5" t="str">
        <f t="shared" si="6"/>
        <v/>
      </c>
      <c r="Z96" s="2"/>
      <c r="AA96" s="5"/>
      <c r="AB96" s="5"/>
      <c r="AC96" s="349"/>
      <c r="AD96" s="346"/>
      <c r="AE96" s="346"/>
      <c r="AF96" s="346"/>
      <c r="AG96" s="362"/>
      <c r="AH96" s="362"/>
      <c r="AI96" s="362"/>
      <c r="AJ96" s="362"/>
      <c r="AK96" s="5" t="str">
        <f t="shared" si="7"/>
        <v/>
      </c>
      <c r="AL96" s="24"/>
      <c r="AM96" s="5" t="str">
        <f t="shared" si="8"/>
        <v/>
      </c>
      <c r="AN96" s="2"/>
      <c r="AO96" s="5"/>
      <c r="AP96" s="5"/>
      <c r="AQ96" s="349"/>
      <c r="AR96" s="346"/>
      <c r="AS96" s="346"/>
      <c r="AT96" s="346"/>
      <c r="AU96" s="362"/>
      <c r="AV96" s="362"/>
      <c r="AW96" s="362"/>
      <c r="AX96" s="362"/>
      <c r="AY96" s="2"/>
      <c r="AZ96" s="2"/>
      <c r="BA96" s="2"/>
      <c r="BB96" s="2"/>
      <c r="BC96" s="5"/>
      <c r="BD96" s="349"/>
      <c r="BE96" s="346"/>
      <c r="BF96" s="346"/>
      <c r="BG96" s="346"/>
      <c r="BH96" s="362"/>
      <c r="BI96" s="362"/>
      <c r="BJ96" s="362"/>
      <c r="BK96" s="362"/>
      <c r="BL96" s="2"/>
      <c r="BM96" s="2"/>
      <c r="BN96" s="2"/>
      <c r="BO96" s="2"/>
      <c r="BP96" s="5"/>
      <c r="BQ96" s="5"/>
      <c r="BR96" s="5"/>
    </row>
    <row r="97" spans="14:70" ht="69" customHeight="1" x14ac:dyDescent="0.3">
      <c r="N97" s="5"/>
      <c r="O97" s="337" t="s">
        <v>169</v>
      </c>
      <c r="P97" s="337"/>
      <c r="Q97" s="337"/>
      <c r="R97" s="337"/>
      <c r="S97" s="337"/>
      <c r="T97" s="337"/>
      <c r="U97" s="337"/>
      <c r="V97" s="337"/>
      <c r="W97" s="5" t="str">
        <f t="shared" si="5"/>
        <v/>
      </c>
      <c r="X97" s="24"/>
      <c r="Y97" s="5" t="str">
        <f t="shared" si="6"/>
        <v/>
      </c>
      <c r="Z97" s="2"/>
      <c r="AA97" s="5"/>
      <c r="AB97" s="5"/>
      <c r="AC97" s="337" t="s">
        <v>169</v>
      </c>
      <c r="AD97" s="337"/>
      <c r="AE97" s="337"/>
      <c r="AF97" s="337"/>
      <c r="AG97" s="337"/>
      <c r="AH97" s="337"/>
      <c r="AI97" s="337"/>
      <c r="AJ97" s="337"/>
      <c r="AK97" s="5" t="str">
        <f t="shared" si="7"/>
        <v/>
      </c>
      <c r="AL97" s="24"/>
      <c r="AM97" s="5" t="str">
        <f t="shared" si="8"/>
        <v/>
      </c>
      <c r="AN97" s="2"/>
      <c r="AO97" s="5"/>
      <c r="AP97" s="5"/>
      <c r="AQ97" s="337" t="s">
        <v>169</v>
      </c>
      <c r="AR97" s="337"/>
      <c r="AS97" s="337"/>
      <c r="AT97" s="337"/>
      <c r="AU97" s="337"/>
      <c r="AV97" s="337"/>
      <c r="AW97" s="337"/>
      <c r="AX97" s="337"/>
      <c r="AY97" s="2"/>
      <c r="AZ97" s="2"/>
      <c r="BA97" s="2"/>
      <c r="BB97" s="2"/>
      <c r="BC97" s="5"/>
      <c r="BD97" s="337" t="s">
        <v>169</v>
      </c>
      <c r="BE97" s="337"/>
      <c r="BF97" s="337"/>
      <c r="BG97" s="337"/>
      <c r="BH97" s="337"/>
      <c r="BI97" s="337"/>
      <c r="BJ97" s="337"/>
      <c r="BK97" s="337"/>
      <c r="BL97" s="2"/>
      <c r="BM97" s="2"/>
      <c r="BN97" s="2"/>
      <c r="BO97" s="2"/>
      <c r="BP97" s="5"/>
      <c r="BQ97" s="5"/>
      <c r="BR97" s="5"/>
    </row>
    <row r="98" spans="14:70" ht="35.4" customHeight="1" x14ac:dyDescent="0.3">
      <c r="N98" s="57"/>
      <c r="O98" s="59" t="s">
        <v>163</v>
      </c>
      <c r="P98" s="247" t="s">
        <v>87</v>
      </c>
      <c r="Q98" s="247"/>
      <c r="R98" s="247"/>
      <c r="S98" s="364" t="s">
        <v>164</v>
      </c>
      <c r="T98" s="247"/>
      <c r="U98" s="247"/>
      <c r="V98" s="247"/>
      <c r="W98" s="5" t="str">
        <f t="shared" si="5"/>
        <v/>
      </c>
      <c r="X98" s="24"/>
      <c r="Y98" s="5" t="str">
        <f t="shared" si="6"/>
        <v/>
      </c>
      <c r="Z98" s="2"/>
      <c r="AA98" s="5"/>
      <c r="AB98" s="5"/>
      <c r="AC98" s="59" t="s">
        <v>163</v>
      </c>
      <c r="AD98" s="247" t="s">
        <v>87</v>
      </c>
      <c r="AE98" s="247"/>
      <c r="AF98" s="247"/>
      <c r="AG98" s="247" t="s">
        <v>164</v>
      </c>
      <c r="AH98" s="247"/>
      <c r="AI98" s="247"/>
      <c r="AJ98" s="247"/>
      <c r="AK98" s="5" t="str">
        <f t="shared" si="7"/>
        <v/>
      </c>
      <c r="AL98" s="24"/>
      <c r="AM98" s="5" t="str">
        <f t="shared" si="8"/>
        <v/>
      </c>
      <c r="AN98" s="2"/>
      <c r="AO98" s="5"/>
      <c r="AP98" s="5"/>
      <c r="AQ98" s="59" t="s">
        <v>163</v>
      </c>
      <c r="AR98" s="247" t="s">
        <v>87</v>
      </c>
      <c r="AS98" s="247"/>
      <c r="AT98" s="247"/>
      <c r="AU98" s="364" t="s">
        <v>164</v>
      </c>
      <c r="AV98" s="247"/>
      <c r="AW98" s="247"/>
      <c r="AX98" s="247"/>
      <c r="AY98" s="2"/>
      <c r="AZ98" s="2"/>
      <c r="BA98" s="2"/>
      <c r="BB98" s="2"/>
      <c r="BC98" s="5"/>
      <c r="BD98" s="59" t="s">
        <v>163</v>
      </c>
      <c r="BE98" s="247" t="s">
        <v>87</v>
      </c>
      <c r="BF98" s="247"/>
      <c r="BG98" s="247"/>
      <c r="BH98" s="247" t="s">
        <v>164</v>
      </c>
      <c r="BI98" s="247"/>
      <c r="BJ98" s="247"/>
      <c r="BK98" s="247"/>
      <c r="BL98" s="2"/>
      <c r="BM98" s="2"/>
      <c r="BN98" s="2"/>
      <c r="BO98" s="2"/>
      <c r="BP98" s="5"/>
      <c r="BQ98" s="5"/>
      <c r="BR98" s="5"/>
    </row>
    <row r="99" spans="14:70" ht="35.4" customHeight="1" x14ac:dyDescent="0.3">
      <c r="N99" s="57"/>
      <c r="O99" s="59" t="s">
        <v>161</v>
      </c>
      <c r="P99" s="346"/>
      <c r="Q99" s="346"/>
      <c r="R99" s="346"/>
      <c r="S99" s="363"/>
      <c r="T99" s="347"/>
      <c r="U99" s="347"/>
      <c r="V99" s="347"/>
      <c r="W99" s="5" t="str">
        <f t="shared" si="5"/>
        <v/>
      </c>
      <c r="X99" s="24"/>
      <c r="Y99" s="5" t="str">
        <f t="shared" si="6"/>
        <v/>
      </c>
      <c r="Z99" s="2"/>
      <c r="AA99" s="5"/>
      <c r="AB99" s="5"/>
      <c r="AC99" s="59" t="s">
        <v>161</v>
      </c>
      <c r="AD99" s="346"/>
      <c r="AE99" s="346"/>
      <c r="AF99" s="346"/>
      <c r="AG99" s="347"/>
      <c r="AH99" s="347"/>
      <c r="AI99" s="347"/>
      <c r="AJ99" s="347"/>
      <c r="AK99" s="5" t="str">
        <f t="shared" si="7"/>
        <v/>
      </c>
      <c r="AL99" s="24"/>
      <c r="AM99" s="5" t="str">
        <f t="shared" si="8"/>
        <v/>
      </c>
      <c r="AN99" s="2"/>
      <c r="AO99" s="5"/>
      <c r="AP99" s="5"/>
      <c r="AQ99" s="59" t="s">
        <v>161</v>
      </c>
      <c r="AR99" s="346"/>
      <c r="AS99" s="346"/>
      <c r="AT99" s="346"/>
      <c r="AU99" s="363"/>
      <c r="AV99" s="347"/>
      <c r="AW99" s="347"/>
      <c r="AX99" s="347"/>
      <c r="AY99" s="2"/>
      <c r="AZ99" s="2"/>
      <c r="BA99" s="2"/>
      <c r="BB99" s="2"/>
      <c r="BC99" s="5"/>
      <c r="BD99" s="59" t="s">
        <v>161</v>
      </c>
      <c r="BE99" s="346"/>
      <c r="BF99" s="346"/>
      <c r="BG99" s="346"/>
      <c r="BH99" s="363"/>
      <c r="BI99" s="347"/>
      <c r="BJ99" s="347"/>
      <c r="BK99" s="347"/>
      <c r="BL99" s="2"/>
      <c r="BM99" s="2"/>
      <c r="BN99" s="2"/>
      <c r="BO99" s="2"/>
      <c r="BP99" s="5"/>
      <c r="BQ99" s="5"/>
      <c r="BR99" s="5"/>
    </row>
    <row r="100" spans="14:70" ht="35.4" customHeight="1" x14ac:dyDescent="0.3">
      <c r="N100" s="58"/>
      <c r="O100" s="59" t="s">
        <v>162</v>
      </c>
      <c r="P100" s="346"/>
      <c r="Q100" s="346"/>
      <c r="R100" s="346"/>
      <c r="S100" s="363"/>
      <c r="T100" s="347"/>
      <c r="U100" s="347"/>
      <c r="V100" s="347"/>
      <c r="W100" s="5" t="str">
        <f t="shared" si="5"/>
        <v/>
      </c>
      <c r="X100" s="24"/>
      <c r="Y100" s="5" t="str">
        <f t="shared" si="6"/>
        <v/>
      </c>
      <c r="Z100" s="2"/>
      <c r="AA100" s="5"/>
      <c r="AB100" s="5"/>
      <c r="AC100" s="59" t="s">
        <v>162</v>
      </c>
      <c r="AD100" s="346"/>
      <c r="AE100" s="346"/>
      <c r="AF100" s="346"/>
      <c r="AG100" s="363"/>
      <c r="AH100" s="347"/>
      <c r="AI100" s="347"/>
      <c r="AJ100" s="347"/>
      <c r="AK100" s="5" t="str">
        <f t="shared" si="7"/>
        <v/>
      </c>
      <c r="AL100" s="24"/>
      <c r="AM100" s="5" t="str">
        <f t="shared" si="8"/>
        <v/>
      </c>
      <c r="AN100" s="2"/>
      <c r="AO100" s="5"/>
      <c r="AP100" s="5"/>
      <c r="AQ100" s="59" t="s">
        <v>162</v>
      </c>
      <c r="AR100" s="346"/>
      <c r="AS100" s="346"/>
      <c r="AT100" s="346"/>
      <c r="AU100" s="363"/>
      <c r="AV100" s="347"/>
      <c r="AW100" s="347"/>
      <c r="AX100" s="347"/>
      <c r="AY100" s="2"/>
      <c r="AZ100" s="2"/>
      <c r="BA100" s="2"/>
      <c r="BB100" s="2"/>
      <c r="BC100" s="5"/>
      <c r="BD100" s="59" t="s">
        <v>162</v>
      </c>
      <c r="BE100" s="346"/>
      <c r="BF100" s="346"/>
      <c r="BG100" s="346"/>
      <c r="BH100" s="363"/>
      <c r="BI100" s="347"/>
      <c r="BJ100" s="347"/>
      <c r="BK100" s="347"/>
      <c r="BL100" s="2"/>
      <c r="BM100" s="2"/>
      <c r="BN100" s="2"/>
      <c r="BO100" s="2"/>
      <c r="BP100" s="5"/>
      <c r="BQ100" s="5"/>
      <c r="BR100" s="5"/>
    </row>
    <row r="101" spans="14:70" ht="21.75" customHeight="1" x14ac:dyDescent="0.3">
      <c r="N101" s="5"/>
      <c r="O101" s="365"/>
      <c r="P101" s="365"/>
      <c r="Q101" s="365"/>
      <c r="R101" s="55"/>
      <c r="S101" s="56"/>
      <c r="T101" s="55"/>
      <c r="U101" s="55"/>
      <c r="V101" s="55"/>
      <c r="W101" s="5" t="str">
        <f t="shared" si="5"/>
        <v/>
      </c>
      <c r="X101" s="24"/>
      <c r="Y101" s="5" t="str">
        <f t="shared" si="6"/>
        <v/>
      </c>
      <c r="Z101" s="2"/>
      <c r="AA101" s="5"/>
      <c r="AB101" s="5"/>
      <c r="AC101" s="54"/>
      <c r="AD101" s="93"/>
      <c r="AE101" s="55"/>
      <c r="AF101" s="55"/>
      <c r="AG101" s="56"/>
      <c r="AH101" s="55"/>
      <c r="AI101" s="55"/>
      <c r="AJ101" s="55"/>
      <c r="AK101" s="5" t="str">
        <f t="shared" si="7"/>
        <v/>
      </c>
      <c r="AL101" s="24"/>
      <c r="AM101" s="5" t="str">
        <f t="shared" si="8"/>
        <v/>
      </c>
      <c r="AN101" s="2"/>
      <c r="AO101" s="5"/>
      <c r="AP101" s="5"/>
      <c r="AQ101" s="54"/>
      <c r="AR101" s="93"/>
      <c r="AS101" s="55"/>
      <c r="AT101" s="55"/>
      <c r="AU101" s="56"/>
      <c r="AV101" s="55"/>
      <c r="AW101" s="55"/>
      <c r="AX101" s="55"/>
      <c r="AY101" s="2"/>
      <c r="AZ101" s="2"/>
      <c r="BA101" s="2"/>
      <c r="BB101" s="2"/>
      <c r="BC101" s="5"/>
      <c r="BD101" s="54"/>
      <c r="BE101" s="93"/>
      <c r="BF101" s="55"/>
      <c r="BG101" s="55"/>
      <c r="BH101" s="56"/>
      <c r="BI101" s="55"/>
      <c r="BJ101" s="55"/>
      <c r="BK101" s="55"/>
      <c r="BL101" s="2"/>
      <c r="BM101" s="2"/>
      <c r="BN101" s="2"/>
      <c r="BO101" s="2"/>
      <c r="BP101" s="5"/>
      <c r="BQ101" s="5"/>
      <c r="BR101" s="5"/>
    </row>
    <row r="102" spans="14:70" ht="15" x14ac:dyDescent="0.3">
      <c r="N102" s="5"/>
      <c r="O102" s="366" t="s">
        <v>183</v>
      </c>
      <c r="P102" s="366"/>
      <c r="Q102" s="366"/>
      <c r="R102" s="366"/>
      <c r="S102" s="366"/>
      <c r="T102" s="366"/>
      <c r="U102" s="366"/>
      <c r="V102" s="366"/>
      <c r="W102" s="5" t="str">
        <f t="shared" si="5"/>
        <v/>
      </c>
      <c r="X102" s="24"/>
      <c r="Y102" s="5" t="str">
        <f t="shared" si="6"/>
        <v/>
      </c>
      <c r="Z102" s="2"/>
      <c r="AA102" s="5"/>
      <c r="AB102" s="5"/>
      <c r="AC102" s="366" t="s">
        <v>183</v>
      </c>
      <c r="AD102" s="366"/>
      <c r="AE102" s="366"/>
      <c r="AF102" s="366"/>
      <c r="AG102" s="366"/>
      <c r="AH102" s="366"/>
      <c r="AI102" s="366"/>
      <c r="AJ102" s="366"/>
      <c r="AK102" s="5" t="str">
        <f t="shared" si="7"/>
        <v/>
      </c>
      <c r="AL102" s="24"/>
      <c r="AM102" s="5" t="str">
        <f t="shared" si="8"/>
        <v/>
      </c>
      <c r="AN102" s="84"/>
      <c r="AO102" s="5"/>
      <c r="AP102" s="5"/>
      <c r="AQ102" s="366" t="s">
        <v>183</v>
      </c>
      <c r="AR102" s="366"/>
      <c r="AS102" s="366"/>
      <c r="AT102" s="366"/>
      <c r="AU102" s="366"/>
      <c r="AV102" s="366"/>
      <c r="AW102" s="366"/>
      <c r="AX102" s="366"/>
      <c r="AY102" s="2"/>
      <c r="AZ102" s="2"/>
      <c r="BA102" s="2"/>
      <c r="BB102" s="2"/>
      <c r="BC102" s="5"/>
      <c r="BD102" s="366" t="s">
        <v>183</v>
      </c>
      <c r="BE102" s="366"/>
      <c r="BF102" s="366"/>
      <c r="BG102" s="366"/>
      <c r="BH102" s="366"/>
      <c r="BI102" s="366"/>
      <c r="BJ102" s="366"/>
      <c r="BK102" s="366"/>
      <c r="BL102" s="2"/>
      <c r="BM102" s="2"/>
      <c r="BN102" s="2"/>
      <c r="BO102" s="2"/>
      <c r="BP102" s="5"/>
      <c r="BQ102" s="5"/>
      <c r="BR102" s="5"/>
    </row>
    <row r="103" spans="14:70" ht="28.2" x14ac:dyDescent="0.3">
      <c r="N103" s="5"/>
      <c r="O103" s="368" t="s">
        <v>184</v>
      </c>
      <c r="P103" s="368"/>
      <c r="Q103" s="368"/>
      <c r="R103" s="368"/>
      <c r="S103" s="79" t="s">
        <v>131</v>
      </c>
      <c r="T103" s="80" t="s">
        <v>132</v>
      </c>
      <c r="U103" s="81" t="s">
        <v>133</v>
      </c>
      <c r="V103" s="82" t="s">
        <v>134</v>
      </c>
      <c r="W103" s="5" t="str">
        <f t="shared" si="5"/>
        <v/>
      </c>
      <c r="X103" s="24"/>
      <c r="Y103" s="5" t="str">
        <f t="shared" si="6"/>
        <v/>
      </c>
      <c r="Z103" s="2"/>
      <c r="AA103" s="5"/>
      <c r="AB103" s="5"/>
      <c r="AC103" s="368" t="s">
        <v>184</v>
      </c>
      <c r="AD103" s="368"/>
      <c r="AE103" s="368"/>
      <c r="AF103" s="368"/>
      <c r="AG103" s="79" t="s">
        <v>131</v>
      </c>
      <c r="AH103" s="80" t="s">
        <v>132</v>
      </c>
      <c r="AI103" s="81" t="s">
        <v>133</v>
      </c>
      <c r="AJ103" s="82" t="s">
        <v>134</v>
      </c>
      <c r="AK103" s="5" t="str">
        <f t="shared" si="7"/>
        <v/>
      </c>
      <c r="AL103" s="24"/>
      <c r="AM103" s="5" t="str">
        <f t="shared" si="8"/>
        <v/>
      </c>
      <c r="AN103" s="2"/>
      <c r="AO103" s="5"/>
      <c r="AP103" s="5"/>
      <c r="AQ103" s="368" t="s">
        <v>184</v>
      </c>
      <c r="AR103" s="368"/>
      <c r="AS103" s="368"/>
      <c r="AT103" s="368"/>
      <c r="AU103" s="79" t="s">
        <v>131</v>
      </c>
      <c r="AV103" s="80" t="s">
        <v>132</v>
      </c>
      <c r="AW103" s="81" t="s">
        <v>133</v>
      </c>
      <c r="AX103" s="82" t="s">
        <v>134</v>
      </c>
      <c r="AY103" s="2"/>
      <c r="AZ103" s="2"/>
      <c r="BA103" s="2"/>
      <c r="BB103" s="2"/>
      <c r="BC103" s="5"/>
      <c r="BD103" s="368" t="s">
        <v>184</v>
      </c>
      <c r="BE103" s="368"/>
      <c r="BF103" s="368"/>
      <c r="BG103" s="368"/>
      <c r="BH103" s="79" t="s">
        <v>131</v>
      </c>
      <c r="BI103" s="80" t="s">
        <v>132</v>
      </c>
      <c r="BJ103" s="81" t="s">
        <v>133</v>
      </c>
      <c r="BK103" s="82" t="s">
        <v>134</v>
      </c>
      <c r="BL103" s="2"/>
      <c r="BM103" s="2"/>
      <c r="BN103" s="2"/>
      <c r="BO103" s="2"/>
      <c r="BP103" s="5"/>
      <c r="BQ103" s="5"/>
      <c r="BR103" s="5"/>
    </row>
    <row r="104" spans="14:70" ht="15" customHeight="1" x14ac:dyDescent="0.3">
      <c r="N104" s="5"/>
      <c r="O104" s="369" t="s">
        <v>186</v>
      </c>
      <c r="P104" s="369"/>
      <c r="Q104" s="369"/>
      <c r="R104" s="369"/>
      <c r="S104" s="168"/>
      <c r="T104" s="168"/>
      <c r="U104" s="168"/>
      <c r="V104" s="168"/>
      <c r="W104" s="5" t="str">
        <f t="shared" si="5"/>
        <v/>
      </c>
      <c r="X104" s="24"/>
      <c r="Y104" s="5" t="str">
        <f t="shared" si="6"/>
        <v/>
      </c>
      <c r="Z104" s="2"/>
      <c r="AA104" s="5"/>
      <c r="AB104" s="5"/>
      <c r="AC104" s="369" t="s">
        <v>186</v>
      </c>
      <c r="AD104" s="369"/>
      <c r="AE104" s="369"/>
      <c r="AF104" s="369"/>
      <c r="AG104" s="168"/>
      <c r="AH104" s="168"/>
      <c r="AI104" s="168"/>
      <c r="AJ104" s="168"/>
      <c r="AK104" s="5" t="str">
        <f t="shared" si="7"/>
        <v/>
      </c>
      <c r="AL104" s="24"/>
      <c r="AM104" s="5" t="str">
        <f t="shared" si="8"/>
        <v/>
      </c>
      <c r="AN104" s="2"/>
      <c r="AO104" s="5"/>
      <c r="AP104" s="5"/>
      <c r="AQ104" s="369" t="s">
        <v>186</v>
      </c>
      <c r="AR104" s="369"/>
      <c r="AS104" s="369"/>
      <c r="AT104" s="369"/>
      <c r="AU104" s="168"/>
      <c r="AV104" s="168"/>
      <c r="AW104" s="168"/>
      <c r="AX104" s="168"/>
      <c r="AY104" s="2"/>
      <c r="AZ104" s="2"/>
      <c r="BA104" s="2"/>
      <c r="BB104" s="2"/>
      <c r="BC104" s="5"/>
      <c r="BD104" s="369" t="s">
        <v>186</v>
      </c>
      <c r="BE104" s="369"/>
      <c r="BF104" s="369"/>
      <c r="BG104" s="369"/>
      <c r="BH104" s="168"/>
      <c r="BI104" s="168"/>
      <c r="BJ104" s="168"/>
      <c r="BK104" s="168"/>
      <c r="BL104" s="2"/>
      <c r="BM104" s="2"/>
      <c r="BN104" s="2"/>
      <c r="BO104" s="2"/>
      <c r="BP104" s="5"/>
      <c r="BQ104" s="5"/>
      <c r="BR104" s="5"/>
    </row>
    <row r="105" spans="14:70" ht="15" customHeight="1" x14ac:dyDescent="0.3">
      <c r="N105" s="5"/>
      <c r="O105" s="367" t="s">
        <v>222</v>
      </c>
      <c r="P105" s="367"/>
      <c r="Q105" s="367"/>
      <c r="R105" s="367"/>
      <c r="S105" s="168"/>
      <c r="T105" s="168"/>
      <c r="U105" s="168"/>
      <c r="V105" s="168"/>
      <c r="W105" s="5" t="str">
        <f t="shared" si="5"/>
        <v/>
      </c>
      <c r="X105" s="24"/>
      <c r="Y105" s="5" t="str">
        <f t="shared" si="6"/>
        <v/>
      </c>
      <c r="Z105" s="2"/>
      <c r="AA105" s="5"/>
      <c r="AB105" s="5"/>
      <c r="AC105" s="367" t="s">
        <v>222</v>
      </c>
      <c r="AD105" s="367"/>
      <c r="AE105" s="367"/>
      <c r="AF105" s="367"/>
      <c r="AG105" s="168"/>
      <c r="AH105" s="168"/>
      <c r="AI105" s="168"/>
      <c r="AJ105" s="168"/>
      <c r="AK105" s="5" t="str">
        <f t="shared" si="7"/>
        <v/>
      </c>
      <c r="AL105" s="24"/>
      <c r="AM105" s="5" t="str">
        <f t="shared" si="8"/>
        <v/>
      </c>
      <c r="AN105" s="2"/>
      <c r="AO105" s="5"/>
      <c r="AP105" s="5"/>
      <c r="AQ105" s="367" t="s">
        <v>222</v>
      </c>
      <c r="AR105" s="367"/>
      <c r="AS105" s="367"/>
      <c r="AT105" s="367"/>
      <c r="AU105" s="168"/>
      <c r="AV105" s="168"/>
      <c r="AW105" s="168"/>
      <c r="AX105" s="168"/>
      <c r="AY105" s="2"/>
      <c r="AZ105" s="2"/>
      <c r="BA105" s="2"/>
      <c r="BB105" s="2"/>
      <c r="BC105" s="5"/>
      <c r="BD105" s="367" t="s">
        <v>222</v>
      </c>
      <c r="BE105" s="367"/>
      <c r="BF105" s="367"/>
      <c r="BG105" s="367"/>
      <c r="BH105" s="168"/>
      <c r="BI105" s="168"/>
      <c r="BJ105" s="168"/>
      <c r="BK105" s="168"/>
      <c r="BL105" s="2"/>
      <c r="BM105" s="2"/>
      <c r="BN105" s="2"/>
      <c r="BO105" s="2"/>
      <c r="BP105" s="5"/>
      <c r="BQ105" s="5"/>
      <c r="BR105" s="5"/>
    </row>
    <row r="106" spans="14:70" ht="14.4" customHeight="1" x14ac:dyDescent="0.3">
      <c r="N106" s="5"/>
      <c r="O106" s="367" t="s">
        <v>223</v>
      </c>
      <c r="P106" s="367"/>
      <c r="Q106" s="367"/>
      <c r="R106" s="367"/>
      <c r="S106" s="168"/>
      <c r="T106" s="168"/>
      <c r="U106" s="168"/>
      <c r="V106" s="168"/>
      <c r="W106" s="5" t="str">
        <f t="shared" si="5"/>
        <v/>
      </c>
      <c r="X106" s="24"/>
      <c r="Y106" s="5" t="str">
        <f t="shared" si="6"/>
        <v/>
      </c>
      <c r="Z106" s="24"/>
      <c r="AA106" s="5"/>
      <c r="AB106" s="5"/>
      <c r="AC106" s="367" t="s">
        <v>223</v>
      </c>
      <c r="AD106" s="367"/>
      <c r="AE106" s="367"/>
      <c r="AF106" s="367"/>
      <c r="AG106" s="168"/>
      <c r="AH106" s="168"/>
      <c r="AI106" s="168"/>
      <c r="AJ106" s="168"/>
      <c r="AK106" s="5" t="str">
        <f t="shared" si="7"/>
        <v/>
      </c>
      <c r="AL106" s="24"/>
      <c r="AM106" s="5" t="str">
        <f t="shared" si="8"/>
        <v/>
      </c>
      <c r="AN106" s="24"/>
      <c r="AO106" s="5"/>
      <c r="AP106" s="5"/>
      <c r="AQ106" s="367" t="s">
        <v>223</v>
      </c>
      <c r="AR106" s="367"/>
      <c r="AS106" s="367"/>
      <c r="AT106" s="367"/>
      <c r="AU106" s="168"/>
      <c r="AV106" s="168"/>
      <c r="AW106" s="168"/>
      <c r="AX106" s="168"/>
      <c r="AY106" s="24"/>
      <c r="AZ106" s="24"/>
      <c r="BA106" s="24"/>
      <c r="BB106" s="24"/>
      <c r="BC106" s="5"/>
      <c r="BD106" s="367" t="s">
        <v>223</v>
      </c>
      <c r="BE106" s="367"/>
      <c r="BF106" s="367"/>
      <c r="BG106" s="367"/>
      <c r="BH106" s="168"/>
      <c r="BI106" s="168"/>
      <c r="BJ106" s="168"/>
      <c r="BK106" s="168"/>
      <c r="BL106" s="24"/>
      <c r="BM106" s="24"/>
      <c r="BN106" s="24"/>
      <c r="BO106" s="24"/>
      <c r="BP106" s="5"/>
      <c r="BQ106" s="5"/>
      <c r="BR106" s="5"/>
    </row>
    <row r="107" spans="14:70" ht="14.4" customHeight="1" x14ac:dyDescent="0.3">
      <c r="N107" s="5"/>
      <c r="O107" s="369" t="s">
        <v>224</v>
      </c>
      <c r="P107" s="369"/>
      <c r="Q107" s="369"/>
      <c r="R107" s="369"/>
      <c r="S107" s="168"/>
      <c r="T107" s="168"/>
      <c r="U107" s="168"/>
      <c r="V107" s="168"/>
      <c r="W107" s="5" t="str">
        <f t="shared" si="5"/>
        <v/>
      </c>
      <c r="X107" s="24"/>
      <c r="Y107" s="5" t="str">
        <f t="shared" si="6"/>
        <v/>
      </c>
      <c r="Z107" s="27"/>
      <c r="AA107" s="5"/>
      <c r="AB107" s="5"/>
      <c r="AC107" s="369" t="s">
        <v>224</v>
      </c>
      <c r="AD107" s="369"/>
      <c r="AE107" s="369"/>
      <c r="AF107" s="369"/>
      <c r="AG107" s="168"/>
      <c r="AH107" s="168"/>
      <c r="AI107" s="168"/>
      <c r="AJ107" s="168"/>
      <c r="AK107" s="5" t="str">
        <f t="shared" si="7"/>
        <v/>
      </c>
      <c r="AL107" s="24"/>
      <c r="AM107" s="5" t="str">
        <f t="shared" si="8"/>
        <v/>
      </c>
      <c r="AN107" s="27"/>
      <c r="AO107" s="5"/>
      <c r="AP107" s="5"/>
      <c r="AQ107" s="369" t="s">
        <v>224</v>
      </c>
      <c r="AR107" s="369"/>
      <c r="AS107" s="369"/>
      <c r="AT107" s="369"/>
      <c r="AU107" s="168"/>
      <c r="AV107" s="168"/>
      <c r="AW107" s="168"/>
      <c r="AX107" s="168"/>
      <c r="AY107" s="27"/>
      <c r="AZ107" s="27"/>
      <c r="BA107" s="27"/>
      <c r="BB107" s="27"/>
      <c r="BC107" s="5"/>
      <c r="BD107" s="369" t="s">
        <v>224</v>
      </c>
      <c r="BE107" s="369"/>
      <c r="BF107" s="369"/>
      <c r="BG107" s="369"/>
      <c r="BH107" s="168"/>
      <c r="BI107" s="168"/>
      <c r="BJ107" s="168"/>
      <c r="BK107" s="168"/>
      <c r="BL107" s="27"/>
      <c r="BM107" s="27"/>
      <c r="BN107" s="27"/>
      <c r="BO107" s="27"/>
      <c r="BP107" s="5"/>
      <c r="BQ107" s="5"/>
      <c r="BR107" s="5"/>
    </row>
    <row r="108" spans="14:70" x14ac:dyDescent="0.3">
      <c r="N108" s="5"/>
      <c r="O108" s="369" t="s">
        <v>225</v>
      </c>
      <c r="P108" s="369"/>
      <c r="Q108" s="369"/>
      <c r="R108" s="369"/>
      <c r="S108" s="168"/>
      <c r="T108" s="168"/>
      <c r="U108" s="168"/>
      <c r="V108" s="168"/>
      <c r="W108" s="5" t="str">
        <f t="shared" si="5"/>
        <v/>
      </c>
      <c r="X108" s="24"/>
      <c r="Y108" s="5" t="str">
        <f t="shared" si="6"/>
        <v/>
      </c>
      <c r="Z108" s="24"/>
      <c r="AA108" s="5"/>
      <c r="AB108" s="5"/>
      <c r="AC108" s="369" t="s">
        <v>225</v>
      </c>
      <c r="AD108" s="369"/>
      <c r="AE108" s="369"/>
      <c r="AF108" s="369"/>
      <c r="AG108" s="168"/>
      <c r="AH108" s="168"/>
      <c r="AI108" s="168"/>
      <c r="AJ108" s="168"/>
      <c r="AK108" s="5" t="str">
        <f t="shared" si="7"/>
        <v/>
      </c>
      <c r="AL108" s="24"/>
      <c r="AM108" s="5" t="str">
        <f t="shared" si="8"/>
        <v/>
      </c>
      <c r="AN108" s="24"/>
      <c r="AO108" s="5"/>
      <c r="AP108" s="5"/>
      <c r="AQ108" s="369" t="s">
        <v>225</v>
      </c>
      <c r="AR108" s="369"/>
      <c r="AS108" s="369"/>
      <c r="AT108" s="369"/>
      <c r="AU108" s="168"/>
      <c r="AV108" s="168"/>
      <c r="AW108" s="168"/>
      <c r="AX108" s="168"/>
      <c r="AY108" s="342"/>
      <c r="AZ108" s="342"/>
      <c r="BA108" s="342"/>
      <c r="BB108" s="342"/>
      <c r="BC108" s="5"/>
      <c r="BD108" s="369" t="s">
        <v>225</v>
      </c>
      <c r="BE108" s="369"/>
      <c r="BF108" s="369"/>
      <c r="BG108" s="369"/>
      <c r="BH108" s="168"/>
      <c r="BI108" s="168"/>
      <c r="BJ108" s="168"/>
      <c r="BK108" s="168"/>
      <c r="BL108" s="342"/>
      <c r="BM108" s="342"/>
      <c r="BN108" s="342"/>
      <c r="BO108" s="342"/>
      <c r="BP108" s="5"/>
      <c r="BQ108" s="5"/>
      <c r="BR108" s="5"/>
    </row>
    <row r="109" spans="14:70" ht="14.4" customHeight="1" x14ac:dyDescent="0.3">
      <c r="N109" s="5"/>
      <c r="O109" s="369" t="s">
        <v>188</v>
      </c>
      <c r="P109" s="369"/>
      <c r="Q109" s="369"/>
      <c r="R109" s="369"/>
      <c r="S109" s="168"/>
      <c r="T109" s="168"/>
      <c r="U109" s="168"/>
      <c r="V109" s="168"/>
      <c r="W109" s="5" t="str">
        <f t="shared" si="5"/>
        <v/>
      </c>
      <c r="X109" s="24"/>
      <c r="Y109" s="5" t="str">
        <f t="shared" si="6"/>
        <v/>
      </c>
      <c r="Z109" s="5"/>
      <c r="AA109" s="5"/>
      <c r="AB109" s="5"/>
      <c r="AC109" s="369" t="s">
        <v>188</v>
      </c>
      <c r="AD109" s="369"/>
      <c r="AE109" s="369"/>
      <c r="AF109" s="369"/>
      <c r="AG109" s="168"/>
      <c r="AH109" s="168"/>
      <c r="AI109" s="168"/>
      <c r="AJ109" s="168"/>
      <c r="AK109" s="5" t="str">
        <f t="shared" si="7"/>
        <v/>
      </c>
      <c r="AL109" s="24"/>
      <c r="AM109" s="5" t="str">
        <f t="shared" si="8"/>
        <v/>
      </c>
      <c r="AN109" s="5"/>
      <c r="AO109" s="5"/>
      <c r="AP109" s="5"/>
      <c r="AQ109" s="369" t="s">
        <v>188</v>
      </c>
      <c r="AR109" s="369"/>
      <c r="AS109" s="369"/>
      <c r="AT109" s="369"/>
      <c r="AU109" s="168"/>
      <c r="AV109" s="168"/>
      <c r="AW109" s="168"/>
      <c r="AX109" s="168"/>
      <c r="AY109" s="5" t="str">
        <f>IF(AS109="","",IF(AU109="X",0,IF(AV109="X",8,IF(AW109="X",12,IF(AX109="X",16,"")))))</f>
        <v/>
      </c>
      <c r="AZ109" s="20"/>
      <c r="BA109" s="5" t="str">
        <f>IF(AS109="","",IF(AU109="X",7.5,IF(AV109="X",11.5,IF(AW109="X",15.5,IF(AX109="X",20,"")))))</f>
        <v/>
      </c>
      <c r="BB109" s="5"/>
      <c r="BC109" s="5"/>
      <c r="BD109" s="369" t="s">
        <v>188</v>
      </c>
      <c r="BE109" s="369"/>
      <c r="BF109" s="369"/>
      <c r="BG109" s="369"/>
      <c r="BH109" s="168"/>
      <c r="BI109" s="168"/>
      <c r="BJ109" s="168"/>
      <c r="BK109" s="168"/>
      <c r="BL109" s="5" t="str">
        <f>IF(BF109="","",IF(BH109="X",0,IF(BI109="X",8,IF(BJ109="X",12,IF(BK109="X",16,"")))))</f>
        <v/>
      </c>
      <c r="BM109" s="20"/>
      <c r="BN109" s="5" t="str">
        <f t="shared" ref="BN109:BN119" si="15">IF(BF109="","",IF(BH109="X",7.5,IF(BI109="X",11.5,IF(BJ109="X",15.5,IF(BK109="X",20,"")))))</f>
        <v/>
      </c>
      <c r="BO109" s="5"/>
      <c r="BP109" s="5"/>
      <c r="BQ109" s="5"/>
      <c r="BR109" s="5"/>
    </row>
    <row r="110" spans="14:70" ht="14.4" customHeight="1" x14ac:dyDescent="0.3">
      <c r="N110" s="5"/>
      <c r="O110" s="369" t="s">
        <v>226</v>
      </c>
      <c r="P110" s="369"/>
      <c r="Q110" s="369"/>
      <c r="R110" s="369"/>
      <c r="S110" s="168"/>
      <c r="T110" s="168"/>
      <c r="U110" s="168"/>
      <c r="V110" s="168"/>
      <c r="W110" s="5" t="str">
        <f t="shared" si="5"/>
        <v/>
      </c>
      <c r="X110" s="24"/>
      <c r="Y110" s="5" t="str">
        <f t="shared" si="6"/>
        <v/>
      </c>
      <c r="Z110" s="5"/>
      <c r="AA110" s="5"/>
      <c r="AB110" s="5"/>
      <c r="AC110" s="369" t="s">
        <v>226</v>
      </c>
      <c r="AD110" s="369"/>
      <c r="AE110" s="369"/>
      <c r="AF110" s="369"/>
      <c r="AG110" s="168"/>
      <c r="AH110" s="168"/>
      <c r="AI110" s="168"/>
      <c r="AJ110" s="168"/>
      <c r="AK110" s="5" t="str">
        <f t="shared" si="7"/>
        <v/>
      </c>
      <c r="AL110" s="24"/>
      <c r="AM110" s="5" t="str">
        <f t="shared" si="8"/>
        <v/>
      </c>
      <c r="AN110" s="5"/>
      <c r="AO110" s="5"/>
      <c r="AP110" s="5"/>
      <c r="AQ110" s="369" t="s">
        <v>226</v>
      </c>
      <c r="AR110" s="369"/>
      <c r="AS110" s="369"/>
      <c r="AT110" s="369"/>
      <c r="AU110" s="168"/>
      <c r="AV110" s="168"/>
      <c r="AW110" s="168"/>
      <c r="AX110" s="168"/>
      <c r="AY110" s="5" t="str">
        <f t="shared" ref="AY110:AY119" si="16">IF(AS110="","",IF(AU110="X",0,IF(AV110="X",8,IF(AW110="X",12,IF(AX110="X",16,"")))))</f>
        <v/>
      </c>
      <c r="AZ110" s="20"/>
      <c r="BA110" s="5" t="str">
        <f t="shared" ref="BA110:BA119" si="17">IF(AS110="","",IF(AU110="X",7.5,IF(AV110="X",11.5,IF(AW110="X",15.5,IF(AX110="X",20,"")))))</f>
        <v/>
      </c>
      <c r="BB110" s="5"/>
      <c r="BC110" s="5"/>
      <c r="BD110" s="369" t="s">
        <v>226</v>
      </c>
      <c r="BE110" s="369"/>
      <c r="BF110" s="369"/>
      <c r="BG110" s="369"/>
      <c r="BH110" s="168"/>
      <c r="BI110" s="168"/>
      <c r="BJ110" s="168"/>
      <c r="BK110" s="168"/>
      <c r="BL110" s="5" t="str">
        <f t="shared" ref="BL110:BL119" si="18">IF(BF110="","",IF(BH110="X",0,IF(BI110="X",8,IF(BJ110="X",12,IF(BK110="X",16,"")))))</f>
        <v/>
      </c>
      <c r="BM110" s="20"/>
      <c r="BN110" s="5" t="str">
        <f t="shared" si="15"/>
        <v/>
      </c>
      <c r="BO110" s="5"/>
      <c r="BP110" s="5"/>
      <c r="BQ110" s="5"/>
      <c r="BR110" s="5"/>
    </row>
    <row r="111" spans="14:70" ht="24" customHeight="1" x14ac:dyDescent="0.3">
      <c r="N111" s="5"/>
      <c r="O111" s="369" t="s">
        <v>187</v>
      </c>
      <c r="P111" s="369"/>
      <c r="Q111" s="369"/>
      <c r="R111" s="369"/>
      <c r="S111" s="168"/>
      <c r="T111" s="168"/>
      <c r="U111" s="168"/>
      <c r="V111" s="168"/>
      <c r="W111" s="5" t="str">
        <f t="shared" si="5"/>
        <v/>
      </c>
      <c r="X111" s="24"/>
      <c r="Y111" s="5" t="str">
        <f t="shared" si="6"/>
        <v/>
      </c>
      <c r="Z111" s="5"/>
      <c r="AA111" s="5"/>
      <c r="AB111" s="5"/>
      <c r="AC111" s="369" t="s">
        <v>187</v>
      </c>
      <c r="AD111" s="369"/>
      <c r="AE111" s="369"/>
      <c r="AF111" s="369"/>
      <c r="AG111" s="168"/>
      <c r="AH111" s="168"/>
      <c r="AI111" s="168"/>
      <c r="AJ111" s="168"/>
      <c r="AK111" s="5" t="str">
        <f t="shared" si="7"/>
        <v/>
      </c>
      <c r="AL111" s="24"/>
      <c r="AM111" s="5" t="str">
        <f t="shared" si="8"/>
        <v/>
      </c>
      <c r="AN111" s="5"/>
      <c r="AO111" s="5"/>
      <c r="AP111" s="5"/>
      <c r="AQ111" s="369" t="s">
        <v>187</v>
      </c>
      <c r="AR111" s="369"/>
      <c r="AS111" s="369"/>
      <c r="AT111" s="369"/>
      <c r="AU111" s="168"/>
      <c r="AV111" s="168"/>
      <c r="AW111" s="168"/>
      <c r="AX111" s="168"/>
      <c r="AY111" s="5" t="str">
        <f t="shared" si="16"/>
        <v/>
      </c>
      <c r="AZ111" s="20"/>
      <c r="BA111" s="5" t="str">
        <f t="shared" si="17"/>
        <v/>
      </c>
      <c r="BB111" s="5"/>
      <c r="BC111" s="5"/>
      <c r="BD111" s="369" t="s">
        <v>187</v>
      </c>
      <c r="BE111" s="369"/>
      <c r="BF111" s="369"/>
      <c r="BG111" s="369"/>
      <c r="BH111" s="168"/>
      <c r="BI111" s="168"/>
      <c r="BJ111" s="168"/>
      <c r="BK111" s="168"/>
      <c r="BL111" s="5" t="str">
        <f t="shared" si="18"/>
        <v/>
      </c>
      <c r="BM111" s="20"/>
      <c r="BN111" s="5" t="str">
        <f t="shared" si="15"/>
        <v/>
      </c>
      <c r="BO111" s="5"/>
      <c r="BP111" s="5"/>
      <c r="BQ111" s="5"/>
      <c r="BR111" s="5"/>
    </row>
    <row r="112" spans="14:70" ht="14.4" customHeight="1" x14ac:dyDescent="0.3">
      <c r="N112" s="5"/>
      <c r="O112" s="369" t="s">
        <v>227</v>
      </c>
      <c r="P112" s="369"/>
      <c r="Q112" s="369"/>
      <c r="R112" s="369"/>
      <c r="S112" s="168"/>
      <c r="T112" s="168"/>
      <c r="U112" s="168"/>
      <c r="V112" s="168"/>
      <c r="W112" s="5" t="str">
        <f t="shared" si="5"/>
        <v/>
      </c>
      <c r="X112" s="24"/>
      <c r="Y112" s="5" t="str">
        <f t="shared" si="6"/>
        <v/>
      </c>
      <c r="Z112" s="5"/>
      <c r="AA112" s="5"/>
      <c r="AB112" s="5"/>
      <c r="AC112" s="369" t="s">
        <v>227</v>
      </c>
      <c r="AD112" s="369"/>
      <c r="AE112" s="369"/>
      <c r="AF112" s="369"/>
      <c r="AG112" s="168"/>
      <c r="AH112" s="168"/>
      <c r="AI112" s="168"/>
      <c r="AJ112" s="168"/>
      <c r="AK112" s="5" t="str">
        <f t="shared" si="7"/>
        <v/>
      </c>
      <c r="AL112" s="24"/>
      <c r="AM112" s="5" t="str">
        <f t="shared" si="8"/>
        <v/>
      </c>
      <c r="AN112" s="5"/>
      <c r="AO112" s="5"/>
      <c r="AP112" s="5"/>
      <c r="AQ112" s="369" t="s">
        <v>227</v>
      </c>
      <c r="AR112" s="369"/>
      <c r="AS112" s="369"/>
      <c r="AT112" s="369"/>
      <c r="AU112" s="168"/>
      <c r="AV112" s="168"/>
      <c r="AW112" s="168"/>
      <c r="AX112" s="168"/>
      <c r="AY112" s="5" t="str">
        <f t="shared" si="16"/>
        <v/>
      </c>
      <c r="AZ112" s="20"/>
      <c r="BA112" s="5" t="str">
        <f t="shared" si="17"/>
        <v/>
      </c>
      <c r="BB112" s="5"/>
      <c r="BC112" s="5"/>
      <c r="BD112" s="369" t="s">
        <v>227</v>
      </c>
      <c r="BE112" s="369"/>
      <c r="BF112" s="369"/>
      <c r="BG112" s="369"/>
      <c r="BH112" s="168"/>
      <c r="BI112" s="168"/>
      <c r="BJ112" s="168"/>
      <c r="BK112" s="168"/>
      <c r="BL112" s="5" t="str">
        <f t="shared" si="18"/>
        <v/>
      </c>
      <c r="BM112" s="20"/>
      <c r="BN112" s="5" t="str">
        <f t="shared" si="15"/>
        <v/>
      </c>
      <c r="BO112" s="5"/>
      <c r="BP112" s="5"/>
      <c r="BQ112" s="5"/>
      <c r="BR112" s="5"/>
    </row>
    <row r="113" spans="14:78" ht="14.4" customHeight="1" x14ac:dyDescent="0.3">
      <c r="N113" s="5"/>
      <c r="O113" s="369" t="s">
        <v>185</v>
      </c>
      <c r="P113" s="369"/>
      <c r="Q113" s="369"/>
      <c r="R113" s="369"/>
      <c r="S113" s="168"/>
      <c r="T113" s="168"/>
      <c r="U113" s="168"/>
      <c r="V113" s="168"/>
      <c r="W113" s="5" t="str">
        <f t="shared" si="5"/>
        <v/>
      </c>
      <c r="X113" s="24"/>
      <c r="Y113" s="5" t="str">
        <f t="shared" si="6"/>
        <v/>
      </c>
      <c r="Z113" s="5"/>
      <c r="AA113" s="5"/>
      <c r="AB113" s="5"/>
      <c r="AC113" s="369" t="s">
        <v>185</v>
      </c>
      <c r="AD113" s="369"/>
      <c r="AE113" s="369"/>
      <c r="AF113" s="369"/>
      <c r="AG113" s="168"/>
      <c r="AH113" s="168"/>
      <c r="AI113" s="168"/>
      <c r="AJ113" s="168"/>
      <c r="AK113" s="5" t="str">
        <f t="shared" si="7"/>
        <v/>
      </c>
      <c r="AL113" s="24"/>
      <c r="AM113" s="5" t="str">
        <f t="shared" si="8"/>
        <v/>
      </c>
      <c r="AN113" s="5"/>
      <c r="AO113" s="5"/>
      <c r="AP113" s="5"/>
      <c r="AQ113" s="369" t="s">
        <v>185</v>
      </c>
      <c r="AR113" s="369"/>
      <c r="AS113" s="369"/>
      <c r="AT113" s="369"/>
      <c r="AU113" s="168"/>
      <c r="AV113" s="168"/>
      <c r="AW113" s="168"/>
      <c r="AX113" s="168"/>
      <c r="AY113" s="5" t="str">
        <f t="shared" si="16"/>
        <v/>
      </c>
      <c r="AZ113" s="20"/>
      <c r="BA113" s="5" t="str">
        <f t="shared" si="17"/>
        <v/>
      </c>
      <c r="BB113" s="5"/>
      <c r="BC113" s="5"/>
      <c r="BD113" s="369" t="s">
        <v>185</v>
      </c>
      <c r="BE113" s="369"/>
      <c r="BF113" s="369"/>
      <c r="BG113" s="369"/>
      <c r="BH113" s="168"/>
      <c r="BI113" s="168"/>
      <c r="BJ113" s="168"/>
      <c r="BK113" s="168"/>
      <c r="BL113" s="5" t="str">
        <f t="shared" si="18"/>
        <v/>
      </c>
      <c r="BM113" s="20"/>
      <c r="BN113" s="5" t="str">
        <f t="shared" si="15"/>
        <v/>
      </c>
      <c r="BO113" s="5"/>
      <c r="BP113" s="5"/>
      <c r="BQ113" s="5"/>
      <c r="BR113" s="5"/>
    </row>
    <row r="114" spans="14:78" ht="14.4" customHeight="1" x14ac:dyDescent="0.3">
      <c r="N114" s="5"/>
      <c r="O114" s="369" t="s">
        <v>189</v>
      </c>
      <c r="P114" s="369"/>
      <c r="Q114" s="369"/>
      <c r="R114" s="369"/>
      <c r="S114" s="168"/>
      <c r="T114" s="168"/>
      <c r="U114" s="168"/>
      <c r="V114" s="168"/>
      <c r="W114" s="5" t="str">
        <f t="shared" si="5"/>
        <v/>
      </c>
      <c r="X114" s="24"/>
      <c r="Y114" s="5" t="str">
        <f t="shared" si="6"/>
        <v/>
      </c>
      <c r="Z114" s="5"/>
      <c r="AA114" s="5"/>
      <c r="AB114" s="5"/>
      <c r="AC114" s="369" t="s">
        <v>189</v>
      </c>
      <c r="AD114" s="369"/>
      <c r="AE114" s="369"/>
      <c r="AF114" s="369"/>
      <c r="AG114" s="168"/>
      <c r="AH114" s="168"/>
      <c r="AI114" s="168"/>
      <c r="AJ114" s="168"/>
      <c r="AK114" s="5" t="str">
        <f t="shared" si="7"/>
        <v/>
      </c>
      <c r="AL114" s="24"/>
      <c r="AM114" s="5" t="str">
        <f t="shared" si="8"/>
        <v/>
      </c>
      <c r="AN114" s="5"/>
      <c r="AO114" s="5"/>
      <c r="AP114" s="5"/>
      <c r="AQ114" s="369" t="s">
        <v>189</v>
      </c>
      <c r="AR114" s="369"/>
      <c r="AS114" s="369"/>
      <c r="AT114" s="369"/>
      <c r="AU114" s="168"/>
      <c r="AV114" s="168"/>
      <c r="AW114" s="168"/>
      <c r="AX114" s="168"/>
      <c r="AY114" s="5" t="str">
        <f t="shared" si="16"/>
        <v/>
      </c>
      <c r="AZ114" s="20"/>
      <c r="BA114" s="5" t="str">
        <f t="shared" si="17"/>
        <v/>
      </c>
      <c r="BB114" s="5"/>
      <c r="BC114" s="5"/>
      <c r="BD114" s="369" t="s">
        <v>189</v>
      </c>
      <c r="BE114" s="369"/>
      <c r="BF114" s="369"/>
      <c r="BG114" s="369"/>
      <c r="BH114" s="168"/>
      <c r="BI114" s="168"/>
      <c r="BJ114" s="168"/>
      <c r="BK114" s="168"/>
      <c r="BL114" s="5" t="str">
        <f t="shared" si="18"/>
        <v/>
      </c>
      <c r="BM114" s="20"/>
      <c r="BN114" s="5" t="str">
        <f t="shared" si="15"/>
        <v/>
      </c>
      <c r="BO114" s="5"/>
      <c r="BP114" s="5"/>
      <c r="BQ114" s="5"/>
      <c r="BR114" s="5"/>
    </row>
    <row r="115" spans="14:78" x14ac:dyDescent="0.3">
      <c r="N115" s="5"/>
      <c r="O115" s="83"/>
      <c r="P115" s="109"/>
      <c r="Q115" s="83"/>
      <c r="R115" s="83"/>
      <c r="S115" s="83"/>
      <c r="T115" s="83"/>
      <c r="U115" s="83"/>
      <c r="V115" s="83"/>
      <c r="W115" s="5" t="str">
        <f t="shared" si="5"/>
        <v/>
      </c>
      <c r="X115" s="24"/>
      <c r="Y115" s="5" t="str">
        <f t="shared" si="6"/>
        <v/>
      </c>
      <c r="Z115" s="5"/>
      <c r="AA115" s="5"/>
      <c r="AB115" s="5"/>
      <c r="AC115" s="83"/>
      <c r="AD115" s="109"/>
      <c r="AE115" s="83"/>
      <c r="AF115" s="83"/>
      <c r="AG115" s="83"/>
      <c r="AH115" s="83"/>
      <c r="AI115" s="83"/>
      <c r="AJ115" s="83"/>
      <c r="AK115" s="5" t="str">
        <f t="shared" si="7"/>
        <v/>
      </c>
      <c r="AL115" s="24"/>
      <c r="AM115" s="5" t="str">
        <f t="shared" si="8"/>
        <v/>
      </c>
      <c r="AN115" s="5"/>
      <c r="AO115" s="5"/>
      <c r="AP115" s="5"/>
      <c r="AQ115" s="83"/>
      <c r="AR115" s="109"/>
      <c r="AS115" s="83"/>
      <c r="AT115" s="83"/>
      <c r="AU115" s="83"/>
      <c r="AV115" s="83"/>
      <c r="AW115" s="83"/>
      <c r="AX115" s="83"/>
      <c r="AY115" s="5" t="str">
        <f t="shared" si="16"/>
        <v/>
      </c>
      <c r="AZ115" s="20"/>
      <c r="BA115" s="5" t="str">
        <f t="shared" si="17"/>
        <v/>
      </c>
      <c r="BB115" s="5"/>
      <c r="BC115" s="5"/>
      <c r="BD115" s="83"/>
      <c r="BE115" s="109"/>
      <c r="BF115" s="83"/>
      <c r="BG115" s="83"/>
      <c r="BH115" s="83"/>
      <c r="BI115" s="83"/>
      <c r="BJ115" s="83"/>
      <c r="BK115" s="83"/>
      <c r="BL115" s="5" t="str">
        <f t="shared" si="18"/>
        <v/>
      </c>
      <c r="BM115" s="20"/>
      <c r="BN115" s="5" t="str">
        <f t="shared" si="15"/>
        <v/>
      </c>
      <c r="BO115" s="5"/>
      <c r="BP115" s="5"/>
      <c r="BQ115" s="5"/>
      <c r="BR115" s="5"/>
    </row>
    <row r="116" spans="14:78" x14ac:dyDescent="0.3">
      <c r="N116" s="5"/>
      <c r="O116" s="31"/>
      <c r="P116" s="110"/>
      <c r="Q116" s="26"/>
      <c r="R116" s="45"/>
      <c r="S116" s="25"/>
      <c r="T116" s="25"/>
      <c r="U116" s="25"/>
      <c r="V116" s="26"/>
      <c r="W116" s="5" t="str">
        <f t="shared" si="5"/>
        <v/>
      </c>
      <c r="X116" s="24"/>
      <c r="Y116" s="5" t="str">
        <f t="shared" si="6"/>
        <v/>
      </c>
      <c r="Z116" s="12"/>
      <c r="AA116" s="5"/>
      <c r="AB116" s="5"/>
      <c r="AC116" s="31"/>
      <c r="AD116" s="110"/>
      <c r="AE116" s="26"/>
      <c r="AF116" s="45"/>
      <c r="AG116" s="25"/>
      <c r="AH116" s="25"/>
      <c r="AI116" s="25"/>
      <c r="AJ116" s="26"/>
      <c r="AK116" s="5" t="str">
        <f t="shared" si="7"/>
        <v/>
      </c>
      <c r="AL116" s="24"/>
      <c r="AM116" s="5" t="str">
        <f t="shared" si="8"/>
        <v/>
      </c>
      <c r="AN116" s="12"/>
      <c r="AO116" s="5"/>
      <c r="AP116" s="5"/>
      <c r="AQ116" s="31"/>
      <c r="AR116" s="110"/>
      <c r="AS116" s="26"/>
      <c r="AT116" s="45"/>
      <c r="AU116" s="25"/>
      <c r="AV116" s="25"/>
      <c r="AW116" s="25"/>
      <c r="AX116" s="26"/>
      <c r="AY116" s="5" t="str">
        <f t="shared" si="16"/>
        <v/>
      </c>
      <c r="AZ116" s="12"/>
      <c r="BA116" s="5" t="str">
        <f t="shared" si="17"/>
        <v/>
      </c>
      <c r="BB116" s="12"/>
      <c r="BC116" s="5"/>
      <c r="BD116" s="31"/>
      <c r="BE116" s="110"/>
      <c r="BF116" s="26"/>
      <c r="BG116" s="45"/>
      <c r="BH116" s="25"/>
      <c r="BI116" s="25"/>
      <c r="BJ116" s="25"/>
      <c r="BK116" s="26"/>
      <c r="BL116" s="5" t="str">
        <f t="shared" si="18"/>
        <v/>
      </c>
      <c r="BM116" s="12"/>
      <c r="BN116" s="5" t="str">
        <f t="shared" si="15"/>
        <v/>
      </c>
      <c r="BO116" s="12"/>
      <c r="BP116" s="5"/>
      <c r="BQ116" s="5"/>
      <c r="BR116" s="5"/>
    </row>
    <row r="117" spans="14:78" ht="18.600000000000001" customHeight="1" x14ac:dyDescent="0.3">
      <c r="N117" s="5"/>
      <c r="O117" s="20"/>
      <c r="Q117" s="20"/>
      <c r="R117" s="43"/>
      <c r="S117" s="20"/>
      <c r="T117" s="20"/>
      <c r="U117" s="20"/>
      <c r="V117" s="20"/>
      <c r="W117" s="5" t="str">
        <f t="shared" si="5"/>
        <v/>
      </c>
      <c r="X117" s="24"/>
      <c r="Y117" s="5" t="str">
        <f t="shared" si="6"/>
        <v/>
      </c>
      <c r="Z117" s="5"/>
      <c r="AA117" s="5"/>
      <c r="AB117" s="5"/>
      <c r="AC117" s="20"/>
      <c r="AD117" s="111"/>
      <c r="AE117" s="20"/>
      <c r="AF117" s="43"/>
      <c r="AG117" s="20"/>
      <c r="AH117" s="20"/>
      <c r="AI117" s="20"/>
      <c r="AJ117" s="20"/>
      <c r="AK117" s="5" t="str">
        <f t="shared" si="7"/>
        <v/>
      </c>
      <c r="AL117" s="24"/>
      <c r="AM117" s="5" t="str">
        <f t="shared" si="8"/>
        <v/>
      </c>
      <c r="AN117" s="5"/>
      <c r="AO117" s="5"/>
      <c r="AP117" s="5"/>
      <c r="AQ117" s="20"/>
      <c r="AR117" s="111"/>
      <c r="AS117" s="20"/>
      <c r="AT117" s="43"/>
      <c r="AU117" s="20"/>
      <c r="AV117" s="20"/>
      <c r="AW117" s="20"/>
      <c r="AX117" s="20"/>
      <c r="AY117" s="5" t="str">
        <f t="shared" si="16"/>
        <v/>
      </c>
      <c r="AZ117" s="5"/>
      <c r="BA117" s="5" t="str">
        <f t="shared" si="17"/>
        <v/>
      </c>
      <c r="BB117" s="5"/>
      <c r="BC117" s="5"/>
      <c r="BD117" s="5"/>
      <c r="BF117" s="5"/>
      <c r="BG117" s="43"/>
      <c r="BH117" s="5"/>
      <c r="BI117" s="5"/>
      <c r="BJ117" s="5"/>
      <c r="BK117" s="174"/>
      <c r="BL117" s="5" t="str">
        <f t="shared" si="18"/>
        <v/>
      </c>
      <c r="BM117" s="5"/>
      <c r="BN117" s="5" t="str">
        <f t="shared" si="15"/>
        <v/>
      </c>
      <c r="BO117" s="5"/>
      <c r="BP117" s="5"/>
      <c r="BQ117" s="5"/>
      <c r="BR117" s="5"/>
    </row>
    <row r="118" spans="14:78" ht="14.4" customHeight="1" x14ac:dyDescent="0.3">
      <c r="N118" s="5"/>
      <c r="O118" s="371" t="s">
        <v>18</v>
      </c>
      <c r="P118" s="371"/>
      <c r="Q118" s="371"/>
      <c r="R118" s="371"/>
      <c r="S118" s="371"/>
      <c r="T118" s="371"/>
      <c r="U118" s="371"/>
      <c r="V118" s="371"/>
      <c r="W118" s="5" t="str">
        <f t="shared" si="5"/>
        <v/>
      </c>
      <c r="X118" s="24"/>
      <c r="Y118" s="5" t="str">
        <f t="shared" si="6"/>
        <v/>
      </c>
      <c r="Z118" s="27"/>
      <c r="AA118" s="5"/>
      <c r="AB118" s="5"/>
      <c r="AC118" s="371" t="s">
        <v>18</v>
      </c>
      <c r="AD118" s="371"/>
      <c r="AE118" s="371"/>
      <c r="AF118" s="371"/>
      <c r="AG118" s="371"/>
      <c r="AH118" s="371"/>
      <c r="AI118" s="371"/>
      <c r="AJ118" s="371"/>
      <c r="AK118" s="5" t="str">
        <f t="shared" si="7"/>
        <v/>
      </c>
      <c r="AL118" s="24"/>
      <c r="AM118" s="5" t="str">
        <f t="shared" si="8"/>
        <v/>
      </c>
      <c r="AN118" s="27"/>
      <c r="AO118" s="5"/>
      <c r="AP118" s="5"/>
      <c r="AQ118" s="371" t="s">
        <v>18</v>
      </c>
      <c r="AR118" s="371"/>
      <c r="AS118" s="371"/>
      <c r="AT118" s="371"/>
      <c r="AU118" s="371"/>
      <c r="AV118" s="371"/>
      <c r="AW118" s="371"/>
      <c r="AX118" s="371"/>
      <c r="AY118" s="5" t="str">
        <f t="shared" si="16"/>
        <v/>
      </c>
      <c r="AZ118" s="27"/>
      <c r="BA118" s="5" t="str">
        <f t="shared" si="17"/>
        <v/>
      </c>
      <c r="BB118" s="27"/>
      <c r="BC118" s="5"/>
      <c r="BD118" s="372" t="s">
        <v>18</v>
      </c>
      <c r="BE118" s="372"/>
      <c r="BF118" s="372"/>
      <c r="BG118" s="372"/>
      <c r="BH118" s="372"/>
      <c r="BI118" s="372"/>
      <c r="BJ118" s="372"/>
      <c r="BK118" s="372"/>
      <c r="BL118" s="5" t="str">
        <f t="shared" si="18"/>
        <v/>
      </c>
      <c r="BM118" s="27"/>
      <c r="BN118" s="5" t="str">
        <f t="shared" si="15"/>
        <v/>
      </c>
      <c r="BO118" s="27"/>
      <c r="BP118" s="5"/>
      <c r="BQ118" s="5"/>
      <c r="BR118" s="345" t="s">
        <v>18</v>
      </c>
      <c r="BS118" s="345"/>
      <c r="BT118" s="345"/>
      <c r="BU118" s="345"/>
      <c r="BV118" s="345"/>
      <c r="BW118" s="345"/>
      <c r="BX118" s="345"/>
      <c r="BY118" s="345"/>
      <c r="BZ118" s="353" t="s">
        <v>254</v>
      </c>
    </row>
    <row r="119" spans="14:78" ht="28.2" customHeight="1" x14ac:dyDescent="0.3">
      <c r="N119" s="5"/>
      <c r="O119" s="127" t="s">
        <v>107</v>
      </c>
      <c r="P119" s="370"/>
      <c r="Q119" s="370"/>
      <c r="R119" s="126" t="s">
        <v>108</v>
      </c>
      <c r="S119" s="133" t="s">
        <v>259</v>
      </c>
      <c r="T119" s="80" t="s">
        <v>132</v>
      </c>
      <c r="U119" s="81" t="s">
        <v>133</v>
      </c>
      <c r="V119" s="82" t="s">
        <v>134</v>
      </c>
      <c r="W119" s="5" t="str">
        <f t="shared" si="5"/>
        <v/>
      </c>
      <c r="X119" s="24"/>
      <c r="Y119" s="5" t="str">
        <f t="shared" si="6"/>
        <v/>
      </c>
      <c r="Z119" s="24"/>
      <c r="AA119" s="5"/>
      <c r="AB119" s="5"/>
      <c r="AC119" s="127" t="s">
        <v>107</v>
      </c>
      <c r="AD119" s="370"/>
      <c r="AE119" s="370"/>
      <c r="AF119" s="126" t="s">
        <v>108</v>
      </c>
      <c r="AG119" s="133" t="s">
        <v>259</v>
      </c>
      <c r="AH119" s="80" t="s">
        <v>132</v>
      </c>
      <c r="AI119" s="81" t="s">
        <v>133</v>
      </c>
      <c r="AJ119" s="82" t="s">
        <v>134</v>
      </c>
      <c r="AK119" s="5" t="str">
        <f t="shared" si="7"/>
        <v/>
      </c>
      <c r="AL119" s="24"/>
      <c r="AM119" s="5" t="str">
        <f t="shared" si="8"/>
        <v/>
      </c>
      <c r="AN119" s="24"/>
      <c r="AO119" s="5"/>
      <c r="AP119" s="5"/>
      <c r="AQ119" s="127" t="s">
        <v>107</v>
      </c>
      <c r="AR119" s="370"/>
      <c r="AS119" s="370"/>
      <c r="AT119" s="126" t="s">
        <v>108</v>
      </c>
      <c r="AU119" s="133" t="s">
        <v>259</v>
      </c>
      <c r="AV119" s="80" t="s">
        <v>132</v>
      </c>
      <c r="AW119" s="81" t="s">
        <v>133</v>
      </c>
      <c r="AX119" s="82" t="s">
        <v>134</v>
      </c>
      <c r="AY119" s="5" t="str">
        <f t="shared" si="16"/>
        <v/>
      </c>
      <c r="AZ119" s="24"/>
      <c r="BA119" s="5" t="str">
        <f t="shared" si="17"/>
        <v/>
      </c>
      <c r="BB119" s="24"/>
      <c r="BC119" s="5"/>
      <c r="BD119" s="77" t="s">
        <v>107</v>
      </c>
      <c r="BE119" s="348"/>
      <c r="BF119" s="348"/>
      <c r="BG119" s="125" t="s">
        <v>108</v>
      </c>
      <c r="BH119" s="133" t="s">
        <v>259</v>
      </c>
      <c r="BI119" s="80" t="s">
        <v>132</v>
      </c>
      <c r="BJ119" s="81" t="s">
        <v>133</v>
      </c>
      <c r="BK119" s="82" t="s">
        <v>134</v>
      </c>
      <c r="BL119" s="5" t="str">
        <f t="shared" si="18"/>
        <v/>
      </c>
      <c r="BM119" s="24"/>
      <c r="BN119" s="5" t="str">
        <f t="shared" si="15"/>
        <v/>
      </c>
      <c r="BO119" s="24"/>
      <c r="BP119" s="5"/>
      <c r="BQ119" s="5"/>
      <c r="BR119" s="77" t="s">
        <v>107</v>
      </c>
      <c r="BS119" s="348" t="s">
        <v>70</v>
      </c>
      <c r="BT119" s="348"/>
      <c r="BU119" s="125" t="s">
        <v>108</v>
      </c>
      <c r="BV119" s="122" t="s">
        <v>155</v>
      </c>
      <c r="BW119" s="122" t="s">
        <v>156</v>
      </c>
      <c r="BX119" s="122" t="s">
        <v>157</v>
      </c>
      <c r="BY119" s="122" t="s">
        <v>248</v>
      </c>
      <c r="BZ119" s="353"/>
    </row>
    <row r="120" spans="14:78" ht="14.4" customHeight="1" x14ac:dyDescent="0.3">
      <c r="N120" s="5"/>
      <c r="O120" s="370" t="s">
        <v>22</v>
      </c>
      <c r="P120" s="107" t="s">
        <v>23</v>
      </c>
      <c r="Q120" s="209">
        <f>IF(OR(S120="X",T120="X",U120="X",V120="X"),1,0)</f>
        <v>0</v>
      </c>
      <c r="R120" s="126" t="s">
        <v>24</v>
      </c>
      <c r="S120" s="169"/>
      <c r="T120" s="169"/>
      <c r="U120" s="169"/>
      <c r="V120" s="169"/>
      <c r="W120" s="5" t="str">
        <f t="shared" si="5"/>
        <v/>
      </c>
      <c r="X120" s="24"/>
      <c r="Y120" s="5" t="str">
        <f t="shared" si="6"/>
        <v/>
      </c>
      <c r="Z120" s="29"/>
      <c r="AA120" s="5"/>
      <c r="AB120" s="5"/>
      <c r="AC120" s="370" t="s">
        <v>22</v>
      </c>
      <c r="AD120" s="107" t="s">
        <v>23</v>
      </c>
      <c r="AE120" s="209">
        <f>IF(OR(AG120="X",AH120="X",AI120="X",AJ120="X"),1,0)</f>
        <v>0</v>
      </c>
      <c r="AF120" s="126" t="s">
        <v>24</v>
      </c>
      <c r="AG120" s="169"/>
      <c r="AH120" s="169"/>
      <c r="AI120" s="169"/>
      <c r="AJ120" s="169"/>
      <c r="AK120" s="5" t="str">
        <f t="shared" si="7"/>
        <v/>
      </c>
      <c r="AL120" s="24"/>
      <c r="AM120" s="5" t="str">
        <f t="shared" si="8"/>
        <v/>
      </c>
      <c r="AN120" s="29"/>
      <c r="AO120" s="5"/>
      <c r="AP120" s="5"/>
      <c r="AQ120" s="370" t="s">
        <v>22</v>
      </c>
      <c r="AR120" s="107" t="s">
        <v>23</v>
      </c>
      <c r="AS120" s="209">
        <f>IF(OR(AU120="X",AV120="X",AW120="X",AX120="X"),1,0)</f>
        <v>0</v>
      </c>
      <c r="AT120" s="126" t="s">
        <v>24</v>
      </c>
      <c r="AU120" s="169"/>
      <c r="AV120" s="169"/>
      <c r="AW120" s="169"/>
      <c r="AX120" s="169"/>
      <c r="AY120" s="5" t="str">
        <f>IF(AS120="","",IF(AU120="X",0,IF(AV120="X",5,IF(AW120="X",10,IF(AX120="X",15,"")))))</f>
        <v/>
      </c>
      <c r="AZ120" s="29"/>
      <c r="BA120" s="5" t="str">
        <f>IF(AS120="","",IF(AU120="X",5,IF(AV120="X",10,IF(AW120="X",15,IF(AX120="X",20,"")))))</f>
        <v/>
      </c>
      <c r="BB120" s="29"/>
      <c r="BC120" s="5"/>
      <c r="BD120" s="348" t="s">
        <v>22</v>
      </c>
      <c r="BE120" s="107" t="s">
        <v>23</v>
      </c>
      <c r="BF120" s="209">
        <f>IF(OR(BH120="X",BI120="X",BJ120="X",BK120="X"),1,0)</f>
        <v>0</v>
      </c>
      <c r="BG120" s="125" t="s">
        <v>24</v>
      </c>
      <c r="BH120" s="167"/>
      <c r="BI120" s="167"/>
      <c r="BJ120" s="167"/>
      <c r="BK120" s="167"/>
      <c r="BL120" s="5" t="str">
        <f>IF(BF120="","",IF(BH120="X",0,IF(BI120="X",5,IF(BJ120="X",10,IF(BK120="X",15,"")))))</f>
        <v/>
      </c>
      <c r="BM120" s="6"/>
      <c r="BN120" s="5" t="str">
        <f>IF(BF120="","",IF(BH120="X",5,IF(BI120="X",10,IF(BJ120="X",15,IF(BK120="X",20,"")))))</f>
        <v/>
      </c>
      <c r="BO120" s="6"/>
      <c r="BP120" s="5"/>
      <c r="BQ120" s="5"/>
      <c r="BR120" s="348" t="s">
        <v>22</v>
      </c>
      <c r="BS120" s="107" t="s">
        <v>23</v>
      </c>
      <c r="BT120" s="209">
        <v>1</v>
      </c>
      <c r="BU120" s="125" t="s">
        <v>24</v>
      </c>
      <c r="BV120" s="143" t="str">
        <f>IF(AE120="","",IF(AG120="X",25%,IF(AH120="X",50%,IF(AI120="X",75%,IF(AJ120="X",100%,"")))))</f>
        <v/>
      </c>
      <c r="BW120" s="143" t="str">
        <f>IF(AS120="","",IF(AU120="X",25%,IF(AV120="X",50%,IF(AW120="X",75%,IF(AX120="X",100%,"")))))</f>
        <v/>
      </c>
      <c r="BX120" s="143" t="str">
        <f>IF(BG120="","",IF(BI120="X",25%,IF(BJ120="X",50%,IF(BK120="X",75%,IF(BL120="X",100%,"")))))</f>
        <v/>
      </c>
      <c r="BY120" s="143" t="str">
        <f>IF(BE120="","",IF(BH120="X",25%,IF(BI120="X",50%,IF(BJ120="X",75%,IF(BK120="X",100%,"")))))</f>
        <v/>
      </c>
      <c r="BZ120" s="144" t="str">
        <f>IFERROR(AVERAGE(BV120:BY120),"")</f>
        <v/>
      </c>
    </row>
    <row r="121" spans="14:78" ht="27.6" x14ac:dyDescent="0.3">
      <c r="N121" s="5"/>
      <c r="O121" s="370"/>
      <c r="P121" s="107" t="s">
        <v>25</v>
      </c>
      <c r="Q121" s="209">
        <f t="shared" ref="Q121:Q139" si="19">IF(OR(S121="X",T121="X",U121="X",V121="X"),1,0)</f>
        <v>0</v>
      </c>
      <c r="R121" s="126" t="s">
        <v>26</v>
      </c>
      <c r="S121" s="169"/>
      <c r="T121" s="169"/>
      <c r="U121" s="169"/>
      <c r="V121" s="169"/>
      <c r="W121" s="5" t="str">
        <f t="shared" si="5"/>
        <v/>
      </c>
      <c r="X121" s="24"/>
      <c r="Y121" s="5" t="str">
        <f t="shared" si="6"/>
        <v/>
      </c>
      <c r="Z121" s="29"/>
      <c r="AA121" s="5"/>
      <c r="AB121" s="5"/>
      <c r="AC121" s="370"/>
      <c r="AD121" s="107" t="s">
        <v>25</v>
      </c>
      <c r="AE121" s="209">
        <f t="shared" ref="AE121:AE139" si="20">IF(OR(AG121="X",AH121="X",AI121="X",AJ121="X"),1,0)</f>
        <v>0</v>
      </c>
      <c r="AF121" s="126" t="s">
        <v>26</v>
      </c>
      <c r="AG121" s="169"/>
      <c r="AH121" s="169"/>
      <c r="AI121" s="169"/>
      <c r="AJ121" s="169"/>
      <c r="AK121" s="5" t="str">
        <f t="shared" si="7"/>
        <v/>
      </c>
      <c r="AL121" s="24"/>
      <c r="AM121" s="5" t="str">
        <f t="shared" si="8"/>
        <v/>
      </c>
      <c r="AN121" s="29"/>
      <c r="AO121" s="5"/>
      <c r="AP121" s="5"/>
      <c r="AQ121" s="370"/>
      <c r="AR121" s="107" t="s">
        <v>25</v>
      </c>
      <c r="AS121" s="209">
        <f t="shared" ref="AS121:AS139" si="21">IF(OR(AU121="X",AV121="X",AW121="X",AX121="X"),1,0)</f>
        <v>0</v>
      </c>
      <c r="AT121" s="126" t="s">
        <v>26</v>
      </c>
      <c r="AU121" s="169"/>
      <c r="AV121" s="169"/>
      <c r="AW121" s="169"/>
      <c r="AX121" s="169"/>
      <c r="AY121" s="5" t="str">
        <f t="shared" ref="AY121:AY184" si="22">IF(AS121="","",IF(AU121="X",0,IF(AV121="X",5,IF(AW121="X",10,IF(AX121="X",15,"")))))</f>
        <v/>
      </c>
      <c r="AZ121" s="29"/>
      <c r="BA121" s="5" t="str">
        <f t="shared" ref="BA121:BA184" si="23">IF(AS121="","",IF(AU121="X",5,IF(AV121="X",10,IF(AW121="X",15,IF(AX121="X",20,"")))))</f>
        <v/>
      </c>
      <c r="BB121" s="29"/>
      <c r="BC121" s="5"/>
      <c r="BD121" s="348"/>
      <c r="BE121" s="107" t="s">
        <v>25</v>
      </c>
      <c r="BF121" s="209">
        <f t="shared" ref="BF121:BF139" si="24">IF(OR(BH121="X",BI121="X",BJ121="X",BK121="X"),1,0)</f>
        <v>0</v>
      </c>
      <c r="BG121" s="125" t="s">
        <v>26</v>
      </c>
      <c r="BH121" s="167"/>
      <c r="BI121" s="167"/>
      <c r="BJ121" s="167"/>
      <c r="BK121" s="167"/>
      <c r="BL121" s="5" t="str">
        <f t="shared" ref="BL121:BL184" si="25">IF(BF121="","",IF(BH121="X",0,IF(BI121="X",5,IF(BJ121="X",10,IF(BK121="X",15,"")))))</f>
        <v/>
      </c>
      <c r="BM121" s="6"/>
      <c r="BN121" s="5" t="str">
        <f t="shared" ref="BN121:BN184" si="26">IF(BF121="","",IF(BH121="X",5,IF(BI121="X",10,IF(BJ121="X",15,IF(BK121="X",20,"")))))</f>
        <v/>
      </c>
      <c r="BO121" s="6"/>
      <c r="BP121" s="5"/>
      <c r="BQ121" s="5"/>
      <c r="BR121" s="348"/>
      <c r="BS121" s="107" t="s">
        <v>25</v>
      </c>
      <c r="BT121" s="209">
        <v>1</v>
      </c>
      <c r="BU121" s="125" t="s">
        <v>26</v>
      </c>
      <c r="BV121" s="143" t="str">
        <f t="shared" ref="BV121:BV139" si="27">IF(AE121="","",IF(AG121="X",25%,IF(AH121="X",50%,IF(AI121="X",75%,IF(AJ121="X",100%,"")))))</f>
        <v/>
      </c>
      <c r="BW121" s="143" t="str">
        <f t="shared" ref="BW121:BW139" si="28">IF(AS121="","",IF(AU121="X",25%,IF(AV121="X",50%,IF(AW121="X",75%,IF(AX121="X",100%,"")))))</f>
        <v/>
      </c>
      <c r="BX121" s="143" t="str">
        <f t="shared" ref="BX121:BX139" si="29">IF(BG121="","",IF(BI121="X",25%,IF(BJ121="X",50%,IF(BK121="X",75%,IF(BL121="X",100%,"")))))</f>
        <v/>
      </c>
      <c r="BY121" s="143" t="str">
        <f t="shared" ref="BY121:BY139" si="30">IF(BE121="","",IF(BH121="X",25%,IF(BI121="X",50%,IF(BJ121="X",75%,IF(BK121="X",100%,"")))))</f>
        <v/>
      </c>
      <c r="BZ121" s="144" t="str">
        <f t="shared" ref="BZ121:BZ139" si="31">IFERROR(AVERAGE(BV121:BY121),"")</f>
        <v/>
      </c>
    </row>
    <row r="122" spans="14:78" ht="27.6" x14ac:dyDescent="0.3">
      <c r="N122" s="5"/>
      <c r="O122" s="370"/>
      <c r="P122" s="107" t="s">
        <v>27</v>
      </c>
      <c r="Q122" s="209">
        <f t="shared" si="19"/>
        <v>0</v>
      </c>
      <c r="R122" s="126" t="s">
        <v>28</v>
      </c>
      <c r="S122" s="169"/>
      <c r="T122" s="169"/>
      <c r="U122" s="169"/>
      <c r="V122" s="169"/>
      <c r="W122" s="5" t="str">
        <f t="shared" si="5"/>
        <v/>
      </c>
      <c r="X122" s="24"/>
      <c r="Y122" s="5" t="str">
        <f t="shared" si="6"/>
        <v/>
      </c>
      <c r="Z122" s="29"/>
      <c r="AA122" s="5"/>
      <c r="AB122" s="5"/>
      <c r="AC122" s="370"/>
      <c r="AD122" s="107" t="s">
        <v>27</v>
      </c>
      <c r="AE122" s="209">
        <f t="shared" si="20"/>
        <v>0</v>
      </c>
      <c r="AF122" s="126" t="s">
        <v>28</v>
      </c>
      <c r="AG122" s="169"/>
      <c r="AH122" s="169"/>
      <c r="AI122" s="169"/>
      <c r="AJ122" s="169"/>
      <c r="AK122" s="5" t="str">
        <f t="shared" si="7"/>
        <v/>
      </c>
      <c r="AL122" s="24"/>
      <c r="AM122" s="5" t="str">
        <f t="shared" si="8"/>
        <v/>
      </c>
      <c r="AN122" s="29"/>
      <c r="AO122" s="5"/>
      <c r="AP122" s="5"/>
      <c r="AQ122" s="370"/>
      <c r="AR122" s="107" t="s">
        <v>27</v>
      </c>
      <c r="AS122" s="209">
        <f t="shared" si="21"/>
        <v>0</v>
      </c>
      <c r="AT122" s="126" t="s">
        <v>28</v>
      </c>
      <c r="AU122" s="169"/>
      <c r="AV122" s="169"/>
      <c r="AW122" s="169"/>
      <c r="AX122" s="169"/>
      <c r="AY122" s="5" t="str">
        <f t="shared" si="22"/>
        <v/>
      </c>
      <c r="AZ122" s="29"/>
      <c r="BA122" s="5" t="str">
        <f t="shared" si="23"/>
        <v/>
      </c>
      <c r="BB122" s="29"/>
      <c r="BC122" s="5"/>
      <c r="BD122" s="348"/>
      <c r="BE122" s="107" t="s">
        <v>27</v>
      </c>
      <c r="BF122" s="209">
        <f t="shared" si="24"/>
        <v>0</v>
      </c>
      <c r="BG122" s="125" t="s">
        <v>28</v>
      </c>
      <c r="BH122" s="167"/>
      <c r="BI122" s="167"/>
      <c r="BJ122" s="167"/>
      <c r="BK122" s="167"/>
      <c r="BL122" s="5" t="str">
        <f t="shared" si="25"/>
        <v/>
      </c>
      <c r="BM122" s="6"/>
      <c r="BN122" s="5" t="str">
        <f t="shared" si="26"/>
        <v/>
      </c>
      <c r="BO122" s="6"/>
      <c r="BP122" s="5"/>
      <c r="BQ122" s="5"/>
      <c r="BR122" s="348"/>
      <c r="BS122" s="107" t="s">
        <v>27</v>
      </c>
      <c r="BT122" s="209">
        <v>1</v>
      </c>
      <c r="BU122" s="125" t="s">
        <v>28</v>
      </c>
      <c r="BV122" s="143" t="str">
        <f t="shared" si="27"/>
        <v/>
      </c>
      <c r="BW122" s="143" t="str">
        <f t="shared" si="28"/>
        <v/>
      </c>
      <c r="BX122" s="143" t="str">
        <f t="shared" si="29"/>
        <v/>
      </c>
      <c r="BY122" s="143" t="str">
        <f t="shared" si="30"/>
        <v/>
      </c>
      <c r="BZ122" s="144" t="str">
        <f t="shared" si="31"/>
        <v/>
      </c>
    </row>
    <row r="123" spans="14:78" ht="27.6" x14ac:dyDescent="0.3">
      <c r="N123" s="5"/>
      <c r="O123" s="370"/>
      <c r="P123" s="107" t="s">
        <v>29</v>
      </c>
      <c r="Q123" s="209">
        <f t="shared" si="19"/>
        <v>0</v>
      </c>
      <c r="R123" s="126" t="s">
        <v>30</v>
      </c>
      <c r="S123" s="169"/>
      <c r="T123" s="169"/>
      <c r="U123" s="169"/>
      <c r="V123" s="169"/>
      <c r="W123" s="5" t="str">
        <f t="shared" si="5"/>
        <v/>
      </c>
      <c r="X123" s="24"/>
      <c r="Y123" s="5" t="str">
        <f t="shared" si="6"/>
        <v/>
      </c>
      <c r="Z123" s="29"/>
      <c r="AA123" s="5"/>
      <c r="AB123" s="5"/>
      <c r="AC123" s="370"/>
      <c r="AD123" s="107" t="s">
        <v>29</v>
      </c>
      <c r="AE123" s="209">
        <f t="shared" si="20"/>
        <v>0</v>
      </c>
      <c r="AF123" s="126" t="s">
        <v>30</v>
      </c>
      <c r="AG123" s="169"/>
      <c r="AH123" s="169"/>
      <c r="AI123" s="169"/>
      <c r="AJ123" s="169"/>
      <c r="AK123" s="5" t="str">
        <f t="shared" si="7"/>
        <v/>
      </c>
      <c r="AL123" s="24"/>
      <c r="AM123" s="5" t="str">
        <f t="shared" si="8"/>
        <v/>
      </c>
      <c r="AN123" s="29"/>
      <c r="AO123" s="5"/>
      <c r="AP123" s="5"/>
      <c r="AQ123" s="370"/>
      <c r="AR123" s="107" t="s">
        <v>29</v>
      </c>
      <c r="AS123" s="209">
        <f t="shared" si="21"/>
        <v>0</v>
      </c>
      <c r="AT123" s="126" t="s">
        <v>30</v>
      </c>
      <c r="AU123" s="169"/>
      <c r="AV123" s="169"/>
      <c r="AW123" s="169"/>
      <c r="AX123" s="169"/>
      <c r="AY123" s="5" t="str">
        <f t="shared" si="22"/>
        <v/>
      </c>
      <c r="AZ123" s="29"/>
      <c r="BA123" s="5" t="str">
        <f t="shared" si="23"/>
        <v/>
      </c>
      <c r="BB123" s="29"/>
      <c r="BC123" s="5"/>
      <c r="BD123" s="348"/>
      <c r="BE123" s="107" t="s">
        <v>29</v>
      </c>
      <c r="BF123" s="209">
        <f t="shared" si="24"/>
        <v>0</v>
      </c>
      <c r="BG123" s="125" t="s">
        <v>30</v>
      </c>
      <c r="BH123" s="167"/>
      <c r="BI123" s="167"/>
      <c r="BJ123" s="167"/>
      <c r="BK123" s="167"/>
      <c r="BL123" s="5" t="str">
        <f t="shared" si="25"/>
        <v/>
      </c>
      <c r="BM123" s="6"/>
      <c r="BN123" s="5" t="str">
        <f t="shared" si="26"/>
        <v/>
      </c>
      <c r="BO123" s="6"/>
      <c r="BP123" s="5"/>
      <c r="BQ123" s="5"/>
      <c r="BR123" s="348"/>
      <c r="BS123" s="107" t="s">
        <v>29</v>
      </c>
      <c r="BT123" s="209">
        <v>1</v>
      </c>
      <c r="BU123" s="125" t="s">
        <v>30</v>
      </c>
      <c r="BV123" s="143" t="str">
        <f t="shared" si="27"/>
        <v/>
      </c>
      <c r="BW123" s="143" t="str">
        <f t="shared" si="28"/>
        <v/>
      </c>
      <c r="BX123" s="143" t="str">
        <f t="shared" si="29"/>
        <v/>
      </c>
      <c r="BY123" s="143" t="str">
        <f t="shared" si="30"/>
        <v/>
      </c>
      <c r="BZ123" s="144" t="str">
        <f t="shared" si="31"/>
        <v/>
      </c>
    </row>
    <row r="124" spans="14:78" ht="14.4" customHeight="1" x14ac:dyDescent="0.3">
      <c r="N124" s="5"/>
      <c r="O124" s="370" t="s">
        <v>31</v>
      </c>
      <c r="P124" s="107" t="s">
        <v>32</v>
      </c>
      <c r="Q124" s="209">
        <f t="shared" si="19"/>
        <v>0</v>
      </c>
      <c r="R124" s="126" t="s">
        <v>33</v>
      </c>
      <c r="S124" s="169"/>
      <c r="T124" s="169"/>
      <c r="U124" s="169"/>
      <c r="V124" s="169"/>
      <c r="W124" s="5" t="str">
        <f t="shared" si="5"/>
        <v/>
      </c>
      <c r="X124" s="24"/>
      <c r="Y124" s="5" t="str">
        <f t="shared" si="6"/>
        <v/>
      </c>
      <c r="Z124" s="29"/>
      <c r="AA124" s="5"/>
      <c r="AB124" s="5"/>
      <c r="AC124" s="370" t="s">
        <v>31</v>
      </c>
      <c r="AD124" s="107" t="s">
        <v>32</v>
      </c>
      <c r="AE124" s="209">
        <f t="shared" si="20"/>
        <v>0</v>
      </c>
      <c r="AF124" s="126" t="s">
        <v>33</v>
      </c>
      <c r="AG124" s="169"/>
      <c r="AH124" s="169"/>
      <c r="AI124" s="169"/>
      <c r="AJ124" s="169"/>
      <c r="AK124" s="5" t="str">
        <f t="shared" si="7"/>
        <v/>
      </c>
      <c r="AL124" s="24"/>
      <c r="AM124" s="5" t="str">
        <f t="shared" si="8"/>
        <v/>
      </c>
      <c r="AN124" s="29"/>
      <c r="AO124" s="5"/>
      <c r="AP124" s="5"/>
      <c r="AQ124" s="370" t="s">
        <v>31</v>
      </c>
      <c r="AR124" s="107" t="s">
        <v>32</v>
      </c>
      <c r="AS124" s="209">
        <f t="shared" si="21"/>
        <v>0</v>
      </c>
      <c r="AT124" s="126" t="s">
        <v>33</v>
      </c>
      <c r="AU124" s="169"/>
      <c r="AV124" s="169"/>
      <c r="AW124" s="169"/>
      <c r="AX124" s="169"/>
      <c r="AY124" s="5" t="str">
        <f t="shared" si="22"/>
        <v/>
      </c>
      <c r="AZ124" s="29"/>
      <c r="BA124" s="5" t="str">
        <f t="shared" si="23"/>
        <v/>
      </c>
      <c r="BB124" s="29"/>
      <c r="BC124" s="5"/>
      <c r="BD124" s="348" t="s">
        <v>31</v>
      </c>
      <c r="BE124" s="107" t="s">
        <v>32</v>
      </c>
      <c r="BF124" s="209">
        <f t="shared" si="24"/>
        <v>0</v>
      </c>
      <c r="BG124" s="125" t="s">
        <v>33</v>
      </c>
      <c r="BH124" s="167"/>
      <c r="BI124" s="167"/>
      <c r="BJ124" s="167"/>
      <c r="BK124" s="167"/>
      <c r="BL124" s="5" t="str">
        <f t="shared" si="25"/>
        <v/>
      </c>
      <c r="BM124" s="6"/>
      <c r="BN124" s="5" t="str">
        <f t="shared" si="26"/>
        <v/>
      </c>
      <c r="BO124" s="6"/>
      <c r="BP124" s="5"/>
      <c r="BQ124" s="5"/>
      <c r="BR124" s="348" t="s">
        <v>31</v>
      </c>
      <c r="BS124" s="107" t="s">
        <v>32</v>
      </c>
      <c r="BT124" s="209">
        <v>1</v>
      </c>
      <c r="BU124" s="125" t="s">
        <v>33</v>
      </c>
      <c r="BV124" s="143" t="str">
        <f t="shared" si="27"/>
        <v/>
      </c>
      <c r="BW124" s="143" t="str">
        <f t="shared" si="28"/>
        <v/>
      </c>
      <c r="BX124" s="143" t="str">
        <f t="shared" si="29"/>
        <v/>
      </c>
      <c r="BY124" s="143" t="str">
        <f t="shared" si="30"/>
        <v/>
      </c>
      <c r="BZ124" s="144" t="str">
        <f t="shared" si="31"/>
        <v/>
      </c>
    </row>
    <row r="125" spans="14:78" ht="27.6" customHeight="1" x14ac:dyDescent="0.3">
      <c r="N125" s="5"/>
      <c r="O125" s="370"/>
      <c r="P125" s="350" t="s">
        <v>19</v>
      </c>
      <c r="Q125" s="209">
        <f t="shared" si="19"/>
        <v>0</v>
      </c>
      <c r="R125" s="126" t="s">
        <v>110</v>
      </c>
      <c r="S125" s="169"/>
      <c r="T125" s="169"/>
      <c r="U125" s="169"/>
      <c r="V125" s="169"/>
      <c r="W125" s="5" t="str">
        <f t="shared" si="5"/>
        <v/>
      </c>
      <c r="X125" s="24"/>
      <c r="Y125" s="5" t="str">
        <f t="shared" si="6"/>
        <v/>
      </c>
      <c r="Z125" s="29"/>
      <c r="AA125" s="5"/>
      <c r="AB125" s="5"/>
      <c r="AC125" s="370"/>
      <c r="AD125" s="350" t="s">
        <v>19</v>
      </c>
      <c r="AE125" s="209">
        <f t="shared" si="20"/>
        <v>0</v>
      </c>
      <c r="AF125" s="126" t="s">
        <v>110</v>
      </c>
      <c r="AG125" s="169"/>
      <c r="AH125" s="169"/>
      <c r="AI125" s="169"/>
      <c r="AJ125" s="169"/>
      <c r="AK125" s="5" t="str">
        <f t="shared" si="7"/>
        <v/>
      </c>
      <c r="AL125" s="24"/>
      <c r="AM125" s="5" t="str">
        <f t="shared" si="8"/>
        <v/>
      </c>
      <c r="AN125" s="29"/>
      <c r="AO125" s="5"/>
      <c r="AP125" s="5"/>
      <c r="AQ125" s="370"/>
      <c r="AR125" s="350" t="s">
        <v>19</v>
      </c>
      <c r="AS125" s="209">
        <f t="shared" si="21"/>
        <v>0</v>
      </c>
      <c r="AT125" s="126" t="s">
        <v>110</v>
      </c>
      <c r="AU125" s="169"/>
      <c r="AV125" s="169"/>
      <c r="AW125" s="169"/>
      <c r="AX125" s="169"/>
      <c r="AY125" s="5" t="str">
        <f t="shared" si="22"/>
        <v/>
      </c>
      <c r="AZ125" s="29"/>
      <c r="BA125" s="5" t="str">
        <f t="shared" si="23"/>
        <v/>
      </c>
      <c r="BB125" s="29"/>
      <c r="BC125" s="5"/>
      <c r="BD125" s="348"/>
      <c r="BE125" s="350" t="s">
        <v>19</v>
      </c>
      <c r="BF125" s="209">
        <f t="shared" si="24"/>
        <v>0</v>
      </c>
      <c r="BG125" s="125" t="s">
        <v>110</v>
      </c>
      <c r="BH125" s="167"/>
      <c r="BI125" s="167"/>
      <c r="BJ125" s="167"/>
      <c r="BK125" s="167"/>
      <c r="BL125" s="5" t="str">
        <f t="shared" si="25"/>
        <v/>
      </c>
      <c r="BM125" s="6"/>
      <c r="BN125" s="5" t="str">
        <f t="shared" si="26"/>
        <v/>
      </c>
      <c r="BO125" s="6"/>
      <c r="BP125" s="5"/>
      <c r="BQ125" s="5"/>
      <c r="BR125" s="348"/>
      <c r="BS125" s="350" t="s">
        <v>19</v>
      </c>
      <c r="BT125" s="209">
        <v>1</v>
      </c>
      <c r="BU125" s="125" t="s">
        <v>110</v>
      </c>
      <c r="BV125" s="143" t="str">
        <f t="shared" si="27"/>
        <v/>
      </c>
      <c r="BW125" s="143" t="str">
        <f t="shared" si="28"/>
        <v/>
      </c>
      <c r="BX125" s="143" t="str">
        <f t="shared" si="29"/>
        <v/>
      </c>
      <c r="BY125" s="143" t="str">
        <f t="shared" si="30"/>
        <v/>
      </c>
      <c r="BZ125" s="144" t="str">
        <f t="shared" si="31"/>
        <v/>
      </c>
    </row>
    <row r="126" spans="14:78" ht="27.6" x14ac:dyDescent="0.3">
      <c r="N126" s="5"/>
      <c r="O126" s="370"/>
      <c r="P126" s="350"/>
      <c r="Q126" s="209">
        <f t="shared" si="19"/>
        <v>0</v>
      </c>
      <c r="R126" s="126" t="s">
        <v>111</v>
      </c>
      <c r="S126" s="169"/>
      <c r="T126" s="169"/>
      <c r="U126" s="169"/>
      <c r="V126" s="169"/>
      <c r="W126" s="5" t="str">
        <f t="shared" si="5"/>
        <v/>
      </c>
      <c r="X126" s="24"/>
      <c r="Y126" s="5" t="str">
        <f t="shared" si="6"/>
        <v/>
      </c>
      <c r="Z126" s="29"/>
      <c r="AA126" s="5"/>
      <c r="AB126" s="5"/>
      <c r="AC126" s="370"/>
      <c r="AD126" s="350"/>
      <c r="AE126" s="209">
        <f t="shared" si="20"/>
        <v>0</v>
      </c>
      <c r="AF126" s="126" t="s">
        <v>111</v>
      </c>
      <c r="AG126" s="169"/>
      <c r="AH126" s="169"/>
      <c r="AI126" s="169"/>
      <c r="AJ126" s="169"/>
      <c r="AK126" s="5" t="str">
        <f t="shared" si="7"/>
        <v/>
      </c>
      <c r="AL126" s="24"/>
      <c r="AM126" s="5" t="str">
        <f t="shared" si="8"/>
        <v/>
      </c>
      <c r="AN126" s="29"/>
      <c r="AO126" s="5"/>
      <c r="AP126" s="5"/>
      <c r="AQ126" s="370"/>
      <c r="AR126" s="350"/>
      <c r="AS126" s="209">
        <f t="shared" si="21"/>
        <v>0</v>
      </c>
      <c r="AT126" s="126" t="s">
        <v>111</v>
      </c>
      <c r="AU126" s="169"/>
      <c r="AV126" s="169"/>
      <c r="AW126" s="169"/>
      <c r="AX126" s="169"/>
      <c r="AY126" s="5" t="str">
        <f t="shared" si="22"/>
        <v/>
      </c>
      <c r="AZ126" s="29"/>
      <c r="BA126" s="5" t="str">
        <f t="shared" si="23"/>
        <v/>
      </c>
      <c r="BB126" s="29"/>
      <c r="BC126" s="5"/>
      <c r="BD126" s="348"/>
      <c r="BE126" s="350"/>
      <c r="BF126" s="209">
        <f t="shared" si="24"/>
        <v>0</v>
      </c>
      <c r="BG126" s="125" t="s">
        <v>111</v>
      </c>
      <c r="BH126" s="167"/>
      <c r="BI126" s="167"/>
      <c r="BJ126" s="167"/>
      <c r="BK126" s="167"/>
      <c r="BL126" s="5" t="str">
        <f t="shared" si="25"/>
        <v/>
      </c>
      <c r="BM126" s="6"/>
      <c r="BN126" s="5" t="str">
        <f t="shared" si="26"/>
        <v/>
      </c>
      <c r="BO126" s="6"/>
      <c r="BP126" s="5"/>
      <c r="BQ126" s="5"/>
      <c r="BR126" s="348"/>
      <c r="BS126" s="350"/>
      <c r="BT126" s="209">
        <v>1</v>
      </c>
      <c r="BU126" s="125" t="s">
        <v>111</v>
      </c>
      <c r="BV126" s="143" t="str">
        <f t="shared" si="27"/>
        <v/>
      </c>
      <c r="BW126" s="143" t="str">
        <f t="shared" si="28"/>
        <v/>
      </c>
      <c r="BX126" s="143" t="str">
        <f t="shared" si="29"/>
        <v/>
      </c>
      <c r="BY126" s="143" t="str">
        <f t="shared" si="30"/>
        <v/>
      </c>
      <c r="BZ126" s="144" t="str">
        <f t="shared" si="31"/>
        <v/>
      </c>
    </row>
    <row r="127" spans="14:78" ht="27.6" x14ac:dyDescent="0.3">
      <c r="N127" s="5"/>
      <c r="O127" s="370"/>
      <c r="P127" s="350"/>
      <c r="Q127" s="209">
        <f t="shared" si="19"/>
        <v>0</v>
      </c>
      <c r="R127" s="126" t="s">
        <v>112</v>
      </c>
      <c r="S127" s="169"/>
      <c r="T127" s="169"/>
      <c r="U127" s="169"/>
      <c r="V127" s="169"/>
      <c r="W127" s="5" t="str">
        <f t="shared" si="5"/>
        <v/>
      </c>
      <c r="X127" s="24"/>
      <c r="Y127" s="5" t="str">
        <f t="shared" si="6"/>
        <v/>
      </c>
      <c r="Z127" s="29"/>
      <c r="AA127" s="5"/>
      <c r="AB127" s="5"/>
      <c r="AC127" s="370"/>
      <c r="AD127" s="350"/>
      <c r="AE127" s="209">
        <f t="shared" si="20"/>
        <v>0</v>
      </c>
      <c r="AF127" s="126" t="s">
        <v>112</v>
      </c>
      <c r="AG127" s="169"/>
      <c r="AH127" s="169"/>
      <c r="AI127" s="169"/>
      <c r="AJ127" s="169"/>
      <c r="AK127" s="5" t="str">
        <f t="shared" si="7"/>
        <v/>
      </c>
      <c r="AL127" s="24"/>
      <c r="AM127" s="5" t="str">
        <f t="shared" si="8"/>
        <v/>
      </c>
      <c r="AN127" s="29"/>
      <c r="AO127" s="5"/>
      <c r="AP127" s="5"/>
      <c r="AQ127" s="370"/>
      <c r="AR127" s="350"/>
      <c r="AS127" s="209">
        <f t="shared" si="21"/>
        <v>0</v>
      </c>
      <c r="AT127" s="126" t="s">
        <v>112</v>
      </c>
      <c r="AU127" s="169"/>
      <c r="AV127" s="169"/>
      <c r="AW127" s="169"/>
      <c r="AX127" s="169"/>
      <c r="AY127" s="5" t="str">
        <f t="shared" si="22"/>
        <v/>
      </c>
      <c r="AZ127" s="29"/>
      <c r="BA127" s="5" t="str">
        <f t="shared" si="23"/>
        <v/>
      </c>
      <c r="BB127" s="29"/>
      <c r="BC127" s="5"/>
      <c r="BD127" s="348"/>
      <c r="BE127" s="350"/>
      <c r="BF127" s="209">
        <f t="shared" si="24"/>
        <v>0</v>
      </c>
      <c r="BG127" s="125" t="s">
        <v>112</v>
      </c>
      <c r="BH127" s="167"/>
      <c r="BI127" s="167"/>
      <c r="BJ127" s="167"/>
      <c r="BK127" s="167"/>
      <c r="BL127" s="5" t="str">
        <f t="shared" si="25"/>
        <v/>
      </c>
      <c r="BM127" s="6"/>
      <c r="BN127" s="5" t="str">
        <f t="shared" si="26"/>
        <v/>
      </c>
      <c r="BO127" s="6"/>
      <c r="BP127" s="5"/>
      <c r="BQ127" s="5"/>
      <c r="BR127" s="348"/>
      <c r="BS127" s="350"/>
      <c r="BT127" s="209">
        <v>1</v>
      </c>
      <c r="BU127" s="125" t="s">
        <v>112</v>
      </c>
      <c r="BV127" s="143" t="str">
        <f t="shared" si="27"/>
        <v/>
      </c>
      <c r="BW127" s="143" t="str">
        <f t="shared" si="28"/>
        <v/>
      </c>
      <c r="BX127" s="143" t="str">
        <f t="shared" si="29"/>
        <v/>
      </c>
      <c r="BY127" s="143" t="str">
        <f t="shared" si="30"/>
        <v/>
      </c>
      <c r="BZ127" s="144" t="str">
        <f t="shared" si="31"/>
        <v/>
      </c>
    </row>
    <row r="128" spans="14:78" ht="41.4" x14ac:dyDescent="0.3">
      <c r="N128" s="5"/>
      <c r="O128" s="370"/>
      <c r="P128" s="350"/>
      <c r="Q128" s="209">
        <f t="shared" si="19"/>
        <v>0</v>
      </c>
      <c r="R128" s="126" t="s">
        <v>113</v>
      </c>
      <c r="S128" s="169"/>
      <c r="T128" s="169"/>
      <c r="U128" s="169"/>
      <c r="V128" s="169"/>
      <c r="W128" s="5" t="str">
        <f t="shared" si="5"/>
        <v/>
      </c>
      <c r="X128" s="24"/>
      <c r="Y128" s="5" t="str">
        <f t="shared" si="6"/>
        <v/>
      </c>
      <c r="Z128" s="29"/>
      <c r="AA128" s="5"/>
      <c r="AB128" s="5"/>
      <c r="AC128" s="370"/>
      <c r="AD128" s="350"/>
      <c r="AE128" s="209">
        <f t="shared" si="20"/>
        <v>0</v>
      </c>
      <c r="AF128" s="126" t="s">
        <v>113</v>
      </c>
      <c r="AG128" s="169"/>
      <c r="AH128" s="169"/>
      <c r="AI128" s="169"/>
      <c r="AJ128" s="169"/>
      <c r="AK128" s="5" t="str">
        <f t="shared" si="7"/>
        <v/>
      </c>
      <c r="AL128" s="24"/>
      <c r="AM128" s="5" t="str">
        <f t="shared" si="8"/>
        <v/>
      </c>
      <c r="AN128" s="29"/>
      <c r="AO128" s="5"/>
      <c r="AP128" s="5"/>
      <c r="AQ128" s="370"/>
      <c r="AR128" s="350"/>
      <c r="AS128" s="209">
        <f t="shared" si="21"/>
        <v>0</v>
      </c>
      <c r="AT128" s="126" t="s">
        <v>113</v>
      </c>
      <c r="AU128" s="169"/>
      <c r="AV128" s="169"/>
      <c r="AW128" s="169"/>
      <c r="AX128" s="169"/>
      <c r="AY128" s="5" t="str">
        <f t="shared" si="22"/>
        <v/>
      </c>
      <c r="AZ128" s="29"/>
      <c r="BA128" s="5" t="str">
        <f t="shared" si="23"/>
        <v/>
      </c>
      <c r="BB128" s="29"/>
      <c r="BC128" s="5"/>
      <c r="BD128" s="348"/>
      <c r="BE128" s="350"/>
      <c r="BF128" s="209">
        <f t="shared" si="24"/>
        <v>0</v>
      </c>
      <c r="BG128" s="125" t="s">
        <v>113</v>
      </c>
      <c r="BH128" s="167"/>
      <c r="BI128" s="167"/>
      <c r="BJ128" s="167"/>
      <c r="BK128" s="167"/>
      <c r="BL128" s="5" t="str">
        <f t="shared" si="25"/>
        <v/>
      </c>
      <c r="BM128" s="6"/>
      <c r="BN128" s="5" t="str">
        <f t="shared" si="26"/>
        <v/>
      </c>
      <c r="BO128" s="6"/>
      <c r="BP128" s="5"/>
      <c r="BQ128" s="5"/>
      <c r="BR128" s="348"/>
      <c r="BS128" s="350"/>
      <c r="BT128" s="209">
        <v>1</v>
      </c>
      <c r="BU128" s="125" t="s">
        <v>113</v>
      </c>
      <c r="BV128" s="143" t="str">
        <f t="shared" si="27"/>
        <v/>
      </c>
      <c r="BW128" s="143" t="str">
        <f t="shared" si="28"/>
        <v/>
      </c>
      <c r="BX128" s="143" t="str">
        <f t="shared" si="29"/>
        <v/>
      </c>
      <c r="BY128" s="143" t="str">
        <f t="shared" si="30"/>
        <v/>
      </c>
      <c r="BZ128" s="144" t="str">
        <f t="shared" si="31"/>
        <v/>
      </c>
    </row>
    <row r="129" spans="5:78" ht="27.6" x14ac:dyDescent="0.3">
      <c r="N129" s="5"/>
      <c r="O129" s="370"/>
      <c r="P129" s="350"/>
      <c r="Q129" s="209">
        <f t="shared" si="19"/>
        <v>0</v>
      </c>
      <c r="R129" s="126" t="s">
        <v>114</v>
      </c>
      <c r="S129" s="169"/>
      <c r="T129" s="169"/>
      <c r="U129" s="169"/>
      <c r="V129" s="169"/>
      <c r="W129" s="5" t="str">
        <f t="shared" si="5"/>
        <v/>
      </c>
      <c r="X129" s="24"/>
      <c r="Y129" s="5" t="str">
        <f t="shared" si="6"/>
        <v/>
      </c>
      <c r="Z129" s="29"/>
      <c r="AA129" s="5"/>
      <c r="AB129" s="5"/>
      <c r="AC129" s="370"/>
      <c r="AD129" s="350"/>
      <c r="AE129" s="209">
        <f t="shared" si="20"/>
        <v>0</v>
      </c>
      <c r="AF129" s="126" t="s">
        <v>114</v>
      </c>
      <c r="AG129" s="169"/>
      <c r="AH129" s="169"/>
      <c r="AI129" s="169"/>
      <c r="AJ129" s="169"/>
      <c r="AK129" s="5" t="str">
        <f t="shared" si="7"/>
        <v/>
      </c>
      <c r="AL129" s="24"/>
      <c r="AM129" s="5" t="str">
        <f t="shared" si="8"/>
        <v/>
      </c>
      <c r="AN129" s="29"/>
      <c r="AO129" s="5"/>
      <c r="AP129" s="5"/>
      <c r="AQ129" s="370"/>
      <c r="AR129" s="350"/>
      <c r="AS129" s="209">
        <f t="shared" si="21"/>
        <v>0</v>
      </c>
      <c r="AT129" s="126" t="s">
        <v>114</v>
      </c>
      <c r="AU129" s="169"/>
      <c r="AV129" s="169"/>
      <c r="AW129" s="169"/>
      <c r="AX129" s="169"/>
      <c r="AY129" s="5" t="str">
        <f t="shared" si="22"/>
        <v/>
      </c>
      <c r="AZ129" s="29"/>
      <c r="BA129" s="5" t="str">
        <f t="shared" si="23"/>
        <v/>
      </c>
      <c r="BB129" s="29"/>
      <c r="BC129" s="5"/>
      <c r="BD129" s="348"/>
      <c r="BE129" s="350"/>
      <c r="BF129" s="209">
        <f t="shared" si="24"/>
        <v>0</v>
      </c>
      <c r="BG129" s="125" t="s">
        <v>114</v>
      </c>
      <c r="BH129" s="167"/>
      <c r="BI129" s="167"/>
      <c r="BJ129" s="167"/>
      <c r="BK129" s="167"/>
      <c r="BL129" s="5" t="str">
        <f t="shared" si="25"/>
        <v/>
      </c>
      <c r="BM129" s="6"/>
      <c r="BN129" s="5" t="str">
        <f t="shared" si="26"/>
        <v/>
      </c>
      <c r="BO129" s="6"/>
      <c r="BP129" s="5"/>
      <c r="BQ129" s="5"/>
      <c r="BR129" s="348"/>
      <c r="BS129" s="350"/>
      <c r="BT129" s="209">
        <v>1</v>
      </c>
      <c r="BU129" s="125" t="s">
        <v>114</v>
      </c>
      <c r="BV129" s="143" t="str">
        <f t="shared" si="27"/>
        <v/>
      </c>
      <c r="BW129" s="143" t="str">
        <f t="shared" si="28"/>
        <v/>
      </c>
      <c r="BX129" s="143" t="str">
        <f t="shared" si="29"/>
        <v/>
      </c>
      <c r="BY129" s="143" t="str">
        <f t="shared" si="30"/>
        <v/>
      </c>
      <c r="BZ129" s="144" t="str">
        <f t="shared" si="31"/>
        <v/>
      </c>
    </row>
    <row r="130" spans="5:78" ht="41.4" x14ac:dyDescent="0.3">
      <c r="N130" s="5"/>
      <c r="O130" s="370"/>
      <c r="P130" s="350"/>
      <c r="Q130" s="209">
        <f t="shared" si="19"/>
        <v>0</v>
      </c>
      <c r="R130" s="126" t="s">
        <v>115</v>
      </c>
      <c r="S130" s="169"/>
      <c r="T130" s="169"/>
      <c r="U130" s="169"/>
      <c r="V130" s="169"/>
      <c r="W130" s="5" t="str">
        <f t="shared" ref="W130:W193" si="32">IF(Q130="","",IF(S130="X",0,IF(T130="X",5,IF(U130="X",10,IF(V130="X",15,"")))))</f>
        <v/>
      </c>
      <c r="X130" s="24"/>
      <c r="Y130" s="5" t="str">
        <f t="shared" ref="Y130:Y193" si="33">IF(Q130="","",IF(S130="X",5,IF(T130="X",10,IF(U130="X",15,IF(V130="X",20,"")))))</f>
        <v/>
      </c>
      <c r="Z130" s="29"/>
      <c r="AA130" s="5"/>
      <c r="AB130" s="5"/>
      <c r="AC130" s="370"/>
      <c r="AD130" s="350"/>
      <c r="AE130" s="209">
        <f t="shared" si="20"/>
        <v>0</v>
      </c>
      <c r="AF130" s="126" t="s">
        <v>115</v>
      </c>
      <c r="AG130" s="169"/>
      <c r="AH130" s="169"/>
      <c r="AI130" s="169"/>
      <c r="AJ130" s="169"/>
      <c r="AK130" s="5" t="str">
        <f t="shared" ref="AK130:AK139" si="34">IF(AE130="","",IF(AG130="X",0,IF(AH130="X",5,IF(AI130="X",10,IF(AJ130="X",15,"")))))</f>
        <v/>
      </c>
      <c r="AL130" s="24"/>
      <c r="AM130" s="5" t="str">
        <f t="shared" ref="AM130:AM139" si="35">IF(AE130="","",IF(AG130="X",5,IF(AH130="X",10,IF(AI130="X",15,IF(AJ130="X",20,"")))))</f>
        <v/>
      </c>
      <c r="AN130" s="29"/>
      <c r="AO130" s="5"/>
      <c r="AP130" s="5"/>
      <c r="AQ130" s="370"/>
      <c r="AR130" s="350"/>
      <c r="AS130" s="209">
        <f t="shared" si="21"/>
        <v>0</v>
      </c>
      <c r="AT130" s="126" t="s">
        <v>115</v>
      </c>
      <c r="AU130" s="169"/>
      <c r="AV130" s="169"/>
      <c r="AW130" s="169"/>
      <c r="AX130" s="169"/>
      <c r="AY130" s="5" t="str">
        <f t="shared" si="22"/>
        <v/>
      </c>
      <c r="AZ130" s="29"/>
      <c r="BA130" s="5" t="str">
        <f t="shared" si="23"/>
        <v/>
      </c>
      <c r="BB130" s="29"/>
      <c r="BC130" s="5"/>
      <c r="BD130" s="348"/>
      <c r="BE130" s="350"/>
      <c r="BF130" s="209">
        <f t="shared" si="24"/>
        <v>0</v>
      </c>
      <c r="BG130" s="125" t="s">
        <v>115</v>
      </c>
      <c r="BH130" s="167"/>
      <c r="BI130" s="167"/>
      <c r="BJ130" s="167"/>
      <c r="BK130" s="167"/>
      <c r="BL130" s="5" t="str">
        <f t="shared" si="25"/>
        <v/>
      </c>
      <c r="BM130" s="6"/>
      <c r="BN130" s="5" t="str">
        <f t="shared" si="26"/>
        <v/>
      </c>
      <c r="BO130" s="6"/>
      <c r="BP130" s="5"/>
      <c r="BQ130" s="5"/>
      <c r="BR130" s="348"/>
      <c r="BS130" s="350"/>
      <c r="BT130" s="209">
        <v>1</v>
      </c>
      <c r="BU130" s="125" t="s">
        <v>115</v>
      </c>
      <c r="BV130" s="143" t="str">
        <f t="shared" si="27"/>
        <v/>
      </c>
      <c r="BW130" s="143" t="str">
        <f t="shared" si="28"/>
        <v/>
      </c>
      <c r="BX130" s="143" t="str">
        <f t="shared" si="29"/>
        <v/>
      </c>
      <c r="BY130" s="143" t="str">
        <f t="shared" si="30"/>
        <v/>
      </c>
      <c r="BZ130" s="144" t="str">
        <f t="shared" si="31"/>
        <v/>
      </c>
    </row>
    <row r="131" spans="5:78" ht="27.6" x14ac:dyDescent="0.3">
      <c r="N131" s="5"/>
      <c r="O131" s="370"/>
      <c r="P131" s="350"/>
      <c r="Q131" s="209">
        <f t="shared" si="19"/>
        <v>0</v>
      </c>
      <c r="R131" s="126" t="s">
        <v>116</v>
      </c>
      <c r="S131" s="169"/>
      <c r="T131" s="169"/>
      <c r="U131" s="169"/>
      <c r="V131" s="169"/>
      <c r="W131" s="5" t="str">
        <f t="shared" si="32"/>
        <v/>
      </c>
      <c r="X131" s="24"/>
      <c r="Y131" s="5" t="str">
        <f t="shared" si="33"/>
        <v/>
      </c>
      <c r="Z131" s="29"/>
      <c r="AA131" s="5"/>
      <c r="AB131" s="5"/>
      <c r="AC131" s="370"/>
      <c r="AD131" s="350"/>
      <c r="AE131" s="209">
        <f t="shared" si="20"/>
        <v>0</v>
      </c>
      <c r="AF131" s="126" t="s">
        <v>116</v>
      </c>
      <c r="AG131" s="169"/>
      <c r="AH131" s="169"/>
      <c r="AI131" s="169"/>
      <c r="AJ131" s="169"/>
      <c r="AK131" s="5" t="str">
        <f t="shared" si="34"/>
        <v/>
      </c>
      <c r="AL131" s="24"/>
      <c r="AM131" s="5" t="str">
        <f t="shared" si="35"/>
        <v/>
      </c>
      <c r="AN131" s="29"/>
      <c r="AO131" s="5"/>
      <c r="AP131" s="5"/>
      <c r="AQ131" s="370"/>
      <c r="AR131" s="350"/>
      <c r="AS131" s="209">
        <f t="shared" si="21"/>
        <v>0</v>
      </c>
      <c r="AT131" s="126" t="s">
        <v>116</v>
      </c>
      <c r="AU131" s="169"/>
      <c r="AV131" s="169"/>
      <c r="AW131" s="169"/>
      <c r="AX131" s="169"/>
      <c r="AY131" s="5" t="str">
        <f t="shared" si="22"/>
        <v/>
      </c>
      <c r="AZ131" s="29"/>
      <c r="BA131" s="5" t="str">
        <f t="shared" si="23"/>
        <v/>
      </c>
      <c r="BB131" s="29"/>
      <c r="BC131" s="5"/>
      <c r="BD131" s="348"/>
      <c r="BE131" s="350"/>
      <c r="BF131" s="209">
        <f t="shared" si="24"/>
        <v>0</v>
      </c>
      <c r="BG131" s="125" t="s">
        <v>116</v>
      </c>
      <c r="BH131" s="167"/>
      <c r="BI131" s="167"/>
      <c r="BJ131" s="167"/>
      <c r="BK131" s="167"/>
      <c r="BL131" s="5" t="str">
        <f t="shared" si="25"/>
        <v/>
      </c>
      <c r="BM131" s="6"/>
      <c r="BN131" s="5" t="str">
        <f t="shared" si="26"/>
        <v/>
      </c>
      <c r="BO131" s="6"/>
      <c r="BP131" s="5"/>
      <c r="BQ131" s="5"/>
      <c r="BR131" s="348"/>
      <c r="BS131" s="350"/>
      <c r="BT131" s="209">
        <v>1</v>
      </c>
      <c r="BU131" s="125" t="s">
        <v>116</v>
      </c>
      <c r="BV131" s="143" t="str">
        <f t="shared" si="27"/>
        <v/>
      </c>
      <c r="BW131" s="143" t="str">
        <f t="shared" si="28"/>
        <v/>
      </c>
      <c r="BX131" s="143" t="str">
        <f t="shared" si="29"/>
        <v/>
      </c>
      <c r="BY131" s="143" t="str">
        <f t="shared" si="30"/>
        <v/>
      </c>
      <c r="BZ131" s="144" t="str">
        <f t="shared" si="31"/>
        <v/>
      </c>
    </row>
    <row r="132" spans="5:78" ht="27.6" x14ac:dyDescent="0.3">
      <c r="N132" s="5"/>
      <c r="O132" s="370"/>
      <c r="P132" s="107" t="s">
        <v>34</v>
      </c>
      <c r="Q132" s="209">
        <f t="shared" si="19"/>
        <v>0</v>
      </c>
      <c r="R132" s="126" t="s">
        <v>35</v>
      </c>
      <c r="S132" s="169"/>
      <c r="T132" s="169"/>
      <c r="U132" s="169"/>
      <c r="V132" s="169"/>
      <c r="W132" s="5" t="str">
        <f t="shared" si="32"/>
        <v/>
      </c>
      <c r="X132" s="24"/>
      <c r="Y132" s="5" t="str">
        <f t="shared" si="33"/>
        <v/>
      </c>
      <c r="Z132" s="29"/>
      <c r="AA132" s="5"/>
      <c r="AB132" s="5"/>
      <c r="AC132" s="370"/>
      <c r="AD132" s="107" t="s">
        <v>34</v>
      </c>
      <c r="AE132" s="209">
        <f t="shared" si="20"/>
        <v>0</v>
      </c>
      <c r="AF132" s="126" t="s">
        <v>35</v>
      </c>
      <c r="AG132" s="169"/>
      <c r="AH132" s="169"/>
      <c r="AI132" s="169"/>
      <c r="AJ132" s="169"/>
      <c r="AK132" s="5" t="str">
        <f t="shared" si="34"/>
        <v/>
      </c>
      <c r="AL132" s="24"/>
      <c r="AM132" s="5" t="str">
        <f t="shared" si="35"/>
        <v/>
      </c>
      <c r="AN132" s="29"/>
      <c r="AO132" s="5"/>
      <c r="AP132" s="5"/>
      <c r="AQ132" s="370"/>
      <c r="AR132" s="107" t="s">
        <v>34</v>
      </c>
      <c r="AS132" s="209">
        <f t="shared" si="21"/>
        <v>0</v>
      </c>
      <c r="AT132" s="126" t="s">
        <v>35</v>
      </c>
      <c r="AU132" s="169"/>
      <c r="AV132" s="169"/>
      <c r="AW132" s="169"/>
      <c r="AX132" s="169"/>
      <c r="AY132" s="5" t="str">
        <f t="shared" si="22"/>
        <v/>
      </c>
      <c r="AZ132" s="29"/>
      <c r="BA132" s="5" t="str">
        <f t="shared" si="23"/>
        <v/>
      </c>
      <c r="BB132" s="29"/>
      <c r="BC132" s="5"/>
      <c r="BD132" s="348"/>
      <c r="BE132" s="107" t="s">
        <v>34</v>
      </c>
      <c r="BF132" s="209">
        <f t="shared" si="24"/>
        <v>0</v>
      </c>
      <c r="BG132" s="125" t="s">
        <v>35</v>
      </c>
      <c r="BH132" s="167"/>
      <c r="BI132" s="167"/>
      <c r="BJ132" s="167"/>
      <c r="BK132" s="167"/>
      <c r="BL132" s="5" t="str">
        <f t="shared" si="25"/>
        <v/>
      </c>
      <c r="BM132" s="6"/>
      <c r="BN132" s="5" t="str">
        <f t="shared" si="26"/>
        <v/>
      </c>
      <c r="BO132" s="6"/>
      <c r="BP132" s="5"/>
      <c r="BQ132" s="5"/>
      <c r="BR132" s="348"/>
      <c r="BS132" s="107" t="s">
        <v>34</v>
      </c>
      <c r="BT132" s="209">
        <v>1</v>
      </c>
      <c r="BU132" s="125" t="s">
        <v>35</v>
      </c>
      <c r="BV132" s="143" t="str">
        <f t="shared" si="27"/>
        <v/>
      </c>
      <c r="BW132" s="143" t="str">
        <f t="shared" si="28"/>
        <v/>
      </c>
      <c r="BX132" s="143" t="str">
        <f t="shared" si="29"/>
        <v/>
      </c>
      <c r="BY132" s="143" t="str">
        <f t="shared" si="30"/>
        <v/>
      </c>
      <c r="BZ132" s="144" t="str">
        <f t="shared" si="31"/>
        <v/>
      </c>
    </row>
    <row r="133" spans="5:78" ht="27.6" customHeight="1" x14ac:dyDescent="0.3">
      <c r="N133" s="5"/>
      <c r="O133" s="370" t="s">
        <v>117</v>
      </c>
      <c r="P133" s="107" t="s">
        <v>36</v>
      </c>
      <c r="Q133" s="209">
        <f t="shared" si="19"/>
        <v>0</v>
      </c>
      <c r="R133" s="126" t="s">
        <v>129</v>
      </c>
      <c r="S133" s="169"/>
      <c r="T133" s="169"/>
      <c r="U133" s="169"/>
      <c r="V133" s="169"/>
      <c r="W133" s="5" t="str">
        <f t="shared" si="32"/>
        <v/>
      </c>
      <c r="X133" s="24"/>
      <c r="Y133" s="5" t="str">
        <f t="shared" si="33"/>
        <v/>
      </c>
      <c r="Z133" s="25"/>
      <c r="AA133" s="5"/>
      <c r="AB133" s="5"/>
      <c r="AC133" s="370" t="s">
        <v>117</v>
      </c>
      <c r="AD133" s="107" t="s">
        <v>36</v>
      </c>
      <c r="AE133" s="209">
        <f t="shared" si="20"/>
        <v>0</v>
      </c>
      <c r="AF133" s="126" t="s">
        <v>129</v>
      </c>
      <c r="AG133" s="169"/>
      <c r="AH133" s="169"/>
      <c r="AI133" s="169"/>
      <c r="AJ133" s="169"/>
      <c r="AK133" s="5" t="str">
        <f t="shared" si="34"/>
        <v/>
      </c>
      <c r="AL133" s="24"/>
      <c r="AM133" s="5" t="str">
        <f t="shared" si="35"/>
        <v/>
      </c>
      <c r="AN133" s="25"/>
      <c r="AO133" s="5"/>
      <c r="AP133" s="5"/>
      <c r="AQ133" s="370" t="s">
        <v>117</v>
      </c>
      <c r="AR133" s="107" t="s">
        <v>36</v>
      </c>
      <c r="AS133" s="209">
        <f t="shared" si="21"/>
        <v>0</v>
      </c>
      <c r="AT133" s="126" t="s">
        <v>129</v>
      </c>
      <c r="AU133" s="169"/>
      <c r="AV133" s="169"/>
      <c r="AW133" s="169"/>
      <c r="AX133" s="169"/>
      <c r="AY133" s="5" t="str">
        <f t="shared" si="22"/>
        <v/>
      </c>
      <c r="AZ133" s="29"/>
      <c r="BA133" s="5" t="str">
        <f t="shared" si="23"/>
        <v/>
      </c>
      <c r="BB133" s="25"/>
      <c r="BC133" s="5"/>
      <c r="BD133" s="348" t="s">
        <v>117</v>
      </c>
      <c r="BE133" s="107" t="s">
        <v>36</v>
      </c>
      <c r="BF133" s="209">
        <f t="shared" si="24"/>
        <v>0</v>
      </c>
      <c r="BG133" s="125" t="s">
        <v>129</v>
      </c>
      <c r="BH133" s="167"/>
      <c r="BI133" s="167"/>
      <c r="BJ133" s="167"/>
      <c r="BK133" s="167"/>
      <c r="BL133" s="5" t="str">
        <f t="shared" si="25"/>
        <v/>
      </c>
      <c r="BM133" s="6"/>
      <c r="BN133" s="5" t="str">
        <f t="shared" si="26"/>
        <v/>
      </c>
      <c r="BO133" s="25"/>
      <c r="BP133" s="5"/>
      <c r="BQ133" s="5"/>
      <c r="BR133" s="348" t="s">
        <v>117</v>
      </c>
      <c r="BS133" s="107" t="s">
        <v>36</v>
      </c>
      <c r="BT133" s="209">
        <v>1</v>
      </c>
      <c r="BU133" s="125" t="s">
        <v>129</v>
      </c>
      <c r="BV133" s="143" t="str">
        <f t="shared" si="27"/>
        <v/>
      </c>
      <c r="BW133" s="143" t="str">
        <f t="shared" si="28"/>
        <v/>
      </c>
      <c r="BX133" s="143" t="str">
        <f t="shared" si="29"/>
        <v/>
      </c>
      <c r="BY133" s="143" t="str">
        <f t="shared" si="30"/>
        <v/>
      </c>
      <c r="BZ133" s="144" t="str">
        <f t="shared" si="31"/>
        <v/>
      </c>
    </row>
    <row r="134" spans="5:78" x14ac:dyDescent="0.3">
      <c r="N134" s="5"/>
      <c r="O134" s="370"/>
      <c r="P134" s="107" t="s">
        <v>37</v>
      </c>
      <c r="Q134" s="209">
        <f t="shared" si="19"/>
        <v>0</v>
      </c>
      <c r="R134" s="126" t="s">
        <v>118</v>
      </c>
      <c r="S134" s="169"/>
      <c r="T134" s="169"/>
      <c r="U134" s="169"/>
      <c r="V134" s="169"/>
      <c r="W134" s="5" t="str">
        <f t="shared" si="32"/>
        <v/>
      </c>
      <c r="X134" s="24"/>
      <c r="Y134" s="5" t="str">
        <f t="shared" si="33"/>
        <v/>
      </c>
      <c r="Z134" s="25"/>
      <c r="AA134" s="5"/>
      <c r="AB134" s="5"/>
      <c r="AC134" s="370"/>
      <c r="AD134" s="107" t="s">
        <v>37</v>
      </c>
      <c r="AE134" s="209">
        <f t="shared" si="20"/>
        <v>0</v>
      </c>
      <c r="AF134" s="126" t="s">
        <v>118</v>
      </c>
      <c r="AG134" s="169"/>
      <c r="AH134" s="169"/>
      <c r="AI134" s="169"/>
      <c r="AJ134" s="169"/>
      <c r="AK134" s="5" t="str">
        <f t="shared" si="34"/>
        <v/>
      </c>
      <c r="AL134" s="24"/>
      <c r="AM134" s="5" t="str">
        <f t="shared" si="35"/>
        <v/>
      </c>
      <c r="AN134" s="25"/>
      <c r="AO134" s="5"/>
      <c r="AP134" s="5"/>
      <c r="AQ134" s="370"/>
      <c r="AR134" s="107" t="s">
        <v>37</v>
      </c>
      <c r="AS134" s="209">
        <f t="shared" si="21"/>
        <v>0</v>
      </c>
      <c r="AT134" s="126" t="s">
        <v>118</v>
      </c>
      <c r="AU134" s="169"/>
      <c r="AV134" s="169"/>
      <c r="AW134" s="169"/>
      <c r="AX134" s="169"/>
      <c r="AY134" s="5" t="str">
        <f t="shared" si="22"/>
        <v/>
      </c>
      <c r="AZ134" s="29"/>
      <c r="BA134" s="5" t="str">
        <f t="shared" si="23"/>
        <v/>
      </c>
      <c r="BB134" s="25"/>
      <c r="BC134" s="5"/>
      <c r="BD134" s="348"/>
      <c r="BE134" s="107" t="s">
        <v>37</v>
      </c>
      <c r="BF134" s="209">
        <f t="shared" si="24"/>
        <v>0</v>
      </c>
      <c r="BG134" s="125" t="s">
        <v>118</v>
      </c>
      <c r="BH134" s="167"/>
      <c r="BI134" s="167"/>
      <c r="BJ134" s="167"/>
      <c r="BK134" s="167"/>
      <c r="BL134" s="5" t="str">
        <f t="shared" si="25"/>
        <v/>
      </c>
      <c r="BM134" s="6"/>
      <c r="BN134" s="5" t="str">
        <f t="shared" si="26"/>
        <v/>
      </c>
      <c r="BO134" s="25"/>
      <c r="BP134" s="5"/>
      <c r="BQ134" s="5"/>
      <c r="BR134" s="348"/>
      <c r="BS134" s="107" t="s">
        <v>37</v>
      </c>
      <c r="BT134" s="209">
        <v>1</v>
      </c>
      <c r="BU134" s="125" t="s">
        <v>118</v>
      </c>
      <c r="BV134" s="143" t="str">
        <f t="shared" si="27"/>
        <v/>
      </c>
      <c r="BW134" s="143" t="str">
        <f t="shared" si="28"/>
        <v/>
      </c>
      <c r="BX134" s="143" t="str">
        <f t="shared" si="29"/>
        <v/>
      </c>
      <c r="BY134" s="143" t="str">
        <f t="shared" si="30"/>
        <v/>
      </c>
      <c r="BZ134" s="144" t="str">
        <f t="shared" si="31"/>
        <v/>
      </c>
    </row>
    <row r="135" spans="5:78" x14ac:dyDescent="0.3">
      <c r="N135" s="5"/>
      <c r="O135" s="370"/>
      <c r="P135" s="107" t="s">
        <v>38</v>
      </c>
      <c r="Q135" s="209">
        <f t="shared" si="19"/>
        <v>0</v>
      </c>
      <c r="R135" s="126" t="s">
        <v>119</v>
      </c>
      <c r="S135" s="169"/>
      <c r="T135" s="169"/>
      <c r="U135" s="169"/>
      <c r="V135" s="169"/>
      <c r="W135" s="5" t="str">
        <f t="shared" si="32"/>
        <v/>
      </c>
      <c r="X135" s="24"/>
      <c r="Y135" s="5" t="str">
        <f t="shared" si="33"/>
        <v/>
      </c>
      <c r="Z135" s="25"/>
      <c r="AA135" s="5"/>
      <c r="AB135" s="5"/>
      <c r="AC135" s="370"/>
      <c r="AD135" s="107" t="s">
        <v>38</v>
      </c>
      <c r="AE135" s="209">
        <f t="shared" si="20"/>
        <v>0</v>
      </c>
      <c r="AF135" s="126" t="s">
        <v>119</v>
      </c>
      <c r="AG135" s="169"/>
      <c r="AH135" s="169"/>
      <c r="AI135" s="169"/>
      <c r="AJ135" s="169"/>
      <c r="AK135" s="5" t="str">
        <f t="shared" si="34"/>
        <v/>
      </c>
      <c r="AL135" s="24"/>
      <c r="AM135" s="5" t="str">
        <f t="shared" si="35"/>
        <v/>
      </c>
      <c r="AN135" s="25"/>
      <c r="AO135" s="5"/>
      <c r="AP135" s="5"/>
      <c r="AQ135" s="370"/>
      <c r="AR135" s="107" t="s">
        <v>38</v>
      </c>
      <c r="AS135" s="209">
        <f t="shared" si="21"/>
        <v>0</v>
      </c>
      <c r="AT135" s="126" t="s">
        <v>119</v>
      </c>
      <c r="AU135" s="169"/>
      <c r="AV135" s="169"/>
      <c r="AW135" s="169"/>
      <c r="AX135" s="169"/>
      <c r="AY135" s="5" t="str">
        <f t="shared" si="22"/>
        <v/>
      </c>
      <c r="AZ135" s="29"/>
      <c r="BA135" s="5" t="str">
        <f t="shared" si="23"/>
        <v/>
      </c>
      <c r="BB135" s="25"/>
      <c r="BC135" s="5"/>
      <c r="BD135" s="348"/>
      <c r="BE135" s="107" t="s">
        <v>38</v>
      </c>
      <c r="BF135" s="209">
        <f t="shared" si="24"/>
        <v>0</v>
      </c>
      <c r="BG135" s="125" t="s">
        <v>119</v>
      </c>
      <c r="BH135" s="167"/>
      <c r="BI135" s="167"/>
      <c r="BJ135" s="167"/>
      <c r="BK135" s="167"/>
      <c r="BL135" s="5" t="str">
        <f t="shared" si="25"/>
        <v/>
      </c>
      <c r="BM135" s="6"/>
      <c r="BN135" s="5" t="str">
        <f t="shared" si="26"/>
        <v/>
      </c>
      <c r="BO135" s="25"/>
      <c r="BP135" s="5"/>
      <c r="BQ135" s="5"/>
      <c r="BR135" s="348"/>
      <c r="BS135" s="107" t="s">
        <v>38</v>
      </c>
      <c r="BT135" s="209">
        <v>1</v>
      </c>
      <c r="BU135" s="125" t="s">
        <v>119</v>
      </c>
      <c r="BV135" s="143" t="str">
        <f t="shared" si="27"/>
        <v/>
      </c>
      <c r="BW135" s="143" t="str">
        <f t="shared" si="28"/>
        <v/>
      </c>
      <c r="BX135" s="143" t="str">
        <f t="shared" si="29"/>
        <v/>
      </c>
      <c r="BY135" s="143" t="str">
        <f t="shared" si="30"/>
        <v/>
      </c>
      <c r="BZ135" s="144" t="str">
        <f t="shared" si="31"/>
        <v/>
      </c>
    </row>
    <row r="136" spans="5:78" ht="27.6" x14ac:dyDescent="0.3">
      <c r="N136" s="5"/>
      <c r="O136" s="370"/>
      <c r="P136" s="107" t="s">
        <v>39</v>
      </c>
      <c r="Q136" s="209">
        <f t="shared" si="19"/>
        <v>0</v>
      </c>
      <c r="R136" s="126" t="s">
        <v>120</v>
      </c>
      <c r="S136" s="169"/>
      <c r="T136" s="169"/>
      <c r="U136" s="169"/>
      <c r="V136" s="169"/>
      <c r="W136" s="5" t="str">
        <f t="shared" si="32"/>
        <v/>
      </c>
      <c r="X136" s="24"/>
      <c r="Y136" s="5" t="str">
        <f t="shared" si="33"/>
        <v/>
      </c>
      <c r="Z136" s="25"/>
      <c r="AA136" s="5"/>
      <c r="AB136" s="5"/>
      <c r="AC136" s="370"/>
      <c r="AD136" s="107" t="s">
        <v>39</v>
      </c>
      <c r="AE136" s="209">
        <f t="shared" si="20"/>
        <v>0</v>
      </c>
      <c r="AF136" s="126" t="s">
        <v>120</v>
      </c>
      <c r="AG136" s="169"/>
      <c r="AH136" s="169"/>
      <c r="AI136" s="169"/>
      <c r="AJ136" s="169"/>
      <c r="AK136" s="5" t="str">
        <f t="shared" si="34"/>
        <v/>
      </c>
      <c r="AL136" s="24"/>
      <c r="AM136" s="5" t="str">
        <f t="shared" si="35"/>
        <v/>
      </c>
      <c r="AN136" s="25"/>
      <c r="AO136" s="5"/>
      <c r="AP136" s="5"/>
      <c r="AQ136" s="370"/>
      <c r="AR136" s="107" t="s">
        <v>39</v>
      </c>
      <c r="AS136" s="209">
        <f t="shared" si="21"/>
        <v>0</v>
      </c>
      <c r="AT136" s="126" t="s">
        <v>120</v>
      </c>
      <c r="AU136" s="169"/>
      <c r="AV136" s="169"/>
      <c r="AW136" s="169"/>
      <c r="AX136" s="169"/>
      <c r="AY136" s="5" t="str">
        <f t="shared" si="22"/>
        <v/>
      </c>
      <c r="AZ136" s="29"/>
      <c r="BA136" s="5" t="str">
        <f t="shared" si="23"/>
        <v/>
      </c>
      <c r="BB136" s="25"/>
      <c r="BC136" s="5"/>
      <c r="BD136" s="348"/>
      <c r="BE136" s="107" t="s">
        <v>39</v>
      </c>
      <c r="BF136" s="209">
        <f t="shared" si="24"/>
        <v>0</v>
      </c>
      <c r="BG136" s="125" t="s">
        <v>120</v>
      </c>
      <c r="BH136" s="167"/>
      <c r="BI136" s="167"/>
      <c r="BJ136" s="167"/>
      <c r="BK136" s="167"/>
      <c r="BL136" s="5" t="str">
        <f t="shared" si="25"/>
        <v/>
      </c>
      <c r="BM136" s="6"/>
      <c r="BN136" s="5" t="str">
        <f t="shared" si="26"/>
        <v/>
      </c>
      <c r="BO136" s="25"/>
      <c r="BP136" s="5"/>
      <c r="BQ136" s="5"/>
      <c r="BR136" s="348"/>
      <c r="BS136" s="107" t="s">
        <v>39</v>
      </c>
      <c r="BT136" s="209">
        <v>1</v>
      </c>
      <c r="BU136" s="125" t="s">
        <v>120</v>
      </c>
      <c r="BV136" s="143" t="str">
        <f t="shared" si="27"/>
        <v/>
      </c>
      <c r="BW136" s="143" t="str">
        <f t="shared" si="28"/>
        <v/>
      </c>
      <c r="BX136" s="143" t="str">
        <f t="shared" si="29"/>
        <v/>
      </c>
      <c r="BY136" s="143" t="str">
        <f t="shared" si="30"/>
        <v/>
      </c>
      <c r="BZ136" s="144" t="str">
        <f t="shared" si="31"/>
        <v/>
      </c>
    </row>
    <row r="137" spans="5:78" ht="24" customHeight="1" x14ac:dyDescent="0.3">
      <c r="N137" s="5"/>
      <c r="O137" s="370" t="s">
        <v>121</v>
      </c>
      <c r="P137" s="107" t="s">
        <v>40</v>
      </c>
      <c r="Q137" s="209">
        <f t="shared" si="19"/>
        <v>0</v>
      </c>
      <c r="R137" s="126" t="s">
        <v>122</v>
      </c>
      <c r="S137" s="169"/>
      <c r="T137" s="169"/>
      <c r="U137" s="169"/>
      <c r="V137" s="169"/>
      <c r="W137" s="5" t="str">
        <f t="shared" si="32"/>
        <v/>
      </c>
      <c r="X137" s="24"/>
      <c r="Y137" s="5" t="str">
        <f t="shared" si="33"/>
        <v/>
      </c>
      <c r="Z137" s="29"/>
      <c r="AA137" s="5"/>
      <c r="AB137" s="5"/>
      <c r="AC137" s="370" t="s">
        <v>121</v>
      </c>
      <c r="AD137" s="107" t="s">
        <v>40</v>
      </c>
      <c r="AE137" s="209">
        <f t="shared" si="20"/>
        <v>0</v>
      </c>
      <c r="AF137" s="126" t="s">
        <v>122</v>
      </c>
      <c r="AG137" s="169"/>
      <c r="AH137" s="169"/>
      <c r="AI137" s="169"/>
      <c r="AJ137" s="169"/>
      <c r="AK137" s="5" t="str">
        <f t="shared" si="34"/>
        <v/>
      </c>
      <c r="AL137" s="24"/>
      <c r="AM137" s="5" t="str">
        <f t="shared" si="35"/>
        <v/>
      </c>
      <c r="AN137" s="29"/>
      <c r="AO137" s="5"/>
      <c r="AP137" s="5"/>
      <c r="AQ137" s="370" t="s">
        <v>121</v>
      </c>
      <c r="AR137" s="107" t="s">
        <v>40</v>
      </c>
      <c r="AS137" s="209">
        <f t="shared" si="21"/>
        <v>0</v>
      </c>
      <c r="AT137" s="126" t="s">
        <v>122</v>
      </c>
      <c r="AU137" s="169"/>
      <c r="AV137" s="169"/>
      <c r="AW137" s="169"/>
      <c r="AX137" s="169"/>
      <c r="AY137" s="5" t="str">
        <f t="shared" si="22"/>
        <v/>
      </c>
      <c r="AZ137" s="29"/>
      <c r="BA137" s="5" t="str">
        <f t="shared" si="23"/>
        <v/>
      </c>
      <c r="BB137" s="29"/>
      <c r="BC137" s="5"/>
      <c r="BD137" s="348" t="s">
        <v>121</v>
      </c>
      <c r="BE137" s="107" t="s">
        <v>40</v>
      </c>
      <c r="BF137" s="209">
        <f t="shared" si="24"/>
        <v>0</v>
      </c>
      <c r="BG137" s="125" t="s">
        <v>122</v>
      </c>
      <c r="BH137" s="167"/>
      <c r="BI137" s="167"/>
      <c r="BJ137" s="167"/>
      <c r="BK137" s="167"/>
      <c r="BL137" s="5" t="str">
        <f t="shared" si="25"/>
        <v/>
      </c>
      <c r="BM137" s="6"/>
      <c r="BN137" s="5" t="str">
        <f t="shared" si="26"/>
        <v/>
      </c>
      <c r="BO137" s="29"/>
      <c r="BP137" s="5"/>
      <c r="BQ137" s="5"/>
      <c r="BR137" s="348" t="s">
        <v>121</v>
      </c>
      <c r="BS137" s="107" t="s">
        <v>40</v>
      </c>
      <c r="BT137" s="209">
        <v>1</v>
      </c>
      <c r="BU137" s="125" t="s">
        <v>122</v>
      </c>
      <c r="BV137" s="143" t="str">
        <f t="shared" si="27"/>
        <v/>
      </c>
      <c r="BW137" s="143" t="str">
        <f t="shared" si="28"/>
        <v/>
      </c>
      <c r="BX137" s="143" t="str">
        <f t="shared" si="29"/>
        <v/>
      </c>
      <c r="BY137" s="143" t="str">
        <f t="shared" si="30"/>
        <v/>
      </c>
      <c r="BZ137" s="144" t="str">
        <f t="shared" si="31"/>
        <v/>
      </c>
    </row>
    <row r="138" spans="5:78" x14ac:dyDescent="0.3">
      <c r="N138" s="5"/>
      <c r="O138" s="370"/>
      <c r="P138" s="107" t="s">
        <v>41</v>
      </c>
      <c r="Q138" s="209">
        <f t="shared" si="19"/>
        <v>0</v>
      </c>
      <c r="R138" s="126" t="s">
        <v>123</v>
      </c>
      <c r="S138" s="169"/>
      <c r="T138" s="169"/>
      <c r="U138" s="169"/>
      <c r="V138" s="169"/>
      <c r="W138" s="5" t="str">
        <f t="shared" si="32"/>
        <v/>
      </c>
      <c r="X138" s="24"/>
      <c r="Y138" s="5" t="str">
        <f t="shared" si="33"/>
        <v/>
      </c>
      <c r="Z138" s="29"/>
      <c r="AA138" s="5"/>
      <c r="AB138" s="5"/>
      <c r="AC138" s="370"/>
      <c r="AD138" s="107" t="s">
        <v>41</v>
      </c>
      <c r="AE138" s="209">
        <f t="shared" si="20"/>
        <v>0</v>
      </c>
      <c r="AF138" s="126" t="s">
        <v>123</v>
      </c>
      <c r="AG138" s="169"/>
      <c r="AH138" s="169"/>
      <c r="AI138" s="169"/>
      <c r="AJ138" s="169"/>
      <c r="AK138" s="5" t="str">
        <f t="shared" si="34"/>
        <v/>
      </c>
      <c r="AL138" s="24"/>
      <c r="AM138" s="5" t="str">
        <f t="shared" si="35"/>
        <v/>
      </c>
      <c r="AN138" s="29"/>
      <c r="AO138" s="5"/>
      <c r="AP138" s="5"/>
      <c r="AQ138" s="370"/>
      <c r="AR138" s="107" t="s">
        <v>41</v>
      </c>
      <c r="AS138" s="209">
        <f t="shared" si="21"/>
        <v>0</v>
      </c>
      <c r="AT138" s="126" t="s">
        <v>123</v>
      </c>
      <c r="AU138" s="169"/>
      <c r="AV138" s="169"/>
      <c r="AW138" s="169"/>
      <c r="AX138" s="169"/>
      <c r="AY138" s="5" t="str">
        <f t="shared" si="22"/>
        <v/>
      </c>
      <c r="AZ138" s="29"/>
      <c r="BA138" s="5" t="str">
        <f t="shared" si="23"/>
        <v/>
      </c>
      <c r="BB138" s="29"/>
      <c r="BC138" s="5"/>
      <c r="BD138" s="348"/>
      <c r="BE138" s="107" t="s">
        <v>41</v>
      </c>
      <c r="BF138" s="209">
        <f t="shared" si="24"/>
        <v>0</v>
      </c>
      <c r="BG138" s="125" t="s">
        <v>123</v>
      </c>
      <c r="BH138" s="167"/>
      <c r="BI138" s="167"/>
      <c r="BJ138" s="167"/>
      <c r="BK138" s="167"/>
      <c r="BL138" s="5" t="str">
        <f t="shared" si="25"/>
        <v/>
      </c>
      <c r="BM138" s="6"/>
      <c r="BN138" s="5" t="str">
        <f t="shared" si="26"/>
        <v/>
      </c>
      <c r="BO138" s="29"/>
      <c r="BP138" s="5"/>
      <c r="BQ138" s="5"/>
      <c r="BR138" s="348"/>
      <c r="BS138" s="107" t="s">
        <v>41</v>
      </c>
      <c r="BT138" s="209">
        <v>1</v>
      </c>
      <c r="BU138" s="125" t="s">
        <v>123</v>
      </c>
      <c r="BV138" s="143" t="str">
        <f t="shared" si="27"/>
        <v/>
      </c>
      <c r="BW138" s="143" t="str">
        <f t="shared" si="28"/>
        <v/>
      </c>
      <c r="BX138" s="143" t="str">
        <f t="shared" si="29"/>
        <v/>
      </c>
      <c r="BY138" s="143" t="str">
        <f t="shared" si="30"/>
        <v/>
      </c>
      <c r="BZ138" s="144" t="str">
        <f t="shared" si="31"/>
        <v/>
      </c>
    </row>
    <row r="139" spans="5:78" ht="27.6" x14ac:dyDescent="0.3">
      <c r="N139" s="5"/>
      <c r="O139" s="370"/>
      <c r="P139" s="107" t="s">
        <v>42</v>
      </c>
      <c r="Q139" s="209">
        <f t="shared" si="19"/>
        <v>0</v>
      </c>
      <c r="R139" s="126" t="s">
        <v>124</v>
      </c>
      <c r="S139" s="169"/>
      <c r="T139" s="169"/>
      <c r="U139" s="169"/>
      <c r="V139" s="169"/>
      <c r="W139" s="5" t="str">
        <f t="shared" si="32"/>
        <v/>
      </c>
      <c r="X139" s="24"/>
      <c r="Y139" s="5" t="str">
        <f t="shared" si="33"/>
        <v/>
      </c>
      <c r="Z139" s="29"/>
      <c r="AA139" s="5"/>
      <c r="AB139" s="5"/>
      <c r="AC139" s="370"/>
      <c r="AD139" s="107" t="s">
        <v>42</v>
      </c>
      <c r="AE139" s="209">
        <f t="shared" si="20"/>
        <v>0</v>
      </c>
      <c r="AF139" s="126" t="s">
        <v>124</v>
      </c>
      <c r="AG139" s="169"/>
      <c r="AH139" s="169"/>
      <c r="AI139" s="169"/>
      <c r="AJ139" s="169"/>
      <c r="AK139" s="5" t="str">
        <f t="shared" si="34"/>
        <v/>
      </c>
      <c r="AL139" s="24"/>
      <c r="AM139" s="5" t="str">
        <f t="shared" si="35"/>
        <v/>
      </c>
      <c r="AN139" s="29"/>
      <c r="AO139" s="5"/>
      <c r="AP139" s="5"/>
      <c r="AQ139" s="370"/>
      <c r="AR139" s="107" t="s">
        <v>42</v>
      </c>
      <c r="AS139" s="209">
        <f t="shared" si="21"/>
        <v>0</v>
      </c>
      <c r="AT139" s="126" t="s">
        <v>124</v>
      </c>
      <c r="AU139" s="169"/>
      <c r="AV139" s="169"/>
      <c r="AW139" s="169"/>
      <c r="AX139" s="169"/>
      <c r="AY139" s="5" t="str">
        <f t="shared" si="22"/>
        <v/>
      </c>
      <c r="AZ139" s="29"/>
      <c r="BA139" s="5" t="str">
        <f t="shared" si="23"/>
        <v/>
      </c>
      <c r="BB139" s="29"/>
      <c r="BC139" s="5"/>
      <c r="BD139" s="348"/>
      <c r="BE139" s="107" t="s">
        <v>42</v>
      </c>
      <c r="BF139" s="209">
        <f t="shared" si="24"/>
        <v>0</v>
      </c>
      <c r="BG139" s="125" t="s">
        <v>124</v>
      </c>
      <c r="BH139" s="167"/>
      <c r="BI139" s="167"/>
      <c r="BJ139" s="167"/>
      <c r="BK139" s="167"/>
      <c r="BL139" s="5" t="str">
        <f t="shared" si="25"/>
        <v/>
      </c>
      <c r="BM139" s="6"/>
      <c r="BN139" s="5" t="str">
        <f t="shared" si="26"/>
        <v/>
      </c>
      <c r="BO139" s="29"/>
      <c r="BP139" s="5"/>
      <c r="BQ139" s="5"/>
      <c r="BR139" s="348"/>
      <c r="BS139" s="107" t="s">
        <v>42</v>
      </c>
      <c r="BT139" s="209">
        <v>1</v>
      </c>
      <c r="BU139" s="125" t="s">
        <v>124</v>
      </c>
      <c r="BV139" s="143" t="str">
        <f t="shared" si="27"/>
        <v/>
      </c>
      <c r="BW139" s="143" t="str">
        <f t="shared" si="28"/>
        <v/>
      </c>
      <c r="BX139" s="143" t="str">
        <f t="shared" si="29"/>
        <v/>
      </c>
      <c r="BY139" s="143" t="str">
        <f t="shared" si="30"/>
        <v/>
      </c>
      <c r="BZ139" s="144" t="str">
        <f t="shared" si="31"/>
        <v/>
      </c>
    </row>
    <row r="140" spans="5:78" ht="15" thickBot="1" x14ac:dyDescent="0.35">
      <c r="N140" s="5"/>
      <c r="O140" s="30"/>
      <c r="P140" s="355"/>
      <c r="Q140" s="355"/>
      <c r="R140" s="128" t="s">
        <v>173</v>
      </c>
      <c r="S140" s="129" t="e">
        <f>SUM(W120:W139)/SUM(Q120:Q139)</f>
        <v>#DIV/0!</v>
      </c>
      <c r="T140" s="129" t="s">
        <v>20</v>
      </c>
      <c r="U140" s="129" t="e">
        <f>SUM(Y120:Y139)/SUM(Q120:Q139)</f>
        <v>#DIV/0!</v>
      </c>
      <c r="V140" s="129"/>
      <c r="W140" s="5" t="str">
        <f t="shared" si="32"/>
        <v/>
      </c>
      <c r="X140" s="24"/>
      <c r="Y140" s="5" t="str">
        <f t="shared" si="33"/>
        <v/>
      </c>
      <c r="Z140" s="12"/>
      <c r="AA140" s="5"/>
      <c r="AB140" s="5"/>
      <c r="AC140" s="30"/>
      <c r="AD140" s="355"/>
      <c r="AE140" s="355"/>
      <c r="AF140" s="66" t="s">
        <v>173</v>
      </c>
      <c r="AG140" s="26" t="e">
        <f>SUM(AK120:AK139)/SUM(AE120:AE139)</f>
        <v>#DIV/0!</v>
      </c>
      <c r="AH140" s="26" t="s">
        <v>20</v>
      </c>
      <c r="AI140" s="26" t="e">
        <f>SUM(AM120:AM139)/SUM(AE120:AE139)</f>
        <v>#DIV/0!</v>
      </c>
      <c r="AJ140" s="26"/>
      <c r="AK140" s="5" t="str">
        <f>IF(AE140="","",IF(AG140="X",0,IF(AH140="X",5,IF(AI140="X",10,IF(AJ140="X",15,"")))))</f>
        <v/>
      </c>
      <c r="AL140" s="24"/>
      <c r="AM140" s="5" t="str">
        <f>IF(AE140="","",IF(AG140="X",5,IF(AH140="X",10,IF(AI140="X",15,IF(AJ140="X",20,"")))))</f>
        <v/>
      </c>
      <c r="AN140" s="12"/>
      <c r="AO140" s="5"/>
      <c r="AP140" s="5"/>
      <c r="AQ140" s="30"/>
      <c r="AR140" s="355"/>
      <c r="AS140" s="355"/>
      <c r="AT140" s="66" t="s">
        <v>173</v>
      </c>
      <c r="AU140" s="26" t="e">
        <f>SUM(AY120:AY139)/SUM(AS120:AS139)</f>
        <v>#DIV/0!</v>
      </c>
      <c r="AV140" s="26" t="s">
        <v>20</v>
      </c>
      <c r="AW140" s="26" t="e">
        <f>SUM(BA120:BA139)/SUM(AS120:AS139)</f>
        <v>#DIV/0!</v>
      </c>
      <c r="AX140" s="26"/>
      <c r="AY140" s="5" t="str">
        <f t="shared" si="22"/>
        <v/>
      </c>
      <c r="AZ140" s="29"/>
      <c r="BA140" s="5" t="str">
        <f t="shared" si="23"/>
        <v/>
      </c>
      <c r="BB140" s="12"/>
      <c r="BC140" s="5"/>
      <c r="BD140" s="30"/>
      <c r="BE140" s="355"/>
      <c r="BF140" s="355"/>
      <c r="BG140" s="163" t="s">
        <v>173</v>
      </c>
      <c r="BH140" s="26" t="e">
        <f>SUM(BL120:BL139)/SUM(BF120:BF139)</f>
        <v>#DIV/0!</v>
      </c>
      <c r="BI140" s="26" t="s">
        <v>20</v>
      </c>
      <c r="BJ140" s="26" t="e">
        <f>SUM(BN120:BN139)/SUM(BF120:BF139)</f>
        <v>#DIV/0!</v>
      </c>
      <c r="BK140" s="26"/>
      <c r="BL140" s="5" t="str">
        <f t="shared" si="25"/>
        <v/>
      </c>
      <c r="BM140" s="6"/>
      <c r="BN140" s="5" t="str">
        <f t="shared" si="26"/>
        <v/>
      </c>
      <c r="BO140" s="12"/>
      <c r="BP140" s="5"/>
      <c r="BQ140" s="5"/>
      <c r="BR140" s="5"/>
    </row>
    <row r="141" spans="5:78" ht="15" thickBot="1" x14ac:dyDescent="0.35">
      <c r="N141" s="5"/>
      <c r="O141" s="214" t="s">
        <v>306</v>
      </c>
      <c r="P141" s="130"/>
      <c r="Q141" s="220"/>
      <c r="R141" s="32" t="s">
        <v>301</v>
      </c>
      <c r="S141" s="373"/>
      <c r="T141" s="374"/>
      <c r="U141" s="374"/>
      <c r="V141" s="132" t="s">
        <v>21</v>
      </c>
      <c r="W141" s="5" t="str">
        <f t="shared" si="32"/>
        <v/>
      </c>
      <c r="X141" s="24"/>
      <c r="Y141" s="5" t="str">
        <f t="shared" si="33"/>
        <v/>
      </c>
      <c r="Z141" s="5"/>
      <c r="AA141" s="5"/>
      <c r="AB141" s="5"/>
      <c r="AC141" s="214" t="s">
        <v>306</v>
      </c>
      <c r="AD141" s="111"/>
      <c r="AE141" s="220"/>
      <c r="AF141" s="32" t="s">
        <v>301</v>
      </c>
      <c r="AG141" s="356"/>
      <c r="AH141" s="357"/>
      <c r="AI141" s="357"/>
      <c r="AJ141" s="33" t="s">
        <v>21</v>
      </c>
      <c r="AK141" s="5" t="str">
        <f t="shared" ref="AK141:AK204" si="36">IF(AE141="","",IF(AG141="X",0,IF(AH141="X",5,IF(AI141="X",10,IF(AJ141="X",15,"")))))</f>
        <v/>
      </c>
      <c r="AL141" s="24"/>
      <c r="AM141" s="5" t="str">
        <f t="shared" ref="AM141:AM204" si="37">IF(AE141="","",IF(AG141="X",5,IF(AH141="X",10,IF(AI141="X",15,IF(AJ141="X",20,"")))))</f>
        <v/>
      </c>
      <c r="AN141" s="5"/>
      <c r="AO141" s="5"/>
      <c r="AP141" s="5"/>
      <c r="AQ141" s="214" t="s">
        <v>306</v>
      </c>
      <c r="AR141" s="111"/>
      <c r="AS141" s="20"/>
      <c r="AT141" s="32" t="s">
        <v>301</v>
      </c>
      <c r="AU141" s="356"/>
      <c r="AV141" s="357"/>
      <c r="AW141" s="357"/>
      <c r="AX141" s="33" t="s">
        <v>21</v>
      </c>
      <c r="AY141" s="5" t="str">
        <f t="shared" si="22"/>
        <v/>
      </c>
      <c r="AZ141" s="29"/>
      <c r="BA141" s="5" t="str">
        <f t="shared" si="23"/>
        <v/>
      </c>
      <c r="BB141" s="5"/>
      <c r="BC141" s="5"/>
      <c r="BD141" s="214" t="s">
        <v>306</v>
      </c>
      <c r="BE141" s="111"/>
      <c r="BF141" s="20"/>
      <c r="BG141" s="164" t="s">
        <v>301</v>
      </c>
      <c r="BH141" s="356"/>
      <c r="BI141" s="357"/>
      <c r="BJ141" s="357"/>
      <c r="BK141" s="33" t="s">
        <v>21</v>
      </c>
      <c r="BL141" s="5" t="str">
        <f t="shared" si="25"/>
        <v/>
      </c>
      <c r="BM141" s="6"/>
      <c r="BN141" s="5" t="str">
        <f t="shared" si="26"/>
        <v/>
      </c>
      <c r="BO141" s="5"/>
      <c r="BP141" s="5"/>
      <c r="BQ141" s="5"/>
      <c r="BR141" s="5"/>
    </row>
    <row r="142" spans="5:78" ht="15" thickBot="1" x14ac:dyDescent="0.35">
      <c r="N142" s="5"/>
      <c r="O142" s="20"/>
      <c r="P142" s="130"/>
      <c r="Q142" s="131"/>
      <c r="R142" s="128"/>
      <c r="S142" s="131"/>
      <c r="T142" s="131"/>
      <c r="U142" s="131"/>
      <c r="V142" s="131"/>
      <c r="W142" s="5" t="str">
        <f t="shared" si="32"/>
        <v/>
      </c>
      <c r="X142" s="24"/>
      <c r="Y142" s="5" t="str">
        <f t="shared" si="33"/>
        <v/>
      </c>
      <c r="Z142" s="5"/>
      <c r="AA142" s="5"/>
      <c r="AB142" s="5"/>
      <c r="AC142" s="20"/>
      <c r="AE142" s="20"/>
      <c r="AF142" s="66"/>
      <c r="AG142" s="5"/>
      <c r="AH142" s="5"/>
      <c r="AI142" s="5"/>
      <c r="AJ142" s="5"/>
      <c r="AK142" s="5" t="str">
        <f t="shared" si="36"/>
        <v/>
      </c>
      <c r="AL142" s="24"/>
      <c r="AM142" s="5" t="str">
        <f t="shared" si="37"/>
        <v/>
      </c>
      <c r="AN142" s="5"/>
      <c r="AO142" s="5"/>
      <c r="AP142" s="5"/>
      <c r="AQ142" s="20"/>
      <c r="AS142" s="20"/>
      <c r="AT142" s="43"/>
      <c r="AU142" s="5"/>
      <c r="AV142" s="5"/>
      <c r="AW142" s="5"/>
      <c r="AX142" s="5"/>
      <c r="AY142" s="5" t="str">
        <f t="shared" si="22"/>
        <v/>
      </c>
      <c r="AZ142" s="29"/>
      <c r="BA142" s="5" t="str">
        <f t="shared" si="23"/>
        <v/>
      </c>
      <c r="BB142" s="5"/>
      <c r="BC142" s="5"/>
      <c r="BD142" s="20"/>
      <c r="BE142" s="111"/>
      <c r="BF142" s="20"/>
      <c r="BG142" s="66"/>
      <c r="BH142" s="20"/>
      <c r="BI142" s="20"/>
      <c r="BJ142" s="20"/>
      <c r="BK142" s="20"/>
      <c r="BL142" s="5" t="str">
        <f t="shared" si="25"/>
        <v/>
      </c>
      <c r="BM142" s="6"/>
      <c r="BN142" s="5" t="str">
        <f t="shared" si="26"/>
        <v/>
      </c>
      <c r="BO142" s="5"/>
      <c r="BP142" s="5"/>
      <c r="BQ142" s="5"/>
      <c r="BR142" s="5"/>
    </row>
    <row r="143" spans="5:78" ht="15" thickBot="1" x14ac:dyDescent="0.35">
      <c r="N143" s="5"/>
      <c r="O143" s="213" t="s">
        <v>307</v>
      </c>
      <c r="P143" s="130"/>
      <c r="Q143" s="131"/>
      <c r="R143" s="375" t="s">
        <v>232</v>
      </c>
      <c r="S143" s="375"/>
      <c r="T143" s="376"/>
      <c r="U143" s="134">
        <f>SUM(S141)</f>
        <v>0</v>
      </c>
      <c r="V143" s="135" t="s">
        <v>21</v>
      </c>
      <c r="W143" s="5" t="str">
        <f t="shared" si="32"/>
        <v/>
      </c>
      <c r="X143" s="24"/>
      <c r="Y143" s="5" t="str">
        <f t="shared" si="33"/>
        <v/>
      </c>
      <c r="Z143" s="5"/>
      <c r="AA143" s="5"/>
      <c r="AB143" s="5"/>
      <c r="AC143" s="213" t="s">
        <v>307</v>
      </c>
      <c r="AE143" s="20"/>
      <c r="AF143" s="377" t="s">
        <v>231</v>
      </c>
      <c r="AG143" s="377"/>
      <c r="AH143" s="378"/>
      <c r="AI143" s="134">
        <f>SUM(AG141)</f>
        <v>0</v>
      </c>
      <c r="AJ143" s="135" t="s">
        <v>21</v>
      </c>
      <c r="AK143" s="5" t="str">
        <f t="shared" si="36"/>
        <v/>
      </c>
      <c r="AL143" s="24"/>
      <c r="AM143" s="5" t="str">
        <f t="shared" si="37"/>
        <v/>
      </c>
      <c r="AN143" s="5"/>
      <c r="AO143" s="5"/>
      <c r="AP143" s="5"/>
      <c r="AQ143" s="213" t="s">
        <v>307</v>
      </c>
      <c r="AS143" s="20"/>
      <c r="AT143" s="377" t="s">
        <v>230</v>
      </c>
      <c r="AU143" s="377"/>
      <c r="AV143" s="378"/>
      <c r="AW143" s="134">
        <f>SUM(AU141)</f>
        <v>0</v>
      </c>
      <c r="AX143" s="135" t="s">
        <v>21</v>
      </c>
      <c r="AY143" s="5" t="str">
        <f t="shared" si="22"/>
        <v/>
      </c>
      <c r="AZ143" s="29"/>
      <c r="BA143" s="5" t="str">
        <f t="shared" si="23"/>
        <v/>
      </c>
      <c r="BB143" s="5"/>
      <c r="BC143" s="5"/>
      <c r="BD143" s="213" t="s">
        <v>307</v>
      </c>
      <c r="BF143" s="20"/>
      <c r="BG143" s="162" t="s">
        <v>229</v>
      </c>
      <c r="BH143" s="358">
        <f>SUM(BH141)</f>
        <v>0</v>
      </c>
      <c r="BI143" s="359"/>
      <c r="BJ143" s="359"/>
      <c r="BK143" s="161" t="s">
        <v>21</v>
      </c>
      <c r="BL143" s="5" t="str">
        <f t="shared" si="25"/>
        <v/>
      </c>
      <c r="BM143" s="6"/>
      <c r="BN143" s="5" t="str">
        <f t="shared" si="26"/>
        <v/>
      </c>
      <c r="BO143" s="5"/>
      <c r="BP143" s="5"/>
      <c r="BQ143" s="5"/>
      <c r="BR143" s="5"/>
    </row>
    <row r="144" spans="5:78" s="91" customFormat="1" ht="5.4" customHeight="1" x14ac:dyDescent="0.3">
      <c r="E144" s="73"/>
      <c r="F144" s="73"/>
      <c r="G144" s="73"/>
      <c r="H144" s="73"/>
      <c r="I144" s="73"/>
      <c r="J144" s="73"/>
      <c r="N144" s="185"/>
      <c r="O144" s="184"/>
      <c r="P144" s="186"/>
      <c r="Q144" s="187"/>
      <c r="R144" s="188"/>
      <c r="S144" s="188"/>
      <c r="T144" s="188"/>
      <c r="U144" s="189"/>
      <c r="V144" s="190"/>
      <c r="W144" s="5" t="str">
        <f t="shared" si="32"/>
        <v/>
      </c>
      <c r="X144" s="24"/>
      <c r="Y144" s="5" t="str">
        <f t="shared" si="33"/>
        <v/>
      </c>
      <c r="Z144" s="185"/>
      <c r="AA144" s="185"/>
      <c r="AB144" s="185"/>
      <c r="AC144" s="184"/>
      <c r="AD144" s="191"/>
      <c r="AE144" s="192"/>
      <c r="AF144" s="193"/>
      <c r="AG144" s="193"/>
      <c r="AH144" s="193"/>
      <c r="AI144" s="189"/>
      <c r="AJ144" s="190"/>
      <c r="AK144" s="5" t="str">
        <f t="shared" si="36"/>
        <v/>
      </c>
      <c r="AL144" s="24"/>
      <c r="AM144" s="5" t="str">
        <f t="shared" si="37"/>
        <v/>
      </c>
      <c r="AN144" s="185"/>
      <c r="AO144" s="185"/>
      <c r="AP144" s="185"/>
      <c r="AQ144" s="184"/>
      <c r="AR144" s="191"/>
      <c r="AS144" s="192"/>
      <c r="AT144" s="193"/>
      <c r="AU144" s="193"/>
      <c r="AV144" s="193"/>
      <c r="AW144" s="189"/>
      <c r="AX144" s="190"/>
      <c r="AY144" s="5" t="str">
        <f t="shared" si="22"/>
        <v/>
      </c>
      <c r="AZ144" s="29"/>
      <c r="BA144" s="5" t="str">
        <f t="shared" si="23"/>
        <v/>
      </c>
      <c r="BB144" s="185"/>
      <c r="BC144" s="185"/>
      <c r="BD144" s="184"/>
      <c r="BE144" s="191"/>
      <c r="BF144" s="192"/>
      <c r="BG144" s="193"/>
      <c r="BH144" s="194"/>
      <c r="BI144" s="194"/>
      <c r="BJ144" s="194"/>
      <c r="BK144" s="194"/>
      <c r="BL144" s="5" t="str">
        <f t="shared" si="25"/>
        <v/>
      </c>
      <c r="BM144" s="6"/>
      <c r="BN144" s="5" t="str">
        <f t="shared" si="26"/>
        <v/>
      </c>
      <c r="BO144" s="185"/>
      <c r="BP144" s="185"/>
      <c r="BQ144" s="185"/>
      <c r="BR144" s="185"/>
      <c r="BS144" s="191"/>
      <c r="BV144" s="185"/>
      <c r="BW144" s="185"/>
      <c r="BX144" s="185"/>
      <c r="BY144" s="185"/>
      <c r="BZ144" s="185"/>
    </row>
    <row r="145" spans="5:78" ht="6.6" customHeight="1" x14ac:dyDescent="0.3">
      <c r="N145" s="5"/>
      <c r="O145" s="20"/>
      <c r="Q145" s="20"/>
      <c r="R145" s="43"/>
      <c r="S145" s="20"/>
      <c r="T145" s="20"/>
      <c r="U145" s="20"/>
      <c r="V145" s="20"/>
      <c r="W145" s="5" t="str">
        <f t="shared" si="32"/>
        <v/>
      </c>
      <c r="X145" s="24"/>
      <c r="Y145" s="5" t="str">
        <f t="shared" si="33"/>
        <v/>
      </c>
      <c r="Z145" s="5"/>
      <c r="AA145" s="5"/>
      <c r="AB145" s="5"/>
      <c r="AC145" s="5"/>
      <c r="AE145" s="20"/>
      <c r="AF145" s="43"/>
      <c r="AG145" s="5"/>
      <c r="AH145" s="5"/>
      <c r="AI145" s="5"/>
      <c r="AJ145" s="5"/>
      <c r="AK145" s="5" t="str">
        <f t="shared" si="36"/>
        <v/>
      </c>
      <c r="AL145" s="24"/>
      <c r="AM145" s="5" t="str">
        <f t="shared" si="37"/>
        <v/>
      </c>
      <c r="AN145" s="5"/>
      <c r="AO145" s="5"/>
      <c r="AP145" s="5"/>
      <c r="AQ145" s="5"/>
      <c r="AS145" s="20"/>
      <c r="AT145" s="43"/>
      <c r="AU145" s="5"/>
      <c r="AV145" s="5"/>
      <c r="AW145" s="5"/>
      <c r="AX145" s="5"/>
      <c r="AY145" s="5" t="str">
        <f t="shared" si="22"/>
        <v/>
      </c>
      <c r="AZ145" s="29"/>
      <c r="BA145" s="5" t="str">
        <f t="shared" si="23"/>
        <v/>
      </c>
      <c r="BB145" s="5"/>
      <c r="BC145" s="5"/>
      <c r="BD145" s="5"/>
      <c r="BF145" s="20"/>
      <c r="BG145" s="43"/>
      <c r="BH145" s="5"/>
      <c r="BI145" s="5"/>
      <c r="BJ145" s="5"/>
      <c r="BK145" s="5"/>
      <c r="BL145" s="5" t="str">
        <f t="shared" si="25"/>
        <v/>
      </c>
      <c r="BM145" s="6"/>
      <c r="BN145" s="5" t="str">
        <f t="shared" si="26"/>
        <v/>
      </c>
      <c r="BO145" s="5"/>
      <c r="BP145" s="5"/>
      <c r="BQ145" s="5"/>
      <c r="BR145" s="5"/>
    </row>
    <row r="146" spans="5:78" s="5" customFormat="1" ht="72.599999999999994" customHeight="1" x14ac:dyDescent="0.3">
      <c r="E146" s="43"/>
      <c r="F146" s="43"/>
      <c r="G146" s="43"/>
      <c r="H146" s="43"/>
      <c r="I146" s="43"/>
      <c r="J146" s="43"/>
      <c r="O146" s="379" t="s">
        <v>314</v>
      </c>
      <c r="P146" s="380"/>
      <c r="Q146" s="380"/>
      <c r="R146" s="380"/>
      <c r="S146" s="380"/>
      <c r="T146" s="380"/>
      <c r="U146" s="380"/>
      <c r="V146" s="380"/>
      <c r="W146" s="5" t="str">
        <f t="shared" si="32"/>
        <v/>
      </c>
      <c r="X146" s="24"/>
      <c r="Y146" s="5" t="str">
        <f t="shared" si="33"/>
        <v/>
      </c>
      <c r="AC146" s="379" t="s">
        <v>311</v>
      </c>
      <c r="AD146" s="380"/>
      <c r="AE146" s="380"/>
      <c r="AF146" s="380"/>
      <c r="AG146" s="380"/>
      <c r="AH146" s="380"/>
      <c r="AI146" s="380"/>
      <c r="AJ146" s="380"/>
      <c r="AK146" s="5" t="str">
        <f t="shared" si="36"/>
        <v/>
      </c>
      <c r="AL146" s="24"/>
      <c r="AM146" s="5" t="str">
        <f t="shared" si="37"/>
        <v/>
      </c>
      <c r="AQ146" s="379" t="s">
        <v>312</v>
      </c>
      <c r="AR146" s="380"/>
      <c r="AS146" s="380"/>
      <c r="AT146" s="380"/>
      <c r="AU146" s="380"/>
      <c r="AV146" s="380"/>
      <c r="AW146" s="380"/>
      <c r="AX146" s="380"/>
      <c r="AY146" s="5" t="str">
        <f t="shared" si="22"/>
        <v/>
      </c>
      <c r="AZ146" s="29"/>
      <c r="BA146" s="5" t="str">
        <f t="shared" si="23"/>
        <v/>
      </c>
      <c r="BD146" s="379" t="s">
        <v>313</v>
      </c>
      <c r="BE146" s="380"/>
      <c r="BF146" s="380"/>
      <c r="BG146" s="380"/>
      <c r="BH146" s="380"/>
      <c r="BI146" s="380"/>
      <c r="BJ146" s="380"/>
      <c r="BK146" s="380"/>
      <c r="BL146" s="5" t="str">
        <f t="shared" si="25"/>
        <v/>
      </c>
      <c r="BM146" s="6"/>
      <c r="BN146" s="5" t="str">
        <f t="shared" si="26"/>
        <v/>
      </c>
      <c r="BS146" s="108"/>
      <c r="BT146"/>
      <c r="BU146"/>
    </row>
    <row r="147" spans="5:78" s="5" customFormat="1" ht="24.6" customHeight="1" x14ac:dyDescent="0.3">
      <c r="E147" s="43"/>
      <c r="F147" s="43"/>
      <c r="G147" s="43"/>
      <c r="H147" s="43"/>
      <c r="I147" s="43"/>
      <c r="J147" s="43"/>
      <c r="O147" s="21" t="s">
        <v>125</v>
      </c>
      <c r="P147" s="247">
        <f>$D$5</f>
        <v>0</v>
      </c>
      <c r="Q147" s="247"/>
      <c r="R147" s="247"/>
      <c r="S147" s="41" t="s">
        <v>152</v>
      </c>
      <c r="T147" s="248"/>
      <c r="U147" s="248"/>
      <c r="V147" s="248"/>
      <c r="W147" s="5" t="str">
        <f t="shared" si="32"/>
        <v/>
      </c>
      <c r="X147" s="24"/>
      <c r="Y147" s="5" t="str">
        <f t="shared" si="33"/>
        <v/>
      </c>
      <c r="AC147" s="21" t="s">
        <v>125</v>
      </c>
      <c r="AD147" s="247">
        <f>$D$5</f>
        <v>0</v>
      </c>
      <c r="AE147" s="247"/>
      <c r="AF147" s="247"/>
      <c r="AG147" s="41" t="s">
        <v>152</v>
      </c>
      <c r="AH147" s="248"/>
      <c r="AI147" s="248"/>
      <c r="AJ147" s="248"/>
      <c r="AK147" s="5" t="str">
        <f t="shared" si="36"/>
        <v/>
      </c>
      <c r="AL147" s="24"/>
      <c r="AM147" s="5" t="str">
        <f t="shared" si="37"/>
        <v/>
      </c>
      <c r="AQ147" s="21" t="s">
        <v>125</v>
      </c>
      <c r="AR147" s="247">
        <f>$D$5</f>
        <v>0</v>
      </c>
      <c r="AS147" s="247"/>
      <c r="AT147" s="247"/>
      <c r="AU147" s="41" t="s">
        <v>152</v>
      </c>
      <c r="AV147" s="248"/>
      <c r="AW147" s="248"/>
      <c r="AX147" s="248"/>
      <c r="AY147" s="5" t="str">
        <f t="shared" si="22"/>
        <v/>
      </c>
      <c r="AZ147" s="29"/>
      <c r="BA147" s="5" t="str">
        <f t="shared" si="23"/>
        <v/>
      </c>
      <c r="BD147" s="21" t="s">
        <v>125</v>
      </c>
      <c r="BE147" s="247">
        <f>$D$5</f>
        <v>0</v>
      </c>
      <c r="BF147" s="247"/>
      <c r="BG147" s="247"/>
      <c r="BH147" s="41" t="s">
        <v>152</v>
      </c>
      <c r="BI147" s="248"/>
      <c r="BJ147" s="248"/>
      <c r="BK147" s="248"/>
      <c r="BL147" s="5" t="str">
        <f t="shared" si="25"/>
        <v/>
      </c>
      <c r="BM147" s="6"/>
      <c r="BN147" s="5" t="str">
        <f t="shared" si="26"/>
        <v/>
      </c>
      <c r="BS147" s="108"/>
      <c r="BT147"/>
      <c r="BU147"/>
    </row>
    <row r="148" spans="5:78" s="5" customFormat="1" ht="28.2" customHeight="1" x14ac:dyDescent="0.3">
      <c r="E148" s="43"/>
      <c r="F148" s="43"/>
      <c r="G148" s="43"/>
      <c r="H148" s="43"/>
      <c r="I148" s="43"/>
      <c r="J148" s="43"/>
      <c r="O148" s="21" t="s">
        <v>158</v>
      </c>
      <c r="P148" s="247">
        <f>$D$6</f>
        <v>0</v>
      </c>
      <c r="Q148" s="247"/>
      <c r="R148" s="247"/>
      <c r="S148" s="175" t="s">
        <v>89</v>
      </c>
      <c r="T148" s="247">
        <f>$K$6</f>
        <v>0</v>
      </c>
      <c r="U148" s="247"/>
      <c r="V148" s="247"/>
      <c r="W148" s="5" t="str">
        <f t="shared" si="32"/>
        <v/>
      </c>
      <c r="X148" s="24"/>
      <c r="Y148" s="5" t="str">
        <f t="shared" si="33"/>
        <v/>
      </c>
      <c r="AC148" s="21" t="s">
        <v>158</v>
      </c>
      <c r="AD148" s="247">
        <f>$D$6</f>
        <v>0</v>
      </c>
      <c r="AE148" s="247"/>
      <c r="AF148" s="247"/>
      <c r="AG148" s="175" t="s">
        <v>89</v>
      </c>
      <c r="AH148" s="247">
        <f>$K$6</f>
        <v>0</v>
      </c>
      <c r="AI148" s="247"/>
      <c r="AJ148" s="247"/>
      <c r="AK148" s="5" t="str">
        <f t="shared" si="36"/>
        <v/>
      </c>
      <c r="AL148" s="24"/>
      <c r="AM148" s="5" t="str">
        <f t="shared" si="37"/>
        <v/>
      </c>
      <c r="AQ148" s="21" t="s">
        <v>158</v>
      </c>
      <c r="AR148" s="247">
        <f>$D$6</f>
        <v>0</v>
      </c>
      <c r="AS148" s="247"/>
      <c r="AT148" s="247"/>
      <c r="AU148" s="175" t="s">
        <v>89</v>
      </c>
      <c r="AV148" s="247">
        <f>$K$6</f>
        <v>0</v>
      </c>
      <c r="AW148" s="247"/>
      <c r="AX148" s="247"/>
      <c r="AY148" s="5" t="str">
        <f t="shared" si="22"/>
        <v/>
      </c>
      <c r="AZ148" s="29"/>
      <c r="BA148" s="5" t="str">
        <f t="shared" si="23"/>
        <v/>
      </c>
      <c r="BD148" s="21" t="s">
        <v>158</v>
      </c>
      <c r="BE148" s="247">
        <f>$D$6</f>
        <v>0</v>
      </c>
      <c r="BF148" s="247"/>
      <c r="BG148" s="247"/>
      <c r="BH148" s="175" t="s">
        <v>89</v>
      </c>
      <c r="BI148" s="247">
        <f>$K$6</f>
        <v>0</v>
      </c>
      <c r="BJ148" s="247"/>
      <c r="BK148" s="247"/>
      <c r="BL148" s="5" t="str">
        <f t="shared" si="25"/>
        <v/>
      </c>
      <c r="BM148" s="6"/>
      <c r="BN148" s="5" t="str">
        <f t="shared" si="26"/>
        <v/>
      </c>
      <c r="BS148" s="108"/>
      <c r="BT148"/>
      <c r="BU148"/>
    </row>
    <row r="149" spans="5:78" s="5" customFormat="1" ht="4.95" customHeight="1" x14ac:dyDescent="0.3">
      <c r="E149" s="43"/>
      <c r="F149" s="43"/>
      <c r="G149" s="43"/>
      <c r="H149" s="43"/>
      <c r="I149" s="43"/>
      <c r="J149" s="43"/>
      <c r="O149" s="25"/>
      <c r="P149" s="112"/>
      <c r="Q149" s="26"/>
      <c r="R149" s="46"/>
      <c r="S149" s="25"/>
      <c r="T149" s="25"/>
      <c r="U149" s="25"/>
      <c r="V149" s="25"/>
      <c r="W149" s="5" t="str">
        <f t="shared" si="32"/>
        <v/>
      </c>
      <c r="X149" s="24"/>
      <c r="Y149" s="5" t="str">
        <f t="shared" si="33"/>
        <v/>
      </c>
      <c r="AC149" s="25"/>
      <c r="AD149" s="112"/>
      <c r="AE149" s="26"/>
      <c r="AF149" s="46"/>
      <c r="AG149" s="25"/>
      <c r="AH149" s="25"/>
      <c r="AI149" s="25"/>
      <c r="AJ149" s="25"/>
      <c r="AK149" s="5" t="str">
        <f t="shared" si="36"/>
        <v/>
      </c>
      <c r="AL149" s="24"/>
      <c r="AM149" s="5" t="str">
        <f t="shared" si="37"/>
        <v/>
      </c>
      <c r="AQ149" s="25"/>
      <c r="AR149" s="112"/>
      <c r="AS149" s="26"/>
      <c r="AT149" s="46"/>
      <c r="AU149" s="25"/>
      <c r="AV149" s="25"/>
      <c r="AW149" s="25"/>
      <c r="AX149" s="25"/>
      <c r="AY149" s="5" t="str">
        <f t="shared" si="22"/>
        <v/>
      </c>
      <c r="AZ149" s="29"/>
      <c r="BA149" s="5" t="str">
        <f t="shared" si="23"/>
        <v/>
      </c>
      <c r="BD149" s="25"/>
      <c r="BE149" s="112"/>
      <c r="BF149" s="26"/>
      <c r="BG149" s="46"/>
      <c r="BH149" s="25"/>
      <c r="BI149" s="25"/>
      <c r="BJ149" s="25"/>
      <c r="BK149" s="25"/>
      <c r="BL149" s="5" t="str">
        <f t="shared" si="25"/>
        <v/>
      </c>
      <c r="BM149" s="6"/>
      <c r="BN149" s="5" t="str">
        <f t="shared" si="26"/>
        <v/>
      </c>
      <c r="BS149" s="108"/>
      <c r="BT149"/>
      <c r="BU149"/>
    </row>
    <row r="150" spans="5:78" s="5" customFormat="1" ht="12.75" customHeight="1" x14ac:dyDescent="0.3">
      <c r="E150" s="43"/>
      <c r="F150" s="43"/>
      <c r="G150" s="43"/>
      <c r="H150" s="43"/>
      <c r="I150" s="43"/>
      <c r="J150" s="43"/>
      <c r="O150" s="381" t="s">
        <v>17</v>
      </c>
      <c r="P150" s="381"/>
      <c r="Q150" s="381"/>
      <c r="R150" s="381"/>
      <c r="S150" s="381"/>
      <c r="T150" s="381"/>
      <c r="U150" s="381"/>
      <c r="V150" s="381"/>
      <c r="W150" s="5" t="str">
        <f t="shared" si="32"/>
        <v/>
      </c>
      <c r="X150" s="24"/>
      <c r="Y150" s="5" t="str">
        <f t="shared" si="33"/>
        <v/>
      </c>
      <c r="AC150" s="381" t="s">
        <v>17</v>
      </c>
      <c r="AD150" s="381"/>
      <c r="AE150" s="381"/>
      <c r="AF150" s="381"/>
      <c r="AG150" s="381"/>
      <c r="AH150" s="381"/>
      <c r="AI150" s="381"/>
      <c r="AJ150" s="381"/>
      <c r="AK150" s="5" t="str">
        <f t="shared" si="36"/>
        <v/>
      </c>
      <c r="AL150" s="24"/>
      <c r="AM150" s="5" t="str">
        <f t="shared" si="37"/>
        <v/>
      </c>
      <c r="AQ150" s="381" t="s">
        <v>17</v>
      </c>
      <c r="AR150" s="381"/>
      <c r="AS150" s="381"/>
      <c r="AT150" s="381"/>
      <c r="AU150" s="381"/>
      <c r="AV150" s="381"/>
      <c r="AW150" s="381"/>
      <c r="AX150" s="381"/>
      <c r="AY150" s="5" t="str">
        <f t="shared" si="22"/>
        <v/>
      </c>
      <c r="AZ150" s="29"/>
      <c r="BA150" s="5" t="str">
        <f t="shared" si="23"/>
        <v/>
      </c>
      <c r="BD150" s="381" t="s">
        <v>17</v>
      </c>
      <c r="BE150" s="381"/>
      <c r="BF150" s="381"/>
      <c r="BG150" s="381"/>
      <c r="BH150" s="381"/>
      <c r="BI150" s="381"/>
      <c r="BJ150" s="381"/>
      <c r="BK150" s="381"/>
      <c r="BL150" s="5" t="str">
        <f t="shared" si="25"/>
        <v/>
      </c>
      <c r="BM150" s="6"/>
      <c r="BN150" s="5" t="str">
        <f t="shared" si="26"/>
        <v/>
      </c>
      <c r="BR150" s="345" t="s">
        <v>17</v>
      </c>
      <c r="BS150" s="345"/>
      <c r="BT150" s="345"/>
      <c r="BU150" s="345"/>
      <c r="BV150" s="381" t="s">
        <v>249</v>
      </c>
      <c r="BW150" s="381" t="s">
        <v>250</v>
      </c>
      <c r="BX150" s="381" t="s">
        <v>251</v>
      </c>
      <c r="BY150" s="381" t="s">
        <v>252</v>
      </c>
      <c r="BZ150" s="382" t="s">
        <v>255</v>
      </c>
    </row>
    <row r="151" spans="5:78" ht="28.2" customHeight="1" x14ac:dyDescent="0.3">
      <c r="N151" s="5"/>
      <c r="O151" s="240" t="s">
        <v>107</v>
      </c>
      <c r="P151" s="241"/>
      <c r="Q151" s="240" t="s">
        <v>294</v>
      </c>
      <c r="R151" s="241"/>
      <c r="S151" s="133" t="s">
        <v>259</v>
      </c>
      <c r="T151" s="80" t="s">
        <v>132</v>
      </c>
      <c r="U151" s="81" t="s">
        <v>133</v>
      </c>
      <c r="V151" s="82" t="s">
        <v>134</v>
      </c>
      <c r="W151" s="5" t="str">
        <f t="shared" si="32"/>
        <v/>
      </c>
      <c r="X151" s="24"/>
      <c r="Y151" s="5" t="str">
        <f t="shared" si="33"/>
        <v/>
      </c>
      <c r="Z151" s="5"/>
      <c r="AA151" s="5"/>
      <c r="AB151" s="5"/>
      <c r="AC151" s="240" t="s">
        <v>107</v>
      </c>
      <c r="AD151" s="241"/>
      <c r="AE151" s="240" t="s">
        <v>294</v>
      </c>
      <c r="AF151" s="241"/>
      <c r="AG151" s="133" t="s">
        <v>259</v>
      </c>
      <c r="AH151" s="80" t="s">
        <v>132</v>
      </c>
      <c r="AI151" s="81" t="s">
        <v>133</v>
      </c>
      <c r="AJ151" s="82" t="s">
        <v>134</v>
      </c>
      <c r="AK151" s="5" t="str">
        <f t="shared" si="36"/>
        <v/>
      </c>
      <c r="AL151" s="24"/>
      <c r="AM151" s="5" t="str">
        <f t="shared" si="37"/>
        <v/>
      </c>
      <c r="AN151" s="5"/>
      <c r="AO151" s="5"/>
      <c r="AP151" s="5"/>
      <c r="AQ151" s="240" t="s">
        <v>107</v>
      </c>
      <c r="AR151" s="241"/>
      <c r="AS151" s="240" t="s">
        <v>294</v>
      </c>
      <c r="AT151" s="241"/>
      <c r="AU151" s="133" t="s">
        <v>259</v>
      </c>
      <c r="AV151" s="80" t="s">
        <v>132</v>
      </c>
      <c r="AW151" s="81" t="s">
        <v>133</v>
      </c>
      <c r="AX151" s="82" t="s">
        <v>134</v>
      </c>
      <c r="AY151" s="5" t="str">
        <f t="shared" si="22"/>
        <v/>
      </c>
      <c r="AZ151" s="29"/>
      <c r="BA151" s="5" t="str">
        <f t="shared" si="23"/>
        <v/>
      </c>
      <c r="BB151" s="5"/>
      <c r="BC151" s="5"/>
      <c r="BD151" s="240" t="s">
        <v>107</v>
      </c>
      <c r="BE151" s="241"/>
      <c r="BF151" s="240" t="s">
        <v>294</v>
      </c>
      <c r="BG151" s="241"/>
      <c r="BH151" s="133" t="s">
        <v>259</v>
      </c>
      <c r="BI151" s="80" t="s">
        <v>132</v>
      </c>
      <c r="BJ151" s="81" t="s">
        <v>133</v>
      </c>
      <c r="BK151" s="82" t="s">
        <v>134</v>
      </c>
      <c r="BL151" s="5" t="str">
        <f t="shared" si="25"/>
        <v/>
      </c>
      <c r="BM151" s="6"/>
      <c r="BN151" s="5" t="str">
        <f t="shared" si="26"/>
        <v/>
      </c>
      <c r="BO151" s="5"/>
      <c r="BP151" s="5"/>
      <c r="BQ151" s="5"/>
      <c r="BR151" s="119" t="s">
        <v>107</v>
      </c>
      <c r="BS151" s="384" t="s">
        <v>70</v>
      </c>
      <c r="BT151" s="384"/>
      <c r="BU151" s="119" t="s">
        <v>294</v>
      </c>
      <c r="BV151" s="381"/>
      <c r="BW151" s="381"/>
      <c r="BX151" s="381"/>
      <c r="BY151" s="381"/>
      <c r="BZ151" s="383"/>
    </row>
    <row r="152" spans="5:78" ht="27.6" customHeight="1" x14ac:dyDescent="0.3">
      <c r="N152" s="5"/>
      <c r="O152" s="242" t="s">
        <v>43</v>
      </c>
      <c r="P152" s="243"/>
      <c r="Q152" s="210">
        <f>IF(OR(S152="X",T152="X",U152="X",V152="X"),1,0)</f>
        <v>0</v>
      </c>
      <c r="R152" s="120" t="s">
        <v>44</v>
      </c>
      <c r="S152" s="170"/>
      <c r="T152" s="170"/>
      <c r="U152" s="170"/>
      <c r="V152" s="170"/>
      <c r="W152" s="5" t="str">
        <f t="shared" si="32"/>
        <v/>
      </c>
      <c r="X152" s="24"/>
      <c r="Y152" s="5" t="str">
        <f t="shared" si="33"/>
        <v/>
      </c>
      <c r="Z152" s="29"/>
      <c r="AA152" s="5"/>
      <c r="AB152" s="5"/>
      <c r="AC152" s="242" t="s">
        <v>43</v>
      </c>
      <c r="AD152" s="243"/>
      <c r="AE152" s="210">
        <f>IF(OR(AG152="X",AH152="X",AI152="X",AJ152="X"),1,0)</f>
        <v>0</v>
      </c>
      <c r="AF152" s="120" t="s">
        <v>44</v>
      </c>
      <c r="AG152" s="170"/>
      <c r="AH152" s="170"/>
      <c r="AI152" s="170"/>
      <c r="AJ152" s="170"/>
      <c r="AK152" s="5" t="str">
        <f t="shared" si="36"/>
        <v/>
      </c>
      <c r="AL152" s="24"/>
      <c r="AM152" s="5" t="str">
        <f t="shared" si="37"/>
        <v/>
      </c>
      <c r="AN152" s="29"/>
      <c r="AO152" s="5"/>
      <c r="AP152" s="5"/>
      <c r="AQ152" s="242" t="s">
        <v>43</v>
      </c>
      <c r="AR152" s="243"/>
      <c r="AS152" s="210">
        <f>IF(OR(AU152="X",AV152="X",AW152="X",AX152="X"),1,0)</f>
        <v>0</v>
      </c>
      <c r="AT152" s="120" t="s">
        <v>44</v>
      </c>
      <c r="AU152" s="170"/>
      <c r="AV152" s="170"/>
      <c r="AW152" s="170"/>
      <c r="AX152" s="170"/>
      <c r="AY152" s="5" t="str">
        <f t="shared" si="22"/>
        <v/>
      </c>
      <c r="AZ152" s="29"/>
      <c r="BA152" s="5" t="str">
        <f t="shared" si="23"/>
        <v/>
      </c>
      <c r="BB152" s="5"/>
      <c r="BC152" s="5"/>
      <c r="BD152" s="242" t="s">
        <v>43</v>
      </c>
      <c r="BE152" s="243"/>
      <c r="BF152" s="210">
        <f>IF(OR(BH152="X",BI152="X",BJ152="X",BK152="X"),1,0)</f>
        <v>0</v>
      </c>
      <c r="BG152" s="120" t="s">
        <v>44</v>
      </c>
      <c r="BH152" s="170"/>
      <c r="BI152" s="170"/>
      <c r="BJ152" s="170"/>
      <c r="BK152" s="170"/>
      <c r="BL152" s="5" t="str">
        <f t="shared" si="25"/>
        <v/>
      </c>
      <c r="BM152" s="6"/>
      <c r="BN152" s="5" t="str">
        <f t="shared" si="26"/>
        <v/>
      </c>
      <c r="BO152" s="29"/>
      <c r="BP152" s="5"/>
      <c r="BQ152" s="5"/>
      <c r="BR152" s="384" t="s">
        <v>43</v>
      </c>
      <c r="BS152" s="435"/>
      <c r="BT152" s="210">
        <v>1</v>
      </c>
      <c r="BU152" s="120" t="s">
        <v>44</v>
      </c>
      <c r="BV152" s="147" t="str">
        <f>IF(Q152="","",IF(S152="X",25%,IF(T152="X",50%,IF(U152="X",75%,IF(V152="X",100%,"")))))</f>
        <v/>
      </c>
      <c r="BW152" s="147" t="str">
        <f>IF(AE152="","",IF(AG152="X",25%,IF(AH152="X",50%,IF(AI152="X",75%,IF(AJ152="X",100%,"")))))</f>
        <v/>
      </c>
      <c r="BX152" s="147" t="str">
        <f>IF(AS152="","",IF(AU152="X",25%,IF(AV152="X",50%,IF(AW152="X",75%,IF(AX152="X",100%,"")))))</f>
        <v/>
      </c>
      <c r="BY152" s="147" t="str">
        <f>IF(BF152="","",IF(BH152="X",25%,IF(BI152="X",50%,IF(BJ152="X",75%,IF(BK152="X",100%,"")))))</f>
        <v/>
      </c>
      <c r="BZ152" s="148" t="str">
        <f>IFERROR(AVERAGE(BV152:BY152),"")</f>
        <v/>
      </c>
    </row>
    <row r="153" spans="5:78" x14ac:dyDescent="0.3">
      <c r="N153" s="5"/>
      <c r="O153" s="263"/>
      <c r="P153" s="264"/>
      <c r="Q153" s="210">
        <f t="shared" ref="Q153:Q164" si="38">IF(OR(S153="X",T153="X",U153="X",V153="X"),1,0)</f>
        <v>0</v>
      </c>
      <c r="R153" s="120" t="s">
        <v>45</v>
      </c>
      <c r="S153" s="170"/>
      <c r="T153" s="170"/>
      <c r="U153" s="170"/>
      <c r="V153" s="170"/>
      <c r="W153" s="5" t="str">
        <f t="shared" si="32"/>
        <v/>
      </c>
      <c r="X153" s="24"/>
      <c r="Y153" s="5" t="str">
        <f t="shared" si="33"/>
        <v/>
      </c>
      <c r="Z153" s="29"/>
      <c r="AA153" s="5"/>
      <c r="AB153" s="5"/>
      <c r="AC153" s="263"/>
      <c r="AD153" s="264"/>
      <c r="AE153" s="210">
        <f t="shared" ref="AE153:AE164" si="39">IF(OR(AG153="X",AH153="X",AI153="X",AJ153="X"),1,0)</f>
        <v>0</v>
      </c>
      <c r="AF153" s="120" t="s">
        <v>45</v>
      </c>
      <c r="AG153" s="170"/>
      <c r="AH153" s="170"/>
      <c r="AI153" s="170"/>
      <c r="AJ153" s="170"/>
      <c r="AK153" s="5" t="str">
        <f t="shared" si="36"/>
        <v/>
      </c>
      <c r="AL153" s="24"/>
      <c r="AM153" s="5" t="str">
        <f t="shared" si="37"/>
        <v/>
      </c>
      <c r="AN153" s="29"/>
      <c r="AO153" s="5"/>
      <c r="AP153" s="5"/>
      <c r="AQ153" s="263"/>
      <c r="AR153" s="264"/>
      <c r="AS153" s="210">
        <f t="shared" ref="AS153:AS164" si="40">IF(OR(AU153="X",AV153="X",AW153="X",AX153="X"),1,0)</f>
        <v>0</v>
      </c>
      <c r="AT153" s="120" t="s">
        <v>45</v>
      </c>
      <c r="AU153" s="170"/>
      <c r="AV153" s="170"/>
      <c r="AW153" s="170"/>
      <c r="AX153" s="170"/>
      <c r="AY153" s="5" t="str">
        <f t="shared" si="22"/>
        <v/>
      </c>
      <c r="AZ153" s="29"/>
      <c r="BA153" s="5" t="str">
        <f t="shared" si="23"/>
        <v/>
      </c>
      <c r="BB153" s="5"/>
      <c r="BC153" s="5"/>
      <c r="BD153" s="263"/>
      <c r="BE153" s="264"/>
      <c r="BF153" s="210">
        <f t="shared" ref="BF153:BF164" si="41">IF(OR(BH153="X",BI153="X",BJ153="X",BK153="X"),1,0)</f>
        <v>0</v>
      </c>
      <c r="BG153" s="120" t="s">
        <v>45</v>
      </c>
      <c r="BH153" s="170"/>
      <c r="BI153" s="170"/>
      <c r="BJ153" s="170"/>
      <c r="BK153" s="170"/>
      <c r="BL153" s="5" t="str">
        <f t="shared" si="25"/>
        <v/>
      </c>
      <c r="BM153" s="6"/>
      <c r="BN153" s="5" t="str">
        <f t="shared" si="26"/>
        <v/>
      </c>
      <c r="BO153" s="29"/>
      <c r="BP153" s="5"/>
      <c r="BQ153" s="5"/>
      <c r="BR153" s="384"/>
      <c r="BS153" s="436"/>
      <c r="BT153" s="210">
        <v>1</v>
      </c>
      <c r="BU153" s="120" t="s">
        <v>45</v>
      </c>
      <c r="BV153" s="147" t="str">
        <f t="shared" ref="BV153:BV164" si="42">IF(Q153="","",IF(S153="X",25%,IF(T153="X",50%,IF(U153="X",75%,IF(V153="X",100%,"")))))</f>
        <v/>
      </c>
      <c r="BW153" s="147" t="str">
        <f t="shared" ref="BW153:BW164" si="43">IF(AE153="","",IF(AG153="X",25%,IF(AH153="X",50%,IF(AI153="X",75%,IF(AJ153="X",100%,"")))))</f>
        <v/>
      </c>
      <c r="BX153" s="147" t="str">
        <f t="shared" ref="BX153:BX164" si="44">IF(AS153="","",IF(AU153="X",25%,IF(AV153="X",50%,IF(AW153="X",75%,IF(AX153="X",100%,"")))))</f>
        <v/>
      </c>
      <c r="BY153" s="147" t="str">
        <f t="shared" ref="BY153:BY164" si="45">IF(BF153="","",IF(BH153="X",25%,IF(BI153="X",50%,IF(BJ153="X",75%,IF(BK153="X",100%,"")))))</f>
        <v/>
      </c>
      <c r="BZ153" s="148" t="str">
        <f t="shared" ref="BZ153:BZ164" si="46">IFERROR(AVERAGE(BV153:BY153),"")</f>
        <v/>
      </c>
    </row>
    <row r="154" spans="5:78" ht="27.6" x14ac:dyDescent="0.3">
      <c r="N154" s="5"/>
      <c r="O154" s="244"/>
      <c r="P154" s="245"/>
      <c r="Q154" s="210">
        <f t="shared" si="38"/>
        <v>0</v>
      </c>
      <c r="R154" s="120" t="s">
        <v>46</v>
      </c>
      <c r="S154" s="170"/>
      <c r="T154" s="170"/>
      <c r="U154" s="170"/>
      <c r="V154" s="170"/>
      <c r="W154" s="5" t="str">
        <f t="shared" si="32"/>
        <v/>
      </c>
      <c r="X154" s="24"/>
      <c r="Y154" s="5" t="str">
        <f t="shared" si="33"/>
        <v/>
      </c>
      <c r="Z154" s="29"/>
      <c r="AA154" s="5"/>
      <c r="AB154" s="5"/>
      <c r="AC154" s="244"/>
      <c r="AD154" s="245"/>
      <c r="AE154" s="210">
        <f t="shared" si="39"/>
        <v>0</v>
      </c>
      <c r="AF154" s="120" t="s">
        <v>46</v>
      </c>
      <c r="AG154" s="170"/>
      <c r="AH154" s="170"/>
      <c r="AI154" s="170"/>
      <c r="AJ154" s="170"/>
      <c r="AK154" s="5" t="str">
        <f t="shared" si="36"/>
        <v/>
      </c>
      <c r="AL154" s="24"/>
      <c r="AM154" s="5" t="str">
        <f t="shared" si="37"/>
        <v/>
      </c>
      <c r="AN154" s="29"/>
      <c r="AO154" s="5"/>
      <c r="AP154" s="5"/>
      <c r="AQ154" s="244"/>
      <c r="AR154" s="245"/>
      <c r="AS154" s="210">
        <f t="shared" si="40"/>
        <v>0</v>
      </c>
      <c r="AT154" s="120" t="s">
        <v>46</v>
      </c>
      <c r="AU154" s="170"/>
      <c r="AV154" s="170"/>
      <c r="AW154" s="170"/>
      <c r="AX154" s="170"/>
      <c r="AY154" s="5" t="str">
        <f t="shared" si="22"/>
        <v/>
      </c>
      <c r="AZ154" s="29"/>
      <c r="BA154" s="5" t="str">
        <f t="shared" si="23"/>
        <v/>
      </c>
      <c r="BB154" s="5"/>
      <c r="BC154" s="5"/>
      <c r="BD154" s="244"/>
      <c r="BE154" s="245"/>
      <c r="BF154" s="210">
        <f t="shared" si="41"/>
        <v>0</v>
      </c>
      <c r="BG154" s="120" t="s">
        <v>46</v>
      </c>
      <c r="BH154" s="170"/>
      <c r="BI154" s="170"/>
      <c r="BJ154" s="170"/>
      <c r="BK154" s="170"/>
      <c r="BL154" s="5" t="str">
        <f t="shared" si="25"/>
        <v/>
      </c>
      <c r="BM154" s="6"/>
      <c r="BN154" s="5" t="str">
        <f t="shared" si="26"/>
        <v/>
      </c>
      <c r="BO154" s="29"/>
      <c r="BP154" s="5"/>
      <c r="BQ154" s="5"/>
      <c r="BR154" s="384"/>
      <c r="BS154" s="437"/>
      <c r="BT154" s="210">
        <v>1</v>
      </c>
      <c r="BU154" s="120" t="s">
        <v>46</v>
      </c>
      <c r="BV154" s="147" t="str">
        <f t="shared" si="42"/>
        <v/>
      </c>
      <c r="BW154" s="147" t="str">
        <f t="shared" si="43"/>
        <v/>
      </c>
      <c r="BX154" s="147" t="str">
        <f t="shared" si="44"/>
        <v/>
      </c>
      <c r="BY154" s="147" t="str">
        <f t="shared" si="45"/>
        <v/>
      </c>
      <c r="BZ154" s="148" t="str">
        <f t="shared" si="46"/>
        <v/>
      </c>
    </row>
    <row r="155" spans="5:78" ht="27.6" x14ac:dyDescent="0.3">
      <c r="N155" s="5"/>
      <c r="O155" s="240" t="s">
        <v>47</v>
      </c>
      <c r="P155" s="241"/>
      <c r="Q155" s="210">
        <f t="shared" si="38"/>
        <v>0</v>
      </c>
      <c r="R155" s="120" t="s">
        <v>49</v>
      </c>
      <c r="S155" s="170"/>
      <c r="T155" s="170"/>
      <c r="U155" s="170"/>
      <c r="V155" s="170"/>
      <c r="W155" s="5" t="str">
        <f t="shared" si="32"/>
        <v/>
      </c>
      <c r="X155" s="24"/>
      <c r="Y155" s="5" t="str">
        <f t="shared" si="33"/>
        <v/>
      </c>
      <c r="Z155" s="29"/>
      <c r="AA155" s="5"/>
      <c r="AB155" s="5"/>
      <c r="AC155" s="240" t="s">
        <v>47</v>
      </c>
      <c r="AD155" s="241"/>
      <c r="AE155" s="210">
        <f t="shared" si="39"/>
        <v>0</v>
      </c>
      <c r="AF155" s="120" t="s">
        <v>49</v>
      </c>
      <c r="AG155" s="170"/>
      <c r="AH155" s="170"/>
      <c r="AI155" s="170"/>
      <c r="AJ155" s="170"/>
      <c r="AK155" s="5" t="str">
        <f t="shared" si="36"/>
        <v/>
      </c>
      <c r="AL155" s="24"/>
      <c r="AM155" s="5" t="str">
        <f t="shared" si="37"/>
        <v/>
      </c>
      <c r="AN155" s="29"/>
      <c r="AO155" s="5"/>
      <c r="AP155" s="5"/>
      <c r="AQ155" s="240" t="s">
        <v>47</v>
      </c>
      <c r="AR155" s="241"/>
      <c r="AS155" s="210">
        <f t="shared" si="40"/>
        <v>0</v>
      </c>
      <c r="AT155" s="120" t="s">
        <v>49</v>
      </c>
      <c r="AU155" s="170"/>
      <c r="AV155" s="170"/>
      <c r="AW155" s="170"/>
      <c r="AX155" s="170"/>
      <c r="AY155" s="5" t="str">
        <f t="shared" si="22"/>
        <v/>
      </c>
      <c r="AZ155" s="29"/>
      <c r="BA155" s="5" t="str">
        <f t="shared" si="23"/>
        <v/>
      </c>
      <c r="BB155" s="5"/>
      <c r="BC155" s="5"/>
      <c r="BD155" s="240" t="s">
        <v>47</v>
      </c>
      <c r="BE155" s="241"/>
      <c r="BF155" s="210">
        <f t="shared" si="41"/>
        <v>0</v>
      </c>
      <c r="BG155" s="120" t="s">
        <v>49</v>
      </c>
      <c r="BH155" s="170"/>
      <c r="BI155" s="170"/>
      <c r="BJ155" s="170"/>
      <c r="BK155" s="170"/>
      <c r="BL155" s="5" t="str">
        <f t="shared" si="25"/>
        <v/>
      </c>
      <c r="BM155" s="6"/>
      <c r="BN155" s="5" t="str">
        <f t="shared" si="26"/>
        <v/>
      </c>
      <c r="BO155" s="29"/>
      <c r="BP155" s="5"/>
      <c r="BQ155" s="5"/>
      <c r="BR155" s="119" t="s">
        <v>47</v>
      </c>
      <c r="BS155" s="205"/>
      <c r="BT155" s="210">
        <v>1</v>
      </c>
      <c r="BU155" s="120" t="s">
        <v>49</v>
      </c>
      <c r="BV155" s="147" t="str">
        <f t="shared" si="42"/>
        <v/>
      </c>
      <c r="BW155" s="147" t="str">
        <f t="shared" si="43"/>
        <v/>
      </c>
      <c r="BX155" s="147" t="str">
        <f t="shared" si="44"/>
        <v/>
      </c>
      <c r="BY155" s="147" t="str">
        <f t="shared" si="45"/>
        <v/>
      </c>
      <c r="BZ155" s="148" t="str">
        <f t="shared" si="46"/>
        <v/>
      </c>
    </row>
    <row r="156" spans="5:78" ht="55.2" x14ac:dyDescent="0.3">
      <c r="N156" s="5"/>
      <c r="O156" s="240" t="s">
        <v>71</v>
      </c>
      <c r="P156" s="241"/>
      <c r="Q156" s="210">
        <f t="shared" si="38"/>
        <v>0</v>
      </c>
      <c r="R156" s="120" t="s">
        <v>49</v>
      </c>
      <c r="S156" s="170"/>
      <c r="T156" s="170"/>
      <c r="U156" s="170"/>
      <c r="V156" s="170"/>
      <c r="W156" s="5" t="str">
        <f t="shared" si="32"/>
        <v/>
      </c>
      <c r="X156" s="24"/>
      <c r="Y156" s="5" t="str">
        <f t="shared" si="33"/>
        <v/>
      </c>
      <c r="Z156" s="29"/>
      <c r="AA156" s="5"/>
      <c r="AB156" s="5"/>
      <c r="AC156" s="240" t="s">
        <v>71</v>
      </c>
      <c r="AD156" s="241"/>
      <c r="AE156" s="210">
        <f t="shared" si="39"/>
        <v>0</v>
      </c>
      <c r="AF156" s="120" t="s">
        <v>49</v>
      </c>
      <c r="AG156" s="170"/>
      <c r="AH156" s="170"/>
      <c r="AI156" s="170"/>
      <c r="AJ156" s="170"/>
      <c r="AK156" s="5" t="str">
        <f t="shared" si="36"/>
        <v/>
      </c>
      <c r="AL156" s="24"/>
      <c r="AM156" s="5" t="str">
        <f t="shared" si="37"/>
        <v/>
      </c>
      <c r="AN156" s="29"/>
      <c r="AO156" s="5"/>
      <c r="AP156" s="5"/>
      <c r="AQ156" s="240" t="s">
        <v>71</v>
      </c>
      <c r="AR156" s="241"/>
      <c r="AS156" s="210">
        <f t="shared" si="40"/>
        <v>0</v>
      </c>
      <c r="AT156" s="120" t="s">
        <v>49</v>
      </c>
      <c r="AU156" s="170"/>
      <c r="AV156" s="170"/>
      <c r="AW156" s="170"/>
      <c r="AX156" s="170"/>
      <c r="AY156" s="5" t="str">
        <f t="shared" si="22"/>
        <v/>
      </c>
      <c r="AZ156" s="29"/>
      <c r="BA156" s="5" t="str">
        <f t="shared" si="23"/>
        <v/>
      </c>
      <c r="BB156" s="5"/>
      <c r="BC156" s="5"/>
      <c r="BD156" s="240" t="s">
        <v>71</v>
      </c>
      <c r="BE156" s="241"/>
      <c r="BF156" s="210">
        <f t="shared" si="41"/>
        <v>0</v>
      </c>
      <c r="BG156" s="120" t="s">
        <v>49</v>
      </c>
      <c r="BH156" s="170"/>
      <c r="BI156" s="170"/>
      <c r="BJ156" s="170"/>
      <c r="BK156" s="170"/>
      <c r="BL156" s="5" t="str">
        <f t="shared" si="25"/>
        <v/>
      </c>
      <c r="BM156" s="6"/>
      <c r="BN156" s="5" t="str">
        <f t="shared" si="26"/>
        <v/>
      </c>
      <c r="BO156" s="29"/>
      <c r="BP156" s="5"/>
      <c r="BQ156" s="5"/>
      <c r="BR156" s="119" t="s">
        <v>71</v>
      </c>
      <c r="BS156" s="205"/>
      <c r="BT156" s="210">
        <v>1</v>
      </c>
      <c r="BU156" s="120" t="s">
        <v>49</v>
      </c>
      <c r="BV156" s="147" t="str">
        <f t="shared" si="42"/>
        <v/>
      </c>
      <c r="BW156" s="147" t="str">
        <f t="shared" si="43"/>
        <v/>
      </c>
      <c r="BX156" s="147" t="str">
        <f t="shared" si="44"/>
        <v/>
      </c>
      <c r="BY156" s="147" t="str">
        <f t="shared" si="45"/>
        <v/>
      </c>
      <c r="BZ156" s="148" t="str">
        <f t="shared" si="46"/>
        <v/>
      </c>
    </row>
    <row r="157" spans="5:78" ht="51" customHeight="1" x14ac:dyDescent="0.3">
      <c r="N157" s="5"/>
      <c r="O157" s="240" t="s">
        <v>48</v>
      </c>
      <c r="P157" s="241"/>
      <c r="Q157" s="210">
        <f t="shared" si="38"/>
        <v>0</v>
      </c>
      <c r="R157" s="120" t="s">
        <v>49</v>
      </c>
      <c r="S157" s="170"/>
      <c r="T157" s="170"/>
      <c r="U157" s="170"/>
      <c r="V157" s="170"/>
      <c r="W157" s="5" t="str">
        <f t="shared" si="32"/>
        <v/>
      </c>
      <c r="X157" s="24"/>
      <c r="Y157" s="5" t="str">
        <f t="shared" si="33"/>
        <v/>
      </c>
      <c r="Z157" s="29"/>
      <c r="AA157" s="5"/>
      <c r="AB157" s="5"/>
      <c r="AC157" s="240" t="s">
        <v>48</v>
      </c>
      <c r="AD157" s="241"/>
      <c r="AE157" s="210">
        <f t="shared" si="39"/>
        <v>0</v>
      </c>
      <c r="AF157" s="120" t="s">
        <v>49</v>
      </c>
      <c r="AG157" s="170"/>
      <c r="AH157" s="170"/>
      <c r="AI157" s="170"/>
      <c r="AJ157" s="170"/>
      <c r="AK157" s="5" t="str">
        <f t="shared" si="36"/>
        <v/>
      </c>
      <c r="AL157" s="24"/>
      <c r="AM157" s="5" t="str">
        <f t="shared" si="37"/>
        <v/>
      </c>
      <c r="AN157" s="29"/>
      <c r="AO157" s="5"/>
      <c r="AP157" s="5"/>
      <c r="AQ157" s="240" t="s">
        <v>48</v>
      </c>
      <c r="AR157" s="241"/>
      <c r="AS157" s="210">
        <f t="shared" si="40"/>
        <v>0</v>
      </c>
      <c r="AT157" s="120" t="s">
        <v>49</v>
      </c>
      <c r="AU157" s="170"/>
      <c r="AV157" s="170"/>
      <c r="AW157" s="170"/>
      <c r="AX157" s="170"/>
      <c r="AY157" s="5" t="str">
        <f t="shared" si="22"/>
        <v/>
      </c>
      <c r="AZ157" s="29"/>
      <c r="BA157" s="5" t="str">
        <f t="shared" si="23"/>
        <v/>
      </c>
      <c r="BB157" s="5"/>
      <c r="BC157" s="5"/>
      <c r="BD157" s="240" t="s">
        <v>48</v>
      </c>
      <c r="BE157" s="241"/>
      <c r="BF157" s="210">
        <f t="shared" si="41"/>
        <v>0</v>
      </c>
      <c r="BG157" s="120" t="s">
        <v>49</v>
      </c>
      <c r="BH157" s="170"/>
      <c r="BI157" s="170"/>
      <c r="BJ157" s="170"/>
      <c r="BK157" s="170"/>
      <c r="BL157" s="5" t="str">
        <f t="shared" si="25"/>
        <v/>
      </c>
      <c r="BM157" s="6"/>
      <c r="BN157" s="5" t="str">
        <f t="shared" si="26"/>
        <v/>
      </c>
      <c r="BO157" s="29"/>
      <c r="BP157" s="5"/>
      <c r="BQ157" s="5"/>
      <c r="BR157" s="119" t="s">
        <v>48</v>
      </c>
      <c r="BS157" s="205"/>
      <c r="BT157" s="210">
        <v>1</v>
      </c>
      <c r="BU157" s="120" t="s">
        <v>49</v>
      </c>
      <c r="BV157" s="147" t="str">
        <f t="shared" si="42"/>
        <v/>
      </c>
      <c r="BW157" s="147" t="str">
        <f t="shared" si="43"/>
        <v/>
      </c>
      <c r="BX157" s="147" t="str">
        <f t="shared" si="44"/>
        <v/>
      </c>
      <c r="BY157" s="147" t="str">
        <f t="shared" si="45"/>
        <v/>
      </c>
      <c r="BZ157" s="148" t="str">
        <f t="shared" si="46"/>
        <v/>
      </c>
    </row>
    <row r="158" spans="5:78" ht="18" customHeight="1" x14ac:dyDescent="0.3">
      <c r="N158" s="5"/>
      <c r="O158" s="242" t="s">
        <v>50</v>
      </c>
      <c r="P158" s="243"/>
      <c r="Q158" s="210">
        <f t="shared" si="38"/>
        <v>0</v>
      </c>
      <c r="R158" s="120" t="s">
        <v>51</v>
      </c>
      <c r="S158" s="170"/>
      <c r="T158" s="170"/>
      <c r="U158" s="170"/>
      <c r="V158" s="170"/>
      <c r="W158" s="5" t="str">
        <f t="shared" si="32"/>
        <v/>
      </c>
      <c r="X158" s="24"/>
      <c r="Y158" s="5" t="str">
        <f t="shared" si="33"/>
        <v/>
      </c>
      <c r="Z158" s="29"/>
      <c r="AA158" s="5"/>
      <c r="AB158" s="5"/>
      <c r="AC158" s="242" t="s">
        <v>50</v>
      </c>
      <c r="AD158" s="243"/>
      <c r="AE158" s="210">
        <f t="shared" si="39"/>
        <v>0</v>
      </c>
      <c r="AF158" s="120" t="s">
        <v>51</v>
      </c>
      <c r="AG158" s="170"/>
      <c r="AH158" s="170"/>
      <c r="AI158" s="170"/>
      <c r="AJ158" s="170"/>
      <c r="AK158" s="5" t="str">
        <f t="shared" si="36"/>
        <v/>
      </c>
      <c r="AL158" s="24"/>
      <c r="AM158" s="5" t="str">
        <f t="shared" si="37"/>
        <v/>
      </c>
      <c r="AN158" s="29"/>
      <c r="AO158" s="5"/>
      <c r="AP158" s="5"/>
      <c r="AQ158" s="242" t="s">
        <v>50</v>
      </c>
      <c r="AR158" s="243"/>
      <c r="AS158" s="210">
        <f t="shared" si="40"/>
        <v>0</v>
      </c>
      <c r="AT158" s="120" t="s">
        <v>51</v>
      </c>
      <c r="AU158" s="170"/>
      <c r="AV158" s="170"/>
      <c r="AW158" s="170"/>
      <c r="AX158" s="170"/>
      <c r="AY158" s="5" t="str">
        <f t="shared" si="22"/>
        <v/>
      </c>
      <c r="AZ158" s="29"/>
      <c r="BA158" s="5" t="str">
        <f t="shared" si="23"/>
        <v/>
      </c>
      <c r="BB158" s="5"/>
      <c r="BC158" s="5"/>
      <c r="BD158" s="242" t="s">
        <v>50</v>
      </c>
      <c r="BE158" s="243"/>
      <c r="BF158" s="210">
        <f t="shared" si="41"/>
        <v>0</v>
      </c>
      <c r="BG158" s="120" t="s">
        <v>51</v>
      </c>
      <c r="BH158" s="170"/>
      <c r="BI158" s="170"/>
      <c r="BJ158" s="170"/>
      <c r="BK158" s="170"/>
      <c r="BL158" s="5" t="str">
        <f t="shared" si="25"/>
        <v/>
      </c>
      <c r="BM158" s="6"/>
      <c r="BN158" s="5" t="str">
        <f t="shared" si="26"/>
        <v/>
      </c>
      <c r="BO158" s="29"/>
      <c r="BP158" s="5"/>
      <c r="BQ158" s="5"/>
      <c r="BR158" s="384" t="s">
        <v>50</v>
      </c>
      <c r="BS158" s="433"/>
      <c r="BT158" s="210">
        <v>1</v>
      </c>
      <c r="BU158" s="120" t="s">
        <v>51</v>
      </c>
      <c r="BV158" s="147" t="str">
        <f t="shared" si="42"/>
        <v/>
      </c>
      <c r="BW158" s="147" t="str">
        <f t="shared" si="43"/>
        <v/>
      </c>
      <c r="BX158" s="147" t="str">
        <f t="shared" si="44"/>
        <v/>
      </c>
      <c r="BY158" s="147" t="str">
        <f t="shared" si="45"/>
        <v/>
      </c>
      <c r="BZ158" s="148" t="str">
        <f t="shared" si="46"/>
        <v/>
      </c>
    </row>
    <row r="159" spans="5:78" ht="21" customHeight="1" x14ac:dyDescent="0.3">
      <c r="N159" s="5"/>
      <c r="O159" s="244"/>
      <c r="P159" s="245"/>
      <c r="Q159" s="210">
        <f t="shared" si="38"/>
        <v>0</v>
      </c>
      <c r="R159" s="120" t="s">
        <v>52</v>
      </c>
      <c r="S159" s="170"/>
      <c r="T159" s="170"/>
      <c r="U159" s="170"/>
      <c r="V159" s="170"/>
      <c r="W159" s="5" t="str">
        <f t="shared" si="32"/>
        <v/>
      </c>
      <c r="X159" s="24"/>
      <c r="Y159" s="5" t="str">
        <f t="shared" si="33"/>
        <v/>
      </c>
      <c r="Z159" s="29"/>
      <c r="AA159" s="5"/>
      <c r="AB159" s="5"/>
      <c r="AC159" s="244"/>
      <c r="AD159" s="245"/>
      <c r="AE159" s="210">
        <f t="shared" si="39"/>
        <v>0</v>
      </c>
      <c r="AF159" s="120" t="s">
        <v>52</v>
      </c>
      <c r="AG159" s="170"/>
      <c r="AH159" s="170"/>
      <c r="AI159" s="170"/>
      <c r="AJ159" s="170"/>
      <c r="AK159" s="5" t="str">
        <f t="shared" si="36"/>
        <v/>
      </c>
      <c r="AL159" s="24"/>
      <c r="AM159" s="5" t="str">
        <f t="shared" si="37"/>
        <v/>
      </c>
      <c r="AN159" s="29"/>
      <c r="AO159" s="5"/>
      <c r="AP159" s="5"/>
      <c r="AQ159" s="244"/>
      <c r="AR159" s="245"/>
      <c r="AS159" s="210">
        <f t="shared" si="40"/>
        <v>0</v>
      </c>
      <c r="AT159" s="120" t="s">
        <v>52</v>
      </c>
      <c r="AU159" s="170"/>
      <c r="AV159" s="170"/>
      <c r="AW159" s="170"/>
      <c r="AX159" s="170"/>
      <c r="AY159" s="5" t="str">
        <f t="shared" si="22"/>
        <v/>
      </c>
      <c r="AZ159" s="29"/>
      <c r="BA159" s="5" t="str">
        <f t="shared" si="23"/>
        <v/>
      </c>
      <c r="BB159" s="5"/>
      <c r="BC159" s="5"/>
      <c r="BD159" s="244"/>
      <c r="BE159" s="245"/>
      <c r="BF159" s="210">
        <f t="shared" si="41"/>
        <v>0</v>
      </c>
      <c r="BG159" s="120" t="s">
        <v>52</v>
      </c>
      <c r="BH159" s="170"/>
      <c r="BI159" s="170"/>
      <c r="BJ159" s="170"/>
      <c r="BK159" s="170"/>
      <c r="BL159" s="5" t="str">
        <f t="shared" si="25"/>
        <v/>
      </c>
      <c r="BM159" s="6"/>
      <c r="BN159" s="5" t="str">
        <f t="shared" si="26"/>
        <v/>
      </c>
      <c r="BO159" s="29"/>
      <c r="BP159" s="5"/>
      <c r="BQ159" s="5"/>
      <c r="BR159" s="384"/>
      <c r="BS159" s="434"/>
      <c r="BT159" s="210">
        <v>1</v>
      </c>
      <c r="BU159" s="120" t="s">
        <v>52</v>
      </c>
      <c r="BV159" s="147" t="str">
        <f t="shared" si="42"/>
        <v/>
      </c>
      <c r="BW159" s="147" t="str">
        <f t="shared" si="43"/>
        <v/>
      </c>
      <c r="BX159" s="147" t="str">
        <f t="shared" si="44"/>
        <v/>
      </c>
      <c r="BY159" s="147" t="str">
        <f t="shared" si="45"/>
        <v/>
      </c>
      <c r="BZ159" s="148" t="str">
        <f t="shared" si="46"/>
        <v/>
      </c>
    </row>
    <row r="160" spans="5:78" ht="27.6" customHeight="1" x14ac:dyDescent="0.3">
      <c r="N160" s="5"/>
      <c r="O160" s="242" t="s">
        <v>53</v>
      </c>
      <c r="P160" s="243"/>
      <c r="Q160" s="210">
        <f t="shared" si="38"/>
        <v>0</v>
      </c>
      <c r="R160" s="120" t="s">
        <v>54</v>
      </c>
      <c r="S160" s="170"/>
      <c r="T160" s="170"/>
      <c r="U160" s="170"/>
      <c r="V160" s="170"/>
      <c r="W160" s="5" t="str">
        <f t="shared" si="32"/>
        <v/>
      </c>
      <c r="X160" s="24"/>
      <c r="Y160" s="5" t="str">
        <f t="shared" si="33"/>
        <v/>
      </c>
      <c r="Z160" s="29"/>
      <c r="AA160" s="5"/>
      <c r="AB160" s="5"/>
      <c r="AC160" s="242" t="s">
        <v>53</v>
      </c>
      <c r="AD160" s="243"/>
      <c r="AE160" s="210">
        <f t="shared" si="39"/>
        <v>0</v>
      </c>
      <c r="AF160" s="120" t="s">
        <v>54</v>
      </c>
      <c r="AG160" s="170"/>
      <c r="AH160" s="170"/>
      <c r="AI160" s="170"/>
      <c r="AJ160" s="170"/>
      <c r="AK160" s="5" t="str">
        <f t="shared" si="36"/>
        <v/>
      </c>
      <c r="AL160" s="24"/>
      <c r="AM160" s="5" t="str">
        <f t="shared" si="37"/>
        <v/>
      </c>
      <c r="AN160" s="29"/>
      <c r="AO160" s="5"/>
      <c r="AP160" s="5"/>
      <c r="AQ160" s="242" t="s">
        <v>53</v>
      </c>
      <c r="AR160" s="243"/>
      <c r="AS160" s="210">
        <f t="shared" si="40"/>
        <v>0</v>
      </c>
      <c r="AT160" s="120" t="s">
        <v>54</v>
      </c>
      <c r="AU160" s="170"/>
      <c r="AV160" s="170"/>
      <c r="AW160" s="170"/>
      <c r="AX160" s="170"/>
      <c r="AY160" s="5" t="str">
        <f t="shared" si="22"/>
        <v/>
      </c>
      <c r="AZ160" s="29"/>
      <c r="BA160" s="5" t="str">
        <f t="shared" si="23"/>
        <v/>
      </c>
      <c r="BB160" s="5"/>
      <c r="BC160" s="5"/>
      <c r="BD160" s="242" t="s">
        <v>53</v>
      </c>
      <c r="BE160" s="243"/>
      <c r="BF160" s="210">
        <f t="shared" si="41"/>
        <v>0</v>
      </c>
      <c r="BG160" s="120" t="s">
        <v>54</v>
      </c>
      <c r="BH160" s="170"/>
      <c r="BI160" s="170"/>
      <c r="BJ160" s="170"/>
      <c r="BK160" s="170"/>
      <c r="BL160" s="5" t="str">
        <f t="shared" si="25"/>
        <v/>
      </c>
      <c r="BM160" s="6"/>
      <c r="BN160" s="5" t="str">
        <f t="shared" si="26"/>
        <v/>
      </c>
      <c r="BO160" s="29"/>
      <c r="BP160" s="5"/>
      <c r="BQ160" s="5"/>
      <c r="BR160" s="384" t="s">
        <v>53</v>
      </c>
      <c r="BS160" s="433"/>
      <c r="BT160" s="210">
        <v>1</v>
      </c>
      <c r="BU160" s="120" t="s">
        <v>54</v>
      </c>
      <c r="BV160" s="147" t="str">
        <f t="shared" si="42"/>
        <v/>
      </c>
      <c r="BW160" s="147" t="str">
        <f t="shared" si="43"/>
        <v/>
      </c>
      <c r="BX160" s="147" t="str">
        <f t="shared" si="44"/>
        <v/>
      </c>
      <c r="BY160" s="147" t="str">
        <f t="shared" si="45"/>
        <v/>
      </c>
      <c r="BZ160" s="148" t="str">
        <f t="shared" si="46"/>
        <v/>
      </c>
    </row>
    <row r="161" spans="5:78" ht="27.6" x14ac:dyDescent="0.3">
      <c r="N161" s="5"/>
      <c r="O161" s="244"/>
      <c r="P161" s="245"/>
      <c r="Q161" s="210">
        <f t="shared" si="38"/>
        <v>0</v>
      </c>
      <c r="R161" s="120" t="s">
        <v>55</v>
      </c>
      <c r="S161" s="170"/>
      <c r="T161" s="170"/>
      <c r="U161" s="170"/>
      <c r="V161" s="170"/>
      <c r="W161" s="5" t="str">
        <f t="shared" si="32"/>
        <v/>
      </c>
      <c r="X161" s="24"/>
      <c r="Y161" s="5" t="str">
        <f t="shared" si="33"/>
        <v/>
      </c>
      <c r="Z161" s="29"/>
      <c r="AA161" s="5"/>
      <c r="AB161" s="5"/>
      <c r="AC161" s="244"/>
      <c r="AD161" s="245"/>
      <c r="AE161" s="210">
        <f t="shared" si="39"/>
        <v>0</v>
      </c>
      <c r="AF161" s="120" t="s">
        <v>55</v>
      </c>
      <c r="AG161" s="170"/>
      <c r="AH161" s="170"/>
      <c r="AI161" s="170"/>
      <c r="AJ161" s="170"/>
      <c r="AK161" s="5" t="str">
        <f t="shared" si="36"/>
        <v/>
      </c>
      <c r="AL161" s="24"/>
      <c r="AM161" s="5" t="str">
        <f t="shared" si="37"/>
        <v/>
      </c>
      <c r="AN161" s="29"/>
      <c r="AO161" s="5"/>
      <c r="AP161" s="5"/>
      <c r="AQ161" s="244"/>
      <c r="AR161" s="245"/>
      <c r="AS161" s="210">
        <f t="shared" si="40"/>
        <v>0</v>
      </c>
      <c r="AT161" s="120" t="s">
        <v>55</v>
      </c>
      <c r="AU161" s="170"/>
      <c r="AV161" s="170"/>
      <c r="AW161" s="170"/>
      <c r="AX161" s="170"/>
      <c r="AY161" s="5" t="str">
        <f t="shared" si="22"/>
        <v/>
      </c>
      <c r="AZ161" s="29"/>
      <c r="BA161" s="5" t="str">
        <f t="shared" si="23"/>
        <v/>
      </c>
      <c r="BB161" s="5"/>
      <c r="BC161" s="5"/>
      <c r="BD161" s="244"/>
      <c r="BE161" s="245"/>
      <c r="BF161" s="210">
        <f t="shared" si="41"/>
        <v>0</v>
      </c>
      <c r="BG161" s="120" t="s">
        <v>55</v>
      </c>
      <c r="BH161" s="170"/>
      <c r="BI161" s="170"/>
      <c r="BJ161" s="170"/>
      <c r="BK161" s="170"/>
      <c r="BL161" s="5" t="str">
        <f t="shared" si="25"/>
        <v/>
      </c>
      <c r="BM161" s="6"/>
      <c r="BN161" s="5" t="str">
        <f t="shared" si="26"/>
        <v/>
      </c>
      <c r="BO161" s="29"/>
      <c r="BP161" s="5"/>
      <c r="BQ161" s="5"/>
      <c r="BR161" s="384"/>
      <c r="BS161" s="434"/>
      <c r="BT161" s="210">
        <v>1</v>
      </c>
      <c r="BU161" s="120" t="s">
        <v>55</v>
      </c>
      <c r="BV161" s="147" t="str">
        <f t="shared" si="42"/>
        <v/>
      </c>
      <c r="BW161" s="147" t="str">
        <f t="shared" si="43"/>
        <v/>
      </c>
      <c r="BX161" s="147" t="str">
        <f t="shared" si="44"/>
        <v/>
      </c>
      <c r="BY161" s="147" t="str">
        <f t="shared" si="45"/>
        <v/>
      </c>
      <c r="BZ161" s="148" t="str">
        <f t="shared" si="46"/>
        <v/>
      </c>
    </row>
    <row r="162" spans="5:78" ht="55.2" x14ac:dyDescent="0.3">
      <c r="N162" s="5"/>
      <c r="O162" s="240" t="s">
        <v>56</v>
      </c>
      <c r="P162" s="241"/>
      <c r="Q162" s="210">
        <f t="shared" si="38"/>
        <v>0</v>
      </c>
      <c r="R162" s="120" t="s">
        <v>55</v>
      </c>
      <c r="S162" s="170"/>
      <c r="T162" s="170"/>
      <c r="U162" s="170"/>
      <c r="V162" s="170"/>
      <c r="W162" s="5" t="str">
        <f t="shared" si="32"/>
        <v/>
      </c>
      <c r="X162" s="24"/>
      <c r="Y162" s="5" t="str">
        <f t="shared" si="33"/>
        <v/>
      </c>
      <c r="Z162" s="29"/>
      <c r="AA162" s="5"/>
      <c r="AB162" s="5"/>
      <c r="AC162" s="240" t="s">
        <v>56</v>
      </c>
      <c r="AD162" s="241"/>
      <c r="AE162" s="210">
        <f t="shared" si="39"/>
        <v>0</v>
      </c>
      <c r="AF162" s="120" t="s">
        <v>55</v>
      </c>
      <c r="AG162" s="170"/>
      <c r="AH162" s="170"/>
      <c r="AI162" s="170"/>
      <c r="AJ162" s="170"/>
      <c r="AK162" s="5" t="str">
        <f t="shared" si="36"/>
        <v/>
      </c>
      <c r="AL162" s="24"/>
      <c r="AM162" s="5" t="str">
        <f t="shared" si="37"/>
        <v/>
      </c>
      <c r="AN162" s="29"/>
      <c r="AO162" s="5"/>
      <c r="AP162" s="5"/>
      <c r="AQ162" s="240" t="s">
        <v>56</v>
      </c>
      <c r="AR162" s="241"/>
      <c r="AS162" s="210">
        <f t="shared" si="40"/>
        <v>0</v>
      </c>
      <c r="AT162" s="120" t="s">
        <v>55</v>
      </c>
      <c r="AU162" s="170"/>
      <c r="AV162" s="170"/>
      <c r="AW162" s="170"/>
      <c r="AX162" s="170"/>
      <c r="AY162" s="5" t="str">
        <f t="shared" si="22"/>
        <v/>
      </c>
      <c r="AZ162" s="29"/>
      <c r="BA162" s="5" t="str">
        <f t="shared" si="23"/>
        <v/>
      </c>
      <c r="BB162" s="5"/>
      <c r="BC162" s="5"/>
      <c r="BD162" s="240" t="s">
        <v>56</v>
      </c>
      <c r="BE162" s="241"/>
      <c r="BF162" s="210">
        <f t="shared" si="41"/>
        <v>0</v>
      </c>
      <c r="BG162" s="120" t="s">
        <v>55</v>
      </c>
      <c r="BH162" s="170"/>
      <c r="BI162" s="170"/>
      <c r="BJ162" s="170"/>
      <c r="BK162" s="170"/>
      <c r="BL162" s="5" t="str">
        <f t="shared" si="25"/>
        <v/>
      </c>
      <c r="BM162" s="6"/>
      <c r="BN162" s="5" t="str">
        <f t="shared" si="26"/>
        <v/>
      </c>
      <c r="BO162" s="29"/>
      <c r="BP162" s="5"/>
      <c r="BQ162" s="5"/>
      <c r="BR162" s="119" t="s">
        <v>56</v>
      </c>
      <c r="BS162" s="206"/>
      <c r="BT162" s="210">
        <v>1</v>
      </c>
      <c r="BU162" s="120" t="s">
        <v>55</v>
      </c>
      <c r="BV162" s="147" t="str">
        <f t="shared" si="42"/>
        <v/>
      </c>
      <c r="BW162" s="147" t="str">
        <f t="shared" si="43"/>
        <v/>
      </c>
      <c r="BX162" s="147" t="str">
        <f t="shared" si="44"/>
        <v/>
      </c>
      <c r="BY162" s="147" t="str">
        <f t="shared" si="45"/>
        <v/>
      </c>
      <c r="BZ162" s="148" t="str">
        <f t="shared" si="46"/>
        <v/>
      </c>
    </row>
    <row r="163" spans="5:78" ht="27.6" x14ac:dyDescent="0.3">
      <c r="N163" s="5"/>
      <c r="O163" s="242" t="s">
        <v>57</v>
      </c>
      <c r="P163" s="243"/>
      <c r="Q163" s="210">
        <f t="shared" si="38"/>
        <v>0</v>
      </c>
      <c r="R163" s="120" t="s">
        <v>130</v>
      </c>
      <c r="S163" s="170"/>
      <c r="T163" s="170"/>
      <c r="U163" s="170"/>
      <c r="V163" s="170"/>
      <c r="W163" s="5" t="str">
        <f t="shared" si="32"/>
        <v/>
      </c>
      <c r="X163" s="24"/>
      <c r="Y163" s="5" t="str">
        <f t="shared" si="33"/>
        <v/>
      </c>
      <c r="Z163" s="29"/>
      <c r="AA163" s="5"/>
      <c r="AB163" s="5"/>
      <c r="AC163" s="242" t="s">
        <v>57</v>
      </c>
      <c r="AD163" s="243"/>
      <c r="AE163" s="210">
        <f t="shared" si="39"/>
        <v>0</v>
      </c>
      <c r="AF163" s="120" t="s">
        <v>130</v>
      </c>
      <c r="AG163" s="170"/>
      <c r="AH163" s="170"/>
      <c r="AI163" s="170"/>
      <c r="AJ163" s="170"/>
      <c r="AK163" s="5" t="str">
        <f t="shared" si="36"/>
        <v/>
      </c>
      <c r="AL163" s="24"/>
      <c r="AM163" s="5" t="str">
        <f t="shared" si="37"/>
        <v/>
      </c>
      <c r="AN163" s="29"/>
      <c r="AO163" s="5"/>
      <c r="AP163" s="5"/>
      <c r="AQ163" s="242" t="s">
        <v>57</v>
      </c>
      <c r="AR163" s="243"/>
      <c r="AS163" s="210">
        <f t="shared" si="40"/>
        <v>0</v>
      </c>
      <c r="AT163" s="120" t="s">
        <v>130</v>
      </c>
      <c r="AU163" s="170"/>
      <c r="AV163" s="170"/>
      <c r="AW163" s="170"/>
      <c r="AX163" s="170"/>
      <c r="AY163" s="5" t="str">
        <f t="shared" si="22"/>
        <v/>
      </c>
      <c r="AZ163" s="29"/>
      <c r="BA163" s="5" t="str">
        <f t="shared" si="23"/>
        <v/>
      </c>
      <c r="BB163" s="5"/>
      <c r="BC163" s="5"/>
      <c r="BD163" s="242" t="s">
        <v>57</v>
      </c>
      <c r="BE163" s="243"/>
      <c r="BF163" s="210">
        <f t="shared" si="41"/>
        <v>0</v>
      </c>
      <c r="BG163" s="120" t="s">
        <v>130</v>
      </c>
      <c r="BH163" s="170"/>
      <c r="BI163" s="170"/>
      <c r="BJ163" s="170"/>
      <c r="BK163" s="170"/>
      <c r="BL163" s="5" t="str">
        <f t="shared" si="25"/>
        <v/>
      </c>
      <c r="BM163" s="6"/>
      <c r="BN163" s="5" t="str">
        <f t="shared" si="26"/>
        <v/>
      </c>
      <c r="BO163" s="29"/>
      <c r="BP163" s="5"/>
      <c r="BQ163" s="5"/>
      <c r="BR163" s="384" t="s">
        <v>57</v>
      </c>
      <c r="BS163" s="433"/>
      <c r="BT163" s="210">
        <v>1</v>
      </c>
      <c r="BU163" s="120" t="s">
        <v>130</v>
      </c>
      <c r="BV163" s="147" t="str">
        <f t="shared" si="42"/>
        <v/>
      </c>
      <c r="BW163" s="147" t="str">
        <f t="shared" si="43"/>
        <v/>
      </c>
      <c r="BX163" s="147" t="str">
        <f t="shared" si="44"/>
        <v/>
      </c>
      <c r="BY163" s="147" t="str">
        <f t="shared" si="45"/>
        <v/>
      </c>
      <c r="BZ163" s="148" t="str">
        <f t="shared" si="46"/>
        <v/>
      </c>
    </row>
    <row r="164" spans="5:78" ht="27.6" x14ac:dyDescent="0.3">
      <c r="N164" s="5"/>
      <c r="O164" s="244"/>
      <c r="P164" s="245"/>
      <c r="Q164" s="210">
        <f t="shared" si="38"/>
        <v>0</v>
      </c>
      <c r="R164" s="120" t="s">
        <v>58</v>
      </c>
      <c r="S164" s="170"/>
      <c r="T164" s="170"/>
      <c r="U164" s="170"/>
      <c r="V164" s="170"/>
      <c r="W164" s="5" t="str">
        <f t="shared" si="32"/>
        <v/>
      </c>
      <c r="X164" s="24"/>
      <c r="Y164" s="5" t="str">
        <f t="shared" si="33"/>
        <v/>
      </c>
      <c r="Z164" s="29"/>
      <c r="AA164" s="5"/>
      <c r="AB164" s="5"/>
      <c r="AC164" s="244"/>
      <c r="AD164" s="245"/>
      <c r="AE164" s="210">
        <f t="shared" si="39"/>
        <v>0</v>
      </c>
      <c r="AF164" s="120" t="s">
        <v>58</v>
      </c>
      <c r="AG164" s="170"/>
      <c r="AH164" s="170"/>
      <c r="AI164" s="170"/>
      <c r="AJ164" s="170"/>
      <c r="AK164" s="5" t="str">
        <f t="shared" si="36"/>
        <v/>
      </c>
      <c r="AL164" s="24"/>
      <c r="AM164" s="5" t="str">
        <f t="shared" si="37"/>
        <v/>
      </c>
      <c r="AN164" s="29"/>
      <c r="AO164" s="5"/>
      <c r="AP164" s="5"/>
      <c r="AQ164" s="244"/>
      <c r="AR164" s="245"/>
      <c r="AS164" s="210">
        <f t="shared" si="40"/>
        <v>0</v>
      </c>
      <c r="AT164" s="120" t="s">
        <v>58</v>
      </c>
      <c r="AU164" s="170"/>
      <c r="AV164" s="170"/>
      <c r="AW164" s="170"/>
      <c r="AX164" s="170"/>
      <c r="AY164" s="5" t="str">
        <f t="shared" si="22"/>
        <v/>
      </c>
      <c r="AZ164" s="29"/>
      <c r="BA164" s="5" t="str">
        <f t="shared" si="23"/>
        <v/>
      </c>
      <c r="BB164" s="5"/>
      <c r="BC164" s="5"/>
      <c r="BD164" s="244"/>
      <c r="BE164" s="245"/>
      <c r="BF164" s="210">
        <f t="shared" si="41"/>
        <v>0</v>
      </c>
      <c r="BG164" s="120" t="s">
        <v>58</v>
      </c>
      <c r="BH164" s="170"/>
      <c r="BI164" s="170"/>
      <c r="BJ164" s="170"/>
      <c r="BK164" s="170"/>
      <c r="BL164" s="5" t="str">
        <f t="shared" si="25"/>
        <v/>
      </c>
      <c r="BM164" s="6"/>
      <c r="BN164" s="5" t="str">
        <f t="shared" si="26"/>
        <v/>
      </c>
      <c r="BO164" s="29"/>
      <c r="BP164" s="5"/>
      <c r="BQ164" s="5"/>
      <c r="BR164" s="384"/>
      <c r="BS164" s="434"/>
      <c r="BT164" s="210">
        <v>1</v>
      </c>
      <c r="BU164" s="120" t="s">
        <v>58</v>
      </c>
      <c r="BV164" s="147" t="str">
        <f t="shared" si="42"/>
        <v/>
      </c>
      <c r="BW164" s="147" t="str">
        <f t="shared" si="43"/>
        <v/>
      </c>
      <c r="BX164" s="147" t="str">
        <f t="shared" si="44"/>
        <v/>
      </c>
      <c r="BY164" s="147" t="str">
        <f t="shared" si="45"/>
        <v/>
      </c>
      <c r="BZ164" s="148" t="str">
        <f t="shared" si="46"/>
        <v/>
      </c>
    </row>
    <row r="165" spans="5:78" ht="15" thickBot="1" x14ac:dyDescent="0.35">
      <c r="N165" s="5"/>
      <c r="O165" s="30"/>
      <c r="P165" s="355"/>
      <c r="Q165" s="355"/>
      <c r="R165" s="66" t="s">
        <v>173</v>
      </c>
      <c r="S165" s="26" t="e">
        <f>SUM(W152:W164)/SUM(Q152:Q164)</f>
        <v>#DIV/0!</v>
      </c>
      <c r="T165" s="26" t="s">
        <v>20</v>
      </c>
      <c r="U165" s="26" t="e">
        <f>SUM(Y152:Y164)/SUM(Q152:Q164)</f>
        <v>#DIV/0!</v>
      </c>
      <c r="V165" s="26"/>
      <c r="W165" s="5" t="str">
        <f t="shared" si="32"/>
        <v/>
      </c>
      <c r="X165" s="24"/>
      <c r="Y165" s="5" t="str">
        <f t="shared" si="33"/>
        <v/>
      </c>
      <c r="Z165" s="29"/>
      <c r="AA165" s="5"/>
      <c r="AB165" s="5"/>
      <c r="AC165" s="30"/>
      <c r="AD165" s="355"/>
      <c r="AE165" s="355"/>
      <c r="AF165" s="66" t="s">
        <v>173</v>
      </c>
      <c r="AG165" s="26" t="e">
        <f>SUM(AK152:AK164)/SUM(AE152:AE164)</f>
        <v>#DIV/0!</v>
      </c>
      <c r="AH165" s="26" t="s">
        <v>20</v>
      </c>
      <c r="AI165" s="26" t="e">
        <f>SUM(AM152:AM164)/SUM(AE152:AE164)</f>
        <v>#DIV/0!</v>
      </c>
      <c r="AJ165" s="26"/>
      <c r="AK165" s="5" t="str">
        <f t="shared" si="36"/>
        <v/>
      </c>
      <c r="AL165" s="24"/>
      <c r="AM165" s="5" t="str">
        <f t="shared" si="37"/>
        <v/>
      </c>
      <c r="AN165" s="29"/>
      <c r="AO165" s="5"/>
      <c r="AP165" s="5"/>
      <c r="AQ165" s="30"/>
      <c r="AR165" s="355"/>
      <c r="AS165" s="355"/>
      <c r="AT165" s="66" t="s">
        <v>173</v>
      </c>
      <c r="AU165" s="26" t="e">
        <f>SUM(AY152:AY164)/SUM(AS152:AS164)</f>
        <v>#DIV/0!</v>
      </c>
      <c r="AV165" s="26" t="s">
        <v>20</v>
      </c>
      <c r="AW165" s="26" t="e">
        <f>SUM(BA152:BA164)/SUM(AS152:AS164)</f>
        <v>#DIV/0!</v>
      </c>
      <c r="AX165" s="26"/>
      <c r="AY165" s="5" t="str">
        <f t="shared" si="22"/>
        <v/>
      </c>
      <c r="AZ165" s="29"/>
      <c r="BA165" s="5" t="str">
        <f t="shared" si="23"/>
        <v/>
      </c>
      <c r="BB165" s="5"/>
      <c r="BC165" s="5"/>
      <c r="BD165" s="30"/>
      <c r="BE165" s="355"/>
      <c r="BF165" s="355"/>
      <c r="BG165" s="66" t="s">
        <v>173</v>
      </c>
      <c r="BH165" s="26" t="e">
        <f>SUM(BL152:BL164)/SUM(BF152:BF164)</f>
        <v>#DIV/0!</v>
      </c>
      <c r="BI165" s="26" t="s">
        <v>20</v>
      </c>
      <c r="BJ165" s="26" t="e">
        <f>SUM(BN152:BN164)/SUM(BF152:BF164)</f>
        <v>#DIV/0!</v>
      </c>
      <c r="BK165" s="26"/>
      <c r="BL165" s="5" t="str">
        <f t="shared" si="25"/>
        <v/>
      </c>
      <c r="BM165" s="6"/>
      <c r="BN165" s="5" t="str">
        <f t="shared" si="26"/>
        <v/>
      </c>
      <c r="BO165" s="29"/>
      <c r="BP165" s="5"/>
      <c r="BQ165" s="5"/>
      <c r="BR165" s="5"/>
    </row>
    <row r="166" spans="5:78" ht="15" thickBot="1" x14ac:dyDescent="0.35">
      <c r="N166" s="5"/>
      <c r="O166" s="214" t="s">
        <v>306</v>
      </c>
      <c r="P166" s="110"/>
      <c r="Q166" s="220"/>
      <c r="R166" s="32" t="s">
        <v>301</v>
      </c>
      <c r="S166" s="356"/>
      <c r="T166" s="357"/>
      <c r="U166" s="357"/>
      <c r="V166" s="33" t="s">
        <v>21</v>
      </c>
      <c r="W166" s="5" t="str">
        <f t="shared" si="32"/>
        <v/>
      </c>
      <c r="X166" s="24"/>
      <c r="Y166" s="5" t="str">
        <f t="shared" si="33"/>
        <v/>
      </c>
      <c r="Z166" s="29"/>
      <c r="AA166" s="5"/>
      <c r="AB166" s="5"/>
      <c r="AC166" s="214" t="s">
        <v>306</v>
      </c>
      <c r="AD166" s="110"/>
      <c r="AE166" s="220"/>
      <c r="AF166" s="32" t="s">
        <v>301</v>
      </c>
      <c r="AG166" s="356"/>
      <c r="AH166" s="357"/>
      <c r="AI166" s="357"/>
      <c r="AJ166" s="33" t="s">
        <v>21</v>
      </c>
      <c r="AK166" s="5" t="str">
        <f t="shared" si="36"/>
        <v/>
      </c>
      <c r="AL166" s="24"/>
      <c r="AM166" s="5" t="str">
        <f t="shared" si="37"/>
        <v/>
      </c>
      <c r="AN166" s="29"/>
      <c r="AO166" s="5"/>
      <c r="AP166" s="5"/>
      <c r="AQ166" s="214" t="s">
        <v>306</v>
      </c>
      <c r="AR166" s="110"/>
      <c r="AS166" s="26"/>
      <c r="AT166" s="32" t="s">
        <v>301</v>
      </c>
      <c r="AU166" s="356"/>
      <c r="AV166" s="357"/>
      <c r="AW166" s="357"/>
      <c r="AX166" s="33" t="s">
        <v>21</v>
      </c>
      <c r="AY166" s="5" t="str">
        <f t="shared" si="22"/>
        <v/>
      </c>
      <c r="AZ166" s="29"/>
      <c r="BA166" s="5" t="str">
        <f t="shared" si="23"/>
        <v/>
      </c>
      <c r="BB166" s="5"/>
      <c r="BC166" s="5"/>
      <c r="BD166" s="214" t="s">
        <v>306</v>
      </c>
      <c r="BE166" s="110"/>
      <c r="BF166" s="26"/>
      <c r="BG166" s="32" t="s">
        <v>301</v>
      </c>
      <c r="BH166" s="356"/>
      <c r="BI166" s="357"/>
      <c r="BJ166" s="357"/>
      <c r="BK166" s="33" t="s">
        <v>21</v>
      </c>
      <c r="BL166" s="5" t="str">
        <f t="shared" si="25"/>
        <v/>
      </c>
      <c r="BM166" s="6"/>
      <c r="BN166" s="5" t="str">
        <f t="shared" si="26"/>
        <v/>
      </c>
      <c r="BO166" s="29"/>
      <c r="BP166" s="5"/>
      <c r="BQ166" s="5"/>
      <c r="BR166" s="5"/>
    </row>
    <row r="167" spans="5:78" ht="15" thickBot="1" x14ac:dyDescent="0.35">
      <c r="N167" s="5"/>
      <c r="O167" s="20"/>
      <c r="Q167" s="20"/>
      <c r="R167" s="43"/>
      <c r="S167" s="20"/>
      <c r="T167" s="20"/>
      <c r="U167" s="20"/>
      <c r="V167" s="20"/>
      <c r="W167" s="5" t="str">
        <f t="shared" si="32"/>
        <v/>
      </c>
      <c r="X167" s="24"/>
      <c r="Y167" s="5" t="str">
        <f t="shared" si="33"/>
        <v/>
      </c>
      <c r="Z167" s="29"/>
      <c r="AA167" s="5"/>
      <c r="AB167" s="5"/>
      <c r="AC167" s="20"/>
      <c r="AD167" s="111"/>
      <c r="AE167" s="20"/>
      <c r="AF167" s="43"/>
      <c r="AG167" s="20"/>
      <c r="AH167" s="20"/>
      <c r="AI167" s="20"/>
      <c r="AJ167" s="20"/>
      <c r="AK167" s="5" t="str">
        <f t="shared" si="36"/>
        <v/>
      </c>
      <c r="AL167" s="24"/>
      <c r="AM167" s="5" t="str">
        <f t="shared" si="37"/>
        <v/>
      </c>
      <c r="AN167" s="29"/>
      <c r="AO167" s="5"/>
      <c r="AP167" s="5"/>
      <c r="AQ167" s="20"/>
      <c r="AR167" s="111"/>
      <c r="AS167" s="20"/>
      <c r="AT167" s="43"/>
      <c r="AU167" s="20"/>
      <c r="AV167" s="20"/>
      <c r="AW167" s="20"/>
      <c r="AX167" s="20"/>
      <c r="AY167" s="5" t="str">
        <f t="shared" si="22"/>
        <v/>
      </c>
      <c r="AZ167" s="29"/>
      <c r="BA167" s="5" t="str">
        <f t="shared" si="23"/>
        <v/>
      </c>
      <c r="BB167" s="5"/>
      <c r="BC167" s="5"/>
      <c r="BD167" s="20"/>
      <c r="BE167" s="111"/>
      <c r="BF167" s="20"/>
      <c r="BG167" s="43"/>
      <c r="BH167" s="20"/>
      <c r="BI167" s="20"/>
      <c r="BJ167" s="20"/>
      <c r="BK167" s="20"/>
      <c r="BL167" s="5" t="str">
        <f t="shared" si="25"/>
        <v/>
      </c>
      <c r="BM167" s="6"/>
      <c r="BN167" s="5" t="str">
        <f t="shared" si="26"/>
        <v/>
      </c>
      <c r="BO167" s="29"/>
      <c r="BP167" s="5"/>
      <c r="BQ167" s="5"/>
      <c r="BR167" s="5"/>
    </row>
    <row r="168" spans="5:78" ht="19.95" customHeight="1" thickBot="1" x14ac:dyDescent="0.35">
      <c r="N168" s="5"/>
      <c r="O168" s="213" t="s">
        <v>307</v>
      </c>
      <c r="P168" s="387" t="s">
        <v>72</v>
      </c>
      <c r="Q168" s="377"/>
      <c r="R168" s="377"/>
      <c r="S168" s="377"/>
      <c r="T168" s="378"/>
      <c r="U168" s="139">
        <f>SUM(S166)</f>
        <v>0</v>
      </c>
      <c r="V168" s="140" t="s">
        <v>21</v>
      </c>
      <c r="W168" s="5" t="str">
        <f t="shared" si="32"/>
        <v/>
      </c>
      <c r="X168" s="24"/>
      <c r="Y168" s="5" t="str">
        <f t="shared" si="33"/>
        <v/>
      </c>
      <c r="Z168" s="5"/>
      <c r="AA168" s="5"/>
      <c r="AB168" s="5"/>
      <c r="AC168" s="213" t="s">
        <v>307</v>
      </c>
      <c r="AD168" s="387" t="s">
        <v>97</v>
      </c>
      <c r="AE168" s="377"/>
      <c r="AF168" s="377"/>
      <c r="AG168" s="377"/>
      <c r="AH168" s="378"/>
      <c r="AI168" s="139">
        <f>SUM(AG166)</f>
        <v>0</v>
      </c>
      <c r="AJ168" s="140" t="s">
        <v>21</v>
      </c>
      <c r="AK168" s="5" t="str">
        <f t="shared" si="36"/>
        <v/>
      </c>
      <c r="AL168" s="24"/>
      <c r="AM168" s="5" t="str">
        <f t="shared" si="37"/>
        <v/>
      </c>
      <c r="AN168" s="5"/>
      <c r="AO168" s="5"/>
      <c r="AP168" s="5"/>
      <c r="AQ168" s="213" t="s">
        <v>307</v>
      </c>
      <c r="AR168" s="387" t="s">
        <v>98</v>
      </c>
      <c r="AS168" s="377"/>
      <c r="AT168" s="377"/>
      <c r="AU168" s="377"/>
      <c r="AV168" s="378"/>
      <c r="AW168" s="139">
        <f>SUM(AU166)</f>
        <v>0</v>
      </c>
      <c r="AX168" s="140" t="s">
        <v>21</v>
      </c>
      <c r="AY168" s="5" t="str">
        <f t="shared" si="22"/>
        <v/>
      </c>
      <c r="AZ168" s="29"/>
      <c r="BA168" s="5" t="str">
        <f t="shared" si="23"/>
        <v/>
      </c>
      <c r="BB168" s="5"/>
      <c r="BC168" s="5"/>
      <c r="BD168" s="213" t="s">
        <v>307</v>
      </c>
      <c r="BE168" s="387" t="s">
        <v>235</v>
      </c>
      <c r="BF168" s="377"/>
      <c r="BG168" s="377"/>
      <c r="BH168" s="377"/>
      <c r="BI168" s="378"/>
      <c r="BJ168" s="139">
        <f>SUM(BH166)</f>
        <v>0</v>
      </c>
      <c r="BK168" s="140" t="s">
        <v>21</v>
      </c>
      <c r="BL168" s="5" t="str">
        <f t="shared" si="25"/>
        <v/>
      </c>
      <c r="BM168" s="6"/>
      <c r="BN168" s="5" t="str">
        <f t="shared" si="26"/>
        <v/>
      </c>
      <c r="BO168" s="5"/>
      <c r="BP168" s="5"/>
      <c r="BQ168" s="5"/>
      <c r="BR168" s="5"/>
    </row>
    <row r="169" spans="5:78" s="91" customFormat="1" ht="4.95" customHeight="1" x14ac:dyDescent="0.3">
      <c r="E169" s="73"/>
      <c r="F169" s="73"/>
      <c r="G169" s="73"/>
      <c r="H169" s="73"/>
      <c r="I169" s="73"/>
      <c r="J169" s="73"/>
      <c r="N169" s="185"/>
      <c r="O169" s="184"/>
      <c r="P169" s="117"/>
      <c r="Q169" s="193"/>
      <c r="R169" s="193"/>
      <c r="S169" s="193"/>
      <c r="T169" s="193"/>
      <c r="U169" s="195"/>
      <c r="V169" s="195"/>
      <c r="W169" s="5" t="str">
        <f t="shared" si="32"/>
        <v/>
      </c>
      <c r="X169" s="24"/>
      <c r="Y169" s="5" t="str">
        <f t="shared" si="33"/>
        <v/>
      </c>
      <c r="Z169" s="185"/>
      <c r="AA169" s="185"/>
      <c r="AB169" s="185"/>
      <c r="AC169" s="184"/>
      <c r="AD169" s="191"/>
      <c r="AE169" s="193"/>
      <c r="AF169" s="193"/>
      <c r="AG169" s="193"/>
      <c r="AH169" s="193"/>
      <c r="AI169" s="195"/>
      <c r="AJ169" s="195"/>
      <c r="AK169" s="5" t="str">
        <f t="shared" si="36"/>
        <v/>
      </c>
      <c r="AL169" s="24"/>
      <c r="AM169" s="5" t="str">
        <f t="shared" si="37"/>
        <v/>
      </c>
      <c r="AN169" s="185"/>
      <c r="AO169" s="185"/>
      <c r="AP169" s="185"/>
      <c r="AQ169" s="184"/>
      <c r="AR169" s="191"/>
      <c r="AS169" s="193"/>
      <c r="AT169" s="193"/>
      <c r="AU169" s="193"/>
      <c r="AV169" s="193"/>
      <c r="AW169" s="195"/>
      <c r="AX169" s="195"/>
      <c r="AY169" s="5" t="str">
        <f t="shared" si="22"/>
        <v/>
      </c>
      <c r="AZ169" s="29"/>
      <c r="BA169" s="5" t="str">
        <f t="shared" si="23"/>
        <v/>
      </c>
      <c r="BB169" s="185"/>
      <c r="BC169" s="185"/>
      <c r="BD169" s="184"/>
      <c r="BE169" s="117"/>
      <c r="BF169" s="193"/>
      <c r="BG169" s="193"/>
      <c r="BH169" s="193"/>
      <c r="BI169" s="193"/>
      <c r="BJ169" s="195"/>
      <c r="BK169" s="195"/>
      <c r="BL169" s="5" t="str">
        <f t="shared" si="25"/>
        <v/>
      </c>
      <c r="BM169" s="6"/>
      <c r="BN169" s="5" t="str">
        <f t="shared" si="26"/>
        <v/>
      </c>
      <c r="BO169" s="185"/>
      <c r="BP169" s="185"/>
      <c r="BQ169" s="185"/>
      <c r="BR169" s="185"/>
      <c r="BS169" s="191"/>
      <c r="BV169" s="185"/>
      <c r="BW169" s="185"/>
      <c r="BX169" s="185"/>
      <c r="BY169" s="185"/>
      <c r="BZ169" s="185"/>
    </row>
    <row r="170" spans="5:78" ht="8.4" customHeight="1" x14ac:dyDescent="0.3">
      <c r="N170" s="5"/>
      <c r="O170" s="20"/>
      <c r="Q170" s="20"/>
      <c r="R170" s="43"/>
      <c r="S170" s="20"/>
      <c r="T170" s="20"/>
      <c r="U170" s="20"/>
      <c r="V170" s="20"/>
      <c r="W170" s="5" t="str">
        <f t="shared" si="32"/>
        <v/>
      </c>
      <c r="X170" s="24"/>
      <c r="Y170" s="5" t="str">
        <f t="shared" si="33"/>
        <v/>
      </c>
      <c r="Z170" s="5"/>
      <c r="AA170" s="5"/>
      <c r="AB170" s="5"/>
      <c r="AC170" s="5"/>
      <c r="AE170" s="20"/>
      <c r="AF170" s="43"/>
      <c r="AG170" s="5"/>
      <c r="AH170" s="5"/>
      <c r="AI170" s="5"/>
      <c r="AJ170" s="5"/>
      <c r="AK170" s="5" t="str">
        <f t="shared" si="36"/>
        <v/>
      </c>
      <c r="AL170" s="24"/>
      <c r="AM170" s="5" t="str">
        <f t="shared" si="37"/>
        <v/>
      </c>
      <c r="AN170" s="5"/>
      <c r="AO170" s="5"/>
      <c r="AP170" s="5"/>
      <c r="AQ170" s="5"/>
      <c r="AS170" s="20"/>
      <c r="AT170" s="43"/>
      <c r="AU170" s="5"/>
      <c r="AV170" s="5"/>
      <c r="AW170" s="5"/>
      <c r="AX170" s="5"/>
      <c r="AY170" s="5" t="str">
        <f t="shared" si="22"/>
        <v/>
      </c>
      <c r="AZ170" s="29"/>
      <c r="BA170" s="5" t="str">
        <f t="shared" si="23"/>
        <v/>
      </c>
      <c r="BB170" s="5"/>
      <c r="BC170" s="5"/>
      <c r="BD170" s="20"/>
      <c r="BE170" s="111"/>
      <c r="BF170" s="20"/>
      <c r="BG170" s="43"/>
      <c r="BH170" s="20"/>
      <c r="BI170" s="20"/>
      <c r="BJ170" s="20"/>
      <c r="BK170" s="20"/>
      <c r="BL170" s="5" t="str">
        <f t="shared" si="25"/>
        <v/>
      </c>
      <c r="BM170" s="6"/>
      <c r="BN170" s="5" t="str">
        <f t="shared" si="26"/>
        <v/>
      </c>
      <c r="BO170" s="5"/>
      <c r="BP170" s="5"/>
      <c r="BQ170" s="5"/>
      <c r="BR170" s="5"/>
    </row>
    <row r="171" spans="5:78" ht="42" customHeight="1" x14ac:dyDescent="0.3">
      <c r="N171" s="5"/>
      <c r="O171" s="385" t="s">
        <v>309</v>
      </c>
      <c r="P171" s="386"/>
      <c r="Q171" s="386"/>
      <c r="R171" s="386"/>
      <c r="S171" s="386"/>
      <c r="T171" s="386"/>
      <c r="U171" s="386"/>
      <c r="V171" s="386"/>
      <c r="W171" s="5" t="str">
        <f t="shared" si="32"/>
        <v/>
      </c>
      <c r="X171" s="24"/>
      <c r="Y171" s="5" t="str">
        <f t="shared" si="33"/>
        <v/>
      </c>
      <c r="Z171" s="2"/>
      <c r="AA171" s="5"/>
      <c r="AB171" s="5"/>
      <c r="AC171" s="254"/>
      <c r="AD171" s="254"/>
      <c r="AE171" s="254"/>
      <c r="AF171" s="254"/>
      <c r="AG171" s="254"/>
      <c r="AH171" s="254"/>
      <c r="AI171" s="254"/>
      <c r="AJ171" s="254"/>
      <c r="AK171" s="5" t="str">
        <f t="shared" si="36"/>
        <v/>
      </c>
      <c r="AL171" s="24"/>
      <c r="AM171" s="5" t="str">
        <f t="shared" si="37"/>
        <v/>
      </c>
      <c r="AN171" s="2"/>
      <c r="AO171" s="5"/>
      <c r="AP171" s="5"/>
      <c r="AQ171" s="5"/>
      <c r="AS171" s="20"/>
      <c r="AT171" s="43"/>
      <c r="AU171" s="5"/>
      <c r="AV171" s="5"/>
      <c r="AW171" s="5"/>
      <c r="AX171" s="5"/>
      <c r="AY171" s="5" t="str">
        <f t="shared" si="22"/>
        <v/>
      </c>
      <c r="AZ171" s="29"/>
      <c r="BA171" s="5" t="str">
        <f t="shared" si="23"/>
        <v/>
      </c>
      <c r="BB171" s="5"/>
      <c r="BC171" s="5"/>
      <c r="BD171" s="20"/>
      <c r="BE171" s="111"/>
      <c r="BF171" s="20"/>
      <c r="BG171" s="43"/>
      <c r="BH171" s="20"/>
      <c r="BI171" s="20"/>
      <c r="BJ171" s="20"/>
      <c r="BK171" s="20"/>
      <c r="BL171" s="5" t="str">
        <f t="shared" si="25"/>
        <v/>
      </c>
      <c r="BM171" s="6"/>
      <c r="BN171" s="5" t="str">
        <f t="shared" si="26"/>
        <v/>
      </c>
      <c r="BO171" s="5"/>
      <c r="BP171" s="5"/>
      <c r="BQ171" s="5"/>
      <c r="BR171" s="5"/>
    </row>
    <row r="172" spans="5:78" ht="27" customHeight="1" x14ac:dyDescent="0.3">
      <c r="N172" s="5"/>
      <c r="O172" s="21" t="s">
        <v>125</v>
      </c>
      <c r="P172" s="247">
        <f>$D$5</f>
        <v>0</v>
      </c>
      <c r="Q172" s="247"/>
      <c r="R172" s="247"/>
      <c r="S172" s="41" t="s">
        <v>152</v>
      </c>
      <c r="T172" s="248"/>
      <c r="U172" s="248"/>
      <c r="V172" s="248"/>
      <c r="W172" s="5" t="str">
        <f t="shared" si="32"/>
        <v/>
      </c>
      <c r="X172" s="24"/>
      <c r="Y172" s="5" t="str">
        <f t="shared" si="33"/>
        <v/>
      </c>
      <c r="Z172" s="2"/>
      <c r="AA172" s="5"/>
      <c r="AB172" s="5"/>
      <c r="AC172" s="12"/>
      <c r="AD172" s="114"/>
      <c r="AE172" s="219"/>
      <c r="AF172" s="43"/>
      <c r="AG172" s="12"/>
      <c r="AH172" s="12"/>
      <c r="AI172" s="12"/>
      <c r="AJ172" s="12"/>
      <c r="AK172" s="5" t="str">
        <f t="shared" si="36"/>
        <v/>
      </c>
      <c r="AL172" s="24"/>
      <c r="AM172" s="5" t="str">
        <f t="shared" si="37"/>
        <v/>
      </c>
      <c r="AN172" s="2"/>
      <c r="AO172" s="5"/>
      <c r="AP172" s="5"/>
      <c r="AQ172" s="5"/>
      <c r="AS172" s="20"/>
      <c r="AT172" s="43"/>
      <c r="AU172" s="5"/>
      <c r="AV172" s="5"/>
      <c r="AW172" s="5"/>
      <c r="AX172" s="5"/>
      <c r="AY172" s="5" t="str">
        <f t="shared" si="22"/>
        <v/>
      </c>
      <c r="AZ172" s="29"/>
      <c r="BA172" s="5" t="str">
        <f t="shared" si="23"/>
        <v/>
      </c>
      <c r="BB172" s="5"/>
      <c r="BC172" s="5"/>
      <c r="BD172" s="20"/>
      <c r="BE172" s="111"/>
      <c r="BF172" s="20"/>
      <c r="BG172" s="43"/>
      <c r="BH172" s="20"/>
      <c r="BI172" s="20"/>
      <c r="BJ172" s="20"/>
      <c r="BK172" s="20"/>
      <c r="BL172" s="5" t="str">
        <f t="shared" si="25"/>
        <v/>
      </c>
      <c r="BM172" s="6"/>
      <c r="BN172" s="5" t="str">
        <f t="shared" si="26"/>
        <v/>
      </c>
      <c r="BO172" s="5"/>
      <c r="BP172" s="5"/>
      <c r="BQ172" s="5"/>
      <c r="BR172" s="5"/>
    </row>
    <row r="173" spans="5:78" ht="30.6" customHeight="1" x14ac:dyDescent="0.3">
      <c r="N173" s="5"/>
      <c r="O173" s="21" t="s">
        <v>158</v>
      </c>
      <c r="P173" s="247">
        <f>$D$6</f>
        <v>0</v>
      </c>
      <c r="Q173" s="247"/>
      <c r="R173" s="247"/>
      <c r="S173" s="175" t="s">
        <v>89</v>
      </c>
      <c r="T173" s="247">
        <f>$K$6</f>
        <v>0</v>
      </c>
      <c r="U173" s="247"/>
      <c r="V173" s="247"/>
      <c r="W173" s="5" t="str">
        <f t="shared" si="32"/>
        <v/>
      </c>
      <c r="X173" s="24"/>
      <c r="Y173" s="5" t="str">
        <f t="shared" si="33"/>
        <v/>
      </c>
      <c r="Z173" s="2"/>
      <c r="AA173" s="5"/>
      <c r="AB173" s="5"/>
      <c r="AC173" s="12"/>
      <c r="AD173" s="114"/>
      <c r="AE173" s="12"/>
      <c r="AF173" s="43"/>
      <c r="AG173" s="12"/>
      <c r="AH173" s="12"/>
      <c r="AI173" s="12"/>
      <c r="AJ173" s="12"/>
      <c r="AK173" s="5" t="str">
        <f t="shared" si="36"/>
        <v/>
      </c>
      <c r="AL173" s="24"/>
      <c r="AM173" s="5" t="str">
        <f t="shared" si="37"/>
        <v/>
      </c>
      <c r="AN173" s="2"/>
      <c r="AO173" s="5"/>
      <c r="AP173" s="5"/>
      <c r="AQ173" s="5"/>
      <c r="AS173" s="20"/>
      <c r="AT173" s="43"/>
      <c r="AU173" s="5"/>
      <c r="AV173" s="5"/>
      <c r="AW173" s="5"/>
      <c r="AX173" s="5"/>
      <c r="AY173" s="5" t="str">
        <f t="shared" si="22"/>
        <v/>
      </c>
      <c r="AZ173" s="29"/>
      <c r="BA173" s="5" t="str">
        <f t="shared" si="23"/>
        <v/>
      </c>
      <c r="BB173" s="5"/>
      <c r="BC173" s="5"/>
      <c r="BD173" s="20"/>
      <c r="BE173" s="111"/>
      <c r="BF173" s="20"/>
      <c r="BG173" s="43"/>
      <c r="BH173" s="20"/>
      <c r="BI173" s="20"/>
      <c r="BJ173" s="20"/>
      <c r="BK173" s="20"/>
      <c r="BL173" s="5" t="str">
        <f t="shared" si="25"/>
        <v/>
      </c>
      <c r="BM173" s="6"/>
      <c r="BN173" s="5" t="str">
        <f t="shared" si="26"/>
        <v/>
      </c>
      <c r="BO173" s="5"/>
      <c r="BP173" s="5"/>
      <c r="BQ173" s="5"/>
      <c r="BR173" s="5"/>
    </row>
    <row r="174" spans="5:78" ht="30.6" customHeight="1" x14ac:dyDescent="0.3">
      <c r="N174" s="5"/>
      <c r="O174" s="337" t="s">
        <v>169</v>
      </c>
      <c r="P174" s="337"/>
      <c r="Q174" s="337"/>
      <c r="R174" s="337"/>
      <c r="S174" s="337"/>
      <c r="T174" s="337"/>
      <c r="U174" s="337"/>
      <c r="V174" s="337"/>
      <c r="W174" s="5" t="str">
        <f t="shared" si="32"/>
        <v/>
      </c>
      <c r="X174" s="24"/>
      <c r="Y174" s="5" t="str">
        <f t="shared" si="33"/>
        <v/>
      </c>
      <c r="Z174" s="2"/>
      <c r="AA174" s="5"/>
      <c r="AB174" s="5"/>
      <c r="AC174" s="12"/>
      <c r="AD174" s="114"/>
      <c r="AE174" s="12"/>
      <c r="AF174" s="43"/>
      <c r="AG174" s="12"/>
      <c r="AH174" s="12"/>
      <c r="AI174" s="12"/>
      <c r="AJ174" s="12"/>
      <c r="AK174" s="5" t="str">
        <f t="shared" si="36"/>
        <v/>
      </c>
      <c r="AL174" s="24"/>
      <c r="AM174" s="5" t="str">
        <f t="shared" si="37"/>
        <v/>
      </c>
      <c r="AN174" s="2"/>
      <c r="AO174" s="5"/>
      <c r="AP174" s="5"/>
      <c r="AQ174" s="5"/>
      <c r="AS174" s="20"/>
      <c r="AT174" s="43"/>
      <c r="AU174" s="5"/>
      <c r="AV174" s="5"/>
      <c r="AW174" s="5"/>
      <c r="AX174" s="5"/>
      <c r="AY174" s="5" t="str">
        <f t="shared" si="22"/>
        <v/>
      </c>
      <c r="AZ174" s="29"/>
      <c r="BA174" s="5" t="str">
        <f t="shared" si="23"/>
        <v/>
      </c>
      <c r="BB174" s="5"/>
      <c r="BC174" s="5"/>
      <c r="BD174" s="20"/>
      <c r="BE174" s="111"/>
      <c r="BF174" s="20"/>
      <c r="BG174" s="43"/>
      <c r="BH174" s="20"/>
      <c r="BI174" s="20"/>
      <c r="BJ174" s="20"/>
      <c r="BK174" s="20"/>
      <c r="BL174" s="5" t="str">
        <f t="shared" si="25"/>
        <v/>
      </c>
      <c r="BM174" s="6"/>
      <c r="BN174" s="5" t="str">
        <f t="shared" si="26"/>
        <v/>
      </c>
      <c r="BO174" s="5"/>
      <c r="BP174" s="5"/>
      <c r="BQ174" s="5"/>
      <c r="BR174" s="5"/>
    </row>
    <row r="175" spans="5:78" ht="30.6" customHeight="1" x14ac:dyDescent="0.3">
      <c r="N175" s="5"/>
      <c r="O175" s="337"/>
      <c r="P175" s="337"/>
      <c r="Q175" s="337"/>
      <c r="R175" s="337"/>
      <c r="S175" s="337"/>
      <c r="T175" s="337"/>
      <c r="U175" s="337"/>
      <c r="V175" s="337"/>
      <c r="W175" s="5" t="str">
        <f t="shared" si="32"/>
        <v/>
      </c>
      <c r="X175" s="24"/>
      <c r="Y175" s="5" t="str">
        <f t="shared" si="33"/>
        <v/>
      </c>
      <c r="Z175" s="2"/>
      <c r="AA175" s="5"/>
      <c r="AB175" s="5"/>
      <c r="AC175" s="12"/>
      <c r="AD175" s="114"/>
      <c r="AE175" s="12"/>
      <c r="AF175" s="43"/>
      <c r="AG175" s="12"/>
      <c r="AH175" s="12"/>
      <c r="AI175" s="12"/>
      <c r="AJ175" s="12"/>
      <c r="AK175" s="5" t="str">
        <f t="shared" si="36"/>
        <v/>
      </c>
      <c r="AL175" s="24"/>
      <c r="AM175" s="5" t="str">
        <f t="shared" si="37"/>
        <v/>
      </c>
      <c r="AN175" s="2"/>
      <c r="AO175" s="5"/>
      <c r="AP175" s="5"/>
      <c r="AQ175" s="5"/>
      <c r="AS175" s="20"/>
      <c r="AT175" s="43"/>
      <c r="AU175" s="5"/>
      <c r="AV175" s="5"/>
      <c r="AW175" s="5"/>
      <c r="AX175" s="5"/>
      <c r="AY175" s="5" t="str">
        <f t="shared" si="22"/>
        <v/>
      </c>
      <c r="AZ175" s="29"/>
      <c r="BA175" s="5" t="str">
        <f t="shared" si="23"/>
        <v/>
      </c>
      <c r="BB175" s="5"/>
      <c r="BC175" s="5"/>
      <c r="BD175" s="20"/>
      <c r="BE175" s="111"/>
      <c r="BF175" s="20"/>
      <c r="BG175" s="43"/>
      <c r="BH175" s="20"/>
      <c r="BI175" s="20"/>
      <c r="BJ175" s="20"/>
      <c r="BK175" s="20"/>
      <c r="BL175" s="5" t="str">
        <f t="shared" si="25"/>
        <v/>
      </c>
      <c r="BM175" s="6"/>
      <c r="BN175" s="5" t="str">
        <f t="shared" si="26"/>
        <v/>
      </c>
      <c r="BO175" s="5"/>
      <c r="BP175" s="5"/>
      <c r="BQ175" s="5"/>
      <c r="BR175" s="5"/>
    </row>
    <row r="176" spans="5:78" ht="30.6" customHeight="1" x14ac:dyDescent="0.3">
      <c r="N176" s="5"/>
      <c r="O176" s="337"/>
      <c r="P176" s="337"/>
      <c r="Q176" s="337"/>
      <c r="R176" s="337"/>
      <c r="S176" s="337"/>
      <c r="T176" s="337"/>
      <c r="U176" s="337"/>
      <c r="V176" s="337"/>
      <c r="W176" s="5" t="str">
        <f t="shared" si="32"/>
        <v/>
      </c>
      <c r="X176" s="24"/>
      <c r="Y176" s="5" t="str">
        <f t="shared" si="33"/>
        <v/>
      </c>
      <c r="Z176" s="2"/>
      <c r="AA176" s="5"/>
      <c r="AB176" s="5"/>
      <c r="AC176" s="12"/>
      <c r="AD176" s="114"/>
      <c r="AE176" s="12"/>
      <c r="AF176" s="43"/>
      <c r="AG176" s="12"/>
      <c r="AH176" s="12"/>
      <c r="AI176" s="12"/>
      <c r="AJ176" s="12"/>
      <c r="AK176" s="5" t="str">
        <f t="shared" si="36"/>
        <v/>
      </c>
      <c r="AL176" s="24"/>
      <c r="AM176" s="5" t="str">
        <f t="shared" si="37"/>
        <v/>
      </c>
      <c r="AN176" s="2"/>
      <c r="AO176" s="5"/>
      <c r="AP176" s="5"/>
      <c r="AQ176" s="5"/>
      <c r="AS176" s="20"/>
      <c r="AT176" s="43"/>
      <c r="AU176" s="5"/>
      <c r="AV176" s="5"/>
      <c r="AW176" s="5"/>
      <c r="AX176" s="5"/>
      <c r="AY176" s="5" t="str">
        <f t="shared" si="22"/>
        <v/>
      </c>
      <c r="AZ176" s="29"/>
      <c r="BA176" s="5" t="str">
        <f t="shared" si="23"/>
        <v/>
      </c>
      <c r="BB176" s="5"/>
      <c r="BC176" s="5"/>
      <c r="BD176" s="20"/>
      <c r="BE176" s="111"/>
      <c r="BF176" s="20"/>
      <c r="BG176" s="43"/>
      <c r="BH176" s="20"/>
      <c r="BI176" s="20"/>
      <c r="BJ176" s="20"/>
      <c r="BK176" s="20"/>
      <c r="BL176" s="5" t="str">
        <f t="shared" si="25"/>
        <v/>
      </c>
      <c r="BM176" s="6"/>
      <c r="BN176" s="5" t="str">
        <f t="shared" si="26"/>
        <v/>
      </c>
      <c r="BO176" s="5"/>
      <c r="BP176" s="5"/>
      <c r="BQ176" s="5"/>
      <c r="BR176" s="5"/>
    </row>
    <row r="177" spans="1:78" ht="30.6" customHeight="1" x14ac:dyDescent="0.3">
      <c r="N177" s="5"/>
      <c r="O177" s="21" t="s">
        <v>163</v>
      </c>
      <c r="P177" s="247" t="s">
        <v>87</v>
      </c>
      <c r="Q177" s="247"/>
      <c r="R177" s="247"/>
      <c r="S177" s="247" t="s">
        <v>164</v>
      </c>
      <c r="T177" s="247"/>
      <c r="U177" s="247"/>
      <c r="V177" s="247"/>
      <c r="W177" s="5" t="str">
        <f t="shared" si="32"/>
        <v/>
      </c>
      <c r="X177" s="24"/>
      <c r="Y177" s="5" t="str">
        <f t="shared" si="33"/>
        <v/>
      </c>
      <c r="Z177" s="2"/>
      <c r="AA177" s="5"/>
      <c r="AB177" s="5"/>
      <c r="AC177" s="12"/>
      <c r="AD177" s="114"/>
      <c r="AE177" s="12"/>
      <c r="AF177" s="43"/>
      <c r="AG177" s="12"/>
      <c r="AH177" s="12"/>
      <c r="AI177" s="12"/>
      <c r="AJ177" s="12"/>
      <c r="AK177" s="5" t="str">
        <f t="shared" si="36"/>
        <v/>
      </c>
      <c r="AL177" s="24"/>
      <c r="AM177" s="5" t="str">
        <f t="shared" si="37"/>
        <v/>
      </c>
      <c r="AN177" s="2"/>
      <c r="AO177" s="5"/>
      <c r="AP177" s="5"/>
      <c r="AQ177" s="5"/>
      <c r="AS177" s="20"/>
      <c r="AT177" s="43"/>
      <c r="AU177" s="5"/>
      <c r="AV177" s="5"/>
      <c r="AW177" s="5"/>
      <c r="AX177" s="5"/>
      <c r="AY177" s="5" t="str">
        <f t="shared" si="22"/>
        <v/>
      </c>
      <c r="AZ177" s="29"/>
      <c r="BA177" s="5" t="str">
        <f t="shared" si="23"/>
        <v/>
      </c>
      <c r="BB177" s="5"/>
      <c r="BC177" s="5"/>
      <c r="BD177" s="20"/>
      <c r="BE177" s="111"/>
      <c r="BF177" s="20"/>
      <c r="BG177" s="43"/>
      <c r="BH177" s="20"/>
      <c r="BI177" s="20"/>
      <c r="BJ177" s="20"/>
      <c r="BK177" s="20"/>
      <c r="BL177" s="5" t="str">
        <f t="shared" si="25"/>
        <v/>
      </c>
      <c r="BM177" s="6"/>
      <c r="BN177" s="5" t="str">
        <f t="shared" si="26"/>
        <v/>
      </c>
      <c r="BO177" s="5"/>
      <c r="BP177" s="5"/>
      <c r="BQ177" s="5"/>
      <c r="BR177" s="5"/>
    </row>
    <row r="178" spans="1:78" s="108" customFormat="1" ht="30.6" customHeight="1" x14ac:dyDescent="0.3">
      <c r="A178"/>
      <c r="B178"/>
      <c r="C178"/>
      <c r="D178"/>
      <c r="E178" s="42"/>
      <c r="F178" s="42"/>
      <c r="G178" s="42"/>
      <c r="H178" s="42"/>
      <c r="I178" s="42"/>
      <c r="J178" s="42"/>
      <c r="K178"/>
      <c r="L178"/>
      <c r="M178"/>
      <c r="N178" s="5"/>
      <c r="O178" s="21" t="s">
        <v>161</v>
      </c>
      <c r="P178" s="346"/>
      <c r="Q178" s="346"/>
      <c r="R178" s="346"/>
      <c r="S178" s="347"/>
      <c r="T178" s="347"/>
      <c r="U178" s="347"/>
      <c r="V178" s="347"/>
      <c r="W178" s="5" t="str">
        <f t="shared" si="32"/>
        <v/>
      </c>
      <c r="X178" s="24"/>
      <c r="Y178" s="5" t="str">
        <f t="shared" si="33"/>
        <v/>
      </c>
      <c r="Z178" s="2"/>
      <c r="AA178" s="5"/>
      <c r="AB178" s="5"/>
      <c r="AC178" s="219"/>
      <c r="AD178" s="114"/>
      <c r="AE178" s="12"/>
      <c r="AF178" s="43"/>
      <c r="AG178" s="12"/>
      <c r="AH178" s="12"/>
      <c r="AI178" s="12"/>
      <c r="AJ178" s="12"/>
      <c r="AK178" s="5" t="str">
        <f t="shared" si="36"/>
        <v/>
      </c>
      <c r="AL178" s="24"/>
      <c r="AM178" s="5" t="str">
        <f t="shared" si="37"/>
        <v/>
      </c>
      <c r="AN178" s="2"/>
      <c r="AO178" s="5"/>
      <c r="AP178" s="5"/>
      <c r="AQ178" s="5"/>
      <c r="AS178" s="20"/>
      <c r="AT178" s="43"/>
      <c r="AU178" s="5"/>
      <c r="AV178" s="5"/>
      <c r="AW178" s="5"/>
      <c r="AX178" s="5"/>
      <c r="AY178" s="5" t="str">
        <f t="shared" si="22"/>
        <v/>
      </c>
      <c r="AZ178" s="29"/>
      <c r="BA178" s="5" t="str">
        <f t="shared" si="23"/>
        <v/>
      </c>
      <c r="BB178" s="5"/>
      <c r="BC178" s="5"/>
      <c r="BD178" s="20"/>
      <c r="BE178" s="111"/>
      <c r="BF178" s="20"/>
      <c r="BG178" s="43"/>
      <c r="BH178" s="20"/>
      <c r="BI178" s="20"/>
      <c r="BJ178" s="20"/>
      <c r="BK178" s="20"/>
      <c r="BL178" s="5" t="str">
        <f t="shared" si="25"/>
        <v/>
      </c>
      <c r="BM178" s="6"/>
      <c r="BN178" s="5" t="str">
        <f t="shared" si="26"/>
        <v/>
      </c>
      <c r="BO178" s="5"/>
      <c r="BP178" s="5"/>
      <c r="BQ178" s="5"/>
      <c r="BR178" s="5"/>
      <c r="BT178"/>
      <c r="BU178"/>
      <c r="BV178" s="5"/>
      <c r="BW178" s="5"/>
      <c r="BX178" s="5"/>
      <c r="BY178" s="5"/>
      <c r="BZ178" s="5"/>
    </row>
    <row r="179" spans="1:78" s="108" customFormat="1" ht="30.6" customHeight="1" x14ac:dyDescent="0.3">
      <c r="A179"/>
      <c r="B179"/>
      <c r="C179"/>
      <c r="D179"/>
      <c r="E179" s="42"/>
      <c r="F179" s="42"/>
      <c r="G179" s="42"/>
      <c r="H179" s="42"/>
      <c r="I179" s="42"/>
      <c r="J179" s="42"/>
      <c r="K179"/>
      <c r="L179"/>
      <c r="M179"/>
      <c r="N179" s="5"/>
      <c r="O179" s="21" t="s">
        <v>162</v>
      </c>
      <c r="P179" s="346"/>
      <c r="Q179" s="346"/>
      <c r="R179" s="346"/>
      <c r="S179" s="347"/>
      <c r="T179" s="347"/>
      <c r="U179" s="347"/>
      <c r="V179" s="347"/>
      <c r="W179" s="5" t="str">
        <f t="shared" si="32"/>
        <v/>
      </c>
      <c r="X179" s="24"/>
      <c r="Y179" s="5" t="str">
        <f t="shared" si="33"/>
        <v/>
      </c>
      <c r="Z179" s="2"/>
      <c r="AA179" s="5"/>
      <c r="AB179" s="5"/>
      <c r="AC179" s="12"/>
      <c r="AD179" s="114"/>
      <c r="AE179" s="12"/>
      <c r="AF179" s="43"/>
      <c r="AG179" s="12"/>
      <c r="AH179" s="12"/>
      <c r="AI179" s="12"/>
      <c r="AJ179" s="12"/>
      <c r="AK179" s="5" t="str">
        <f t="shared" si="36"/>
        <v/>
      </c>
      <c r="AL179" s="24"/>
      <c r="AM179" s="5" t="str">
        <f t="shared" si="37"/>
        <v/>
      </c>
      <c r="AN179" s="2"/>
      <c r="AO179" s="5"/>
      <c r="AP179" s="5"/>
      <c r="AQ179" s="5"/>
      <c r="AS179" s="20"/>
      <c r="AT179" s="43"/>
      <c r="AU179" s="5"/>
      <c r="AV179" s="5"/>
      <c r="AW179" s="5"/>
      <c r="AX179" s="5"/>
      <c r="AY179" s="5" t="str">
        <f t="shared" si="22"/>
        <v/>
      </c>
      <c r="AZ179" s="29"/>
      <c r="BA179" s="5" t="str">
        <f t="shared" si="23"/>
        <v/>
      </c>
      <c r="BB179" s="5"/>
      <c r="BC179" s="5"/>
      <c r="BD179" s="20"/>
      <c r="BE179" s="111"/>
      <c r="BF179" s="20"/>
      <c r="BG179" s="43"/>
      <c r="BH179" s="20"/>
      <c r="BI179" s="20"/>
      <c r="BJ179" s="20"/>
      <c r="BK179" s="20"/>
      <c r="BL179" s="5" t="str">
        <f t="shared" si="25"/>
        <v/>
      </c>
      <c r="BM179" s="6"/>
      <c r="BN179" s="5" t="str">
        <f t="shared" si="26"/>
        <v/>
      </c>
      <c r="BO179" s="5"/>
      <c r="BP179" s="5"/>
      <c r="BQ179" s="5"/>
      <c r="BR179" s="5"/>
      <c r="BT179"/>
      <c r="BU179"/>
      <c r="BV179" s="5"/>
      <c r="BW179" s="5"/>
      <c r="BX179" s="5"/>
      <c r="BY179" s="5"/>
      <c r="BZ179" s="5"/>
    </row>
    <row r="180" spans="1:78" s="108" customFormat="1" ht="11.4" customHeight="1" x14ac:dyDescent="0.3">
      <c r="A180"/>
      <c r="B180"/>
      <c r="C180"/>
      <c r="D180"/>
      <c r="E180" s="42"/>
      <c r="F180" s="42"/>
      <c r="G180" s="42"/>
      <c r="H180" s="42"/>
      <c r="I180" s="42"/>
      <c r="J180" s="42"/>
      <c r="K180"/>
      <c r="L180"/>
      <c r="M180"/>
      <c r="N180" s="5"/>
      <c r="O180" s="25"/>
      <c r="P180" s="112"/>
      <c r="Q180" s="26"/>
      <c r="R180" s="46"/>
      <c r="S180" s="25"/>
      <c r="T180" s="25"/>
      <c r="U180" s="25"/>
      <c r="V180" s="25"/>
      <c r="W180" s="5" t="str">
        <f t="shared" si="32"/>
        <v/>
      </c>
      <c r="X180" s="24"/>
      <c r="Y180" s="5" t="str">
        <f t="shared" si="33"/>
        <v/>
      </c>
      <c r="Z180" s="24"/>
      <c r="AA180" s="5"/>
      <c r="AB180" s="5"/>
      <c r="AC180" s="25"/>
      <c r="AD180" s="112"/>
      <c r="AE180" s="26"/>
      <c r="AF180" s="46"/>
      <c r="AG180" s="25"/>
      <c r="AH180" s="25"/>
      <c r="AI180" s="25"/>
      <c r="AJ180" s="25"/>
      <c r="AK180" s="5" t="str">
        <f t="shared" si="36"/>
        <v/>
      </c>
      <c r="AL180" s="24"/>
      <c r="AM180" s="5" t="str">
        <f t="shared" si="37"/>
        <v/>
      </c>
      <c r="AN180" s="24"/>
      <c r="AO180" s="5"/>
      <c r="AP180" s="5"/>
      <c r="AQ180" s="5"/>
      <c r="AS180" s="20"/>
      <c r="AT180" s="43"/>
      <c r="AU180" s="5"/>
      <c r="AV180" s="5"/>
      <c r="AW180" s="5"/>
      <c r="AX180" s="5"/>
      <c r="AY180" s="5" t="str">
        <f t="shared" si="22"/>
        <v/>
      </c>
      <c r="AZ180" s="29"/>
      <c r="BA180" s="5" t="str">
        <f t="shared" si="23"/>
        <v/>
      </c>
      <c r="BB180" s="5"/>
      <c r="BC180" s="5"/>
      <c r="BD180" s="20"/>
      <c r="BE180" s="111"/>
      <c r="BF180" s="20"/>
      <c r="BG180" s="43"/>
      <c r="BH180" s="20"/>
      <c r="BI180" s="20"/>
      <c r="BJ180" s="20"/>
      <c r="BK180" s="20"/>
      <c r="BL180" s="5" t="str">
        <f t="shared" si="25"/>
        <v/>
      </c>
      <c r="BM180" s="6"/>
      <c r="BN180" s="5" t="str">
        <f t="shared" si="26"/>
        <v/>
      </c>
      <c r="BO180" s="5"/>
      <c r="BP180" s="5"/>
      <c r="BQ180" s="5"/>
      <c r="BR180" s="5"/>
      <c r="BT180"/>
      <c r="BU180"/>
      <c r="BV180" s="5"/>
      <c r="BW180" s="5"/>
      <c r="BX180" s="5"/>
      <c r="BY180" s="5"/>
      <c r="BZ180" s="5"/>
    </row>
    <row r="181" spans="1:78" s="108" customFormat="1" x14ac:dyDescent="0.3">
      <c r="A181"/>
      <c r="B181"/>
      <c r="C181"/>
      <c r="D181"/>
      <c r="E181" s="42"/>
      <c r="F181" s="42"/>
      <c r="G181" s="42"/>
      <c r="H181" s="42"/>
      <c r="I181" s="42"/>
      <c r="J181" s="42"/>
      <c r="K181"/>
      <c r="L181"/>
      <c r="M181"/>
      <c r="N181" s="5"/>
      <c r="O181" s="392" t="s">
        <v>17</v>
      </c>
      <c r="P181" s="392"/>
      <c r="Q181" s="392"/>
      <c r="R181" s="392"/>
      <c r="S181" s="392"/>
      <c r="T181" s="392"/>
      <c r="U181" s="392"/>
      <c r="V181" s="392"/>
      <c r="W181" s="5" t="str">
        <f t="shared" si="32"/>
        <v/>
      </c>
      <c r="X181" s="24"/>
      <c r="Y181" s="5" t="str">
        <f t="shared" si="33"/>
        <v/>
      </c>
      <c r="Z181" s="27"/>
      <c r="AA181" s="5"/>
      <c r="AB181" s="5"/>
      <c r="AC181" s="393"/>
      <c r="AD181" s="393"/>
      <c r="AE181" s="393"/>
      <c r="AF181" s="393"/>
      <c r="AG181" s="393"/>
      <c r="AH181" s="393"/>
      <c r="AI181" s="393"/>
      <c r="AJ181" s="393"/>
      <c r="AK181" s="5" t="str">
        <f t="shared" si="36"/>
        <v/>
      </c>
      <c r="AL181" s="24"/>
      <c r="AM181" s="5" t="str">
        <f t="shared" si="37"/>
        <v/>
      </c>
      <c r="AN181" s="27"/>
      <c r="AO181" s="5"/>
      <c r="AP181" s="5"/>
      <c r="AQ181" s="5"/>
      <c r="AS181" s="20"/>
      <c r="AT181" s="43"/>
      <c r="AU181" s="5"/>
      <c r="AV181" s="5"/>
      <c r="AW181" s="5"/>
      <c r="AX181" s="5"/>
      <c r="AY181" s="5" t="str">
        <f t="shared" si="22"/>
        <v/>
      </c>
      <c r="AZ181" s="29"/>
      <c r="BA181" s="5" t="str">
        <f t="shared" si="23"/>
        <v/>
      </c>
      <c r="BB181" s="5"/>
      <c r="BC181" s="5"/>
      <c r="BD181" s="20"/>
      <c r="BE181" s="111"/>
      <c r="BF181" s="20"/>
      <c r="BG181" s="43"/>
      <c r="BH181" s="20"/>
      <c r="BI181" s="20"/>
      <c r="BJ181" s="20"/>
      <c r="BK181" s="20"/>
      <c r="BL181" s="5" t="str">
        <f t="shared" si="25"/>
        <v/>
      </c>
      <c r="BM181" s="6"/>
      <c r="BN181" s="5" t="str">
        <f t="shared" si="26"/>
        <v/>
      </c>
      <c r="BO181" s="5"/>
      <c r="BP181" s="5"/>
      <c r="BQ181" s="5"/>
      <c r="BR181" s="5"/>
      <c r="BT181"/>
      <c r="BU181"/>
      <c r="BV181" s="5"/>
      <c r="BW181" s="5"/>
      <c r="BX181" s="5"/>
      <c r="BY181" s="5"/>
      <c r="BZ181" s="5"/>
    </row>
    <row r="182" spans="1:78" s="108" customFormat="1" ht="28.2" customHeight="1" x14ac:dyDescent="0.3">
      <c r="A182"/>
      <c r="B182"/>
      <c r="C182"/>
      <c r="D182"/>
      <c r="E182" s="42"/>
      <c r="F182" s="42"/>
      <c r="G182" s="42"/>
      <c r="H182" s="42"/>
      <c r="I182" s="42"/>
      <c r="J182" s="42"/>
      <c r="K182"/>
      <c r="L182"/>
      <c r="M182"/>
      <c r="N182" s="5"/>
      <c r="O182" s="136" t="s">
        <v>107</v>
      </c>
      <c r="P182" s="389"/>
      <c r="Q182" s="389"/>
      <c r="R182" s="196" t="s">
        <v>108</v>
      </c>
      <c r="S182" s="133" t="s">
        <v>259</v>
      </c>
      <c r="T182" s="80" t="s">
        <v>132</v>
      </c>
      <c r="U182" s="81" t="s">
        <v>133</v>
      </c>
      <c r="V182" s="82" t="s">
        <v>134</v>
      </c>
      <c r="W182" s="5" t="str">
        <f t="shared" si="32"/>
        <v/>
      </c>
      <c r="X182" s="24"/>
      <c r="Y182" s="5" t="str">
        <f t="shared" si="33"/>
        <v/>
      </c>
      <c r="Z182" s="24"/>
      <c r="AA182" s="5"/>
      <c r="AB182" s="5"/>
      <c r="AC182" s="34"/>
      <c r="AD182" s="390"/>
      <c r="AE182" s="390"/>
      <c r="AF182" s="47"/>
      <c r="AG182" s="35"/>
      <c r="AH182" s="36"/>
      <c r="AI182" s="36"/>
      <c r="AJ182" s="36"/>
      <c r="AK182" s="5" t="str">
        <f t="shared" si="36"/>
        <v/>
      </c>
      <c r="AL182" s="24"/>
      <c r="AM182" s="5" t="str">
        <f t="shared" si="37"/>
        <v/>
      </c>
      <c r="AN182" s="24"/>
      <c r="AO182" s="5"/>
      <c r="AP182" s="5"/>
      <c r="AQ182" s="5"/>
      <c r="AS182" s="20"/>
      <c r="AT182" s="43"/>
      <c r="AU182" s="5"/>
      <c r="AV182" s="5"/>
      <c r="AW182" s="5"/>
      <c r="AX182" s="5"/>
      <c r="AY182" s="5" t="str">
        <f t="shared" si="22"/>
        <v/>
      </c>
      <c r="AZ182" s="29"/>
      <c r="BA182" s="5" t="str">
        <f t="shared" si="23"/>
        <v/>
      </c>
      <c r="BB182" s="5"/>
      <c r="BC182" s="5"/>
      <c r="BD182" s="20"/>
      <c r="BE182" s="111"/>
      <c r="BF182" s="20"/>
      <c r="BG182" s="43"/>
      <c r="BH182" s="20"/>
      <c r="BI182" s="20"/>
      <c r="BJ182" s="20"/>
      <c r="BK182" s="20"/>
      <c r="BL182" s="5" t="str">
        <f t="shared" si="25"/>
        <v/>
      </c>
      <c r="BM182" s="6"/>
      <c r="BN182" s="5" t="str">
        <f t="shared" si="26"/>
        <v/>
      </c>
      <c r="BO182" s="5"/>
      <c r="BP182" s="5"/>
      <c r="BQ182" s="5"/>
      <c r="BR182" s="5"/>
      <c r="BT182"/>
      <c r="BU182"/>
      <c r="BV182" s="5"/>
      <c r="BW182" s="5"/>
      <c r="BX182" s="5"/>
      <c r="BY182" s="5"/>
      <c r="BZ182" s="5"/>
    </row>
    <row r="183" spans="1:78" s="108" customFormat="1" ht="27.6" customHeight="1" x14ac:dyDescent="0.3">
      <c r="A183"/>
      <c r="B183"/>
      <c r="C183"/>
      <c r="D183"/>
      <c r="E183" s="42"/>
      <c r="F183" s="42"/>
      <c r="G183" s="42"/>
      <c r="H183" s="42"/>
      <c r="I183" s="42"/>
      <c r="J183" s="42"/>
      <c r="K183"/>
      <c r="L183"/>
      <c r="M183"/>
      <c r="N183" s="5"/>
      <c r="O183" s="391" t="s">
        <v>109</v>
      </c>
      <c r="P183" s="137" t="s">
        <v>0</v>
      </c>
      <c r="Q183" s="211">
        <f>IF(OR(S183="X",T183="X",U183="X",V183="X"),1,0)</f>
        <v>0</v>
      </c>
      <c r="R183" s="196" t="s">
        <v>1</v>
      </c>
      <c r="S183" s="171"/>
      <c r="T183" s="171"/>
      <c r="U183" s="171"/>
      <c r="V183" s="171"/>
      <c r="W183" s="5" t="str">
        <f t="shared" si="32"/>
        <v/>
      </c>
      <c r="X183" s="24"/>
      <c r="Y183" s="5" t="str">
        <f t="shared" si="33"/>
        <v/>
      </c>
      <c r="Z183" s="5"/>
      <c r="AA183" s="5"/>
      <c r="AB183" s="5"/>
      <c r="AC183" s="390"/>
      <c r="AD183" s="115"/>
      <c r="AE183" s="37"/>
      <c r="AF183" s="47"/>
      <c r="AG183" s="34"/>
      <c r="AH183" s="34"/>
      <c r="AI183" s="34"/>
      <c r="AJ183" s="34"/>
      <c r="AK183" s="5" t="str">
        <f t="shared" si="36"/>
        <v/>
      </c>
      <c r="AL183" s="24"/>
      <c r="AM183" s="5" t="str">
        <f t="shared" si="37"/>
        <v/>
      </c>
      <c r="AN183" s="5"/>
      <c r="AO183" s="5"/>
      <c r="AP183" s="5"/>
      <c r="AQ183" s="5"/>
      <c r="AS183" s="20"/>
      <c r="AT183" s="43"/>
      <c r="AU183" s="5"/>
      <c r="AV183" s="5"/>
      <c r="AW183" s="5"/>
      <c r="AX183" s="5"/>
      <c r="AY183" s="5" t="str">
        <f t="shared" si="22"/>
        <v/>
      </c>
      <c r="AZ183" s="29"/>
      <c r="BA183" s="5" t="str">
        <f t="shared" si="23"/>
        <v/>
      </c>
      <c r="BB183" s="5"/>
      <c r="BC183" s="5"/>
      <c r="BD183" s="20"/>
      <c r="BE183" s="111"/>
      <c r="BF183" s="20"/>
      <c r="BG183" s="43"/>
      <c r="BH183" s="20"/>
      <c r="BI183" s="20"/>
      <c r="BJ183" s="20"/>
      <c r="BK183" s="20"/>
      <c r="BL183" s="5" t="str">
        <f t="shared" si="25"/>
        <v/>
      </c>
      <c r="BM183" s="6"/>
      <c r="BN183" s="5" t="str">
        <f t="shared" si="26"/>
        <v/>
      </c>
      <c r="BO183" s="5"/>
      <c r="BP183" s="5"/>
      <c r="BQ183" s="5"/>
      <c r="BR183" s="5"/>
      <c r="BT183"/>
      <c r="BU183"/>
      <c r="BV183" s="5"/>
      <c r="BW183" s="5"/>
      <c r="BX183" s="5"/>
      <c r="BY183" s="5"/>
      <c r="BZ183" s="5"/>
    </row>
    <row r="184" spans="1:78" s="108" customFormat="1" x14ac:dyDescent="0.3">
      <c r="A184"/>
      <c r="B184"/>
      <c r="C184"/>
      <c r="D184"/>
      <c r="E184" s="42"/>
      <c r="F184" s="42"/>
      <c r="G184" s="42"/>
      <c r="H184" s="42"/>
      <c r="I184" s="42"/>
      <c r="J184" s="42"/>
      <c r="K184"/>
      <c r="L184"/>
      <c r="M184"/>
      <c r="N184" s="5"/>
      <c r="O184" s="391"/>
      <c r="P184" s="137" t="s">
        <v>2</v>
      </c>
      <c r="Q184" s="211">
        <f t="shared" ref="Q184:Q190" si="47">IF(OR(S184="X",T184="X",U184="X",V184="X"),1,0)</f>
        <v>0</v>
      </c>
      <c r="R184" s="196" t="s">
        <v>3</v>
      </c>
      <c r="S184" s="171"/>
      <c r="T184" s="171"/>
      <c r="U184" s="171"/>
      <c r="V184" s="171"/>
      <c r="W184" s="5" t="str">
        <f t="shared" si="32"/>
        <v/>
      </c>
      <c r="X184" s="24"/>
      <c r="Y184" s="5" t="str">
        <f t="shared" si="33"/>
        <v/>
      </c>
      <c r="Z184" s="5"/>
      <c r="AA184" s="5"/>
      <c r="AB184" s="5"/>
      <c r="AC184" s="390"/>
      <c r="AD184" s="115"/>
      <c r="AE184" s="37"/>
      <c r="AF184" s="47"/>
      <c r="AG184" s="34"/>
      <c r="AH184" s="34"/>
      <c r="AI184" s="34"/>
      <c r="AJ184" s="34"/>
      <c r="AK184" s="5" t="str">
        <f t="shared" si="36"/>
        <v/>
      </c>
      <c r="AL184" s="24"/>
      <c r="AM184" s="5" t="str">
        <f t="shared" si="37"/>
        <v/>
      </c>
      <c r="AN184" s="5"/>
      <c r="AO184" s="5"/>
      <c r="AP184" s="5"/>
      <c r="AQ184" s="5"/>
      <c r="AS184" s="20"/>
      <c r="AT184" s="43"/>
      <c r="AU184" s="5"/>
      <c r="AV184" s="5"/>
      <c r="AW184" s="5"/>
      <c r="AX184" s="5"/>
      <c r="AY184" s="5" t="str">
        <f t="shared" si="22"/>
        <v/>
      </c>
      <c r="AZ184" s="29"/>
      <c r="BA184" s="5" t="str">
        <f t="shared" si="23"/>
        <v/>
      </c>
      <c r="BB184" s="5"/>
      <c r="BC184" s="5"/>
      <c r="BD184" s="20"/>
      <c r="BE184" s="111"/>
      <c r="BF184" s="20"/>
      <c r="BG184" s="43"/>
      <c r="BH184" s="20"/>
      <c r="BI184" s="20"/>
      <c r="BJ184" s="20"/>
      <c r="BK184" s="20"/>
      <c r="BL184" s="5" t="str">
        <f t="shared" si="25"/>
        <v/>
      </c>
      <c r="BM184" s="6"/>
      <c r="BN184" s="5" t="str">
        <f t="shared" si="26"/>
        <v/>
      </c>
      <c r="BO184" s="5"/>
      <c r="BP184" s="5"/>
      <c r="BQ184" s="5"/>
      <c r="BR184" s="5"/>
      <c r="BT184"/>
      <c r="BU184"/>
      <c r="BV184" s="5"/>
      <c r="BW184" s="5"/>
      <c r="BX184" s="5"/>
      <c r="BY184" s="5"/>
      <c r="BZ184" s="5"/>
    </row>
    <row r="185" spans="1:78" s="108" customFormat="1" ht="27.6" x14ac:dyDescent="0.3">
      <c r="A185"/>
      <c r="B185"/>
      <c r="C185"/>
      <c r="D185"/>
      <c r="E185" s="42"/>
      <c r="F185" s="42"/>
      <c r="G185" s="42"/>
      <c r="H185" s="42"/>
      <c r="I185" s="42"/>
      <c r="J185" s="42"/>
      <c r="K185"/>
      <c r="L185"/>
      <c r="M185"/>
      <c r="N185" s="5"/>
      <c r="O185" s="391"/>
      <c r="P185" s="137" t="s">
        <v>4</v>
      </c>
      <c r="Q185" s="211">
        <f t="shared" si="47"/>
        <v>0</v>
      </c>
      <c r="R185" s="196" t="s">
        <v>5</v>
      </c>
      <c r="S185" s="171"/>
      <c r="T185" s="171"/>
      <c r="U185" s="171"/>
      <c r="V185" s="171"/>
      <c r="W185" s="5" t="str">
        <f t="shared" si="32"/>
        <v/>
      </c>
      <c r="X185" s="24"/>
      <c r="Y185" s="5" t="str">
        <f t="shared" si="33"/>
        <v/>
      </c>
      <c r="Z185" s="5"/>
      <c r="AA185" s="5"/>
      <c r="AB185" s="5"/>
      <c r="AC185" s="390"/>
      <c r="AD185" s="115"/>
      <c r="AE185" s="37"/>
      <c r="AF185" s="47"/>
      <c r="AG185" s="34"/>
      <c r="AH185" s="34"/>
      <c r="AI185" s="34"/>
      <c r="AJ185" s="34"/>
      <c r="AK185" s="5" t="str">
        <f t="shared" si="36"/>
        <v/>
      </c>
      <c r="AL185" s="24"/>
      <c r="AM185" s="5" t="str">
        <f t="shared" si="37"/>
        <v/>
      </c>
      <c r="AN185" s="5"/>
      <c r="AO185" s="5"/>
      <c r="AP185" s="5"/>
      <c r="AQ185" s="5"/>
      <c r="AS185" s="20"/>
      <c r="AT185" s="43"/>
      <c r="AU185" s="5"/>
      <c r="AV185" s="5"/>
      <c r="AW185" s="5"/>
      <c r="AX185" s="5"/>
      <c r="AY185" s="5" t="str">
        <f t="shared" ref="AY185:AY214" si="48">IF(AS185="","",IF(AU185="X",0,IF(AV185="X",5,IF(AW185="X",10,IF(AX185="X",15,"")))))</f>
        <v/>
      </c>
      <c r="AZ185" s="29"/>
      <c r="BA185" s="5" t="str">
        <f t="shared" ref="BA185:BA214" si="49">IF(AS185="","",IF(AU185="X",5,IF(AV185="X",10,IF(AW185="X",15,IF(AX185="X",20,"")))))</f>
        <v/>
      </c>
      <c r="BB185" s="5"/>
      <c r="BC185" s="5"/>
      <c r="BD185" s="20"/>
      <c r="BE185" s="111"/>
      <c r="BF185" s="20"/>
      <c r="BG185" s="43"/>
      <c r="BH185" s="20"/>
      <c r="BI185" s="20"/>
      <c r="BJ185" s="20"/>
      <c r="BK185" s="20"/>
      <c r="BL185" s="5" t="str">
        <f t="shared" ref="BL185:BL248" si="50">IF(BF185="","",IF(BH185="X",0,IF(BI185="X",5,IF(BJ185="X",10,IF(BK185="X",15,"")))))</f>
        <v/>
      </c>
      <c r="BM185" s="6"/>
      <c r="BN185" s="5" t="str">
        <f t="shared" ref="BN185:BN248" si="51">IF(BF185="","",IF(BH185="X",5,IF(BI185="X",10,IF(BJ185="X",15,IF(BK185="X",20,"")))))</f>
        <v/>
      </c>
      <c r="BO185" s="5"/>
      <c r="BP185" s="5"/>
      <c r="BQ185" s="5"/>
      <c r="BR185" s="5"/>
      <c r="BT185"/>
      <c r="BU185"/>
      <c r="BV185" s="5"/>
      <c r="BW185" s="5"/>
      <c r="BX185" s="5"/>
      <c r="BY185" s="5"/>
      <c r="BZ185" s="5"/>
    </row>
    <row r="186" spans="1:78" s="108" customFormat="1" x14ac:dyDescent="0.3">
      <c r="A186"/>
      <c r="B186"/>
      <c r="C186"/>
      <c r="D186"/>
      <c r="E186" s="42"/>
      <c r="F186" s="42"/>
      <c r="G186" s="42"/>
      <c r="H186" s="42"/>
      <c r="I186" s="42"/>
      <c r="J186" s="42"/>
      <c r="K186"/>
      <c r="L186"/>
      <c r="M186"/>
      <c r="N186" s="5"/>
      <c r="O186" s="391"/>
      <c r="P186" s="137" t="s">
        <v>6</v>
      </c>
      <c r="Q186" s="211">
        <f t="shared" si="47"/>
        <v>0</v>
      </c>
      <c r="R186" s="196" t="s">
        <v>7</v>
      </c>
      <c r="S186" s="171"/>
      <c r="T186" s="171"/>
      <c r="U186" s="171"/>
      <c r="V186" s="171"/>
      <c r="W186" s="5" t="str">
        <f t="shared" si="32"/>
        <v/>
      </c>
      <c r="X186" s="24"/>
      <c r="Y186" s="5" t="str">
        <f t="shared" si="33"/>
        <v/>
      </c>
      <c r="Z186" s="5"/>
      <c r="AA186" s="5"/>
      <c r="AB186" s="5"/>
      <c r="AC186" s="390"/>
      <c r="AD186" s="115"/>
      <c r="AE186" s="37"/>
      <c r="AF186" s="47"/>
      <c r="AG186" s="34"/>
      <c r="AH186" s="34"/>
      <c r="AI186" s="34"/>
      <c r="AJ186" s="34"/>
      <c r="AK186" s="5" t="str">
        <f t="shared" si="36"/>
        <v/>
      </c>
      <c r="AL186" s="24"/>
      <c r="AM186" s="5" t="str">
        <f t="shared" si="37"/>
        <v/>
      </c>
      <c r="AN186" s="5"/>
      <c r="AO186" s="5"/>
      <c r="AP186" s="5"/>
      <c r="AQ186" s="5"/>
      <c r="AS186" s="20"/>
      <c r="AT186" s="43"/>
      <c r="AU186" s="5"/>
      <c r="AV186" s="5"/>
      <c r="AW186" s="5"/>
      <c r="AX186" s="5"/>
      <c r="AY186" s="5" t="str">
        <f t="shared" si="48"/>
        <v/>
      </c>
      <c r="AZ186" s="29"/>
      <c r="BA186" s="5" t="str">
        <f t="shared" si="49"/>
        <v/>
      </c>
      <c r="BB186" s="5"/>
      <c r="BC186" s="5"/>
      <c r="BD186" s="20"/>
      <c r="BE186" s="111"/>
      <c r="BF186" s="20"/>
      <c r="BG186" s="43"/>
      <c r="BH186" s="20"/>
      <c r="BI186" s="20"/>
      <c r="BJ186" s="20"/>
      <c r="BK186" s="20"/>
      <c r="BL186" s="5" t="str">
        <f t="shared" si="50"/>
        <v/>
      </c>
      <c r="BM186" s="6"/>
      <c r="BN186" s="5" t="str">
        <f t="shared" si="51"/>
        <v/>
      </c>
      <c r="BO186" s="5"/>
      <c r="BP186" s="5"/>
      <c r="BQ186" s="5"/>
      <c r="BR186" s="5"/>
      <c r="BT186"/>
      <c r="BU186"/>
      <c r="BV186" s="5"/>
      <c r="BW186" s="5"/>
      <c r="BX186" s="5"/>
      <c r="BY186" s="5"/>
      <c r="BZ186" s="5"/>
    </row>
    <row r="187" spans="1:78" s="108" customFormat="1" ht="27.6" customHeight="1" x14ac:dyDescent="0.3">
      <c r="A187"/>
      <c r="B187"/>
      <c r="C187"/>
      <c r="D187"/>
      <c r="E187" s="42"/>
      <c r="F187" s="42"/>
      <c r="G187" s="42"/>
      <c r="H187" s="42"/>
      <c r="I187" s="42"/>
      <c r="J187" s="42"/>
      <c r="K187"/>
      <c r="L187"/>
      <c r="M187"/>
      <c r="N187" s="5"/>
      <c r="O187" s="391" t="s">
        <v>8</v>
      </c>
      <c r="P187" s="137" t="s">
        <v>9</v>
      </c>
      <c r="Q187" s="211">
        <f t="shared" si="47"/>
        <v>0</v>
      </c>
      <c r="R187" s="196" t="s">
        <v>10</v>
      </c>
      <c r="S187" s="171"/>
      <c r="T187" s="171"/>
      <c r="U187" s="171"/>
      <c r="V187" s="171"/>
      <c r="W187" s="5" t="str">
        <f t="shared" si="32"/>
        <v/>
      </c>
      <c r="X187" s="24"/>
      <c r="Y187" s="5" t="str">
        <f t="shared" si="33"/>
        <v/>
      </c>
      <c r="Z187" s="5"/>
      <c r="AA187" s="5"/>
      <c r="AB187" s="5"/>
      <c r="AC187" s="390"/>
      <c r="AD187" s="115"/>
      <c r="AE187" s="37"/>
      <c r="AF187" s="47"/>
      <c r="AG187" s="34"/>
      <c r="AH187" s="34"/>
      <c r="AI187" s="34"/>
      <c r="AJ187" s="34"/>
      <c r="AK187" s="5" t="str">
        <f t="shared" si="36"/>
        <v/>
      </c>
      <c r="AL187" s="24"/>
      <c r="AM187" s="5" t="str">
        <f t="shared" si="37"/>
        <v/>
      </c>
      <c r="AN187" s="5"/>
      <c r="AO187" s="5"/>
      <c r="AP187" s="5"/>
      <c r="AQ187" s="5"/>
      <c r="AS187" s="20"/>
      <c r="AT187" s="43"/>
      <c r="AU187" s="5"/>
      <c r="AV187" s="5"/>
      <c r="AW187" s="5"/>
      <c r="AX187" s="5"/>
      <c r="AY187" s="5" t="str">
        <f t="shared" si="48"/>
        <v/>
      </c>
      <c r="AZ187" s="29"/>
      <c r="BA187" s="5" t="str">
        <f t="shared" si="49"/>
        <v/>
      </c>
      <c r="BB187" s="5"/>
      <c r="BC187" s="5"/>
      <c r="BD187" s="20"/>
      <c r="BE187" s="111"/>
      <c r="BF187" s="20"/>
      <c r="BG187" s="43"/>
      <c r="BH187" s="20"/>
      <c r="BI187" s="20"/>
      <c r="BJ187" s="20"/>
      <c r="BK187" s="20"/>
      <c r="BL187" s="5" t="str">
        <f t="shared" si="50"/>
        <v/>
      </c>
      <c r="BM187" s="6"/>
      <c r="BN187" s="5" t="str">
        <f t="shared" si="51"/>
        <v/>
      </c>
      <c r="BO187" s="5"/>
      <c r="BP187" s="5"/>
      <c r="BQ187" s="5"/>
      <c r="BR187" s="5"/>
      <c r="BT187"/>
      <c r="BU187"/>
      <c r="BV187" s="5"/>
      <c r="BW187" s="5"/>
      <c r="BX187" s="5"/>
      <c r="BY187" s="5"/>
      <c r="BZ187" s="5"/>
    </row>
    <row r="188" spans="1:78" s="108" customFormat="1" ht="27.6" x14ac:dyDescent="0.3">
      <c r="A188"/>
      <c r="B188"/>
      <c r="C188"/>
      <c r="D188"/>
      <c r="E188" s="42"/>
      <c r="F188" s="42"/>
      <c r="G188" s="42"/>
      <c r="H188" s="42"/>
      <c r="I188" s="42"/>
      <c r="J188" s="42"/>
      <c r="K188"/>
      <c r="L188"/>
      <c r="M188"/>
      <c r="N188" s="5"/>
      <c r="O188" s="391"/>
      <c r="P188" s="137" t="s">
        <v>11</v>
      </c>
      <c r="Q188" s="211">
        <f t="shared" si="47"/>
        <v>0</v>
      </c>
      <c r="R188" s="196" t="s">
        <v>12</v>
      </c>
      <c r="S188" s="171"/>
      <c r="T188" s="171"/>
      <c r="U188" s="171"/>
      <c r="V188" s="171"/>
      <c r="W188" s="5" t="str">
        <f t="shared" si="32"/>
        <v/>
      </c>
      <c r="X188" s="24"/>
      <c r="Y188" s="5" t="str">
        <f t="shared" si="33"/>
        <v/>
      </c>
      <c r="Z188" s="5"/>
      <c r="AA188" s="5"/>
      <c r="AB188" s="5"/>
      <c r="AC188" s="390"/>
      <c r="AD188" s="115"/>
      <c r="AE188" s="37"/>
      <c r="AF188" s="222"/>
      <c r="AG188" s="34"/>
      <c r="AH188" s="34"/>
      <c r="AI188" s="34"/>
      <c r="AJ188" s="34"/>
      <c r="AK188" s="5" t="str">
        <f t="shared" si="36"/>
        <v/>
      </c>
      <c r="AL188" s="24"/>
      <c r="AM188" s="5" t="str">
        <f t="shared" si="37"/>
        <v/>
      </c>
      <c r="AN188" s="5"/>
      <c r="AO188" s="5"/>
      <c r="AP188" s="5"/>
      <c r="AQ188" s="5"/>
      <c r="AS188" s="20"/>
      <c r="AT188" s="43"/>
      <c r="AU188" s="5"/>
      <c r="AV188" s="5"/>
      <c r="AW188" s="5"/>
      <c r="AX188" s="5"/>
      <c r="AY188" s="5" t="str">
        <f t="shared" si="48"/>
        <v/>
      </c>
      <c r="AZ188" s="29"/>
      <c r="BA188" s="5" t="str">
        <f t="shared" si="49"/>
        <v/>
      </c>
      <c r="BB188" s="5"/>
      <c r="BC188" s="5"/>
      <c r="BD188" s="20"/>
      <c r="BE188" s="111"/>
      <c r="BF188" s="20"/>
      <c r="BG188" s="43"/>
      <c r="BH188" s="20"/>
      <c r="BI188" s="20"/>
      <c r="BJ188" s="20"/>
      <c r="BK188" s="20"/>
      <c r="BL188" s="5" t="str">
        <f t="shared" si="50"/>
        <v/>
      </c>
      <c r="BM188" s="6"/>
      <c r="BN188" s="5" t="str">
        <f t="shared" si="51"/>
        <v/>
      </c>
      <c r="BO188" s="5"/>
      <c r="BP188" s="5"/>
      <c r="BQ188" s="5"/>
      <c r="BR188" s="5"/>
      <c r="BT188"/>
      <c r="BU188"/>
      <c r="BV188" s="5"/>
      <c r="BW188" s="5"/>
      <c r="BX188" s="5"/>
      <c r="BY188" s="5"/>
      <c r="BZ188" s="5"/>
    </row>
    <row r="189" spans="1:78" s="108" customFormat="1" ht="27.6" x14ac:dyDescent="0.3">
      <c r="A189"/>
      <c r="B189"/>
      <c r="C189"/>
      <c r="D189"/>
      <c r="E189" s="42"/>
      <c r="F189" s="42"/>
      <c r="G189" s="42"/>
      <c r="H189" s="42"/>
      <c r="I189" s="42"/>
      <c r="J189" s="42"/>
      <c r="K189"/>
      <c r="L189"/>
      <c r="M189"/>
      <c r="N189" s="5"/>
      <c r="O189" s="391"/>
      <c r="P189" s="137" t="s">
        <v>13</v>
      </c>
      <c r="Q189" s="211">
        <f t="shared" si="47"/>
        <v>0</v>
      </c>
      <c r="R189" s="196" t="s">
        <v>14</v>
      </c>
      <c r="S189" s="171"/>
      <c r="T189" s="171"/>
      <c r="U189" s="171"/>
      <c r="V189" s="171"/>
      <c r="W189" s="5" t="str">
        <f t="shared" si="32"/>
        <v/>
      </c>
      <c r="X189" s="24"/>
      <c r="Y189" s="5" t="str">
        <f t="shared" si="33"/>
        <v/>
      </c>
      <c r="Z189" s="5"/>
      <c r="AA189" s="5"/>
      <c r="AB189" s="5"/>
      <c r="AC189" s="390"/>
      <c r="AD189" s="115"/>
      <c r="AE189" s="37"/>
      <c r="AF189" s="47"/>
      <c r="AG189" s="34"/>
      <c r="AH189" s="34"/>
      <c r="AI189" s="34"/>
      <c r="AJ189" s="34"/>
      <c r="AK189" s="5" t="str">
        <f t="shared" si="36"/>
        <v/>
      </c>
      <c r="AL189" s="24"/>
      <c r="AM189" s="5" t="str">
        <f t="shared" si="37"/>
        <v/>
      </c>
      <c r="AN189" s="5"/>
      <c r="AO189" s="5"/>
      <c r="AP189" s="5"/>
      <c r="AQ189" s="5"/>
      <c r="AS189" s="20"/>
      <c r="AT189" s="43"/>
      <c r="AU189" s="5"/>
      <c r="AV189" s="5"/>
      <c r="AW189" s="5"/>
      <c r="AX189" s="5"/>
      <c r="AY189" s="5" t="str">
        <f t="shared" si="48"/>
        <v/>
      </c>
      <c r="AZ189" s="29"/>
      <c r="BA189" s="5" t="str">
        <f t="shared" si="49"/>
        <v/>
      </c>
      <c r="BB189" s="5"/>
      <c r="BC189" s="5"/>
      <c r="BD189" s="20"/>
      <c r="BE189" s="111"/>
      <c r="BF189" s="20"/>
      <c r="BG189" s="43"/>
      <c r="BH189" s="20"/>
      <c r="BI189" s="20"/>
      <c r="BJ189" s="20"/>
      <c r="BK189" s="20"/>
      <c r="BL189" s="5" t="str">
        <f t="shared" si="50"/>
        <v/>
      </c>
      <c r="BM189" s="6"/>
      <c r="BN189" s="5" t="str">
        <f t="shared" si="51"/>
        <v/>
      </c>
      <c r="BO189" s="5"/>
      <c r="BP189" s="5"/>
      <c r="BQ189" s="5"/>
      <c r="BR189" s="5"/>
      <c r="BT189"/>
      <c r="BU189"/>
      <c r="BV189" s="5"/>
      <c r="BW189" s="5"/>
      <c r="BX189" s="5"/>
      <c r="BY189" s="5"/>
      <c r="BZ189" s="5"/>
    </row>
    <row r="190" spans="1:78" s="108" customFormat="1" x14ac:dyDescent="0.3">
      <c r="A190"/>
      <c r="B190"/>
      <c r="C190"/>
      <c r="D190"/>
      <c r="E190" s="42"/>
      <c r="F190" s="42"/>
      <c r="G190" s="42"/>
      <c r="H190" s="42"/>
      <c r="I190" s="42"/>
      <c r="J190" s="42"/>
      <c r="K190"/>
      <c r="L190"/>
      <c r="M190"/>
      <c r="N190" s="5"/>
      <c r="O190" s="391"/>
      <c r="P190" s="137" t="s">
        <v>15</v>
      </c>
      <c r="Q190" s="211">
        <f t="shared" si="47"/>
        <v>0</v>
      </c>
      <c r="R190" s="196" t="s">
        <v>16</v>
      </c>
      <c r="S190" s="171"/>
      <c r="T190" s="171"/>
      <c r="U190" s="171"/>
      <c r="V190" s="171"/>
      <c r="W190" s="5" t="str">
        <f t="shared" si="32"/>
        <v/>
      </c>
      <c r="X190" s="24"/>
      <c r="Y190" s="5" t="str">
        <f t="shared" si="33"/>
        <v/>
      </c>
      <c r="Z190" s="5"/>
      <c r="AA190" s="5"/>
      <c r="AB190" s="5"/>
      <c r="AC190" s="390"/>
      <c r="AD190" s="115"/>
      <c r="AE190" s="37"/>
      <c r="AF190" s="47"/>
      <c r="AG190" s="34"/>
      <c r="AH190" s="34"/>
      <c r="AI190" s="34"/>
      <c r="AJ190" s="34"/>
      <c r="AK190" s="5" t="str">
        <f t="shared" si="36"/>
        <v/>
      </c>
      <c r="AL190" s="24"/>
      <c r="AM190" s="5" t="str">
        <f t="shared" si="37"/>
        <v/>
      </c>
      <c r="AN190" s="5"/>
      <c r="AO190" s="5"/>
      <c r="AP190" s="5"/>
      <c r="AQ190" s="5"/>
      <c r="AS190" s="20"/>
      <c r="AT190" s="43"/>
      <c r="AU190" s="5"/>
      <c r="AV190" s="5"/>
      <c r="AW190" s="5"/>
      <c r="AX190" s="5"/>
      <c r="AY190" s="5" t="str">
        <f t="shared" si="48"/>
        <v/>
      </c>
      <c r="AZ190" s="29"/>
      <c r="BA190" s="5" t="str">
        <f t="shared" si="49"/>
        <v/>
      </c>
      <c r="BB190" s="5"/>
      <c r="BC190" s="5"/>
      <c r="BD190" s="20"/>
      <c r="BE190" s="111"/>
      <c r="BF190" s="20"/>
      <c r="BG190" s="43"/>
      <c r="BH190" s="20"/>
      <c r="BI190" s="20"/>
      <c r="BJ190" s="20"/>
      <c r="BK190" s="20"/>
      <c r="BL190" s="5" t="str">
        <f t="shared" si="50"/>
        <v/>
      </c>
      <c r="BM190" s="6"/>
      <c r="BN190" s="5" t="str">
        <f t="shared" si="51"/>
        <v/>
      </c>
      <c r="BO190" s="5"/>
      <c r="BP190" s="5"/>
      <c r="BQ190" s="5"/>
      <c r="BR190" s="5"/>
      <c r="BT190"/>
      <c r="BU190"/>
      <c r="BV190" s="5"/>
      <c r="BW190" s="5"/>
      <c r="BX190" s="5"/>
      <c r="BY190" s="5"/>
      <c r="BZ190" s="5"/>
    </row>
    <row r="191" spans="1:78" s="108" customFormat="1" ht="15" thickBot="1" x14ac:dyDescent="0.35">
      <c r="A191"/>
      <c r="B191"/>
      <c r="C191"/>
      <c r="D191"/>
      <c r="E191" s="42"/>
      <c r="F191" s="42"/>
      <c r="G191" s="42"/>
      <c r="H191" s="42"/>
      <c r="I191" s="42"/>
      <c r="J191" s="42"/>
      <c r="K191"/>
      <c r="L191"/>
      <c r="M191"/>
      <c r="N191" s="5"/>
      <c r="O191" s="30"/>
      <c r="P191" s="355"/>
      <c r="Q191" s="355"/>
      <c r="R191" s="66" t="s">
        <v>173</v>
      </c>
      <c r="S191" s="26" t="e">
        <f>SUM(W183:W190)/SUM(Q183:Q190)</f>
        <v>#DIV/0!</v>
      </c>
      <c r="T191" s="26" t="s">
        <v>20</v>
      </c>
      <c r="U191" s="26" t="e">
        <f>SUM(Y183:Y190)/SUM(Q183:Q190)</f>
        <v>#DIV/0!</v>
      </c>
      <c r="V191" s="26"/>
      <c r="W191" s="5" t="str">
        <f t="shared" si="32"/>
        <v/>
      </c>
      <c r="X191" s="24"/>
      <c r="Y191" s="5" t="str">
        <f t="shared" si="33"/>
        <v/>
      </c>
      <c r="Z191" s="12"/>
      <c r="AA191" s="5"/>
      <c r="AB191" s="5"/>
      <c r="AC191" s="30"/>
      <c r="AD191" s="355"/>
      <c r="AE191" s="355"/>
      <c r="AF191" s="45"/>
      <c r="AG191" s="26"/>
      <c r="AH191" s="26"/>
      <c r="AI191" s="26"/>
      <c r="AJ191" s="26"/>
      <c r="AK191" s="5" t="str">
        <f t="shared" si="36"/>
        <v/>
      </c>
      <c r="AL191" s="24"/>
      <c r="AM191" s="5" t="str">
        <f t="shared" si="37"/>
        <v/>
      </c>
      <c r="AN191" s="12"/>
      <c r="AO191" s="5"/>
      <c r="AP191" s="5"/>
      <c r="AQ191" s="5"/>
      <c r="AS191" s="20"/>
      <c r="AT191" s="43"/>
      <c r="AU191" s="5"/>
      <c r="AV191" s="5"/>
      <c r="AW191" s="5"/>
      <c r="AX191" s="5"/>
      <c r="AY191" s="5" t="str">
        <f t="shared" si="48"/>
        <v/>
      </c>
      <c r="AZ191" s="29"/>
      <c r="BA191" s="5" t="str">
        <f t="shared" si="49"/>
        <v/>
      </c>
      <c r="BB191" s="5"/>
      <c r="BC191" s="5"/>
      <c r="BD191" s="20"/>
      <c r="BE191" s="111"/>
      <c r="BF191" s="20"/>
      <c r="BG191" s="43"/>
      <c r="BH191" s="20"/>
      <c r="BI191" s="20"/>
      <c r="BJ191" s="20"/>
      <c r="BK191" s="20"/>
      <c r="BL191" s="5" t="str">
        <f t="shared" si="50"/>
        <v/>
      </c>
      <c r="BM191" s="6"/>
      <c r="BN191" s="5" t="str">
        <f t="shared" si="51"/>
        <v/>
      </c>
      <c r="BO191" s="5"/>
      <c r="BP191" s="5"/>
      <c r="BQ191" s="5"/>
      <c r="BR191" s="5"/>
      <c r="BT191"/>
      <c r="BU191"/>
      <c r="BV191" s="5"/>
      <c r="BW191" s="5"/>
      <c r="BX191" s="5"/>
      <c r="BY191" s="5"/>
      <c r="BZ191" s="5"/>
    </row>
    <row r="192" spans="1:78" s="108" customFormat="1" ht="15" thickBot="1" x14ac:dyDescent="0.35">
      <c r="A192"/>
      <c r="B192"/>
      <c r="C192"/>
      <c r="D192"/>
      <c r="E192" s="42"/>
      <c r="F192" s="42"/>
      <c r="G192" s="42"/>
      <c r="H192" s="42"/>
      <c r="I192" s="42"/>
      <c r="J192" s="42"/>
      <c r="K192"/>
      <c r="L192"/>
      <c r="M192"/>
      <c r="N192" s="5"/>
      <c r="O192" s="214" t="s">
        <v>306</v>
      </c>
      <c r="P192" s="110"/>
      <c r="Q192" s="220"/>
      <c r="R192" s="32" t="s">
        <v>301</v>
      </c>
      <c r="S192" s="356"/>
      <c r="T192" s="357"/>
      <c r="U192" s="357"/>
      <c r="V192" s="33" t="s">
        <v>21</v>
      </c>
      <c r="W192" s="5" t="str">
        <f t="shared" si="32"/>
        <v/>
      </c>
      <c r="X192" s="24"/>
      <c r="Y192" s="5" t="str">
        <f t="shared" si="33"/>
        <v/>
      </c>
      <c r="Z192" s="12"/>
      <c r="AA192" s="5"/>
      <c r="AB192" s="5"/>
      <c r="AC192" s="31"/>
      <c r="AD192" s="110"/>
      <c r="AE192" s="26"/>
      <c r="AF192" s="45"/>
      <c r="AG192" s="388"/>
      <c r="AH192" s="388"/>
      <c r="AI192" s="388"/>
      <c r="AJ192" s="25"/>
      <c r="AK192" s="5" t="str">
        <f t="shared" si="36"/>
        <v/>
      </c>
      <c r="AL192" s="24"/>
      <c r="AM192" s="5" t="str">
        <f t="shared" si="37"/>
        <v/>
      </c>
      <c r="AN192" s="12"/>
      <c r="AO192" s="5"/>
      <c r="AP192" s="5"/>
      <c r="AQ192" s="5"/>
      <c r="AS192" s="20"/>
      <c r="AT192" s="43"/>
      <c r="AU192" s="5"/>
      <c r="AV192" s="5"/>
      <c r="AW192" s="5"/>
      <c r="AX192" s="5"/>
      <c r="AY192" s="5" t="str">
        <f t="shared" si="48"/>
        <v/>
      </c>
      <c r="AZ192" s="29"/>
      <c r="BA192" s="5" t="str">
        <f t="shared" si="49"/>
        <v/>
      </c>
      <c r="BB192" s="5"/>
      <c r="BC192" s="5"/>
      <c r="BD192" s="20"/>
      <c r="BE192" s="111"/>
      <c r="BF192" s="20"/>
      <c r="BG192" s="43"/>
      <c r="BH192" s="20"/>
      <c r="BI192" s="20"/>
      <c r="BJ192" s="20"/>
      <c r="BK192" s="20"/>
      <c r="BL192" s="5" t="str">
        <f t="shared" si="50"/>
        <v/>
      </c>
      <c r="BM192" s="6"/>
      <c r="BN192" s="5" t="str">
        <f t="shared" si="51"/>
        <v/>
      </c>
      <c r="BO192" s="5"/>
      <c r="BP192" s="5"/>
      <c r="BQ192" s="5"/>
      <c r="BR192" s="5"/>
      <c r="BT192"/>
      <c r="BU192"/>
      <c r="BV192" s="5"/>
      <c r="BW192" s="5"/>
      <c r="BX192" s="5"/>
      <c r="BY192" s="5"/>
      <c r="BZ192" s="5"/>
    </row>
    <row r="193" spans="1:78" s="108" customFormat="1" ht="15" thickBot="1" x14ac:dyDescent="0.35">
      <c r="A193"/>
      <c r="B193"/>
      <c r="C193"/>
      <c r="D193"/>
      <c r="E193" s="42"/>
      <c r="F193" s="42"/>
      <c r="G193" s="42"/>
      <c r="H193" s="42"/>
      <c r="I193" s="42"/>
      <c r="J193" s="42"/>
      <c r="K193"/>
      <c r="L193"/>
      <c r="M193"/>
      <c r="N193" s="5"/>
      <c r="O193" s="20"/>
      <c r="P193" s="110"/>
      <c r="Q193" s="26"/>
      <c r="R193" s="45"/>
      <c r="S193" s="25"/>
      <c r="T193" s="25"/>
      <c r="U193" s="25"/>
      <c r="V193" s="25"/>
      <c r="W193" s="5" t="str">
        <f t="shared" si="32"/>
        <v/>
      </c>
      <c r="X193" s="24"/>
      <c r="Y193" s="5" t="str">
        <f t="shared" si="33"/>
        <v/>
      </c>
      <c r="Z193" s="12"/>
      <c r="AA193" s="5"/>
      <c r="AB193" s="5"/>
      <c r="AC193" s="31"/>
      <c r="AD193" s="110"/>
      <c r="AE193" s="26"/>
      <c r="AF193" s="45"/>
      <c r="AG193" s="26"/>
      <c r="AH193" s="26"/>
      <c r="AI193" s="26"/>
      <c r="AJ193" s="25"/>
      <c r="AK193" s="5" t="str">
        <f t="shared" si="36"/>
        <v/>
      </c>
      <c r="AL193" s="24"/>
      <c r="AM193" s="5" t="str">
        <f t="shared" si="37"/>
        <v/>
      </c>
      <c r="AN193" s="12"/>
      <c r="AO193" s="5"/>
      <c r="AP193" s="5"/>
      <c r="AQ193" s="5"/>
      <c r="AS193" s="20"/>
      <c r="AT193" s="43"/>
      <c r="AU193" s="5"/>
      <c r="AV193" s="5"/>
      <c r="AW193" s="5"/>
      <c r="AX193" s="5"/>
      <c r="AY193" s="5" t="str">
        <f t="shared" si="48"/>
        <v/>
      </c>
      <c r="AZ193" s="29"/>
      <c r="BA193" s="5" t="str">
        <f t="shared" si="49"/>
        <v/>
      </c>
      <c r="BB193" s="5"/>
      <c r="BC193" s="5"/>
      <c r="BD193" s="20"/>
      <c r="BE193" s="111"/>
      <c r="BF193" s="20"/>
      <c r="BG193" s="43"/>
      <c r="BH193" s="20"/>
      <c r="BI193" s="20"/>
      <c r="BJ193" s="20"/>
      <c r="BK193" s="20"/>
      <c r="BL193" s="5" t="str">
        <f t="shared" si="50"/>
        <v/>
      </c>
      <c r="BM193" s="6"/>
      <c r="BN193" s="5" t="str">
        <f t="shared" si="51"/>
        <v/>
      </c>
      <c r="BO193" s="5"/>
      <c r="BP193" s="5"/>
      <c r="BQ193" s="5"/>
      <c r="BR193" s="5"/>
      <c r="BT193"/>
      <c r="BU193"/>
      <c r="BV193" s="5"/>
      <c r="BW193" s="5"/>
      <c r="BX193" s="5"/>
      <c r="BY193" s="5"/>
      <c r="BZ193" s="5"/>
    </row>
    <row r="194" spans="1:78" s="108" customFormat="1" ht="15" thickBot="1" x14ac:dyDescent="0.35">
      <c r="A194"/>
      <c r="B194"/>
      <c r="C194"/>
      <c r="D194"/>
      <c r="E194" s="42"/>
      <c r="F194" s="42"/>
      <c r="G194" s="42"/>
      <c r="H194" s="42"/>
      <c r="I194" s="42"/>
      <c r="J194" s="42"/>
      <c r="K194"/>
      <c r="L194"/>
      <c r="M194"/>
      <c r="N194" s="5"/>
      <c r="O194" s="213" t="s">
        <v>307</v>
      </c>
      <c r="P194" s="111"/>
      <c r="Q194" s="20"/>
      <c r="R194" s="377" t="s">
        <v>135</v>
      </c>
      <c r="S194" s="377"/>
      <c r="T194" s="377"/>
      <c r="U194" s="215">
        <f>SUM(S192)</f>
        <v>0</v>
      </c>
      <c r="V194" s="216" t="s">
        <v>21</v>
      </c>
      <c r="W194" s="5" t="str">
        <f t="shared" ref="W194:W257" si="52">IF(Q194="","",IF(S194="X",0,IF(T194="X",5,IF(U194="X",10,IF(V194="X",15,"")))))</f>
        <v/>
      </c>
      <c r="X194" s="24"/>
      <c r="Y194" s="5" t="str">
        <f t="shared" ref="Y194:Y257" si="53">IF(Q194="","",IF(S194="X",5,IF(T194="X",10,IF(U194="X",15,IF(V194="X",20,"")))))</f>
        <v/>
      </c>
      <c r="Z194" s="5"/>
      <c r="AA194" s="5"/>
      <c r="AB194" s="5"/>
      <c r="AC194" s="5"/>
      <c r="AE194" s="20"/>
      <c r="AF194" s="43"/>
      <c r="AG194" s="5"/>
      <c r="AH194" s="5"/>
      <c r="AI194" s="5"/>
      <c r="AJ194" s="5"/>
      <c r="AK194" s="5" t="str">
        <f t="shared" si="36"/>
        <v/>
      </c>
      <c r="AL194" s="24"/>
      <c r="AM194" s="5" t="str">
        <f t="shared" si="37"/>
        <v/>
      </c>
      <c r="AN194" s="5"/>
      <c r="AO194" s="5"/>
      <c r="AP194" s="5"/>
      <c r="AQ194" s="5"/>
      <c r="AS194" s="20"/>
      <c r="AT194" s="43"/>
      <c r="AU194" s="5"/>
      <c r="AV194" s="5"/>
      <c r="AW194" s="5"/>
      <c r="AX194" s="5"/>
      <c r="AY194" s="5" t="str">
        <f t="shared" si="48"/>
        <v/>
      </c>
      <c r="AZ194" s="29"/>
      <c r="BA194" s="5" t="str">
        <f t="shared" si="49"/>
        <v/>
      </c>
      <c r="BB194" s="5"/>
      <c r="BC194" s="5"/>
      <c r="BD194" s="20"/>
      <c r="BE194" s="111"/>
      <c r="BF194" s="20"/>
      <c r="BG194" s="43"/>
      <c r="BH194" s="20"/>
      <c r="BI194" s="20"/>
      <c r="BJ194" s="20"/>
      <c r="BK194" s="20"/>
      <c r="BL194" s="5" t="str">
        <f t="shared" si="50"/>
        <v/>
      </c>
      <c r="BM194" s="6"/>
      <c r="BN194" s="5" t="str">
        <f t="shared" si="51"/>
        <v/>
      </c>
      <c r="BO194" s="5"/>
      <c r="BP194" s="5"/>
      <c r="BQ194" s="5"/>
      <c r="BR194" s="5"/>
      <c r="BT194"/>
      <c r="BU194"/>
      <c r="BV194" s="5"/>
      <c r="BW194" s="5"/>
      <c r="BX194" s="5"/>
      <c r="BY194" s="5"/>
      <c r="BZ194" s="5"/>
    </row>
    <row r="195" spans="1:78" s="108" customFormat="1" ht="6" customHeight="1" x14ac:dyDescent="0.3">
      <c r="A195"/>
      <c r="B195"/>
      <c r="C195"/>
      <c r="D195"/>
      <c r="E195" s="42"/>
      <c r="F195" s="42"/>
      <c r="G195" s="42"/>
      <c r="H195" s="42"/>
      <c r="I195" s="42"/>
      <c r="J195" s="42"/>
      <c r="K195"/>
      <c r="L195"/>
      <c r="M195"/>
      <c r="N195" s="5"/>
      <c r="O195" s="20"/>
      <c r="P195" s="111"/>
      <c r="Q195" s="20"/>
      <c r="R195" s="66"/>
      <c r="S195" s="66"/>
      <c r="T195" s="66"/>
      <c r="U195" s="94"/>
      <c r="V195" s="95"/>
      <c r="W195" s="5" t="str">
        <f t="shared" si="52"/>
        <v/>
      </c>
      <c r="X195" s="24"/>
      <c r="Y195" s="5" t="str">
        <f t="shared" si="53"/>
        <v/>
      </c>
      <c r="Z195" s="5"/>
      <c r="AA195" s="5"/>
      <c r="AB195" s="5"/>
      <c r="AC195" s="5"/>
      <c r="AE195" s="20"/>
      <c r="AF195" s="43"/>
      <c r="AG195" s="5"/>
      <c r="AH195" s="5"/>
      <c r="AI195" s="5"/>
      <c r="AJ195" s="5"/>
      <c r="AK195" s="5" t="str">
        <f t="shared" si="36"/>
        <v/>
      </c>
      <c r="AL195" s="24"/>
      <c r="AM195" s="5" t="str">
        <f t="shared" si="37"/>
        <v/>
      </c>
      <c r="AN195" s="5"/>
      <c r="AO195" s="5"/>
      <c r="AP195" s="5"/>
      <c r="AQ195" s="5"/>
      <c r="AS195" s="20"/>
      <c r="AT195" s="43"/>
      <c r="AU195" s="5"/>
      <c r="AV195" s="5"/>
      <c r="AW195" s="5"/>
      <c r="AX195" s="5"/>
      <c r="AY195" s="5" t="str">
        <f t="shared" si="48"/>
        <v/>
      </c>
      <c r="AZ195" s="29"/>
      <c r="BA195" s="5" t="str">
        <f t="shared" si="49"/>
        <v/>
      </c>
      <c r="BB195" s="5"/>
      <c r="BC195" s="5"/>
      <c r="BD195" s="20"/>
      <c r="BE195" s="111"/>
      <c r="BF195" s="20"/>
      <c r="BG195" s="43"/>
      <c r="BH195" s="20"/>
      <c r="BI195" s="20"/>
      <c r="BJ195" s="20"/>
      <c r="BK195" s="20"/>
      <c r="BL195" s="5" t="str">
        <f t="shared" si="50"/>
        <v/>
      </c>
      <c r="BM195" s="6"/>
      <c r="BN195" s="5" t="str">
        <f t="shared" si="51"/>
        <v/>
      </c>
      <c r="BO195" s="5"/>
      <c r="BP195" s="5"/>
      <c r="BQ195" s="5"/>
      <c r="BR195" s="5"/>
      <c r="BT195"/>
      <c r="BU195"/>
      <c r="BV195" s="5"/>
      <c r="BW195" s="5"/>
      <c r="BX195" s="5"/>
      <c r="BY195" s="5"/>
      <c r="BZ195" s="5"/>
    </row>
    <row r="196" spans="1:78" s="108" customFormat="1" ht="48.6" customHeight="1" x14ac:dyDescent="0.3">
      <c r="A196"/>
      <c r="B196"/>
      <c r="C196"/>
      <c r="D196"/>
      <c r="E196" s="42"/>
      <c r="F196" s="42"/>
      <c r="G196" s="42"/>
      <c r="H196" s="42"/>
      <c r="I196" s="42"/>
      <c r="J196" s="42"/>
      <c r="K196"/>
      <c r="L196"/>
      <c r="M196"/>
      <c r="N196" s="5"/>
      <c r="O196" s="394" t="s">
        <v>310</v>
      </c>
      <c r="P196" s="395"/>
      <c r="Q196" s="395"/>
      <c r="R196" s="395"/>
      <c r="S196" s="395"/>
      <c r="T196" s="395"/>
      <c r="U196" s="395"/>
      <c r="V196" s="395"/>
      <c r="W196" s="5" t="str">
        <f t="shared" si="52"/>
        <v/>
      </c>
      <c r="X196" s="24"/>
      <c r="Y196" s="5" t="str">
        <f t="shared" si="53"/>
        <v/>
      </c>
      <c r="Z196" s="5"/>
      <c r="AA196" s="5"/>
      <c r="AB196" s="5"/>
      <c r="AC196"/>
      <c r="AE196"/>
      <c r="AF196"/>
      <c r="AG196"/>
      <c r="AH196"/>
      <c r="AI196"/>
      <c r="AJ196"/>
      <c r="AK196" s="5" t="str">
        <f t="shared" si="36"/>
        <v/>
      </c>
      <c r="AL196" s="24"/>
      <c r="AM196" s="5" t="str">
        <f t="shared" si="37"/>
        <v/>
      </c>
      <c r="AN196"/>
      <c r="AO196"/>
      <c r="AP196"/>
      <c r="AQ196"/>
      <c r="AS196"/>
      <c r="AT196"/>
      <c r="AU196"/>
      <c r="AV196"/>
      <c r="AW196"/>
      <c r="AX196"/>
      <c r="AY196" s="5" t="str">
        <f t="shared" si="48"/>
        <v/>
      </c>
      <c r="AZ196" s="29"/>
      <c r="BA196" s="5" t="str">
        <f t="shared" si="49"/>
        <v/>
      </c>
      <c r="BB196"/>
      <c r="BC196"/>
      <c r="BD196"/>
      <c r="BF196"/>
      <c r="BG196"/>
      <c r="BH196"/>
      <c r="BI196"/>
      <c r="BJ196"/>
      <c r="BK196"/>
      <c r="BL196" s="5" t="str">
        <f t="shared" si="50"/>
        <v/>
      </c>
      <c r="BM196" s="6"/>
      <c r="BN196" s="5" t="str">
        <f t="shared" si="51"/>
        <v/>
      </c>
      <c r="BO196"/>
      <c r="BP196"/>
      <c r="BQ196"/>
      <c r="BR196"/>
      <c r="BT196"/>
      <c r="BU196"/>
      <c r="BV196" s="5"/>
      <c r="BW196" s="5"/>
      <c r="BX196" s="5"/>
      <c r="BY196" s="5"/>
      <c r="BZ196" s="5"/>
    </row>
    <row r="197" spans="1:78" s="108" customFormat="1" x14ac:dyDescent="0.3">
      <c r="A197"/>
      <c r="B197"/>
      <c r="C197"/>
      <c r="D197"/>
      <c r="E197" s="42"/>
      <c r="F197" s="42"/>
      <c r="G197" s="42"/>
      <c r="H197" s="42"/>
      <c r="I197" s="42"/>
      <c r="J197" s="42"/>
      <c r="K197"/>
      <c r="L197"/>
      <c r="M197"/>
      <c r="N197" s="5"/>
      <c r="O197" s="21" t="s">
        <v>125</v>
      </c>
      <c r="P197" s="247">
        <f>$D$5</f>
        <v>0</v>
      </c>
      <c r="Q197" s="247"/>
      <c r="R197" s="247"/>
      <c r="S197" s="41" t="s">
        <v>152</v>
      </c>
      <c r="T197" s="248"/>
      <c r="U197" s="248"/>
      <c r="V197" s="248"/>
      <c r="W197" s="5" t="str">
        <f t="shared" si="52"/>
        <v/>
      </c>
      <c r="X197" s="24"/>
      <c r="Y197" s="5" t="str">
        <f t="shared" si="53"/>
        <v/>
      </c>
      <c r="Z197" s="5"/>
      <c r="AA197" s="5"/>
      <c r="AB197" s="5"/>
      <c r="AC197"/>
      <c r="AE197"/>
      <c r="AF197"/>
      <c r="AG197"/>
      <c r="AH197"/>
      <c r="AI197"/>
      <c r="AJ197"/>
      <c r="AK197" s="5" t="str">
        <f t="shared" si="36"/>
        <v/>
      </c>
      <c r="AL197" s="24"/>
      <c r="AM197" s="5" t="str">
        <f t="shared" si="37"/>
        <v/>
      </c>
      <c r="AN197"/>
      <c r="AO197"/>
      <c r="AP197"/>
      <c r="AQ197"/>
      <c r="AS197"/>
      <c r="AT197"/>
      <c r="AU197"/>
      <c r="AV197"/>
      <c r="AW197"/>
      <c r="AX197"/>
      <c r="AY197" s="5" t="str">
        <f t="shared" si="48"/>
        <v/>
      </c>
      <c r="AZ197" s="29"/>
      <c r="BA197" s="5" t="str">
        <f t="shared" si="49"/>
        <v/>
      </c>
      <c r="BB197"/>
      <c r="BC197"/>
      <c r="BD197"/>
      <c r="BF197"/>
      <c r="BG197"/>
      <c r="BH197"/>
      <c r="BI197"/>
      <c r="BJ197"/>
      <c r="BK197"/>
      <c r="BL197" s="5" t="str">
        <f t="shared" si="50"/>
        <v/>
      </c>
      <c r="BM197" s="6"/>
      <c r="BN197" s="5" t="str">
        <f t="shared" si="51"/>
        <v/>
      </c>
      <c r="BO197"/>
      <c r="BP197"/>
      <c r="BQ197"/>
      <c r="BR197"/>
      <c r="BT197"/>
      <c r="BU197"/>
      <c r="BV197" s="5"/>
      <c r="BW197" s="5"/>
      <c r="BX197" s="5"/>
      <c r="BY197" s="5"/>
      <c r="BZ197" s="5"/>
    </row>
    <row r="198" spans="1:78" s="108" customFormat="1" ht="21" customHeight="1" x14ac:dyDescent="0.3">
      <c r="A198"/>
      <c r="B198"/>
      <c r="C198"/>
      <c r="D198"/>
      <c r="E198" s="42"/>
      <c r="F198" s="42"/>
      <c r="G198" s="42"/>
      <c r="H198" s="42"/>
      <c r="I198" s="42"/>
      <c r="J198" s="42"/>
      <c r="K198"/>
      <c r="L198"/>
      <c r="M198"/>
      <c r="N198" s="5"/>
      <c r="O198" s="21" t="s">
        <v>158</v>
      </c>
      <c r="P198" s="247">
        <f>$D$6</f>
        <v>0</v>
      </c>
      <c r="Q198" s="247"/>
      <c r="R198" s="247"/>
      <c r="S198" s="175" t="s">
        <v>89</v>
      </c>
      <c r="T198" s="247">
        <f>$K$6</f>
        <v>0</v>
      </c>
      <c r="U198" s="247"/>
      <c r="V198" s="247"/>
      <c r="W198" s="5" t="str">
        <f t="shared" si="52"/>
        <v/>
      </c>
      <c r="X198" s="24"/>
      <c r="Y198" s="5" t="str">
        <f t="shared" si="53"/>
        <v/>
      </c>
      <c r="Z198" s="5"/>
      <c r="AA198" s="5"/>
      <c r="AB198" s="5"/>
      <c r="AC198"/>
      <c r="AE198"/>
      <c r="AF198"/>
      <c r="AG198"/>
      <c r="AH198"/>
      <c r="AI198"/>
      <c r="AJ198"/>
      <c r="AK198" s="5" t="str">
        <f t="shared" si="36"/>
        <v/>
      </c>
      <c r="AL198" s="24"/>
      <c r="AM198" s="5" t="str">
        <f t="shared" si="37"/>
        <v/>
      </c>
      <c r="AN198"/>
      <c r="AO198"/>
      <c r="AP198"/>
      <c r="AQ198"/>
      <c r="AS198"/>
      <c r="AT198"/>
      <c r="AU198"/>
      <c r="AV198"/>
      <c r="AW198"/>
      <c r="AX198"/>
      <c r="AY198" s="5" t="str">
        <f t="shared" si="48"/>
        <v/>
      </c>
      <c r="AZ198" s="29"/>
      <c r="BA198" s="5" t="str">
        <f t="shared" si="49"/>
        <v/>
      </c>
      <c r="BB198"/>
      <c r="BC198"/>
      <c r="BD198"/>
      <c r="BF198"/>
      <c r="BG198"/>
      <c r="BH198"/>
      <c r="BI198"/>
      <c r="BJ198"/>
      <c r="BK198"/>
      <c r="BL198" s="5" t="str">
        <f t="shared" si="50"/>
        <v/>
      </c>
      <c r="BM198" s="6"/>
      <c r="BN198" s="5" t="str">
        <f t="shared" si="51"/>
        <v/>
      </c>
      <c r="BO198"/>
      <c r="BP198"/>
      <c r="BQ198"/>
      <c r="BR198"/>
      <c r="BT198"/>
      <c r="BU198"/>
      <c r="BV198" s="5"/>
      <c r="BW198" s="5"/>
      <c r="BX198" s="5"/>
      <c r="BY198" s="5"/>
      <c r="BZ198" s="5"/>
    </row>
    <row r="199" spans="1:78" s="108" customFormat="1" x14ac:dyDescent="0.3">
      <c r="A199"/>
      <c r="B199"/>
      <c r="C199"/>
      <c r="D199"/>
      <c r="E199" s="42"/>
      <c r="F199" s="42"/>
      <c r="G199" s="42"/>
      <c r="H199" s="42"/>
      <c r="I199" s="42"/>
      <c r="J199" s="42"/>
      <c r="K199"/>
      <c r="L199"/>
      <c r="M199"/>
      <c r="N199" s="5"/>
      <c r="O199" s="25"/>
      <c r="P199" s="112"/>
      <c r="Q199" s="26"/>
      <c r="R199" s="46"/>
      <c r="S199" s="25"/>
      <c r="T199" s="25"/>
      <c r="U199" s="25"/>
      <c r="V199" s="25"/>
      <c r="W199" s="5" t="str">
        <f t="shared" si="52"/>
        <v/>
      </c>
      <c r="X199" s="24"/>
      <c r="Y199" s="5" t="str">
        <f t="shared" si="53"/>
        <v/>
      </c>
      <c r="Z199" s="5"/>
      <c r="AA199" s="5"/>
      <c r="AB199" s="5"/>
      <c r="AC199"/>
      <c r="AE199"/>
      <c r="AF199"/>
      <c r="AG199"/>
      <c r="AH199"/>
      <c r="AI199"/>
      <c r="AJ199"/>
      <c r="AK199" s="5" t="str">
        <f t="shared" si="36"/>
        <v/>
      </c>
      <c r="AL199" s="24"/>
      <c r="AM199" s="5" t="str">
        <f t="shared" si="37"/>
        <v/>
      </c>
      <c r="AN199"/>
      <c r="AO199"/>
      <c r="AP199"/>
      <c r="AQ199"/>
      <c r="AS199"/>
      <c r="AT199"/>
      <c r="AU199"/>
      <c r="AV199"/>
      <c r="AW199"/>
      <c r="AX199"/>
      <c r="AY199" s="5" t="str">
        <f t="shared" si="48"/>
        <v/>
      </c>
      <c r="AZ199" s="29"/>
      <c r="BA199" s="5" t="str">
        <f t="shared" si="49"/>
        <v/>
      </c>
      <c r="BB199"/>
      <c r="BC199"/>
      <c r="BD199"/>
      <c r="BF199"/>
      <c r="BG199"/>
      <c r="BH199"/>
      <c r="BI199"/>
      <c r="BJ199"/>
      <c r="BK199"/>
      <c r="BL199" s="5" t="str">
        <f t="shared" si="50"/>
        <v/>
      </c>
      <c r="BM199" s="6"/>
      <c r="BN199" s="5" t="str">
        <f t="shared" si="51"/>
        <v/>
      </c>
      <c r="BO199"/>
      <c r="BP199"/>
      <c r="BQ199"/>
      <c r="BR199"/>
      <c r="BT199"/>
      <c r="BU199"/>
      <c r="BV199" s="5"/>
      <c r="BW199" s="5"/>
      <c r="BX199" s="5"/>
      <c r="BY199" s="5"/>
      <c r="BZ199" s="5"/>
    </row>
    <row r="200" spans="1:78" s="108" customFormat="1" x14ac:dyDescent="0.3">
      <c r="A200"/>
      <c r="B200"/>
      <c r="C200"/>
      <c r="D200"/>
      <c r="E200" s="42"/>
      <c r="F200" s="42"/>
      <c r="G200" s="42"/>
      <c r="H200" s="42"/>
      <c r="I200" s="42"/>
      <c r="J200" s="42"/>
      <c r="K200"/>
      <c r="L200"/>
      <c r="M200"/>
      <c r="N200" s="5"/>
      <c r="O200" s="398" t="s">
        <v>17</v>
      </c>
      <c r="P200" s="398"/>
      <c r="Q200" s="398"/>
      <c r="R200" s="398"/>
      <c r="S200" s="398"/>
      <c r="T200" s="398"/>
      <c r="U200" s="398"/>
      <c r="V200" s="398"/>
      <c r="W200" s="5" t="str">
        <f t="shared" si="52"/>
        <v/>
      </c>
      <c r="X200" s="24"/>
      <c r="Y200" s="5" t="str">
        <f t="shared" si="53"/>
        <v/>
      </c>
      <c r="Z200" s="5"/>
      <c r="AA200" s="5"/>
      <c r="AB200" s="5"/>
      <c r="AC200"/>
      <c r="AE200"/>
      <c r="AF200"/>
      <c r="AG200"/>
      <c r="AH200"/>
      <c r="AI200"/>
      <c r="AJ200"/>
      <c r="AK200" s="5" t="str">
        <f t="shared" si="36"/>
        <v/>
      </c>
      <c r="AL200" s="24"/>
      <c r="AM200" s="5" t="str">
        <f t="shared" si="37"/>
        <v/>
      </c>
      <c r="AN200"/>
      <c r="AO200"/>
      <c r="AP200"/>
      <c r="AQ200"/>
      <c r="AS200"/>
      <c r="AT200"/>
      <c r="AU200"/>
      <c r="AV200"/>
      <c r="AW200"/>
      <c r="AX200"/>
      <c r="AY200" s="5" t="str">
        <f t="shared" si="48"/>
        <v/>
      </c>
      <c r="AZ200" s="29"/>
      <c r="BA200" s="5" t="str">
        <f t="shared" si="49"/>
        <v/>
      </c>
      <c r="BB200"/>
      <c r="BC200"/>
      <c r="BD200"/>
      <c r="BF200"/>
      <c r="BG200"/>
      <c r="BH200"/>
      <c r="BI200"/>
      <c r="BJ200"/>
      <c r="BK200"/>
      <c r="BL200" s="5" t="str">
        <f t="shared" si="50"/>
        <v/>
      </c>
      <c r="BM200" s="6"/>
      <c r="BN200" s="5" t="str">
        <f t="shared" si="51"/>
        <v/>
      </c>
      <c r="BO200"/>
      <c r="BP200"/>
      <c r="BQ200"/>
      <c r="BR200"/>
      <c r="BT200"/>
      <c r="BU200"/>
      <c r="BV200" s="5"/>
      <c r="BW200" s="5"/>
      <c r="BX200" s="5"/>
      <c r="BY200" s="5"/>
      <c r="BZ200" s="5"/>
    </row>
    <row r="201" spans="1:78" s="108" customFormat="1" ht="28.2" customHeight="1" x14ac:dyDescent="0.3">
      <c r="A201"/>
      <c r="B201"/>
      <c r="C201"/>
      <c r="D201"/>
      <c r="E201" s="42"/>
      <c r="F201" s="42"/>
      <c r="G201" s="42"/>
      <c r="H201" s="42"/>
      <c r="I201" s="42"/>
      <c r="J201" s="42"/>
      <c r="K201"/>
      <c r="L201"/>
      <c r="M201"/>
      <c r="N201" s="5"/>
      <c r="O201" s="399" t="s">
        <v>191</v>
      </c>
      <c r="P201" s="400"/>
      <c r="Q201" s="240" t="s">
        <v>294</v>
      </c>
      <c r="R201" s="241"/>
      <c r="S201" s="133" t="s">
        <v>259</v>
      </c>
      <c r="T201" s="80" t="s">
        <v>132</v>
      </c>
      <c r="U201" s="81" t="s">
        <v>133</v>
      </c>
      <c r="V201" s="82" t="s">
        <v>134</v>
      </c>
      <c r="W201" s="5" t="str">
        <f t="shared" si="52"/>
        <v/>
      </c>
      <c r="X201" s="24"/>
      <c r="Y201" s="5" t="str">
        <f t="shared" si="53"/>
        <v/>
      </c>
      <c r="Z201" s="5"/>
      <c r="AA201" s="5"/>
      <c r="AB201" s="5"/>
      <c r="AC201"/>
      <c r="AE201"/>
      <c r="AF201"/>
      <c r="AG201"/>
      <c r="AH201"/>
      <c r="AI201"/>
      <c r="AJ201"/>
      <c r="AK201" s="5" t="str">
        <f t="shared" si="36"/>
        <v/>
      </c>
      <c r="AL201" s="24"/>
      <c r="AM201" s="5" t="str">
        <f t="shared" si="37"/>
        <v/>
      </c>
      <c r="AN201"/>
      <c r="AO201"/>
      <c r="AP201"/>
      <c r="AQ201"/>
      <c r="AS201"/>
      <c r="AT201"/>
      <c r="AU201"/>
      <c r="AV201"/>
      <c r="AW201"/>
      <c r="AX201"/>
      <c r="AY201" s="5" t="str">
        <f t="shared" si="48"/>
        <v/>
      </c>
      <c r="AZ201" s="29"/>
      <c r="BA201" s="5" t="str">
        <f t="shared" si="49"/>
        <v/>
      </c>
      <c r="BB201"/>
      <c r="BC201"/>
      <c r="BD201"/>
      <c r="BF201"/>
      <c r="BG201"/>
      <c r="BH201"/>
      <c r="BI201"/>
      <c r="BJ201"/>
      <c r="BK201"/>
      <c r="BL201" s="5" t="str">
        <f t="shared" si="50"/>
        <v/>
      </c>
      <c r="BM201" s="6"/>
      <c r="BN201" s="5" t="str">
        <f t="shared" si="51"/>
        <v/>
      </c>
      <c r="BO201"/>
      <c r="BP201"/>
      <c r="BQ201"/>
      <c r="BR201"/>
      <c r="BT201"/>
      <c r="BU201"/>
      <c r="BV201" s="5"/>
      <c r="BW201" s="5"/>
      <c r="BX201" s="5"/>
      <c r="BY201" s="5"/>
      <c r="BZ201" s="5"/>
    </row>
    <row r="202" spans="1:78" s="108" customFormat="1" ht="27.6" customHeight="1" x14ac:dyDescent="0.3">
      <c r="A202"/>
      <c r="B202"/>
      <c r="C202"/>
      <c r="D202"/>
      <c r="E202" s="42"/>
      <c r="F202" s="42"/>
      <c r="G202" s="42"/>
      <c r="H202" s="42"/>
      <c r="I202" s="42"/>
      <c r="J202" s="42"/>
      <c r="K202"/>
      <c r="L202"/>
      <c r="M202"/>
      <c r="N202" s="5"/>
      <c r="O202" s="401" t="s">
        <v>73</v>
      </c>
      <c r="P202" s="402"/>
      <c r="Q202" s="212">
        <f>IF(OR(S202="X",T202="X",U202="X",V202="X"),1,0)</f>
        <v>0</v>
      </c>
      <c r="R202" s="138" t="s">
        <v>74</v>
      </c>
      <c r="S202" s="172"/>
      <c r="T202" s="172"/>
      <c r="U202" s="172"/>
      <c r="V202" s="172"/>
      <c r="W202" s="5" t="str">
        <f t="shared" si="52"/>
        <v/>
      </c>
      <c r="X202" s="24"/>
      <c r="Y202" s="5" t="str">
        <f t="shared" si="53"/>
        <v/>
      </c>
      <c r="Z202" s="29"/>
      <c r="AA202" s="5"/>
      <c r="AB202" s="5"/>
      <c r="AC202"/>
      <c r="AE202"/>
      <c r="AF202"/>
      <c r="AG202"/>
      <c r="AH202"/>
      <c r="AI202"/>
      <c r="AJ202"/>
      <c r="AK202" s="5" t="str">
        <f t="shared" si="36"/>
        <v/>
      </c>
      <c r="AL202" s="24"/>
      <c r="AM202" s="5" t="str">
        <f t="shared" si="37"/>
        <v/>
      </c>
      <c r="AN202"/>
      <c r="AO202"/>
      <c r="AP202"/>
      <c r="AQ202"/>
      <c r="AS202"/>
      <c r="AT202"/>
      <c r="AU202"/>
      <c r="AV202"/>
      <c r="AW202"/>
      <c r="AX202"/>
      <c r="AY202" s="5" t="str">
        <f t="shared" si="48"/>
        <v/>
      </c>
      <c r="AZ202" s="29"/>
      <c r="BA202" s="5" t="str">
        <f t="shared" si="49"/>
        <v/>
      </c>
      <c r="BB202"/>
      <c r="BC202"/>
      <c r="BD202"/>
      <c r="BF202"/>
      <c r="BG202"/>
      <c r="BH202"/>
      <c r="BI202"/>
      <c r="BJ202"/>
      <c r="BK202"/>
      <c r="BL202" s="5" t="str">
        <f t="shared" si="50"/>
        <v/>
      </c>
      <c r="BM202" s="6"/>
      <c r="BN202" s="5" t="str">
        <f t="shared" si="51"/>
        <v/>
      </c>
      <c r="BO202"/>
      <c r="BP202"/>
      <c r="BQ202"/>
      <c r="BR202"/>
      <c r="BT202"/>
      <c r="BU202"/>
      <c r="BV202" s="5"/>
      <c r="BW202" s="5"/>
      <c r="BX202" s="5"/>
      <c r="BY202" s="5"/>
      <c r="BZ202" s="5"/>
    </row>
    <row r="203" spans="1:78" s="108" customFormat="1" ht="27.6" x14ac:dyDescent="0.3">
      <c r="A203"/>
      <c r="B203"/>
      <c r="C203"/>
      <c r="D203"/>
      <c r="E203" s="42"/>
      <c r="F203" s="42"/>
      <c r="G203" s="42"/>
      <c r="H203" s="42"/>
      <c r="I203" s="42"/>
      <c r="J203" s="42"/>
      <c r="K203"/>
      <c r="L203"/>
      <c r="M203"/>
      <c r="N203" s="5"/>
      <c r="O203" s="403"/>
      <c r="P203" s="404"/>
      <c r="Q203" s="212">
        <f t="shared" ref="Q203:Q210" si="54">IF(OR(S203="X",T203="X",U203="X",V203="X"),1,0)</f>
        <v>0</v>
      </c>
      <c r="R203" s="138" t="s">
        <v>75</v>
      </c>
      <c r="S203" s="172"/>
      <c r="T203" s="172"/>
      <c r="U203" s="172"/>
      <c r="V203" s="172"/>
      <c r="W203" s="5" t="str">
        <f t="shared" si="52"/>
        <v/>
      </c>
      <c r="X203" s="24"/>
      <c r="Y203" s="5" t="str">
        <f t="shared" si="53"/>
        <v/>
      </c>
      <c r="Z203" s="29"/>
      <c r="AA203" s="5"/>
      <c r="AB203" s="5"/>
      <c r="AC203"/>
      <c r="AE203"/>
      <c r="AF203"/>
      <c r="AG203"/>
      <c r="AH203"/>
      <c r="AI203"/>
      <c r="AJ203"/>
      <c r="AK203" s="5" t="str">
        <f t="shared" si="36"/>
        <v/>
      </c>
      <c r="AL203" s="24"/>
      <c r="AM203" s="5" t="str">
        <f t="shared" si="37"/>
        <v/>
      </c>
      <c r="AN203"/>
      <c r="AO203"/>
      <c r="AP203"/>
      <c r="AQ203"/>
      <c r="AS203"/>
      <c r="AT203"/>
      <c r="AU203"/>
      <c r="AV203"/>
      <c r="AW203"/>
      <c r="AX203"/>
      <c r="AY203" s="5" t="str">
        <f t="shared" si="48"/>
        <v/>
      </c>
      <c r="AZ203" s="29"/>
      <c r="BA203" s="5" t="str">
        <f t="shared" si="49"/>
        <v/>
      </c>
      <c r="BB203"/>
      <c r="BC203"/>
      <c r="BD203"/>
      <c r="BF203"/>
      <c r="BG203"/>
      <c r="BH203"/>
      <c r="BI203"/>
      <c r="BJ203"/>
      <c r="BK203"/>
      <c r="BL203" s="5" t="str">
        <f t="shared" si="50"/>
        <v/>
      </c>
      <c r="BM203" s="6"/>
      <c r="BN203" s="5" t="str">
        <f t="shared" si="51"/>
        <v/>
      </c>
      <c r="BO203"/>
      <c r="BP203"/>
      <c r="BQ203"/>
      <c r="BR203"/>
      <c r="BT203"/>
      <c r="BU203"/>
      <c r="BV203" s="5"/>
      <c r="BW203" s="5"/>
      <c r="BX203" s="5"/>
      <c r="BY203" s="5"/>
      <c r="BZ203" s="5"/>
    </row>
    <row r="204" spans="1:78" s="108" customFormat="1" ht="27.6" x14ac:dyDescent="0.3">
      <c r="A204"/>
      <c r="B204"/>
      <c r="C204"/>
      <c r="D204"/>
      <c r="E204" s="42"/>
      <c r="F204" s="42"/>
      <c r="G204" s="42"/>
      <c r="H204" s="42"/>
      <c r="I204" s="42"/>
      <c r="J204" s="42"/>
      <c r="K204"/>
      <c r="L204"/>
      <c r="M204"/>
      <c r="N204" s="5"/>
      <c r="O204" s="403"/>
      <c r="P204" s="404"/>
      <c r="Q204" s="212">
        <f t="shared" si="54"/>
        <v>0</v>
      </c>
      <c r="R204" s="138" t="s">
        <v>76</v>
      </c>
      <c r="S204" s="172"/>
      <c r="T204" s="172"/>
      <c r="U204" s="172"/>
      <c r="V204" s="172"/>
      <c r="W204" s="5" t="str">
        <f t="shared" si="52"/>
        <v/>
      </c>
      <c r="X204" s="24"/>
      <c r="Y204" s="5" t="str">
        <f t="shared" si="53"/>
        <v/>
      </c>
      <c r="Z204" s="29"/>
      <c r="AA204" s="5"/>
      <c r="AB204" s="5"/>
      <c r="AC204"/>
      <c r="AE204"/>
      <c r="AF204"/>
      <c r="AG204"/>
      <c r="AH204"/>
      <c r="AI204"/>
      <c r="AJ204"/>
      <c r="AK204" s="5" t="str">
        <f t="shared" si="36"/>
        <v/>
      </c>
      <c r="AL204" s="24"/>
      <c r="AM204" s="5" t="str">
        <f t="shared" si="37"/>
        <v/>
      </c>
      <c r="AN204"/>
      <c r="AO204"/>
      <c r="AP204"/>
      <c r="AQ204"/>
      <c r="AS204"/>
      <c r="AT204"/>
      <c r="AU204"/>
      <c r="AV204"/>
      <c r="AW204"/>
      <c r="AX204"/>
      <c r="AY204" s="5" t="str">
        <f t="shared" si="48"/>
        <v/>
      </c>
      <c r="AZ204" s="29"/>
      <c r="BA204" s="5" t="str">
        <f t="shared" si="49"/>
        <v/>
      </c>
      <c r="BB204"/>
      <c r="BC204"/>
      <c r="BD204"/>
      <c r="BF204"/>
      <c r="BG204"/>
      <c r="BH204"/>
      <c r="BI204"/>
      <c r="BJ204"/>
      <c r="BK204"/>
      <c r="BL204" s="5" t="str">
        <f t="shared" si="50"/>
        <v/>
      </c>
      <c r="BM204" s="6"/>
      <c r="BN204" s="5" t="str">
        <f t="shared" si="51"/>
        <v/>
      </c>
      <c r="BO204"/>
      <c r="BP204"/>
      <c r="BQ204"/>
      <c r="BR204"/>
      <c r="BT204"/>
      <c r="BU204"/>
      <c r="BV204" s="5"/>
      <c r="BW204" s="5"/>
      <c r="BX204" s="5"/>
      <c r="BY204" s="5"/>
      <c r="BZ204" s="5"/>
    </row>
    <row r="205" spans="1:78" s="108" customFormat="1" ht="55.2" x14ac:dyDescent="0.3">
      <c r="A205"/>
      <c r="B205"/>
      <c r="C205"/>
      <c r="D205"/>
      <c r="E205" s="42"/>
      <c r="F205" s="42"/>
      <c r="G205" s="42"/>
      <c r="H205" s="42"/>
      <c r="I205" s="42"/>
      <c r="J205" s="42"/>
      <c r="K205"/>
      <c r="L205"/>
      <c r="M205"/>
      <c r="N205" s="5"/>
      <c r="O205" s="405"/>
      <c r="P205" s="406"/>
      <c r="Q205" s="212">
        <f t="shared" si="54"/>
        <v>0</v>
      </c>
      <c r="R205" s="138" t="s">
        <v>77</v>
      </c>
      <c r="S205" s="172"/>
      <c r="T205" s="172"/>
      <c r="U205" s="172"/>
      <c r="V205" s="172"/>
      <c r="W205" s="5" t="str">
        <f t="shared" si="52"/>
        <v/>
      </c>
      <c r="X205" s="24"/>
      <c r="Y205" s="5" t="str">
        <f t="shared" si="53"/>
        <v/>
      </c>
      <c r="Z205" s="29"/>
      <c r="AA205" s="5"/>
      <c r="AB205" s="5"/>
      <c r="AC205"/>
      <c r="AE205"/>
      <c r="AF205"/>
      <c r="AG205"/>
      <c r="AH205"/>
      <c r="AI205"/>
      <c r="AJ205"/>
      <c r="AK205" s="5" t="str">
        <f t="shared" ref="AK205:AK259" si="55">IF(AE205="","",IF(AG205="X",0,IF(AH205="X",5,IF(AI205="X",10,IF(AJ205="X",15,"")))))</f>
        <v/>
      </c>
      <c r="AL205" s="24"/>
      <c r="AM205" s="5" t="str">
        <f t="shared" ref="AM205:AM259" si="56">IF(AE205="","",IF(AG205="X",5,IF(AH205="X",10,IF(AI205="X",15,IF(AJ205="X",20,"")))))</f>
        <v/>
      </c>
      <c r="AN205"/>
      <c r="AO205"/>
      <c r="AP205"/>
      <c r="AQ205"/>
      <c r="AS205"/>
      <c r="AT205"/>
      <c r="AU205"/>
      <c r="AV205"/>
      <c r="AW205"/>
      <c r="AX205"/>
      <c r="AY205" s="5" t="str">
        <f t="shared" si="48"/>
        <v/>
      </c>
      <c r="AZ205" s="29"/>
      <c r="BA205" s="5" t="str">
        <f t="shared" si="49"/>
        <v/>
      </c>
      <c r="BB205"/>
      <c r="BC205"/>
      <c r="BD205"/>
      <c r="BF205"/>
      <c r="BG205"/>
      <c r="BH205"/>
      <c r="BI205"/>
      <c r="BJ205"/>
      <c r="BK205"/>
      <c r="BL205" s="5" t="str">
        <f t="shared" si="50"/>
        <v/>
      </c>
      <c r="BM205" s="6"/>
      <c r="BN205" s="5" t="str">
        <f t="shared" si="51"/>
        <v/>
      </c>
      <c r="BO205"/>
      <c r="BP205"/>
      <c r="BQ205"/>
      <c r="BR205"/>
      <c r="BT205"/>
      <c r="BU205"/>
      <c r="BV205" s="5"/>
      <c r="BW205" s="5"/>
      <c r="BX205" s="5"/>
      <c r="BY205" s="5"/>
      <c r="BZ205" s="5"/>
    </row>
    <row r="206" spans="1:78" s="108" customFormat="1" ht="41.4" customHeight="1" x14ac:dyDescent="0.3">
      <c r="A206"/>
      <c r="B206"/>
      <c r="C206"/>
      <c r="D206"/>
      <c r="E206" s="42"/>
      <c r="F206" s="42"/>
      <c r="G206" s="42"/>
      <c r="H206" s="42"/>
      <c r="I206" s="42"/>
      <c r="J206" s="42"/>
      <c r="K206"/>
      <c r="L206"/>
      <c r="M206"/>
      <c r="N206" s="5"/>
      <c r="O206" s="401" t="s">
        <v>78</v>
      </c>
      <c r="P206" s="402"/>
      <c r="Q206" s="212">
        <f t="shared" si="54"/>
        <v>0</v>
      </c>
      <c r="R206" s="138" t="s">
        <v>79</v>
      </c>
      <c r="S206" s="172"/>
      <c r="T206" s="172"/>
      <c r="U206" s="172"/>
      <c r="V206" s="172"/>
      <c r="W206" s="5" t="str">
        <f t="shared" si="52"/>
        <v/>
      </c>
      <c r="X206" s="24"/>
      <c r="Y206" s="5" t="str">
        <f t="shared" si="53"/>
        <v/>
      </c>
      <c r="Z206" s="29"/>
      <c r="AA206" s="5"/>
      <c r="AB206" s="5"/>
      <c r="AC206"/>
      <c r="AE206"/>
      <c r="AF206"/>
      <c r="AG206"/>
      <c r="AH206"/>
      <c r="AI206"/>
      <c r="AJ206"/>
      <c r="AK206" s="5" t="str">
        <f t="shared" si="55"/>
        <v/>
      </c>
      <c r="AL206" s="24"/>
      <c r="AM206" s="5" t="str">
        <f t="shared" si="56"/>
        <v/>
      </c>
      <c r="AN206"/>
      <c r="AO206"/>
      <c r="AP206"/>
      <c r="AQ206"/>
      <c r="AS206"/>
      <c r="AT206"/>
      <c r="AU206"/>
      <c r="AV206"/>
      <c r="AW206"/>
      <c r="AX206"/>
      <c r="AY206" s="5" t="str">
        <f t="shared" si="48"/>
        <v/>
      </c>
      <c r="AZ206" s="29"/>
      <c r="BA206" s="5" t="str">
        <f t="shared" si="49"/>
        <v/>
      </c>
      <c r="BB206"/>
      <c r="BC206"/>
      <c r="BD206"/>
      <c r="BF206"/>
      <c r="BG206"/>
      <c r="BH206"/>
      <c r="BI206"/>
      <c r="BJ206"/>
      <c r="BK206"/>
      <c r="BL206" s="5" t="str">
        <f t="shared" si="50"/>
        <v/>
      </c>
      <c r="BM206" s="6"/>
      <c r="BN206" s="5" t="str">
        <f t="shared" si="51"/>
        <v/>
      </c>
      <c r="BO206"/>
      <c r="BP206"/>
      <c r="BQ206"/>
      <c r="BR206"/>
      <c r="BT206"/>
      <c r="BU206"/>
      <c r="BV206" s="5"/>
      <c r="BW206" s="5"/>
      <c r="BX206" s="5"/>
      <c r="BY206" s="5"/>
      <c r="BZ206" s="5"/>
    </row>
    <row r="207" spans="1:78" s="108" customFormat="1" ht="41.4" x14ac:dyDescent="0.3">
      <c r="A207"/>
      <c r="B207"/>
      <c r="C207"/>
      <c r="D207"/>
      <c r="E207" s="42"/>
      <c r="F207" s="42"/>
      <c r="G207" s="42"/>
      <c r="H207" s="42"/>
      <c r="I207" s="42"/>
      <c r="J207" s="42"/>
      <c r="K207"/>
      <c r="L207"/>
      <c r="M207"/>
      <c r="N207" s="5"/>
      <c r="O207" s="405"/>
      <c r="P207" s="406"/>
      <c r="Q207" s="212">
        <f t="shared" si="54"/>
        <v>0</v>
      </c>
      <c r="R207" s="138" t="s">
        <v>80</v>
      </c>
      <c r="S207" s="172"/>
      <c r="T207" s="172"/>
      <c r="U207" s="172"/>
      <c r="V207" s="172"/>
      <c r="W207" s="5" t="str">
        <f t="shared" si="52"/>
        <v/>
      </c>
      <c r="X207" s="24"/>
      <c r="Y207" s="5" t="str">
        <f t="shared" si="53"/>
        <v/>
      </c>
      <c r="Z207" s="29"/>
      <c r="AA207" s="5"/>
      <c r="AB207" s="5"/>
      <c r="AC207"/>
      <c r="AE207"/>
      <c r="AF207"/>
      <c r="AG207"/>
      <c r="AH207"/>
      <c r="AI207"/>
      <c r="AJ207"/>
      <c r="AK207" s="5" t="str">
        <f t="shared" si="55"/>
        <v/>
      </c>
      <c r="AL207" s="24"/>
      <c r="AM207" s="5" t="str">
        <f t="shared" si="56"/>
        <v/>
      </c>
      <c r="AN207"/>
      <c r="AO207"/>
      <c r="AP207"/>
      <c r="AQ207"/>
      <c r="AS207"/>
      <c r="AT207"/>
      <c r="AU207"/>
      <c r="AV207"/>
      <c r="AW207"/>
      <c r="AX207"/>
      <c r="AY207" s="5" t="str">
        <f t="shared" si="48"/>
        <v/>
      </c>
      <c r="AZ207" s="29"/>
      <c r="BA207" s="5" t="str">
        <f t="shared" si="49"/>
        <v/>
      </c>
      <c r="BB207"/>
      <c r="BC207"/>
      <c r="BD207"/>
      <c r="BF207"/>
      <c r="BG207"/>
      <c r="BH207"/>
      <c r="BI207"/>
      <c r="BJ207"/>
      <c r="BK207"/>
      <c r="BL207" s="5" t="str">
        <f t="shared" si="50"/>
        <v/>
      </c>
      <c r="BM207" s="6"/>
      <c r="BN207" s="5" t="str">
        <f t="shared" si="51"/>
        <v/>
      </c>
      <c r="BO207"/>
      <c r="BP207"/>
      <c r="BQ207"/>
      <c r="BR207"/>
      <c r="BT207"/>
      <c r="BU207"/>
      <c r="BV207" s="5"/>
      <c r="BW207" s="5"/>
      <c r="BX207" s="5"/>
      <c r="BY207" s="5"/>
      <c r="BZ207" s="5"/>
    </row>
    <row r="208" spans="1:78" s="108" customFormat="1" ht="27.6" customHeight="1" x14ac:dyDescent="0.3">
      <c r="A208"/>
      <c r="B208"/>
      <c r="C208"/>
      <c r="D208"/>
      <c r="E208" s="42"/>
      <c r="F208" s="42"/>
      <c r="G208" s="42"/>
      <c r="H208" s="42"/>
      <c r="I208" s="42"/>
      <c r="J208" s="42"/>
      <c r="K208"/>
      <c r="L208"/>
      <c r="M208"/>
      <c r="N208" s="5"/>
      <c r="O208" s="401" t="s">
        <v>81</v>
      </c>
      <c r="P208" s="402"/>
      <c r="Q208" s="212">
        <f t="shared" si="54"/>
        <v>0</v>
      </c>
      <c r="R208" s="138" t="s">
        <v>82</v>
      </c>
      <c r="S208" s="172"/>
      <c r="T208" s="172"/>
      <c r="U208" s="172"/>
      <c r="V208" s="172"/>
      <c r="W208" s="5" t="str">
        <f t="shared" si="52"/>
        <v/>
      </c>
      <c r="X208" s="24"/>
      <c r="Y208" s="5" t="str">
        <f t="shared" si="53"/>
        <v/>
      </c>
      <c r="Z208" s="29"/>
      <c r="AA208" s="5"/>
      <c r="AB208" s="5"/>
      <c r="AC208" s="173"/>
      <c r="AE208"/>
      <c r="AF208"/>
      <c r="AG208"/>
      <c r="AH208"/>
      <c r="AI208"/>
      <c r="AJ208"/>
      <c r="AK208" s="5" t="str">
        <f t="shared" si="55"/>
        <v/>
      </c>
      <c r="AL208" s="24"/>
      <c r="AM208" s="5" t="str">
        <f t="shared" si="56"/>
        <v/>
      </c>
      <c r="AN208"/>
      <c r="AO208"/>
      <c r="AP208"/>
      <c r="AQ208"/>
      <c r="AS208"/>
      <c r="AT208"/>
      <c r="AU208"/>
      <c r="AV208"/>
      <c r="AW208"/>
      <c r="AX208"/>
      <c r="AY208" s="5" t="str">
        <f t="shared" si="48"/>
        <v/>
      </c>
      <c r="AZ208" s="29"/>
      <c r="BA208" s="5" t="str">
        <f t="shared" si="49"/>
        <v/>
      </c>
      <c r="BB208"/>
      <c r="BC208"/>
      <c r="BD208"/>
      <c r="BF208"/>
      <c r="BG208"/>
      <c r="BH208"/>
      <c r="BI208"/>
      <c r="BJ208"/>
      <c r="BK208"/>
      <c r="BL208" s="5" t="str">
        <f t="shared" si="50"/>
        <v/>
      </c>
      <c r="BM208" s="6"/>
      <c r="BN208" s="5" t="str">
        <f t="shared" si="51"/>
        <v/>
      </c>
      <c r="BO208"/>
      <c r="BP208"/>
      <c r="BQ208"/>
      <c r="BR208"/>
      <c r="BT208"/>
      <c r="BU208"/>
      <c r="BV208" s="5"/>
      <c r="BW208" s="5"/>
      <c r="BX208" s="5"/>
      <c r="BY208" s="5"/>
      <c r="BZ208" s="5"/>
    </row>
    <row r="209" spans="1:78" s="108" customFormat="1" ht="41.4" x14ac:dyDescent="0.3">
      <c r="A209"/>
      <c r="B209"/>
      <c r="C209"/>
      <c r="D209"/>
      <c r="E209" s="42"/>
      <c r="F209" s="42"/>
      <c r="G209" s="42"/>
      <c r="H209" s="42"/>
      <c r="I209" s="42"/>
      <c r="J209" s="42"/>
      <c r="K209"/>
      <c r="L209"/>
      <c r="M209"/>
      <c r="N209" s="5"/>
      <c r="O209" s="405"/>
      <c r="P209" s="406"/>
      <c r="Q209" s="212">
        <f t="shared" si="54"/>
        <v>0</v>
      </c>
      <c r="R209" s="138" t="s">
        <v>83</v>
      </c>
      <c r="S209" s="172"/>
      <c r="T209" s="172"/>
      <c r="U209" s="172"/>
      <c r="V209" s="172"/>
      <c r="W209" s="5" t="str">
        <f t="shared" si="52"/>
        <v/>
      </c>
      <c r="X209" s="24"/>
      <c r="Y209" s="5" t="str">
        <f t="shared" si="53"/>
        <v/>
      </c>
      <c r="Z209" s="29"/>
      <c r="AA209" s="5"/>
      <c r="AB209" s="5"/>
      <c r="AC209"/>
      <c r="AE209"/>
      <c r="AF209"/>
      <c r="AG209"/>
      <c r="AH209"/>
      <c r="AI209"/>
      <c r="AJ209"/>
      <c r="AK209" s="5" t="str">
        <f t="shared" si="55"/>
        <v/>
      </c>
      <c r="AL209" s="24"/>
      <c r="AM209" s="5" t="str">
        <f t="shared" si="56"/>
        <v/>
      </c>
      <c r="AN209"/>
      <c r="AO209"/>
      <c r="AP209"/>
      <c r="AQ209"/>
      <c r="AS209"/>
      <c r="AT209"/>
      <c r="AU209"/>
      <c r="AV209"/>
      <c r="AW209"/>
      <c r="AX209"/>
      <c r="AY209" s="5" t="str">
        <f t="shared" si="48"/>
        <v/>
      </c>
      <c r="AZ209" s="29"/>
      <c r="BA209" s="5" t="str">
        <f t="shared" si="49"/>
        <v/>
      </c>
      <c r="BB209"/>
      <c r="BC209"/>
      <c r="BD209"/>
      <c r="BF209"/>
      <c r="BG209"/>
      <c r="BH209"/>
      <c r="BI209"/>
      <c r="BJ209"/>
      <c r="BK209"/>
      <c r="BL209" s="5" t="str">
        <f t="shared" si="50"/>
        <v/>
      </c>
      <c r="BM209" s="6"/>
      <c r="BN209" s="5" t="str">
        <f t="shared" si="51"/>
        <v/>
      </c>
      <c r="BO209"/>
      <c r="BP209"/>
      <c r="BQ209"/>
      <c r="BR209"/>
      <c r="BT209"/>
      <c r="BU209"/>
      <c r="BV209" s="5"/>
      <c r="BW209" s="5"/>
      <c r="BX209" s="5"/>
      <c r="BY209" s="5"/>
      <c r="BZ209" s="5"/>
    </row>
    <row r="210" spans="1:78" ht="27.6" x14ac:dyDescent="0.3">
      <c r="N210" s="5"/>
      <c r="O210" s="399" t="s">
        <v>190</v>
      </c>
      <c r="P210" s="400"/>
      <c r="Q210" s="212">
        <f t="shared" si="54"/>
        <v>0</v>
      </c>
      <c r="R210" s="138" t="s">
        <v>84</v>
      </c>
      <c r="S210" s="172"/>
      <c r="T210" s="172"/>
      <c r="U210" s="172"/>
      <c r="V210" s="172"/>
      <c r="W210" s="5" t="str">
        <f t="shared" si="52"/>
        <v/>
      </c>
      <c r="X210" s="24"/>
      <c r="Y210" s="5" t="str">
        <f t="shared" si="53"/>
        <v/>
      </c>
      <c r="Z210" s="29"/>
      <c r="AA210" s="5"/>
      <c r="AB210" s="5"/>
      <c r="AE210"/>
      <c r="AF210"/>
      <c r="AK210" s="5" t="str">
        <f t="shared" si="55"/>
        <v/>
      </c>
      <c r="AL210" s="24"/>
      <c r="AM210" s="5" t="str">
        <f t="shared" si="56"/>
        <v/>
      </c>
      <c r="AS210"/>
      <c r="AT210"/>
      <c r="AY210" s="5" t="str">
        <f t="shared" si="48"/>
        <v/>
      </c>
      <c r="AZ210" s="29"/>
      <c r="BA210" s="5" t="str">
        <f t="shared" si="49"/>
        <v/>
      </c>
      <c r="BG210"/>
      <c r="BL210" s="5" t="str">
        <f t="shared" si="50"/>
        <v/>
      </c>
      <c r="BM210" s="6"/>
      <c r="BN210" s="5" t="str">
        <f t="shared" si="51"/>
        <v/>
      </c>
    </row>
    <row r="211" spans="1:78" ht="15" thickBot="1" x14ac:dyDescent="0.35">
      <c r="N211" s="5"/>
      <c r="O211" s="30"/>
      <c r="P211" s="355"/>
      <c r="Q211" s="355"/>
      <c r="R211" s="66" t="s">
        <v>173</v>
      </c>
      <c r="S211" s="38" t="e">
        <f>SUM(W202:W210)/SUM(Q202:Q210)</f>
        <v>#DIV/0!</v>
      </c>
      <c r="T211" s="26" t="s">
        <v>20</v>
      </c>
      <c r="U211" s="38" t="e">
        <f>SUM(Y202:Y210)/SUM(Q202:Q210)</f>
        <v>#DIV/0!</v>
      </c>
      <c r="V211" s="26"/>
      <c r="W211" s="5" t="str">
        <f t="shared" si="52"/>
        <v/>
      </c>
      <c r="X211" s="24"/>
      <c r="Y211" s="5" t="str">
        <f t="shared" si="53"/>
        <v/>
      </c>
      <c r="Z211" s="29"/>
      <c r="AA211" s="5"/>
      <c r="AB211" s="5"/>
      <c r="AE211"/>
      <c r="AF211"/>
      <c r="AK211" s="5" t="str">
        <f t="shared" si="55"/>
        <v/>
      </c>
      <c r="AL211" s="24"/>
      <c r="AM211" s="5" t="str">
        <f t="shared" si="56"/>
        <v/>
      </c>
      <c r="AS211"/>
      <c r="AT211"/>
      <c r="AY211" s="5" t="str">
        <f t="shared" si="48"/>
        <v/>
      </c>
      <c r="AZ211" s="29"/>
      <c r="BA211" s="5" t="str">
        <f t="shared" si="49"/>
        <v/>
      </c>
      <c r="BG211"/>
      <c r="BL211" s="5" t="str">
        <f t="shared" si="50"/>
        <v/>
      </c>
      <c r="BM211" s="6"/>
      <c r="BN211" s="5" t="str">
        <f t="shared" si="51"/>
        <v/>
      </c>
    </row>
    <row r="212" spans="1:78" ht="15" thickBot="1" x14ac:dyDescent="0.35">
      <c r="N212" s="5"/>
      <c r="O212" s="213" t="s">
        <v>307</v>
      </c>
      <c r="P212" s="110"/>
      <c r="Q212" s="220"/>
      <c r="R212" s="32" t="s">
        <v>301</v>
      </c>
      <c r="S212" s="356"/>
      <c r="T212" s="357"/>
      <c r="U212" s="357"/>
      <c r="V212" s="33" t="s">
        <v>21</v>
      </c>
      <c r="W212" s="5" t="str">
        <f t="shared" si="52"/>
        <v/>
      </c>
      <c r="X212" s="24"/>
      <c r="Y212" s="5" t="str">
        <f t="shared" si="53"/>
        <v/>
      </c>
      <c r="Z212" s="29"/>
      <c r="AA212" s="5"/>
      <c r="AB212" s="5"/>
      <c r="AE212"/>
      <c r="AF212"/>
      <c r="AK212" s="5" t="str">
        <f t="shared" si="55"/>
        <v/>
      </c>
      <c r="AL212" s="24"/>
      <c r="AM212" s="5" t="str">
        <f t="shared" si="56"/>
        <v/>
      </c>
      <c r="AS212"/>
      <c r="AT212"/>
      <c r="AY212" s="5" t="str">
        <f t="shared" si="48"/>
        <v/>
      </c>
      <c r="AZ212" s="29"/>
      <c r="BA212" s="5" t="str">
        <f t="shared" si="49"/>
        <v/>
      </c>
      <c r="BG212"/>
      <c r="BL212" s="5" t="str">
        <f t="shared" si="50"/>
        <v/>
      </c>
      <c r="BM212" s="6"/>
      <c r="BN212" s="5" t="str">
        <f t="shared" si="51"/>
        <v/>
      </c>
    </row>
    <row r="213" spans="1:78" ht="15" thickBot="1" x14ac:dyDescent="0.35">
      <c r="N213" s="5"/>
      <c r="O213" s="20"/>
      <c r="P213" s="110"/>
      <c r="Q213" s="26"/>
      <c r="R213" s="396" t="s">
        <v>85</v>
      </c>
      <c r="S213" s="396"/>
      <c r="T213" s="396"/>
      <c r="U213" s="40">
        <f>SUM(S212)</f>
        <v>0</v>
      </c>
      <c r="V213" s="39" t="s">
        <v>21</v>
      </c>
      <c r="W213" s="5" t="str">
        <f t="shared" si="52"/>
        <v/>
      </c>
      <c r="X213" s="24"/>
      <c r="Y213" s="5" t="str">
        <f t="shared" si="53"/>
        <v/>
      </c>
      <c r="Z213" s="29"/>
      <c r="AA213" s="5"/>
      <c r="AB213" s="5"/>
      <c r="AE213"/>
      <c r="AF213"/>
      <c r="AK213" s="5" t="str">
        <f t="shared" si="55"/>
        <v/>
      </c>
      <c r="AL213" s="24"/>
      <c r="AM213" s="5" t="str">
        <f t="shared" si="56"/>
        <v/>
      </c>
      <c r="AS213"/>
      <c r="AT213"/>
      <c r="AY213" s="5" t="str">
        <f t="shared" si="48"/>
        <v/>
      </c>
      <c r="AZ213" s="29"/>
      <c r="BA213" s="5" t="str">
        <f t="shared" si="49"/>
        <v/>
      </c>
      <c r="BG213"/>
      <c r="BL213" s="5" t="str">
        <f t="shared" si="50"/>
        <v/>
      </c>
      <c r="BM213" s="6"/>
      <c r="BN213" s="5" t="str">
        <f t="shared" si="51"/>
        <v/>
      </c>
    </row>
    <row r="214" spans="1:78" ht="9.6" customHeight="1" x14ac:dyDescent="0.3">
      <c r="N214" s="5"/>
      <c r="O214" s="184"/>
      <c r="Q214" s="20"/>
      <c r="R214" s="43"/>
      <c r="S214" s="20"/>
      <c r="T214" s="20"/>
      <c r="U214" s="20"/>
      <c r="V214" s="20"/>
      <c r="W214" s="5" t="str">
        <f t="shared" si="52"/>
        <v/>
      </c>
      <c r="X214" s="24"/>
      <c r="Y214" s="5" t="str">
        <f t="shared" si="53"/>
        <v/>
      </c>
      <c r="Z214" s="5"/>
      <c r="AA214" s="5"/>
      <c r="AB214" s="5"/>
      <c r="AE214"/>
      <c r="AF214"/>
      <c r="AK214" s="5" t="str">
        <f t="shared" si="55"/>
        <v/>
      </c>
      <c r="AL214" s="24"/>
      <c r="AM214" s="5" t="str">
        <f t="shared" si="56"/>
        <v/>
      </c>
      <c r="AS214"/>
      <c r="AT214"/>
      <c r="AY214" s="5" t="str">
        <f t="shared" si="48"/>
        <v/>
      </c>
      <c r="AZ214" s="29"/>
      <c r="BA214" s="5" t="str">
        <f t="shared" si="49"/>
        <v/>
      </c>
      <c r="BG214"/>
      <c r="BL214" s="5" t="str">
        <f t="shared" si="50"/>
        <v/>
      </c>
      <c r="BM214" s="6"/>
      <c r="BN214" s="5" t="str">
        <f t="shared" si="51"/>
        <v/>
      </c>
    </row>
    <row r="215" spans="1:78" ht="4.95" customHeight="1" x14ac:dyDescent="0.3">
      <c r="N215" s="5"/>
      <c r="O215" s="20"/>
      <c r="Q215" s="20"/>
      <c r="R215" s="43"/>
      <c r="S215" s="20"/>
      <c r="T215" s="20"/>
      <c r="U215" s="20"/>
      <c r="V215" s="20"/>
      <c r="W215" s="5" t="str">
        <f t="shared" si="52"/>
        <v/>
      </c>
      <c r="X215" s="24"/>
      <c r="Y215" s="5" t="str">
        <f t="shared" si="53"/>
        <v/>
      </c>
      <c r="Z215" s="5"/>
      <c r="AA215" s="5"/>
      <c r="AB215" s="5"/>
      <c r="AC215" s="5"/>
      <c r="AD215" s="116"/>
      <c r="AE215" s="5"/>
      <c r="AF215" s="5"/>
      <c r="AG215" s="5"/>
      <c r="AH215" s="5"/>
      <c r="AI215" s="5"/>
      <c r="AK215" s="5" t="str">
        <f t="shared" si="55"/>
        <v/>
      </c>
      <c r="AL215" s="24"/>
      <c r="AM215" s="5" t="str">
        <f t="shared" si="56"/>
        <v/>
      </c>
      <c r="AS215"/>
      <c r="AT215"/>
      <c r="AY215" s="5" t="str">
        <f>IF(AS215="","",IF(AU215="X",0,IF(AV215="X",5,IF(AW215="X",10,IF(AX215="X",15,"")))))</f>
        <v/>
      </c>
      <c r="AZ215" s="29"/>
      <c r="BA215" s="5" t="str">
        <f>IF(AS215="","",IF(AU215="X",5,IF(AV215="X",10,IF(AW215="X",15,IF(AX215="X",20,"")))))</f>
        <v/>
      </c>
      <c r="BG215"/>
      <c r="BL215" s="5" t="str">
        <f t="shared" si="50"/>
        <v/>
      </c>
      <c r="BM215" s="6"/>
      <c r="BN215" s="5" t="str">
        <f t="shared" si="51"/>
        <v/>
      </c>
      <c r="BP215" s="5"/>
      <c r="BQ215" s="5"/>
      <c r="BR215" s="5"/>
    </row>
    <row r="216" spans="1:78" ht="54.6" customHeight="1" x14ac:dyDescent="0.3">
      <c r="N216" s="5"/>
      <c r="O216" s="397" t="s">
        <v>236</v>
      </c>
      <c r="P216" s="397"/>
      <c r="Q216" s="397"/>
      <c r="R216" s="397"/>
      <c r="S216" s="397"/>
      <c r="T216" s="397"/>
      <c r="U216" s="397"/>
      <c r="V216" s="397"/>
      <c r="W216" s="5" t="str">
        <f t="shared" si="52"/>
        <v/>
      </c>
      <c r="X216" s="24"/>
      <c r="Y216" s="5" t="str">
        <f t="shared" si="53"/>
        <v/>
      </c>
      <c r="Z216" s="5"/>
      <c r="AA216" s="5"/>
      <c r="AB216" s="5"/>
      <c r="AC216" s="397" t="s">
        <v>239</v>
      </c>
      <c r="AD216" s="397"/>
      <c r="AE216" s="397"/>
      <c r="AF216" s="397"/>
      <c r="AG216" s="397"/>
      <c r="AH216" s="397"/>
      <c r="AI216" s="397"/>
      <c r="AJ216" s="397"/>
      <c r="AK216" s="5" t="str">
        <f t="shared" si="55"/>
        <v/>
      </c>
      <c r="AL216" s="24"/>
      <c r="AM216" s="5" t="str">
        <f t="shared" si="56"/>
        <v/>
      </c>
      <c r="AQ216" s="397" t="s">
        <v>238</v>
      </c>
      <c r="AR216" s="397"/>
      <c r="AS216" s="397"/>
      <c r="AT216" s="397"/>
      <c r="AU216" s="397"/>
      <c r="AV216" s="397"/>
      <c r="AW216" s="397"/>
      <c r="AX216" s="397"/>
      <c r="AY216" s="5" t="str">
        <f t="shared" ref="AY216:AY259" si="57">IF(AS216="","",IF(AU216="X",0,IF(AV216="X",5,IF(AW216="X",10,IF(AX216="X",15,"")))))</f>
        <v/>
      </c>
      <c r="AZ216" s="29"/>
      <c r="BA216" s="5" t="str">
        <f t="shared" ref="BA216:BA259" si="58">IF(AS216="","",IF(AU216="X",5,IF(AV216="X",10,IF(AW216="X",15,IF(AX216="X",20,"")))))</f>
        <v/>
      </c>
      <c r="BD216" s="397" t="s">
        <v>237</v>
      </c>
      <c r="BE216" s="397"/>
      <c r="BF216" s="397"/>
      <c r="BG216" s="397"/>
      <c r="BH216" s="397"/>
      <c r="BI216" s="397"/>
      <c r="BJ216" s="397"/>
      <c r="BK216" s="397"/>
      <c r="BL216" s="5" t="str">
        <f t="shared" si="50"/>
        <v/>
      </c>
      <c r="BM216" s="6"/>
      <c r="BN216" s="5" t="str">
        <f t="shared" si="51"/>
        <v/>
      </c>
    </row>
    <row r="217" spans="1:78" ht="18.600000000000001" customHeight="1" x14ac:dyDescent="0.3">
      <c r="N217" s="5"/>
      <c r="O217" s="21" t="s">
        <v>125</v>
      </c>
      <c r="P217" s="247">
        <f>$D$5</f>
        <v>0</v>
      </c>
      <c r="Q217" s="247"/>
      <c r="R217" s="247"/>
      <c r="S217" s="41" t="s">
        <v>152</v>
      </c>
      <c r="T217" s="248"/>
      <c r="U217" s="248"/>
      <c r="V217" s="248"/>
      <c r="W217" s="5" t="str">
        <f t="shared" si="52"/>
        <v/>
      </c>
      <c r="X217" s="24"/>
      <c r="Y217" s="5" t="str">
        <f t="shared" si="53"/>
        <v/>
      </c>
      <c r="Z217" s="5"/>
      <c r="AA217" s="5"/>
      <c r="AB217" s="5"/>
      <c r="AC217" s="21" t="s">
        <v>125</v>
      </c>
      <c r="AD217" s="247">
        <f>$D$5</f>
        <v>0</v>
      </c>
      <c r="AE217" s="247"/>
      <c r="AF217" s="247"/>
      <c r="AG217" s="41" t="s">
        <v>152</v>
      </c>
      <c r="AH217" s="248"/>
      <c r="AI217" s="248"/>
      <c r="AJ217" s="248"/>
      <c r="AK217" s="5" t="str">
        <f t="shared" si="55"/>
        <v/>
      </c>
      <c r="AL217" s="24"/>
      <c r="AM217" s="5" t="str">
        <f t="shared" si="56"/>
        <v/>
      </c>
      <c r="AQ217" s="21" t="s">
        <v>125</v>
      </c>
      <c r="AR217" s="247">
        <f>$D$5</f>
        <v>0</v>
      </c>
      <c r="AS217" s="247"/>
      <c r="AT217" s="247"/>
      <c r="AU217" s="41" t="s">
        <v>152</v>
      </c>
      <c r="AV217" s="248"/>
      <c r="AW217" s="248"/>
      <c r="AX217" s="248"/>
      <c r="AY217" s="5" t="str">
        <f t="shared" si="57"/>
        <v/>
      </c>
      <c r="AZ217" s="29"/>
      <c r="BA217" s="5" t="str">
        <f t="shared" si="58"/>
        <v/>
      </c>
      <c r="BD217" s="21" t="s">
        <v>125</v>
      </c>
      <c r="BE217" s="247">
        <f>$D$5</f>
        <v>0</v>
      </c>
      <c r="BF217" s="247"/>
      <c r="BG217" s="247"/>
      <c r="BH217" s="41" t="s">
        <v>152</v>
      </c>
      <c r="BI217" s="248"/>
      <c r="BJ217" s="248"/>
      <c r="BK217" s="248"/>
      <c r="BL217" s="5" t="str">
        <f t="shared" si="50"/>
        <v/>
      </c>
      <c r="BM217" s="6"/>
      <c r="BN217" s="5" t="str">
        <f t="shared" si="51"/>
        <v/>
      </c>
    </row>
    <row r="218" spans="1:78" ht="16.95" customHeight="1" x14ac:dyDescent="0.3">
      <c r="N218" s="5"/>
      <c r="O218" s="21" t="s">
        <v>158</v>
      </c>
      <c r="P218" s="247">
        <f>$D$6</f>
        <v>0</v>
      </c>
      <c r="Q218" s="247"/>
      <c r="R218" s="247"/>
      <c r="S218" s="175" t="s">
        <v>89</v>
      </c>
      <c r="T218" s="247">
        <f>$K$6</f>
        <v>0</v>
      </c>
      <c r="U218" s="247"/>
      <c r="V218" s="247"/>
      <c r="W218" s="5" t="str">
        <f t="shared" si="52"/>
        <v/>
      </c>
      <c r="X218" s="24"/>
      <c r="Y218" s="5" t="str">
        <f t="shared" si="53"/>
        <v/>
      </c>
      <c r="Z218" s="5"/>
      <c r="AA218" s="5"/>
      <c r="AB218" s="5"/>
      <c r="AC218" s="21" t="s">
        <v>158</v>
      </c>
      <c r="AD218" s="247">
        <f>$D$6</f>
        <v>0</v>
      </c>
      <c r="AE218" s="247"/>
      <c r="AF218" s="247"/>
      <c r="AG218" s="175" t="s">
        <v>89</v>
      </c>
      <c r="AH218" s="247">
        <f>$K$6</f>
        <v>0</v>
      </c>
      <c r="AI218" s="247"/>
      <c r="AJ218" s="247"/>
      <c r="AK218" s="5" t="str">
        <f t="shared" si="55"/>
        <v/>
      </c>
      <c r="AL218" s="24"/>
      <c r="AM218" s="5" t="str">
        <f t="shared" si="56"/>
        <v/>
      </c>
      <c r="AQ218" s="21" t="s">
        <v>158</v>
      </c>
      <c r="AR218" s="247">
        <f>$D$6</f>
        <v>0</v>
      </c>
      <c r="AS218" s="247"/>
      <c r="AT218" s="247"/>
      <c r="AU218" s="175" t="s">
        <v>89</v>
      </c>
      <c r="AV218" s="247">
        <f>$K$6</f>
        <v>0</v>
      </c>
      <c r="AW218" s="247"/>
      <c r="AX218" s="247"/>
      <c r="AY218" s="5" t="str">
        <f t="shared" si="57"/>
        <v/>
      </c>
      <c r="AZ218" s="29"/>
      <c r="BA218" s="5" t="str">
        <f t="shared" si="58"/>
        <v/>
      </c>
      <c r="BD218" s="21" t="s">
        <v>158</v>
      </c>
      <c r="BE218" s="247">
        <f>$D$6</f>
        <v>0</v>
      </c>
      <c r="BF218" s="247"/>
      <c r="BG218" s="247"/>
      <c r="BH218" s="175" t="s">
        <v>89</v>
      </c>
      <c r="BI218" s="247">
        <f>$K$6</f>
        <v>0</v>
      </c>
      <c r="BJ218" s="247"/>
      <c r="BK218" s="247"/>
      <c r="BL218" s="5" t="str">
        <f t="shared" si="50"/>
        <v/>
      </c>
      <c r="BM218" s="6"/>
      <c r="BN218" s="5" t="str">
        <f t="shared" si="51"/>
        <v/>
      </c>
    </row>
    <row r="219" spans="1:78" ht="8.4" customHeight="1" x14ac:dyDescent="0.3">
      <c r="N219" s="5"/>
      <c r="O219" s="25"/>
      <c r="P219" s="112"/>
      <c r="Q219" s="26"/>
      <c r="R219" s="46"/>
      <c r="S219" s="25"/>
      <c r="T219" s="25"/>
      <c r="U219" s="25"/>
      <c r="V219" s="25"/>
      <c r="W219" s="5" t="str">
        <f t="shared" si="52"/>
        <v/>
      </c>
      <c r="X219" s="24"/>
      <c r="Y219" s="5" t="str">
        <f t="shared" si="53"/>
        <v/>
      </c>
      <c r="Z219" s="5"/>
      <c r="AA219" s="5"/>
      <c r="AB219" s="5"/>
      <c r="AC219" s="5"/>
      <c r="AE219" s="5"/>
      <c r="AF219" s="5"/>
      <c r="AG219" s="5"/>
      <c r="AH219" s="5"/>
      <c r="AI219" s="5"/>
      <c r="AK219" s="5" t="str">
        <f t="shared" si="55"/>
        <v/>
      </c>
      <c r="AL219" s="24"/>
      <c r="AM219" s="5" t="str">
        <f t="shared" si="56"/>
        <v/>
      </c>
      <c r="AS219"/>
      <c r="AT219"/>
      <c r="AY219" s="5" t="str">
        <f t="shared" si="57"/>
        <v/>
      </c>
      <c r="AZ219" s="29"/>
      <c r="BA219" s="5" t="str">
        <f t="shared" si="58"/>
        <v/>
      </c>
      <c r="BG219"/>
      <c r="BL219" s="5" t="str">
        <f t="shared" si="50"/>
        <v/>
      </c>
      <c r="BM219" s="6"/>
      <c r="BN219" s="5" t="str">
        <f t="shared" si="51"/>
        <v/>
      </c>
    </row>
    <row r="220" spans="1:78" ht="14.4" customHeight="1" x14ac:dyDescent="0.3">
      <c r="N220" s="5"/>
      <c r="O220" s="408" t="s">
        <v>17</v>
      </c>
      <c r="P220" s="408"/>
      <c r="Q220" s="408"/>
      <c r="R220" s="408"/>
      <c r="S220" s="408"/>
      <c r="T220" s="408"/>
      <c r="U220" s="408"/>
      <c r="V220" s="408"/>
      <c r="W220" s="5" t="str">
        <f t="shared" si="52"/>
        <v/>
      </c>
      <c r="X220" s="24"/>
      <c r="Y220" s="5" t="str">
        <f t="shared" si="53"/>
        <v/>
      </c>
      <c r="Z220" s="5"/>
      <c r="AA220" s="5"/>
      <c r="AB220" s="5"/>
      <c r="AC220" s="408" t="s">
        <v>17</v>
      </c>
      <c r="AD220" s="408"/>
      <c r="AE220" s="408"/>
      <c r="AF220" s="408"/>
      <c r="AG220" s="408"/>
      <c r="AH220" s="408"/>
      <c r="AI220" s="408"/>
      <c r="AJ220" s="408"/>
      <c r="AK220" s="5" t="str">
        <f t="shared" si="55"/>
        <v/>
      </c>
      <c r="AL220" s="24"/>
      <c r="AM220" s="5" t="str">
        <f t="shared" si="56"/>
        <v/>
      </c>
      <c r="AN220" s="5"/>
      <c r="AO220" s="5"/>
      <c r="AP220" s="5"/>
      <c r="AQ220" s="408" t="s">
        <v>17</v>
      </c>
      <c r="AR220" s="408"/>
      <c r="AS220" s="408"/>
      <c r="AT220" s="408"/>
      <c r="AU220" s="408"/>
      <c r="AV220" s="408"/>
      <c r="AW220" s="408"/>
      <c r="AX220" s="408"/>
      <c r="AY220" s="5" t="str">
        <f t="shared" si="57"/>
        <v/>
      </c>
      <c r="AZ220" s="29"/>
      <c r="BA220" s="5" t="str">
        <f t="shared" si="58"/>
        <v/>
      </c>
      <c r="BB220" s="5"/>
      <c r="BC220" s="5"/>
      <c r="BD220" s="408" t="s">
        <v>17</v>
      </c>
      <c r="BE220" s="408"/>
      <c r="BF220" s="408"/>
      <c r="BG220" s="408"/>
      <c r="BH220" s="408"/>
      <c r="BI220" s="408"/>
      <c r="BJ220" s="408"/>
      <c r="BK220" s="408"/>
      <c r="BL220" s="5" t="str">
        <f t="shared" si="50"/>
        <v/>
      </c>
      <c r="BM220" s="6"/>
      <c r="BN220" s="5" t="str">
        <f t="shared" si="51"/>
        <v/>
      </c>
      <c r="BO220" s="5"/>
      <c r="BR220" s="345" t="s">
        <v>17</v>
      </c>
      <c r="BS220" s="345"/>
      <c r="BT220" s="345"/>
      <c r="BU220" s="345"/>
      <c r="BV220" s="407" t="s">
        <v>249</v>
      </c>
      <c r="BW220" s="407" t="s">
        <v>250</v>
      </c>
      <c r="BX220" s="407" t="s">
        <v>251</v>
      </c>
      <c r="BY220" s="407" t="s">
        <v>252</v>
      </c>
      <c r="BZ220" s="382" t="s">
        <v>256</v>
      </c>
    </row>
    <row r="221" spans="1:78" ht="28.2" customHeight="1" x14ac:dyDescent="0.3">
      <c r="N221" s="5"/>
      <c r="O221" s="240" t="s">
        <v>107</v>
      </c>
      <c r="P221" s="241"/>
      <c r="Q221" s="240" t="s">
        <v>294</v>
      </c>
      <c r="R221" s="241"/>
      <c r="S221" s="133" t="s">
        <v>259</v>
      </c>
      <c r="T221" s="80" t="s">
        <v>132</v>
      </c>
      <c r="U221" s="81" t="s">
        <v>133</v>
      </c>
      <c r="V221" s="82" t="s">
        <v>134</v>
      </c>
      <c r="W221" s="5" t="str">
        <f t="shared" si="52"/>
        <v/>
      </c>
      <c r="X221" s="24"/>
      <c r="Y221" s="5" t="str">
        <f t="shared" si="53"/>
        <v/>
      </c>
      <c r="Z221" s="5"/>
      <c r="AA221" s="5"/>
      <c r="AB221" s="5"/>
      <c r="AC221" s="240" t="s">
        <v>107</v>
      </c>
      <c r="AD221" s="241"/>
      <c r="AE221" s="240" t="s">
        <v>294</v>
      </c>
      <c r="AF221" s="241"/>
      <c r="AG221" s="133" t="s">
        <v>259</v>
      </c>
      <c r="AH221" s="80" t="s">
        <v>132</v>
      </c>
      <c r="AI221" s="81" t="s">
        <v>133</v>
      </c>
      <c r="AJ221" s="82" t="s">
        <v>134</v>
      </c>
      <c r="AK221" s="5" t="str">
        <f t="shared" si="55"/>
        <v/>
      </c>
      <c r="AL221" s="24"/>
      <c r="AM221" s="5" t="str">
        <f t="shared" si="56"/>
        <v/>
      </c>
      <c r="AN221" s="5"/>
      <c r="AO221" s="5"/>
      <c r="AP221" s="5"/>
      <c r="AQ221" s="240" t="s">
        <v>107</v>
      </c>
      <c r="AR221" s="241"/>
      <c r="AS221" s="240" t="s">
        <v>294</v>
      </c>
      <c r="AT221" s="241"/>
      <c r="AU221" s="133" t="s">
        <v>259</v>
      </c>
      <c r="AV221" s="80" t="s">
        <v>132</v>
      </c>
      <c r="AW221" s="81" t="s">
        <v>133</v>
      </c>
      <c r="AX221" s="82" t="s">
        <v>134</v>
      </c>
      <c r="AY221" s="5" t="str">
        <f t="shared" si="57"/>
        <v/>
      </c>
      <c r="AZ221" s="29"/>
      <c r="BA221" s="5" t="str">
        <f t="shared" si="58"/>
        <v/>
      </c>
      <c r="BB221" s="5"/>
      <c r="BC221" s="5"/>
      <c r="BD221" s="240" t="s">
        <v>107</v>
      </c>
      <c r="BE221" s="241"/>
      <c r="BF221" s="240" t="s">
        <v>294</v>
      </c>
      <c r="BG221" s="241"/>
      <c r="BH221" s="133" t="s">
        <v>259</v>
      </c>
      <c r="BI221" s="80" t="s">
        <v>132</v>
      </c>
      <c r="BJ221" s="81" t="s">
        <v>133</v>
      </c>
      <c r="BK221" s="82" t="s">
        <v>134</v>
      </c>
      <c r="BL221" s="5" t="str">
        <f t="shared" si="50"/>
        <v/>
      </c>
      <c r="BM221" s="6"/>
      <c r="BN221" s="5" t="str">
        <f t="shared" si="51"/>
        <v/>
      </c>
      <c r="BO221" s="5"/>
      <c r="BR221" s="119" t="s">
        <v>107</v>
      </c>
      <c r="BS221" s="384" t="s">
        <v>70</v>
      </c>
      <c r="BT221" s="384"/>
      <c r="BU221" s="119" t="s">
        <v>294</v>
      </c>
      <c r="BV221" s="407"/>
      <c r="BW221" s="407"/>
      <c r="BX221" s="407"/>
      <c r="BY221" s="407"/>
      <c r="BZ221" s="383"/>
    </row>
    <row r="222" spans="1:78" ht="28.95" customHeight="1" x14ac:dyDescent="0.3">
      <c r="N222" s="5"/>
      <c r="O222" s="242" t="s">
        <v>43</v>
      </c>
      <c r="P222" s="243"/>
      <c r="Q222" s="210">
        <f>IF(OR(S222="X",T222="X",U222="X",V222="X"),1,0)</f>
        <v>0</v>
      </c>
      <c r="R222" s="120" t="s">
        <v>44</v>
      </c>
      <c r="S222" s="170"/>
      <c r="T222" s="170"/>
      <c r="U222" s="170"/>
      <c r="V222" s="170"/>
      <c r="W222" s="5" t="str">
        <f t="shared" si="52"/>
        <v/>
      </c>
      <c r="X222" s="24"/>
      <c r="Y222" s="5" t="str">
        <f t="shared" si="53"/>
        <v/>
      </c>
      <c r="Z222" s="29"/>
      <c r="AA222" s="5"/>
      <c r="AB222" s="5"/>
      <c r="AC222" s="242" t="s">
        <v>43</v>
      </c>
      <c r="AD222" s="243"/>
      <c r="AE222" s="210">
        <f>IF(OR(AG222="X",AH222="X",AI222="X",AJ222="X"),1,0)</f>
        <v>0</v>
      </c>
      <c r="AF222" s="120" t="s">
        <v>44</v>
      </c>
      <c r="AG222" s="170"/>
      <c r="AH222" s="170"/>
      <c r="AI222" s="170"/>
      <c r="AJ222" s="170"/>
      <c r="AK222" s="5" t="str">
        <f t="shared" si="55"/>
        <v/>
      </c>
      <c r="AL222" s="24"/>
      <c r="AM222" s="5" t="str">
        <f t="shared" si="56"/>
        <v/>
      </c>
      <c r="AN222" s="29"/>
      <c r="AO222" s="5"/>
      <c r="AP222" s="5"/>
      <c r="AQ222" s="242" t="s">
        <v>43</v>
      </c>
      <c r="AR222" s="243"/>
      <c r="AS222" s="210">
        <f>IF(OR(AU222="X",AV222="X",AW222="X",AX222="X"),1,0)</f>
        <v>0</v>
      </c>
      <c r="AT222" s="120" t="s">
        <v>44</v>
      </c>
      <c r="AU222" s="170"/>
      <c r="AV222" s="170"/>
      <c r="AW222" s="170"/>
      <c r="AX222" s="170"/>
      <c r="AY222" s="5" t="str">
        <f t="shared" si="57"/>
        <v/>
      </c>
      <c r="AZ222" s="29"/>
      <c r="BA222" s="5" t="str">
        <f t="shared" si="58"/>
        <v/>
      </c>
      <c r="BB222" s="29"/>
      <c r="BC222" s="5"/>
      <c r="BD222" s="242" t="s">
        <v>43</v>
      </c>
      <c r="BE222" s="243"/>
      <c r="BF222" s="210">
        <f>IF(OR(BH222="X",BI222="X",BJ222="X",BK222="X"),1,0)</f>
        <v>0</v>
      </c>
      <c r="BG222" s="120" t="s">
        <v>44</v>
      </c>
      <c r="BH222" s="170"/>
      <c r="BI222" s="170"/>
      <c r="BJ222" s="170"/>
      <c r="BK222" s="170"/>
      <c r="BL222" s="5" t="str">
        <f t="shared" si="50"/>
        <v/>
      </c>
      <c r="BM222" s="6"/>
      <c r="BN222" s="5" t="str">
        <f t="shared" si="51"/>
        <v/>
      </c>
      <c r="BO222" s="29"/>
      <c r="BR222" s="384" t="s">
        <v>43</v>
      </c>
      <c r="BS222" s="435"/>
      <c r="BT222" s="210">
        <v>1</v>
      </c>
      <c r="BU222" s="120" t="s">
        <v>44</v>
      </c>
      <c r="BV222" s="147" t="str">
        <f>IF(Q222="","",IF(S222="X",25%,IF(T222="X",50%,IF(U222="X",75%,IF(V222="X",100%,"")))))</f>
        <v/>
      </c>
      <c r="BW222" s="147" t="str">
        <f>IF(AE222="","",IF(AG222="X",25%,IF(AH222="X",50%,IF(AI222="X",75%,IF(AJ222="X",100%,"")))))</f>
        <v/>
      </c>
      <c r="BX222" s="147" t="str">
        <f>IF(AS222="","",IF(AU222="X",25%,IF(AV222="X",50%,IF(AW222="X",75%,IF(AX222="X",100%,"")))))</f>
        <v/>
      </c>
      <c r="BY222" s="147" t="str">
        <f>IF(BF222="","",IF(BH222="X",25%,IF(BI222="X",50%,IF(BJ222="X",75%,IF(BK222="X",100%,"")))))</f>
        <v/>
      </c>
      <c r="BZ222" s="148" t="str">
        <f>IFERROR(AVERAGE(BV222:BY222),"")</f>
        <v/>
      </c>
    </row>
    <row r="223" spans="1:78" x14ac:dyDescent="0.3">
      <c r="N223" s="5"/>
      <c r="O223" s="263"/>
      <c r="P223" s="264"/>
      <c r="Q223" s="210">
        <f t="shared" ref="Q223:Q234" si="59">IF(OR(S223="X",T223="X",U223="X",V223="X"),1,0)</f>
        <v>0</v>
      </c>
      <c r="R223" s="120" t="s">
        <v>45</v>
      </c>
      <c r="S223" s="170"/>
      <c r="T223" s="170"/>
      <c r="U223" s="170"/>
      <c r="V223" s="170"/>
      <c r="W223" s="5" t="str">
        <f t="shared" si="52"/>
        <v/>
      </c>
      <c r="X223" s="24"/>
      <c r="Y223" s="5" t="str">
        <f t="shared" si="53"/>
        <v/>
      </c>
      <c r="Z223" s="29"/>
      <c r="AA223" s="5"/>
      <c r="AB223" s="5"/>
      <c r="AC223" s="263"/>
      <c r="AD223" s="264"/>
      <c r="AE223" s="210">
        <f t="shared" ref="AE223:AE234" si="60">IF(OR(AG223="X",AH223="X",AI223="X",AJ223="X"),1,0)</f>
        <v>0</v>
      </c>
      <c r="AF223" s="120" t="s">
        <v>45</v>
      </c>
      <c r="AG223" s="170"/>
      <c r="AH223" s="170"/>
      <c r="AI223" s="170"/>
      <c r="AJ223" s="170"/>
      <c r="AK223" s="5" t="str">
        <f t="shared" si="55"/>
        <v/>
      </c>
      <c r="AL223" s="24"/>
      <c r="AM223" s="5" t="str">
        <f t="shared" si="56"/>
        <v/>
      </c>
      <c r="AN223" s="29"/>
      <c r="AO223" s="5"/>
      <c r="AP223" s="5"/>
      <c r="AQ223" s="263"/>
      <c r="AR223" s="264"/>
      <c r="AS223" s="210">
        <f t="shared" ref="AS223:AS234" si="61">IF(OR(AU223="X",AV223="X",AW223="X",AX223="X"),1,0)</f>
        <v>0</v>
      </c>
      <c r="AT223" s="120" t="s">
        <v>45</v>
      </c>
      <c r="AU223" s="170"/>
      <c r="AV223" s="170"/>
      <c r="AW223" s="170"/>
      <c r="AX223" s="170"/>
      <c r="AY223" s="5" t="str">
        <f t="shared" si="57"/>
        <v/>
      </c>
      <c r="AZ223" s="29"/>
      <c r="BA223" s="5" t="str">
        <f t="shared" si="58"/>
        <v/>
      </c>
      <c r="BB223" s="29"/>
      <c r="BC223" s="5"/>
      <c r="BD223" s="263"/>
      <c r="BE223" s="264"/>
      <c r="BF223" s="210">
        <f t="shared" ref="BF223:BF234" si="62">IF(OR(BH223="X",BI223="X",BJ223="X",BK223="X"),1,0)</f>
        <v>0</v>
      </c>
      <c r="BG223" s="120" t="s">
        <v>45</v>
      </c>
      <c r="BH223" s="170"/>
      <c r="BI223" s="170"/>
      <c r="BJ223" s="170"/>
      <c r="BK223" s="170"/>
      <c r="BL223" s="5" t="str">
        <f t="shared" si="50"/>
        <v/>
      </c>
      <c r="BM223" s="6"/>
      <c r="BN223" s="5" t="str">
        <f t="shared" si="51"/>
        <v/>
      </c>
      <c r="BO223" s="29"/>
      <c r="BR223" s="384"/>
      <c r="BS223" s="436"/>
      <c r="BT223" s="210">
        <v>1</v>
      </c>
      <c r="BU223" s="120" t="s">
        <v>45</v>
      </c>
      <c r="BV223" s="147" t="str">
        <f t="shared" ref="BV223:BV234" si="63">IF(Q223="","",IF(S223="X",25%,IF(T223="X",50%,IF(U223="X",75%,IF(V223="X",100%,"")))))</f>
        <v/>
      </c>
      <c r="BW223" s="147" t="str">
        <f t="shared" ref="BW223:BW234" si="64">IF(AE223="","",IF(AG223="X",25%,IF(AH223="X",50%,IF(AI223="X",75%,IF(AJ223="X",100%,"")))))</f>
        <v/>
      </c>
      <c r="BX223" s="147" t="str">
        <f t="shared" ref="BX223:BX234" si="65">IF(AS223="","",IF(AU223="X",25%,IF(AV223="X",50%,IF(AW223="X",75%,IF(AX223="X",100%,"")))))</f>
        <v/>
      </c>
      <c r="BY223" s="147" t="str">
        <f t="shared" ref="BY223:BY234" si="66">IF(BF223="","",IF(BH223="X",25%,IF(BI223="X",50%,IF(BJ223="X",75%,IF(BK223="X",100%,"")))))</f>
        <v/>
      </c>
      <c r="BZ223" s="148" t="str">
        <f t="shared" ref="BZ223:BZ234" si="67">IFERROR(AVERAGE(BV223:BY223),"")</f>
        <v/>
      </c>
    </row>
    <row r="224" spans="1:78" ht="27.6" x14ac:dyDescent="0.3">
      <c r="N224" s="5"/>
      <c r="O224" s="244"/>
      <c r="P224" s="245"/>
      <c r="Q224" s="210">
        <f t="shared" si="59"/>
        <v>0</v>
      </c>
      <c r="R224" s="120" t="s">
        <v>46</v>
      </c>
      <c r="S224" s="170"/>
      <c r="T224" s="170"/>
      <c r="U224" s="170"/>
      <c r="V224" s="170"/>
      <c r="W224" s="5" t="str">
        <f t="shared" si="52"/>
        <v/>
      </c>
      <c r="X224" s="24"/>
      <c r="Y224" s="5" t="str">
        <f t="shared" si="53"/>
        <v/>
      </c>
      <c r="Z224" s="29"/>
      <c r="AA224" s="5"/>
      <c r="AB224" s="5"/>
      <c r="AC224" s="244"/>
      <c r="AD224" s="245"/>
      <c r="AE224" s="210">
        <f t="shared" si="60"/>
        <v>0</v>
      </c>
      <c r="AF224" s="120" t="s">
        <v>46</v>
      </c>
      <c r="AG224" s="170"/>
      <c r="AH224" s="170"/>
      <c r="AI224" s="170"/>
      <c r="AJ224" s="170"/>
      <c r="AK224" s="5" t="str">
        <f t="shared" si="55"/>
        <v/>
      </c>
      <c r="AL224" s="24"/>
      <c r="AM224" s="5" t="str">
        <f t="shared" si="56"/>
        <v/>
      </c>
      <c r="AN224" s="29"/>
      <c r="AO224" s="5"/>
      <c r="AP224" s="5"/>
      <c r="AQ224" s="244"/>
      <c r="AR224" s="245"/>
      <c r="AS224" s="210">
        <f t="shared" si="61"/>
        <v>0</v>
      </c>
      <c r="AT224" s="120" t="s">
        <v>46</v>
      </c>
      <c r="AU224" s="170"/>
      <c r="AV224" s="170"/>
      <c r="AW224" s="170"/>
      <c r="AX224" s="170"/>
      <c r="AY224" s="5" t="str">
        <f t="shared" si="57"/>
        <v/>
      </c>
      <c r="AZ224" s="29"/>
      <c r="BA224" s="5" t="str">
        <f t="shared" si="58"/>
        <v/>
      </c>
      <c r="BB224" s="29"/>
      <c r="BC224" s="5"/>
      <c r="BD224" s="244"/>
      <c r="BE224" s="245"/>
      <c r="BF224" s="210">
        <f t="shared" si="62"/>
        <v>0</v>
      </c>
      <c r="BG224" s="120" t="s">
        <v>46</v>
      </c>
      <c r="BH224" s="170"/>
      <c r="BI224" s="170"/>
      <c r="BJ224" s="170"/>
      <c r="BK224" s="170"/>
      <c r="BL224" s="5" t="str">
        <f t="shared" si="50"/>
        <v/>
      </c>
      <c r="BM224" s="6"/>
      <c r="BN224" s="5" t="str">
        <f t="shared" si="51"/>
        <v/>
      </c>
      <c r="BO224" s="29"/>
      <c r="BR224" s="384"/>
      <c r="BS224" s="437"/>
      <c r="BT224" s="210">
        <v>1</v>
      </c>
      <c r="BU224" s="120" t="s">
        <v>46</v>
      </c>
      <c r="BV224" s="147" t="str">
        <f t="shared" si="63"/>
        <v/>
      </c>
      <c r="BW224" s="147" t="str">
        <f t="shared" si="64"/>
        <v/>
      </c>
      <c r="BX224" s="147" t="str">
        <f t="shared" si="65"/>
        <v/>
      </c>
      <c r="BY224" s="147" t="str">
        <f t="shared" si="66"/>
        <v/>
      </c>
      <c r="BZ224" s="148" t="str">
        <f t="shared" si="67"/>
        <v/>
      </c>
    </row>
    <row r="225" spans="1:78" ht="27.6" x14ac:dyDescent="0.3">
      <c r="N225" s="5"/>
      <c r="O225" s="240" t="s">
        <v>47</v>
      </c>
      <c r="P225" s="241"/>
      <c r="Q225" s="210">
        <f t="shared" si="59"/>
        <v>0</v>
      </c>
      <c r="R225" s="120" t="s">
        <v>49</v>
      </c>
      <c r="S225" s="170"/>
      <c r="T225" s="170"/>
      <c r="U225" s="170"/>
      <c r="V225" s="170"/>
      <c r="W225" s="5" t="str">
        <f t="shared" si="52"/>
        <v/>
      </c>
      <c r="X225" s="24"/>
      <c r="Y225" s="5" t="str">
        <f t="shared" si="53"/>
        <v/>
      </c>
      <c r="Z225" s="29"/>
      <c r="AA225" s="5"/>
      <c r="AB225" s="5"/>
      <c r="AC225" s="240" t="s">
        <v>47</v>
      </c>
      <c r="AD225" s="241"/>
      <c r="AE225" s="210">
        <f t="shared" si="60"/>
        <v>0</v>
      </c>
      <c r="AF225" s="120" t="s">
        <v>49</v>
      </c>
      <c r="AG225" s="170"/>
      <c r="AH225" s="170"/>
      <c r="AI225" s="170"/>
      <c r="AJ225" s="170"/>
      <c r="AK225" s="5" t="str">
        <f t="shared" si="55"/>
        <v/>
      </c>
      <c r="AL225" s="24"/>
      <c r="AM225" s="5" t="str">
        <f t="shared" si="56"/>
        <v/>
      </c>
      <c r="AN225" s="29"/>
      <c r="AO225" s="5"/>
      <c r="AP225" s="5"/>
      <c r="AQ225" s="240" t="s">
        <v>47</v>
      </c>
      <c r="AR225" s="241"/>
      <c r="AS225" s="210">
        <f t="shared" si="61"/>
        <v>0</v>
      </c>
      <c r="AT225" s="120" t="s">
        <v>49</v>
      </c>
      <c r="AU225" s="170"/>
      <c r="AV225" s="170"/>
      <c r="AW225" s="170"/>
      <c r="AX225" s="170"/>
      <c r="AY225" s="5" t="str">
        <f t="shared" si="57"/>
        <v/>
      </c>
      <c r="AZ225" s="29"/>
      <c r="BA225" s="5" t="str">
        <f t="shared" si="58"/>
        <v/>
      </c>
      <c r="BB225" s="29"/>
      <c r="BC225" s="5"/>
      <c r="BD225" s="240" t="s">
        <v>47</v>
      </c>
      <c r="BE225" s="241"/>
      <c r="BF225" s="210">
        <f t="shared" si="62"/>
        <v>0</v>
      </c>
      <c r="BG225" s="120" t="s">
        <v>49</v>
      </c>
      <c r="BH225" s="170"/>
      <c r="BI225" s="170"/>
      <c r="BJ225" s="170"/>
      <c r="BK225" s="170"/>
      <c r="BL225" s="5" t="str">
        <f t="shared" si="50"/>
        <v/>
      </c>
      <c r="BM225" s="6"/>
      <c r="BN225" s="5" t="str">
        <f t="shared" si="51"/>
        <v/>
      </c>
      <c r="BO225" s="29"/>
      <c r="BR225" s="119" t="s">
        <v>47</v>
      </c>
      <c r="BS225" s="205"/>
      <c r="BT225" s="210">
        <v>1</v>
      </c>
      <c r="BU225" s="120" t="s">
        <v>49</v>
      </c>
      <c r="BV225" s="147" t="str">
        <f t="shared" si="63"/>
        <v/>
      </c>
      <c r="BW225" s="147" t="str">
        <f t="shared" si="64"/>
        <v/>
      </c>
      <c r="BX225" s="147" t="str">
        <f t="shared" si="65"/>
        <v/>
      </c>
      <c r="BY225" s="147" t="str">
        <f t="shared" si="66"/>
        <v/>
      </c>
      <c r="BZ225" s="148" t="str">
        <f t="shared" si="67"/>
        <v/>
      </c>
    </row>
    <row r="226" spans="1:78" ht="55.2" x14ac:dyDescent="0.3">
      <c r="N226" s="5"/>
      <c r="O226" s="240" t="s">
        <v>71</v>
      </c>
      <c r="P226" s="241"/>
      <c r="Q226" s="210">
        <f t="shared" si="59"/>
        <v>0</v>
      </c>
      <c r="R226" s="120" t="s">
        <v>49</v>
      </c>
      <c r="S226" s="170"/>
      <c r="T226" s="170"/>
      <c r="U226" s="170"/>
      <c r="V226" s="170"/>
      <c r="W226" s="5" t="str">
        <f t="shared" si="52"/>
        <v/>
      </c>
      <c r="X226" s="24"/>
      <c r="Y226" s="5" t="str">
        <f t="shared" si="53"/>
        <v/>
      </c>
      <c r="Z226" s="29"/>
      <c r="AA226" s="5"/>
      <c r="AB226" s="5"/>
      <c r="AC226" s="240" t="s">
        <v>71</v>
      </c>
      <c r="AD226" s="241"/>
      <c r="AE226" s="210">
        <f t="shared" si="60"/>
        <v>0</v>
      </c>
      <c r="AF226" s="120" t="s">
        <v>49</v>
      </c>
      <c r="AG226" s="170"/>
      <c r="AH226" s="170"/>
      <c r="AI226" s="170"/>
      <c r="AJ226" s="170"/>
      <c r="AK226" s="5" t="str">
        <f t="shared" si="55"/>
        <v/>
      </c>
      <c r="AL226" s="24"/>
      <c r="AM226" s="5" t="str">
        <f t="shared" si="56"/>
        <v/>
      </c>
      <c r="AN226" s="29"/>
      <c r="AO226" s="5"/>
      <c r="AP226" s="5"/>
      <c r="AQ226" s="240" t="s">
        <v>71</v>
      </c>
      <c r="AR226" s="241"/>
      <c r="AS226" s="210">
        <f t="shared" si="61"/>
        <v>0</v>
      </c>
      <c r="AT226" s="120" t="s">
        <v>49</v>
      </c>
      <c r="AU226" s="170"/>
      <c r="AV226" s="170"/>
      <c r="AW226" s="170"/>
      <c r="AX226" s="170"/>
      <c r="AY226" s="5" t="str">
        <f t="shared" si="57"/>
        <v/>
      </c>
      <c r="AZ226" s="29"/>
      <c r="BA226" s="5" t="str">
        <f t="shared" si="58"/>
        <v/>
      </c>
      <c r="BB226" s="29"/>
      <c r="BC226" s="5"/>
      <c r="BD226" s="240" t="s">
        <v>71</v>
      </c>
      <c r="BE226" s="241"/>
      <c r="BF226" s="210">
        <f t="shared" si="62"/>
        <v>0</v>
      </c>
      <c r="BG226" s="120" t="s">
        <v>49</v>
      </c>
      <c r="BH226" s="170"/>
      <c r="BI226" s="170"/>
      <c r="BJ226" s="170"/>
      <c r="BK226" s="170"/>
      <c r="BL226" s="5" t="str">
        <f t="shared" si="50"/>
        <v/>
      </c>
      <c r="BM226" s="6"/>
      <c r="BN226" s="5" t="str">
        <f t="shared" si="51"/>
        <v/>
      </c>
      <c r="BO226" s="29"/>
      <c r="BR226" s="119" t="s">
        <v>71</v>
      </c>
      <c r="BS226" s="205"/>
      <c r="BT226" s="210">
        <v>1</v>
      </c>
      <c r="BU226" s="120" t="s">
        <v>49</v>
      </c>
      <c r="BV226" s="147" t="str">
        <f t="shared" si="63"/>
        <v/>
      </c>
      <c r="BW226" s="147" t="str">
        <f t="shared" si="64"/>
        <v/>
      </c>
      <c r="BX226" s="147" t="str">
        <f t="shared" si="65"/>
        <v/>
      </c>
      <c r="BY226" s="147" t="str">
        <f t="shared" si="66"/>
        <v/>
      </c>
      <c r="BZ226" s="148" t="str">
        <f t="shared" si="67"/>
        <v/>
      </c>
    </row>
    <row r="227" spans="1:78" ht="41.4" x14ac:dyDescent="0.3">
      <c r="N227" s="5"/>
      <c r="O227" s="240" t="s">
        <v>48</v>
      </c>
      <c r="P227" s="241"/>
      <c r="Q227" s="210">
        <f t="shared" si="59"/>
        <v>0</v>
      </c>
      <c r="R227" s="120" t="s">
        <v>49</v>
      </c>
      <c r="S227" s="170"/>
      <c r="T227" s="170"/>
      <c r="U227" s="170"/>
      <c r="V227" s="170"/>
      <c r="W227" s="5" t="str">
        <f t="shared" si="52"/>
        <v/>
      </c>
      <c r="X227" s="24"/>
      <c r="Y227" s="5" t="str">
        <f t="shared" si="53"/>
        <v/>
      </c>
      <c r="Z227" s="29"/>
      <c r="AA227" s="5"/>
      <c r="AB227" s="5"/>
      <c r="AC227" s="240" t="s">
        <v>48</v>
      </c>
      <c r="AD227" s="241"/>
      <c r="AE227" s="210">
        <f t="shared" si="60"/>
        <v>0</v>
      </c>
      <c r="AF227" s="120" t="s">
        <v>49</v>
      </c>
      <c r="AG227" s="170"/>
      <c r="AH227" s="170"/>
      <c r="AI227" s="170"/>
      <c r="AJ227" s="170"/>
      <c r="AK227" s="5" t="str">
        <f t="shared" si="55"/>
        <v/>
      </c>
      <c r="AL227" s="24"/>
      <c r="AM227" s="5" t="str">
        <f t="shared" si="56"/>
        <v/>
      </c>
      <c r="AN227" s="29"/>
      <c r="AO227" s="5"/>
      <c r="AP227" s="5"/>
      <c r="AQ227" s="240" t="s">
        <v>48</v>
      </c>
      <c r="AR227" s="241"/>
      <c r="AS227" s="210">
        <f t="shared" si="61"/>
        <v>0</v>
      </c>
      <c r="AT227" s="120" t="s">
        <v>49</v>
      </c>
      <c r="AU227" s="170"/>
      <c r="AV227" s="170"/>
      <c r="AW227" s="170"/>
      <c r="AX227" s="170"/>
      <c r="AY227" s="5" t="str">
        <f t="shared" si="57"/>
        <v/>
      </c>
      <c r="AZ227" s="29"/>
      <c r="BA227" s="5" t="str">
        <f t="shared" si="58"/>
        <v/>
      </c>
      <c r="BB227" s="29"/>
      <c r="BC227" s="5"/>
      <c r="BD227" s="240" t="s">
        <v>48</v>
      </c>
      <c r="BE227" s="241"/>
      <c r="BF227" s="210">
        <f t="shared" si="62"/>
        <v>0</v>
      </c>
      <c r="BG227" s="120" t="s">
        <v>49</v>
      </c>
      <c r="BH227" s="170"/>
      <c r="BI227" s="170"/>
      <c r="BJ227" s="170"/>
      <c r="BK227" s="170"/>
      <c r="BL227" s="5" t="str">
        <f t="shared" si="50"/>
        <v/>
      </c>
      <c r="BM227" s="6"/>
      <c r="BN227" s="5" t="str">
        <f t="shared" si="51"/>
        <v/>
      </c>
      <c r="BO227" s="29"/>
      <c r="BR227" s="119" t="s">
        <v>48</v>
      </c>
      <c r="BS227" s="205"/>
      <c r="BT227" s="210">
        <v>1</v>
      </c>
      <c r="BU227" s="120" t="s">
        <v>49</v>
      </c>
      <c r="BV227" s="147" t="str">
        <f t="shared" si="63"/>
        <v/>
      </c>
      <c r="BW227" s="147" t="str">
        <f t="shared" si="64"/>
        <v/>
      </c>
      <c r="BX227" s="147" t="str">
        <f t="shared" si="65"/>
        <v/>
      </c>
      <c r="BY227" s="147" t="str">
        <f t="shared" si="66"/>
        <v/>
      </c>
      <c r="BZ227" s="148" t="str">
        <f t="shared" si="67"/>
        <v/>
      </c>
    </row>
    <row r="228" spans="1:78" ht="14.4" customHeight="1" x14ac:dyDescent="0.3">
      <c r="N228" s="5"/>
      <c r="O228" s="242" t="s">
        <v>50</v>
      </c>
      <c r="P228" s="243"/>
      <c r="Q228" s="210">
        <f t="shared" si="59"/>
        <v>0</v>
      </c>
      <c r="R228" s="120" t="s">
        <v>51</v>
      </c>
      <c r="S228" s="170"/>
      <c r="T228" s="170"/>
      <c r="U228" s="170"/>
      <c r="V228" s="170"/>
      <c r="W228" s="5" t="str">
        <f t="shared" si="52"/>
        <v/>
      </c>
      <c r="X228" s="24"/>
      <c r="Y228" s="5" t="str">
        <f t="shared" si="53"/>
        <v/>
      </c>
      <c r="Z228" s="29"/>
      <c r="AA228" s="5"/>
      <c r="AB228" s="5"/>
      <c r="AC228" s="242" t="s">
        <v>50</v>
      </c>
      <c r="AD228" s="243"/>
      <c r="AE228" s="210">
        <f t="shared" si="60"/>
        <v>0</v>
      </c>
      <c r="AF228" s="120" t="s">
        <v>51</v>
      </c>
      <c r="AG228" s="170"/>
      <c r="AH228" s="170"/>
      <c r="AI228" s="170"/>
      <c r="AJ228" s="170"/>
      <c r="AK228" s="5" t="str">
        <f t="shared" si="55"/>
        <v/>
      </c>
      <c r="AL228" s="24"/>
      <c r="AM228" s="5" t="str">
        <f t="shared" si="56"/>
        <v/>
      </c>
      <c r="AN228" s="29"/>
      <c r="AO228" s="5"/>
      <c r="AP228" s="5"/>
      <c r="AQ228" s="242" t="s">
        <v>50</v>
      </c>
      <c r="AR228" s="243"/>
      <c r="AS228" s="210">
        <f t="shared" si="61"/>
        <v>0</v>
      </c>
      <c r="AT228" s="120" t="s">
        <v>51</v>
      </c>
      <c r="AU228" s="170"/>
      <c r="AV228" s="170"/>
      <c r="AW228" s="170"/>
      <c r="AX228" s="170"/>
      <c r="AY228" s="5" t="str">
        <f t="shared" si="57"/>
        <v/>
      </c>
      <c r="AZ228" s="29"/>
      <c r="BA228" s="5" t="str">
        <f t="shared" si="58"/>
        <v/>
      </c>
      <c r="BB228" s="29"/>
      <c r="BC228" s="5"/>
      <c r="BD228" s="242" t="s">
        <v>50</v>
      </c>
      <c r="BE228" s="243"/>
      <c r="BF228" s="210">
        <f t="shared" si="62"/>
        <v>0</v>
      </c>
      <c r="BG228" s="120" t="s">
        <v>51</v>
      </c>
      <c r="BH228" s="170"/>
      <c r="BI228" s="170"/>
      <c r="BJ228" s="170"/>
      <c r="BK228" s="170"/>
      <c r="BL228" s="5" t="str">
        <f t="shared" si="50"/>
        <v/>
      </c>
      <c r="BM228" s="6"/>
      <c r="BN228" s="5" t="str">
        <f t="shared" si="51"/>
        <v/>
      </c>
      <c r="BO228" s="29"/>
      <c r="BR228" s="384" t="s">
        <v>50</v>
      </c>
      <c r="BS228" s="433"/>
      <c r="BT228" s="210">
        <v>1</v>
      </c>
      <c r="BU228" s="120" t="s">
        <v>51</v>
      </c>
      <c r="BV228" s="147" t="str">
        <f t="shared" si="63"/>
        <v/>
      </c>
      <c r="BW228" s="147" t="str">
        <f t="shared" si="64"/>
        <v/>
      </c>
      <c r="BX228" s="147" t="str">
        <f t="shared" si="65"/>
        <v/>
      </c>
      <c r="BY228" s="147" t="str">
        <f t="shared" si="66"/>
        <v/>
      </c>
      <c r="BZ228" s="148" t="str">
        <f t="shared" si="67"/>
        <v/>
      </c>
    </row>
    <row r="229" spans="1:78" x14ac:dyDescent="0.3">
      <c r="N229" s="5"/>
      <c r="O229" s="244"/>
      <c r="P229" s="245"/>
      <c r="Q229" s="210">
        <f t="shared" si="59"/>
        <v>0</v>
      </c>
      <c r="R229" s="120" t="s">
        <v>52</v>
      </c>
      <c r="S229" s="170"/>
      <c r="T229" s="170"/>
      <c r="U229" s="170"/>
      <c r="V229" s="170"/>
      <c r="W229" s="5" t="str">
        <f t="shared" si="52"/>
        <v/>
      </c>
      <c r="X229" s="24"/>
      <c r="Y229" s="5" t="str">
        <f t="shared" si="53"/>
        <v/>
      </c>
      <c r="Z229" s="29"/>
      <c r="AA229" s="5"/>
      <c r="AB229" s="5"/>
      <c r="AC229" s="244"/>
      <c r="AD229" s="245"/>
      <c r="AE229" s="210">
        <f t="shared" si="60"/>
        <v>0</v>
      </c>
      <c r="AF229" s="120" t="s">
        <v>52</v>
      </c>
      <c r="AG229" s="170"/>
      <c r="AH229" s="170"/>
      <c r="AI229" s="170"/>
      <c r="AJ229" s="170"/>
      <c r="AK229" s="5" t="str">
        <f t="shared" si="55"/>
        <v/>
      </c>
      <c r="AL229" s="24"/>
      <c r="AM229" s="5" t="str">
        <f t="shared" si="56"/>
        <v/>
      </c>
      <c r="AN229" s="29"/>
      <c r="AO229" s="5"/>
      <c r="AP229" s="5"/>
      <c r="AQ229" s="244"/>
      <c r="AR229" s="245"/>
      <c r="AS229" s="210">
        <f t="shared" si="61"/>
        <v>0</v>
      </c>
      <c r="AT229" s="120" t="s">
        <v>52</v>
      </c>
      <c r="AU229" s="170"/>
      <c r="AV229" s="170"/>
      <c r="AW229" s="170"/>
      <c r="AX229" s="170"/>
      <c r="AY229" s="5" t="str">
        <f t="shared" si="57"/>
        <v/>
      </c>
      <c r="AZ229" s="29"/>
      <c r="BA229" s="5" t="str">
        <f t="shared" si="58"/>
        <v/>
      </c>
      <c r="BB229" s="29"/>
      <c r="BC229" s="5"/>
      <c r="BD229" s="244"/>
      <c r="BE229" s="245"/>
      <c r="BF229" s="210">
        <f t="shared" si="62"/>
        <v>0</v>
      </c>
      <c r="BG229" s="120" t="s">
        <v>52</v>
      </c>
      <c r="BH229" s="170"/>
      <c r="BI229" s="170"/>
      <c r="BJ229" s="170"/>
      <c r="BK229" s="170"/>
      <c r="BL229" s="5" t="str">
        <f t="shared" si="50"/>
        <v/>
      </c>
      <c r="BM229" s="6"/>
      <c r="BN229" s="5" t="str">
        <f t="shared" si="51"/>
        <v/>
      </c>
      <c r="BO229" s="29"/>
      <c r="BR229" s="384"/>
      <c r="BS229" s="434"/>
      <c r="BT229" s="210">
        <v>1</v>
      </c>
      <c r="BU229" s="120" t="s">
        <v>52</v>
      </c>
      <c r="BV229" s="147" t="str">
        <f t="shared" si="63"/>
        <v/>
      </c>
      <c r="BW229" s="147" t="str">
        <f t="shared" si="64"/>
        <v/>
      </c>
      <c r="BX229" s="147" t="str">
        <f t="shared" si="65"/>
        <v/>
      </c>
      <c r="BY229" s="147" t="str">
        <f t="shared" si="66"/>
        <v/>
      </c>
      <c r="BZ229" s="148" t="str">
        <f t="shared" si="67"/>
        <v/>
      </c>
    </row>
    <row r="230" spans="1:78" ht="28.95" customHeight="1" x14ac:dyDescent="0.3">
      <c r="N230" s="5"/>
      <c r="O230" s="242" t="s">
        <v>53</v>
      </c>
      <c r="P230" s="243"/>
      <c r="Q230" s="210">
        <f t="shared" si="59"/>
        <v>0</v>
      </c>
      <c r="R230" s="120" t="s">
        <v>54</v>
      </c>
      <c r="S230" s="170"/>
      <c r="T230" s="170"/>
      <c r="U230" s="170"/>
      <c r="V230" s="170"/>
      <c r="W230" s="5" t="str">
        <f t="shared" si="52"/>
        <v/>
      </c>
      <c r="X230" s="24"/>
      <c r="Y230" s="5" t="str">
        <f t="shared" si="53"/>
        <v/>
      </c>
      <c r="Z230" s="29"/>
      <c r="AA230" s="5"/>
      <c r="AB230" s="5"/>
      <c r="AC230" s="242" t="s">
        <v>53</v>
      </c>
      <c r="AD230" s="243"/>
      <c r="AE230" s="210">
        <f t="shared" si="60"/>
        <v>0</v>
      </c>
      <c r="AF230" s="120" t="s">
        <v>54</v>
      </c>
      <c r="AG230" s="170"/>
      <c r="AH230" s="170"/>
      <c r="AI230" s="170"/>
      <c r="AJ230" s="170"/>
      <c r="AK230" s="5" t="str">
        <f t="shared" si="55"/>
        <v/>
      </c>
      <c r="AL230" s="24"/>
      <c r="AM230" s="5" t="str">
        <f t="shared" si="56"/>
        <v/>
      </c>
      <c r="AN230" s="29"/>
      <c r="AO230" s="5"/>
      <c r="AP230" s="5"/>
      <c r="AQ230" s="242" t="s">
        <v>53</v>
      </c>
      <c r="AR230" s="243"/>
      <c r="AS230" s="210">
        <f t="shared" si="61"/>
        <v>0</v>
      </c>
      <c r="AT230" s="120" t="s">
        <v>54</v>
      </c>
      <c r="AU230" s="170"/>
      <c r="AV230" s="170"/>
      <c r="AW230" s="170"/>
      <c r="AX230" s="170"/>
      <c r="AY230" s="5" t="str">
        <f t="shared" si="57"/>
        <v/>
      </c>
      <c r="AZ230" s="29"/>
      <c r="BA230" s="5" t="str">
        <f t="shared" si="58"/>
        <v/>
      </c>
      <c r="BB230" s="29"/>
      <c r="BC230" s="5"/>
      <c r="BD230" s="242" t="s">
        <v>53</v>
      </c>
      <c r="BE230" s="243"/>
      <c r="BF230" s="210">
        <f t="shared" si="62"/>
        <v>0</v>
      </c>
      <c r="BG230" s="120" t="s">
        <v>54</v>
      </c>
      <c r="BH230" s="170"/>
      <c r="BI230" s="170"/>
      <c r="BJ230" s="170"/>
      <c r="BK230" s="170"/>
      <c r="BL230" s="5" t="str">
        <f t="shared" si="50"/>
        <v/>
      </c>
      <c r="BM230" s="6"/>
      <c r="BN230" s="5" t="str">
        <f t="shared" si="51"/>
        <v/>
      </c>
      <c r="BO230" s="29"/>
      <c r="BR230" s="384" t="s">
        <v>53</v>
      </c>
      <c r="BS230" s="433"/>
      <c r="BT230" s="210">
        <v>1</v>
      </c>
      <c r="BU230" s="120" t="s">
        <v>54</v>
      </c>
      <c r="BV230" s="147" t="str">
        <f t="shared" si="63"/>
        <v/>
      </c>
      <c r="BW230" s="147" t="str">
        <f t="shared" si="64"/>
        <v/>
      </c>
      <c r="BX230" s="147" t="str">
        <f t="shared" si="65"/>
        <v/>
      </c>
      <c r="BY230" s="147" t="str">
        <f t="shared" si="66"/>
        <v/>
      </c>
      <c r="BZ230" s="148" t="str">
        <f t="shared" si="67"/>
        <v/>
      </c>
    </row>
    <row r="231" spans="1:78" ht="27.6" x14ac:dyDescent="0.3">
      <c r="N231" s="5"/>
      <c r="O231" s="244"/>
      <c r="P231" s="245"/>
      <c r="Q231" s="210">
        <f t="shared" si="59"/>
        <v>0</v>
      </c>
      <c r="R231" s="120" t="s">
        <v>55</v>
      </c>
      <c r="S231" s="170"/>
      <c r="T231" s="170"/>
      <c r="U231" s="170"/>
      <c r="V231" s="170"/>
      <c r="W231" s="5" t="str">
        <f t="shared" si="52"/>
        <v/>
      </c>
      <c r="X231" s="24"/>
      <c r="Y231" s="5" t="str">
        <f t="shared" si="53"/>
        <v/>
      </c>
      <c r="Z231" s="29"/>
      <c r="AA231" s="5"/>
      <c r="AB231" s="5"/>
      <c r="AC231" s="244"/>
      <c r="AD231" s="245"/>
      <c r="AE231" s="210">
        <f t="shared" si="60"/>
        <v>0</v>
      </c>
      <c r="AF231" s="120" t="s">
        <v>55</v>
      </c>
      <c r="AG231" s="170"/>
      <c r="AH231" s="170"/>
      <c r="AI231" s="170"/>
      <c r="AJ231" s="170"/>
      <c r="AK231" s="5" t="str">
        <f t="shared" si="55"/>
        <v/>
      </c>
      <c r="AL231" s="24"/>
      <c r="AM231" s="5" t="str">
        <f t="shared" si="56"/>
        <v/>
      </c>
      <c r="AN231" s="29"/>
      <c r="AO231" s="5"/>
      <c r="AP231" s="5"/>
      <c r="AQ231" s="244"/>
      <c r="AR231" s="245"/>
      <c r="AS231" s="210">
        <f t="shared" si="61"/>
        <v>0</v>
      </c>
      <c r="AT231" s="120" t="s">
        <v>55</v>
      </c>
      <c r="AU231" s="170"/>
      <c r="AV231" s="170"/>
      <c r="AW231" s="170"/>
      <c r="AX231" s="170"/>
      <c r="AY231" s="5" t="str">
        <f t="shared" si="57"/>
        <v/>
      </c>
      <c r="AZ231" s="29"/>
      <c r="BA231" s="5" t="str">
        <f t="shared" si="58"/>
        <v/>
      </c>
      <c r="BB231" s="29"/>
      <c r="BC231" s="5"/>
      <c r="BD231" s="244"/>
      <c r="BE231" s="245"/>
      <c r="BF231" s="210">
        <f t="shared" si="62"/>
        <v>0</v>
      </c>
      <c r="BG231" s="120" t="s">
        <v>55</v>
      </c>
      <c r="BH231" s="170"/>
      <c r="BI231" s="170"/>
      <c r="BJ231" s="170"/>
      <c r="BK231" s="170"/>
      <c r="BL231" s="5" t="str">
        <f t="shared" si="50"/>
        <v/>
      </c>
      <c r="BM231" s="6"/>
      <c r="BN231" s="5" t="str">
        <f t="shared" si="51"/>
        <v/>
      </c>
      <c r="BO231" s="29"/>
      <c r="BR231" s="384"/>
      <c r="BS231" s="434"/>
      <c r="BT231" s="210">
        <v>1</v>
      </c>
      <c r="BU231" s="120" t="s">
        <v>55</v>
      </c>
      <c r="BV231" s="147" t="str">
        <f t="shared" si="63"/>
        <v/>
      </c>
      <c r="BW231" s="147" t="str">
        <f t="shared" si="64"/>
        <v/>
      </c>
      <c r="BX231" s="147" t="str">
        <f t="shared" si="65"/>
        <v/>
      </c>
      <c r="BY231" s="147" t="str">
        <f t="shared" si="66"/>
        <v/>
      </c>
      <c r="BZ231" s="148" t="str">
        <f t="shared" si="67"/>
        <v/>
      </c>
    </row>
    <row r="232" spans="1:78" ht="55.2" x14ac:dyDescent="0.3">
      <c r="N232" s="5"/>
      <c r="O232" s="240" t="s">
        <v>56</v>
      </c>
      <c r="P232" s="241"/>
      <c r="Q232" s="210">
        <f t="shared" si="59"/>
        <v>0</v>
      </c>
      <c r="R232" s="120" t="s">
        <v>55</v>
      </c>
      <c r="S232" s="170"/>
      <c r="T232" s="170"/>
      <c r="U232" s="170"/>
      <c r="V232" s="170"/>
      <c r="W232" s="5" t="str">
        <f t="shared" si="52"/>
        <v/>
      </c>
      <c r="X232" s="24"/>
      <c r="Y232" s="5" t="str">
        <f t="shared" si="53"/>
        <v/>
      </c>
      <c r="Z232" s="29"/>
      <c r="AA232" s="5"/>
      <c r="AB232" s="5"/>
      <c r="AC232" s="240" t="s">
        <v>56</v>
      </c>
      <c r="AD232" s="241"/>
      <c r="AE232" s="210">
        <f t="shared" si="60"/>
        <v>0</v>
      </c>
      <c r="AF232" s="120" t="s">
        <v>55</v>
      </c>
      <c r="AG232" s="170"/>
      <c r="AH232" s="170"/>
      <c r="AI232" s="170"/>
      <c r="AJ232" s="170"/>
      <c r="AK232" s="5" t="str">
        <f t="shared" si="55"/>
        <v/>
      </c>
      <c r="AL232" s="24"/>
      <c r="AM232" s="5" t="str">
        <f t="shared" si="56"/>
        <v/>
      </c>
      <c r="AN232" s="29"/>
      <c r="AO232" s="5"/>
      <c r="AP232" s="5"/>
      <c r="AQ232" s="240" t="s">
        <v>56</v>
      </c>
      <c r="AR232" s="241"/>
      <c r="AS232" s="210">
        <f t="shared" si="61"/>
        <v>0</v>
      </c>
      <c r="AT232" s="120" t="s">
        <v>55</v>
      </c>
      <c r="AU232" s="170"/>
      <c r="AV232" s="170"/>
      <c r="AW232" s="170"/>
      <c r="AX232" s="170"/>
      <c r="AY232" s="5" t="str">
        <f t="shared" si="57"/>
        <v/>
      </c>
      <c r="AZ232" s="29"/>
      <c r="BA232" s="5" t="str">
        <f t="shared" si="58"/>
        <v/>
      </c>
      <c r="BB232" s="29"/>
      <c r="BC232" s="5"/>
      <c r="BD232" s="240" t="s">
        <v>56</v>
      </c>
      <c r="BE232" s="241"/>
      <c r="BF232" s="210">
        <f t="shared" si="62"/>
        <v>0</v>
      </c>
      <c r="BG232" s="120" t="s">
        <v>55</v>
      </c>
      <c r="BH232" s="170"/>
      <c r="BI232" s="170"/>
      <c r="BJ232" s="170"/>
      <c r="BK232" s="170"/>
      <c r="BL232" s="5" t="str">
        <f t="shared" si="50"/>
        <v/>
      </c>
      <c r="BM232" s="6"/>
      <c r="BN232" s="5" t="str">
        <f t="shared" si="51"/>
        <v/>
      </c>
      <c r="BO232" s="29"/>
      <c r="BR232" s="119" t="s">
        <v>56</v>
      </c>
      <c r="BS232" s="206"/>
      <c r="BT232" s="210">
        <v>1</v>
      </c>
      <c r="BU232" s="120" t="s">
        <v>55</v>
      </c>
      <c r="BV232" s="147" t="str">
        <f t="shared" si="63"/>
        <v/>
      </c>
      <c r="BW232" s="147" t="str">
        <f t="shared" si="64"/>
        <v/>
      </c>
      <c r="BX232" s="147" t="str">
        <f t="shared" si="65"/>
        <v/>
      </c>
      <c r="BY232" s="147" t="str">
        <f t="shared" si="66"/>
        <v/>
      </c>
      <c r="BZ232" s="148" t="str">
        <f t="shared" si="67"/>
        <v/>
      </c>
    </row>
    <row r="233" spans="1:78" ht="27.6" x14ac:dyDescent="0.3">
      <c r="A233" s="1"/>
      <c r="B233" s="1"/>
      <c r="C233" s="1"/>
      <c r="D233" s="1"/>
      <c r="K233" s="1"/>
      <c r="L233" s="1"/>
      <c r="N233" s="5"/>
      <c r="O233" s="242" t="s">
        <v>57</v>
      </c>
      <c r="P233" s="243"/>
      <c r="Q233" s="210">
        <f t="shared" si="59"/>
        <v>0</v>
      </c>
      <c r="R233" s="120" t="s">
        <v>130</v>
      </c>
      <c r="S233" s="170"/>
      <c r="T233" s="170"/>
      <c r="U233" s="170"/>
      <c r="V233" s="170"/>
      <c r="W233" s="5" t="str">
        <f t="shared" si="52"/>
        <v/>
      </c>
      <c r="X233" s="24"/>
      <c r="Y233" s="5" t="str">
        <f t="shared" si="53"/>
        <v/>
      </c>
      <c r="Z233" s="29"/>
      <c r="AA233" s="5"/>
      <c r="AB233" s="5"/>
      <c r="AC233" s="242" t="s">
        <v>57</v>
      </c>
      <c r="AD233" s="243"/>
      <c r="AE233" s="210">
        <f t="shared" si="60"/>
        <v>0</v>
      </c>
      <c r="AF233" s="120" t="s">
        <v>130</v>
      </c>
      <c r="AG233" s="170"/>
      <c r="AH233" s="170"/>
      <c r="AI233" s="170"/>
      <c r="AJ233" s="170"/>
      <c r="AK233" s="5" t="str">
        <f t="shared" si="55"/>
        <v/>
      </c>
      <c r="AL233" s="24"/>
      <c r="AM233" s="5" t="str">
        <f t="shared" si="56"/>
        <v/>
      </c>
      <c r="AN233" s="29"/>
      <c r="AO233" s="5"/>
      <c r="AP233" s="5"/>
      <c r="AQ233" s="242" t="s">
        <v>57</v>
      </c>
      <c r="AR233" s="243"/>
      <c r="AS233" s="210">
        <f t="shared" si="61"/>
        <v>0</v>
      </c>
      <c r="AT233" s="120" t="s">
        <v>130</v>
      </c>
      <c r="AU233" s="170"/>
      <c r="AV233" s="170"/>
      <c r="AW233" s="170"/>
      <c r="AX233" s="170"/>
      <c r="AY233" s="5" t="str">
        <f t="shared" si="57"/>
        <v/>
      </c>
      <c r="AZ233" s="29"/>
      <c r="BA233" s="5" t="str">
        <f t="shared" si="58"/>
        <v/>
      </c>
      <c r="BB233" s="29"/>
      <c r="BC233" s="5"/>
      <c r="BD233" s="242" t="s">
        <v>57</v>
      </c>
      <c r="BE233" s="243"/>
      <c r="BF233" s="210">
        <f t="shared" si="62"/>
        <v>0</v>
      </c>
      <c r="BG233" s="120" t="s">
        <v>130</v>
      </c>
      <c r="BH233" s="170"/>
      <c r="BI233" s="170"/>
      <c r="BJ233" s="170"/>
      <c r="BK233" s="170"/>
      <c r="BL233" s="5" t="str">
        <f t="shared" si="50"/>
        <v/>
      </c>
      <c r="BM233" s="6"/>
      <c r="BN233" s="5" t="str">
        <f t="shared" si="51"/>
        <v/>
      </c>
      <c r="BO233" s="29"/>
      <c r="BR233" s="384" t="s">
        <v>57</v>
      </c>
      <c r="BS233" s="433"/>
      <c r="BT233" s="210">
        <v>1</v>
      </c>
      <c r="BU233" s="120" t="s">
        <v>130</v>
      </c>
      <c r="BV233" s="147" t="str">
        <f t="shared" si="63"/>
        <v/>
      </c>
      <c r="BW233" s="147" t="str">
        <f t="shared" si="64"/>
        <v/>
      </c>
      <c r="BX233" s="147" t="str">
        <f t="shared" si="65"/>
        <v/>
      </c>
      <c r="BY233" s="147" t="str">
        <f t="shared" si="66"/>
        <v/>
      </c>
      <c r="BZ233" s="148" t="str">
        <f t="shared" si="67"/>
        <v/>
      </c>
    </row>
    <row r="234" spans="1:78" ht="43.95" customHeight="1" x14ac:dyDescent="0.3">
      <c r="N234" s="5"/>
      <c r="O234" s="244"/>
      <c r="P234" s="245"/>
      <c r="Q234" s="210">
        <f t="shared" si="59"/>
        <v>0</v>
      </c>
      <c r="R234" s="120" t="s">
        <v>58</v>
      </c>
      <c r="S234" s="170"/>
      <c r="T234" s="170"/>
      <c r="U234" s="170"/>
      <c r="V234" s="170"/>
      <c r="W234" s="5" t="str">
        <f t="shared" si="52"/>
        <v/>
      </c>
      <c r="X234" s="24"/>
      <c r="Y234" s="5" t="str">
        <f t="shared" si="53"/>
        <v/>
      </c>
      <c r="Z234" s="29"/>
      <c r="AA234" s="5"/>
      <c r="AB234" s="5"/>
      <c r="AC234" s="244"/>
      <c r="AD234" s="245"/>
      <c r="AE234" s="210">
        <f t="shared" si="60"/>
        <v>0</v>
      </c>
      <c r="AF234" s="120" t="s">
        <v>58</v>
      </c>
      <c r="AG234" s="170"/>
      <c r="AH234" s="170"/>
      <c r="AI234" s="170"/>
      <c r="AJ234" s="170"/>
      <c r="AK234" s="5" t="str">
        <f t="shared" si="55"/>
        <v/>
      </c>
      <c r="AL234" s="24"/>
      <c r="AM234" s="5" t="str">
        <f t="shared" si="56"/>
        <v/>
      </c>
      <c r="AN234" s="29"/>
      <c r="AO234" s="5"/>
      <c r="AP234" s="5"/>
      <c r="AQ234" s="244"/>
      <c r="AR234" s="245"/>
      <c r="AS234" s="210">
        <f t="shared" si="61"/>
        <v>0</v>
      </c>
      <c r="AT234" s="120" t="s">
        <v>58</v>
      </c>
      <c r="AU234" s="170"/>
      <c r="AV234" s="170"/>
      <c r="AW234" s="170"/>
      <c r="AX234" s="170"/>
      <c r="AY234" s="5" t="str">
        <f t="shared" si="57"/>
        <v/>
      </c>
      <c r="AZ234" s="29"/>
      <c r="BA234" s="5" t="str">
        <f t="shared" si="58"/>
        <v/>
      </c>
      <c r="BB234" s="29"/>
      <c r="BC234" s="5"/>
      <c r="BD234" s="244"/>
      <c r="BE234" s="245"/>
      <c r="BF234" s="210">
        <f t="shared" si="62"/>
        <v>0</v>
      </c>
      <c r="BG234" s="120" t="s">
        <v>58</v>
      </c>
      <c r="BH234" s="170"/>
      <c r="BI234" s="170"/>
      <c r="BJ234" s="170"/>
      <c r="BK234" s="170"/>
      <c r="BL234" s="5" t="str">
        <f t="shared" si="50"/>
        <v/>
      </c>
      <c r="BM234" s="6"/>
      <c r="BN234" s="5" t="str">
        <f t="shared" si="51"/>
        <v/>
      </c>
      <c r="BO234" s="29"/>
      <c r="BR234" s="384"/>
      <c r="BS234" s="434"/>
      <c r="BT234" s="210">
        <v>1</v>
      </c>
      <c r="BU234" s="120" t="s">
        <v>58</v>
      </c>
      <c r="BV234" s="147" t="str">
        <f t="shared" si="63"/>
        <v/>
      </c>
      <c r="BW234" s="147" t="str">
        <f t="shared" si="64"/>
        <v/>
      </c>
      <c r="BX234" s="147" t="str">
        <f t="shared" si="65"/>
        <v/>
      </c>
      <c r="BY234" s="147" t="str">
        <f t="shared" si="66"/>
        <v/>
      </c>
      <c r="BZ234" s="148" t="str">
        <f t="shared" si="67"/>
        <v/>
      </c>
    </row>
    <row r="235" spans="1:78" ht="15" thickBot="1" x14ac:dyDescent="0.35">
      <c r="N235" s="5"/>
      <c r="O235" s="30"/>
      <c r="P235" s="355"/>
      <c r="Q235" s="355"/>
      <c r="R235" s="66" t="s">
        <v>173</v>
      </c>
      <c r="S235" s="26" t="e">
        <f>SUM(W222:W234)/SUM(Q222:Q234)</f>
        <v>#DIV/0!</v>
      </c>
      <c r="T235" s="26" t="s">
        <v>20</v>
      </c>
      <c r="U235" s="26" t="e">
        <f>SUM(Y222:Y234)/SUM(Q222:Q234)</f>
        <v>#DIV/0!</v>
      </c>
      <c r="V235" s="26"/>
      <c r="W235" s="5" t="str">
        <f t="shared" si="52"/>
        <v/>
      </c>
      <c r="X235" s="24"/>
      <c r="Y235" s="5" t="str">
        <f t="shared" si="53"/>
        <v/>
      </c>
      <c r="Z235" s="29"/>
      <c r="AA235" s="5"/>
      <c r="AB235" s="5"/>
      <c r="AC235" s="30"/>
      <c r="AD235" s="355"/>
      <c r="AE235" s="355"/>
      <c r="AF235" s="66" t="s">
        <v>173</v>
      </c>
      <c r="AG235" s="26" t="e">
        <f>SUM(AK222:AK234)/SUM(AE222:AE234)</f>
        <v>#DIV/0!</v>
      </c>
      <c r="AH235" s="26" t="s">
        <v>20</v>
      </c>
      <c r="AI235" s="26" t="e">
        <f>SUM(AM222:AM234)/SUM(AE222:AE234)</f>
        <v>#DIV/0!</v>
      </c>
      <c r="AJ235" s="26"/>
      <c r="AK235" s="5" t="str">
        <f t="shared" si="55"/>
        <v/>
      </c>
      <c r="AL235" s="24"/>
      <c r="AM235" s="5" t="str">
        <f t="shared" si="56"/>
        <v/>
      </c>
      <c r="AN235" s="29"/>
      <c r="AO235" s="5"/>
      <c r="AP235" s="5"/>
      <c r="AQ235" s="30"/>
      <c r="AR235" s="355"/>
      <c r="AS235" s="355"/>
      <c r="AT235" s="66" t="s">
        <v>173</v>
      </c>
      <c r="AU235" s="26" t="e">
        <f>SUM(AY222:AY234)/SUM(AS222:AS234)</f>
        <v>#DIV/0!</v>
      </c>
      <c r="AV235" s="26" t="s">
        <v>20</v>
      </c>
      <c r="AW235" s="26" t="e">
        <f>SUM(BA222:BA234)/SUM(AS222:AS234)</f>
        <v>#DIV/0!</v>
      </c>
      <c r="AX235" s="26"/>
      <c r="AY235" s="5" t="str">
        <f t="shared" si="57"/>
        <v/>
      </c>
      <c r="AZ235" s="29"/>
      <c r="BA235" s="5" t="str">
        <f t="shared" si="58"/>
        <v/>
      </c>
      <c r="BB235" s="29"/>
      <c r="BC235" s="5"/>
      <c r="BD235" s="30"/>
      <c r="BE235" s="355"/>
      <c r="BF235" s="355"/>
      <c r="BG235" s="66" t="s">
        <v>173</v>
      </c>
      <c r="BH235" s="26" t="e">
        <f>SUM(BL222:BL234)/SUM(BF222:BF234)</f>
        <v>#DIV/0!</v>
      </c>
      <c r="BI235" s="26" t="s">
        <v>20</v>
      </c>
      <c r="BJ235" s="26" t="e">
        <f>SUM(BN222:BN234)/SUM(BF222:BF234)</f>
        <v>#DIV/0!</v>
      </c>
      <c r="BK235" s="26"/>
      <c r="BL235" s="5" t="str">
        <f t="shared" si="50"/>
        <v/>
      </c>
      <c r="BM235" s="6"/>
      <c r="BN235" s="5" t="str">
        <f t="shared" si="51"/>
        <v/>
      </c>
      <c r="BO235" s="29"/>
    </row>
    <row r="236" spans="1:78" ht="15" thickBot="1" x14ac:dyDescent="0.35">
      <c r="N236" s="5"/>
      <c r="O236" s="214" t="s">
        <v>306</v>
      </c>
      <c r="P236" s="110"/>
      <c r="Q236" s="220"/>
      <c r="R236" s="223" t="s">
        <v>301</v>
      </c>
      <c r="S236" s="357"/>
      <c r="T236" s="357"/>
      <c r="U236" s="357"/>
      <c r="V236" s="33" t="s">
        <v>21</v>
      </c>
      <c r="W236" s="5" t="str">
        <f t="shared" si="52"/>
        <v/>
      </c>
      <c r="X236" s="24"/>
      <c r="Y236" s="5" t="str">
        <f t="shared" si="53"/>
        <v/>
      </c>
      <c r="Z236" s="29"/>
      <c r="AA236" s="5"/>
      <c r="AB236" s="5"/>
      <c r="AC236" s="214" t="s">
        <v>306</v>
      </c>
      <c r="AD236" s="110"/>
      <c r="AE236" s="220"/>
      <c r="AF236" s="32" t="s">
        <v>301</v>
      </c>
      <c r="AG236" s="356"/>
      <c r="AH236" s="357"/>
      <c r="AI236" s="357"/>
      <c r="AJ236" s="33" t="s">
        <v>21</v>
      </c>
      <c r="AK236" s="5" t="str">
        <f t="shared" si="55"/>
        <v/>
      </c>
      <c r="AL236" s="24"/>
      <c r="AM236" s="5" t="str">
        <f t="shared" si="56"/>
        <v/>
      </c>
      <c r="AN236" s="29"/>
      <c r="AO236" s="5"/>
      <c r="AP236" s="5"/>
      <c r="AQ236" s="214" t="s">
        <v>306</v>
      </c>
      <c r="AR236" s="110"/>
      <c r="AS236" s="220"/>
      <c r="AT236" s="32" t="s">
        <v>301</v>
      </c>
      <c r="AU236" s="356"/>
      <c r="AV236" s="357"/>
      <c r="AW236" s="357"/>
      <c r="AX236" s="33" t="s">
        <v>21</v>
      </c>
      <c r="AY236" s="5" t="str">
        <f t="shared" si="57"/>
        <v/>
      </c>
      <c r="AZ236" s="29"/>
      <c r="BA236" s="5" t="str">
        <f t="shared" si="58"/>
        <v/>
      </c>
      <c r="BB236" s="29"/>
      <c r="BC236" s="5"/>
      <c r="BD236" s="214" t="s">
        <v>306</v>
      </c>
      <c r="BE236" s="110"/>
      <c r="BF236" s="220"/>
      <c r="BG236" s="32" t="s">
        <v>301</v>
      </c>
      <c r="BH236" s="356"/>
      <c r="BI236" s="357"/>
      <c r="BJ236" s="357"/>
      <c r="BK236" s="33" t="s">
        <v>21</v>
      </c>
      <c r="BL236" s="5" t="str">
        <f t="shared" si="50"/>
        <v/>
      </c>
      <c r="BM236" s="6"/>
      <c r="BN236" s="5" t="str">
        <f t="shared" si="51"/>
        <v/>
      </c>
      <c r="BO236" s="29"/>
    </row>
    <row r="237" spans="1:78" ht="15" thickBot="1" x14ac:dyDescent="0.35">
      <c r="N237" s="5"/>
      <c r="O237" s="20"/>
      <c r="Q237" s="20"/>
      <c r="R237" s="43"/>
      <c r="S237" s="20"/>
      <c r="T237" s="20"/>
      <c r="U237" s="20"/>
      <c r="V237" s="20"/>
      <c r="W237" s="5" t="str">
        <f t="shared" si="52"/>
        <v/>
      </c>
      <c r="X237" s="24"/>
      <c r="Y237" s="5" t="str">
        <f t="shared" si="53"/>
        <v/>
      </c>
      <c r="Z237" s="29"/>
      <c r="AA237" s="5"/>
      <c r="AB237" s="5"/>
      <c r="AC237" s="20"/>
      <c r="AD237" s="111"/>
      <c r="AE237" s="20"/>
      <c r="AF237" s="43"/>
      <c r="AG237" s="20"/>
      <c r="AH237" s="20"/>
      <c r="AI237" s="20"/>
      <c r="AJ237" s="20"/>
      <c r="AK237" s="5" t="str">
        <f t="shared" si="55"/>
        <v/>
      </c>
      <c r="AL237" s="24"/>
      <c r="AM237" s="5" t="str">
        <f t="shared" si="56"/>
        <v/>
      </c>
      <c r="AN237" s="29"/>
      <c r="AO237" s="5"/>
      <c r="AP237" s="5"/>
      <c r="AQ237" s="20"/>
      <c r="AR237" s="111"/>
      <c r="AS237" s="20"/>
      <c r="AT237" s="43"/>
      <c r="AU237" s="20"/>
      <c r="AV237" s="20"/>
      <c r="AW237" s="20"/>
      <c r="AX237" s="20"/>
      <c r="AY237" s="5" t="str">
        <f t="shared" si="57"/>
        <v/>
      </c>
      <c r="AZ237" s="29"/>
      <c r="BA237" s="5" t="str">
        <f t="shared" si="58"/>
        <v/>
      </c>
      <c r="BB237" s="5"/>
      <c r="BC237" s="5"/>
      <c r="BD237" s="20"/>
      <c r="BE237" s="111"/>
      <c r="BF237" s="20"/>
      <c r="BG237" s="43"/>
      <c r="BH237" s="20"/>
      <c r="BI237" s="20"/>
      <c r="BJ237" s="20"/>
      <c r="BK237" s="20"/>
      <c r="BL237" s="5" t="str">
        <f t="shared" si="50"/>
        <v/>
      </c>
      <c r="BM237" s="6"/>
      <c r="BN237" s="5" t="str">
        <f t="shared" si="51"/>
        <v/>
      </c>
      <c r="BO237" s="29"/>
    </row>
    <row r="238" spans="1:78" ht="15" thickBot="1" x14ac:dyDescent="0.35">
      <c r="N238" s="5"/>
      <c r="O238" s="213" t="s">
        <v>307</v>
      </c>
      <c r="Q238" s="377" t="s">
        <v>136</v>
      </c>
      <c r="R238" s="377"/>
      <c r="S238" s="377"/>
      <c r="T238" s="378"/>
      <c r="U238" s="96">
        <f>SUM(S236)</f>
        <v>0</v>
      </c>
      <c r="V238" s="97" t="s">
        <v>21</v>
      </c>
      <c r="W238" s="5" t="str">
        <f t="shared" si="52"/>
        <v/>
      </c>
      <c r="X238" s="24"/>
      <c r="Y238" s="5" t="str">
        <f t="shared" si="53"/>
        <v/>
      </c>
      <c r="Z238" s="5"/>
      <c r="AA238" s="5"/>
      <c r="AB238" s="5"/>
      <c r="AC238" s="213" t="s">
        <v>307</v>
      </c>
      <c r="AE238" s="377" t="s">
        <v>240</v>
      </c>
      <c r="AF238" s="377"/>
      <c r="AG238" s="377"/>
      <c r="AH238" s="377"/>
      <c r="AI238" s="96">
        <f>SUM(AG236)</f>
        <v>0</v>
      </c>
      <c r="AJ238" s="97" t="s">
        <v>21</v>
      </c>
      <c r="AK238" s="5" t="str">
        <f t="shared" si="55"/>
        <v/>
      </c>
      <c r="AL238" s="24"/>
      <c r="AM238" s="5" t="str">
        <f t="shared" si="56"/>
        <v/>
      </c>
      <c r="AN238" s="5"/>
      <c r="AO238" s="5"/>
      <c r="AP238" s="5"/>
      <c r="AQ238" s="213" t="s">
        <v>307</v>
      </c>
      <c r="AS238" s="377" t="s">
        <v>241</v>
      </c>
      <c r="AT238" s="377"/>
      <c r="AU238" s="377"/>
      <c r="AV238" s="377"/>
      <c r="AW238" s="96">
        <f>SUM(AU236)</f>
        <v>0</v>
      </c>
      <c r="AX238" s="97" t="s">
        <v>21</v>
      </c>
      <c r="AY238" s="5" t="str">
        <f t="shared" si="57"/>
        <v/>
      </c>
      <c r="AZ238" s="29"/>
      <c r="BA238" s="5" t="str">
        <f t="shared" si="58"/>
        <v/>
      </c>
      <c r="BB238" s="5"/>
      <c r="BC238" s="5"/>
      <c r="BD238" s="213" t="s">
        <v>307</v>
      </c>
      <c r="BE238" s="111"/>
      <c r="BF238" s="377" t="s">
        <v>242</v>
      </c>
      <c r="BG238" s="377"/>
      <c r="BH238" s="377"/>
      <c r="BI238" s="377"/>
      <c r="BJ238" s="96">
        <f>SUM(BH236)</f>
        <v>0</v>
      </c>
      <c r="BK238" s="97" t="s">
        <v>21</v>
      </c>
      <c r="BL238" s="5" t="str">
        <f t="shared" si="50"/>
        <v/>
      </c>
      <c r="BM238" s="6"/>
      <c r="BN238" s="5" t="str">
        <f t="shared" si="51"/>
        <v/>
      </c>
      <c r="BO238" s="5"/>
    </row>
    <row r="239" spans="1:78" ht="9" customHeight="1" x14ac:dyDescent="0.3">
      <c r="N239" s="5"/>
      <c r="O239" s="20"/>
      <c r="Q239" s="377"/>
      <c r="R239" s="377"/>
      <c r="S239" s="20"/>
      <c r="T239" s="20"/>
      <c r="U239" s="20"/>
      <c r="V239" s="20"/>
      <c r="W239" s="5" t="str">
        <f t="shared" si="52"/>
        <v/>
      </c>
      <c r="X239" s="24"/>
      <c r="Y239" s="5" t="str">
        <f t="shared" si="53"/>
        <v/>
      </c>
      <c r="Z239" s="5"/>
      <c r="AA239" s="5"/>
      <c r="AB239" s="5"/>
      <c r="AC239" s="20"/>
      <c r="AD239" s="111"/>
      <c r="AE239" s="377"/>
      <c r="AF239" s="377"/>
      <c r="AG239" s="20"/>
      <c r="AH239" s="20"/>
      <c r="AI239" s="20"/>
      <c r="AJ239" s="20"/>
      <c r="AK239" s="5" t="str">
        <f t="shared" si="55"/>
        <v/>
      </c>
      <c r="AL239" s="24"/>
      <c r="AM239" s="5" t="str">
        <f t="shared" si="56"/>
        <v/>
      </c>
      <c r="AN239" s="5"/>
      <c r="AO239" s="5"/>
      <c r="AP239" s="5"/>
      <c r="AQ239" s="20"/>
      <c r="AR239" s="111"/>
      <c r="AS239" s="377"/>
      <c r="AT239" s="377"/>
      <c r="AU239" s="20"/>
      <c r="AV239" s="20"/>
      <c r="AW239" s="20"/>
      <c r="AX239" s="20"/>
      <c r="AY239" s="5" t="str">
        <f t="shared" si="57"/>
        <v/>
      </c>
      <c r="AZ239" s="29"/>
      <c r="BA239" s="5" t="str">
        <f t="shared" si="58"/>
        <v/>
      </c>
      <c r="BB239" s="5"/>
      <c r="BC239" s="5"/>
      <c r="BD239" s="20"/>
      <c r="BE239" s="111"/>
      <c r="BF239" s="377"/>
      <c r="BG239" s="377"/>
      <c r="BH239" s="20"/>
      <c r="BI239" s="20"/>
      <c r="BJ239" s="20"/>
      <c r="BK239" s="20"/>
      <c r="BL239" s="5" t="str">
        <f t="shared" si="50"/>
        <v/>
      </c>
      <c r="BM239" s="6"/>
      <c r="BN239" s="5" t="str">
        <f t="shared" si="51"/>
        <v/>
      </c>
      <c r="BO239" s="5"/>
    </row>
    <row r="240" spans="1:78" x14ac:dyDescent="0.3">
      <c r="N240" s="5"/>
      <c r="O240" s="20"/>
      <c r="Q240" s="20"/>
      <c r="R240" s="43"/>
      <c r="S240" s="20"/>
      <c r="T240" s="20"/>
      <c r="U240" s="20"/>
      <c r="V240" s="20"/>
      <c r="W240" s="5" t="str">
        <f t="shared" si="52"/>
        <v/>
      </c>
      <c r="X240" s="24"/>
      <c r="Y240" s="5" t="str">
        <f t="shared" si="53"/>
        <v/>
      </c>
      <c r="Z240" s="5"/>
      <c r="AA240" s="5"/>
      <c r="AB240" s="5"/>
      <c r="AC240" s="20"/>
      <c r="AD240" s="111"/>
      <c r="AE240" s="20"/>
      <c r="AF240" s="43"/>
      <c r="AG240" s="20"/>
      <c r="AH240" s="20"/>
      <c r="AI240" s="20"/>
      <c r="AJ240" s="20"/>
      <c r="AK240" s="5" t="str">
        <f t="shared" si="55"/>
        <v/>
      </c>
      <c r="AL240" s="24"/>
      <c r="AM240" s="5" t="str">
        <f t="shared" si="56"/>
        <v/>
      </c>
      <c r="AN240" s="5"/>
      <c r="AO240" s="5"/>
      <c r="AP240" s="5"/>
      <c r="AQ240" s="20"/>
      <c r="AR240" s="111"/>
      <c r="AS240" s="20"/>
      <c r="AT240" s="43"/>
      <c r="AU240" s="20"/>
      <c r="AV240" s="20"/>
      <c r="AW240" s="20"/>
      <c r="AX240" s="20"/>
      <c r="AY240" s="5" t="str">
        <f t="shared" si="57"/>
        <v/>
      </c>
      <c r="AZ240" s="29"/>
      <c r="BA240" s="5" t="str">
        <f t="shared" si="58"/>
        <v/>
      </c>
      <c r="BB240" s="5"/>
      <c r="BC240" s="5"/>
      <c r="BD240" s="20"/>
      <c r="BE240" s="111"/>
      <c r="BF240" s="20"/>
      <c r="BG240" s="43"/>
      <c r="BH240" s="20"/>
      <c r="BI240" s="20"/>
      <c r="BJ240" s="20"/>
      <c r="BK240" s="20"/>
      <c r="BL240" s="5" t="str">
        <f t="shared" si="50"/>
        <v/>
      </c>
      <c r="BM240" s="6"/>
      <c r="BN240" s="5" t="str">
        <f t="shared" si="51"/>
        <v/>
      </c>
      <c r="BO240" s="5"/>
    </row>
    <row r="241" spans="1:78" ht="63" customHeight="1" x14ac:dyDescent="0.3">
      <c r="N241" s="5"/>
      <c r="O241" s="409" t="s">
        <v>243</v>
      </c>
      <c r="P241" s="410"/>
      <c r="Q241" s="410"/>
      <c r="R241" s="410"/>
      <c r="S241" s="410"/>
      <c r="T241" s="410"/>
      <c r="U241" s="410"/>
      <c r="V241" s="410"/>
      <c r="W241" s="5" t="str">
        <f t="shared" si="52"/>
        <v/>
      </c>
      <c r="X241" s="24"/>
      <c r="Y241" s="5" t="str">
        <f t="shared" si="53"/>
        <v/>
      </c>
      <c r="Z241" s="5"/>
      <c r="AA241" s="5"/>
      <c r="AB241" s="5"/>
      <c r="AC241" s="409" t="s">
        <v>244</v>
      </c>
      <c r="AD241" s="410"/>
      <c r="AE241" s="410"/>
      <c r="AF241" s="410"/>
      <c r="AG241" s="410"/>
      <c r="AH241" s="410"/>
      <c r="AI241" s="410"/>
      <c r="AJ241" s="410"/>
      <c r="AK241" s="5" t="str">
        <f t="shared" si="55"/>
        <v/>
      </c>
      <c r="AL241" s="24"/>
      <c r="AM241" s="5" t="str">
        <f t="shared" si="56"/>
        <v/>
      </c>
      <c r="AN241" s="5"/>
      <c r="AO241" s="5"/>
      <c r="AP241" s="5"/>
      <c r="AQ241" s="409" t="s">
        <v>245</v>
      </c>
      <c r="AR241" s="410"/>
      <c r="AS241" s="410"/>
      <c r="AT241" s="410"/>
      <c r="AU241" s="410"/>
      <c r="AV241" s="410"/>
      <c r="AW241" s="410"/>
      <c r="AX241" s="410"/>
      <c r="AY241" s="5" t="str">
        <f t="shared" si="57"/>
        <v/>
      </c>
      <c r="AZ241" s="29"/>
      <c r="BA241" s="5" t="str">
        <f t="shared" si="58"/>
        <v/>
      </c>
      <c r="BB241" s="5"/>
      <c r="BC241" s="5"/>
      <c r="BD241" s="409" t="s">
        <v>246</v>
      </c>
      <c r="BE241" s="410"/>
      <c r="BF241" s="410"/>
      <c r="BG241" s="410"/>
      <c r="BH241" s="410"/>
      <c r="BI241" s="410"/>
      <c r="BJ241" s="410"/>
      <c r="BK241" s="410"/>
      <c r="BL241" s="5" t="str">
        <f t="shared" si="50"/>
        <v/>
      </c>
      <c r="BM241" s="6"/>
      <c r="BN241" s="5" t="str">
        <f t="shared" si="51"/>
        <v/>
      </c>
      <c r="BO241" s="5"/>
    </row>
    <row r="242" spans="1:78" ht="19.95" customHeight="1" x14ac:dyDescent="0.3">
      <c r="N242" s="5"/>
      <c r="O242" s="21" t="s">
        <v>125</v>
      </c>
      <c r="P242" s="247">
        <f>$D$5</f>
        <v>0</v>
      </c>
      <c r="Q242" s="247"/>
      <c r="R242" s="247"/>
      <c r="S242" s="41" t="s">
        <v>152</v>
      </c>
      <c r="T242" s="248"/>
      <c r="U242" s="248"/>
      <c r="V242" s="248"/>
      <c r="W242" s="5" t="str">
        <f t="shared" si="52"/>
        <v/>
      </c>
      <c r="X242" s="24"/>
      <c r="Y242" s="5" t="str">
        <f t="shared" si="53"/>
        <v/>
      </c>
      <c r="Z242" s="5"/>
      <c r="AA242" s="5"/>
      <c r="AB242" s="5"/>
      <c r="AC242" s="21" t="s">
        <v>125</v>
      </c>
      <c r="AD242" s="247">
        <f>$D$9</f>
        <v>0</v>
      </c>
      <c r="AE242" s="247"/>
      <c r="AF242" s="247"/>
      <c r="AG242" s="41" t="s">
        <v>152</v>
      </c>
      <c r="AH242" s="248"/>
      <c r="AI242" s="248"/>
      <c r="AJ242" s="248"/>
      <c r="AK242" s="5" t="str">
        <f t="shared" si="55"/>
        <v/>
      </c>
      <c r="AL242" s="24"/>
      <c r="AM242" s="5" t="str">
        <f t="shared" si="56"/>
        <v/>
      </c>
      <c r="AN242" s="5"/>
      <c r="AO242" s="5"/>
      <c r="AP242" s="5"/>
      <c r="AQ242" s="21" t="s">
        <v>125</v>
      </c>
      <c r="AR242" s="247">
        <f>$D$9</f>
        <v>0</v>
      </c>
      <c r="AS242" s="247"/>
      <c r="AT242" s="247"/>
      <c r="AU242" s="41" t="s">
        <v>152</v>
      </c>
      <c r="AV242" s="248"/>
      <c r="AW242" s="248"/>
      <c r="AX242" s="248"/>
      <c r="AY242" s="5" t="str">
        <f t="shared" si="57"/>
        <v/>
      </c>
      <c r="AZ242" s="29"/>
      <c r="BA242" s="5" t="str">
        <f t="shared" si="58"/>
        <v/>
      </c>
      <c r="BB242" s="5"/>
      <c r="BC242" s="5"/>
      <c r="BD242" s="21" t="s">
        <v>125</v>
      </c>
      <c r="BE242" s="247">
        <f>$D$9</f>
        <v>0</v>
      </c>
      <c r="BF242" s="247"/>
      <c r="BG242" s="247"/>
      <c r="BH242" s="41" t="s">
        <v>152</v>
      </c>
      <c r="BI242" s="248"/>
      <c r="BJ242" s="248"/>
      <c r="BK242" s="248"/>
      <c r="BL242" s="5" t="str">
        <f t="shared" si="50"/>
        <v/>
      </c>
      <c r="BM242" s="6"/>
      <c r="BN242" s="5" t="str">
        <f t="shared" si="51"/>
        <v/>
      </c>
      <c r="BO242" s="5"/>
    </row>
    <row r="243" spans="1:78" ht="18" customHeight="1" x14ac:dyDescent="0.3">
      <c r="N243" s="5"/>
      <c r="O243" s="21" t="s">
        <v>158</v>
      </c>
      <c r="P243" s="247">
        <f>$D$6</f>
        <v>0</v>
      </c>
      <c r="Q243" s="247"/>
      <c r="R243" s="247"/>
      <c r="S243" s="175" t="s">
        <v>89</v>
      </c>
      <c r="T243" s="247">
        <f>$K$6</f>
        <v>0</v>
      </c>
      <c r="U243" s="247"/>
      <c r="V243" s="247"/>
      <c r="W243" s="5" t="str">
        <f t="shared" si="52"/>
        <v/>
      </c>
      <c r="X243" s="24"/>
      <c r="Y243" s="5" t="str">
        <f t="shared" si="53"/>
        <v/>
      </c>
      <c r="Z243" s="5"/>
      <c r="AA243" s="5"/>
      <c r="AB243" s="5"/>
      <c r="AC243" s="21" t="s">
        <v>158</v>
      </c>
      <c r="AD243" s="247">
        <f>$D$10</f>
        <v>0</v>
      </c>
      <c r="AE243" s="247"/>
      <c r="AF243" s="247"/>
      <c r="AG243" s="176" t="s">
        <v>89</v>
      </c>
      <c r="AH243" s="247" t="e">
        <f>$K$10</f>
        <v>#DIV/0!</v>
      </c>
      <c r="AI243" s="247"/>
      <c r="AJ243" s="247"/>
      <c r="AK243" s="5" t="str">
        <f t="shared" si="55"/>
        <v/>
      </c>
      <c r="AL243" s="24"/>
      <c r="AM243" s="5" t="str">
        <f t="shared" si="56"/>
        <v/>
      </c>
      <c r="AN243" s="5"/>
      <c r="AO243" s="5"/>
      <c r="AP243" s="5"/>
      <c r="AQ243" s="21" t="s">
        <v>158</v>
      </c>
      <c r="AR243" s="247">
        <f>$D$10</f>
        <v>0</v>
      </c>
      <c r="AS243" s="247"/>
      <c r="AT243" s="247"/>
      <c r="AU243" s="176" t="s">
        <v>89</v>
      </c>
      <c r="AV243" s="247" t="e">
        <f>$K$10</f>
        <v>#DIV/0!</v>
      </c>
      <c r="AW243" s="247"/>
      <c r="AX243" s="247"/>
      <c r="AY243" s="5" t="str">
        <f t="shared" si="57"/>
        <v/>
      </c>
      <c r="AZ243" s="29"/>
      <c r="BA243" s="5" t="str">
        <f t="shared" si="58"/>
        <v/>
      </c>
      <c r="BB243" s="5"/>
      <c r="BC243" s="5"/>
      <c r="BD243" s="21" t="s">
        <v>158</v>
      </c>
      <c r="BE243" s="247">
        <f>$D$10</f>
        <v>0</v>
      </c>
      <c r="BF243" s="247"/>
      <c r="BG243" s="247"/>
      <c r="BH243" s="176" t="s">
        <v>89</v>
      </c>
      <c r="BI243" s="247" t="e">
        <f>$K$10</f>
        <v>#DIV/0!</v>
      </c>
      <c r="BJ243" s="247"/>
      <c r="BK243" s="247"/>
      <c r="BL243" s="5" t="str">
        <f t="shared" si="50"/>
        <v/>
      </c>
      <c r="BM243" s="6"/>
      <c r="BN243" s="5" t="str">
        <f t="shared" si="51"/>
        <v/>
      </c>
      <c r="BO243" s="5"/>
    </row>
    <row r="244" spans="1:78" ht="8.4" customHeight="1" x14ac:dyDescent="0.3">
      <c r="N244" s="5"/>
      <c r="O244" s="25"/>
      <c r="P244" s="112"/>
      <c r="Q244" s="26"/>
      <c r="R244" s="46"/>
      <c r="S244" s="25"/>
      <c r="T244" s="25"/>
      <c r="U244" s="25"/>
      <c r="V244" s="25"/>
      <c r="W244" s="5" t="str">
        <f t="shared" si="52"/>
        <v/>
      </c>
      <c r="X244" s="24"/>
      <c r="Y244" s="5" t="str">
        <f t="shared" si="53"/>
        <v/>
      </c>
      <c r="Z244" s="5"/>
      <c r="AA244" s="5"/>
      <c r="AB244" s="5"/>
      <c r="AC244" s="25"/>
      <c r="AD244" s="112"/>
      <c r="AE244" s="26"/>
      <c r="AF244" s="46"/>
      <c r="AG244" s="25"/>
      <c r="AH244" s="25"/>
      <c r="AI244" s="25"/>
      <c r="AJ244" s="25"/>
      <c r="AK244" s="5" t="str">
        <f t="shared" si="55"/>
        <v/>
      </c>
      <c r="AL244" s="24"/>
      <c r="AM244" s="5" t="str">
        <f t="shared" si="56"/>
        <v/>
      </c>
      <c r="AN244" s="5"/>
      <c r="AO244" s="5"/>
      <c r="AP244" s="5"/>
      <c r="AQ244" s="25"/>
      <c r="AR244" s="112"/>
      <c r="AS244" s="26"/>
      <c r="AT244" s="46"/>
      <c r="AU244" s="25"/>
      <c r="AV244" s="25"/>
      <c r="AW244" s="25"/>
      <c r="AX244" s="25"/>
      <c r="AY244" s="5" t="str">
        <f t="shared" si="57"/>
        <v/>
      </c>
      <c r="AZ244" s="29"/>
      <c r="BA244" s="5" t="str">
        <f t="shared" si="58"/>
        <v/>
      </c>
      <c r="BB244" s="5"/>
      <c r="BC244" s="5"/>
      <c r="BD244" s="25"/>
      <c r="BE244" s="112"/>
      <c r="BF244" s="26"/>
      <c r="BG244" s="46"/>
      <c r="BH244" s="25"/>
      <c r="BI244" s="25"/>
      <c r="BJ244" s="25"/>
      <c r="BK244" s="25"/>
      <c r="BL244" s="5" t="str">
        <f t="shared" si="50"/>
        <v/>
      </c>
      <c r="BM244" s="6"/>
      <c r="BN244" s="5" t="str">
        <f t="shared" si="51"/>
        <v/>
      </c>
      <c r="BO244" s="5"/>
    </row>
    <row r="245" spans="1:78" ht="14.4" customHeight="1" x14ac:dyDescent="0.3">
      <c r="N245" s="5"/>
      <c r="O245" s="411" t="s">
        <v>17</v>
      </c>
      <c r="P245" s="411"/>
      <c r="Q245" s="411"/>
      <c r="R245" s="411"/>
      <c r="S245" s="411"/>
      <c r="T245" s="411"/>
      <c r="U245" s="411"/>
      <c r="V245" s="411"/>
      <c r="W245" s="5" t="str">
        <f t="shared" si="52"/>
        <v/>
      </c>
      <c r="X245" s="24"/>
      <c r="Y245" s="5" t="str">
        <f t="shared" si="53"/>
        <v/>
      </c>
      <c r="Z245" s="5"/>
      <c r="AA245" s="5"/>
      <c r="AB245" s="5"/>
      <c r="AC245" s="411" t="s">
        <v>17</v>
      </c>
      <c r="AD245" s="411"/>
      <c r="AE245" s="411"/>
      <c r="AF245" s="411"/>
      <c r="AG245" s="411"/>
      <c r="AH245" s="411"/>
      <c r="AI245" s="411"/>
      <c r="AJ245" s="411"/>
      <c r="AK245" s="5" t="str">
        <f t="shared" si="55"/>
        <v/>
      </c>
      <c r="AL245" s="24"/>
      <c r="AM245" s="5" t="str">
        <f t="shared" si="56"/>
        <v/>
      </c>
      <c r="AN245" s="5"/>
      <c r="AO245" s="5"/>
      <c r="AP245" s="5"/>
      <c r="AQ245" s="411" t="s">
        <v>17</v>
      </c>
      <c r="AR245" s="411"/>
      <c r="AS245" s="411"/>
      <c r="AT245" s="411"/>
      <c r="AU245" s="411"/>
      <c r="AV245" s="411"/>
      <c r="AW245" s="411"/>
      <c r="AX245" s="411"/>
      <c r="AY245" s="5" t="str">
        <f t="shared" si="57"/>
        <v/>
      </c>
      <c r="AZ245" s="29"/>
      <c r="BA245" s="5" t="str">
        <f t="shared" si="58"/>
        <v/>
      </c>
      <c r="BB245" s="5"/>
      <c r="BC245" s="5"/>
      <c r="BD245" s="411" t="s">
        <v>17</v>
      </c>
      <c r="BE245" s="411"/>
      <c r="BF245" s="411"/>
      <c r="BG245" s="411"/>
      <c r="BH245" s="411"/>
      <c r="BI245" s="411"/>
      <c r="BJ245" s="411"/>
      <c r="BK245" s="411"/>
      <c r="BL245" s="5" t="str">
        <f t="shared" si="50"/>
        <v/>
      </c>
      <c r="BM245" s="6"/>
      <c r="BN245" s="5" t="str">
        <f t="shared" si="51"/>
        <v/>
      </c>
      <c r="BO245" s="5"/>
      <c r="BR245" s="345" t="s">
        <v>17</v>
      </c>
      <c r="BS245" s="345"/>
      <c r="BT245" s="345"/>
      <c r="BU245" s="345"/>
      <c r="BV245" s="412" t="s">
        <v>249</v>
      </c>
      <c r="BW245" s="412" t="s">
        <v>250</v>
      </c>
      <c r="BX245" s="412" t="s">
        <v>251</v>
      </c>
      <c r="BY245" s="412" t="s">
        <v>252</v>
      </c>
      <c r="BZ245" s="382" t="s">
        <v>256</v>
      </c>
    </row>
    <row r="246" spans="1:78" ht="28.2" customHeight="1" x14ac:dyDescent="0.3">
      <c r="N246" s="5"/>
      <c r="O246" s="240" t="s">
        <v>107</v>
      </c>
      <c r="P246" s="241"/>
      <c r="Q246" s="240" t="s">
        <v>294</v>
      </c>
      <c r="R246" s="241"/>
      <c r="S246" s="133" t="s">
        <v>259</v>
      </c>
      <c r="T246" s="80" t="s">
        <v>132</v>
      </c>
      <c r="U246" s="81" t="s">
        <v>133</v>
      </c>
      <c r="V246" s="82" t="s">
        <v>134</v>
      </c>
      <c r="W246" s="5" t="str">
        <f t="shared" si="52"/>
        <v/>
      </c>
      <c r="X246" s="24"/>
      <c r="Y246" s="5" t="str">
        <f t="shared" si="53"/>
        <v/>
      </c>
      <c r="Z246" s="5"/>
      <c r="AA246" s="5"/>
      <c r="AB246" s="5"/>
      <c r="AC246" s="240" t="s">
        <v>107</v>
      </c>
      <c r="AD246" s="241"/>
      <c r="AE246" s="240" t="s">
        <v>294</v>
      </c>
      <c r="AF246" s="241"/>
      <c r="AG246" s="133" t="s">
        <v>259</v>
      </c>
      <c r="AH246" s="80" t="s">
        <v>132</v>
      </c>
      <c r="AI246" s="81" t="s">
        <v>133</v>
      </c>
      <c r="AJ246" s="82" t="s">
        <v>134</v>
      </c>
      <c r="AK246" s="5" t="str">
        <f t="shared" si="55"/>
        <v/>
      </c>
      <c r="AL246" s="24"/>
      <c r="AM246" s="5" t="str">
        <f t="shared" si="56"/>
        <v/>
      </c>
      <c r="AN246" s="5"/>
      <c r="AO246" s="5"/>
      <c r="AP246" s="5"/>
      <c r="AQ246" s="240" t="s">
        <v>107</v>
      </c>
      <c r="AR246" s="241"/>
      <c r="AS246" s="240" t="s">
        <v>294</v>
      </c>
      <c r="AT246" s="241"/>
      <c r="AU246" s="133" t="s">
        <v>259</v>
      </c>
      <c r="AV246" s="80" t="s">
        <v>132</v>
      </c>
      <c r="AW246" s="81" t="s">
        <v>133</v>
      </c>
      <c r="AX246" s="82" t="s">
        <v>134</v>
      </c>
      <c r="AY246" s="5" t="str">
        <f t="shared" si="57"/>
        <v/>
      </c>
      <c r="AZ246" s="29"/>
      <c r="BA246" s="5" t="str">
        <f t="shared" si="58"/>
        <v/>
      </c>
      <c r="BB246" s="5"/>
      <c r="BC246" s="5"/>
      <c r="BD246" s="240" t="s">
        <v>107</v>
      </c>
      <c r="BE246" s="241"/>
      <c r="BF246" s="240" t="s">
        <v>294</v>
      </c>
      <c r="BG246" s="241"/>
      <c r="BH246" s="133" t="s">
        <v>259</v>
      </c>
      <c r="BI246" s="80" t="s">
        <v>132</v>
      </c>
      <c r="BJ246" s="81" t="s">
        <v>133</v>
      </c>
      <c r="BK246" s="82" t="s">
        <v>134</v>
      </c>
      <c r="BL246" s="5" t="str">
        <f t="shared" si="50"/>
        <v/>
      </c>
      <c r="BM246" s="6"/>
      <c r="BN246" s="5" t="str">
        <f t="shared" si="51"/>
        <v/>
      </c>
      <c r="BO246" s="5"/>
      <c r="BR246" s="119" t="s">
        <v>107</v>
      </c>
      <c r="BS246" s="384" t="s">
        <v>70</v>
      </c>
      <c r="BT246" s="384"/>
      <c r="BU246" s="119" t="s">
        <v>294</v>
      </c>
      <c r="BV246" s="412"/>
      <c r="BW246" s="412"/>
      <c r="BX246" s="412"/>
      <c r="BY246" s="412"/>
      <c r="BZ246" s="383"/>
    </row>
    <row r="247" spans="1:78" ht="28.95" customHeight="1" x14ac:dyDescent="0.3">
      <c r="N247" s="5"/>
      <c r="O247" s="242" t="s">
        <v>43</v>
      </c>
      <c r="P247" s="243"/>
      <c r="Q247" s="210">
        <f>IF(OR(S247="X",T247="X",U247="X",V247="X"),1,0)</f>
        <v>0</v>
      </c>
      <c r="R247" s="120" t="s">
        <v>44</v>
      </c>
      <c r="S247" s="170"/>
      <c r="T247" s="170"/>
      <c r="U247" s="170"/>
      <c r="V247" s="170"/>
      <c r="W247" s="5" t="str">
        <f t="shared" si="52"/>
        <v/>
      </c>
      <c r="X247" s="24"/>
      <c r="Y247" s="5" t="str">
        <f t="shared" si="53"/>
        <v/>
      </c>
      <c r="Z247" s="29"/>
      <c r="AA247" s="5"/>
      <c r="AB247" s="5"/>
      <c r="AC247" s="242" t="s">
        <v>43</v>
      </c>
      <c r="AD247" s="243"/>
      <c r="AE247" s="210">
        <f>IF(OR(AG247="X",AH247="X",AI247="X",AJ247="X"),1,0)</f>
        <v>0</v>
      </c>
      <c r="AF247" s="120" t="s">
        <v>44</v>
      </c>
      <c r="AG247" s="170"/>
      <c r="AH247" s="170"/>
      <c r="AI247" s="170"/>
      <c r="AJ247" s="170"/>
      <c r="AK247" s="5" t="str">
        <f t="shared" si="55"/>
        <v/>
      </c>
      <c r="AL247" s="24"/>
      <c r="AM247" s="5" t="str">
        <f t="shared" si="56"/>
        <v/>
      </c>
      <c r="AN247" s="29"/>
      <c r="AO247" s="5"/>
      <c r="AP247" s="5"/>
      <c r="AQ247" s="242" t="s">
        <v>43</v>
      </c>
      <c r="AR247" s="243"/>
      <c r="AS247" s="210">
        <f>IF(OR(AU247="X",AV247="X",AW247="X",AX247="X"),1,0)</f>
        <v>0</v>
      </c>
      <c r="AT247" s="120" t="s">
        <v>44</v>
      </c>
      <c r="AU247" s="170"/>
      <c r="AV247" s="170"/>
      <c r="AW247" s="170"/>
      <c r="AX247" s="170"/>
      <c r="AY247" s="5" t="str">
        <f t="shared" si="57"/>
        <v/>
      </c>
      <c r="AZ247" s="29"/>
      <c r="BA247" s="5" t="str">
        <f t="shared" si="58"/>
        <v/>
      </c>
      <c r="BB247" s="5"/>
      <c r="BC247" s="5"/>
      <c r="BD247" s="242" t="s">
        <v>43</v>
      </c>
      <c r="BE247" s="243"/>
      <c r="BF247" s="210">
        <f>IF(OR(BH247="X",BI247="X",BJ247="X",BK247="X"),1,0)</f>
        <v>0</v>
      </c>
      <c r="BG247" s="120" t="s">
        <v>44</v>
      </c>
      <c r="BH247" s="170"/>
      <c r="BI247" s="170"/>
      <c r="BJ247" s="170"/>
      <c r="BK247" s="170"/>
      <c r="BL247" s="5" t="str">
        <f t="shared" si="50"/>
        <v/>
      </c>
      <c r="BM247" s="6"/>
      <c r="BN247" s="5" t="str">
        <f t="shared" si="51"/>
        <v/>
      </c>
      <c r="BO247" s="29"/>
      <c r="BR247" s="384" t="s">
        <v>43</v>
      </c>
      <c r="BS247" s="435"/>
      <c r="BT247" s="210">
        <v>1</v>
      </c>
      <c r="BU247" s="120" t="s">
        <v>44</v>
      </c>
      <c r="BV247" s="147" t="str">
        <f>IF(Q247="","",IF(S247="X",25%,IF(T247="X",50%,IF(U247="X",75%,IF(V247="X",100%,"")))))</f>
        <v/>
      </c>
      <c r="BW247" s="147" t="str">
        <f>IF(AE247="","",IF(AG247="X",25%,IF(AH247="X",50%,IF(AI247="X",75%,IF(AJ247="X",100%,"")))))</f>
        <v/>
      </c>
      <c r="BX247" s="147" t="str">
        <f>IF(AS247="","",IF(AU247="X",25%,IF(AV247="X",50%,IF(AW247="X",75%,IF(AX247="X",100%,"")))))</f>
        <v/>
      </c>
      <c r="BY247" s="147" t="str">
        <f>IF(BF247="","",IF(BH247="X",25%,IF(BI247="X",50%,IF(BJ247="X",75%,IF(BK247="X",100%,"")))))</f>
        <v/>
      </c>
      <c r="BZ247" s="148" t="str">
        <f>IFERROR(AVERAGE(BV247:BY247),"")</f>
        <v/>
      </c>
    </row>
    <row r="248" spans="1:78" x14ac:dyDescent="0.3">
      <c r="N248" s="5"/>
      <c r="O248" s="263"/>
      <c r="P248" s="264"/>
      <c r="Q248" s="210">
        <f t="shared" ref="Q248:Q259" si="68">IF(OR(S248="X",T248="X",U248="X",V248="X"),1,0)</f>
        <v>0</v>
      </c>
      <c r="R248" s="120" t="s">
        <v>45</v>
      </c>
      <c r="S248" s="170"/>
      <c r="T248" s="170"/>
      <c r="U248" s="170"/>
      <c r="V248" s="170"/>
      <c r="W248" s="5" t="str">
        <f t="shared" si="52"/>
        <v/>
      </c>
      <c r="X248" s="24"/>
      <c r="Y248" s="5" t="str">
        <f t="shared" si="53"/>
        <v/>
      </c>
      <c r="Z248" s="29"/>
      <c r="AA248" s="5"/>
      <c r="AB248" s="5"/>
      <c r="AC248" s="263"/>
      <c r="AD248" s="264"/>
      <c r="AE248" s="210">
        <f t="shared" ref="AE248:AE259" si="69">IF(OR(AG248="X",AH248="X",AI248="X",AJ248="X"),1,0)</f>
        <v>0</v>
      </c>
      <c r="AF248" s="120" t="s">
        <v>45</v>
      </c>
      <c r="AG248" s="170"/>
      <c r="AH248" s="170"/>
      <c r="AI248" s="170"/>
      <c r="AJ248" s="170"/>
      <c r="AK248" s="5" t="str">
        <f t="shared" si="55"/>
        <v/>
      </c>
      <c r="AL248" s="24"/>
      <c r="AM248" s="5" t="str">
        <f t="shared" si="56"/>
        <v/>
      </c>
      <c r="AN248" s="29"/>
      <c r="AO248" s="5"/>
      <c r="AP248" s="5"/>
      <c r="AQ248" s="263"/>
      <c r="AR248" s="264"/>
      <c r="AS248" s="210">
        <f t="shared" ref="AS248:AS259" si="70">IF(OR(AU248="X",AV248="X",AW248="X",AX248="X"),1,0)</f>
        <v>0</v>
      </c>
      <c r="AT248" s="120" t="s">
        <v>45</v>
      </c>
      <c r="AU248" s="170"/>
      <c r="AV248" s="170"/>
      <c r="AW248" s="170"/>
      <c r="AX248" s="170"/>
      <c r="AY248" s="5" t="str">
        <f t="shared" si="57"/>
        <v/>
      </c>
      <c r="AZ248" s="29"/>
      <c r="BA248" s="5" t="str">
        <f t="shared" si="58"/>
        <v/>
      </c>
      <c r="BB248" s="5"/>
      <c r="BC248" s="5"/>
      <c r="BD248" s="263"/>
      <c r="BE248" s="264"/>
      <c r="BF248" s="210">
        <f t="shared" ref="BF248:BF259" si="71">IF(OR(BH248="X",BI248="X",BJ248="X",BK248="X"),1,0)</f>
        <v>0</v>
      </c>
      <c r="BG248" s="120" t="s">
        <v>45</v>
      </c>
      <c r="BH248" s="170"/>
      <c r="BI248" s="170"/>
      <c r="BJ248" s="170"/>
      <c r="BK248" s="170"/>
      <c r="BL248" s="5" t="str">
        <f t="shared" si="50"/>
        <v/>
      </c>
      <c r="BM248" s="6"/>
      <c r="BN248" s="5" t="str">
        <f t="shared" si="51"/>
        <v/>
      </c>
      <c r="BO248" s="29"/>
      <c r="BR248" s="384"/>
      <c r="BS248" s="436"/>
      <c r="BT248" s="210">
        <v>1</v>
      </c>
      <c r="BU248" s="120" t="s">
        <v>45</v>
      </c>
      <c r="BV248" s="147" t="str">
        <f t="shared" ref="BV248:BV259" si="72">IF(Q248="","",IF(S248="X",25%,IF(T248="X",50%,IF(U248="X",75%,IF(V248="X",100%,"")))))</f>
        <v/>
      </c>
      <c r="BW248" s="147" t="str">
        <f t="shared" ref="BW248:BW259" si="73">IF(AE248="","",IF(AG248="X",25%,IF(AH248="X",50%,IF(AI248="X",75%,IF(AJ248="X",100%,"")))))</f>
        <v/>
      </c>
      <c r="BX248" s="147" t="str">
        <f t="shared" ref="BX248:BX259" si="74">IF(AS248="","",IF(AU248="X",25%,IF(AV248="X",50%,IF(AW248="X",75%,IF(AX248="X",100%,"")))))</f>
        <v/>
      </c>
      <c r="BY248" s="147" t="str">
        <f t="shared" ref="BY248:BY259" si="75">IF(BF248="","",IF(BH248="X",25%,IF(BI248="X",50%,IF(BJ248="X",75%,IF(BK248="X",100%,"")))))</f>
        <v/>
      </c>
      <c r="BZ248" s="148" t="str">
        <f t="shared" ref="BZ248:BZ259" si="76">IFERROR(AVERAGE(BV248:BY248),"")</f>
        <v/>
      </c>
    </row>
    <row r="249" spans="1:78" ht="41.4" customHeight="1" x14ac:dyDescent="0.3">
      <c r="N249" s="5"/>
      <c r="O249" s="244"/>
      <c r="P249" s="245"/>
      <c r="Q249" s="210">
        <f t="shared" si="68"/>
        <v>0</v>
      </c>
      <c r="R249" s="120" t="s">
        <v>46</v>
      </c>
      <c r="S249" s="170"/>
      <c r="T249" s="170"/>
      <c r="U249" s="170"/>
      <c r="V249" s="170"/>
      <c r="W249" s="5" t="str">
        <f t="shared" si="52"/>
        <v/>
      </c>
      <c r="X249" s="24"/>
      <c r="Y249" s="5" t="str">
        <f t="shared" si="53"/>
        <v/>
      </c>
      <c r="Z249" s="29"/>
      <c r="AA249" s="5"/>
      <c r="AB249" s="5"/>
      <c r="AC249" s="244"/>
      <c r="AD249" s="245"/>
      <c r="AE249" s="210">
        <f t="shared" si="69"/>
        <v>0</v>
      </c>
      <c r="AF249" s="120" t="s">
        <v>46</v>
      </c>
      <c r="AG249" s="170"/>
      <c r="AH249" s="170"/>
      <c r="AI249" s="170"/>
      <c r="AJ249" s="170"/>
      <c r="AK249" s="5" t="str">
        <f t="shared" si="55"/>
        <v/>
      </c>
      <c r="AL249" s="24"/>
      <c r="AM249" s="5" t="str">
        <f t="shared" si="56"/>
        <v/>
      </c>
      <c r="AN249" s="29"/>
      <c r="AO249" s="5"/>
      <c r="AP249" s="5"/>
      <c r="AQ249" s="244"/>
      <c r="AR249" s="245"/>
      <c r="AS249" s="210">
        <f t="shared" si="70"/>
        <v>0</v>
      </c>
      <c r="AT249" s="120" t="s">
        <v>46</v>
      </c>
      <c r="AU249" s="170"/>
      <c r="AV249" s="170"/>
      <c r="AW249" s="170"/>
      <c r="AX249" s="170"/>
      <c r="AY249" s="5" t="str">
        <f t="shared" si="57"/>
        <v/>
      </c>
      <c r="AZ249" s="29"/>
      <c r="BA249" s="5" t="str">
        <f t="shared" si="58"/>
        <v/>
      </c>
      <c r="BB249" s="5"/>
      <c r="BC249" s="5"/>
      <c r="BD249" s="244"/>
      <c r="BE249" s="245"/>
      <c r="BF249" s="210">
        <f t="shared" si="71"/>
        <v>0</v>
      </c>
      <c r="BG249" s="120" t="s">
        <v>46</v>
      </c>
      <c r="BH249" s="170"/>
      <c r="BI249" s="170"/>
      <c r="BJ249" s="170"/>
      <c r="BK249" s="170"/>
      <c r="BL249" s="5" t="str">
        <f t="shared" ref="BL249:BL259" si="77">IF(BF249="","",IF(BH249="X",0,IF(BI249="X",5,IF(BJ249="X",10,IF(BK249="X",15,"")))))</f>
        <v/>
      </c>
      <c r="BM249" s="6"/>
      <c r="BN249" s="5" t="str">
        <f t="shared" ref="BN249:BN259" si="78">IF(BF249="","",IF(BH249="X",5,IF(BI249="X",10,IF(BJ249="X",15,IF(BK249="X",20,"")))))</f>
        <v/>
      </c>
      <c r="BO249" s="29"/>
      <c r="BR249" s="384"/>
      <c r="BS249" s="437"/>
      <c r="BT249" s="210">
        <v>1</v>
      </c>
      <c r="BU249" s="120" t="s">
        <v>46</v>
      </c>
      <c r="BV249" s="147" t="str">
        <f t="shared" si="72"/>
        <v/>
      </c>
      <c r="BW249" s="147" t="str">
        <f t="shared" si="73"/>
        <v/>
      </c>
      <c r="BX249" s="147" t="str">
        <f t="shared" si="74"/>
        <v/>
      </c>
      <c r="BY249" s="147" t="str">
        <f t="shared" si="75"/>
        <v/>
      </c>
      <c r="BZ249" s="148" t="str">
        <f t="shared" si="76"/>
        <v/>
      </c>
    </row>
    <row r="250" spans="1:78" ht="27.6" x14ac:dyDescent="0.3">
      <c r="N250" s="5"/>
      <c r="O250" s="240" t="s">
        <v>47</v>
      </c>
      <c r="P250" s="241"/>
      <c r="Q250" s="210">
        <f t="shared" si="68"/>
        <v>0</v>
      </c>
      <c r="R250" s="120" t="s">
        <v>49</v>
      </c>
      <c r="S250" s="170"/>
      <c r="T250" s="170"/>
      <c r="U250" s="170"/>
      <c r="V250" s="170"/>
      <c r="W250" s="5" t="str">
        <f t="shared" si="52"/>
        <v/>
      </c>
      <c r="X250" s="24"/>
      <c r="Y250" s="5" t="str">
        <f t="shared" si="53"/>
        <v/>
      </c>
      <c r="Z250" s="29"/>
      <c r="AA250" s="5"/>
      <c r="AB250" s="5"/>
      <c r="AC250" s="240" t="s">
        <v>47</v>
      </c>
      <c r="AD250" s="241"/>
      <c r="AE250" s="210">
        <f t="shared" si="69"/>
        <v>0</v>
      </c>
      <c r="AF250" s="120" t="s">
        <v>49</v>
      </c>
      <c r="AG250" s="170"/>
      <c r="AH250" s="170"/>
      <c r="AI250" s="170"/>
      <c r="AJ250" s="170"/>
      <c r="AK250" s="5" t="str">
        <f t="shared" si="55"/>
        <v/>
      </c>
      <c r="AL250" s="24"/>
      <c r="AM250" s="5" t="str">
        <f t="shared" si="56"/>
        <v/>
      </c>
      <c r="AN250" s="29"/>
      <c r="AO250" s="5"/>
      <c r="AP250" s="5"/>
      <c r="AQ250" s="240" t="s">
        <v>47</v>
      </c>
      <c r="AR250" s="241"/>
      <c r="AS250" s="210">
        <f t="shared" si="70"/>
        <v>0</v>
      </c>
      <c r="AT250" s="120" t="s">
        <v>49</v>
      </c>
      <c r="AU250" s="170"/>
      <c r="AV250" s="170"/>
      <c r="AW250" s="170"/>
      <c r="AX250" s="170"/>
      <c r="AY250" s="5" t="str">
        <f t="shared" si="57"/>
        <v/>
      </c>
      <c r="AZ250" s="29"/>
      <c r="BA250" s="5" t="str">
        <f t="shared" si="58"/>
        <v/>
      </c>
      <c r="BB250" s="5"/>
      <c r="BC250" s="5"/>
      <c r="BD250" s="240" t="s">
        <v>47</v>
      </c>
      <c r="BE250" s="241"/>
      <c r="BF250" s="210">
        <f t="shared" si="71"/>
        <v>0</v>
      </c>
      <c r="BG250" s="120" t="s">
        <v>49</v>
      </c>
      <c r="BH250" s="170"/>
      <c r="BI250" s="170"/>
      <c r="BJ250" s="170"/>
      <c r="BK250" s="170"/>
      <c r="BL250" s="5" t="str">
        <f t="shared" si="77"/>
        <v/>
      </c>
      <c r="BM250" s="6"/>
      <c r="BN250" s="5" t="str">
        <f t="shared" si="78"/>
        <v/>
      </c>
      <c r="BO250" s="29"/>
      <c r="BR250" s="119" t="s">
        <v>47</v>
      </c>
      <c r="BS250" s="205"/>
      <c r="BT250" s="210">
        <v>1</v>
      </c>
      <c r="BU250" s="120" t="s">
        <v>49</v>
      </c>
      <c r="BV250" s="147" t="str">
        <f t="shared" si="72"/>
        <v/>
      </c>
      <c r="BW250" s="147" t="str">
        <f t="shared" si="73"/>
        <v/>
      </c>
      <c r="BX250" s="147" t="str">
        <f t="shared" si="74"/>
        <v/>
      </c>
      <c r="BY250" s="147" t="str">
        <f t="shared" si="75"/>
        <v/>
      </c>
      <c r="BZ250" s="148" t="str">
        <f t="shared" si="76"/>
        <v/>
      </c>
    </row>
    <row r="251" spans="1:78" ht="55.2" x14ac:dyDescent="0.3">
      <c r="N251" s="5"/>
      <c r="O251" s="240" t="s">
        <v>71</v>
      </c>
      <c r="P251" s="241"/>
      <c r="Q251" s="210">
        <f t="shared" si="68"/>
        <v>0</v>
      </c>
      <c r="R251" s="120" t="s">
        <v>49</v>
      </c>
      <c r="S251" s="170"/>
      <c r="T251" s="170"/>
      <c r="U251" s="170"/>
      <c r="V251" s="170"/>
      <c r="W251" s="5" t="str">
        <f t="shared" si="52"/>
        <v/>
      </c>
      <c r="X251" s="24"/>
      <c r="Y251" s="5" t="str">
        <f t="shared" si="53"/>
        <v/>
      </c>
      <c r="Z251" s="29"/>
      <c r="AA251" s="5"/>
      <c r="AB251" s="5"/>
      <c r="AC251" s="240" t="s">
        <v>71</v>
      </c>
      <c r="AD251" s="241"/>
      <c r="AE251" s="210">
        <f t="shared" si="69"/>
        <v>0</v>
      </c>
      <c r="AF251" s="120" t="s">
        <v>49</v>
      </c>
      <c r="AG251" s="170"/>
      <c r="AH251" s="170"/>
      <c r="AI251" s="170"/>
      <c r="AJ251" s="170"/>
      <c r="AK251" s="5" t="str">
        <f t="shared" si="55"/>
        <v/>
      </c>
      <c r="AL251" s="24"/>
      <c r="AM251" s="5" t="str">
        <f t="shared" si="56"/>
        <v/>
      </c>
      <c r="AN251" s="29"/>
      <c r="AO251" s="5"/>
      <c r="AP251" s="5"/>
      <c r="AQ251" s="240" t="s">
        <v>71</v>
      </c>
      <c r="AR251" s="241"/>
      <c r="AS251" s="210">
        <f t="shared" si="70"/>
        <v>0</v>
      </c>
      <c r="AT251" s="120" t="s">
        <v>49</v>
      </c>
      <c r="AU251" s="170"/>
      <c r="AV251" s="170"/>
      <c r="AW251" s="170"/>
      <c r="AX251" s="170"/>
      <c r="AY251" s="5" t="str">
        <f t="shared" si="57"/>
        <v/>
      </c>
      <c r="AZ251" s="29"/>
      <c r="BA251" s="5" t="str">
        <f t="shared" si="58"/>
        <v/>
      </c>
      <c r="BB251" s="5"/>
      <c r="BC251" s="5"/>
      <c r="BD251" s="240" t="s">
        <v>71</v>
      </c>
      <c r="BE251" s="241"/>
      <c r="BF251" s="210">
        <f t="shared" si="71"/>
        <v>0</v>
      </c>
      <c r="BG251" s="120" t="s">
        <v>49</v>
      </c>
      <c r="BH251" s="170"/>
      <c r="BI251" s="170"/>
      <c r="BJ251" s="170"/>
      <c r="BK251" s="170"/>
      <c r="BL251" s="5" t="str">
        <f t="shared" si="77"/>
        <v/>
      </c>
      <c r="BM251" s="6"/>
      <c r="BN251" s="5" t="str">
        <f t="shared" si="78"/>
        <v/>
      </c>
      <c r="BO251" s="29"/>
      <c r="BR251" s="119" t="s">
        <v>71</v>
      </c>
      <c r="BS251" s="205"/>
      <c r="BT251" s="210">
        <v>1</v>
      </c>
      <c r="BU251" s="120" t="s">
        <v>49</v>
      </c>
      <c r="BV251" s="147" t="str">
        <f t="shared" si="72"/>
        <v/>
      </c>
      <c r="BW251" s="147" t="str">
        <f t="shared" si="73"/>
        <v/>
      </c>
      <c r="BX251" s="147" t="str">
        <f t="shared" si="74"/>
        <v/>
      </c>
      <c r="BY251" s="147" t="str">
        <f t="shared" si="75"/>
        <v/>
      </c>
      <c r="BZ251" s="148" t="str">
        <f t="shared" si="76"/>
        <v/>
      </c>
    </row>
    <row r="252" spans="1:78" ht="41.4" x14ac:dyDescent="0.3">
      <c r="N252" s="5"/>
      <c r="O252" s="240" t="s">
        <v>48</v>
      </c>
      <c r="P252" s="241"/>
      <c r="Q252" s="210">
        <f t="shared" si="68"/>
        <v>0</v>
      </c>
      <c r="R252" s="120" t="s">
        <v>49</v>
      </c>
      <c r="S252" s="170"/>
      <c r="T252" s="170"/>
      <c r="U252" s="170"/>
      <c r="V252" s="170"/>
      <c r="W252" s="5" t="str">
        <f t="shared" si="52"/>
        <v/>
      </c>
      <c r="X252" s="24"/>
      <c r="Y252" s="5" t="str">
        <f t="shared" si="53"/>
        <v/>
      </c>
      <c r="Z252" s="29"/>
      <c r="AA252" s="5"/>
      <c r="AB252" s="5"/>
      <c r="AC252" s="240" t="s">
        <v>48</v>
      </c>
      <c r="AD252" s="241"/>
      <c r="AE252" s="210">
        <f t="shared" si="69"/>
        <v>0</v>
      </c>
      <c r="AF252" s="120" t="s">
        <v>49</v>
      </c>
      <c r="AG252" s="170"/>
      <c r="AH252" s="170"/>
      <c r="AI252" s="170"/>
      <c r="AJ252" s="170"/>
      <c r="AK252" s="5" t="str">
        <f t="shared" si="55"/>
        <v/>
      </c>
      <c r="AL252" s="24"/>
      <c r="AM252" s="5" t="str">
        <f t="shared" si="56"/>
        <v/>
      </c>
      <c r="AN252" s="29"/>
      <c r="AO252" s="5"/>
      <c r="AP252" s="5"/>
      <c r="AQ252" s="240" t="s">
        <v>48</v>
      </c>
      <c r="AR252" s="241"/>
      <c r="AS252" s="210">
        <f t="shared" si="70"/>
        <v>0</v>
      </c>
      <c r="AT252" s="120" t="s">
        <v>49</v>
      </c>
      <c r="AU252" s="170"/>
      <c r="AV252" s="170"/>
      <c r="AW252" s="170"/>
      <c r="AX252" s="170"/>
      <c r="AY252" s="5" t="str">
        <f t="shared" si="57"/>
        <v/>
      </c>
      <c r="AZ252" s="29"/>
      <c r="BA252" s="5" t="str">
        <f t="shared" si="58"/>
        <v/>
      </c>
      <c r="BB252" s="5"/>
      <c r="BC252" s="5"/>
      <c r="BD252" s="240" t="s">
        <v>48</v>
      </c>
      <c r="BE252" s="241"/>
      <c r="BF252" s="210">
        <f t="shared" si="71"/>
        <v>0</v>
      </c>
      <c r="BG252" s="120" t="s">
        <v>49</v>
      </c>
      <c r="BH252" s="170"/>
      <c r="BI252" s="170"/>
      <c r="BJ252" s="170"/>
      <c r="BK252" s="170"/>
      <c r="BL252" s="5" t="str">
        <f t="shared" si="77"/>
        <v/>
      </c>
      <c r="BM252" s="6"/>
      <c r="BN252" s="5" t="str">
        <f t="shared" si="78"/>
        <v/>
      </c>
      <c r="BO252" s="29"/>
      <c r="BR252" s="119" t="s">
        <v>48</v>
      </c>
      <c r="BS252" s="205"/>
      <c r="BT252" s="210">
        <v>1</v>
      </c>
      <c r="BU252" s="120" t="s">
        <v>49</v>
      </c>
      <c r="BV252" s="147" t="str">
        <f t="shared" si="72"/>
        <v/>
      </c>
      <c r="BW252" s="147" t="str">
        <f t="shared" si="73"/>
        <v/>
      </c>
      <c r="BX252" s="147" t="str">
        <f t="shared" si="74"/>
        <v/>
      </c>
      <c r="BY252" s="147" t="str">
        <f t="shared" si="75"/>
        <v/>
      </c>
      <c r="BZ252" s="148" t="str">
        <f t="shared" si="76"/>
        <v/>
      </c>
    </row>
    <row r="253" spans="1:78" s="1" customFormat="1" ht="14.4" customHeight="1" x14ac:dyDescent="0.3">
      <c r="A253"/>
      <c r="B253"/>
      <c r="C253"/>
      <c r="D253"/>
      <c r="E253" s="42"/>
      <c r="F253" s="42"/>
      <c r="G253" s="42"/>
      <c r="H253" s="42"/>
      <c r="I253" s="42"/>
      <c r="J253" s="42"/>
      <c r="K253"/>
      <c r="L253"/>
      <c r="N253" s="20"/>
      <c r="O253" s="242" t="s">
        <v>50</v>
      </c>
      <c r="P253" s="243"/>
      <c r="Q253" s="210">
        <f t="shared" si="68"/>
        <v>0</v>
      </c>
      <c r="R253" s="120" t="s">
        <v>51</v>
      </c>
      <c r="S253" s="170"/>
      <c r="T253" s="170"/>
      <c r="U253" s="170"/>
      <c r="V253" s="170"/>
      <c r="W253" s="5" t="str">
        <f t="shared" si="52"/>
        <v/>
      </c>
      <c r="X253" s="24"/>
      <c r="Y253" s="5" t="str">
        <f t="shared" si="53"/>
        <v/>
      </c>
      <c r="Z253" s="29"/>
      <c r="AA253" s="5"/>
      <c r="AB253" s="5"/>
      <c r="AC253" s="242" t="s">
        <v>50</v>
      </c>
      <c r="AD253" s="243"/>
      <c r="AE253" s="210">
        <f t="shared" si="69"/>
        <v>0</v>
      </c>
      <c r="AF253" s="120" t="s">
        <v>51</v>
      </c>
      <c r="AG253" s="170"/>
      <c r="AH253" s="170"/>
      <c r="AI253" s="170"/>
      <c r="AJ253" s="170"/>
      <c r="AK253" s="5" t="str">
        <f t="shared" si="55"/>
        <v/>
      </c>
      <c r="AL253" s="24"/>
      <c r="AM253" s="5" t="str">
        <f t="shared" si="56"/>
        <v/>
      </c>
      <c r="AN253" s="29"/>
      <c r="AO253" s="5"/>
      <c r="AP253" s="5"/>
      <c r="AQ253" s="242" t="s">
        <v>50</v>
      </c>
      <c r="AR253" s="243"/>
      <c r="AS253" s="210">
        <f t="shared" si="70"/>
        <v>0</v>
      </c>
      <c r="AT253" s="120" t="s">
        <v>51</v>
      </c>
      <c r="AU253" s="170"/>
      <c r="AV253" s="170"/>
      <c r="AW253" s="170"/>
      <c r="AX253" s="170"/>
      <c r="AY253" s="5" t="str">
        <f t="shared" si="57"/>
        <v/>
      </c>
      <c r="AZ253" s="29"/>
      <c r="BA253" s="5" t="str">
        <f t="shared" si="58"/>
        <v/>
      </c>
      <c r="BB253" s="5"/>
      <c r="BC253" s="5"/>
      <c r="BD253" s="242" t="s">
        <v>50</v>
      </c>
      <c r="BE253" s="243"/>
      <c r="BF253" s="210">
        <f t="shared" si="71"/>
        <v>0</v>
      </c>
      <c r="BG253" s="120" t="s">
        <v>51</v>
      </c>
      <c r="BH253" s="170"/>
      <c r="BI253" s="170"/>
      <c r="BJ253" s="170"/>
      <c r="BK253" s="170"/>
      <c r="BL253" s="5" t="str">
        <f t="shared" si="77"/>
        <v/>
      </c>
      <c r="BM253" s="6"/>
      <c r="BN253" s="5" t="str">
        <f t="shared" si="78"/>
        <v/>
      </c>
      <c r="BO253" s="29"/>
      <c r="BR253" s="384" t="s">
        <v>50</v>
      </c>
      <c r="BS253" s="433"/>
      <c r="BT253" s="210">
        <v>1</v>
      </c>
      <c r="BU253" s="120" t="s">
        <v>51</v>
      </c>
      <c r="BV253" s="147" t="str">
        <f t="shared" si="72"/>
        <v/>
      </c>
      <c r="BW253" s="147" t="str">
        <f t="shared" si="73"/>
        <v/>
      </c>
      <c r="BX253" s="147" t="str">
        <f t="shared" si="74"/>
        <v/>
      </c>
      <c r="BY253" s="147" t="str">
        <f t="shared" si="75"/>
        <v/>
      </c>
      <c r="BZ253" s="148" t="str">
        <f t="shared" si="76"/>
        <v/>
      </c>
    </row>
    <row r="254" spans="1:78" x14ac:dyDescent="0.3">
      <c r="N254" s="5"/>
      <c r="O254" s="244"/>
      <c r="P254" s="245"/>
      <c r="Q254" s="210">
        <f t="shared" si="68"/>
        <v>0</v>
      </c>
      <c r="R254" s="120" t="s">
        <v>52</v>
      </c>
      <c r="S254" s="170"/>
      <c r="T254" s="170"/>
      <c r="U254" s="170"/>
      <c r="V254" s="170"/>
      <c r="W254" s="5" t="str">
        <f t="shared" si="52"/>
        <v/>
      </c>
      <c r="X254" s="24"/>
      <c r="Y254" s="5" t="str">
        <f t="shared" si="53"/>
        <v/>
      </c>
      <c r="Z254" s="29"/>
      <c r="AA254" s="5"/>
      <c r="AB254" s="5"/>
      <c r="AC254" s="244"/>
      <c r="AD254" s="245"/>
      <c r="AE254" s="210">
        <f t="shared" si="69"/>
        <v>0</v>
      </c>
      <c r="AF254" s="120" t="s">
        <v>52</v>
      </c>
      <c r="AG254" s="170"/>
      <c r="AH254" s="170"/>
      <c r="AI254" s="170"/>
      <c r="AJ254" s="170"/>
      <c r="AK254" s="5" t="str">
        <f t="shared" si="55"/>
        <v/>
      </c>
      <c r="AL254" s="24"/>
      <c r="AM254" s="5" t="str">
        <f t="shared" si="56"/>
        <v/>
      </c>
      <c r="AN254" s="29"/>
      <c r="AO254" s="5"/>
      <c r="AP254" s="5"/>
      <c r="AQ254" s="244"/>
      <c r="AR254" s="245"/>
      <c r="AS254" s="210">
        <f t="shared" si="70"/>
        <v>0</v>
      </c>
      <c r="AT254" s="120" t="s">
        <v>52</v>
      </c>
      <c r="AU254" s="170"/>
      <c r="AV254" s="170"/>
      <c r="AW254" s="170"/>
      <c r="AX254" s="170"/>
      <c r="AY254" s="5" t="str">
        <f t="shared" si="57"/>
        <v/>
      </c>
      <c r="AZ254" s="29"/>
      <c r="BA254" s="5" t="str">
        <f t="shared" si="58"/>
        <v/>
      </c>
      <c r="BB254" s="5"/>
      <c r="BC254" s="5"/>
      <c r="BD254" s="244"/>
      <c r="BE254" s="245"/>
      <c r="BF254" s="210">
        <f t="shared" si="71"/>
        <v>0</v>
      </c>
      <c r="BG254" s="120" t="s">
        <v>52</v>
      </c>
      <c r="BH254" s="170"/>
      <c r="BI254" s="170"/>
      <c r="BJ254" s="170"/>
      <c r="BK254" s="170"/>
      <c r="BL254" s="5" t="str">
        <f t="shared" si="77"/>
        <v/>
      </c>
      <c r="BM254" s="6"/>
      <c r="BN254" s="5" t="str">
        <f t="shared" si="78"/>
        <v/>
      </c>
      <c r="BO254" s="29"/>
      <c r="BR254" s="384"/>
      <c r="BS254" s="434"/>
      <c r="BT254" s="210">
        <v>1</v>
      </c>
      <c r="BU254" s="120" t="s">
        <v>52</v>
      </c>
      <c r="BV254" s="147" t="str">
        <f t="shared" si="72"/>
        <v/>
      </c>
      <c r="BW254" s="147" t="str">
        <f t="shared" si="73"/>
        <v/>
      </c>
      <c r="BX254" s="147" t="str">
        <f t="shared" si="74"/>
        <v/>
      </c>
      <c r="BY254" s="147" t="str">
        <f t="shared" si="75"/>
        <v/>
      </c>
      <c r="BZ254" s="148" t="str">
        <f t="shared" si="76"/>
        <v/>
      </c>
    </row>
    <row r="255" spans="1:78" ht="28.95" customHeight="1" x14ac:dyDescent="0.3">
      <c r="N255" s="5"/>
      <c r="O255" s="242" t="s">
        <v>53</v>
      </c>
      <c r="P255" s="243"/>
      <c r="Q255" s="210">
        <f t="shared" si="68"/>
        <v>0</v>
      </c>
      <c r="R255" s="120" t="s">
        <v>54</v>
      </c>
      <c r="S255" s="170"/>
      <c r="T255" s="170"/>
      <c r="U255" s="170"/>
      <c r="V255" s="170"/>
      <c r="W255" s="5" t="str">
        <f t="shared" si="52"/>
        <v/>
      </c>
      <c r="X255" s="24"/>
      <c r="Y255" s="5" t="str">
        <f t="shared" si="53"/>
        <v/>
      </c>
      <c r="Z255" s="29"/>
      <c r="AA255" s="5"/>
      <c r="AB255" s="5"/>
      <c r="AC255" s="242" t="s">
        <v>53</v>
      </c>
      <c r="AD255" s="243"/>
      <c r="AE255" s="210">
        <f t="shared" si="69"/>
        <v>0</v>
      </c>
      <c r="AF255" s="120" t="s">
        <v>54</v>
      </c>
      <c r="AG255" s="170"/>
      <c r="AH255" s="170"/>
      <c r="AI255" s="170"/>
      <c r="AJ255" s="170"/>
      <c r="AK255" s="5" t="str">
        <f t="shared" si="55"/>
        <v/>
      </c>
      <c r="AL255" s="24"/>
      <c r="AM255" s="5" t="str">
        <f t="shared" si="56"/>
        <v/>
      </c>
      <c r="AN255" s="29"/>
      <c r="AO255" s="5"/>
      <c r="AP255" s="5"/>
      <c r="AQ255" s="242" t="s">
        <v>53</v>
      </c>
      <c r="AR255" s="243"/>
      <c r="AS255" s="210">
        <f t="shared" si="70"/>
        <v>0</v>
      </c>
      <c r="AT255" s="120" t="s">
        <v>54</v>
      </c>
      <c r="AU255" s="170"/>
      <c r="AV255" s="170"/>
      <c r="AW255" s="170"/>
      <c r="AX255" s="170"/>
      <c r="AY255" s="5" t="str">
        <f t="shared" si="57"/>
        <v/>
      </c>
      <c r="AZ255" s="29"/>
      <c r="BA255" s="5" t="str">
        <f t="shared" si="58"/>
        <v/>
      </c>
      <c r="BB255" s="5"/>
      <c r="BC255" s="5"/>
      <c r="BD255" s="242" t="s">
        <v>53</v>
      </c>
      <c r="BE255" s="243"/>
      <c r="BF255" s="210">
        <f t="shared" si="71"/>
        <v>0</v>
      </c>
      <c r="BG255" s="120" t="s">
        <v>54</v>
      </c>
      <c r="BH255" s="170"/>
      <c r="BI255" s="170"/>
      <c r="BJ255" s="170"/>
      <c r="BK255" s="170"/>
      <c r="BL255" s="5" t="str">
        <f t="shared" si="77"/>
        <v/>
      </c>
      <c r="BM255" s="6"/>
      <c r="BN255" s="5" t="str">
        <f t="shared" si="78"/>
        <v/>
      </c>
      <c r="BO255" s="29"/>
      <c r="BR255" s="384" t="s">
        <v>53</v>
      </c>
      <c r="BS255" s="433"/>
      <c r="BT255" s="210">
        <v>1</v>
      </c>
      <c r="BU255" s="120" t="s">
        <v>54</v>
      </c>
      <c r="BV255" s="147" t="str">
        <f t="shared" si="72"/>
        <v/>
      </c>
      <c r="BW255" s="147" t="str">
        <f t="shared" si="73"/>
        <v/>
      </c>
      <c r="BX255" s="147" t="str">
        <f t="shared" si="74"/>
        <v/>
      </c>
      <c r="BY255" s="147" t="str">
        <f t="shared" si="75"/>
        <v/>
      </c>
      <c r="BZ255" s="148" t="str">
        <f t="shared" si="76"/>
        <v/>
      </c>
    </row>
    <row r="256" spans="1:78" ht="27.6" x14ac:dyDescent="0.3">
      <c r="N256" s="5"/>
      <c r="O256" s="244"/>
      <c r="P256" s="245"/>
      <c r="Q256" s="210">
        <f t="shared" si="68"/>
        <v>0</v>
      </c>
      <c r="R256" s="120" t="s">
        <v>55</v>
      </c>
      <c r="S256" s="170"/>
      <c r="T256" s="170"/>
      <c r="U256" s="170"/>
      <c r="V256" s="170"/>
      <c r="W256" s="5" t="str">
        <f t="shared" si="52"/>
        <v/>
      </c>
      <c r="X256" s="24"/>
      <c r="Y256" s="5" t="str">
        <f t="shared" si="53"/>
        <v/>
      </c>
      <c r="Z256" s="29"/>
      <c r="AA256" s="5"/>
      <c r="AB256" s="5"/>
      <c r="AC256" s="244"/>
      <c r="AD256" s="245"/>
      <c r="AE256" s="210">
        <f t="shared" si="69"/>
        <v>0</v>
      </c>
      <c r="AF256" s="120" t="s">
        <v>55</v>
      </c>
      <c r="AG256" s="170"/>
      <c r="AH256" s="170"/>
      <c r="AI256" s="170"/>
      <c r="AJ256" s="170"/>
      <c r="AK256" s="5" t="str">
        <f t="shared" si="55"/>
        <v/>
      </c>
      <c r="AL256" s="24"/>
      <c r="AM256" s="5" t="str">
        <f t="shared" si="56"/>
        <v/>
      </c>
      <c r="AN256" s="29"/>
      <c r="AO256" s="5"/>
      <c r="AP256" s="5"/>
      <c r="AQ256" s="244"/>
      <c r="AR256" s="245"/>
      <c r="AS256" s="210">
        <f t="shared" si="70"/>
        <v>0</v>
      </c>
      <c r="AT256" s="120" t="s">
        <v>55</v>
      </c>
      <c r="AU256" s="170"/>
      <c r="AV256" s="170"/>
      <c r="AW256" s="170"/>
      <c r="AX256" s="170"/>
      <c r="AY256" s="5" t="str">
        <f t="shared" si="57"/>
        <v/>
      </c>
      <c r="AZ256" s="29"/>
      <c r="BA256" s="5" t="str">
        <f t="shared" si="58"/>
        <v/>
      </c>
      <c r="BB256" s="5"/>
      <c r="BC256" s="5"/>
      <c r="BD256" s="244"/>
      <c r="BE256" s="245"/>
      <c r="BF256" s="210">
        <f t="shared" si="71"/>
        <v>0</v>
      </c>
      <c r="BG256" s="120" t="s">
        <v>55</v>
      </c>
      <c r="BH256" s="170"/>
      <c r="BI256" s="170"/>
      <c r="BJ256" s="170"/>
      <c r="BK256" s="170"/>
      <c r="BL256" s="5" t="str">
        <f t="shared" si="77"/>
        <v/>
      </c>
      <c r="BM256" s="6"/>
      <c r="BN256" s="5" t="str">
        <f t="shared" si="78"/>
        <v/>
      </c>
      <c r="BO256" s="29"/>
      <c r="BR256" s="384"/>
      <c r="BS256" s="434"/>
      <c r="BT256" s="210">
        <v>1</v>
      </c>
      <c r="BU256" s="120" t="s">
        <v>55</v>
      </c>
      <c r="BV256" s="147" t="str">
        <f t="shared" si="72"/>
        <v/>
      </c>
      <c r="BW256" s="147" t="str">
        <f t="shared" si="73"/>
        <v/>
      </c>
      <c r="BX256" s="147" t="str">
        <f t="shared" si="74"/>
        <v/>
      </c>
      <c r="BY256" s="147" t="str">
        <f t="shared" si="75"/>
        <v/>
      </c>
      <c r="BZ256" s="148" t="str">
        <f t="shared" si="76"/>
        <v/>
      </c>
    </row>
    <row r="257" spans="14:78" ht="55.2" x14ac:dyDescent="0.3">
      <c r="N257" s="5"/>
      <c r="O257" s="240" t="s">
        <v>56</v>
      </c>
      <c r="P257" s="241"/>
      <c r="Q257" s="210">
        <f t="shared" si="68"/>
        <v>0</v>
      </c>
      <c r="R257" s="120" t="s">
        <v>55</v>
      </c>
      <c r="S257" s="170"/>
      <c r="T257" s="170"/>
      <c r="U257" s="170"/>
      <c r="V257" s="170"/>
      <c r="W257" s="5" t="str">
        <f t="shared" si="52"/>
        <v/>
      </c>
      <c r="X257" s="24"/>
      <c r="Y257" s="5" t="str">
        <f t="shared" si="53"/>
        <v/>
      </c>
      <c r="Z257" s="29"/>
      <c r="AA257" s="5"/>
      <c r="AB257" s="5"/>
      <c r="AC257" s="240" t="s">
        <v>56</v>
      </c>
      <c r="AD257" s="241"/>
      <c r="AE257" s="210">
        <f t="shared" si="69"/>
        <v>0</v>
      </c>
      <c r="AF257" s="120" t="s">
        <v>55</v>
      </c>
      <c r="AG257" s="170"/>
      <c r="AH257" s="170"/>
      <c r="AI257" s="170"/>
      <c r="AJ257" s="170"/>
      <c r="AK257" s="5" t="str">
        <f t="shared" si="55"/>
        <v/>
      </c>
      <c r="AL257" s="24"/>
      <c r="AM257" s="5" t="str">
        <f t="shared" si="56"/>
        <v/>
      </c>
      <c r="AN257" s="29"/>
      <c r="AO257" s="5"/>
      <c r="AP257" s="5"/>
      <c r="AQ257" s="240" t="s">
        <v>56</v>
      </c>
      <c r="AR257" s="241"/>
      <c r="AS257" s="210">
        <f t="shared" si="70"/>
        <v>0</v>
      </c>
      <c r="AT257" s="120" t="s">
        <v>55</v>
      </c>
      <c r="AU257" s="170"/>
      <c r="AV257" s="170"/>
      <c r="AW257" s="170"/>
      <c r="AX257" s="170"/>
      <c r="AY257" s="5" t="str">
        <f t="shared" si="57"/>
        <v/>
      </c>
      <c r="AZ257" s="29"/>
      <c r="BA257" s="5" t="str">
        <f t="shared" si="58"/>
        <v/>
      </c>
      <c r="BB257" s="5"/>
      <c r="BC257" s="5"/>
      <c r="BD257" s="240" t="s">
        <v>56</v>
      </c>
      <c r="BE257" s="241"/>
      <c r="BF257" s="210">
        <f t="shared" si="71"/>
        <v>0</v>
      </c>
      <c r="BG257" s="120" t="s">
        <v>55</v>
      </c>
      <c r="BH257" s="170"/>
      <c r="BI257" s="170"/>
      <c r="BJ257" s="170"/>
      <c r="BK257" s="170"/>
      <c r="BL257" s="5" t="str">
        <f t="shared" si="77"/>
        <v/>
      </c>
      <c r="BM257" s="6"/>
      <c r="BN257" s="5" t="str">
        <f t="shared" si="78"/>
        <v/>
      </c>
      <c r="BO257" s="29"/>
      <c r="BR257" s="119" t="s">
        <v>56</v>
      </c>
      <c r="BS257" s="206"/>
      <c r="BT257" s="210">
        <v>1</v>
      </c>
      <c r="BU257" s="120" t="s">
        <v>55</v>
      </c>
      <c r="BV257" s="147" t="str">
        <f t="shared" si="72"/>
        <v/>
      </c>
      <c r="BW257" s="147" t="str">
        <f t="shared" si="73"/>
        <v/>
      </c>
      <c r="BX257" s="147" t="str">
        <f t="shared" si="74"/>
        <v/>
      </c>
      <c r="BY257" s="147" t="str">
        <f t="shared" si="75"/>
        <v/>
      </c>
      <c r="BZ257" s="148" t="str">
        <f t="shared" si="76"/>
        <v/>
      </c>
    </row>
    <row r="258" spans="14:78" ht="27.6" x14ac:dyDescent="0.3">
      <c r="N258" s="5"/>
      <c r="O258" s="242" t="s">
        <v>57</v>
      </c>
      <c r="P258" s="243"/>
      <c r="Q258" s="210">
        <f t="shared" si="68"/>
        <v>0</v>
      </c>
      <c r="R258" s="120" t="s">
        <v>130</v>
      </c>
      <c r="S258" s="170"/>
      <c r="T258" s="170"/>
      <c r="U258" s="170"/>
      <c r="V258" s="170"/>
      <c r="W258" s="5" t="str">
        <f t="shared" ref="W258:W259" si="79">IF(Q258="","",IF(S258="X",0,IF(T258="X",5,IF(U258="X",10,IF(V258="X",15,"")))))</f>
        <v/>
      </c>
      <c r="X258" s="24"/>
      <c r="Y258" s="5" t="str">
        <f t="shared" ref="Y258:Y259" si="80">IF(Q258="","",IF(S258="X",5,IF(T258="X",10,IF(U258="X",15,IF(V258="X",20,"")))))</f>
        <v/>
      </c>
      <c r="Z258" s="29"/>
      <c r="AA258" s="5"/>
      <c r="AB258" s="5"/>
      <c r="AC258" s="242" t="s">
        <v>57</v>
      </c>
      <c r="AD258" s="243"/>
      <c r="AE258" s="210">
        <f t="shared" si="69"/>
        <v>0</v>
      </c>
      <c r="AF258" s="120" t="s">
        <v>130</v>
      </c>
      <c r="AG258" s="170"/>
      <c r="AH258" s="170"/>
      <c r="AI258" s="170"/>
      <c r="AJ258" s="170"/>
      <c r="AK258" s="5" t="str">
        <f t="shared" si="55"/>
        <v/>
      </c>
      <c r="AL258" s="24"/>
      <c r="AM258" s="5" t="str">
        <f t="shared" si="56"/>
        <v/>
      </c>
      <c r="AN258" s="29"/>
      <c r="AO258" s="5"/>
      <c r="AP258" s="5"/>
      <c r="AQ258" s="242" t="s">
        <v>57</v>
      </c>
      <c r="AR258" s="243"/>
      <c r="AS258" s="210">
        <f t="shared" si="70"/>
        <v>0</v>
      </c>
      <c r="AT258" s="120" t="s">
        <v>130</v>
      </c>
      <c r="AU258" s="170"/>
      <c r="AV258" s="170"/>
      <c r="AW258" s="170"/>
      <c r="AX258" s="170"/>
      <c r="AY258" s="5" t="str">
        <f t="shared" si="57"/>
        <v/>
      </c>
      <c r="AZ258" s="29"/>
      <c r="BA258" s="5" t="str">
        <f t="shared" si="58"/>
        <v/>
      </c>
      <c r="BB258" s="5"/>
      <c r="BC258" s="5"/>
      <c r="BD258" s="242" t="s">
        <v>57</v>
      </c>
      <c r="BE258" s="243"/>
      <c r="BF258" s="210">
        <f t="shared" si="71"/>
        <v>0</v>
      </c>
      <c r="BG258" s="120" t="s">
        <v>130</v>
      </c>
      <c r="BH258" s="170"/>
      <c r="BI258" s="170"/>
      <c r="BJ258" s="170"/>
      <c r="BK258" s="170"/>
      <c r="BL258" s="5" t="str">
        <f t="shared" si="77"/>
        <v/>
      </c>
      <c r="BM258" s="6"/>
      <c r="BN258" s="5" t="str">
        <f t="shared" si="78"/>
        <v/>
      </c>
      <c r="BO258" s="29"/>
      <c r="BR258" s="384" t="s">
        <v>57</v>
      </c>
      <c r="BS258" s="433"/>
      <c r="BT258" s="210">
        <v>1</v>
      </c>
      <c r="BU258" s="120" t="s">
        <v>130</v>
      </c>
      <c r="BV258" s="147" t="str">
        <f t="shared" si="72"/>
        <v/>
      </c>
      <c r="BW258" s="147" t="str">
        <f t="shared" si="73"/>
        <v/>
      </c>
      <c r="BX258" s="147" t="str">
        <f t="shared" si="74"/>
        <v/>
      </c>
      <c r="BY258" s="147" t="str">
        <f t="shared" si="75"/>
        <v/>
      </c>
      <c r="BZ258" s="148" t="str">
        <f t="shared" si="76"/>
        <v/>
      </c>
    </row>
    <row r="259" spans="14:78" ht="43.95" customHeight="1" x14ac:dyDescent="0.3">
      <c r="N259" s="5"/>
      <c r="O259" s="244"/>
      <c r="P259" s="245"/>
      <c r="Q259" s="210">
        <f t="shared" si="68"/>
        <v>0</v>
      </c>
      <c r="R259" s="120" t="s">
        <v>58</v>
      </c>
      <c r="S259" s="170"/>
      <c r="T259" s="170"/>
      <c r="U259" s="170"/>
      <c r="V259" s="170"/>
      <c r="W259" s="5" t="str">
        <f t="shared" si="79"/>
        <v/>
      </c>
      <c r="X259" s="24"/>
      <c r="Y259" s="5" t="str">
        <f t="shared" si="80"/>
        <v/>
      </c>
      <c r="Z259" s="5"/>
      <c r="AA259" s="5"/>
      <c r="AB259" s="5"/>
      <c r="AC259" s="244"/>
      <c r="AD259" s="245"/>
      <c r="AE259" s="210">
        <f t="shared" si="69"/>
        <v>0</v>
      </c>
      <c r="AF259" s="120" t="s">
        <v>58</v>
      </c>
      <c r="AG259" s="170"/>
      <c r="AH259" s="170"/>
      <c r="AI259" s="170"/>
      <c r="AJ259" s="170"/>
      <c r="AK259" s="5" t="str">
        <f t="shared" si="55"/>
        <v/>
      </c>
      <c r="AL259" s="24"/>
      <c r="AM259" s="5" t="str">
        <f t="shared" si="56"/>
        <v/>
      </c>
      <c r="AN259" s="5"/>
      <c r="AO259" s="5"/>
      <c r="AP259" s="5"/>
      <c r="AQ259" s="244"/>
      <c r="AR259" s="245"/>
      <c r="AS259" s="210">
        <f t="shared" si="70"/>
        <v>0</v>
      </c>
      <c r="AT259" s="120" t="s">
        <v>58</v>
      </c>
      <c r="AU259" s="170"/>
      <c r="AV259" s="170"/>
      <c r="AW259" s="170"/>
      <c r="AX259" s="170"/>
      <c r="AY259" s="5" t="str">
        <f t="shared" si="57"/>
        <v/>
      </c>
      <c r="AZ259" s="29"/>
      <c r="BA259" s="5" t="str">
        <f t="shared" si="58"/>
        <v/>
      </c>
      <c r="BB259" s="5"/>
      <c r="BC259" s="5"/>
      <c r="BD259" s="244"/>
      <c r="BE259" s="245"/>
      <c r="BF259" s="210">
        <f t="shared" si="71"/>
        <v>0</v>
      </c>
      <c r="BG259" s="120" t="s">
        <v>58</v>
      </c>
      <c r="BH259" s="170"/>
      <c r="BI259" s="170"/>
      <c r="BJ259" s="170"/>
      <c r="BK259" s="170"/>
      <c r="BL259" s="5" t="str">
        <f t="shared" si="77"/>
        <v/>
      </c>
      <c r="BM259" s="6"/>
      <c r="BN259" s="5" t="str">
        <f t="shared" si="78"/>
        <v/>
      </c>
      <c r="BO259" s="5"/>
      <c r="BP259" s="5"/>
      <c r="BQ259" s="5"/>
      <c r="BR259" s="384"/>
      <c r="BS259" s="434"/>
      <c r="BT259" s="210">
        <v>1</v>
      </c>
      <c r="BU259" s="120" t="s">
        <v>58</v>
      </c>
      <c r="BV259" s="147" t="str">
        <f t="shared" si="72"/>
        <v/>
      </c>
      <c r="BW259" s="147" t="str">
        <f t="shared" si="73"/>
        <v/>
      </c>
      <c r="BX259" s="147" t="str">
        <f t="shared" si="74"/>
        <v/>
      </c>
      <c r="BY259" s="147" t="str">
        <f t="shared" si="75"/>
        <v/>
      </c>
      <c r="BZ259" s="148" t="str">
        <f t="shared" si="76"/>
        <v/>
      </c>
    </row>
    <row r="260" spans="14:78" ht="15" thickBot="1" x14ac:dyDescent="0.35">
      <c r="N260" s="5"/>
      <c r="O260" s="30"/>
      <c r="P260" s="355"/>
      <c r="Q260" s="355"/>
      <c r="R260" s="66" t="s">
        <v>173</v>
      </c>
      <c r="S260" s="26" t="e">
        <f>SUM(W247:W259)/SUM(Q247:Q259)</f>
        <v>#DIV/0!</v>
      </c>
      <c r="T260" s="26" t="s">
        <v>20</v>
      </c>
      <c r="U260" s="26" t="e">
        <f>SUM(Y247:Y259)/SUM(Q247:Q259)</f>
        <v>#DIV/0!</v>
      </c>
      <c r="V260" s="26"/>
      <c r="W260" s="5"/>
      <c r="X260" s="5"/>
      <c r="Y260" s="5"/>
      <c r="Z260" s="5"/>
      <c r="AA260" s="5"/>
      <c r="AB260" s="5"/>
      <c r="AC260" s="30"/>
      <c r="AD260" s="355"/>
      <c r="AE260" s="355"/>
      <c r="AF260" s="66" t="s">
        <v>173</v>
      </c>
      <c r="AG260" s="26" t="e">
        <f>SUM(AK247:AK259)/SUM(AE247:AE259)</f>
        <v>#DIV/0!</v>
      </c>
      <c r="AH260" s="26" t="s">
        <v>20</v>
      </c>
      <c r="AI260" s="26" t="e">
        <f>SUM(AM247:AM259)/SUM(AE247:AE259)</f>
        <v>#DIV/0!</v>
      </c>
      <c r="AJ260" s="26"/>
      <c r="AK260" s="5"/>
      <c r="AL260" s="5"/>
      <c r="AM260" s="5"/>
      <c r="AN260" s="5"/>
      <c r="AO260" s="5"/>
      <c r="AP260" s="5"/>
      <c r="AQ260" s="30"/>
      <c r="AR260" s="355"/>
      <c r="AS260" s="355"/>
      <c r="AT260" s="66" t="s">
        <v>173</v>
      </c>
      <c r="AU260" s="26" t="e">
        <f>SUM(AY247:AY259)/SUM(AS247:AS259)</f>
        <v>#DIV/0!</v>
      </c>
      <c r="AV260" s="26" t="s">
        <v>20</v>
      </c>
      <c r="AW260" s="26" t="e">
        <f>SUM(BA247:BA259)/SUM(AS247:AS259)</f>
        <v>#DIV/0!</v>
      </c>
      <c r="AX260" s="26"/>
      <c r="AY260" s="5"/>
      <c r="AZ260" s="5"/>
      <c r="BA260" s="5"/>
      <c r="BB260" s="5"/>
      <c r="BC260" s="5"/>
      <c r="BD260" s="30"/>
      <c r="BE260" s="355"/>
      <c r="BF260" s="355"/>
      <c r="BG260" s="66" t="s">
        <v>173</v>
      </c>
      <c r="BH260" s="26" t="e">
        <f>SUM(BL247:BL259)/SUM(BF247:BF259)</f>
        <v>#DIV/0!</v>
      </c>
      <c r="BI260" s="26" t="s">
        <v>20</v>
      </c>
      <c r="BJ260" s="26" t="e">
        <f>SUM(BN247:BN259)/SUM(BF247:BF259)</f>
        <v>#DIV/0!</v>
      </c>
      <c r="BK260" s="26"/>
      <c r="BL260" s="5"/>
      <c r="BM260" s="5"/>
      <c r="BN260" s="5"/>
      <c r="BO260" s="5"/>
      <c r="BP260" s="5"/>
      <c r="BQ260" s="5"/>
      <c r="BR260" s="5"/>
    </row>
    <row r="261" spans="14:78" ht="15" thickBot="1" x14ac:dyDescent="0.35">
      <c r="N261" s="5"/>
      <c r="O261" s="214" t="s">
        <v>306</v>
      </c>
      <c r="P261" s="110"/>
      <c r="Q261" s="220"/>
      <c r="R261" s="32" t="s">
        <v>301</v>
      </c>
      <c r="S261" s="356"/>
      <c r="T261" s="357"/>
      <c r="U261" s="357"/>
      <c r="V261" s="33" t="s">
        <v>21</v>
      </c>
      <c r="W261" s="5"/>
      <c r="X261" s="5"/>
      <c r="Y261" s="5"/>
      <c r="Z261" s="5"/>
      <c r="AA261" s="5"/>
      <c r="AB261" s="5"/>
      <c r="AC261" s="214" t="s">
        <v>306</v>
      </c>
      <c r="AD261" s="110"/>
      <c r="AE261" s="220"/>
      <c r="AF261" s="32" t="s">
        <v>301</v>
      </c>
      <c r="AG261" s="356"/>
      <c r="AH261" s="357"/>
      <c r="AI261" s="357"/>
      <c r="AJ261" s="33" t="s">
        <v>21</v>
      </c>
      <c r="AK261" s="5"/>
      <c r="AL261" s="5"/>
      <c r="AM261" s="5"/>
      <c r="AN261" s="5"/>
      <c r="AO261" s="5"/>
      <c r="AP261" s="5"/>
      <c r="AQ261" s="214" t="s">
        <v>306</v>
      </c>
      <c r="AR261" s="110"/>
      <c r="AS261" s="220"/>
      <c r="AT261" s="32" t="s">
        <v>301</v>
      </c>
      <c r="AU261" s="356"/>
      <c r="AV261" s="357"/>
      <c r="AW261" s="357"/>
      <c r="AX261" s="33" t="s">
        <v>21</v>
      </c>
      <c r="AY261" s="5"/>
      <c r="AZ261" s="5"/>
      <c r="BA261" s="5"/>
      <c r="BB261" s="5"/>
      <c r="BC261" s="5"/>
      <c r="BD261" s="214" t="s">
        <v>306</v>
      </c>
      <c r="BE261" s="110"/>
      <c r="BF261" s="220" t="s">
        <v>327</v>
      </c>
      <c r="BG261" s="32" t="s">
        <v>301</v>
      </c>
      <c r="BH261" s="356"/>
      <c r="BI261" s="357"/>
      <c r="BJ261" s="357"/>
      <c r="BK261" s="33" t="s">
        <v>21</v>
      </c>
      <c r="BL261" s="5"/>
      <c r="BM261" s="5"/>
      <c r="BN261" s="5"/>
      <c r="BO261" s="5"/>
      <c r="BP261" s="5"/>
      <c r="BQ261" s="5"/>
      <c r="BR261" s="5"/>
    </row>
    <row r="262" spans="14:78" ht="15" thickBot="1" x14ac:dyDescent="0.35">
      <c r="N262" s="5"/>
      <c r="O262" s="20"/>
      <c r="Q262" s="20"/>
      <c r="R262" s="43"/>
      <c r="S262" s="20"/>
      <c r="T262" s="20"/>
      <c r="U262" s="20"/>
      <c r="V262" s="20"/>
      <c r="W262" s="5"/>
      <c r="X262" s="5"/>
      <c r="Y262" s="5"/>
      <c r="Z262" s="5"/>
      <c r="AA262" s="5"/>
      <c r="AB262" s="5"/>
      <c r="AC262" s="20"/>
      <c r="AD262" s="111"/>
      <c r="AE262" s="192"/>
      <c r="AF262" s="43"/>
      <c r="AG262" s="20"/>
      <c r="AH262" s="20"/>
      <c r="AI262" s="20"/>
      <c r="AJ262" s="20"/>
      <c r="AK262" s="5"/>
      <c r="AL262" s="5"/>
      <c r="AM262" s="5"/>
      <c r="AN262" s="5"/>
      <c r="AO262" s="5"/>
      <c r="AP262" s="5"/>
      <c r="AQ262" s="20"/>
      <c r="AR262" s="111"/>
      <c r="AS262" s="20"/>
      <c r="AT262" s="43"/>
      <c r="AU262" s="20"/>
      <c r="AV262" s="20"/>
      <c r="AW262" s="20"/>
      <c r="AX262" s="20"/>
      <c r="AY262" s="5"/>
      <c r="AZ262" s="5"/>
      <c r="BA262" s="5"/>
      <c r="BB262" s="5"/>
      <c r="BC262" s="5"/>
      <c r="BD262" s="20"/>
      <c r="BE262" s="111"/>
      <c r="BF262" s="20"/>
      <c r="BG262" s="43"/>
      <c r="BH262" s="20"/>
      <c r="BI262" s="20"/>
      <c r="BJ262" s="20"/>
      <c r="BK262" s="20"/>
      <c r="BL262" s="5"/>
      <c r="BM262" s="5"/>
      <c r="BN262" s="5"/>
      <c r="BO262" s="5"/>
      <c r="BP262" s="5"/>
      <c r="BQ262" s="5"/>
      <c r="BR262" s="5"/>
    </row>
    <row r="263" spans="14:78" ht="15" thickBot="1" x14ac:dyDescent="0.35">
      <c r="N263" s="5"/>
      <c r="O263" s="213" t="s">
        <v>307</v>
      </c>
      <c r="Q263" s="377" t="s">
        <v>335</v>
      </c>
      <c r="R263" s="377"/>
      <c r="S263" s="377"/>
      <c r="T263" s="378"/>
      <c r="U263" s="217">
        <f>SUM(S261)</f>
        <v>0</v>
      </c>
      <c r="V263" s="218" t="s">
        <v>21</v>
      </c>
      <c r="W263" s="5"/>
      <c r="X263" s="5"/>
      <c r="Y263" s="5"/>
      <c r="Z263" s="5"/>
      <c r="AA263" s="5"/>
      <c r="AB263" s="5"/>
      <c r="AC263" s="213" t="s">
        <v>307</v>
      </c>
      <c r="AD263" s="111"/>
      <c r="AE263" s="377" t="s">
        <v>334</v>
      </c>
      <c r="AF263" s="377"/>
      <c r="AG263" s="377"/>
      <c r="AH263" s="378"/>
      <c r="AI263" s="217">
        <f>SUM(AG261)</f>
        <v>0</v>
      </c>
      <c r="AJ263" s="218" t="s">
        <v>21</v>
      </c>
      <c r="AK263" s="5"/>
      <c r="AL263" s="5"/>
      <c r="AM263" s="5"/>
      <c r="AN263" s="5"/>
      <c r="AO263" s="5"/>
      <c r="AP263" s="5"/>
      <c r="AQ263" s="213" t="s">
        <v>307</v>
      </c>
      <c r="AR263" s="111"/>
      <c r="AS263" s="377" t="s">
        <v>332</v>
      </c>
      <c r="AT263" s="377"/>
      <c r="AU263" s="377"/>
      <c r="AV263" s="378"/>
      <c r="AW263" s="217">
        <f>SUM(AU261)</f>
        <v>0</v>
      </c>
      <c r="AX263" s="218" t="s">
        <v>21</v>
      </c>
      <c r="AY263" s="5"/>
      <c r="AZ263" s="5"/>
      <c r="BA263" s="5"/>
      <c r="BB263" s="5"/>
      <c r="BC263" s="5"/>
      <c r="BD263" s="213" t="s">
        <v>307</v>
      </c>
      <c r="BE263" s="111"/>
      <c r="BF263" s="377" t="s">
        <v>333</v>
      </c>
      <c r="BG263" s="377"/>
      <c r="BH263" s="377"/>
      <c r="BI263" s="378"/>
      <c r="BJ263" s="217">
        <f>SUM(BH261)</f>
        <v>0</v>
      </c>
      <c r="BK263" s="218" t="s">
        <v>21</v>
      </c>
      <c r="BL263" s="5"/>
      <c r="BM263" s="5"/>
      <c r="BN263" s="5"/>
      <c r="BO263" s="5"/>
      <c r="BP263" s="5"/>
      <c r="BQ263" s="5"/>
      <c r="BR263" s="5"/>
    </row>
    <row r="264" spans="14:78" ht="30" customHeight="1" thickBot="1" x14ac:dyDescent="0.35">
      <c r="N264" s="5"/>
      <c r="O264" s="20"/>
      <c r="Q264" s="20"/>
      <c r="R264" s="43"/>
      <c r="S264" s="20"/>
      <c r="T264" s="20"/>
      <c r="U264" s="20"/>
      <c r="V264" s="20"/>
      <c r="W264" s="5"/>
      <c r="X264" s="5"/>
      <c r="Y264" s="5"/>
      <c r="Z264" s="5"/>
      <c r="AA264" s="5"/>
      <c r="AB264" s="5"/>
      <c r="AC264" s="5"/>
      <c r="AE264" s="20"/>
      <c r="AF264" s="43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S264" s="20"/>
      <c r="AT264" s="43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F264" s="5"/>
      <c r="BG264" s="43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</row>
    <row r="265" spans="14:78" ht="42" customHeight="1" thickBot="1" x14ac:dyDescent="0.35">
      <c r="N265" s="5"/>
      <c r="O265" s="321" t="s">
        <v>297</v>
      </c>
      <c r="P265" s="322"/>
      <c r="Q265" s="322"/>
      <c r="R265" s="322"/>
      <c r="S265" s="322"/>
      <c r="T265" s="322"/>
      <c r="U265" s="322"/>
      <c r="V265" s="323"/>
      <c r="W265" s="5"/>
      <c r="X265" s="5"/>
      <c r="Y265" s="5"/>
      <c r="Z265" s="5"/>
      <c r="AA265" s="5"/>
      <c r="AB265" s="5"/>
      <c r="AC265" s="5"/>
      <c r="AE265" s="20"/>
      <c r="AF265" s="43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S265" s="20"/>
      <c r="AT265" s="43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F265" s="5"/>
      <c r="BG265" s="43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</row>
    <row r="266" spans="14:78" ht="21.6" customHeight="1" x14ac:dyDescent="0.3">
      <c r="N266" s="5"/>
      <c r="O266" s="21" t="s">
        <v>125</v>
      </c>
      <c r="P266" s="247">
        <f>$D$5</f>
        <v>0</v>
      </c>
      <c r="Q266" s="247"/>
      <c r="R266" s="247"/>
      <c r="S266" s="41" t="s">
        <v>152</v>
      </c>
      <c r="T266" s="338"/>
      <c r="U266" s="339"/>
      <c r="V266" s="340"/>
      <c r="W266" s="5"/>
      <c r="X266" s="5"/>
      <c r="Y266" s="5"/>
      <c r="Z266" s="5"/>
      <c r="AA266" s="5"/>
      <c r="AB266" s="5"/>
      <c r="AC266" s="5"/>
      <c r="AE266" s="20"/>
      <c r="AF266" s="43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S266" s="20"/>
      <c r="AT266" s="43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F266" s="5"/>
      <c r="BG266" s="43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</row>
    <row r="267" spans="14:78" ht="24" customHeight="1" x14ac:dyDescent="0.3">
      <c r="N267" s="5"/>
      <c r="O267" s="21" t="s">
        <v>158</v>
      </c>
      <c r="P267" s="247">
        <f>$D$6</f>
        <v>0</v>
      </c>
      <c r="Q267" s="247"/>
      <c r="R267" s="247"/>
      <c r="S267" s="92" t="s">
        <v>89</v>
      </c>
      <c r="T267" s="247">
        <f>$K$6</f>
        <v>0</v>
      </c>
      <c r="U267" s="247"/>
      <c r="V267" s="247"/>
      <c r="AB267" s="108"/>
      <c r="AD267" s="42"/>
      <c r="AE267"/>
      <c r="AF267"/>
      <c r="AM267" s="5"/>
      <c r="AN267" s="5"/>
      <c r="AO267" s="5"/>
      <c r="AP267" s="108"/>
      <c r="AR267"/>
      <c r="AS267" s="5"/>
      <c r="AT267" s="5"/>
      <c r="AU267" s="5"/>
      <c r="AV267" s="5"/>
      <c r="AW267" s="5"/>
      <c r="BE267"/>
      <c r="BG267"/>
      <c r="BS267"/>
      <c r="BV267"/>
      <c r="BW267"/>
      <c r="BX267"/>
      <c r="BY267"/>
      <c r="BZ267"/>
    </row>
    <row r="268" spans="14:78" x14ac:dyDescent="0.3">
      <c r="N268" s="5"/>
      <c r="O268" s="108"/>
      <c r="P268" s="1"/>
      <c r="Q268" s="42"/>
      <c r="R268"/>
      <c r="S268"/>
      <c r="T268"/>
      <c r="U268"/>
      <c r="V268"/>
      <c r="AB268" s="108"/>
      <c r="AD268" s="42"/>
      <c r="AE268"/>
      <c r="AF268"/>
      <c r="AM268" s="5"/>
      <c r="AN268" s="5"/>
      <c r="AO268" s="5"/>
      <c r="AP268" s="108"/>
      <c r="AR268"/>
      <c r="AS268" s="5"/>
      <c r="AT268" s="5"/>
      <c r="AU268" s="5"/>
      <c r="AV268" s="5"/>
      <c r="AW268" s="5"/>
      <c r="BE268"/>
      <c r="BG268"/>
      <c r="BS268"/>
      <c r="BV268"/>
      <c r="BW268"/>
      <c r="BX268"/>
      <c r="BY268"/>
      <c r="BZ268"/>
    </row>
    <row r="269" spans="14:78" x14ac:dyDescent="0.3">
      <c r="N269" s="5"/>
      <c r="O269" s="345" t="s">
        <v>17</v>
      </c>
      <c r="P269" s="345"/>
      <c r="Q269" s="345"/>
      <c r="R269" s="345"/>
      <c r="S269" s="416" t="s">
        <v>256</v>
      </c>
      <c r="T269" s="417"/>
      <c r="U269" s="417"/>
      <c r="V269" s="418"/>
      <c r="AA269" s="108"/>
      <c r="AC269" s="42"/>
      <c r="AD269"/>
      <c r="AE269"/>
      <c r="AF269"/>
      <c r="AL269" s="5"/>
      <c r="AM269" s="5"/>
      <c r="AN269" s="5"/>
      <c r="AO269" s="108"/>
      <c r="AR269" s="5"/>
      <c r="AS269" s="5"/>
      <c r="AT269" s="5"/>
      <c r="AU269" s="5"/>
      <c r="AV269" s="5"/>
      <c r="BE269"/>
      <c r="BG269"/>
      <c r="BS269"/>
      <c r="BV269"/>
      <c r="BW269"/>
      <c r="BX269"/>
      <c r="BY269"/>
      <c r="BZ269"/>
    </row>
    <row r="270" spans="14:78" x14ac:dyDescent="0.3">
      <c r="N270" s="5"/>
      <c r="O270" s="422" t="s">
        <v>107</v>
      </c>
      <c r="P270" s="423"/>
      <c r="Q270" s="424"/>
      <c r="R270" s="106" t="s">
        <v>294</v>
      </c>
      <c r="S270" s="419"/>
      <c r="T270" s="420"/>
      <c r="U270" s="420"/>
      <c r="V270" s="421"/>
      <c r="AA270" s="108"/>
      <c r="AC270" s="42"/>
      <c r="AD270"/>
      <c r="AE270"/>
      <c r="AF270"/>
      <c r="AL270" s="5"/>
      <c r="AM270" s="5"/>
      <c r="AN270" s="5"/>
      <c r="AO270" s="108"/>
      <c r="AR270" s="5"/>
      <c r="AS270" s="5"/>
      <c r="AT270" s="5"/>
      <c r="AU270" s="5"/>
      <c r="AV270" s="5"/>
      <c r="BE270"/>
      <c r="BG270"/>
      <c r="BS270"/>
      <c r="BV270"/>
      <c r="BW270"/>
      <c r="BX270"/>
      <c r="BY270"/>
      <c r="BZ270"/>
    </row>
    <row r="271" spans="14:78" ht="27.6" customHeight="1" x14ac:dyDescent="0.3">
      <c r="N271" s="5"/>
      <c r="O271" s="384" t="s">
        <v>43</v>
      </c>
      <c r="P271" s="435"/>
      <c r="Q271" s="210">
        <v>1</v>
      </c>
      <c r="R271" s="120" t="s">
        <v>44</v>
      </c>
      <c r="S271" s="413" t="str">
        <f>IFERROR(AVERAGE(BZ152,BZ222,BZ247),"")</f>
        <v/>
      </c>
      <c r="T271" s="414"/>
      <c r="U271" s="414"/>
      <c r="V271" s="415"/>
      <c r="AA271" s="108"/>
      <c r="AC271" s="42"/>
      <c r="AD271"/>
      <c r="AE271"/>
      <c r="AF271"/>
      <c r="AL271" s="5"/>
      <c r="AM271" s="5"/>
      <c r="AN271" s="5"/>
      <c r="AO271" s="108"/>
      <c r="AR271" s="5"/>
      <c r="AS271" s="5"/>
      <c r="AT271" s="5"/>
      <c r="AU271" s="5"/>
      <c r="AV271" s="5"/>
      <c r="BE271"/>
      <c r="BG271"/>
      <c r="BS271"/>
      <c r="BV271"/>
      <c r="BW271"/>
      <c r="BX271"/>
      <c r="BY271"/>
      <c r="BZ271"/>
    </row>
    <row r="272" spans="14:78" x14ac:dyDescent="0.3">
      <c r="N272" s="5"/>
      <c r="O272" s="384"/>
      <c r="P272" s="436"/>
      <c r="Q272" s="210">
        <v>1</v>
      </c>
      <c r="R272" s="120" t="s">
        <v>45</v>
      </c>
      <c r="S272" s="413" t="str">
        <f t="shared" ref="S272:S283" si="81">IFERROR(AVERAGE(BZ153,BZ223,BZ248),"")</f>
        <v/>
      </c>
      <c r="T272" s="414"/>
      <c r="U272" s="414"/>
      <c r="V272" s="415"/>
      <c r="AA272" s="108"/>
      <c r="AC272" s="42"/>
      <c r="AD272"/>
      <c r="AE272"/>
      <c r="AF272"/>
      <c r="AL272" s="5"/>
      <c r="AM272" s="5"/>
      <c r="AN272" s="5"/>
      <c r="AO272" s="108"/>
      <c r="AR272" s="5"/>
      <c r="AS272" s="5"/>
      <c r="AT272" s="5"/>
      <c r="AU272" s="5"/>
      <c r="AV272" s="5"/>
      <c r="BE272"/>
      <c r="BG272"/>
      <c r="BS272"/>
      <c r="BV272"/>
      <c r="BW272"/>
      <c r="BX272"/>
      <c r="BY272"/>
      <c r="BZ272"/>
    </row>
    <row r="273" spans="14:78" ht="27.6" x14ac:dyDescent="0.3">
      <c r="N273" s="5"/>
      <c r="O273" s="384"/>
      <c r="P273" s="437"/>
      <c r="Q273" s="210">
        <v>1</v>
      </c>
      <c r="R273" s="120" t="s">
        <v>46</v>
      </c>
      <c r="S273" s="413" t="str">
        <f t="shared" si="81"/>
        <v/>
      </c>
      <c r="T273" s="414"/>
      <c r="U273" s="414"/>
      <c r="V273" s="415"/>
      <c r="AA273" s="108"/>
      <c r="AC273" s="42"/>
      <c r="AD273"/>
      <c r="AE273"/>
      <c r="AF273"/>
      <c r="AL273" s="5"/>
      <c r="AM273" s="5"/>
      <c r="AN273" s="5"/>
      <c r="AO273" s="108"/>
      <c r="AR273" s="5"/>
      <c r="AS273" s="5"/>
      <c r="AT273" s="5"/>
      <c r="AU273" s="5"/>
      <c r="AV273" s="5"/>
      <c r="BE273"/>
      <c r="BG273"/>
      <c r="BS273"/>
      <c r="BV273"/>
      <c r="BW273"/>
      <c r="BX273"/>
      <c r="BY273"/>
      <c r="BZ273"/>
    </row>
    <row r="274" spans="14:78" ht="27.6" x14ac:dyDescent="0.3">
      <c r="N274" s="5"/>
      <c r="O274" s="119" t="s">
        <v>47</v>
      </c>
      <c r="P274" s="205"/>
      <c r="Q274" s="210">
        <v>1</v>
      </c>
      <c r="R274" s="120" t="s">
        <v>49</v>
      </c>
      <c r="S274" s="413" t="str">
        <f t="shared" si="81"/>
        <v/>
      </c>
      <c r="T274" s="414"/>
      <c r="U274" s="414"/>
      <c r="V274" s="415"/>
      <c r="AA274" s="108"/>
      <c r="AC274" s="42"/>
      <c r="AD274"/>
      <c r="AE274"/>
      <c r="AF274"/>
      <c r="AL274" s="5"/>
      <c r="AM274" s="5"/>
      <c r="AN274" s="5"/>
      <c r="AO274" s="108"/>
      <c r="AR274" s="5"/>
      <c r="AS274" s="5"/>
      <c r="AT274" s="5"/>
      <c r="AU274" s="5"/>
      <c r="AV274" s="5"/>
      <c r="BE274"/>
      <c r="BG274"/>
      <c r="BS274"/>
      <c r="BV274"/>
      <c r="BW274"/>
      <c r="BX274"/>
      <c r="BY274"/>
      <c r="BZ274"/>
    </row>
    <row r="275" spans="14:78" ht="41.4" x14ac:dyDescent="0.3">
      <c r="N275" s="5"/>
      <c r="O275" s="119" t="s">
        <v>71</v>
      </c>
      <c r="P275" s="205"/>
      <c r="Q275" s="210">
        <v>1</v>
      </c>
      <c r="R275" s="120" t="s">
        <v>49</v>
      </c>
      <c r="S275" s="413" t="str">
        <f t="shared" si="81"/>
        <v/>
      </c>
      <c r="T275" s="414"/>
      <c r="U275" s="414"/>
      <c r="V275" s="415"/>
      <c r="AA275" s="108"/>
      <c r="AC275" s="42"/>
      <c r="AD275"/>
      <c r="AE275"/>
      <c r="AF275"/>
      <c r="AL275" s="5"/>
      <c r="AM275" s="5"/>
      <c r="AN275" s="5"/>
      <c r="AO275" s="108"/>
      <c r="AR275" s="5"/>
      <c r="AS275" s="5"/>
      <c r="AT275" s="5"/>
      <c r="AU275" s="5"/>
      <c r="AV275" s="5"/>
      <c r="BE275"/>
      <c r="BG275"/>
      <c r="BS275"/>
      <c r="BV275"/>
      <c r="BW275"/>
      <c r="BX275"/>
      <c r="BY275"/>
      <c r="BZ275"/>
    </row>
    <row r="276" spans="14:78" ht="41.4" x14ac:dyDescent="0.3">
      <c r="N276" s="5"/>
      <c r="O276" s="119" t="s">
        <v>48</v>
      </c>
      <c r="P276" s="205"/>
      <c r="Q276" s="210">
        <v>1</v>
      </c>
      <c r="R276" s="120" t="s">
        <v>49</v>
      </c>
      <c r="S276" s="413" t="str">
        <f t="shared" si="81"/>
        <v/>
      </c>
      <c r="T276" s="414"/>
      <c r="U276" s="414"/>
      <c r="V276" s="415"/>
      <c r="AA276" s="108"/>
      <c r="AC276" s="42"/>
      <c r="AD276"/>
      <c r="AE276"/>
      <c r="AF276"/>
      <c r="AL276" s="5"/>
      <c r="AM276" s="5"/>
      <c r="AN276" s="5"/>
      <c r="AO276" s="108"/>
      <c r="AR276" s="5"/>
      <c r="AS276" s="5"/>
      <c r="AT276" s="5"/>
      <c r="AU276" s="5"/>
      <c r="AV276" s="5"/>
      <c r="BE276"/>
      <c r="BG276"/>
      <c r="BS276"/>
      <c r="BV276"/>
      <c r="BW276"/>
      <c r="BX276"/>
      <c r="BY276"/>
      <c r="BZ276"/>
    </row>
    <row r="277" spans="14:78" ht="14.4" customHeight="1" x14ac:dyDescent="0.3">
      <c r="N277" s="5"/>
      <c r="O277" s="384" t="s">
        <v>50</v>
      </c>
      <c r="P277" s="433"/>
      <c r="Q277" s="210">
        <v>1</v>
      </c>
      <c r="R277" s="120" t="s">
        <v>51</v>
      </c>
      <c r="S277" s="413" t="str">
        <f t="shared" si="81"/>
        <v/>
      </c>
      <c r="T277" s="414"/>
      <c r="U277" s="414"/>
      <c r="V277" s="415"/>
      <c r="AA277" s="108"/>
      <c r="AC277" s="42"/>
      <c r="AD277"/>
      <c r="AE277"/>
      <c r="AF277"/>
      <c r="AL277" s="5"/>
      <c r="AM277" s="5"/>
      <c r="AN277" s="5"/>
      <c r="AO277" s="108"/>
      <c r="AR277" s="5"/>
      <c r="AS277" s="5"/>
      <c r="AT277" s="5"/>
      <c r="AU277" s="5"/>
      <c r="AV277" s="5"/>
      <c r="BE277"/>
      <c r="BG277"/>
      <c r="BS277"/>
      <c r="BV277"/>
      <c r="BW277"/>
      <c r="BX277"/>
      <c r="BY277"/>
      <c r="BZ277"/>
    </row>
    <row r="278" spans="14:78" x14ac:dyDescent="0.3">
      <c r="N278" s="5"/>
      <c r="O278" s="384"/>
      <c r="P278" s="434"/>
      <c r="Q278" s="210">
        <v>1</v>
      </c>
      <c r="R278" s="120" t="s">
        <v>52</v>
      </c>
      <c r="S278" s="413" t="str">
        <f t="shared" si="81"/>
        <v/>
      </c>
      <c r="T278" s="414"/>
      <c r="U278" s="414"/>
      <c r="V278" s="415"/>
      <c r="AA278" s="108"/>
      <c r="AC278" s="42"/>
      <c r="AD278"/>
      <c r="AE278"/>
      <c r="AF278"/>
      <c r="AL278" s="5"/>
      <c r="AM278" s="5"/>
      <c r="AN278" s="5"/>
      <c r="AO278" s="108"/>
      <c r="AR278" s="5"/>
      <c r="AS278" s="5"/>
      <c r="AT278" s="5"/>
      <c r="AU278" s="5"/>
      <c r="AV278" s="5"/>
      <c r="BE278"/>
      <c r="BG278"/>
      <c r="BS278"/>
      <c r="BV278"/>
      <c r="BW278"/>
      <c r="BX278"/>
      <c r="BY278"/>
      <c r="BZ278"/>
    </row>
    <row r="279" spans="14:78" ht="27.6" customHeight="1" x14ac:dyDescent="0.3">
      <c r="N279" s="5"/>
      <c r="O279" s="384" t="s">
        <v>53</v>
      </c>
      <c r="P279" s="433"/>
      <c r="Q279" s="210">
        <v>1</v>
      </c>
      <c r="R279" s="120" t="s">
        <v>54</v>
      </c>
      <c r="S279" s="413" t="str">
        <f t="shared" si="81"/>
        <v/>
      </c>
      <c r="T279" s="414"/>
      <c r="U279" s="414"/>
      <c r="V279" s="415"/>
      <c r="AA279" s="108"/>
      <c r="AC279" s="42"/>
      <c r="AD279"/>
      <c r="AE279"/>
      <c r="AF279"/>
      <c r="AL279" s="5"/>
      <c r="AM279" s="5"/>
      <c r="AN279" s="5"/>
      <c r="AO279" s="108"/>
      <c r="AR279" s="5"/>
      <c r="AS279" s="5"/>
      <c r="AT279" s="5"/>
      <c r="AU279" s="5"/>
      <c r="AV279" s="5"/>
      <c r="BE279"/>
      <c r="BG279"/>
      <c r="BS279"/>
      <c r="BV279"/>
      <c r="BW279"/>
      <c r="BX279"/>
      <c r="BY279"/>
      <c r="BZ279"/>
    </row>
    <row r="280" spans="14:78" ht="27.6" x14ac:dyDescent="0.3">
      <c r="N280" s="5"/>
      <c r="O280" s="384"/>
      <c r="P280" s="434"/>
      <c r="Q280" s="210">
        <v>1</v>
      </c>
      <c r="R280" s="120" t="s">
        <v>55</v>
      </c>
      <c r="S280" s="413" t="str">
        <f t="shared" si="81"/>
        <v/>
      </c>
      <c r="T280" s="414"/>
      <c r="U280" s="414"/>
      <c r="V280" s="415"/>
      <c r="AA280" s="108"/>
      <c r="AC280" s="42"/>
      <c r="AD280"/>
      <c r="AE280"/>
      <c r="AF280"/>
      <c r="AL280" s="5"/>
      <c r="AM280" s="5"/>
      <c r="AN280" s="5"/>
      <c r="AO280" s="108"/>
      <c r="AR280" s="5"/>
      <c r="AS280" s="5"/>
      <c r="AT280" s="5"/>
      <c r="AU280" s="5"/>
      <c r="AV280" s="5"/>
      <c r="BE280"/>
      <c r="BG280"/>
      <c r="BS280"/>
      <c r="BV280"/>
      <c r="BW280"/>
      <c r="BX280"/>
      <c r="BY280"/>
      <c r="BZ280"/>
    </row>
    <row r="281" spans="14:78" ht="41.4" x14ac:dyDescent="0.3">
      <c r="N281" s="5"/>
      <c r="O281" s="119" t="s">
        <v>56</v>
      </c>
      <c r="P281" s="206"/>
      <c r="Q281" s="210">
        <v>1</v>
      </c>
      <c r="R281" s="120" t="s">
        <v>55</v>
      </c>
      <c r="S281" s="413" t="str">
        <f t="shared" si="81"/>
        <v/>
      </c>
      <c r="T281" s="414"/>
      <c r="U281" s="414"/>
      <c r="V281" s="415"/>
      <c r="AA281" s="108"/>
      <c r="AC281" s="42"/>
      <c r="AD281"/>
      <c r="AE281"/>
      <c r="AF281"/>
      <c r="AL281" s="5"/>
      <c r="AM281" s="5"/>
      <c r="AN281" s="5"/>
      <c r="AO281" s="108"/>
      <c r="AR281" s="5"/>
      <c r="AS281" s="5"/>
      <c r="AT281" s="5"/>
      <c r="AU281" s="5"/>
      <c r="AV281" s="5"/>
      <c r="BE281"/>
      <c r="BG281"/>
      <c r="BS281"/>
      <c r="BV281"/>
      <c r="BW281"/>
      <c r="BX281"/>
      <c r="BY281"/>
      <c r="BZ281"/>
    </row>
    <row r="282" spans="14:78" ht="27.6" x14ac:dyDescent="0.3">
      <c r="N282" s="5"/>
      <c r="O282" s="384" t="s">
        <v>57</v>
      </c>
      <c r="P282" s="433"/>
      <c r="Q282" s="210">
        <v>1</v>
      </c>
      <c r="R282" s="120" t="s">
        <v>130</v>
      </c>
      <c r="S282" s="413" t="str">
        <f t="shared" si="81"/>
        <v/>
      </c>
      <c r="T282" s="414"/>
      <c r="U282" s="414"/>
      <c r="V282" s="415"/>
      <c r="AA282" s="108"/>
      <c r="AC282" s="42"/>
      <c r="AD282"/>
      <c r="AE282"/>
      <c r="AF282"/>
      <c r="AL282" s="5"/>
      <c r="AM282" s="5"/>
      <c r="AN282" s="5"/>
      <c r="AO282" s="108"/>
      <c r="AR282" s="5"/>
      <c r="AS282" s="5"/>
      <c r="AT282" s="5"/>
      <c r="AU282" s="5"/>
      <c r="AV282" s="5"/>
      <c r="BE282"/>
      <c r="BG282"/>
      <c r="BS282"/>
      <c r="BV282"/>
      <c r="BW282"/>
      <c r="BX282"/>
      <c r="BY282"/>
      <c r="BZ282"/>
    </row>
    <row r="283" spans="14:78" ht="27.6" x14ac:dyDescent="0.3">
      <c r="N283" s="5"/>
      <c r="O283" s="384"/>
      <c r="P283" s="434"/>
      <c r="Q283" s="210">
        <v>1</v>
      </c>
      <c r="R283" s="120" t="s">
        <v>58</v>
      </c>
      <c r="S283" s="413" t="str">
        <f t="shared" si="81"/>
        <v/>
      </c>
      <c r="T283" s="414"/>
      <c r="U283" s="414"/>
      <c r="V283" s="415"/>
      <c r="AA283" s="108"/>
      <c r="AC283" s="42"/>
      <c r="AD283"/>
      <c r="AE283"/>
      <c r="AF283"/>
      <c r="AL283" s="5"/>
      <c r="AM283" s="5"/>
      <c r="AN283" s="5"/>
      <c r="AO283" s="108"/>
      <c r="AR283" s="5"/>
      <c r="AS283" s="5"/>
      <c r="AT283" s="5"/>
      <c r="AU283" s="5"/>
      <c r="AV283" s="5"/>
      <c r="BE283"/>
      <c r="BG283"/>
      <c r="BS283"/>
      <c r="BV283"/>
      <c r="BW283"/>
      <c r="BX283"/>
      <c r="BY283"/>
      <c r="BZ283"/>
    </row>
    <row r="284" spans="14:78" ht="15" thickBot="1" x14ac:dyDescent="0.35">
      <c r="N284" s="5"/>
      <c r="O284" s="108"/>
      <c r="P284" s="1"/>
      <c r="Q284" s="42"/>
      <c r="R284"/>
      <c r="S284"/>
      <c r="T284"/>
      <c r="U284"/>
      <c r="V284"/>
      <c r="AB284" s="108"/>
      <c r="AD284" s="42"/>
      <c r="AE284"/>
      <c r="AF284"/>
      <c r="AM284" s="5"/>
      <c r="AN284" s="5"/>
      <c r="AO284" s="5"/>
      <c r="AP284" s="108"/>
      <c r="AR284"/>
      <c r="AS284" s="5"/>
      <c r="AT284" s="5"/>
      <c r="AU284" s="5"/>
      <c r="AV284" s="5"/>
      <c r="AW284" s="5"/>
      <c r="BE284"/>
      <c r="BG284"/>
      <c r="BS284"/>
      <c r="BV284"/>
      <c r="BW284"/>
      <c r="BX284"/>
      <c r="BY284"/>
      <c r="BZ284"/>
    </row>
    <row r="285" spans="14:78" ht="20.399999999999999" customHeight="1" thickBot="1" x14ac:dyDescent="0.35">
      <c r="N285" s="5"/>
      <c r="O285" s="321" t="s">
        <v>297</v>
      </c>
      <c r="P285" s="425"/>
      <c r="Q285" s="425"/>
      <c r="R285" s="425"/>
      <c r="S285" s="425"/>
      <c r="T285" s="425"/>
      <c r="U285" s="425"/>
      <c r="V285" s="426"/>
      <c r="AB285" s="108"/>
      <c r="AD285" s="42"/>
      <c r="AE285"/>
      <c r="AF285"/>
      <c r="AM285" s="5"/>
      <c r="AN285" s="5"/>
      <c r="AO285" s="5"/>
      <c r="AP285" s="108"/>
      <c r="AR285"/>
      <c r="AS285" s="5"/>
      <c r="AT285" s="5"/>
      <c r="AU285" s="5"/>
      <c r="AV285" s="5"/>
      <c r="AW285" s="5"/>
      <c r="BE285"/>
      <c r="BG285"/>
      <c r="BS285"/>
      <c r="BV285"/>
      <c r="BW285"/>
      <c r="BX285"/>
      <c r="BY285"/>
      <c r="BZ285"/>
    </row>
    <row r="286" spans="14:78" x14ac:dyDescent="0.3">
      <c r="N286" s="5"/>
      <c r="O286" s="21" t="s">
        <v>125</v>
      </c>
      <c r="P286" s="247">
        <f>$D$5</f>
        <v>0</v>
      </c>
      <c r="Q286" s="247"/>
      <c r="R286" s="247"/>
      <c r="S286" s="41" t="s">
        <v>152</v>
      </c>
      <c r="T286" s="338"/>
      <c r="U286" s="339"/>
      <c r="V286" s="340"/>
      <c r="Z286" s="108"/>
      <c r="AB286" s="42"/>
      <c r="AD286"/>
      <c r="AE286"/>
      <c r="AF286"/>
      <c r="AK286" s="5"/>
      <c r="AL286" s="5"/>
      <c r="AM286" s="5"/>
      <c r="AN286" s="108"/>
      <c r="AQ286" s="5"/>
      <c r="AR286" s="5"/>
      <c r="AS286" s="5"/>
      <c r="AT286" s="5"/>
      <c r="AU286" s="5"/>
      <c r="BE286"/>
      <c r="BG286"/>
      <c r="BS286"/>
      <c r="BV286"/>
      <c r="BW286"/>
      <c r="BX286"/>
      <c r="BY286"/>
      <c r="BZ286"/>
    </row>
    <row r="287" spans="14:78" ht="39.6" customHeight="1" x14ac:dyDescent="0.3">
      <c r="N287" s="5"/>
      <c r="O287" s="21" t="s">
        <v>158</v>
      </c>
      <c r="P287" s="247">
        <f>$D$6</f>
        <v>0</v>
      </c>
      <c r="Q287" s="247"/>
      <c r="R287" s="247"/>
      <c r="S287" s="92" t="s">
        <v>89</v>
      </c>
      <c r="T287" s="247">
        <f>$K$6</f>
        <v>0</v>
      </c>
      <c r="U287" s="247"/>
      <c r="V287" s="247"/>
      <c r="Z287" s="108"/>
      <c r="AB287" s="42"/>
      <c r="AD287"/>
      <c r="AE287"/>
      <c r="AF287"/>
      <c r="AK287" s="5"/>
      <c r="AL287" s="5"/>
      <c r="AM287" s="5"/>
      <c r="AN287" s="108"/>
      <c r="AQ287" s="5"/>
      <c r="AR287" s="5"/>
      <c r="AS287" s="5"/>
      <c r="AT287" s="5"/>
      <c r="AU287" s="5"/>
      <c r="BE287"/>
      <c r="BG287"/>
      <c r="BS287"/>
      <c r="BV287"/>
      <c r="BW287"/>
      <c r="BX287"/>
      <c r="BY287"/>
      <c r="BZ287"/>
    </row>
    <row r="288" spans="14:78" ht="7.2" customHeight="1" x14ac:dyDescent="0.3">
      <c r="O288" s="108"/>
      <c r="P288" s="1"/>
      <c r="Q288" s="42"/>
      <c r="R288"/>
      <c r="S288"/>
      <c r="T288"/>
      <c r="U288"/>
      <c r="V288"/>
      <c r="Z288" s="108"/>
      <c r="AB288" s="42"/>
      <c r="AD288"/>
      <c r="AE288"/>
      <c r="AF288"/>
      <c r="AN288" s="108"/>
      <c r="AQ288" s="5"/>
      <c r="AR288" s="5"/>
      <c r="AS288" s="5"/>
      <c r="AT288" s="5"/>
      <c r="AU288" s="5"/>
      <c r="BE288"/>
      <c r="BG288"/>
      <c r="BS288"/>
      <c r="BV288"/>
      <c r="BW288"/>
      <c r="BX288"/>
      <c r="BY288"/>
      <c r="BZ288"/>
    </row>
    <row r="289" spans="15:78" x14ac:dyDescent="0.3">
      <c r="O289" s="427" t="s">
        <v>18</v>
      </c>
      <c r="P289" s="428"/>
      <c r="Q289" s="428"/>
      <c r="R289" s="428"/>
      <c r="S289" s="428"/>
      <c r="T289" s="428"/>
      <c r="U289" s="428"/>
      <c r="V289" s="429"/>
      <c r="Z289" s="108"/>
      <c r="AB289" s="42"/>
      <c r="AD289"/>
      <c r="AE289"/>
      <c r="AF289"/>
      <c r="AN289" s="108"/>
      <c r="AQ289" s="5"/>
      <c r="AR289" s="5"/>
      <c r="AS289" s="5"/>
      <c r="AT289" s="5"/>
      <c r="AU289" s="5"/>
      <c r="BE289"/>
      <c r="BG289"/>
      <c r="BS289"/>
      <c r="BV289"/>
      <c r="BW289"/>
      <c r="BX289"/>
      <c r="BY289"/>
      <c r="BZ289"/>
    </row>
    <row r="290" spans="15:78" ht="14.4" customHeight="1" x14ac:dyDescent="0.3">
      <c r="O290" s="422" t="s">
        <v>107</v>
      </c>
      <c r="P290" s="423"/>
      <c r="Q290" s="424"/>
      <c r="R290" s="106" t="s">
        <v>108</v>
      </c>
      <c r="S290" s="422" t="s">
        <v>155</v>
      </c>
      <c r="T290" s="423"/>
      <c r="U290" s="423"/>
      <c r="V290" s="424"/>
      <c r="Z290" s="108"/>
      <c r="AB290" s="42"/>
      <c r="AD290"/>
      <c r="AE290"/>
      <c r="AF290"/>
      <c r="AN290" s="108"/>
      <c r="AQ290" s="5"/>
      <c r="AR290" s="5"/>
      <c r="AS290" s="5"/>
      <c r="AT290" s="5"/>
      <c r="AU290" s="5"/>
      <c r="BE290"/>
      <c r="BG290"/>
      <c r="BS290"/>
      <c r="BV290"/>
      <c r="BW290"/>
      <c r="BX290"/>
      <c r="BY290"/>
      <c r="BZ290"/>
    </row>
    <row r="291" spans="15:78" ht="14.4" customHeight="1" x14ac:dyDescent="0.3">
      <c r="O291" s="348" t="s">
        <v>22</v>
      </c>
      <c r="P291" s="107" t="s">
        <v>23</v>
      </c>
      <c r="Q291" s="209">
        <v>1</v>
      </c>
      <c r="R291" s="125" t="s">
        <v>24</v>
      </c>
      <c r="S291" s="430" t="str">
        <f>IFERROR(AVERAGE(BY66,BZ120),"")</f>
        <v/>
      </c>
      <c r="T291" s="431"/>
      <c r="U291" s="431"/>
      <c r="V291" s="432"/>
      <c r="Z291" s="108"/>
      <c r="AB291" s="42"/>
      <c r="AD291"/>
      <c r="AE291"/>
      <c r="AF291"/>
      <c r="AN291" s="108"/>
      <c r="AQ291" s="5"/>
      <c r="AR291" s="5"/>
      <c r="AS291" s="5"/>
      <c r="AT291" s="5"/>
      <c r="AU291" s="5"/>
      <c r="BE291"/>
      <c r="BG291"/>
      <c r="BS291"/>
      <c r="BV291"/>
      <c r="BW291"/>
      <c r="BX291"/>
      <c r="BY291"/>
      <c r="BZ291"/>
    </row>
    <row r="292" spans="15:78" ht="27.6" x14ac:dyDescent="0.3">
      <c r="O292" s="348"/>
      <c r="P292" s="107" t="s">
        <v>25</v>
      </c>
      <c r="Q292" s="209">
        <v>1</v>
      </c>
      <c r="R292" s="125" t="s">
        <v>26</v>
      </c>
      <c r="S292" s="430" t="str">
        <f t="shared" ref="S292:S310" si="82">IFERROR(AVERAGE(BY67,BZ121),"")</f>
        <v/>
      </c>
      <c r="T292" s="431"/>
      <c r="U292" s="431"/>
      <c r="V292" s="432"/>
      <c r="Z292" s="108"/>
      <c r="AB292" s="42"/>
      <c r="AD292"/>
      <c r="AE292"/>
      <c r="AF292"/>
      <c r="AN292" s="108"/>
      <c r="AQ292" s="5"/>
      <c r="AR292" s="5"/>
      <c r="AS292" s="5"/>
      <c r="AT292" s="5"/>
      <c r="AU292" s="5"/>
      <c r="BE292"/>
      <c r="BG292"/>
      <c r="BS292"/>
      <c r="BV292"/>
      <c r="BW292"/>
      <c r="BX292"/>
      <c r="BY292"/>
      <c r="BZ292"/>
    </row>
    <row r="293" spans="15:78" ht="27.6" x14ac:dyDescent="0.3">
      <c r="O293" s="348"/>
      <c r="P293" s="107" t="s">
        <v>27</v>
      </c>
      <c r="Q293" s="209">
        <v>1</v>
      </c>
      <c r="R293" s="125" t="s">
        <v>28</v>
      </c>
      <c r="S293" s="430" t="str">
        <f t="shared" si="82"/>
        <v/>
      </c>
      <c r="T293" s="431"/>
      <c r="U293" s="431"/>
      <c r="V293" s="432"/>
      <c r="Z293" s="108"/>
      <c r="AB293" s="42"/>
      <c r="AD293"/>
      <c r="AE293"/>
      <c r="AF293"/>
      <c r="AN293" s="108"/>
      <c r="AQ293" s="5"/>
      <c r="AR293" s="5"/>
      <c r="AS293" s="5"/>
      <c r="AT293" s="5"/>
      <c r="AU293" s="5"/>
      <c r="BE293"/>
      <c r="BG293"/>
      <c r="BS293"/>
      <c r="BV293"/>
      <c r="BW293"/>
      <c r="BX293"/>
      <c r="BY293"/>
      <c r="BZ293"/>
    </row>
    <row r="294" spans="15:78" ht="27.6" x14ac:dyDescent="0.3">
      <c r="O294" s="348"/>
      <c r="P294" s="107" t="s">
        <v>29</v>
      </c>
      <c r="Q294" s="209">
        <v>1</v>
      </c>
      <c r="R294" s="125" t="s">
        <v>30</v>
      </c>
      <c r="S294" s="430" t="str">
        <f t="shared" si="82"/>
        <v/>
      </c>
      <c r="T294" s="431"/>
      <c r="U294" s="431"/>
      <c r="V294" s="432"/>
      <c r="Z294" s="108"/>
      <c r="AB294" s="42"/>
      <c r="AD294"/>
      <c r="AE294"/>
      <c r="AF294"/>
      <c r="AN294" s="108"/>
      <c r="AQ294" s="5"/>
      <c r="AR294" s="5"/>
      <c r="AS294" s="5"/>
      <c r="AT294" s="5"/>
      <c r="AU294" s="5"/>
      <c r="BE294"/>
      <c r="BG294"/>
      <c r="BS294"/>
      <c r="BV294"/>
      <c r="BW294"/>
      <c r="BX294"/>
      <c r="BY294"/>
      <c r="BZ294"/>
    </row>
    <row r="295" spans="15:78" ht="14.4" customHeight="1" x14ac:dyDescent="0.3">
      <c r="O295" s="348" t="s">
        <v>31</v>
      </c>
      <c r="P295" s="107" t="s">
        <v>32</v>
      </c>
      <c r="Q295" s="209">
        <v>1</v>
      </c>
      <c r="R295" s="125" t="s">
        <v>33</v>
      </c>
      <c r="S295" s="430" t="str">
        <f t="shared" si="82"/>
        <v/>
      </c>
      <c r="T295" s="431"/>
      <c r="U295" s="431"/>
      <c r="V295" s="432"/>
      <c r="Z295" s="108"/>
      <c r="AB295" s="42"/>
      <c r="AD295"/>
      <c r="AE295"/>
      <c r="AF295"/>
      <c r="AN295" s="108"/>
      <c r="AQ295" s="5"/>
      <c r="AR295" s="5"/>
      <c r="AS295" s="5"/>
      <c r="AT295" s="5"/>
      <c r="AU295" s="5"/>
      <c r="BE295"/>
      <c r="BG295"/>
      <c r="BS295"/>
      <c r="BV295"/>
      <c r="BW295"/>
      <c r="BX295"/>
      <c r="BY295"/>
      <c r="BZ295"/>
    </row>
    <row r="296" spans="15:78" ht="27.6" customHeight="1" x14ac:dyDescent="0.3">
      <c r="O296" s="348"/>
      <c r="P296" s="350" t="s">
        <v>19</v>
      </c>
      <c r="Q296" s="209">
        <v>1</v>
      </c>
      <c r="R296" s="125" t="s">
        <v>110</v>
      </c>
      <c r="S296" s="430" t="str">
        <f t="shared" si="82"/>
        <v/>
      </c>
      <c r="T296" s="431"/>
      <c r="U296" s="431"/>
      <c r="V296" s="432"/>
      <c r="Z296" s="108"/>
      <c r="AB296" s="42"/>
      <c r="AD296"/>
      <c r="AE296"/>
      <c r="AF296"/>
      <c r="AN296" s="108"/>
      <c r="AQ296" s="5"/>
      <c r="AR296" s="5"/>
      <c r="AS296" s="5"/>
      <c r="AT296" s="5"/>
      <c r="AU296" s="5"/>
      <c r="BE296"/>
      <c r="BG296"/>
      <c r="BS296"/>
      <c r="BV296"/>
      <c r="BW296"/>
      <c r="BX296"/>
      <c r="BY296"/>
      <c r="BZ296"/>
    </row>
    <row r="297" spans="15:78" ht="27.6" x14ac:dyDescent="0.3">
      <c r="O297" s="348"/>
      <c r="P297" s="350"/>
      <c r="Q297" s="209">
        <v>1</v>
      </c>
      <c r="R297" s="125" t="s">
        <v>111</v>
      </c>
      <c r="S297" s="430" t="str">
        <f t="shared" si="82"/>
        <v/>
      </c>
      <c r="T297" s="431"/>
      <c r="U297" s="431"/>
      <c r="V297" s="432"/>
      <c r="Z297" s="108"/>
      <c r="AB297" s="42"/>
      <c r="AD297"/>
      <c r="AE297"/>
      <c r="AF297"/>
      <c r="AN297" s="108"/>
      <c r="AQ297" s="5"/>
      <c r="AR297" s="5"/>
      <c r="AS297" s="5"/>
      <c r="AT297" s="5"/>
      <c r="AU297" s="5"/>
      <c r="BE297"/>
      <c r="BG297"/>
      <c r="BS297"/>
      <c r="BV297"/>
      <c r="BW297"/>
      <c r="BX297"/>
      <c r="BY297"/>
      <c r="BZ297"/>
    </row>
    <row r="298" spans="15:78" ht="27.6" x14ac:dyDescent="0.3">
      <c r="O298" s="348"/>
      <c r="P298" s="350"/>
      <c r="Q298" s="209">
        <v>1</v>
      </c>
      <c r="R298" s="125" t="s">
        <v>112</v>
      </c>
      <c r="S298" s="430" t="str">
        <f t="shared" si="82"/>
        <v/>
      </c>
      <c r="T298" s="431"/>
      <c r="U298" s="431"/>
      <c r="V298" s="432"/>
      <c r="Z298" s="108"/>
      <c r="AB298" s="42"/>
      <c r="AD298"/>
      <c r="AE298"/>
      <c r="AF298"/>
      <c r="AN298" s="108"/>
      <c r="AQ298" s="5"/>
      <c r="AR298" s="5"/>
      <c r="AS298" s="5"/>
      <c r="AT298" s="5"/>
      <c r="AU298" s="5"/>
      <c r="BE298"/>
      <c r="BG298"/>
      <c r="BS298"/>
      <c r="BV298"/>
      <c r="BW298"/>
      <c r="BX298"/>
      <c r="BY298"/>
      <c r="BZ298"/>
    </row>
    <row r="299" spans="15:78" ht="41.4" x14ac:dyDescent="0.3">
      <c r="O299" s="348"/>
      <c r="P299" s="350"/>
      <c r="Q299" s="209">
        <v>1</v>
      </c>
      <c r="R299" s="125" t="s">
        <v>113</v>
      </c>
      <c r="S299" s="430" t="str">
        <f t="shared" si="82"/>
        <v/>
      </c>
      <c r="T299" s="431"/>
      <c r="U299" s="431"/>
      <c r="V299" s="432"/>
      <c r="Z299" s="108"/>
      <c r="AB299" s="42"/>
      <c r="AD299"/>
      <c r="AE299"/>
      <c r="AF299"/>
      <c r="AN299" s="108"/>
      <c r="AQ299" s="5"/>
      <c r="AR299" s="5"/>
      <c r="AS299" s="5"/>
      <c r="AT299" s="5"/>
      <c r="AU299" s="5"/>
      <c r="BE299"/>
      <c r="BG299"/>
      <c r="BS299"/>
      <c r="BV299"/>
      <c r="BW299"/>
      <c r="BX299"/>
      <c r="BY299"/>
      <c r="BZ299"/>
    </row>
    <row r="300" spans="15:78" ht="27.6" x14ac:dyDescent="0.3">
      <c r="O300" s="348"/>
      <c r="P300" s="350"/>
      <c r="Q300" s="209">
        <v>1</v>
      </c>
      <c r="R300" s="125" t="s">
        <v>114</v>
      </c>
      <c r="S300" s="430" t="str">
        <f t="shared" si="82"/>
        <v/>
      </c>
      <c r="T300" s="431"/>
      <c r="U300" s="431"/>
      <c r="V300" s="432"/>
      <c r="Z300" s="108"/>
      <c r="AB300" s="42"/>
      <c r="AD300"/>
      <c r="AE300"/>
      <c r="AF300"/>
      <c r="AN300" s="108"/>
      <c r="AQ300" s="5"/>
      <c r="AR300" s="5"/>
      <c r="AS300" s="5"/>
      <c r="AT300" s="5"/>
      <c r="AU300" s="5"/>
      <c r="BE300"/>
      <c r="BG300"/>
      <c r="BS300"/>
      <c r="BV300"/>
      <c r="BW300"/>
      <c r="BX300"/>
      <c r="BY300"/>
      <c r="BZ300"/>
    </row>
    <row r="301" spans="15:78" ht="41.4" x14ac:dyDescent="0.3">
      <c r="O301" s="348"/>
      <c r="P301" s="350"/>
      <c r="Q301" s="209">
        <v>1</v>
      </c>
      <c r="R301" s="125" t="s">
        <v>115</v>
      </c>
      <c r="S301" s="430" t="str">
        <f t="shared" si="82"/>
        <v/>
      </c>
      <c r="T301" s="431"/>
      <c r="U301" s="431"/>
      <c r="V301" s="432"/>
      <c r="Z301" s="108"/>
      <c r="AB301" s="42"/>
      <c r="AD301"/>
      <c r="AE301"/>
      <c r="AF301"/>
      <c r="AN301" s="108"/>
      <c r="AQ301" s="5"/>
      <c r="AR301" s="5"/>
      <c r="AS301" s="5"/>
      <c r="AT301" s="5"/>
      <c r="AU301" s="5"/>
      <c r="BE301"/>
      <c r="BG301"/>
      <c r="BS301"/>
      <c r="BV301"/>
      <c r="BW301"/>
      <c r="BX301"/>
      <c r="BY301"/>
      <c r="BZ301"/>
    </row>
    <row r="302" spans="15:78" ht="27.6" x14ac:dyDescent="0.3">
      <c r="O302" s="348"/>
      <c r="P302" s="350"/>
      <c r="Q302" s="209">
        <v>1</v>
      </c>
      <c r="R302" s="125" t="s">
        <v>116</v>
      </c>
      <c r="S302" s="430" t="str">
        <f t="shared" si="82"/>
        <v/>
      </c>
      <c r="T302" s="431"/>
      <c r="U302" s="431"/>
      <c r="V302" s="432"/>
      <c r="AB302" s="108"/>
      <c r="AC302" s="1"/>
      <c r="AD302" s="42"/>
      <c r="AE302"/>
      <c r="AF302"/>
      <c r="AP302" s="108"/>
      <c r="AQ302" s="1"/>
      <c r="AR302" s="42"/>
      <c r="AS302"/>
      <c r="AT302"/>
      <c r="BC302" s="108"/>
      <c r="BE302" s="42"/>
      <c r="BG302"/>
      <c r="BQ302" s="108"/>
      <c r="BS302"/>
      <c r="BT302" s="5"/>
      <c r="BU302" s="5"/>
      <c r="BY302"/>
      <c r="BZ302"/>
    </row>
    <row r="303" spans="15:78" ht="27.6" x14ac:dyDescent="0.3">
      <c r="O303" s="348"/>
      <c r="P303" s="107" t="s">
        <v>34</v>
      </c>
      <c r="Q303" s="209">
        <v>1</v>
      </c>
      <c r="R303" s="125" t="s">
        <v>35</v>
      </c>
      <c r="S303" s="430" t="str">
        <f t="shared" si="82"/>
        <v/>
      </c>
      <c r="T303" s="431"/>
      <c r="U303" s="431"/>
      <c r="V303" s="432"/>
      <c r="AB303" s="108"/>
      <c r="AC303" s="1"/>
      <c r="AD303" s="42"/>
      <c r="AE303"/>
      <c r="AF303"/>
      <c r="AP303" s="108"/>
      <c r="AQ303" s="1"/>
      <c r="AR303" s="42"/>
      <c r="AS303"/>
      <c r="AT303"/>
      <c r="BC303" s="108"/>
      <c r="BE303" s="42"/>
      <c r="BG303"/>
      <c r="BQ303" s="108"/>
      <c r="BS303"/>
      <c r="BT303" s="5"/>
      <c r="BU303" s="5"/>
      <c r="BY303"/>
      <c r="BZ303"/>
    </row>
    <row r="304" spans="15:78" ht="27.6" customHeight="1" x14ac:dyDescent="0.3">
      <c r="O304" s="348" t="s">
        <v>117</v>
      </c>
      <c r="P304" s="107" t="s">
        <v>36</v>
      </c>
      <c r="Q304" s="209">
        <v>1</v>
      </c>
      <c r="R304" s="125" t="s">
        <v>129</v>
      </c>
      <c r="S304" s="430" t="str">
        <f t="shared" si="82"/>
        <v/>
      </c>
      <c r="T304" s="431"/>
      <c r="U304" s="431"/>
      <c r="V304" s="432"/>
      <c r="AB304" s="108"/>
      <c r="AC304" s="1"/>
      <c r="AD304" s="42"/>
      <c r="AE304"/>
      <c r="AF304"/>
      <c r="AP304" s="108"/>
      <c r="AQ304" s="1"/>
      <c r="AR304" s="42"/>
      <c r="AS304"/>
      <c r="AT304"/>
      <c r="BC304" s="108"/>
      <c r="BE304" s="42"/>
      <c r="BG304"/>
      <c r="BQ304" s="108"/>
      <c r="BS304"/>
      <c r="BT304" s="5"/>
      <c r="BU304" s="5"/>
      <c r="BY304"/>
      <c r="BZ304"/>
    </row>
    <row r="305" spans="15:78" x14ac:dyDescent="0.3">
      <c r="O305" s="348"/>
      <c r="P305" s="107" t="s">
        <v>37</v>
      </c>
      <c r="Q305" s="209">
        <v>1</v>
      </c>
      <c r="R305" s="125" t="s">
        <v>118</v>
      </c>
      <c r="S305" s="430" t="str">
        <f t="shared" si="82"/>
        <v/>
      </c>
      <c r="T305" s="431"/>
      <c r="U305" s="431"/>
      <c r="V305" s="432"/>
      <c r="AB305" s="108"/>
      <c r="AC305" s="1"/>
      <c r="AD305" s="42"/>
      <c r="AE305"/>
      <c r="AF305"/>
      <c r="AP305" s="108"/>
      <c r="AQ305" s="1"/>
      <c r="AR305" s="42"/>
      <c r="AS305"/>
      <c r="AT305"/>
      <c r="BC305" s="108"/>
      <c r="BE305" s="42"/>
      <c r="BG305"/>
      <c r="BQ305" s="108"/>
      <c r="BS305"/>
      <c r="BT305" s="5"/>
      <c r="BU305" s="5"/>
      <c r="BY305"/>
      <c r="BZ305"/>
    </row>
    <row r="306" spans="15:78" x14ac:dyDescent="0.3">
      <c r="O306" s="348"/>
      <c r="P306" s="107" t="s">
        <v>38</v>
      </c>
      <c r="Q306" s="209">
        <v>1</v>
      </c>
      <c r="R306" s="125" t="s">
        <v>119</v>
      </c>
      <c r="S306" s="430" t="str">
        <f t="shared" si="82"/>
        <v/>
      </c>
      <c r="T306" s="431"/>
      <c r="U306" s="431"/>
      <c r="V306" s="432"/>
      <c r="AB306" s="108"/>
      <c r="AC306" s="1"/>
      <c r="AD306" s="42"/>
      <c r="AE306"/>
      <c r="AF306"/>
      <c r="AP306" s="108"/>
      <c r="AQ306" s="1"/>
      <c r="AR306" s="42"/>
      <c r="AS306"/>
      <c r="AT306"/>
      <c r="BC306" s="108"/>
      <c r="BE306" s="42"/>
      <c r="BG306"/>
      <c r="BQ306" s="108"/>
      <c r="BS306"/>
      <c r="BT306" s="5"/>
      <c r="BU306" s="5"/>
      <c r="BY306"/>
      <c r="BZ306"/>
    </row>
    <row r="307" spans="15:78" ht="27.6" x14ac:dyDescent="0.3">
      <c r="O307" s="348"/>
      <c r="P307" s="107" t="s">
        <v>39</v>
      </c>
      <c r="Q307" s="209">
        <v>1</v>
      </c>
      <c r="R307" s="125" t="s">
        <v>120</v>
      </c>
      <c r="S307" s="430" t="str">
        <f t="shared" si="82"/>
        <v/>
      </c>
      <c r="T307" s="431"/>
      <c r="U307" s="431"/>
      <c r="V307" s="432"/>
      <c r="AB307" s="108"/>
      <c r="AC307" s="1"/>
      <c r="AD307" s="42"/>
      <c r="AE307"/>
      <c r="AF307"/>
      <c r="AP307" s="108"/>
      <c r="AQ307" s="1"/>
      <c r="AR307" s="42"/>
      <c r="AS307"/>
      <c r="AT307"/>
      <c r="BC307" s="108"/>
      <c r="BE307" s="42"/>
      <c r="BG307"/>
      <c r="BQ307" s="108"/>
      <c r="BS307"/>
      <c r="BT307" s="5"/>
      <c r="BU307" s="5"/>
      <c r="BY307"/>
      <c r="BZ307"/>
    </row>
    <row r="308" spans="15:78" ht="25.95" customHeight="1" x14ac:dyDescent="0.3">
      <c r="O308" s="348" t="s">
        <v>121</v>
      </c>
      <c r="P308" s="107" t="s">
        <v>40</v>
      </c>
      <c r="Q308" s="209">
        <v>1</v>
      </c>
      <c r="R308" s="125" t="s">
        <v>122</v>
      </c>
      <c r="S308" s="430" t="str">
        <f t="shared" si="82"/>
        <v/>
      </c>
      <c r="T308" s="431"/>
      <c r="U308" s="431"/>
      <c r="V308" s="432"/>
      <c r="AB308" s="108"/>
      <c r="AC308" s="1"/>
      <c r="AD308" s="42"/>
      <c r="AE308"/>
      <c r="AF308"/>
      <c r="AP308" s="108"/>
      <c r="AQ308" s="1"/>
      <c r="AR308" s="42"/>
      <c r="AS308"/>
      <c r="AT308"/>
      <c r="BC308" s="108"/>
      <c r="BE308" s="42"/>
      <c r="BG308"/>
      <c r="BQ308" s="108"/>
      <c r="BS308"/>
      <c r="BT308" s="5"/>
      <c r="BU308" s="5"/>
      <c r="BY308"/>
      <c r="BZ308"/>
    </row>
    <row r="309" spans="15:78" x14ac:dyDescent="0.3">
      <c r="O309" s="348"/>
      <c r="P309" s="107" t="s">
        <v>41</v>
      </c>
      <c r="Q309" s="209">
        <v>1</v>
      </c>
      <c r="R309" s="125" t="s">
        <v>123</v>
      </c>
      <c r="S309" s="430" t="str">
        <f t="shared" si="82"/>
        <v/>
      </c>
      <c r="T309" s="431"/>
      <c r="U309" s="431"/>
      <c r="V309" s="432"/>
      <c r="AB309" s="108"/>
      <c r="AC309" s="1"/>
      <c r="AD309" s="42"/>
      <c r="AE309"/>
      <c r="AF309"/>
      <c r="AP309" s="108"/>
      <c r="AQ309" s="1"/>
      <c r="AR309" s="42"/>
      <c r="AS309"/>
      <c r="AT309"/>
      <c r="BC309" s="108"/>
      <c r="BE309" s="42"/>
      <c r="BG309"/>
      <c r="BQ309" s="108"/>
      <c r="BS309"/>
      <c r="BT309" s="5"/>
      <c r="BU309" s="5"/>
      <c r="BY309"/>
      <c r="BZ309"/>
    </row>
    <row r="310" spans="15:78" ht="27.6" x14ac:dyDescent="0.3">
      <c r="O310" s="348"/>
      <c r="P310" s="107" t="s">
        <v>42</v>
      </c>
      <c r="Q310" s="209">
        <v>1</v>
      </c>
      <c r="R310" s="125" t="s">
        <v>124</v>
      </c>
      <c r="S310" s="430" t="str">
        <f t="shared" si="82"/>
        <v/>
      </c>
      <c r="T310" s="431"/>
      <c r="U310" s="431"/>
      <c r="V310" s="432"/>
      <c r="AB310" s="108"/>
      <c r="AC310" s="1"/>
      <c r="AD310" s="42"/>
      <c r="AE310"/>
      <c r="AF310"/>
      <c r="AP310" s="108"/>
      <c r="AQ310" s="1"/>
      <c r="AR310" s="42"/>
      <c r="AS310"/>
      <c r="AT310"/>
      <c r="BC310" s="108"/>
      <c r="BE310" s="42"/>
      <c r="BG310"/>
      <c r="BQ310" s="108"/>
      <c r="BS310"/>
      <c r="BT310" s="5"/>
      <c r="BU310" s="5"/>
      <c r="BY310"/>
      <c r="BZ310"/>
    </row>
  </sheetData>
  <sheetProtection algorithmName="SHA-512" hashValue="tgZfnhuLOf9c7niMg9XxwZda5GXUhB5An4e1Ch9VPv/D6plbsRocWwzthZuN0ygp3fFYs9kxFW/olgKpDT2I0Q==" saltValue="K+ss1loKT+UIiyedzeTn+A==" spinCount="100000" sheet="1" formatCells="0" formatColumns="0" formatRows="0" insertColumns="0" insertRows="0" insertHyperlinks="0" deleteColumns="0" deleteRows="0" sort="0" autoFilter="0" pivotTables="0"/>
  <mergeCells count="724">
    <mergeCell ref="BS253:BS254"/>
    <mergeCell ref="BS255:BS256"/>
    <mergeCell ref="BS258:BS259"/>
    <mergeCell ref="BS230:BS231"/>
    <mergeCell ref="BS233:BS234"/>
    <mergeCell ref="BS247:BS249"/>
    <mergeCell ref="P243:R243"/>
    <mergeCell ref="T243:V243"/>
    <mergeCell ref="AD243:AF243"/>
    <mergeCell ref="AH243:AJ243"/>
    <mergeCell ref="AR243:AT243"/>
    <mergeCell ref="AV243:AX243"/>
    <mergeCell ref="BE243:BG243"/>
    <mergeCell ref="BI243:BK243"/>
    <mergeCell ref="O241:V241"/>
    <mergeCell ref="AC241:AJ241"/>
    <mergeCell ref="AQ241:AX241"/>
    <mergeCell ref="BD241:BK241"/>
    <mergeCell ref="P242:R242"/>
    <mergeCell ref="BR255:BR256"/>
    <mergeCell ref="BR258:BR259"/>
    <mergeCell ref="O255:P256"/>
    <mergeCell ref="AC255:AD256"/>
    <mergeCell ref="AQ255:AR256"/>
    <mergeCell ref="BS163:BS164"/>
    <mergeCell ref="BS222:BS224"/>
    <mergeCell ref="BS228:BS229"/>
    <mergeCell ref="BE217:BG217"/>
    <mergeCell ref="BI217:BK217"/>
    <mergeCell ref="P218:R218"/>
    <mergeCell ref="T218:V218"/>
    <mergeCell ref="AD218:AF218"/>
    <mergeCell ref="AH218:AJ218"/>
    <mergeCell ref="AR218:AT218"/>
    <mergeCell ref="AV218:AX218"/>
    <mergeCell ref="BE218:BG218"/>
    <mergeCell ref="BI218:BK218"/>
    <mergeCell ref="P217:R217"/>
    <mergeCell ref="T217:V217"/>
    <mergeCell ref="AD217:AF217"/>
    <mergeCell ref="AH217:AJ217"/>
    <mergeCell ref="AR217:AT217"/>
    <mergeCell ref="AV217:AX217"/>
    <mergeCell ref="S212:U212"/>
    <mergeCell ref="R213:T213"/>
    <mergeCell ref="O216:V216"/>
    <mergeCell ref="AC216:AJ216"/>
    <mergeCell ref="AQ216:AX216"/>
    <mergeCell ref="BS152:BS154"/>
    <mergeCell ref="BS158:BS159"/>
    <mergeCell ref="BS160:BS161"/>
    <mergeCell ref="BR160:BR161"/>
    <mergeCell ref="AC155:AD155"/>
    <mergeCell ref="AQ155:AR155"/>
    <mergeCell ref="BD155:BE155"/>
    <mergeCell ref="O156:P156"/>
    <mergeCell ref="AC156:AD156"/>
    <mergeCell ref="AQ156:AR156"/>
    <mergeCell ref="BD156:BE156"/>
    <mergeCell ref="O157:P157"/>
    <mergeCell ref="AC157:AD157"/>
    <mergeCell ref="AQ157:AR157"/>
    <mergeCell ref="BD157:BE157"/>
    <mergeCell ref="O158:P159"/>
    <mergeCell ref="BD160:BE161"/>
    <mergeCell ref="O308:O310"/>
    <mergeCell ref="S308:V308"/>
    <mergeCell ref="S309:V309"/>
    <mergeCell ref="S310:V310"/>
    <mergeCell ref="S303:V303"/>
    <mergeCell ref="O304:O307"/>
    <mergeCell ref="S304:V304"/>
    <mergeCell ref="S305:V305"/>
    <mergeCell ref="S306:V306"/>
    <mergeCell ref="S307:V307"/>
    <mergeCell ref="O295:O303"/>
    <mergeCell ref="S295:V295"/>
    <mergeCell ref="P296:P302"/>
    <mergeCell ref="S296:V296"/>
    <mergeCell ref="S297:V297"/>
    <mergeCell ref="S298:V298"/>
    <mergeCell ref="S299:V299"/>
    <mergeCell ref="S300:V300"/>
    <mergeCell ref="S301:V301"/>
    <mergeCell ref="S302:V302"/>
    <mergeCell ref="P287:R287"/>
    <mergeCell ref="T287:V287"/>
    <mergeCell ref="O289:V289"/>
    <mergeCell ref="O290:Q290"/>
    <mergeCell ref="S290:V290"/>
    <mergeCell ref="O291:O294"/>
    <mergeCell ref="S291:V291"/>
    <mergeCell ref="S292:V292"/>
    <mergeCell ref="S293:V293"/>
    <mergeCell ref="S294:V294"/>
    <mergeCell ref="S281:V281"/>
    <mergeCell ref="O282:O283"/>
    <mergeCell ref="S282:V282"/>
    <mergeCell ref="S283:V283"/>
    <mergeCell ref="O285:V285"/>
    <mergeCell ref="P286:R286"/>
    <mergeCell ref="T286:V286"/>
    <mergeCell ref="S276:V276"/>
    <mergeCell ref="O277:O278"/>
    <mergeCell ref="S277:V277"/>
    <mergeCell ref="S278:V278"/>
    <mergeCell ref="O279:O280"/>
    <mergeCell ref="S279:V279"/>
    <mergeCell ref="S280:V280"/>
    <mergeCell ref="P277:P278"/>
    <mergeCell ref="P279:P280"/>
    <mergeCell ref="P282:P283"/>
    <mergeCell ref="O271:O273"/>
    <mergeCell ref="S271:V271"/>
    <mergeCell ref="S272:V272"/>
    <mergeCell ref="S273:V273"/>
    <mergeCell ref="S274:V274"/>
    <mergeCell ref="S275:V275"/>
    <mergeCell ref="P266:R266"/>
    <mergeCell ref="T266:V266"/>
    <mergeCell ref="P267:R267"/>
    <mergeCell ref="T267:V267"/>
    <mergeCell ref="O269:R269"/>
    <mergeCell ref="S269:V270"/>
    <mergeCell ref="O270:Q270"/>
    <mergeCell ref="P271:P273"/>
    <mergeCell ref="BH261:BJ261"/>
    <mergeCell ref="Q263:T263"/>
    <mergeCell ref="AE263:AH263"/>
    <mergeCell ref="AS263:AV263"/>
    <mergeCell ref="BF263:BI263"/>
    <mergeCell ref="O265:V265"/>
    <mergeCell ref="P260:Q260"/>
    <mergeCell ref="AD260:AE260"/>
    <mergeCell ref="AR260:AS260"/>
    <mergeCell ref="BE260:BF260"/>
    <mergeCell ref="S261:U261"/>
    <mergeCell ref="AG261:AI261"/>
    <mergeCell ref="AU261:AW261"/>
    <mergeCell ref="BD255:BE256"/>
    <mergeCell ref="O257:P257"/>
    <mergeCell ref="AC257:AD257"/>
    <mergeCell ref="AQ257:AR257"/>
    <mergeCell ref="BD257:BE257"/>
    <mergeCell ref="O258:P259"/>
    <mergeCell ref="AC258:AD259"/>
    <mergeCell ref="AQ258:AR259"/>
    <mergeCell ref="BD258:BE259"/>
    <mergeCell ref="BR247:BR249"/>
    <mergeCell ref="BR253:BR254"/>
    <mergeCell ref="O247:P249"/>
    <mergeCell ref="AC247:AD249"/>
    <mergeCell ref="AQ247:AR249"/>
    <mergeCell ref="BD247:BE249"/>
    <mergeCell ref="O250:P250"/>
    <mergeCell ref="AC250:AD250"/>
    <mergeCell ref="AQ250:AR250"/>
    <mergeCell ref="BD250:BE250"/>
    <mergeCell ref="O251:P251"/>
    <mergeCell ref="AC251:AD251"/>
    <mergeCell ref="AQ251:AR251"/>
    <mergeCell ref="BD251:BE251"/>
    <mergeCell ref="O252:P252"/>
    <mergeCell ref="AC252:AD252"/>
    <mergeCell ref="AQ252:AR252"/>
    <mergeCell ref="BD252:BE252"/>
    <mergeCell ref="O253:P254"/>
    <mergeCell ref="AC253:AD254"/>
    <mergeCell ref="AQ253:AR254"/>
    <mergeCell ref="BD253:BE254"/>
    <mergeCell ref="BX245:BX246"/>
    <mergeCell ref="BY245:BY246"/>
    <mergeCell ref="BZ245:BZ246"/>
    <mergeCell ref="BS246:BT246"/>
    <mergeCell ref="O245:V245"/>
    <mergeCell ref="AC245:AJ245"/>
    <mergeCell ref="AQ245:AX245"/>
    <mergeCell ref="BD245:BK245"/>
    <mergeCell ref="BR245:BU245"/>
    <mergeCell ref="BV245:BV246"/>
    <mergeCell ref="BW245:BW246"/>
    <mergeCell ref="BF246:BG246"/>
    <mergeCell ref="BI242:BK242"/>
    <mergeCell ref="BH236:BJ236"/>
    <mergeCell ref="Q238:T238"/>
    <mergeCell ref="AE238:AH238"/>
    <mergeCell ref="AS238:AV238"/>
    <mergeCell ref="BF238:BI238"/>
    <mergeCell ref="Q239:R239"/>
    <mergeCell ref="AE239:AF239"/>
    <mergeCell ref="AS239:AT239"/>
    <mergeCell ref="BF239:BG239"/>
    <mergeCell ref="BR230:BR231"/>
    <mergeCell ref="BR233:BR234"/>
    <mergeCell ref="BR222:BR224"/>
    <mergeCell ref="BR228:BR229"/>
    <mergeCell ref="O222:P224"/>
    <mergeCell ref="AC222:AD224"/>
    <mergeCell ref="AQ222:AR224"/>
    <mergeCell ref="BD222:BE224"/>
    <mergeCell ref="O225:P225"/>
    <mergeCell ref="AC225:AD225"/>
    <mergeCell ref="AQ225:AR225"/>
    <mergeCell ref="BD225:BE225"/>
    <mergeCell ref="O230:P231"/>
    <mergeCell ref="AC230:AD231"/>
    <mergeCell ref="AQ230:AR231"/>
    <mergeCell ref="BD230:BE231"/>
    <mergeCell ref="O232:P232"/>
    <mergeCell ref="AC232:AD232"/>
    <mergeCell ref="AQ232:AR232"/>
    <mergeCell ref="BD232:BE232"/>
    <mergeCell ref="O233:P234"/>
    <mergeCell ref="O228:P229"/>
    <mergeCell ref="AC228:AD229"/>
    <mergeCell ref="AQ228:AR229"/>
    <mergeCell ref="BW220:BW221"/>
    <mergeCell ref="BX220:BX221"/>
    <mergeCell ref="BY220:BY221"/>
    <mergeCell ref="BZ220:BZ221"/>
    <mergeCell ref="BS221:BT221"/>
    <mergeCell ref="O220:V220"/>
    <mergeCell ref="AC220:AJ220"/>
    <mergeCell ref="AQ220:AX220"/>
    <mergeCell ref="BD220:BK220"/>
    <mergeCell ref="BR220:BU220"/>
    <mergeCell ref="BV220:BV221"/>
    <mergeCell ref="O221:P221"/>
    <mergeCell ref="Q221:R221"/>
    <mergeCell ref="AC221:AD221"/>
    <mergeCell ref="AE221:AF221"/>
    <mergeCell ref="AQ221:AR221"/>
    <mergeCell ref="AS221:AT221"/>
    <mergeCell ref="BD221:BE221"/>
    <mergeCell ref="BF221:BG221"/>
    <mergeCell ref="P191:Q191"/>
    <mergeCell ref="AD191:AE191"/>
    <mergeCell ref="S192:U192"/>
    <mergeCell ref="AG192:AI192"/>
    <mergeCell ref="P182:Q182"/>
    <mergeCell ref="AD182:AE182"/>
    <mergeCell ref="BD216:BK216"/>
    <mergeCell ref="O200:V200"/>
    <mergeCell ref="P211:Q211"/>
    <mergeCell ref="R194:T194"/>
    <mergeCell ref="O196:V196"/>
    <mergeCell ref="P197:R197"/>
    <mergeCell ref="T197:V197"/>
    <mergeCell ref="P198:R198"/>
    <mergeCell ref="T198:V198"/>
    <mergeCell ref="O201:P201"/>
    <mergeCell ref="Q201:R201"/>
    <mergeCell ref="O202:P205"/>
    <mergeCell ref="O206:P207"/>
    <mergeCell ref="O208:P209"/>
    <mergeCell ref="O210:P210"/>
    <mergeCell ref="AC183:AC186"/>
    <mergeCell ref="O181:V181"/>
    <mergeCell ref="AC181:AJ181"/>
    <mergeCell ref="O187:O190"/>
    <mergeCell ref="AC187:AC190"/>
    <mergeCell ref="BH166:BJ166"/>
    <mergeCell ref="P168:T168"/>
    <mergeCell ref="AD168:AH168"/>
    <mergeCell ref="AR168:AV168"/>
    <mergeCell ref="BE168:BI168"/>
    <mergeCell ref="O171:V171"/>
    <mergeCell ref="AC171:AJ171"/>
    <mergeCell ref="S166:U166"/>
    <mergeCell ref="AG166:AI166"/>
    <mergeCell ref="AU166:AW166"/>
    <mergeCell ref="BR163:BR164"/>
    <mergeCell ref="BR152:BR154"/>
    <mergeCell ref="BR158:BR159"/>
    <mergeCell ref="O152:P154"/>
    <mergeCell ref="AC152:AD154"/>
    <mergeCell ref="AQ152:AR154"/>
    <mergeCell ref="BD152:BE154"/>
    <mergeCell ref="O155:P155"/>
    <mergeCell ref="P165:Q165"/>
    <mergeCell ref="AD165:AE165"/>
    <mergeCell ref="AR165:AS165"/>
    <mergeCell ref="BE165:BF165"/>
    <mergeCell ref="AC158:AD159"/>
    <mergeCell ref="AQ158:AR159"/>
    <mergeCell ref="BD158:BE159"/>
    <mergeCell ref="O160:P161"/>
    <mergeCell ref="AC160:AD161"/>
    <mergeCell ref="AQ160:AR161"/>
    <mergeCell ref="O162:P162"/>
    <mergeCell ref="AC162:AD162"/>
    <mergeCell ref="AQ162:AR162"/>
    <mergeCell ref="BD162:BE162"/>
    <mergeCell ref="BX150:BX151"/>
    <mergeCell ref="BY150:BY151"/>
    <mergeCell ref="BZ150:BZ151"/>
    <mergeCell ref="BS151:BT151"/>
    <mergeCell ref="O150:V150"/>
    <mergeCell ref="AC150:AJ150"/>
    <mergeCell ref="AQ150:AX150"/>
    <mergeCell ref="BD150:BK150"/>
    <mergeCell ref="BR150:BU150"/>
    <mergeCell ref="BV150:BV151"/>
    <mergeCell ref="P148:R148"/>
    <mergeCell ref="T148:V148"/>
    <mergeCell ref="AD148:AF148"/>
    <mergeCell ref="AH148:AJ148"/>
    <mergeCell ref="AR148:AT148"/>
    <mergeCell ref="AV148:AX148"/>
    <mergeCell ref="BE148:BG148"/>
    <mergeCell ref="BI148:BK148"/>
    <mergeCell ref="BW150:BW151"/>
    <mergeCell ref="O151:P151"/>
    <mergeCell ref="Q151:R151"/>
    <mergeCell ref="AC151:AD151"/>
    <mergeCell ref="AE151:AF151"/>
    <mergeCell ref="AQ151:AR151"/>
    <mergeCell ref="AS151:AT151"/>
    <mergeCell ref="BD151:BE151"/>
    <mergeCell ref="BF151:BG151"/>
    <mergeCell ref="O146:V146"/>
    <mergeCell ref="AC146:AJ146"/>
    <mergeCell ref="AQ146:AX146"/>
    <mergeCell ref="BD146:BK146"/>
    <mergeCell ref="P147:R147"/>
    <mergeCell ref="T147:V147"/>
    <mergeCell ref="AD147:AF147"/>
    <mergeCell ref="AH147:AJ147"/>
    <mergeCell ref="AR147:AT147"/>
    <mergeCell ref="AV147:AX147"/>
    <mergeCell ref="BE147:BG147"/>
    <mergeCell ref="BI147:BK147"/>
    <mergeCell ref="S141:U141"/>
    <mergeCell ref="AG141:AI141"/>
    <mergeCell ref="AU141:AW141"/>
    <mergeCell ref="BH141:BJ141"/>
    <mergeCell ref="R143:T143"/>
    <mergeCell ref="AF143:AH143"/>
    <mergeCell ref="AT143:AV143"/>
    <mergeCell ref="BH143:BJ143"/>
    <mergeCell ref="O137:O139"/>
    <mergeCell ref="AC137:AC139"/>
    <mergeCell ref="AQ137:AQ139"/>
    <mergeCell ref="BD137:BD139"/>
    <mergeCell ref="BR137:BR139"/>
    <mergeCell ref="P140:Q140"/>
    <mergeCell ref="AD140:AE140"/>
    <mergeCell ref="AR140:AS140"/>
    <mergeCell ref="BE140:BF140"/>
    <mergeCell ref="BS125:BS131"/>
    <mergeCell ref="O133:O136"/>
    <mergeCell ref="AC133:AC136"/>
    <mergeCell ref="AQ133:AQ136"/>
    <mergeCell ref="BD133:BD136"/>
    <mergeCell ref="BR133:BR136"/>
    <mergeCell ref="O124:O132"/>
    <mergeCell ref="AC124:AC132"/>
    <mergeCell ref="AQ124:AQ132"/>
    <mergeCell ref="BD124:BD132"/>
    <mergeCell ref="BR124:BR132"/>
    <mergeCell ref="P125:P131"/>
    <mergeCell ref="AD125:AD131"/>
    <mergeCell ref="AR125:AR131"/>
    <mergeCell ref="BE125:BE131"/>
    <mergeCell ref="O120:O123"/>
    <mergeCell ref="AC120:AC123"/>
    <mergeCell ref="AQ120:AQ123"/>
    <mergeCell ref="BD120:BD123"/>
    <mergeCell ref="BR120:BR123"/>
    <mergeCell ref="O118:V118"/>
    <mergeCell ref="AC118:AJ118"/>
    <mergeCell ref="AQ118:AX118"/>
    <mergeCell ref="BD118:BK118"/>
    <mergeCell ref="BR118:BY118"/>
    <mergeCell ref="BZ118:BZ119"/>
    <mergeCell ref="P119:Q119"/>
    <mergeCell ref="AD119:AE119"/>
    <mergeCell ref="AR119:AS119"/>
    <mergeCell ref="BE119:BF119"/>
    <mergeCell ref="O113:R113"/>
    <mergeCell ref="AC113:AF113"/>
    <mergeCell ref="AQ113:AT113"/>
    <mergeCell ref="BD113:BG113"/>
    <mergeCell ref="O114:R114"/>
    <mergeCell ref="AC114:AF114"/>
    <mergeCell ref="AQ114:AT114"/>
    <mergeCell ref="BD114:BG114"/>
    <mergeCell ref="BS119:BT119"/>
    <mergeCell ref="O111:R111"/>
    <mergeCell ref="AC111:AF111"/>
    <mergeCell ref="AQ111:AT111"/>
    <mergeCell ref="BD111:BG111"/>
    <mergeCell ref="O112:R112"/>
    <mergeCell ref="AC112:AF112"/>
    <mergeCell ref="AQ112:AT112"/>
    <mergeCell ref="BD112:BG112"/>
    <mergeCell ref="BL108:BO108"/>
    <mergeCell ref="O109:R109"/>
    <mergeCell ref="AC109:AF109"/>
    <mergeCell ref="AQ109:AT109"/>
    <mergeCell ref="BD109:BG109"/>
    <mergeCell ref="O110:R110"/>
    <mergeCell ref="AC110:AF110"/>
    <mergeCell ref="AQ110:AT110"/>
    <mergeCell ref="BD110:BG110"/>
    <mergeCell ref="O107:R107"/>
    <mergeCell ref="AC107:AF107"/>
    <mergeCell ref="AQ107:AT107"/>
    <mergeCell ref="BD107:BG107"/>
    <mergeCell ref="O108:R108"/>
    <mergeCell ref="AC108:AF108"/>
    <mergeCell ref="AQ108:AT108"/>
    <mergeCell ref="AY108:BB108"/>
    <mergeCell ref="BD108:BG108"/>
    <mergeCell ref="O105:R105"/>
    <mergeCell ref="AC105:AF105"/>
    <mergeCell ref="AQ105:AT105"/>
    <mergeCell ref="BD105:BG105"/>
    <mergeCell ref="O106:R106"/>
    <mergeCell ref="AC106:AF106"/>
    <mergeCell ref="AQ106:AT106"/>
    <mergeCell ref="BD106:BG106"/>
    <mergeCell ref="O103:R103"/>
    <mergeCell ref="AC103:AF103"/>
    <mergeCell ref="AQ103:AT103"/>
    <mergeCell ref="BD103:BG103"/>
    <mergeCell ref="O104:R104"/>
    <mergeCell ref="AC104:AF104"/>
    <mergeCell ref="AQ104:AT104"/>
    <mergeCell ref="BD104:BG104"/>
    <mergeCell ref="BE100:BG100"/>
    <mergeCell ref="BH100:BK100"/>
    <mergeCell ref="O101:Q101"/>
    <mergeCell ref="O102:V102"/>
    <mergeCell ref="AC102:AJ102"/>
    <mergeCell ref="AQ102:AX102"/>
    <mergeCell ref="BD102:BK102"/>
    <mergeCell ref="P100:R100"/>
    <mergeCell ref="S100:V100"/>
    <mergeCell ref="AD100:AF100"/>
    <mergeCell ref="AG100:AJ100"/>
    <mergeCell ref="AR100:AT100"/>
    <mergeCell ref="AU100:AX100"/>
    <mergeCell ref="BE98:BG98"/>
    <mergeCell ref="BH98:BK98"/>
    <mergeCell ref="P99:R99"/>
    <mergeCell ref="S99:V99"/>
    <mergeCell ref="AD99:AF99"/>
    <mergeCell ref="AG99:AJ99"/>
    <mergeCell ref="AR99:AT99"/>
    <mergeCell ref="AU99:AX99"/>
    <mergeCell ref="BE99:BG99"/>
    <mergeCell ref="BH99:BK99"/>
    <mergeCell ref="P98:R98"/>
    <mergeCell ref="S98:V98"/>
    <mergeCell ref="AD98:AF98"/>
    <mergeCell ref="AG98:AJ98"/>
    <mergeCell ref="AR98:AT98"/>
    <mergeCell ref="AU98:AX98"/>
    <mergeCell ref="O97:V97"/>
    <mergeCell ref="AC97:AJ97"/>
    <mergeCell ref="AQ97:AX97"/>
    <mergeCell ref="BD97:BK97"/>
    <mergeCell ref="AG95:AJ95"/>
    <mergeCell ref="AQ95:AQ96"/>
    <mergeCell ref="AR95:AT96"/>
    <mergeCell ref="AU95:AX95"/>
    <mergeCell ref="BD95:BD96"/>
    <mergeCell ref="BE95:BG96"/>
    <mergeCell ref="BW94:BY94"/>
    <mergeCell ref="O95:O96"/>
    <mergeCell ref="P95:R96"/>
    <mergeCell ref="S95:V95"/>
    <mergeCell ref="AC95:AC96"/>
    <mergeCell ref="AD95:AF96"/>
    <mergeCell ref="BH95:BK95"/>
    <mergeCell ref="S96:V96"/>
    <mergeCell ref="AG96:AJ96"/>
    <mergeCell ref="AU96:AX96"/>
    <mergeCell ref="BH96:BK96"/>
    <mergeCell ref="P94:R94"/>
    <mergeCell ref="T94:V94"/>
    <mergeCell ref="AD94:AF94"/>
    <mergeCell ref="AH94:AJ94"/>
    <mergeCell ref="AR94:AT94"/>
    <mergeCell ref="AV94:AX94"/>
    <mergeCell ref="BE94:BG94"/>
    <mergeCell ref="BI94:BK94"/>
    <mergeCell ref="BS94:BU94"/>
    <mergeCell ref="O92:V92"/>
    <mergeCell ref="AC92:AJ92"/>
    <mergeCell ref="AQ92:AX92"/>
    <mergeCell ref="BD92:BK92"/>
    <mergeCell ref="BR92:BY92"/>
    <mergeCell ref="P93:R93"/>
    <mergeCell ref="T93:V93"/>
    <mergeCell ref="AD93:AF93"/>
    <mergeCell ref="AH93:AJ93"/>
    <mergeCell ref="AR93:AT93"/>
    <mergeCell ref="AV93:AX93"/>
    <mergeCell ref="BE93:BG93"/>
    <mergeCell ref="BI93:BK93"/>
    <mergeCell ref="BS93:BU93"/>
    <mergeCell ref="BW93:BY93"/>
    <mergeCell ref="P86:Q86"/>
    <mergeCell ref="AD86:AE86"/>
    <mergeCell ref="S87:U87"/>
    <mergeCell ref="AG87:AI87"/>
    <mergeCell ref="S89:U89"/>
    <mergeCell ref="AG89:AI89"/>
    <mergeCell ref="O79:O82"/>
    <mergeCell ref="AC79:AC82"/>
    <mergeCell ref="BR79:BR82"/>
    <mergeCell ref="O83:O85"/>
    <mergeCell ref="AC83:AC85"/>
    <mergeCell ref="BR83:BR85"/>
    <mergeCell ref="O70:O78"/>
    <mergeCell ref="AC70:AC78"/>
    <mergeCell ref="BR70:BR78"/>
    <mergeCell ref="P71:P77"/>
    <mergeCell ref="AD71:AD77"/>
    <mergeCell ref="BS71:BS77"/>
    <mergeCell ref="BY64:BY65"/>
    <mergeCell ref="P65:Q65"/>
    <mergeCell ref="AD65:AE65"/>
    <mergeCell ref="BS65:BT65"/>
    <mergeCell ref="O66:O69"/>
    <mergeCell ref="AC66:AC69"/>
    <mergeCell ref="BR66:BR69"/>
    <mergeCell ref="K62:L62"/>
    <mergeCell ref="S62:U62"/>
    <mergeCell ref="K63:L63"/>
    <mergeCell ref="O64:V64"/>
    <mergeCell ref="AC64:AJ64"/>
    <mergeCell ref="BR64:BX64"/>
    <mergeCell ref="P58:R58"/>
    <mergeCell ref="S58:V58"/>
    <mergeCell ref="AD58:AF58"/>
    <mergeCell ref="AG58:AJ58"/>
    <mergeCell ref="P59:R59"/>
    <mergeCell ref="S59:V59"/>
    <mergeCell ref="AD59:AF59"/>
    <mergeCell ref="AG59:AJ59"/>
    <mergeCell ref="BS53:BU53"/>
    <mergeCell ref="BW53:BY53"/>
    <mergeCell ref="O54:V56"/>
    <mergeCell ref="AC54:AJ56"/>
    <mergeCell ref="P57:R57"/>
    <mergeCell ref="S57:V57"/>
    <mergeCell ref="AD57:AF57"/>
    <mergeCell ref="AG57:AJ57"/>
    <mergeCell ref="AH52:AJ52"/>
    <mergeCell ref="BS52:BU52"/>
    <mergeCell ref="BW52:BY52"/>
    <mergeCell ref="A53:B53"/>
    <mergeCell ref="C53:H53"/>
    <mergeCell ref="J53:L53"/>
    <mergeCell ref="P53:R53"/>
    <mergeCell ref="T53:V53"/>
    <mergeCell ref="AD53:AF53"/>
    <mergeCell ref="AH53:AJ53"/>
    <mergeCell ref="A51:L51"/>
    <mergeCell ref="O51:V51"/>
    <mergeCell ref="AC51:AJ51"/>
    <mergeCell ref="BR51:BY51"/>
    <mergeCell ref="A52:B52"/>
    <mergeCell ref="C52:H52"/>
    <mergeCell ref="J52:L52"/>
    <mergeCell ref="P52:R52"/>
    <mergeCell ref="T52:V52"/>
    <mergeCell ref="AD52:AF52"/>
    <mergeCell ref="A45:C45"/>
    <mergeCell ref="D45:J45"/>
    <mergeCell ref="A46:C46"/>
    <mergeCell ref="D46:J46"/>
    <mergeCell ref="A47:C47"/>
    <mergeCell ref="D47:J47"/>
    <mergeCell ref="A43:C43"/>
    <mergeCell ref="D43:J43"/>
    <mergeCell ref="A44:C44"/>
    <mergeCell ref="D44:J44"/>
    <mergeCell ref="A40:C40"/>
    <mergeCell ref="E40:J40"/>
    <mergeCell ref="O40:V40"/>
    <mergeCell ref="A41:C41"/>
    <mergeCell ref="O41:V41"/>
    <mergeCell ref="A42:K42"/>
    <mergeCell ref="O42:V42"/>
    <mergeCell ref="O38:V38"/>
    <mergeCell ref="J39:K39"/>
    <mergeCell ref="O39:V39"/>
    <mergeCell ref="A36:D36"/>
    <mergeCell ref="F36:G36"/>
    <mergeCell ref="J36:K36"/>
    <mergeCell ref="O36:V36"/>
    <mergeCell ref="A37:E37"/>
    <mergeCell ref="F37:G37"/>
    <mergeCell ref="J37:K37"/>
    <mergeCell ref="O37:V37"/>
    <mergeCell ref="A38:K38"/>
    <mergeCell ref="A39:D39"/>
    <mergeCell ref="F39:G39"/>
    <mergeCell ref="A34:D34"/>
    <mergeCell ref="F34:G34"/>
    <mergeCell ref="J34:K34"/>
    <mergeCell ref="O34:V34"/>
    <mergeCell ref="A35:D35"/>
    <mergeCell ref="F35:G35"/>
    <mergeCell ref="J35:K35"/>
    <mergeCell ref="O35:V35"/>
    <mergeCell ref="A30:H30"/>
    <mergeCell ref="J30:K30"/>
    <mergeCell ref="O30:V30"/>
    <mergeCell ref="O31:V31"/>
    <mergeCell ref="O32:V32"/>
    <mergeCell ref="A33:K33"/>
    <mergeCell ref="O33:V33"/>
    <mergeCell ref="A28:D28"/>
    <mergeCell ref="F28:G28"/>
    <mergeCell ref="J28:K28"/>
    <mergeCell ref="O28:V28"/>
    <mergeCell ref="A29:F29"/>
    <mergeCell ref="J29:K29"/>
    <mergeCell ref="O29:V29"/>
    <mergeCell ref="O25:V25"/>
    <mergeCell ref="A26:K26"/>
    <mergeCell ref="O26:V26"/>
    <mergeCell ref="A27:D27"/>
    <mergeCell ref="F27:G27"/>
    <mergeCell ref="J27:K27"/>
    <mergeCell ref="O27:V27"/>
    <mergeCell ref="A21:H21"/>
    <mergeCell ref="I21:K21"/>
    <mergeCell ref="O21:V21"/>
    <mergeCell ref="O22:V22"/>
    <mergeCell ref="O23:V23"/>
    <mergeCell ref="O24:V24"/>
    <mergeCell ref="A18:A19"/>
    <mergeCell ref="I18:K18"/>
    <mergeCell ref="O18:V18"/>
    <mergeCell ref="I19:K19"/>
    <mergeCell ref="O19:V19"/>
    <mergeCell ref="A20:H20"/>
    <mergeCell ref="I20:K20"/>
    <mergeCell ref="O20:V20"/>
    <mergeCell ref="A14:K14"/>
    <mergeCell ref="O14:V14"/>
    <mergeCell ref="A15:K15"/>
    <mergeCell ref="O15:V15"/>
    <mergeCell ref="A16:A17"/>
    <mergeCell ref="I16:K16"/>
    <mergeCell ref="O16:V16"/>
    <mergeCell ref="I17:K17"/>
    <mergeCell ref="O17:V17"/>
    <mergeCell ref="O10:V10"/>
    <mergeCell ref="O11:V11"/>
    <mergeCell ref="O12:V12"/>
    <mergeCell ref="A13:J13"/>
    <mergeCell ref="O13:V13"/>
    <mergeCell ref="A6:C6"/>
    <mergeCell ref="D6:J6"/>
    <mergeCell ref="K6:L6"/>
    <mergeCell ref="O6:V6"/>
    <mergeCell ref="O7:V7"/>
    <mergeCell ref="A8:K8"/>
    <mergeCell ref="O8:V8"/>
    <mergeCell ref="P2:X2"/>
    <mergeCell ref="A4:L4"/>
    <mergeCell ref="O4:X4"/>
    <mergeCell ref="A5:C5"/>
    <mergeCell ref="D5:J5"/>
    <mergeCell ref="K5:L5"/>
    <mergeCell ref="O5:Q5"/>
    <mergeCell ref="R5:X5"/>
    <mergeCell ref="O9:V9"/>
    <mergeCell ref="A2:K2"/>
    <mergeCell ref="O226:P226"/>
    <mergeCell ref="AC226:AD226"/>
    <mergeCell ref="AQ226:AR226"/>
    <mergeCell ref="BD226:BE226"/>
    <mergeCell ref="O227:P227"/>
    <mergeCell ref="AC227:AD227"/>
    <mergeCell ref="AQ227:AR227"/>
    <mergeCell ref="BD227:BE227"/>
    <mergeCell ref="O163:P164"/>
    <mergeCell ref="AC163:AD164"/>
    <mergeCell ref="AQ163:AR164"/>
    <mergeCell ref="BD163:BE164"/>
    <mergeCell ref="P172:R172"/>
    <mergeCell ref="T172:V172"/>
    <mergeCell ref="P173:R173"/>
    <mergeCell ref="T173:V173"/>
    <mergeCell ref="O174:V176"/>
    <mergeCell ref="P177:R177"/>
    <mergeCell ref="S177:V177"/>
    <mergeCell ref="O183:O186"/>
    <mergeCell ref="P178:R178"/>
    <mergeCell ref="S178:V178"/>
    <mergeCell ref="P179:R179"/>
    <mergeCell ref="S179:V179"/>
    <mergeCell ref="BD228:BE229"/>
    <mergeCell ref="AC233:AD234"/>
    <mergeCell ref="AQ233:AR234"/>
    <mergeCell ref="BD233:BE234"/>
    <mergeCell ref="O246:P246"/>
    <mergeCell ref="Q246:R246"/>
    <mergeCell ref="AC246:AD246"/>
    <mergeCell ref="AE246:AF246"/>
    <mergeCell ref="AQ246:AR246"/>
    <mergeCell ref="AS246:AT246"/>
    <mergeCell ref="BD246:BE246"/>
    <mergeCell ref="P235:Q235"/>
    <mergeCell ref="AD235:AE235"/>
    <mergeCell ref="AR235:AS235"/>
    <mergeCell ref="BE235:BF235"/>
    <mergeCell ref="S236:U236"/>
    <mergeCell ref="AG236:AI236"/>
    <mergeCell ref="AU236:AW236"/>
    <mergeCell ref="T242:V242"/>
    <mergeCell ref="AD242:AF242"/>
    <mergeCell ref="AH242:AJ242"/>
    <mergeCell ref="AR242:AT242"/>
    <mergeCell ref="AV242:AX242"/>
    <mergeCell ref="BE242:BG242"/>
  </mergeCells>
  <conditionalFormatting sqref="K61:L63">
    <cfRule type="colorScale" priority="3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286:V288 S271:V284 S290:V310">
    <cfRule type="colorScale" priority="17">
      <colorScale>
        <cfvo type="percent" val="30"/>
        <cfvo type="percent" val="55"/>
        <cfvo type="percent" val="56"/>
        <color rgb="FFF8696B"/>
        <color rgb="FFFFEB84"/>
        <color rgb="FF63BE7B"/>
      </colorScale>
    </cfRule>
  </conditionalFormatting>
  <conditionalFormatting sqref="BK117"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Y66:BY85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120:BZ139"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152:BZ164"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222:BZ234">
    <cfRule type="colorScale" priority="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247:BZ259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1">
    <dataValidation type="list" allowBlank="1" showErrorMessage="1" sqref="AE66:AE85 Q291:Q310 AS120:AS139 Q66:Q85 Q120:Q139 AE120:AE139 BF120:BF139 Q152:Q164 AS247:AS259 AE222:AE234 AS222:AS234 Q202:Q210 BF222:BF234 AE247:AE259 AE183:AE190 Q183:Q190 AE152:AE164 Q222:Q234 AS152:AS164 BF152:BF164 Q247:Q259 BT66:BT85 BT120:BT139 BT152:BT164 BT222:BT234 BT247:BT259 Q271:Q283 BF247:BF259" xr:uid="{926B58FD-CCAC-4FCC-8546-3C5C4BDDC7E1}">
      <formula1>"0,1"</formula1>
    </dataValidation>
  </dataValidations>
  <hyperlinks>
    <hyperlink ref="O8" location="'Élève 1'!R57" display="S1 en établissement de formation" xr:uid="{DA13F70C-60A4-4069-894A-D5EC8BD2CFB3}"/>
    <hyperlink ref="O9" location="'Élève 1'!AF57" display="S2 en établissement de formation" xr:uid="{9AA1F7CD-2AD9-449F-AB1B-0A481B277DA5}"/>
    <hyperlink ref="O10" location="'Élève 1'!AT57" display="S3 en milieu professionnel" xr:uid="{CCD1B680-E103-44EB-8F34-E33AE025E6B5}"/>
    <hyperlink ref="O12" location="'Élève 1'!R102" display="PFMP N°1" xr:uid="{4EEB36D9-1EAB-433D-AAB7-B322F7CCA1BC}"/>
    <hyperlink ref="O13" location="'Élève 1'!AF102" display="PFMP N°2" xr:uid="{14E83280-D497-43CF-99A8-753FC960F674}"/>
    <hyperlink ref="O14" location="'Élève 1'!AT102" display="PFMP N°3" xr:uid="{1DEB1161-2D73-48F0-B3C9-78553AA3525D}"/>
    <hyperlink ref="O16" location="'Élève 1'!R146" display="EP1 Culture téchnologique évaluation N°1" xr:uid="{867198D1-6C01-443C-87E2-150F2BEA6F49}"/>
    <hyperlink ref="O17" location="'Élève 1'!AF146" display="EP1 Culture téchnologique évaluation N°2" xr:uid="{32799C2E-9D74-4EB6-86B7-F413FA9D3C97}"/>
    <hyperlink ref="O18" location="'Élève 1'!AT146" display="EP1 Culture téchnologique évaluation N°3" xr:uid="{7918F5C2-71B0-421D-866E-BD54650CA255}"/>
    <hyperlink ref="O19" location="'Élève 1'!BG146" display="EP1 Culture téchnologique évaluation N°4" xr:uid="{392FCB3B-5760-499C-A641-E5114ACC8D2B}"/>
    <hyperlink ref="O20" location="'Élève 1'!R193" display="EP1 Évaluation orale" xr:uid="{A0CF0A60-0DD7-4E89-BA46-2438F1C8E210}"/>
    <hyperlink ref="O22" location="'Élève 1'!R234" display="EP1 Sciences appliquées évaluation N°1" xr:uid="{619D4A93-AF46-431D-9618-31E0779E5BCB}"/>
    <hyperlink ref="O23" location="'Élève 1'!AF234" display="EP1 Sciences appliquées évaluation N°2" xr:uid="{9FC22A21-DB63-4493-9C05-0188BC877152}"/>
    <hyperlink ref="O24" location="'Élève 1'!AT234" display="EP1 Sciences appliquées évaluation N°3" xr:uid="{4535F33B-8C88-4DFB-80A7-6AF1A5E39842}"/>
    <hyperlink ref="O25" location="'Élève 1'!BG234" display="EP1 Sciences appliquées évaluation N°4" xr:uid="{884D3568-A32C-4943-BA89-CC97B34DC34A}"/>
    <hyperlink ref="O27" location="'Élève 1'!R261" display="EP1 Gestion appliquée évaluation N°1" xr:uid="{5565F49E-6F17-49EB-A045-15A40E1DD609}"/>
    <hyperlink ref="O28" location="'Élève 1'!AF261" display="EP1 Gestion appliquée évaluation N°2" xr:uid="{55BD7721-84C7-4595-A278-0D81D0469E71}"/>
    <hyperlink ref="O29" location="'Élève 1'!AT261" display="EP1 Gestion appliquée évaluation N°3" xr:uid="{A3880953-E2DB-4D80-8114-2B6B85FEEF82}"/>
    <hyperlink ref="O30" location="'Élève 1'!BG261" display="EP1 Gestion appliquée évaluation N°4" xr:uid="{24A195E0-0E0A-4E64-9478-5AD7574314B6}"/>
    <hyperlink ref="O32" location="'Élève 1'!R212" display="Chef d'œuvre N°1" xr:uid="{576C1EF5-EB19-40D1-82B2-89DBEF34FBCF}"/>
    <hyperlink ref="R33:R37" location="'Élève 1'!R212" display="Chef d'œuvre N°1" xr:uid="{1D7E485C-FBBE-45C8-9B0B-6162F41E1937}"/>
    <hyperlink ref="O8:V8" location="'CANDIDAT 6'!R64" display="EP2 S1 en établissement de formation" xr:uid="{01475762-9A67-4A0A-8213-B57754FB3BA4}"/>
    <hyperlink ref="O9:V9" location="'CANDIDAT 6'!AF64" display="EP2 S2 en établissement de formation" xr:uid="{5C4DB46C-0294-4DFD-B5FF-40D89ACE9A2C}"/>
    <hyperlink ref="O10:V10" location="'CANDIDAT 6'!BG102" display="EP2 S3 en milieu professionnel (PFMP CERTIFICATIVE)" xr:uid="{9CA480B9-6FA0-42CD-B2BC-28AA7BCCB29D}"/>
    <hyperlink ref="O12:V12" location="'CANDIDAT 6'!R102" display="PFMP FORMATIVE" xr:uid="{67E7A057-3F4F-4CCA-AFD2-9F282A97D1AB}"/>
    <hyperlink ref="O13:V13" location="'CANDIDAT 6'!AF102" display="PFMP FORMATIVE" xr:uid="{D7583C49-92D6-4D99-A785-7E9369693450}"/>
    <hyperlink ref="O14:V14" location="'CANDIDAT 6'!AT102" display="PFMP FORMATIVE" xr:uid="{AE54C321-46BB-4469-A232-581842692840}"/>
    <hyperlink ref="O16:V16" location="'CANDIDAT 6'!R150" display="EP1 Culture professionnel cuisine évaluation N°1" xr:uid="{EB221CFB-AFF4-4815-9FF7-28858C0699B2}"/>
    <hyperlink ref="O17:V17" location="'CANDIDAT 6'!AF150" display="EP1 Culture professionnel cuisine évaluation N°2" xr:uid="{D60E9988-745A-4A77-BA0E-736E87DE1BE3}"/>
    <hyperlink ref="O18:V18" location="'CANDIDAT 6'!AT150" display="EP1 Culture professionnel cuisine évaluation N°3" xr:uid="{D67B9124-C990-4257-B7A6-442ACB3EFEBE}"/>
    <hyperlink ref="O19:V19" location="'CANDIDAT 6'!BG150" display="EP1 Culture professionnel cuisine évaluation N°4" xr:uid="{3122AD03-D50A-443D-899E-A6B5B657D0FC}"/>
    <hyperlink ref="O20:V20" location="'CANDIDAT 6'!R179" display="EP1 Évaluation orale" xr:uid="{8AEFED56-3D6F-44A7-9B2F-540C9506A1FE}"/>
    <hyperlink ref="R34" location="'Élève 1'!R212" display="Chef d'œuvre N°1" xr:uid="{1FD1C81A-EC26-4C85-BCBD-15BF13F3A5CB}"/>
    <hyperlink ref="O38" location="'Élève 1'!BG102" display="Récapitulatif acquisition compétences en PFMP" xr:uid="{E17304A1-2D42-40CE-80D9-F177C082B800}"/>
    <hyperlink ref="O39" location="'Élève 1'!A59" display="Moyenne des compétences acquises en période de formation" xr:uid="{2EA393BA-158E-4EE5-9EAE-016E700C03FD}"/>
    <hyperlink ref="O37" location="'Élève 1'!BG57" display="Récapitulatif acquisition compétences en centre de formation" xr:uid="{AB64E2AC-BCDD-4C32-B7A2-3DEC1DDB2C56}"/>
    <hyperlink ref="O22:V22" location="'CANDIDAT 6'!R219" display="EP1 Sciences appliquées évaluation N°1" xr:uid="{56DB0A1D-9981-4A06-B787-B9D8432BDDC2}"/>
    <hyperlink ref="O23:V23" location="'CANDIDAT 6'!AF219" display="EP1 Sciences appliquées évaluation N°2" xr:uid="{E8E7C4F0-DF54-437D-919C-60C750A08715}"/>
    <hyperlink ref="O24:V24" location="'CANDIDAT 6'!AT219" display="EP1 Sciences appliquées évaluation N°3" xr:uid="{E402A15D-6D2F-4F9D-B897-F786930E1A46}"/>
    <hyperlink ref="O25:V25" location="'CANDIDAT 6'!BG219" display="EP1 Sciences appliquées évaluation N°4" xr:uid="{354AB374-5DE6-4544-B524-A6F937C9EBF1}"/>
    <hyperlink ref="O27:V27" location="'CANDIDAT 6'!R244" display="EP1 Gestion appliquée évaluation N°1" xr:uid="{12EC4E5B-AA26-4873-9C02-56B8A42C7314}"/>
    <hyperlink ref="O28:V28" location="'CANDIDAT 6'!AF244" display="EP1 Gestion appliquée évaluation N°2" xr:uid="{B40D7B75-C209-4A60-A898-E44F8EB5E964}"/>
    <hyperlink ref="O29:V29" location="'CANDIDAT 6'!AT244" display="EP1 Gestion appliquée évaluation N°3" xr:uid="{C588A17A-A676-485F-9862-F74E83995B06}"/>
    <hyperlink ref="O30:V30" location="'CANDIDAT 6'!BG244" display="EP1 Gestion appliquée évaluation N°4" xr:uid="{B58A10D8-40CF-4B06-9710-AB50E1C4227B}"/>
    <hyperlink ref="O32:V32" location="'CANDIDAT 6'!R199" display="Oral Chef d'œuvre N°1" xr:uid="{3ED51DEC-388E-4E08-B3C6-B0632B89B20A}"/>
    <hyperlink ref="O37:V37" location="'CANDIDAT 6'!BU65" display="Acquisition des compétences en centre de formation" xr:uid="{E979DC50-D455-4369-A9F4-F1DD1A2B38D4}"/>
    <hyperlink ref="O38:V38" location="'CANDIDAT 6'!BU119" display="Acquisition compétences en PFMP" xr:uid="{25359897-DCD5-4ED2-B394-E83715147DB4}"/>
    <hyperlink ref="O39:V39" location="'CANDIDAT 6'!R268" display="Moyenne des compétences acquises durant période de formation" xr:uid="{059BCFB1-85B5-4480-896D-603DCF6D26D7}"/>
    <hyperlink ref="O87" location="CIP!A1" display="CIP" xr:uid="{BAC7B424-F238-4904-A06D-4AD8E4DAEFFB}"/>
    <hyperlink ref="O89" location="'LISTE DES CANDIDATS'!A1" display="LISTE DES CANDIDATS" xr:uid="{8B889CFC-9488-4719-A05F-0411662779D8}"/>
    <hyperlink ref="AC87" location="CIP!A1" display="CIP" xr:uid="{D58C16F3-9888-4D67-BE26-BD50C7B01C97}"/>
    <hyperlink ref="AC89" location="'LISTE DES CANDIDATS'!A1" display="LISTE DES CANDIDATS" xr:uid="{92D90E24-B0F2-45DB-AC09-313C6E591AE3}"/>
    <hyperlink ref="O141" location="CIP!A1" display="CIP" xr:uid="{026341BE-21F9-48DD-AB65-EEA4027AE9D5}"/>
    <hyperlink ref="O143" location="'LISTE DES CANDIDATS'!A1" display="LISTE DES CANDIDATS" xr:uid="{E5BFB5B0-BCF6-4F69-9AAA-B12F40C62FB3}"/>
    <hyperlink ref="AC141" location="CIP!A1" display="CIP" xr:uid="{0352EA65-4DF4-4AF2-B500-0440CD71D8CF}"/>
    <hyperlink ref="AC143" location="'LISTE DES CANDIDATS'!A1" display="LISTE DES CANDIDATS" xr:uid="{B9EF5D67-1A76-4348-AE92-9062ABE02656}"/>
    <hyperlink ref="AQ141" location="CIP!A1" display="CIP" xr:uid="{3F12851B-CD60-4A0F-8C92-A369895E3BC8}"/>
    <hyperlink ref="AQ143" location="'LISTE DES CANDIDATS'!A1" display="LISTE DES CANDIDATS" xr:uid="{93A48332-65BE-40E6-B3DB-66F713AB27FD}"/>
    <hyperlink ref="BD141" location="CIP!A1" display="CIP" xr:uid="{2A9DB81D-F04C-4BBF-AA98-DA4D793D6143}"/>
    <hyperlink ref="BD143" location="'LISTE DES CANDIDATS'!A1" display="LISTE DES CANDIDATS" xr:uid="{981CBE3F-21B4-442B-BC19-A79217C0D7CE}"/>
    <hyperlink ref="BD166" location="CIP!A1" display="CIP" xr:uid="{3D57A02E-5A26-4690-8BF0-06DEBF46EF8C}"/>
    <hyperlink ref="BD168" location="'LISTE DES CANDIDATS'!A1" display="LISTE DES CANDIDATS" xr:uid="{04D94B3F-405C-47C2-B126-66303B5D5E68}"/>
    <hyperlink ref="AQ166" location="CIP!A1" display="CIP" xr:uid="{82BE256C-CEB5-486E-B8A9-49B831C9E993}"/>
    <hyperlink ref="AQ168" location="'LISTE DES CANDIDATS'!A1" display="LISTE DES CANDIDATS" xr:uid="{E1C12670-7D19-4947-A37A-27FAF4B9A8DB}"/>
    <hyperlink ref="AC166" location="CIP!A1" display="CIP" xr:uid="{FC99C644-0407-4844-8A11-0E70022366DD}"/>
    <hyperlink ref="AC168" location="'LISTE DES CANDIDATS'!A1" display="LISTE DES CANDIDATS" xr:uid="{4F914608-04EC-4A1C-9693-2872A40937A8}"/>
    <hyperlink ref="O166" location="CIP!A1" display="CIP" xr:uid="{F360B6A7-C29A-475B-B22F-A2182C865C7E}"/>
    <hyperlink ref="O168" location="'LISTE DES CANDIDATS'!A1" display="LISTE DES CANDIDATS" xr:uid="{9109C9AE-6A60-47F4-B0E3-297227EDEC27}"/>
    <hyperlink ref="O192" location="CIP!A1" display="CIP" xr:uid="{705AFD38-06BD-48C1-B235-C39780AE2746}"/>
    <hyperlink ref="O194" location="'LISTE DES CANDIDATS'!A1" display="LISTE DES CANDIDATS" xr:uid="{FCEC1CE9-EA6F-43D1-99F4-9B1AA30B6162}"/>
    <hyperlink ref="O236" location="CIP!A1" display="CIP" xr:uid="{D254CC1A-0220-4ABA-BC4D-7BF947EF86E6}"/>
    <hyperlink ref="O238" location="'LISTE DES CANDIDATS'!A1" display="LISTE DES CANDIDATS" xr:uid="{FD445196-9125-4857-8B4B-AB939160B4D3}"/>
    <hyperlink ref="AC236" location="CIP!A1" display="CIP" xr:uid="{FE7DE630-93FF-4492-AAEF-9893B6EAFA56}"/>
    <hyperlink ref="AC238" location="'LISTE DES CANDIDATS'!A1" display="LISTE DES CANDIDATS" xr:uid="{B39D2A0F-7FAE-4A89-93A3-50D320DB765B}"/>
    <hyperlink ref="AQ236" location="CIP!A1" display="CIP" xr:uid="{A2F186AC-A12E-4FFB-801E-EEBB0CA8D76C}"/>
    <hyperlink ref="AQ238" location="'LISTE DES CANDIDATS'!A1" display="LISTE DES CANDIDATS" xr:uid="{77866490-BC95-4C0C-8D7A-E2BA35FEF30C}"/>
    <hyperlink ref="BD236" location="CIP!A1" display="CIP" xr:uid="{4BB584B6-3B29-425C-AACC-9DBCB09880EB}"/>
    <hyperlink ref="BD238" location="'LISTE DES CANDIDATS'!A1" display="LISTE DES CANDIDATS" xr:uid="{6EC79002-2349-46CE-B6D2-41BFA5753CAD}"/>
    <hyperlink ref="BD261" location="CIP!A1" display="CIP" xr:uid="{E7B9876F-3A80-42F5-860B-B8215E0C8EF6}"/>
    <hyperlink ref="BD263" location="'LISTE DES CANDIDATS'!A1" display="LISTE DES CANDIDATS" xr:uid="{F1D2B49C-E68A-463E-A6F1-79EF3D39BD68}"/>
    <hyperlink ref="AQ261" location="CIP!A1" display="CIP" xr:uid="{BFB5E9B0-73E5-491E-B2E3-CA7BF880CC6A}"/>
    <hyperlink ref="AQ263" location="'LISTE DES CANDIDATS'!A1" display="LISTE DES CANDIDATS" xr:uid="{4B530B40-C62C-4583-9DB6-E160FE1A35C1}"/>
    <hyperlink ref="AC261" location="CIP!A1" display="CIP" xr:uid="{4E0D2874-66BE-4986-A03E-6E273BF2F9C2}"/>
    <hyperlink ref="AC263" location="'LISTE DES CANDIDATS'!A1" display="LISTE DES CANDIDATS" xr:uid="{2B5F595C-6031-4D53-AA90-69A706EA2298}"/>
    <hyperlink ref="O261" location="CIP!A1" display="CIP" xr:uid="{5ECEAAC7-48C0-4046-A808-6FAE5BF85CED}"/>
    <hyperlink ref="O263" location="'LISTE DES CANDIDATS'!A1" display="LISTE DES CANDIDATS" xr:uid="{F1A0B9F4-1D3E-482F-8B3C-810DEC2220C5}"/>
    <hyperlink ref="O212" location="'LISTE DES CANDIDATS'!A1" display="LISTE DES CANDIDATS" xr:uid="{52F76110-C70F-4948-9DC1-0063899044BE}"/>
    <hyperlink ref="BF261" location="'CANDIDAT 1'!A1" display="↑" xr:uid="{E7F29E10-2C9B-4F6F-B34F-3E09CE647803}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11" manualBreakCount="11">
    <brk id="47" max="16383" man="1"/>
    <brk id="62" max="16383" man="1"/>
    <brk id="90" max="16383" man="1"/>
    <brk id="117" max="16383" man="1"/>
    <brk id="144" max="16383" man="1"/>
    <brk id="169" max="16383" man="1"/>
    <brk id="195" max="16383" man="1"/>
    <brk id="214" max="16383" man="1"/>
    <brk id="239" max="16383" man="1"/>
    <brk id="264" max="16383" man="1"/>
    <brk id="284" max="16383" man="1"/>
  </rowBreaks>
  <colBreaks count="6" manualBreakCount="6">
    <brk id="13" max="1048575" man="1"/>
    <brk id="26" max="1048575" man="1"/>
    <brk id="40" max="1048575" man="1"/>
    <brk id="53" max="1048575" man="1"/>
    <brk id="67" max="1048575" man="1"/>
    <brk id="82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0" id="{73ADE6B9-48BA-4622-9E64-66D78C79048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Q66:Q85</xm:sqref>
        </x14:conditionalFormatting>
        <x14:conditionalFormatting xmlns:xm="http://schemas.microsoft.com/office/excel/2006/main">
          <x14:cfRule type="iconSet" priority="15" id="{0A5A8FEA-6A41-4E44-A5EC-3175A077AB1F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Q120:Q139</xm:sqref>
        </x14:conditionalFormatting>
        <x14:conditionalFormatting xmlns:xm="http://schemas.microsoft.com/office/excel/2006/main">
          <x14:cfRule type="iconSet" priority="42" id="{4C752280-9FA4-433D-86D3-AACD4DB4EF0F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Q152:Q164</xm:sqref>
        </x14:conditionalFormatting>
        <x14:conditionalFormatting xmlns:xm="http://schemas.microsoft.com/office/excel/2006/main">
          <x14:cfRule type="iconSet" priority="39" id="{ADE906AC-BD52-4A5C-9DA8-B7A1CD32467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Q183:Q190</xm:sqref>
        </x14:conditionalFormatting>
        <x14:conditionalFormatting xmlns:xm="http://schemas.microsoft.com/office/excel/2006/main">
          <x14:cfRule type="iconSet" priority="41" id="{62E4B20C-CC32-493A-AF55-D3768D4465A6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Q202:Q210</xm:sqref>
        </x14:conditionalFormatting>
        <x14:conditionalFormatting xmlns:xm="http://schemas.microsoft.com/office/excel/2006/main">
          <x14:cfRule type="iconSet" priority="8" id="{102042B9-E73A-48B9-87EE-A75E0DA03130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Q222:Q234</xm:sqref>
        </x14:conditionalFormatting>
        <x14:conditionalFormatting xmlns:xm="http://schemas.microsoft.com/office/excel/2006/main">
          <x14:cfRule type="iconSet" priority="4" id="{1AF86240-2C47-40FB-96CC-A31B98B3BA58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Q247:Q259</xm:sqref>
        </x14:conditionalFormatting>
        <x14:conditionalFormatting xmlns:xm="http://schemas.microsoft.com/office/excel/2006/main">
          <x14:cfRule type="iconSet" priority="20" id="{031D6B3D-E317-4287-9039-8BB0FA394FF8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Q271:Q276</xm:sqref>
        </x14:conditionalFormatting>
        <x14:conditionalFormatting xmlns:xm="http://schemas.microsoft.com/office/excel/2006/main">
          <x14:cfRule type="iconSet" priority="19" id="{C69713C2-C4AC-4A27-8EC8-9582BDCD9B6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Q277:Q283</xm:sqref>
        </x14:conditionalFormatting>
        <x14:conditionalFormatting xmlns:xm="http://schemas.microsoft.com/office/excel/2006/main">
          <x14:cfRule type="iconSet" priority="18" id="{70712B82-055C-4550-814D-26D1169C3515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Q291:Q310</xm:sqref>
        </x14:conditionalFormatting>
        <x14:conditionalFormatting xmlns:xm="http://schemas.microsoft.com/office/excel/2006/main">
          <x14:cfRule type="iconSet" priority="16" id="{49B83C6F-A60E-4F92-BAA3-FE6F078F038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AE66:AE85</xm:sqref>
        </x14:conditionalFormatting>
        <x14:conditionalFormatting xmlns:xm="http://schemas.microsoft.com/office/excel/2006/main">
          <x14:cfRule type="iconSet" priority="14" id="{2D4A23E8-B4CA-483B-BE9F-EA713095E8DF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AE120:AE139</xm:sqref>
        </x14:conditionalFormatting>
        <x14:conditionalFormatting xmlns:xm="http://schemas.microsoft.com/office/excel/2006/main">
          <x14:cfRule type="iconSet" priority="11" id="{8D0E0C1A-1FC0-432A-90AE-AE43EE056EE1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AE152:AE164</xm:sqref>
        </x14:conditionalFormatting>
        <x14:conditionalFormatting xmlns:xm="http://schemas.microsoft.com/office/excel/2006/main">
          <x14:cfRule type="iconSet" priority="38" id="{7DCB780F-545D-487C-928B-7D00E6635DC9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AE183:AE190</xm:sqref>
        </x14:conditionalFormatting>
        <x14:conditionalFormatting xmlns:xm="http://schemas.microsoft.com/office/excel/2006/main">
          <x14:cfRule type="iconSet" priority="7" id="{0AE165B9-A70B-40C7-A136-FA6D5DAD609A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AE222:AE234</xm:sqref>
        </x14:conditionalFormatting>
        <x14:conditionalFormatting xmlns:xm="http://schemas.microsoft.com/office/excel/2006/main">
          <x14:cfRule type="iconSet" priority="3" id="{2C4321F1-D28E-415E-BD1F-BAC9FDC4B228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AE247:AE259</xm:sqref>
        </x14:conditionalFormatting>
        <x14:conditionalFormatting xmlns:xm="http://schemas.microsoft.com/office/excel/2006/main">
          <x14:cfRule type="iconSet" priority="13" id="{F42A3D27-DBDD-46D3-B4AA-BC6B1A832F0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AS120:AS139</xm:sqref>
        </x14:conditionalFormatting>
        <x14:conditionalFormatting xmlns:xm="http://schemas.microsoft.com/office/excel/2006/main">
          <x14:cfRule type="iconSet" priority="10" id="{88ECABDD-A43D-4990-ACCE-3DA36DAFD1E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AS152:AS164</xm:sqref>
        </x14:conditionalFormatting>
        <x14:conditionalFormatting xmlns:xm="http://schemas.microsoft.com/office/excel/2006/main">
          <x14:cfRule type="iconSet" priority="6" id="{D8B20C20-42D5-4159-9FF9-2CD83412648D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AS222:AS234</xm:sqref>
        </x14:conditionalFormatting>
        <x14:conditionalFormatting xmlns:xm="http://schemas.microsoft.com/office/excel/2006/main">
          <x14:cfRule type="iconSet" priority="2" id="{DBD85114-8EC4-4859-B093-323ECE14F36A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AS247:AS259</xm:sqref>
        </x14:conditionalFormatting>
        <x14:conditionalFormatting xmlns:xm="http://schemas.microsoft.com/office/excel/2006/main">
          <x14:cfRule type="iconSet" priority="12" id="{F1EF9855-A763-4D11-8332-8230C162B88F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BF120:BF139</xm:sqref>
        </x14:conditionalFormatting>
        <x14:conditionalFormatting xmlns:xm="http://schemas.microsoft.com/office/excel/2006/main">
          <x14:cfRule type="iconSet" priority="9" id="{F9D64D5C-8E3C-4B93-9150-5637F89C51F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BF152:BF164</xm:sqref>
        </x14:conditionalFormatting>
        <x14:conditionalFormatting xmlns:xm="http://schemas.microsoft.com/office/excel/2006/main">
          <x14:cfRule type="iconSet" priority="5" id="{9B22E953-88A0-4C34-A0B0-4E360688B742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BF222:BF234</xm:sqref>
        </x14:conditionalFormatting>
        <x14:conditionalFormatting xmlns:xm="http://schemas.microsoft.com/office/excel/2006/main">
          <x14:cfRule type="iconSet" priority="1" id="{DDB8AC18-6AEC-4AF2-A9D5-C918807AD59D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BF247:BF259</xm:sqref>
        </x14:conditionalFormatting>
        <x14:conditionalFormatting xmlns:xm="http://schemas.microsoft.com/office/excel/2006/main">
          <x14:cfRule type="iconSet" priority="33" id="{630420E0-45AF-4CFC-9F54-217317861A4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BT66:BT85</xm:sqref>
        </x14:conditionalFormatting>
        <x14:conditionalFormatting xmlns:xm="http://schemas.microsoft.com/office/excel/2006/main">
          <x14:cfRule type="iconSet" priority="30" id="{0089316E-7269-409A-89B5-F81D102FB03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BT120:BT139</xm:sqref>
        </x14:conditionalFormatting>
        <x14:conditionalFormatting xmlns:xm="http://schemas.microsoft.com/office/excel/2006/main">
          <x14:cfRule type="iconSet" priority="29" id="{76FDDA53-3CF2-4302-970A-BA8CA9925BD7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BT152:BT157</xm:sqref>
        </x14:conditionalFormatting>
        <x14:conditionalFormatting xmlns:xm="http://schemas.microsoft.com/office/excel/2006/main">
          <x14:cfRule type="iconSet" priority="28" id="{A7795C2D-ABDD-4663-8286-E23146E8885B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BT158:BT164</xm:sqref>
        </x14:conditionalFormatting>
        <x14:conditionalFormatting xmlns:xm="http://schemas.microsoft.com/office/excel/2006/main">
          <x14:cfRule type="iconSet" priority="26" id="{5330A9FF-1D0C-4DB4-B68B-4056CDFD9615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BT222:BT227</xm:sqref>
        </x14:conditionalFormatting>
        <x14:conditionalFormatting xmlns:xm="http://schemas.microsoft.com/office/excel/2006/main">
          <x14:cfRule type="iconSet" priority="25" id="{2D8E70AD-5CFA-4139-9CAB-0CA696EE1ECD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BT228:BT234</xm:sqref>
        </x14:conditionalFormatting>
        <x14:conditionalFormatting xmlns:xm="http://schemas.microsoft.com/office/excel/2006/main">
          <x14:cfRule type="iconSet" priority="23" id="{93DFC409-BD1F-4666-8182-5EFA93E4C83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BT247:BT252</xm:sqref>
        </x14:conditionalFormatting>
        <x14:conditionalFormatting xmlns:xm="http://schemas.microsoft.com/office/excel/2006/main">
          <x14:cfRule type="iconSet" priority="22" id="{6D22F1D1-F899-4783-B46A-3149086AD090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BT253:BT259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BE9FF-0A08-4555-9459-47AC6F3E4B1E}">
  <sheetPr codeName="Feuil8">
    <tabColor rgb="FF00B050"/>
  </sheetPr>
  <dimension ref="A1:BZ310"/>
  <sheetViews>
    <sheetView showGridLines="0" showRowColHeaders="0" zoomScale="70" zoomScaleNormal="70" zoomScaleSheetLayoutView="66" workbookViewId="0">
      <selection activeCell="I37" sqref="I37:K37"/>
    </sheetView>
  </sheetViews>
  <sheetFormatPr baseColWidth="10" defaultRowHeight="14.4" x14ac:dyDescent="0.3"/>
  <cols>
    <col min="1" max="1" width="13.33203125" customWidth="1"/>
    <col min="2" max="2" width="1.33203125" customWidth="1"/>
    <col min="3" max="3" width="10.6640625" customWidth="1"/>
    <col min="4" max="4" width="1.5546875" customWidth="1"/>
    <col min="5" max="5" width="10.6640625" style="42" customWidth="1"/>
    <col min="6" max="6" width="1.33203125" style="42" customWidth="1"/>
    <col min="7" max="7" width="10.6640625" style="42" customWidth="1"/>
    <col min="8" max="8" width="1.33203125" style="42" customWidth="1"/>
    <col min="9" max="9" width="10.6640625" style="42" customWidth="1"/>
    <col min="10" max="10" width="1.33203125" style="42" customWidth="1"/>
    <col min="11" max="11" width="10.6640625" customWidth="1"/>
    <col min="12" max="12" width="1.5546875" customWidth="1"/>
    <col min="13" max="13" width="10.6640625" customWidth="1"/>
    <col min="14" max="14" width="1.6640625" customWidth="1"/>
    <col min="15" max="15" width="25.6640625" style="1" customWidth="1"/>
    <col min="16" max="16" width="4.6640625" style="111" customWidth="1"/>
    <col min="17" max="17" width="5.33203125" style="1" customWidth="1"/>
    <col min="18" max="18" width="35.6640625" style="42" customWidth="1"/>
    <col min="19" max="22" width="5.6640625" style="1" customWidth="1"/>
    <col min="23" max="26" width="0.44140625" customWidth="1"/>
    <col min="27" max="28" width="0.5546875" customWidth="1"/>
    <col min="29" max="29" width="25.6640625" customWidth="1"/>
    <col min="30" max="30" width="4.6640625" style="108" customWidth="1"/>
    <col min="31" max="31" width="5.33203125" style="1" customWidth="1"/>
    <col min="32" max="32" width="35.6640625" style="42" customWidth="1"/>
    <col min="33" max="36" width="5.6640625" customWidth="1"/>
    <col min="37" max="42" width="0.5546875" customWidth="1"/>
    <col min="43" max="43" width="25.6640625" customWidth="1"/>
    <col min="44" max="44" width="4.6640625" style="108" customWidth="1"/>
    <col min="45" max="45" width="5.33203125" style="1" customWidth="1"/>
    <col min="46" max="46" width="35.6640625" style="42" customWidth="1"/>
    <col min="47" max="50" width="5.6640625" customWidth="1"/>
    <col min="51" max="55" width="0.5546875" customWidth="1"/>
    <col min="56" max="56" width="25.6640625" customWidth="1"/>
    <col min="57" max="57" width="4.6640625" style="108" customWidth="1"/>
    <col min="58" max="58" width="5.5546875" customWidth="1"/>
    <col min="59" max="59" width="35.6640625" style="42" customWidth="1"/>
    <col min="60" max="63" width="5.6640625" customWidth="1"/>
    <col min="64" max="69" width="0.5546875" customWidth="1"/>
    <col min="70" max="70" width="19.88671875" customWidth="1"/>
    <col min="71" max="71" width="4.6640625" style="108" customWidth="1"/>
    <col min="72" max="72" width="2.88671875" customWidth="1"/>
    <col min="73" max="73" width="34.6640625" customWidth="1"/>
    <col min="74" max="78" width="5.6640625" style="5" customWidth="1"/>
    <col min="79" max="84" width="0.5546875" customWidth="1"/>
    <col min="85" max="85" width="25.6640625" customWidth="1"/>
    <col min="86" max="87" width="4.6640625" customWidth="1"/>
    <col min="88" max="88" width="35.6640625" customWidth="1"/>
    <col min="89" max="92" width="4.6640625" customWidth="1"/>
    <col min="93" max="95" width="0.5546875" customWidth="1"/>
  </cols>
  <sheetData>
    <row r="1" spans="1:59" ht="4.2" customHeight="1" x14ac:dyDescent="0.3"/>
    <row r="2" spans="1:59" ht="23.4" x14ac:dyDescent="0.45">
      <c r="A2" s="246" t="s">
        <v>86</v>
      </c>
      <c r="B2" s="246"/>
      <c r="C2" s="246"/>
      <c r="D2" s="246"/>
      <c r="E2" s="246"/>
      <c r="F2" s="246"/>
      <c r="G2" s="246"/>
      <c r="H2" s="246"/>
      <c r="I2" s="246"/>
      <c r="J2" s="246"/>
      <c r="K2" s="246"/>
      <c r="P2" s="238"/>
      <c r="Q2" s="238"/>
      <c r="R2" s="238"/>
      <c r="S2" s="238"/>
      <c r="T2" s="238"/>
      <c r="U2" s="238"/>
      <c r="V2" s="238"/>
      <c r="W2" s="238"/>
      <c r="X2" s="238"/>
    </row>
    <row r="3" spans="1:59" ht="3.6" customHeight="1" x14ac:dyDescent="0.3">
      <c r="P3" s="108"/>
      <c r="Q3"/>
      <c r="S3"/>
      <c r="T3"/>
      <c r="U3"/>
      <c r="V3"/>
    </row>
    <row r="4" spans="1:59" ht="29.25" customHeight="1" x14ac:dyDescent="0.3">
      <c r="A4" s="249" t="s">
        <v>305</v>
      </c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250"/>
      <c r="O4" s="251" t="s">
        <v>308</v>
      </c>
      <c r="P4" s="252"/>
      <c r="Q4" s="252"/>
      <c r="R4" s="252"/>
      <c r="S4" s="252"/>
      <c r="T4" s="252"/>
      <c r="U4" s="252"/>
      <c r="V4" s="252"/>
      <c r="W4" s="252"/>
      <c r="X4" s="252"/>
    </row>
    <row r="5" spans="1:59" x14ac:dyDescent="0.3">
      <c r="A5" s="253" t="s">
        <v>125</v>
      </c>
      <c r="B5" s="253"/>
      <c r="C5" s="253"/>
      <c r="D5" s="253">
        <f>'LISTE DES CANDIDATS'!$D$3</f>
        <v>0</v>
      </c>
      <c r="E5" s="253"/>
      <c r="F5" s="253"/>
      <c r="G5" s="253"/>
      <c r="H5" s="253"/>
      <c r="I5" s="253"/>
      <c r="J5" s="253"/>
      <c r="K5" s="253" t="s">
        <v>89</v>
      </c>
      <c r="L5" s="253"/>
      <c r="O5" s="254"/>
      <c r="P5" s="254"/>
      <c r="Q5" s="254"/>
      <c r="R5" s="255"/>
      <c r="S5" s="255"/>
      <c r="T5" s="255"/>
      <c r="U5" s="255"/>
      <c r="V5" s="255"/>
      <c r="W5" s="255"/>
      <c r="X5" s="255"/>
    </row>
    <row r="6" spans="1:59" x14ac:dyDescent="0.3">
      <c r="A6" s="261" t="s">
        <v>159</v>
      </c>
      <c r="B6" s="253"/>
      <c r="C6" s="253"/>
      <c r="D6" s="262">
        <f>'LISTE DES CANDIDATS'!$C$13</f>
        <v>0</v>
      </c>
      <c r="E6" s="262"/>
      <c r="F6" s="262"/>
      <c r="G6" s="262"/>
      <c r="H6" s="262"/>
      <c r="I6" s="262"/>
      <c r="J6" s="262"/>
      <c r="K6" s="253">
        <f>'LISTE DES CANDIDATS'!$D$4</f>
        <v>0</v>
      </c>
      <c r="L6" s="253"/>
      <c r="O6" s="265" t="s">
        <v>182</v>
      </c>
      <c r="P6" s="265"/>
      <c r="Q6" s="265"/>
      <c r="R6" s="265"/>
      <c r="S6" s="265"/>
      <c r="T6" s="265"/>
      <c r="U6" s="265"/>
      <c r="V6" s="265"/>
      <c r="W6" s="91"/>
      <c r="X6" s="91"/>
    </row>
    <row r="7" spans="1:59" ht="12.6" customHeight="1" x14ac:dyDescent="0.3">
      <c r="A7" s="14"/>
      <c r="B7" s="14"/>
      <c r="C7" s="18"/>
      <c r="D7" s="15"/>
      <c r="E7" s="48"/>
      <c r="F7" s="49"/>
      <c r="G7" s="49"/>
      <c r="H7" s="50"/>
      <c r="I7" s="50"/>
      <c r="J7" s="50"/>
      <c r="K7" s="4"/>
      <c r="L7" s="4"/>
      <c r="M7" s="4"/>
      <c r="O7" s="253"/>
      <c r="P7" s="253"/>
      <c r="Q7" s="253"/>
      <c r="R7" s="253"/>
      <c r="S7" s="253"/>
      <c r="T7" s="253"/>
      <c r="U7" s="253"/>
      <c r="V7" s="253"/>
    </row>
    <row r="8" spans="1:59" ht="20.25" customHeight="1" x14ac:dyDescent="0.3">
      <c r="A8" s="266" t="s">
        <v>105</v>
      </c>
      <c r="B8" s="266"/>
      <c r="C8" s="266"/>
      <c r="D8" s="266"/>
      <c r="E8" s="266"/>
      <c r="F8" s="266"/>
      <c r="G8" s="266"/>
      <c r="H8" s="266"/>
      <c r="I8" s="266"/>
      <c r="J8" s="266"/>
      <c r="K8" s="266"/>
      <c r="L8" s="87"/>
      <c r="M8" s="4"/>
      <c r="O8" s="256" t="s">
        <v>178</v>
      </c>
      <c r="P8" s="256"/>
      <c r="Q8" s="256"/>
      <c r="R8" s="256"/>
      <c r="S8" s="256"/>
      <c r="T8" s="256"/>
      <c r="U8" s="256"/>
      <c r="V8" s="256"/>
      <c r="AE8"/>
      <c r="AF8"/>
      <c r="AJ8" s="1"/>
      <c r="AK8" s="42"/>
      <c r="AS8"/>
      <c r="AT8"/>
      <c r="AX8" s="42"/>
      <c r="BG8"/>
    </row>
    <row r="9" spans="1:59" ht="15" customHeight="1" x14ac:dyDescent="0.3">
      <c r="A9" s="8"/>
      <c r="B9" s="9"/>
      <c r="C9" s="8" t="s">
        <v>93</v>
      </c>
      <c r="D9" s="9"/>
      <c r="E9" s="51" t="s">
        <v>94</v>
      </c>
      <c r="F9" s="52"/>
      <c r="G9" s="51" t="s">
        <v>95</v>
      </c>
      <c r="H9" s="52"/>
      <c r="I9" s="51" t="s">
        <v>96</v>
      </c>
      <c r="J9" s="52"/>
      <c r="K9" s="8" t="s">
        <v>140</v>
      </c>
      <c r="L9" s="88"/>
      <c r="M9" s="4"/>
      <c r="O9" s="256" t="s">
        <v>179</v>
      </c>
      <c r="P9" s="256"/>
      <c r="Q9" s="256"/>
      <c r="R9" s="256"/>
      <c r="S9" s="256"/>
      <c r="T9" s="256"/>
      <c r="U9" s="256"/>
      <c r="V9" s="256"/>
      <c r="AE9"/>
      <c r="AF9"/>
      <c r="AJ9" s="1"/>
      <c r="AK9" s="42"/>
      <c r="AS9"/>
      <c r="AT9"/>
      <c r="AX9" s="42"/>
      <c r="BG9"/>
    </row>
    <row r="10" spans="1:59" ht="21" customHeight="1" x14ac:dyDescent="0.3">
      <c r="A10" s="124" t="s">
        <v>90</v>
      </c>
      <c r="B10" s="101"/>
      <c r="C10" s="142" t="str">
        <f>IF($U$168=0,"",$U$168)</f>
        <v/>
      </c>
      <c r="D10" s="101"/>
      <c r="E10" s="102" t="str">
        <f>IF($AI$168=0,"",$AI$168)</f>
        <v/>
      </c>
      <c r="F10" s="101"/>
      <c r="G10" s="102" t="str">
        <f>IF($AW$168=0,"",$AW$168)</f>
        <v/>
      </c>
      <c r="H10" s="101"/>
      <c r="I10" s="102" t="str">
        <f>IF($BJ$168=0,"",$BJ$168)</f>
        <v/>
      </c>
      <c r="J10" s="101"/>
      <c r="K10" s="102" t="e">
        <f>AVERAGEIF(C10:I10,"&lt;&gt;0")</f>
        <v>#DIV/0!</v>
      </c>
      <c r="L10" s="88"/>
      <c r="M10" s="4"/>
      <c r="O10" s="256" t="s">
        <v>180</v>
      </c>
      <c r="P10" s="256"/>
      <c r="Q10" s="256"/>
      <c r="R10" s="256"/>
      <c r="S10" s="256"/>
      <c r="T10" s="256"/>
      <c r="U10" s="256"/>
      <c r="V10" s="256"/>
      <c r="AE10"/>
      <c r="AF10"/>
      <c r="AJ10" s="1"/>
      <c r="AK10" s="42"/>
      <c r="AS10"/>
      <c r="AT10"/>
      <c r="AX10" s="42"/>
      <c r="BG10"/>
    </row>
    <row r="11" spans="1:59" ht="19.2" customHeight="1" x14ac:dyDescent="0.3">
      <c r="A11" s="124" t="s">
        <v>91</v>
      </c>
      <c r="B11" s="101"/>
      <c r="C11" s="102" t="str">
        <f>IF($U$263=0,"",$U$263)</f>
        <v/>
      </c>
      <c r="D11" s="101"/>
      <c r="E11" s="102" t="str">
        <f>IF($AI$263=0,"",$AI$263)</f>
        <v/>
      </c>
      <c r="F11" s="101"/>
      <c r="G11" s="102" t="str">
        <f>IF($AW$263=0,"",$AW$263)</f>
        <v/>
      </c>
      <c r="H11" s="101"/>
      <c r="I11" s="102" t="str">
        <f>IF($BJ$263=0,"",$BJ$263)</f>
        <v/>
      </c>
      <c r="J11" s="101"/>
      <c r="K11" s="102" t="e">
        <f t="shared" ref="K11:K12" si="0">AVERAGEIF(C11:I11,"&lt;&gt;0")</f>
        <v>#DIV/0!</v>
      </c>
      <c r="M11" s="4"/>
      <c r="O11" s="253"/>
      <c r="P11" s="253"/>
      <c r="Q11" s="253"/>
      <c r="R11" s="253"/>
      <c r="S11" s="253"/>
      <c r="T11" s="253"/>
      <c r="U11" s="253"/>
      <c r="V11" s="253"/>
      <c r="AE11"/>
      <c r="AF11"/>
      <c r="AJ11" s="1"/>
      <c r="AK11" s="42"/>
      <c r="AS11"/>
      <c r="AT11"/>
      <c r="AX11" s="42"/>
      <c r="BG11"/>
    </row>
    <row r="12" spans="1:59" ht="19.2" customHeight="1" x14ac:dyDescent="0.3">
      <c r="A12" s="124" t="s">
        <v>92</v>
      </c>
      <c r="B12" s="101"/>
      <c r="C12" s="102" t="str">
        <f>IF($U$238=0,"",$U$238)</f>
        <v/>
      </c>
      <c r="D12" s="101"/>
      <c r="E12" s="102" t="str">
        <f>IF($AI$238=0,"",$AI$238)</f>
        <v/>
      </c>
      <c r="F12" s="101"/>
      <c r="G12" s="102" t="str">
        <f>IF($AW$238=0,"",$AW$238)</f>
        <v/>
      </c>
      <c r="H12" s="101"/>
      <c r="I12" s="102" t="str">
        <f>IF($BJ$238=0,"",$BJ$238)</f>
        <v/>
      </c>
      <c r="J12" s="101"/>
      <c r="K12" s="102" t="e">
        <f t="shared" si="0"/>
        <v>#DIV/0!</v>
      </c>
      <c r="L12" s="10"/>
      <c r="M12" s="7"/>
      <c r="O12" s="257" t="s">
        <v>165</v>
      </c>
      <c r="P12" s="257"/>
      <c r="Q12" s="257"/>
      <c r="R12" s="257"/>
      <c r="S12" s="257"/>
      <c r="T12" s="257"/>
      <c r="U12" s="257"/>
      <c r="V12" s="257"/>
      <c r="AE12"/>
      <c r="AF12"/>
      <c r="AJ12" s="1"/>
      <c r="AK12" s="42"/>
      <c r="AS12"/>
      <c r="AT12"/>
      <c r="AX12" s="42"/>
      <c r="BG12"/>
    </row>
    <row r="13" spans="1:59" ht="15" customHeight="1" x14ac:dyDescent="0.3">
      <c r="A13" s="258" t="s">
        <v>304</v>
      </c>
      <c r="B13" s="259"/>
      <c r="C13" s="259"/>
      <c r="D13" s="259"/>
      <c r="E13" s="259"/>
      <c r="F13" s="259"/>
      <c r="G13" s="259"/>
      <c r="H13" s="259"/>
      <c r="I13" s="259"/>
      <c r="J13" s="260"/>
      <c r="K13" s="102" t="e">
        <f>AVERAGE(K10:K12)</f>
        <v>#DIV/0!</v>
      </c>
      <c r="L13" s="1"/>
      <c r="M13" s="17"/>
      <c r="O13" s="257" t="s">
        <v>165</v>
      </c>
      <c r="P13" s="257"/>
      <c r="Q13" s="257"/>
      <c r="R13" s="257"/>
      <c r="S13" s="257"/>
      <c r="T13" s="257"/>
      <c r="U13" s="257"/>
      <c r="V13" s="257"/>
      <c r="AE13"/>
      <c r="AF13"/>
      <c r="AJ13" s="1"/>
      <c r="AK13" s="42"/>
      <c r="AS13"/>
      <c r="AT13"/>
      <c r="AX13" s="42"/>
      <c r="BG13"/>
    </row>
    <row r="14" spans="1:59" ht="16.2" customHeight="1" x14ac:dyDescent="0.3">
      <c r="A14" s="267"/>
      <c r="B14" s="267"/>
      <c r="C14" s="267"/>
      <c r="D14" s="267"/>
      <c r="E14" s="267"/>
      <c r="F14" s="267"/>
      <c r="G14" s="267"/>
      <c r="H14" s="267"/>
      <c r="I14" s="267"/>
      <c r="J14" s="267"/>
      <c r="K14" s="267"/>
      <c r="L14" s="1"/>
      <c r="M14" s="17"/>
      <c r="O14" s="257" t="s">
        <v>165</v>
      </c>
      <c r="P14" s="257"/>
      <c r="Q14" s="257"/>
      <c r="R14" s="257"/>
      <c r="S14" s="257"/>
      <c r="T14" s="257"/>
      <c r="U14" s="257"/>
      <c r="V14" s="257"/>
      <c r="AE14"/>
      <c r="AF14"/>
      <c r="AJ14" s="1"/>
      <c r="AK14" s="42"/>
      <c r="AS14"/>
      <c r="AT14"/>
      <c r="AX14" s="42"/>
      <c r="BG14"/>
    </row>
    <row r="15" spans="1:59" ht="15" customHeight="1" x14ac:dyDescent="0.3">
      <c r="A15" s="268" t="s">
        <v>138</v>
      </c>
      <c r="B15" s="268"/>
      <c r="C15" s="268"/>
      <c r="D15" s="268"/>
      <c r="E15" s="268"/>
      <c r="F15" s="268"/>
      <c r="G15" s="268"/>
      <c r="H15" s="268"/>
      <c r="I15" s="268"/>
      <c r="J15" s="268"/>
      <c r="K15" s="268"/>
      <c r="L15" s="1"/>
      <c r="M15" s="17"/>
      <c r="O15" s="253"/>
      <c r="P15" s="253"/>
      <c r="Q15" s="253"/>
      <c r="R15" s="253"/>
      <c r="S15" s="253"/>
      <c r="T15" s="253"/>
      <c r="U15" s="253"/>
      <c r="V15" s="253"/>
      <c r="AE15"/>
      <c r="AF15"/>
      <c r="AJ15" s="1"/>
      <c r="AK15" s="42"/>
      <c r="AS15"/>
      <c r="AT15"/>
      <c r="AX15" s="42"/>
      <c r="BG15"/>
    </row>
    <row r="16" spans="1:59" ht="15" customHeight="1" x14ac:dyDescent="0.3">
      <c r="A16" s="269" t="s">
        <v>175</v>
      </c>
      <c r="B16" s="9"/>
      <c r="C16" s="8" t="s">
        <v>93</v>
      </c>
      <c r="D16" s="9"/>
      <c r="E16" s="8" t="s">
        <v>94</v>
      </c>
      <c r="F16" s="9"/>
      <c r="G16" s="8" t="s">
        <v>95</v>
      </c>
      <c r="H16" s="9"/>
      <c r="I16" s="271" t="s">
        <v>174</v>
      </c>
      <c r="J16" s="272"/>
      <c r="K16" s="273"/>
      <c r="L16" s="1"/>
      <c r="M16" s="7"/>
      <c r="O16" s="274" t="s">
        <v>318</v>
      </c>
      <c r="P16" s="274"/>
      <c r="Q16" s="274"/>
      <c r="R16" s="274"/>
      <c r="S16" s="274"/>
      <c r="T16" s="274"/>
      <c r="U16" s="274"/>
      <c r="V16" s="274"/>
      <c r="AE16"/>
      <c r="AF16"/>
      <c r="AJ16" s="1"/>
      <c r="AK16" s="42"/>
      <c r="AS16"/>
      <c r="AT16"/>
      <c r="AX16" s="42"/>
      <c r="BG16"/>
    </row>
    <row r="17" spans="1:59" ht="15" customHeight="1" thickBot="1" x14ac:dyDescent="0.35">
      <c r="A17" s="270"/>
      <c r="B17" s="98"/>
      <c r="C17" s="165"/>
      <c r="D17" s="103"/>
      <c r="E17" s="165"/>
      <c r="F17" s="103"/>
      <c r="G17" s="165"/>
      <c r="H17" s="103"/>
      <c r="I17" s="275" t="e">
        <f>AVERAGEIF(C17:H17,"&lt;&gt;0")</f>
        <v>#DIV/0!</v>
      </c>
      <c r="J17" s="276"/>
      <c r="K17" s="277"/>
      <c r="L17" s="1"/>
      <c r="M17" s="7"/>
      <c r="O17" s="274" t="s">
        <v>317</v>
      </c>
      <c r="P17" s="274"/>
      <c r="Q17" s="274"/>
      <c r="R17" s="274"/>
      <c r="S17" s="274"/>
      <c r="T17" s="274"/>
      <c r="U17" s="274"/>
      <c r="V17" s="274"/>
      <c r="AE17"/>
      <c r="AF17"/>
      <c r="AJ17" s="1"/>
      <c r="AK17" s="42"/>
      <c r="AS17"/>
      <c r="AT17"/>
      <c r="AX17" s="42"/>
      <c r="BG17"/>
    </row>
    <row r="18" spans="1:59" ht="15" customHeight="1" thickTop="1" x14ac:dyDescent="0.3">
      <c r="A18" s="285" t="s">
        <v>176</v>
      </c>
      <c r="B18" s="99"/>
      <c r="C18" s="100" t="s">
        <v>93</v>
      </c>
      <c r="D18" s="99"/>
      <c r="E18" s="100" t="s">
        <v>94</v>
      </c>
      <c r="F18" s="99"/>
      <c r="G18" s="100" t="s">
        <v>95</v>
      </c>
      <c r="H18" s="99"/>
      <c r="I18" s="287" t="s">
        <v>177</v>
      </c>
      <c r="J18" s="288"/>
      <c r="K18" s="289"/>
      <c r="O18" s="274" t="s">
        <v>316</v>
      </c>
      <c r="P18" s="274"/>
      <c r="Q18" s="274"/>
      <c r="R18" s="274"/>
      <c r="S18" s="274"/>
      <c r="T18" s="274"/>
      <c r="U18" s="274"/>
      <c r="V18" s="274"/>
      <c r="AE18"/>
      <c r="AF18"/>
      <c r="AK18" s="42"/>
      <c r="AS18"/>
      <c r="AT18"/>
      <c r="AX18" s="42"/>
      <c r="BG18"/>
    </row>
    <row r="19" spans="1:59" ht="15" customHeight="1" thickBot="1" x14ac:dyDescent="0.35">
      <c r="A19" s="286"/>
      <c r="B19" s="104"/>
      <c r="C19" s="166"/>
      <c r="D19" s="105"/>
      <c r="E19" s="166"/>
      <c r="F19" s="105"/>
      <c r="G19" s="166"/>
      <c r="H19" s="105"/>
      <c r="I19" s="275" t="e">
        <f>AVERAGEIF(C19:H19,"&lt;&gt;0")</f>
        <v>#DIV/0!</v>
      </c>
      <c r="J19" s="276"/>
      <c r="K19" s="277"/>
      <c r="L19" s="13"/>
      <c r="M19" s="7"/>
      <c r="O19" s="274" t="s">
        <v>315</v>
      </c>
      <c r="P19" s="274"/>
      <c r="Q19" s="274"/>
      <c r="R19" s="274"/>
      <c r="S19" s="274"/>
      <c r="T19" s="274"/>
      <c r="U19" s="274"/>
      <c r="V19" s="274"/>
      <c r="AE19"/>
      <c r="AF19"/>
      <c r="AJ19" s="1"/>
      <c r="AK19" s="42"/>
      <c r="AS19"/>
      <c r="AT19"/>
      <c r="AX19" s="42"/>
      <c r="BG19"/>
    </row>
    <row r="20" spans="1:59" ht="16.95" customHeight="1" thickTop="1" x14ac:dyDescent="0.3">
      <c r="A20" s="290" t="s">
        <v>234</v>
      </c>
      <c r="B20" s="290"/>
      <c r="C20" s="290"/>
      <c r="D20" s="290"/>
      <c r="E20" s="290"/>
      <c r="F20" s="290"/>
      <c r="G20" s="290"/>
      <c r="H20" s="290"/>
      <c r="I20" s="291" t="str">
        <f>IF($U$213=0,"",$U$213)</f>
        <v/>
      </c>
      <c r="J20" s="292"/>
      <c r="K20" s="293"/>
      <c r="M20" s="7"/>
      <c r="O20" s="274" t="s">
        <v>143</v>
      </c>
      <c r="P20" s="274"/>
      <c r="Q20" s="274"/>
      <c r="R20" s="274"/>
      <c r="S20" s="274"/>
      <c r="T20" s="274"/>
      <c r="U20" s="274"/>
      <c r="V20" s="274"/>
      <c r="AE20"/>
      <c r="AF20"/>
      <c r="AJ20" s="1"/>
      <c r="AK20" s="42"/>
      <c r="AS20"/>
      <c r="AT20"/>
      <c r="AX20" s="42"/>
      <c r="BG20"/>
    </row>
    <row r="21" spans="1:59" ht="15" customHeight="1" x14ac:dyDescent="0.3">
      <c r="A21" s="278" t="s">
        <v>233</v>
      </c>
      <c r="B21" s="278"/>
      <c r="C21" s="278"/>
      <c r="D21" s="278"/>
      <c r="E21" s="278"/>
      <c r="F21" s="278"/>
      <c r="G21" s="278"/>
      <c r="H21" s="278"/>
      <c r="I21" s="279" t="e">
        <f>AVERAGE((I17*0.25)+(I19*0.25)+(I20*0.5))</f>
        <v>#DIV/0!</v>
      </c>
      <c r="J21" s="280"/>
      <c r="K21" s="281"/>
      <c r="M21" s="17"/>
      <c r="O21" s="282"/>
      <c r="P21" s="283"/>
      <c r="Q21" s="283"/>
      <c r="R21" s="283"/>
      <c r="S21" s="283"/>
      <c r="T21" s="283"/>
      <c r="U21" s="283"/>
      <c r="V21" s="283"/>
      <c r="AE21"/>
      <c r="AF21"/>
      <c r="AJ21" s="1"/>
      <c r="AK21" s="42"/>
      <c r="AS21"/>
      <c r="AT21"/>
      <c r="AX21" s="42"/>
      <c r="BG21"/>
    </row>
    <row r="22" spans="1:59" ht="15" customHeight="1" x14ac:dyDescent="0.3">
      <c r="A22" s="88"/>
      <c r="B22" s="88"/>
      <c r="C22" s="88"/>
      <c r="D22" s="88"/>
      <c r="E22" s="73"/>
      <c r="F22" s="88"/>
      <c r="G22" s="88"/>
      <c r="H22" s="73"/>
      <c r="I22" s="73"/>
      <c r="J22" s="88"/>
      <c r="K22" s="88"/>
      <c r="M22" s="17"/>
      <c r="O22" s="284" t="s">
        <v>144</v>
      </c>
      <c r="P22" s="284"/>
      <c r="Q22" s="284"/>
      <c r="R22" s="284"/>
      <c r="S22" s="284"/>
      <c r="T22" s="284"/>
      <c r="U22" s="284"/>
      <c r="V22" s="284"/>
      <c r="AE22"/>
      <c r="AF22"/>
      <c r="AJ22" s="1"/>
      <c r="AK22" s="42"/>
      <c r="AS22"/>
      <c r="AT22"/>
      <c r="AX22" s="42"/>
      <c r="BG22"/>
    </row>
    <row r="23" spans="1:59" ht="15" customHeight="1" x14ac:dyDescent="0.3">
      <c r="A23" s="88"/>
      <c r="B23" s="88"/>
      <c r="C23" s="88"/>
      <c r="D23" s="88"/>
      <c r="E23" s="88"/>
      <c r="F23" s="88"/>
      <c r="G23" s="73"/>
      <c r="H23" s="73"/>
      <c r="I23" s="73"/>
      <c r="J23" s="88"/>
      <c r="K23" s="88"/>
      <c r="M23" s="17"/>
      <c r="O23" s="284" t="s">
        <v>145</v>
      </c>
      <c r="P23" s="284"/>
      <c r="Q23" s="284"/>
      <c r="R23" s="284"/>
      <c r="S23" s="284"/>
      <c r="T23" s="284"/>
      <c r="U23" s="284"/>
      <c r="V23" s="284"/>
      <c r="AE23"/>
      <c r="AF23"/>
      <c r="AJ23" s="1"/>
      <c r="AK23" s="42"/>
      <c r="AS23"/>
      <c r="AT23"/>
      <c r="AX23" s="42"/>
      <c r="BG23"/>
    </row>
    <row r="24" spans="1:59" ht="15" customHeight="1" x14ac:dyDescent="0.3">
      <c r="A24" s="88"/>
      <c r="B24" s="88"/>
      <c r="C24" s="88"/>
      <c r="D24" s="88"/>
      <c r="E24" s="88"/>
      <c r="F24" s="88"/>
      <c r="G24" s="88"/>
      <c r="H24" s="88"/>
      <c r="I24" s="73"/>
      <c r="J24" s="88"/>
      <c r="K24" s="88"/>
      <c r="M24" s="7"/>
      <c r="O24" s="284" t="s">
        <v>146</v>
      </c>
      <c r="P24" s="284"/>
      <c r="Q24" s="284"/>
      <c r="R24" s="284"/>
      <c r="S24" s="284"/>
      <c r="T24" s="284"/>
      <c r="U24" s="284"/>
      <c r="V24" s="284"/>
      <c r="AE24"/>
      <c r="AF24"/>
      <c r="AJ24" s="1"/>
      <c r="AK24" s="42"/>
      <c r="AS24"/>
      <c r="AT24"/>
      <c r="AX24" s="42"/>
      <c r="BG24"/>
    </row>
    <row r="25" spans="1:59" ht="15" customHeight="1" x14ac:dyDescent="0.3">
      <c r="A25" s="1"/>
      <c r="B25" s="1"/>
      <c r="C25" s="1"/>
      <c r="D25" s="1"/>
      <c r="K25" s="1"/>
      <c r="M25" s="7"/>
      <c r="O25" s="284" t="s">
        <v>147</v>
      </c>
      <c r="P25" s="284"/>
      <c r="Q25" s="284"/>
      <c r="R25" s="284"/>
      <c r="S25" s="284"/>
      <c r="T25" s="284"/>
      <c r="U25" s="284"/>
      <c r="V25" s="284"/>
      <c r="AE25"/>
      <c r="AF25"/>
      <c r="AJ25" s="1"/>
      <c r="AK25" s="42"/>
      <c r="AS25"/>
      <c r="AT25"/>
      <c r="AX25" s="42"/>
      <c r="BG25"/>
    </row>
    <row r="26" spans="1:59" ht="15" customHeight="1" x14ac:dyDescent="0.3">
      <c r="A26" s="297" t="s">
        <v>127</v>
      </c>
      <c r="B26" s="298"/>
      <c r="C26" s="298"/>
      <c r="D26" s="298"/>
      <c r="E26" s="298"/>
      <c r="F26" s="298"/>
      <c r="G26" s="298"/>
      <c r="H26" s="298"/>
      <c r="I26" s="298"/>
      <c r="J26" s="298"/>
      <c r="K26" s="299"/>
      <c r="M26" s="16"/>
      <c r="O26" s="253"/>
      <c r="P26" s="253"/>
      <c r="Q26" s="253"/>
      <c r="R26" s="253"/>
      <c r="S26" s="253"/>
      <c r="T26" s="253"/>
      <c r="U26" s="253"/>
      <c r="V26" s="253"/>
      <c r="AE26"/>
      <c r="AF26"/>
      <c r="AJ26" s="1"/>
      <c r="AK26" s="42"/>
      <c r="AS26"/>
      <c r="AT26"/>
      <c r="AX26" s="42"/>
      <c r="BG26"/>
    </row>
    <row r="27" spans="1:59" ht="15" customHeight="1" x14ac:dyDescent="0.3">
      <c r="A27" s="271" t="s">
        <v>100</v>
      </c>
      <c r="B27" s="272"/>
      <c r="C27" s="272"/>
      <c r="D27" s="273"/>
      <c r="E27" s="141" t="e">
        <f>K13</f>
        <v>#DIV/0!</v>
      </c>
      <c r="F27" s="271" t="s">
        <v>102</v>
      </c>
      <c r="G27" s="272"/>
      <c r="H27" s="72"/>
      <c r="I27" s="141" t="e">
        <f>SUM(E27*3)</f>
        <v>#DIV/0!</v>
      </c>
      <c r="J27" s="271" t="s">
        <v>103</v>
      </c>
      <c r="K27" s="273"/>
      <c r="M27" s="16"/>
      <c r="O27" s="294" t="s">
        <v>148</v>
      </c>
      <c r="P27" s="294"/>
      <c r="Q27" s="294"/>
      <c r="R27" s="294"/>
      <c r="S27" s="294"/>
      <c r="T27" s="294"/>
      <c r="U27" s="294"/>
      <c r="V27" s="294"/>
      <c r="AE27"/>
      <c r="AF27"/>
      <c r="AJ27" s="1"/>
      <c r="AK27" s="42"/>
      <c r="AS27"/>
      <c r="AT27"/>
      <c r="AX27" s="42"/>
      <c r="BG27"/>
    </row>
    <row r="28" spans="1:59" ht="15" customHeight="1" x14ac:dyDescent="0.3">
      <c r="A28" s="271" t="s">
        <v>99</v>
      </c>
      <c r="B28" s="272"/>
      <c r="C28" s="272"/>
      <c r="D28" s="273"/>
      <c r="E28" s="141">
        <f>$U$194</f>
        <v>0</v>
      </c>
      <c r="F28" s="271" t="s">
        <v>102</v>
      </c>
      <c r="G28" s="272"/>
      <c r="H28" s="72"/>
      <c r="I28" s="141">
        <f>SUM(E28)</f>
        <v>0</v>
      </c>
      <c r="J28" s="271" t="s">
        <v>102</v>
      </c>
      <c r="K28" s="273"/>
      <c r="M28" s="16"/>
      <c r="O28" s="294" t="s">
        <v>149</v>
      </c>
      <c r="P28" s="294"/>
      <c r="Q28" s="294"/>
      <c r="R28" s="294"/>
      <c r="S28" s="294"/>
      <c r="T28" s="294"/>
      <c r="U28" s="294"/>
      <c r="V28" s="294"/>
      <c r="AE28"/>
      <c r="AF28"/>
      <c r="AJ28" s="1"/>
      <c r="AK28" s="42"/>
      <c r="AS28"/>
      <c r="AT28"/>
      <c r="AX28" s="42"/>
      <c r="BG28"/>
    </row>
    <row r="29" spans="1:59" ht="15" customHeight="1" x14ac:dyDescent="0.3">
      <c r="A29" s="295"/>
      <c r="B29" s="295"/>
      <c r="C29" s="295"/>
      <c r="D29" s="295"/>
      <c r="E29" s="295"/>
      <c r="F29" s="296"/>
      <c r="G29" s="178" t="s">
        <v>101</v>
      </c>
      <c r="H29" s="179"/>
      <c r="I29" s="141" t="e">
        <f>SUM(I27:I28)</f>
        <v>#DIV/0!</v>
      </c>
      <c r="J29" s="271" t="s">
        <v>104</v>
      </c>
      <c r="K29" s="273"/>
      <c r="M29" s="7"/>
      <c r="O29" s="294" t="s">
        <v>150</v>
      </c>
      <c r="P29" s="294"/>
      <c r="Q29" s="294"/>
      <c r="R29" s="294"/>
      <c r="S29" s="294"/>
      <c r="T29" s="294"/>
      <c r="U29" s="294"/>
      <c r="V29" s="294"/>
      <c r="AE29"/>
      <c r="AF29"/>
      <c r="AJ29" s="1"/>
      <c r="AK29" s="42"/>
      <c r="AS29"/>
      <c r="AT29"/>
      <c r="AX29" s="42"/>
      <c r="BG29"/>
    </row>
    <row r="30" spans="1:59" ht="15" customHeight="1" x14ac:dyDescent="0.3">
      <c r="A30" s="305" t="s">
        <v>126</v>
      </c>
      <c r="B30" s="305"/>
      <c r="C30" s="305"/>
      <c r="D30" s="305"/>
      <c r="E30" s="305"/>
      <c r="F30" s="305"/>
      <c r="G30" s="305"/>
      <c r="H30" s="305"/>
      <c r="I30" s="180" t="e">
        <f>SUM($I$29/4)</f>
        <v>#DIV/0!</v>
      </c>
      <c r="J30" s="306" t="s">
        <v>102</v>
      </c>
      <c r="K30" s="307"/>
      <c r="M30" s="7"/>
      <c r="O30" s="294" t="s">
        <v>151</v>
      </c>
      <c r="P30" s="294"/>
      <c r="Q30" s="294"/>
      <c r="R30" s="294"/>
      <c r="S30" s="294"/>
      <c r="T30" s="294"/>
      <c r="U30" s="294"/>
      <c r="V30" s="294"/>
      <c r="AE30"/>
      <c r="AF30"/>
      <c r="AJ30" s="1"/>
      <c r="AK30" s="42"/>
      <c r="AS30"/>
      <c r="AT30"/>
      <c r="AX30" s="42"/>
      <c r="BG30"/>
    </row>
    <row r="31" spans="1:59" ht="15" customHeight="1" x14ac:dyDescent="0.3">
      <c r="A31" s="88"/>
      <c r="B31" s="88"/>
      <c r="C31" s="88"/>
      <c r="D31" s="88"/>
      <c r="E31" s="73"/>
      <c r="F31" s="73"/>
      <c r="G31" s="73"/>
      <c r="H31" s="73"/>
      <c r="I31" s="73"/>
      <c r="J31" s="88"/>
      <c r="K31" s="88"/>
      <c r="M31" s="17"/>
      <c r="O31" s="253"/>
      <c r="P31" s="253"/>
      <c r="Q31" s="253"/>
      <c r="R31" s="253"/>
      <c r="S31" s="253"/>
      <c r="T31" s="253"/>
      <c r="U31" s="253"/>
      <c r="V31" s="253"/>
      <c r="AE31"/>
      <c r="AF31"/>
      <c r="AJ31" s="1"/>
      <c r="AK31" s="42"/>
      <c r="AS31"/>
      <c r="AT31"/>
      <c r="AX31" s="42"/>
      <c r="BG31"/>
    </row>
    <row r="32" spans="1:59" ht="15" customHeight="1" x14ac:dyDescent="0.3">
      <c r="A32" s="88"/>
      <c r="B32" s="88"/>
      <c r="C32" s="88"/>
      <c r="D32" s="88"/>
      <c r="E32" s="88"/>
      <c r="F32" s="88"/>
      <c r="G32" s="88"/>
      <c r="H32" s="88"/>
      <c r="I32" s="89"/>
      <c r="J32" s="88"/>
      <c r="K32" s="88"/>
      <c r="M32" s="17"/>
      <c r="O32" s="308" t="s">
        <v>247</v>
      </c>
      <c r="P32" s="308"/>
      <c r="Q32" s="308"/>
      <c r="R32" s="308"/>
      <c r="S32" s="308"/>
      <c r="T32" s="308"/>
      <c r="U32" s="308"/>
      <c r="V32" s="308"/>
      <c r="AE32"/>
      <c r="AF32"/>
      <c r="AJ32" s="1"/>
      <c r="AK32" s="42"/>
      <c r="AS32"/>
      <c r="AT32"/>
      <c r="AX32" s="42"/>
      <c r="BG32"/>
    </row>
    <row r="33" spans="1:59" ht="15" customHeight="1" x14ac:dyDescent="0.3">
      <c r="A33" s="309" t="s">
        <v>128</v>
      </c>
      <c r="B33" s="309"/>
      <c r="C33" s="309"/>
      <c r="D33" s="309"/>
      <c r="E33" s="309"/>
      <c r="F33" s="309"/>
      <c r="G33" s="309"/>
      <c r="H33" s="309"/>
      <c r="I33" s="309"/>
      <c r="J33" s="309"/>
      <c r="K33" s="309"/>
      <c r="L33" s="7"/>
      <c r="M33" s="17"/>
      <c r="O33" s="303"/>
      <c r="P33" s="303"/>
      <c r="Q33" s="303"/>
      <c r="R33" s="303"/>
      <c r="S33" s="303"/>
      <c r="T33" s="303"/>
      <c r="U33" s="303"/>
      <c r="V33" s="303"/>
      <c r="AE33"/>
      <c r="AF33"/>
      <c r="AJ33" s="1"/>
      <c r="AK33" s="42"/>
      <c r="AS33"/>
      <c r="AT33"/>
      <c r="AX33" s="42"/>
      <c r="BG33"/>
    </row>
    <row r="34" spans="1:59" ht="15" customHeight="1" x14ac:dyDescent="0.3">
      <c r="A34" s="300" t="s">
        <v>141</v>
      </c>
      <c r="B34" s="301"/>
      <c r="C34" s="301"/>
      <c r="D34" s="302"/>
      <c r="E34" s="141" t="str">
        <f>IF($S$89=0,"",$S$89)</f>
        <v/>
      </c>
      <c r="F34" s="271" t="s">
        <v>102</v>
      </c>
      <c r="G34" s="273"/>
      <c r="H34" s="71"/>
      <c r="I34" s="141" t="e">
        <f>SUM($E$34*4)</f>
        <v>#VALUE!</v>
      </c>
      <c r="J34" s="271" t="s">
        <v>104</v>
      </c>
      <c r="K34" s="273"/>
      <c r="O34" s="303"/>
      <c r="P34" s="303"/>
      <c r="Q34" s="303"/>
      <c r="R34" s="303"/>
      <c r="S34" s="303"/>
      <c r="T34" s="303"/>
      <c r="U34" s="303"/>
      <c r="V34" s="303"/>
      <c r="AE34"/>
      <c r="AF34"/>
      <c r="AJ34" s="1"/>
      <c r="AK34" s="42"/>
      <c r="AS34"/>
      <c r="AT34"/>
      <c r="AX34" s="42"/>
      <c r="BG34"/>
    </row>
    <row r="35" spans="1:59" ht="15" customHeight="1" x14ac:dyDescent="0.3">
      <c r="A35" s="300" t="s">
        <v>142</v>
      </c>
      <c r="B35" s="301"/>
      <c r="C35" s="301"/>
      <c r="D35" s="302"/>
      <c r="E35" s="141" t="str">
        <f>IF($AG$89=0,"",$AG$89)</f>
        <v/>
      </c>
      <c r="F35" s="271" t="s">
        <v>102</v>
      </c>
      <c r="G35" s="273"/>
      <c r="H35" s="71"/>
      <c r="I35" s="141" t="e">
        <f>SUM($E$35*5)</f>
        <v>#VALUE!</v>
      </c>
      <c r="J35" s="271" t="s">
        <v>106</v>
      </c>
      <c r="K35" s="273"/>
      <c r="O35" s="304" t="s">
        <v>181</v>
      </c>
      <c r="P35" s="304"/>
      <c r="Q35" s="304"/>
      <c r="R35" s="304"/>
      <c r="S35" s="304"/>
      <c r="T35" s="304"/>
      <c r="U35" s="304"/>
      <c r="V35" s="304"/>
      <c r="AE35"/>
      <c r="AF35"/>
      <c r="AJ35" s="1"/>
      <c r="AK35" s="42"/>
      <c r="AS35"/>
      <c r="AT35"/>
      <c r="AX35" s="42"/>
      <c r="BG35"/>
    </row>
    <row r="36" spans="1:59" ht="15" customHeight="1" x14ac:dyDescent="0.3">
      <c r="A36" s="300" t="s">
        <v>298</v>
      </c>
      <c r="B36" s="301"/>
      <c r="C36" s="301"/>
      <c r="D36" s="302"/>
      <c r="E36" s="141" t="str">
        <f>IF($BH$143=0,"",$BH$143)</f>
        <v/>
      </c>
      <c r="F36" s="271" t="s">
        <v>102</v>
      </c>
      <c r="G36" s="273"/>
      <c r="H36" s="71"/>
      <c r="I36" s="141" t="e">
        <f>SUM($E$36*4)</f>
        <v>#VALUE!</v>
      </c>
      <c r="J36" s="271" t="s">
        <v>104</v>
      </c>
      <c r="K36" s="273"/>
      <c r="O36" s="312"/>
      <c r="P36" s="312"/>
      <c r="Q36" s="312"/>
      <c r="R36" s="312"/>
      <c r="S36" s="312"/>
      <c r="T36" s="312"/>
      <c r="U36" s="312"/>
      <c r="V36" s="312"/>
    </row>
    <row r="37" spans="1:59" ht="15" customHeight="1" x14ac:dyDescent="0.3">
      <c r="A37" s="313"/>
      <c r="B37" s="314"/>
      <c r="C37" s="314"/>
      <c r="D37" s="314"/>
      <c r="E37" s="315"/>
      <c r="F37" s="271" t="s">
        <v>302</v>
      </c>
      <c r="G37" s="273"/>
      <c r="H37" s="71"/>
      <c r="I37" s="181" t="e">
        <f>SUM(I34:I36)/260*240</f>
        <v>#VALUE!</v>
      </c>
      <c r="J37" s="306" t="s">
        <v>303</v>
      </c>
      <c r="K37" s="311"/>
      <c r="M37" s="91"/>
      <c r="N37" s="1"/>
      <c r="O37" s="310" t="s">
        <v>295</v>
      </c>
      <c r="P37" s="310"/>
      <c r="Q37" s="310"/>
      <c r="R37" s="310"/>
      <c r="S37" s="310"/>
      <c r="T37" s="310"/>
      <c r="U37" s="310"/>
      <c r="V37" s="310"/>
      <c r="AD37" s="111"/>
      <c r="AE37"/>
      <c r="AR37" s="111"/>
      <c r="AS37"/>
    </row>
    <row r="38" spans="1:59" ht="15" customHeight="1" x14ac:dyDescent="0.3">
      <c r="A38" s="316"/>
      <c r="B38" s="317"/>
      <c r="C38" s="317"/>
      <c r="D38" s="317"/>
      <c r="E38" s="317"/>
      <c r="F38" s="317"/>
      <c r="G38" s="317"/>
      <c r="H38" s="317"/>
      <c r="I38" s="317"/>
      <c r="J38" s="317"/>
      <c r="K38" s="318"/>
      <c r="M38" s="91"/>
      <c r="N38" s="1"/>
      <c r="O38" s="310" t="s">
        <v>296</v>
      </c>
      <c r="P38" s="310"/>
      <c r="Q38" s="310"/>
      <c r="R38" s="310"/>
      <c r="S38" s="310"/>
      <c r="T38" s="310"/>
      <c r="U38" s="310"/>
      <c r="V38" s="310"/>
      <c r="AD38" s="111"/>
      <c r="AE38"/>
      <c r="AR38" s="111"/>
      <c r="AS38"/>
    </row>
    <row r="39" spans="1:59" ht="15" customHeight="1" x14ac:dyDescent="0.3">
      <c r="A39" s="300" t="s">
        <v>139</v>
      </c>
      <c r="B39" s="301"/>
      <c r="C39" s="301"/>
      <c r="D39" s="302"/>
      <c r="E39" s="141" t="e">
        <f>IF($I$21=0,"",$I$21)</f>
        <v>#DIV/0!</v>
      </c>
      <c r="F39" s="271" t="s">
        <v>102</v>
      </c>
      <c r="G39" s="273"/>
      <c r="H39" s="71"/>
      <c r="I39" s="181" t="e">
        <f>SUM($E$39)</f>
        <v>#DIV/0!</v>
      </c>
      <c r="J39" s="306" t="s">
        <v>102</v>
      </c>
      <c r="K39" s="311"/>
      <c r="N39" s="1"/>
      <c r="O39" s="310" t="s">
        <v>297</v>
      </c>
      <c r="P39" s="310"/>
      <c r="Q39" s="310"/>
      <c r="R39" s="310"/>
      <c r="S39" s="310"/>
      <c r="T39" s="310"/>
      <c r="U39" s="310"/>
      <c r="V39" s="310"/>
      <c r="AD39" s="111"/>
      <c r="AE39"/>
      <c r="AR39" s="111"/>
      <c r="AS39"/>
    </row>
    <row r="40" spans="1:59" ht="15" customHeight="1" x14ac:dyDescent="0.3">
      <c r="A40" s="255"/>
      <c r="B40" s="255"/>
      <c r="C40" s="255"/>
      <c r="D40" s="60"/>
      <c r="E40" s="319"/>
      <c r="F40" s="319"/>
      <c r="G40" s="319"/>
      <c r="H40" s="319"/>
      <c r="I40" s="319"/>
      <c r="J40" s="319"/>
      <c r="K40" s="70"/>
      <c r="N40" s="1"/>
      <c r="O40" s="267"/>
      <c r="P40" s="267"/>
      <c r="Q40" s="267"/>
      <c r="R40" s="267"/>
      <c r="S40" s="267"/>
      <c r="T40" s="267"/>
      <c r="U40" s="267"/>
      <c r="V40" s="267"/>
      <c r="AD40" s="111"/>
      <c r="AE40"/>
      <c r="AR40" s="111"/>
      <c r="AS40"/>
    </row>
    <row r="41" spans="1:59" ht="5.4" customHeight="1" x14ac:dyDescent="0.3">
      <c r="A41" s="255"/>
      <c r="B41" s="255"/>
      <c r="C41" s="255"/>
      <c r="N41" s="1"/>
      <c r="O41" s="320"/>
      <c r="P41" s="320"/>
      <c r="Q41" s="320"/>
      <c r="R41" s="320"/>
      <c r="S41" s="320"/>
      <c r="T41" s="320"/>
      <c r="U41" s="320"/>
      <c r="V41" s="320"/>
      <c r="AD41" s="111"/>
      <c r="AE41"/>
      <c r="AR41" s="111"/>
      <c r="AS41"/>
    </row>
    <row r="42" spans="1:59" ht="15" customHeight="1" x14ac:dyDescent="0.3">
      <c r="A42" s="268" t="s">
        <v>137</v>
      </c>
      <c r="B42" s="268"/>
      <c r="C42" s="268"/>
      <c r="D42" s="268"/>
      <c r="E42" s="268"/>
      <c r="F42" s="268"/>
      <c r="G42" s="268"/>
      <c r="H42" s="268"/>
      <c r="I42" s="268"/>
      <c r="J42" s="268"/>
      <c r="K42" s="268"/>
      <c r="N42" s="1"/>
      <c r="O42" s="320"/>
      <c r="P42" s="320"/>
      <c r="Q42" s="320"/>
      <c r="R42" s="320"/>
      <c r="S42" s="320"/>
      <c r="T42" s="320"/>
      <c r="U42" s="320"/>
      <c r="V42" s="320"/>
      <c r="AD42" s="111"/>
      <c r="AE42"/>
      <c r="AR42" s="111"/>
      <c r="AS42"/>
    </row>
    <row r="43" spans="1:59" ht="15" customHeight="1" x14ac:dyDescent="0.3">
      <c r="A43" s="261" t="s">
        <v>165</v>
      </c>
      <c r="B43" s="261"/>
      <c r="C43" s="261"/>
      <c r="D43" s="261" t="s">
        <v>167</v>
      </c>
      <c r="E43" s="261"/>
      <c r="F43" s="261"/>
      <c r="G43" s="261"/>
      <c r="H43" s="261"/>
      <c r="I43" s="261"/>
      <c r="J43" s="261"/>
      <c r="K43" s="8">
        <f>S96</f>
        <v>0</v>
      </c>
      <c r="L43" s="73"/>
      <c r="M43" s="74"/>
      <c r="N43" s="1"/>
      <c r="O43" s="198"/>
      <c r="P43" s="198"/>
      <c r="Q43" s="199" t="s">
        <v>319</v>
      </c>
      <c r="R43" s="200" t="s">
        <v>320</v>
      </c>
      <c r="S43" s="198"/>
      <c r="T43" s="198"/>
      <c r="U43" s="198"/>
      <c r="V43" s="198"/>
      <c r="AD43" s="111"/>
      <c r="AE43"/>
      <c r="AR43" s="111"/>
      <c r="AS43"/>
    </row>
    <row r="44" spans="1:59" ht="17.399999999999999" customHeight="1" x14ac:dyDescent="0.3">
      <c r="A44" s="261" t="s">
        <v>165</v>
      </c>
      <c r="B44" s="261"/>
      <c r="C44" s="261"/>
      <c r="D44" s="261" t="s">
        <v>167</v>
      </c>
      <c r="E44" s="261"/>
      <c r="F44" s="261"/>
      <c r="G44" s="261"/>
      <c r="H44" s="261"/>
      <c r="I44" s="261"/>
      <c r="J44" s="261"/>
      <c r="K44" s="8">
        <f>AG96</f>
        <v>0</v>
      </c>
      <c r="L44" s="73"/>
      <c r="M44" s="75"/>
      <c r="O44" s="198"/>
      <c r="P44" s="198"/>
      <c r="Q44" s="201" t="s">
        <v>321</v>
      </c>
      <c r="R44" s="200" t="s">
        <v>322</v>
      </c>
      <c r="S44" s="198"/>
      <c r="T44" s="198"/>
      <c r="U44" s="198"/>
      <c r="V44" s="198"/>
    </row>
    <row r="45" spans="1:59" ht="15" customHeight="1" x14ac:dyDescent="0.3">
      <c r="A45" s="261" t="s">
        <v>165</v>
      </c>
      <c r="B45" s="261"/>
      <c r="C45" s="261"/>
      <c r="D45" s="261" t="s">
        <v>167</v>
      </c>
      <c r="E45" s="261"/>
      <c r="F45" s="261"/>
      <c r="G45" s="261"/>
      <c r="H45" s="261"/>
      <c r="I45" s="261"/>
      <c r="J45" s="261"/>
      <c r="K45" s="8">
        <f>AU96</f>
        <v>0</v>
      </c>
      <c r="O45" s="74"/>
      <c r="P45" s="117"/>
      <c r="Q45" s="202" t="s">
        <v>323</v>
      </c>
      <c r="R45" s="203" t="s">
        <v>324</v>
      </c>
      <c r="S45" s="74"/>
      <c r="T45" s="74"/>
      <c r="U45" s="74"/>
      <c r="V45" s="74"/>
    </row>
    <row r="46" spans="1:59" ht="15" customHeight="1" x14ac:dyDescent="0.3">
      <c r="A46" s="327" t="s">
        <v>166</v>
      </c>
      <c r="B46" s="327"/>
      <c r="C46" s="327"/>
      <c r="D46" s="261" t="s">
        <v>167</v>
      </c>
      <c r="E46" s="261"/>
      <c r="F46" s="261"/>
      <c r="G46" s="261"/>
      <c r="H46" s="261"/>
      <c r="I46" s="261"/>
      <c r="J46" s="261"/>
      <c r="K46" s="8">
        <f>BH96</f>
        <v>0</v>
      </c>
      <c r="Q46" s="204" t="s">
        <v>325</v>
      </c>
      <c r="R46" s="203" t="s">
        <v>326</v>
      </c>
    </row>
    <row r="47" spans="1:59" ht="16.95" customHeight="1" x14ac:dyDescent="0.3">
      <c r="A47" s="255"/>
      <c r="B47" s="255"/>
      <c r="C47" s="255"/>
      <c r="D47" s="328" t="s">
        <v>172</v>
      </c>
      <c r="E47" s="328"/>
      <c r="F47" s="328"/>
      <c r="G47" s="328"/>
      <c r="H47" s="328"/>
      <c r="I47" s="328"/>
      <c r="J47" s="329"/>
      <c r="K47" s="182">
        <f>SUM(K43:K46)</f>
        <v>0</v>
      </c>
    </row>
    <row r="48" spans="1:59" ht="6" customHeight="1" thickBot="1" x14ac:dyDescent="0.35">
      <c r="A48" s="90"/>
      <c r="B48" s="91"/>
      <c r="C48" s="91"/>
    </row>
    <row r="49" spans="1:77" ht="18" hidden="1" customHeight="1" thickBot="1" x14ac:dyDescent="0.35">
      <c r="M49">
        <v>0</v>
      </c>
      <c r="O49" s="5"/>
      <c r="Q49" s="20"/>
      <c r="R49" s="43"/>
      <c r="S49" s="20"/>
      <c r="T49" s="20"/>
      <c r="U49" s="20"/>
      <c r="V49" s="20"/>
      <c r="W49" s="5"/>
      <c r="X49" s="5"/>
      <c r="Y49" s="5"/>
      <c r="Z49" s="5"/>
      <c r="AA49" s="5"/>
      <c r="AB49" s="5"/>
      <c r="AC49" s="5"/>
      <c r="AE49" s="20"/>
      <c r="AF49" s="43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S49" s="20"/>
      <c r="AT49" s="43"/>
      <c r="AU49" s="5"/>
      <c r="AV49" s="5"/>
      <c r="AW49" s="5"/>
      <c r="AX49" s="5"/>
      <c r="AY49" s="5"/>
      <c r="AZ49" s="5"/>
      <c r="BA49" s="5"/>
      <c r="BB49" s="5"/>
      <c r="BC49" s="5"/>
      <c r="BD49" s="5"/>
      <c r="BF49" s="5"/>
      <c r="BG49" s="43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</row>
    <row r="50" spans="1:77" ht="9" hidden="1" customHeight="1" thickBot="1" x14ac:dyDescent="0.35">
      <c r="O50" s="5"/>
      <c r="Q50" s="20"/>
      <c r="R50" s="43"/>
      <c r="S50" s="20"/>
      <c r="T50" s="20"/>
      <c r="U50" s="20"/>
      <c r="V50" s="20"/>
      <c r="W50" s="5"/>
      <c r="X50" s="5"/>
      <c r="Y50" s="5"/>
      <c r="Z50" s="5"/>
      <c r="AA50" s="5"/>
      <c r="AB50" s="5"/>
      <c r="AC50" s="5"/>
      <c r="AE50" s="20"/>
      <c r="AF50" s="43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S50" s="20"/>
      <c r="AT50" s="43"/>
      <c r="AU50" s="5"/>
      <c r="AV50" s="5"/>
      <c r="AW50" s="5"/>
      <c r="AX50" s="5"/>
      <c r="AY50" s="5"/>
      <c r="AZ50" s="5"/>
      <c r="BA50" s="5"/>
      <c r="BB50" s="5"/>
      <c r="BC50" s="5"/>
      <c r="BD50" s="5"/>
      <c r="BF50" s="5"/>
      <c r="BG50" s="43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</row>
    <row r="51" spans="1:77" ht="64.5" customHeight="1" thickBot="1" x14ac:dyDescent="0.35">
      <c r="A51" s="332"/>
      <c r="B51" s="332"/>
      <c r="C51" s="332"/>
      <c r="D51" s="332"/>
      <c r="E51" s="332"/>
      <c r="F51" s="332"/>
      <c r="G51" s="332"/>
      <c r="H51" s="332"/>
      <c r="I51" s="332"/>
      <c r="J51" s="332"/>
      <c r="K51" s="332"/>
      <c r="L51" s="332"/>
      <c r="N51" s="5"/>
      <c r="O51" s="333" t="s">
        <v>257</v>
      </c>
      <c r="P51" s="334"/>
      <c r="Q51" s="334"/>
      <c r="R51" s="334"/>
      <c r="S51" s="334"/>
      <c r="T51" s="334"/>
      <c r="U51" s="334"/>
      <c r="V51" s="334"/>
      <c r="W51" s="2"/>
      <c r="X51" s="2"/>
      <c r="Y51" s="2"/>
      <c r="Z51" s="2"/>
      <c r="AA51" s="5"/>
      <c r="AB51" s="5"/>
      <c r="AC51" s="335" t="s">
        <v>258</v>
      </c>
      <c r="AD51" s="336"/>
      <c r="AE51" s="336"/>
      <c r="AF51" s="336"/>
      <c r="AG51" s="336"/>
      <c r="AH51" s="336"/>
      <c r="AI51" s="336"/>
      <c r="AJ51" s="336"/>
      <c r="AK51" s="2"/>
      <c r="AL51" s="2"/>
      <c r="AM51" s="2"/>
      <c r="AN51" s="2"/>
      <c r="AO51" s="5"/>
      <c r="AP51" s="5"/>
      <c r="AQ51" s="2"/>
      <c r="AR51" s="113"/>
      <c r="AS51" s="2"/>
      <c r="AT51" s="2"/>
      <c r="AU51" s="5"/>
      <c r="AV51" s="5"/>
      <c r="AW51" s="5"/>
      <c r="BG51"/>
      <c r="BR51" s="321" t="s">
        <v>295</v>
      </c>
      <c r="BS51" s="322"/>
      <c r="BT51" s="322"/>
      <c r="BU51" s="322"/>
      <c r="BV51" s="322"/>
      <c r="BW51" s="322"/>
      <c r="BX51" s="322"/>
      <c r="BY51" s="323"/>
    </row>
    <row r="52" spans="1:77" ht="18" customHeight="1" x14ac:dyDescent="0.3">
      <c r="A52" s="324"/>
      <c r="B52" s="324"/>
      <c r="C52" s="325"/>
      <c r="D52" s="325"/>
      <c r="E52" s="325"/>
      <c r="F52" s="325"/>
      <c r="G52" s="325"/>
      <c r="H52" s="325"/>
      <c r="I52" s="85"/>
      <c r="J52" s="326"/>
      <c r="K52" s="326"/>
      <c r="L52" s="326"/>
      <c r="N52" s="5"/>
      <c r="O52" s="21" t="s">
        <v>125</v>
      </c>
      <c r="P52" s="247">
        <f>$D$5</f>
        <v>0</v>
      </c>
      <c r="Q52" s="247"/>
      <c r="R52" s="247"/>
      <c r="S52" s="41" t="s">
        <v>152</v>
      </c>
      <c r="T52" s="248"/>
      <c r="U52" s="248"/>
      <c r="V52" s="248"/>
      <c r="W52" s="2"/>
      <c r="X52" s="2"/>
      <c r="Y52" s="2"/>
      <c r="Z52" s="2"/>
      <c r="AA52" s="5"/>
      <c r="AB52" s="5"/>
      <c r="AC52" s="21" t="s">
        <v>125</v>
      </c>
      <c r="AD52" s="247">
        <f>$D$5</f>
        <v>0</v>
      </c>
      <c r="AE52" s="247"/>
      <c r="AF52" s="247"/>
      <c r="AG52" s="41" t="s">
        <v>152</v>
      </c>
      <c r="AH52" s="248"/>
      <c r="AI52" s="248"/>
      <c r="AJ52" s="248"/>
      <c r="AK52" s="2"/>
      <c r="AL52" s="2"/>
      <c r="AM52" s="2"/>
      <c r="AN52" s="2"/>
      <c r="AO52" s="5"/>
      <c r="AP52" s="5"/>
      <c r="AQ52" s="2"/>
      <c r="AR52" s="113"/>
      <c r="AS52" s="2"/>
      <c r="AT52" s="2"/>
      <c r="AU52" s="5"/>
      <c r="AV52" s="5"/>
      <c r="AW52" s="5"/>
      <c r="BG52"/>
      <c r="BR52" s="21" t="s">
        <v>125</v>
      </c>
      <c r="BS52" s="247">
        <f>$D$5</f>
        <v>0</v>
      </c>
      <c r="BT52" s="247"/>
      <c r="BU52" s="247"/>
      <c r="BV52" s="41" t="s">
        <v>152</v>
      </c>
      <c r="BW52" s="338"/>
      <c r="BX52" s="339"/>
      <c r="BY52" s="340"/>
    </row>
    <row r="53" spans="1:77" ht="32.4" customHeight="1" x14ac:dyDescent="0.3">
      <c r="A53" s="330"/>
      <c r="B53" s="330"/>
      <c r="C53" s="331"/>
      <c r="D53" s="331"/>
      <c r="E53" s="331"/>
      <c r="F53" s="331"/>
      <c r="G53" s="331"/>
      <c r="H53" s="331"/>
      <c r="I53" s="86"/>
      <c r="J53" s="331"/>
      <c r="K53" s="331"/>
      <c r="L53" s="331"/>
      <c r="N53" s="5"/>
      <c r="O53" s="21" t="s">
        <v>158</v>
      </c>
      <c r="P53" s="247">
        <f>$D$6</f>
        <v>0</v>
      </c>
      <c r="Q53" s="247"/>
      <c r="R53" s="247"/>
      <c r="S53" s="175" t="s">
        <v>89</v>
      </c>
      <c r="T53" s="247">
        <f>$K$6</f>
        <v>0</v>
      </c>
      <c r="U53" s="247"/>
      <c r="V53" s="247"/>
      <c r="W53" s="2"/>
      <c r="X53" s="2"/>
      <c r="Y53" s="2"/>
      <c r="Z53" s="2"/>
      <c r="AA53" s="5"/>
      <c r="AB53" s="5"/>
      <c r="AC53" s="21" t="s">
        <v>158</v>
      </c>
      <c r="AD53" s="247">
        <f>$D$6</f>
        <v>0</v>
      </c>
      <c r="AE53" s="247"/>
      <c r="AF53" s="247"/>
      <c r="AG53" s="175" t="s">
        <v>89</v>
      </c>
      <c r="AH53" s="247">
        <f>$K$6</f>
        <v>0</v>
      </c>
      <c r="AI53" s="247"/>
      <c r="AJ53" s="247"/>
      <c r="AK53" s="2"/>
      <c r="AL53" s="2"/>
      <c r="AM53" s="2"/>
      <c r="AN53" s="2"/>
      <c r="AO53" s="5"/>
      <c r="AP53" s="5"/>
      <c r="AQ53" s="2"/>
      <c r="AR53" s="113"/>
      <c r="AS53" s="2"/>
      <c r="AT53" s="2"/>
      <c r="AU53" s="5"/>
      <c r="AV53" s="5"/>
      <c r="AW53" s="5"/>
      <c r="BG53"/>
      <c r="BR53" s="21" t="s">
        <v>158</v>
      </c>
      <c r="BS53" s="247">
        <f>$D$6</f>
        <v>0</v>
      </c>
      <c r="BT53" s="247"/>
      <c r="BU53" s="247"/>
      <c r="BV53" s="65" t="s">
        <v>89</v>
      </c>
      <c r="BW53" s="247">
        <f>$K$6</f>
        <v>0</v>
      </c>
      <c r="BX53" s="247"/>
      <c r="BY53" s="247"/>
    </row>
    <row r="54" spans="1:77" ht="42.6" customHeight="1" x14ac:dyDescent="0.3">
      <c r="A54" s="54"/>
      <c r="B54" s="54"/>
      <c r="C54" s="55"/>
      <c r="D54" s="55"/>
      <c r="E54" s="55"/>
      <c r="F54" s="55"/>
      <c r="G54" s="55"/>
      <c r="H54" s="55"/>
      <c r="I54" s="76"/>
      <c r="J54" s="55"/>
      <c r="K54" s="55"/>
      <c r="L54" s="55"/>
      <c r="N54" s="5"/>
      <c r="O54" s="337" t="s">
        <v>169</v>
      </c>
      <c r="P54" s="337"/>
      <c r="Q54" s="337"/>
      <c r="R54" s="337"/>
      <c r="S54" s="337"/>
      <c r="T54" s="337"/>
      <c r="U54" s="337"/>
      <c r="V54" s="337"/>
      <c r="W54" s="2"/>
      <c r="X54" s="2"/>
      <c r="Y54" s="2"/>
      <c r="Z54" s="2"/>
      <c r="AA54" s="5"/>
      <c r="AB54" s="5"/>
      <c r="AC54" s="337" t="s">
        <v>169</v>
      </c>
      <c r="AD54" s="337"/>
      <c r="AE54" s="337"/>
      <c r="AF54" s="337"/>
      <c r="AG54" s="337"/>
      <c r="AH54" s="337"/>
      <c r="AI54" s="337"/>
      <c r="AJ54" s="337"/>
      <c r="AK54" s="2"/>
      <c r="AL54" s="2"/>
      <c r="AM54" s="2"/>
      <c r="AN54" s="2"/>
      <c r="AO54" s="5"/>
      <c r="AP54" s="5"/>
      <c r="AQ54" s="2"/>
      <c r="AR54" s="113"/>
      <c r="AS54" s="2"/>
      <c r="AT54" s="2"/>
      <c r="AU54" s="5"/>
      <c r="AV54" s="5"/>
      <c r="AW54" s="5"/>
      <c r="BG54"/>
    </row>
    <row r="55" spans="1:77" ht="45" customHeight="1" x14ac:dyDescent="0.3">
      <c r="A55" s="54"/>
      <c r="B55" s="54"/>
      <c r="C55" s="55"/>
      <c r="D55" s="55"/>
      <c r="E55" s="55"/>
      <c r="F55" s="55"/>
      <c r="G55" s="55"/>
      <c r="H55" s="55"/>
      <c r="I55" s="76"/>
      <c r="J55" s="55"/>
      <c r="K55" s="55"/>
      <c r="L55" s="55"/>
      <c r="N55" s="5"/>
      <c r="O55" s="337"/>
      <c r="P55" s="337"/>
      <c r="Q55" s="337"/>
      <c r="R55" s="337"/>
      <c r="S55" s="337"/>
      <c r="T55" s="337"/>
      <c r="U55" s="337"/>
      <c r="V55" s="337"/>
      <c r="W55" s="2"/>
      <c r="X55" s="2"/>
      <c r="Y55" s="2"/>
      <c r="Z55" s="2"/>
      <c r="AA55" s="5"/>
      <c r="AB55" s="5"/>
      <c r="AC55" s="337"/>
      <c r="AD55" s="337"/>
      <c r="AE55" s="337"/>
      <c r="AF55" s="337"/>
      <c r="AG55" s="337"/>
      <c r="AH55" s="337"/>
      <c r="AI55" s="337"/>
      <c r="AJ55" s="337"/>
      <c r="AK55" s="2"/>
      <c r="AL55" s="2"/>
      <c r="AM55" s="2"/>
      <c r="AN55" s="2"/>
      <c r="AO55" s="5"/>
      <c r="AP55" s="5"/>
      <c r="AQ55" s="2"/>
      <c r="AR55" s="113"/>
      <c r="AS55" s="2"/>
      <c r="AT55" s="2"/>
      <c r="AU55" s="5"/>
      <c r="AV55" s="5"/>
      <c r="AW55" s="5"/>
      <c r="BG55"/>
    </row>
    <row r="56" spans="1:77" ht="51.6" customHeight="1" x14ac:dyDescent="0.3">
      <c r="A56" s="54"/>
      <c r="B56" s="54"/>
      <c r="C56" s="55"/>
      <c r="D56" s="55"/>
      <c r="E56" s="55"/>
      <c r="F56" s="55"/>
      <c r="G56" s="55"/>
      <c r="H56" s="55"/>
      <c r="I56" s="76"/>
      <c r="J56" s="55"/>
      <c r="K56" s="55"/>
      <c r="L56" s="55"/>
      <c r="N56" s="5"/>
      <c r="O56" s="337"/>
      <c r="P56" s="337"/>
      <c r="Q56" s="337"/>
      <c r="R56" s="337"/>
      <c r="S56" s="337"/>
      <c r="T56" s="337"/>
      <c r="U56" s="337"/>
      <c r="V56" s="337"/>
      <c r="W56" s="2"/>
      <c r="X56" s="2"/>
      <c r="Y56" s="2"/>
      <c r="Z56" s="2"/>
      <c r="AA56" s="5"/>
      <c r="AB56" s="5"/>
      <c r="AC56" s="337"/>
      <c r="AD56" s="337"/>
      <c r="AE56" s="337"/>
      <c r="AF56" s="337"/>
      <c r="AG56" s="337"/>
      <c r="AH56" s="337"/>
      <c r="AI56" s="337"/>
      <c r="AJ56" s="337"/>
      <c r="AK56" s="2"/>
      <c r="AL56" s="2"/>
      <c r="AM56" s="2"/>
      <c r="AN56" s="2"/>
      <c r="AO56" s="5"/>
      <c r="AP56" s="5"/>
      <c r="AQ56" s="2"/>
      <c r="AR56" s="113"/>
      <c r="AS56" s="2"/>
      <c r="AT56" s="2"/>
      <c r="AU56" s="5"/>
      <c r="AV56" s="5"/>
      <c r="AW56" s="5"/>
      <c r="BG56"/>
    </row>
    <row r="57" spans="1:77" ht="32.4" customHeight="1" x14ac:dyDescent="0.3">
      <c r="A57" s="54"/>
      <c r="B57" s="54"/>
      <c r="C57" s="55"/>
      <c r="D57" s="55"/>
      <c r="E57" s="55"/>
      <c r="F57" s="55"/>
      <c r="G57" s="55"/>
      <c r="H57" s="55"/>
      <c r="I57" s="76"/>
      <c r="J57" s="55"/>
      <c r="K57" s="55"/>
      <c r="L57" s="55"/>
      <c r="N57" s="5"/>
      <c r="O57" s="21" t="s">
        <v>163</v>
      </c>
      <c r="P57" s="247" t="s">
        <v>87</v>
      </c>
      <c r="Q57" s="247"/>
      <c r="R57" s="247"/>
      <c r="S57" s="247" t="s">
        <v>164</v>
      </c>
      <c r="T57" s="247"/>
      <c r="U57" s="247"/>
      <c r="V57" s="247"/>
      <c r="W57" s="2"/>
      <c r="X57" s="2"/>
      <c r="Y57" s="2"/>
      <c r="Z57" s="2"/>
      <c r="AA57" s="5"/>
      <c r="AB57" s="5"/>
      <c r="AC57" s="21" t="s">
        <v>163</v>
      </c>
      <c r="AD57" s="247" t="s">
        <v>87</v>
      </c>
      <c r="AE57" s="247"/>
      <c r="AF57" s="247"/>
      <c r="AG57" s="247" t="s">
        <v>164</v>
      </c>
      <c r="AH57" s="247"/>
      <c r="AI57" s="247"/>
      <c r="AJ57" s="247"/>
      <c r="AK57" s="2"/>
      <c r="AL57" s="2"/>
      <c r="AM57" s="2"/>
      <c r="AN57" s="2"/>
      <c r="AO57" s="5"/>
      <c r="AP57" s="5"/>
      <c r="AQ57" s="2"/>
      <c r="AR57" s="113"/>
      <c r="AS57" s="2"/>
      <c r="AT57" s="2"/>
      <c r="AU57" s="5"/>
      <c r="AV57" s="5"/>
      <c r="AW57" s="5"/>
      <c r="BG57"/>
    </row>
    <row r="58" spans="1:77" ht="32.4" customHeight="1" x14ac:dyDescent="0.3">
      <c r="A58" s="54"/>
      <c r="B58" s="54"/>
      <c r="C58" s="55"/>
      <c r="D58" s="55"/>
      <c r="E58" s="55"/>
      <c r="F58" s="55"/>
      <c r="G58" s="55"/>
      <c r="H58" s="55"/>
      <c r="I58" s="76"/>
      <c r="J58" s="55"/>
      <c r="K58" s="55"/>
      <c r="L58" s="55"/>
      <c r="N58" s="5"/>
      <c r="O58" s="21" t="s">
        <v>161</v>
      </c>
      <c r="P58" s="346"/>
      <c r="Q58" s="346"/>
      <c r="R58" s="346"/>
      <c r="S58" s="347"/>
      <c r="T58" s="347"/>
      <c r="U58" s="347"/>
      <c r="V58" s="347"/>
      <c r="W58" s="2"/>
      <c r="X58" s="2"/>
      <c r="Y58" s="2"/>
      <c r="Z58" s="2"/>
      <c r="AA58" s="5"/>
      <c r="AB58" s="5"/>
      <c r="AC58" s="21" t="s">
        <v>161</v>
      </c>
      <c r="AD58" s="346"/>
      <c r="AE58" s="346"/>
      <c r="AF58" s="346"/>
      <c r="AG58" s="347"/>
      <c r="AH58" s="347"/>
      <c r="AI58" s="347"/>
      <c r="AJ58" s="347"/>
      <c r="AK58" s="2"/>
      <c r="AL58" s="2"/>
      <c r="AM58" s="2"/>
      <c r="AN58" s="2"/>
      <c r="AO58" s="5"/>
      <c r="AP58" s="5"/>
      <c r="AQ58" s="2"/>
      <c r="AR58" s="113"/>
      <c r="AS58" s="2"/>
      <c r="AT58" s="2"/>
      <c r="AU58" s="5"/>
      <c r="AV58" s="5"/>
      <c r="AW58" s="5"/>
      <c r="BG58"/>
    </row>
    <row r="59" spans="1:77" ht="32.4" customHeight="1" x14ac:dyDescent="0.3">
      <c r="A59" s="54"/>
      <c r="B59" s="54"/>
      <c r="C59" s="55"/>
      <c r="D59" s="55"/>
      <c r="E59" s="55"/>
      <c r="F59" s="55"/>
      <c r="G59" s="55"/>
      <c r="H59" s="55"/>
      <c r="I59" s="76"/>
      <c r="J59" s="55"/>
      <c r="K59" s="55"/>
      <c r="L59" s="55"/>
      <c r="N59" s="5"/>
      <c r="O59" s="21" t="s">
        <v>162</v>
      </c>
      <c r="P59" s="346"/>
      <c r="Q59" s="346"/>
      <c r="R59" s="346"/>
      <c r="S59" s="347"/>
      <c r="T59" s="347"/>
      <c r="U59" s="347"/>
      <c r="V59" s="347"/>
      <c r="W59" s="2"/>
      <c r="X59" s="2"/>
      <c r="Y59" s="2"/>
      <c r="Z59" s="2"/>
      <c r="AA59" s="5"/>
      <c r="AB59" s="5"/>
      <c r="AC59" s="21" t="s">
        <v>162</v>
      </c>
      <c r="AD59" s="346"/>
      <c r="AE59" s="346"/>
      <c r="AF59" s="346"/>
      <c r="AG59" s="347"/>
      <c r="AH59" s="347"/>
      <c r="AI59" s="347"/>
      <c r="AJ59" s="347"/>
      <c r="AK59" s="2"/>
      <c r="AL59" s="2"/>
      <c r="AM59" s="2"/>
      <c r="AN59" s="2"/>
      <c r="AO59" s="5"/>
      <c r="AP59" s="5"/>
      <c r="AQ59" s="2"/>
      <c r="AR59" s="113"/>
      <c r="AS59" s="2"/>
      <c r="AT59" s="2"/>
      <c r="AU59" s="5"/>
      <c r="AV59" s="5"/>
      <c r="AW59" s="5"/>
      <c r="BG59"/>
    </row>
    <row r="60" spans="1:77" ht="10.95" customHeight="1" x14ac:dyDescent="0.3">
      <c r="A60" s="19"/>
      <c r="B60" s="19"/>
      <c r="C60" s="19"/>
      <c r="D60" s="19"/>
      <c r="E60" s="53"/>
      <c r="F60" s="53"/>
      <c r="G60" s="53"/>
      <c r="H60" s="53"/>
      <c r="I60" s="53"/>
      <c r="J60" s="53"/>
      <c r="K60" s="19"/>
      <c r="L60" s="19"/>
      <c r="N60" s="5"/>
      <c r="O60" s="22"/>
      <c r="P60" s="118"/>
      <c r="Q60" s="23"/>
      <c r="R60" s="44"/>
      <c r="S60" s="22"/>
      <c r="T60" s="22"/>
      <c r="U60" s="22"/>
      <c r="V60" s="22"/>
      <c r="W60" s="24"/>
      <c r="X60" s="24"/>
      <c r="Y60" s="24"/>
      <c r="Z60" s="24"/>
      <c r="AA60" s="5"/>
      <c r="AB60" s="5"/>
      <c r="AC60" s="25"/>
      <c r="AD60" s="112"/>
      <c r="AE60" s="26"/>
      <c r="AF60" s="46"/>
      <c r="AG60" s="25"/>
      <c r="AH60" s="25"/>
      <c r="AI60" s="25"/>
      <c r="AJ60" s="25"/>
      <c r="AK60" s="24"/>
      <c r="AL60" s="24"/>
      <c r="AM60" s="24"/>
      <c r="AN60" s="24"/>
      <c r="AO60" s="5"/>
      <c r="AP60" s="5"/>
      <c r="AQ60" s="24"/>
      <c r="AR60" s="3"/>
      <c r="AS60" s="24"/>
      <c r="AT60" s="24"/>
      <c r="AU60" s="5"/>
      <c r="AV60" s="5"/>
      <c r="AW60" s="5"/>
      <c r="BG60"/>
    </row>
    <row r="61" spans="1:77" ht="15.6" customHeight="1" x14ac:dyDescent="0.3">
      <c r="A61" s="19"/>
      <c r="B61" s="19"/>
      <c r="C61" s="19"/>
      <c r="D61" s="19"/>
      <c r="E61" s="53"/>
      <c r="F61" s="53"/>
      <c r="G61" s="53"/>
      <c r="H61" s="53"/>
      <c r="I61" s="53"/>
      <c r="J61" s="53"/>
      <c r="K61" s="67"/>
      <c r="L61" s="67"/>
      <c r="N61" s="5"/>
      <c r="O61" s="83"/>
      <c r="P61" s="109"/>
      <c r="Q61" s="83"/>
      <c r="R61" s="83"/>
      <c r="S61" s="83"/>
      <c r="T61" s="83"/>
      <c r="U61" s="83"/>
      <c r="V61" s="83"/>
      <c r="W61" s="5"/>
      <c r="X61" s="20"/>
      <c r="Y61" s="5"/>
      <c r="Z61" s="5"/>
      <c r="AA61" s="5"/>
      <c r="AB61" s="5"/>
      <c r="AC61" s="5"/>
      <c r="AE61" s="5"/>
      <c r="AF61" s="43"/>
      <c r="AG61" s="5"/>
      <c r="AH61" s="20"/>
      <c r="AI61" s="5"/>
      <c r="AJ61" s="5"/>
      <c r="AK61" s="5"/>
      <c r="AL61" s="12"/>
      <c r="AM61" s="5"/>
      <c r="AN61" s="12"/>
      <c r="AO61" s="5"/>
      <c r="AP61" s="5"/>
      <c r="AQ61" s="5"/>
      <c r="AR61" s="114"/>
      <c r="AS61" s="5"/>
      <c r="AT61" s="12"/>
      <c r="AU61" s="5"/>
      <c r="AV61" s="5"/>
      <c r="AW61" s="5"/>
      <c r="BG61"/>
    </row>
    <row r="62" spans="1:77" ht="22.95" customHeight="1" x14ac:dyDescent="0.3">
      <c r="A62" s="19"/>
      <c r="B62" s="19"/>
      <c r="C62" s="19"/>
      <c r="D62" s="19"/>
      <c r="E62" s="53"/>
      <c r="F62" s="53"/>
      <c r="G62" s="53"/>
      <c r="H62" s="53"/>
      <c r="I62" s="53"/>
      <c r="J62" s="53"/>
      <c r="K62" s="341"/>
      <c r="L62" s="341"/>
      <c r="N62" s="5"/>
      <c r="O62" s="78"/>
      <c r="P62" s="108"/>
      <c r="Q62" s="5"/>
      <c r="R62" s="43"/>
      <c r="S62" s="342"/>
      <c r="T62" s="342"/>
      <c r="U62" s="342"/>
      <c r="V62" s="20"/>
      <c r="W62" s="5" t="str">
        <f t="shared" ref="W62:W64" si="1">IF(Q62="","",IF(S62="X",0,IF(T62="X",8,IF(U62="X",12,IF(V62="X",16,"")))))</f>
        <v/>
      </c>
      <c r="X62" s="12"/>
      <c r="Y62" s="5" t="str">
        <f t="shared" ref="Y62:Y64" si="2">IF(Q62="","",IF(S62="X",7.5,IF(T62="X",11.5,IF(U62="X",15.5,IF(V62="X",20,"")))))</f>
        <v/>
      </c>
      <c r="Z62" s="12"/>
      <c r="AA62" s="5"/>
      <c r="AB62" s="5"/>
      <c r="AC62" s="5"/>
      <c r="AE62" s="5"/>
      <c r="AF62" s="43"/>
      <c r="AG62" s="5"/>
      <c r="AH62" s="5"/>
      <c r="AI62" s="5"/>
      <c r="AJ62" s="5"/>
      <c r="AK62" s="5" t="str">
        <f t="shared" ref="AK62:AK64" si="3">IF(AE62="","",IF(AG62="X",0,IF(AH62="X",8,IF(AI62="X",12,IF(AJ62="X",16,"")))))</f>
        <v/>
      </c>
      <c r="AL62" s="12"/>
      <c r="AM62" s="5" t="str">
        <f t="shared" ref="AM62:AM64" si="4">IF(AE62="","",IF(AG62="X",7.5,IF(AH62="X",11.5,IF(AI62="X",15.5,IF(AJ62="X",20,"")))))</f>
        <v/>
      </c>
      <c r="AN62" s="12"/>
      <c r="AO62" s="5"/>
      <c r="AP62" s="5"/>
      <c r="AQ62" s="5"/>
      <c r="AR62" s="114"/>
      <c r="AS62" s="5"/>
      <c r="AT62" s="12"/>
      <c r="AU62" s="5"/>
      <c r="AV62" s="5"/>
      <c r="AW62" s="5"/>
      <c r="BG62"/>
    </row>
    <row r="63" spans="1:77" ht="15.6" x14ac:dyDescent="0.3">
      <c r="A63" s="19"/>
      <c r="B63" s="19"/>
      <c r="C63" s="19"/>
      <c r="D63" s="19"/>
      <c r="E63" s="53"/>
      <c r="F63" s="53"/>
      <c r="G63" s="53"/>
      <c r="H63" s="53"/>
      <c r="I63" s="53"/>
      <c r="J63" s="53"/>
      <c r="K63" s="341"/>
      <c r="L63" s="341"/>
      <c r="N63" s="5"/>
      <c r="O63" s="5"/>
      <c r="P63" s="108"/>
      <c r="Q63" s="5"/>
      <c r="R63" s="43"/>
      <c r="S63" s="5"/>
      <c r="T63" s="5"/>
      <c r="U63" s="5"/>
      <c r="V63" s="5"/>
      <c r="W63" s="5" t="str">
        <f t="shared" si="1"/>
        <v/>
      </c>
      <c r="X63" s="5"/>
      <c r="Y63" s="5" t="str">
        <f t="shared" si="2"/>
        <v/>
      </c>
      <c r="Z63" s="5"/>
      <c r="AA63" s="5"/>
      <c r="AB63" s="5"/>
      <c r="AC63" s="5"/>
      <c r="AE63" s="5"/>
      <c r="AF63" s="43"/>
      <c r="AG63" s="5"/>
      <c r="AH63" s="5"/>
      <c r="AI63" s="5"/>
      <c r="AJ63" s="5"/>
      <c r="AK63" s="28" t="str">
        <f t="shared" si="3"/>
        <v/>
      </c>
      <c r="AL63" s="5"/>
      <c r="AM63" s="5" t="str">
        <f t="shared" si="4"/>
        <v/>
      </c>
      <c r="AN63" s="5"/>
      <c r="AO63" s="5"/>
      <c r="AP63" s="5"/>
      <c r="AQ63" s="5"/>
      <c r="AR63" s="114"/>
      <c r="AS63" s="5"/>
      <c r="AT63" s="12"/>
      <c r="AU63" s="5"/>
      <c r="AV63" s="5"/>
      <c r="AW63" s="5"/>
      <c r="BG63"/>
    </row>
    <row r="64" spans="1:77" ht="14.4" customHeight="1" x14ac:dyDescent="0.3">
      <c r="N64" s="5"/>
      <c r="O64" s="343" t="s">
        <v>18</v>
      </c>
      <c r="P64" s="343"/>
      <c r="Q64" s="343"/>
      <c r="R64" s="343"/>
      <c r="S64" s="343"/>
      <c r="T64" s="343"/>
      <c r="U64" s="343"/>
      <c r="V64" s="343"/>
      <c r="W64" s="5" t="str">
        <f t="shared" si="1"/>
        <v/>
      </c>
      <c r="X64" s="27"/>
      <c r="Y64" s="5" t="str">
        <f t="shared" si="2"/>
        <v/>
      </c>
      <c r="Z64" s="27"/>
      <c r="AA64" s="5"/>
      <c r="AB64" s="5"/>
      <c r="AC64" s="344" t="s">
        <v>18</v>
      </c>
      <c r="AD64" s="344"/>
      <c r="AE64" s="344"/>
      <c r="AF64" s="344"/>
      <c r="AG64" s="344"/>
      <c r="AH64" s="344"/>
      <c r="AI64" s="344"/>
      <c r="AJ64" s="344"/>
      <c r="AK64" s="5" t="str">
        <f t="shared" si="3"/>
        <v/>
      </c>
      <c r="AL64" s="27"/>
      <c r="AM64" s="5" t="str">
        <f t="shared" si="4"/>
        <v/>
      </c>
      <c r="AN64" s="27"/>
      <c r="AO64" s="5"/>
      <c r="AP64" s="5"/>
      <c r="AQ64" s="5"/>
      <c r="AR64" s="114"/>
      <c r="AS64" s="5"/>
      <c r="AT64" s="12"/>
      <c r="AU64" s="5"/>
      <c r="AV64" s="5"/>
      <c r="AW64" s="5"/>
      <c r="BG64"/>
      <c r="BR64" s="345" t="s">
        <v>18</v>
      </c>
      <c r="BS64" s="345"/>
      <c r="BT64" s="345"/>
      <c r="BU64" s="345"/>
      <c r="BV64" s="345"/>
      <c r="BW64" s="345"/>
      <c r="BX64" s="345"/>
      <c r="BY64" s="353" t="s">
        <v>253</v>
      </c>
    </row>
    <row r="65" spans="14:77" ht="28.2" customHeight="1" x14ac:dyDescent="0.3">
      <c r="N65" s="5"/>
      <c r="O65" s="77" t="s">
        <v>107</v>
      </c>
      <c r="P65" s="348"/>
      <c r="Q65" s="348"/>
      <c r="R65" s="125" t="s">
        <v>108</v>
      </c>
      <c r="S65" s="79" t="s">
        <v>131</v>
      </c>
      <c r="T65" s="80" t="s">
        <v>132</v>
      </c>
      <c r="U65" s="81" t="s">
        <v>133</v>
      </c>
      <c r="V65" s="82" t="s">
        <v>134</v>
      </c>
      <c r="W65" s="5" t="str">
        <f>IF(Q65="","",IF(S65="X",0,IF(T65="X",5,IF(U65="X",10,IF(V65="X",15,"")))))</f>
        <v/>
      </c>
      <c r="X65" s="24"/>
      <c r="Y65" s="5" t="str">
        <f>IF(Q65="","",IF(S65="X",5,IF(T65="X",10,IF(U65="X",15,IF(V65="X",20,"")))))</f>
        <v/>
      </c>
      <c r="Z65" s="24"/>
      <c r="AA65" s="5"/>
      <c r="AB65" s="5"/>
      <c r="AC65" s="77" t="s">
        <v>107</v>
      </c>
      <c r="AD65" s="354"/>
      <c r="AE65" s="354"/>
      <c r="AF65" s="125" t="s">
        <v>108</v>
      </c>
      <c r="AG65" s="79" t="s">
        <v>131</v>
      </c>
      <c r="AH65" s="80" t="s">
        <v>132</v>
      </c>
      <c r="AI65" s="81" t="s">
        <v>133</v>
      </c>
      <c r="AJ65" s="82" t="s">
        <v>134</v>
      </c>
      <c r="AK65" s="5" t="str">
        <f>IF(AE65="","",IF(AG65="X",0,IF(AH65="X",5,IF(AI65="X",10,IF(AJ65="X",15,"")))))</f>
        <v/>
      </c>
      <c r="AL65" s="24"/>
      <c r="AM65" s="5" t="str">
        <f>IF(AE65="","",IF(AG65="X",5,IF(AH65="X",10,IF(AI65="X",15,IF(AJ65="X",20,"")))))</f>
        <v/>
      </c>
      <c r="AN65" s="24"/>
      <c r="AO65" s="5"/>
      <c r="AP65" s="5"/>
      <c r="AQ65" s="5"/>
      <c r="AR65" s="114"/>
      <c r="AS65" s="5"/>
      <c r="AT65" s="12"/>
      <c r="AU65" s="5"/>
      <c r="AV65" s="5"/>
      <c r="AW65" s="5"/>
      <c r="BG65"/>
      <c r="BR65" s="21" t="s">
        <v>107</v>
      </c>
      <c r="BS65" s="349" t="s">
        <v>70</v>
      </c>
      <c r="BT65" s="349"/>
      <c r="BU65" s="197" t="s">
        <v>108</v>
      </c>
      <c r="BV65" s="121" t="s">
        <v>153</v>
      </c>
      <c r="BW65" s="121" t="s">
        <v>154</v>
      </c>
      <c r="BX65" s="123"/>
      <c r="BY65" s="353"/>
    </row>
    <row r="66" spans="14:77" ht="14.4" customHeight="1" x14ac:dyDescent="0.3">
      <c r="N66" s="5"/>
      <c r="O66" s="348" t="s">
        <v>22</v>
      </c>
      <c r="P66" s="107" t="s">
        <v>23</v>
      </c>
      <c r="Q66" s="209">
        <f>IF(OR(S66="X",T66="X",U66="X",V66="X"),1,0)</f>
        <v>0</v>
      </c>
      <c r="R66" s="125" t="s">
        <v>24</v>
      </c>
      <c r="S66" s="167"/>
      <c r="T66" s="167"/>
      <c r="U66" s="167"/>
      <c r="V66" s="167"/>
      <c r="W66" s="5" t="str">
        <f t="shared" ref="W66:W129" si="5">IF(Q66="","",IF(S66="X",0,IF(T66="X",5,IF(U66="X",10,IF(V66="X",15,"")))))</f>
        <v/>
      </c>
      <c r="X66" s="24"/>
      <c r="Y66" s="5" t="str">
        <f t="shared" ref="Y66:Y129" si="6">IF(Q66="","",IF(S66="X",5,IF(T66="X",10,IF(U66="X",15,IF(V66="X",20,"")))))</f>
        <v/>
      </c>
      <c r="Z66" s="6"/>
      <c r="AA66" s="5"/>
      <c r="AB66" s="5"/>
      <c r="AC66" s="348" t="s">
        <v>22</v>
      </c>
      <c r="AD66" s="208" t="s">
        <v>23</v>
      </c>
      <c r="AE66" s="209">
        <f>IF(OR(AG66="X",AH66="X",AI66="X",AJ66="X"),1,0)</f>
        <v>0</v>
      </c>
      <c r="AF66" s="125" t="s">
        <v>24</v>
      </c>
      <c r="AG66" s="167"/>
      <c r="AH66" s="167"/>
      <c r="AI66" s="167"/>
      <c r="AJ66" s="167"/>
      <c r="AK66" s="5" t="str">
        <f t="shared" ref="AK66:AK129" si="7">IF(AE66="","",IF(AG66="X",0,IF(AH66="X",5,IF(AI66="X",10,IF(AJ66="X",15,"")))))</f>
        <v/>
      </c>
      <c r="AL66" s="24"/>
      <c r="AM66" s="5" t="str">
        <f t="shared" ref="AM66:AM129" si="8">IF(AE66="","",IF(AG66="X",5,IF(AH66="X",10,IF(AI66="X",15,IF(AJ66="X",20,"")))))</f>
        <v/>
      </c>
      <c r="AN66" s="6"/>
      <c r="AO66" s="5"/>
      <c r="AP66" s="5"/>
      <c r="AQ66" s="5"/>
      <c r="AR66" s="114"/>
      <c r="AS66" s="5"/>
      <c r="AT66" s="12"/>
      <c r="AU66" s="5"/>
      <c r="AV66" s="5"/>
      <c r="AW66" s="5"/>
      <c r="BG66"/>
      <c r="BR66" s="349" t="s">
        <v>22</v>
      </c>
      <c r="BS66" s="64" t="s">
        <v>23</v>
      </c>
      <c r="BT66" s="207">
        <v>1</v>
      </c>
      <c r="BU66" s="197" t="s">
        <v>24</v>
      </c>
      <c r="BV66" s="145" t="str">
        <f>IF(Q66="","",IF(S66="X",25%,IF(T66="X",50%,IF(U66="X",75%,IF(V66="X",100%,"")))))</f>
        <v/>
      </c>
      <c r="BW66" s="145" t="str">
        <f>IF(AE66="","",IF(AG66="X",25%,IF(AH66="X",50%,IF(AI66="X",75%,IF(AJ66="X",100%,"")))))</f>
        <v/>
      </c>
      <c r="BX66" s="146" t="str">
        <f>IF(BG66="","",IF(BI66="X",25%,IF(BJ66="X",50%,IF(BK66="X",75%,IF(BL66="X",100%,"")))))</f>
        <v/>
      </c>
      <c r="BY66" s="144" t="str">
        <f>IFERROR(AVERAGE(BV66:BX66),"")</f>
        <v/>
      </c>
    </row>
    <row r="67" spans="14:77" ht="27.6" x14ac:dyDescent="0.3">
      <c r="N67" s="5"/>
      <c r="O67" s="348"/>
      <c r="P67" s="107" t="s">
        <v>25</v>
      </c>
      <c r="Q67" s="209">
        <f t="shared" ref="Q67:Q85" si="9">IF(OR(S67="X",T67="X",U67="X",V67="X"),1,0)</f>
        <v>0</v>
      </c>
      <c r="R67" s="125" t="s">
        <v>26</v>
      </c>
      <c r="S67" s="167"/>
      <c r="T67" s="167"/>
      <c r="U67" s="167"/>
      <c r="V67" s="167"/>
      <c r="W67" s="5" t="str">
        <f t="shared" si="5"/>
        <v/>
      </c>
      <c r="X67" s="24"/>
      <c r="Y67" s="5" t="str">
        <f t="shared" si="6"/>
        <v/>
      </c>
      <c r="Z67" s="6"/>
      <c r="AA67" s="5"/>
      <c r="AB67" s="5"/>
      <c r="AC67" s="348"/>
      <c r="AD67" s="208" t="s">
        <v>25</v>
      </c>
      <c r="AE67" s="209">
        <f t="shared" ref="AE67:AE85" si="10">IF(OR(AG67="X",AH67="X",AI67="X",AJ67="X"),1,0)</f>
        <v>0</v>
      </c>
      <c r="AF67" s="125" t="s">
        <v>26</v>
      </c>
      <c r="AG67" s="167"/>
      <c r="AH67" s="167"/>
      <c r="AI67" s="167"/>
      <c r="AJ67" s="167"/>
      <c r="AK67" s="5" t="str">
        <f t="shared" si="7"/>
        <v/>
      </c>
      <c r="AL67" s="24"/>
      <c r="AM67" s="5" t="str">
        <f t="shared" si="8"/>
        <v/>
      </c>
      <c r="AN67" s="6"/>
      <c r="AO67" s="5"/>
      <c r="AP67" s="5"/>
      <c r="AQ67" s="5"/>
      <c r="AR67" s="114"/>
      <c r="AS67" s="5"/>
      <c r="AT67" s="12"/>
      <c r="AU67" s="5"/>
      <c r="AV67" s="5"/>
      <c r="AW67" s="5"/>
      <c r="BG67"/>
      <c r="BR67" s="349"/>
      <c r="BS67" s="64" t="s">
        <v>25</v>
      </c>
      <c r="BT67" s="207">
        <v>1</v>
      </c>
      <c r="BU67" s="197" t="s">
        <v>26</v>
      </c>
      <c r="BV67" s="145" t="str">
        <f t="shared" ref="BV67:BV85" si="11">IF(Q67="","",IF(S67="X",25%,IF(T67="X",50%,IF(U67="X",75%,IF(V67="X",100%,"")))))</f>
        <v/>
      </c>
      <c r="BW67" s="145" t="str">
        <f t="shared" ref="BW67:BW85" si="12">IF(AE67="","",IF(AG67="X",25%,IF(AH67="X",50%,IF(AI67="X",75%,IF(AJ67="X",100%,"")))))</f>
        <v/>
      </c>
      <c r="BX67" s="146" t="str">
        <f t="shared" ref="BX67:BX85" si="13">IF(BG67="","",IF(BI67="X",25%,IF(BJ67="X",50%,IF(BK67="X",75%,IF(BL67="X",100%,"")))))</f>
        <v/>
      </c>
      <c r="BY67" s="144" t="str">
        <f t="shared" ref="BY67:BY85" si="14">IFERROR(AVERAGE(BV67:BX67),"")</f>
        <v/>
      </c>
    </row>
    <row r="68" spans="14:77" ht="27.6" x14ac:dyDescent="0.3">
      <c r="N68" s="5"/>
      <c r="O68" s="348"/>
      <c r="P68" s="107" t="s">
        <v>27</v>
      </c>
      <c r="Q68" s="209">
        <f t="shared" si="9"/>
        <v>0</v>
      </c>
      <c r="R68" s="125" t="s">
        <v>28</v>
      </c>
      <c r="S68" s="167"/>
      <c r="T68" s="167"/>
      <c r="U68" s="167"/>
      <c r="V68" s="167"/>
      <c r="W68" s="5" t="str">
        <f t="shared" si="5"/>
        <v/>
      </c>
      <c r="X68" s="24"/>
      <c r="Y68" s="5" t="str">
        <f t="shared" si="6"/>
        <v/>
      </c>
      <c r="Z68" s="6"/>
      <c r="AA68" s="5"/>
      <c r="AB68" s="5"/>
      <c r="AC68" s="348"/>
      <c r="AD68" s="208" t="s">
        <v>27</v>
      </c>
      <c r="AE68" s="209">
        <f t="shared" si="10"/>
        <v>0</v>
      </c>
      <c r="AF68" s="125" t="s">
        <v>28</v>
      </c>
      <c r="AG68" s="167"/>
      <c r="AH68" s="167"/>
      <c r="AI68" s="167"/>
      <c r="AJ68" s="167"/>
      <c r="AK68" s="5" t="str">
        <f t="shared" si="7"/>
        <v/>
      </c>
      <c r="AL68" s="24"/>
      <c r="AM68" s="5" t="str">
        <f t="shared" si="8"/>
        <v/>
      </c>
      <c r="AN68" s="6"/>
      <c r="AO68" s="5"/>
      <c r="AP68" s="5"/>
      <c r="AQ68" s="5"/>
      <c r="AR68" s="114"/>
      <c r="AS68" s="5"/>
      <c r="AT68" s="12"/>
      <c r="AU68" s="5"/>
      <c r="AV68" s="5"/>
      <c r="AW68" s="5"/>
      <c r="BG68"/>
      <c r="BR68" s="349"/>
      <c r="BS68" s="64" t="s">
        <v>27</v>
      </c>
      <c r="BT68" s="207">
        <v>1</v>
      </c>
      <c r="BU68" s="197" t="s">
        <v>28</v>
      </c>
      <c r="BV68" s="145" t="str">
        <f t="shared" si="11"/>
        <v/>
      </c>
      <c r="BW68" s="145" t="str">
        <f t="shared" si="12"/>
        <v/>
      </c>
      <c r="BX68" s="146" t="str">
        <f t="shared" si="13"/>
        <v/>
      </c>
      <c r="BY68" s="144" t="str">
        <f t="shared" si="14"/>
        <v/>
      </c>
    </row>
    <row r="69" spans="14:77" ht="27.6" x14ac:dyDescent="0.3">
      <c r="N69" s="5"/>
      <c r="O69" s="348"/>
      <c r="P69" s="107" t="s">
        <v>29</v>
      </c>
      <c r="Q69" s="209">
        <f t="shared" si="9"/>
        <v>0</v>
      </c>
      <c r="R69" s="125" t="s">
        <v>30</v>
      </c>
      <c r="S69" s="167"/>
      <c r="T69" s="167"/>
      <c r="U69" s="167"/>
      <c r="V69" s="167"/>
      <c r="W69" s="5" t="str">
        <f t="shared" si="5"/>
        <v/>
      </c>
      <c r="X69" s="24"/>
      <c r="Y69" s="5" t="str">
        <f t="shared" si="6"/>
        <v/>
      </c>
      <c r="Z69" s="6"/>
      <c r="AA69" s="5"/>
      <c r="AB69" s="5"/>
      <c r="AC69" s="348"/>
      <c r="AD69" s="208" t="s">
        <v>29</v>
      </c>
      <c r="AE69" s="209">
        <f t="shared" si="10"/>
        <v>0</v>
      </c>
      <c r="AF69" s="125" t="s">
        <v>30</v>
      </c>
      <c r="AG69" s="167"/>
      <c r="AH69" s="167"/>
      <c r="AI69" s="167"/>
      <c r="AJ69" s="167"/>
      <c r="AK69" s="5" t="str">
        <f t="shared" si="7"/>
        <v/>
      </c>
      <c r="AL69" s="24"/>
      <c r="AM69" s="5" t="str">
        <f t="shared" si="8"/>
        <v/>
      </c>
      <c r="AN69" s="6"/>
      <c r="AO69" s="5"/>
      <c r="AP69" s="5"/>
      <c r="AQ69" s="5"/>
      <c r="AR69" s="114"/>
      <c r="AS69" s="5"/>
      <c r="AT69" s="12"/>
      <c r="AU69" s="5"/>
      <c r="AV69" s="5"/>
      <c r="AW69" s="5"/>
      <c r="BG69"/>
      <c r="BR69" s="349"/>
      <c r="BS69" s="64" t="s">
        <v>29</v>
      </c>
      <c r="BT69" s="207">
        <v>1</v>
      </c>
      <c r="BU69" s="197" t="s">
        <v>30</v>
      </c>
      <c r="BV69" s="145" t="str">
        <f t="shared" si="11"/>
        <v/>
      </c>
      <c r="BW69" s="145" t="str">
        <f t="shared" si="12"/>
        <v/>
      </c>
      <c r="BX69" s="146" t="str">
        <f t="shared" si="13"/>
        <v/>
      </c>
      <c r="BY69" s="144" t="str">
        <f t="shared" si="14"/>
        <v/>
      </c>
    </row>
    <row r="70" spans="14:77" ht="14.4" customHeight="1" x14ac:dyDescent="0.3">
      <c r="N70" s="5"/>
      <c r="O70" s="348" t="s">
        <v>31</v>
      </c>
      <c r="P70" s="107" t="s">
        <v>32</v>
      </c>
      <c r="Q70" s="209">
        <f t="shared" si="9"/>
        <v>0</v>
      </c>
      <c r="R70" s="125" t="s">
        <v>33</v>
      </c>
      <c r="S70" s="167"/>
      <c r="T70" s="167"/>
      <c r="U70" s="167"/>
      <c r="V70" s="167"/>
      <c r="W70" s="5" t="str">
        <f t="shared" si="5"/>
        <v/>
      </c>
      <c r="X70" s="24"/>
      <c r="Y70" s="5" t="str">
        <f t="shared" si="6"/>
        <v/>
      </c>
      <c r="Z70" s="6"/>
      <c r="AA70" s="5"/>
      <c r="AB70" s="5"/>
      <c r="AC70" s="348" t="s">
        <v>31</v>
      </c>
      <c r="AD70" s="208" t="s">
        <v>32</v>
      </c>
      <c r="AE70" s="209">
        <f t="shared" si="10"/>
        <v>0</v>
      </c>
      <c r="AF70" s="125" t="s">
        <v>33</v>
      </c>
      <c r="AG70" s="167"/>
      <c r="AH70" s="167"/>
      <c r="AI70" s="167"/>
      <c r="AJ70" s="167"/>
      <c r="AK70" s="5" t="str">
        <f t="shared" si="7"/>
        <v/>
      </c>
      <c r="AL70" s="24"/>
      <c r="AM70" s="5" t="str">
        <f t="shared" si="8"/>
        <v/>
      </c>
      <c r="AN70" s="6"/>
      <c r="AO70" s="5"/>
      <c r="AP70" s="5"/>
      <c r="AQ70" s="5"/>
      <c r="AR70" s="114"/>
      <c r="AS70" s="5"/>
      <c r="AT70" s="12"/>
      <c r="AU70" s="5"/>
      <c r="AV70" s="5"/>
      <c r="AW70" s="5"/>
      <c r="BG70"/>
      <c r="BR70" s="349" t="s">
        <v>31</v>
      </c>
      <c r="BS70" s="64" t="s">
        <v>32</v>
      </c>
      <c r="BT70" s="207">
        <v>1</v>
      </c>
      <c r="BU70" s="197" t="s">
        <v>33</v>
      </c>
      <c r="BV70" s="145" t="str">
        <f t="shared" si="11"/>
        <v/>
      </c>
      <c r="BW70" s="145" t="str">
        <f t="shared" si="12"/>
        <v/>
      </c>
      <c r="BX70" s="146" t="str">
        <f t="shared" si="13"/>
        <v/>
      </c>
      <c r="BY70" s="144" t="str">
        <f t="shared" si="14"/>
        <v/>
      </c>
    </row>
    <row r="71" spans="14:77" ht="27.6" customHeight="1" x14ac:dyDescent="0.3">
      <c r="N71" s="5"/>
      <c r="O71" s="348"/>
      <c r="P71" s="350" t="s">
        <v>19</v>
      </c>
      <c r="Q71" s="209">
        <f t="shared" si="9"/>
        <v>0</v>
      </c>
      <c r="R71" s="125" t="s">
        <v>110</v>
      </c>
      <c r="S71" s="167"/>
      <c r="T71" s="167"/>
      <c r="U71" s="167"/>
      <c r="V71" s="167"/>
      <c r="W71" s="5" t="str">
        <f t="shared" si="5"/>
        <v/>
      </c>
      <c r="X71" s="24"/>
      <c r="Y71" s="5" t="str">
        <f t="shared" si="6"/>
        <v/>
      </c>
      <c r="Z71" s="6"/>
      <c r="AA71" s="5"/>
      <c r="AB71" s="5"/>
      <c r="AC71" s="348"/>
      <c r="AD71" s="351" t="s">
        <v>19</v>
      </c>
      <c r="AE71" s="209">
        <f t="shared" si="10"/>
        <v>0</v>
      </c>
      <c r="AF71" s="125" t="s">
        <v>110</v>
      </c>
      <c r="AG71" s="167"/>
      <c r="AH71" s="167"/>
      <c r="AI71" s="167"/>
      <c r="AJ71" s="167"/>
      <c r="AK71" s="5" t="str">
        <f t="shared" si="7"/>
        <v/>
      </c>
      <c r="AL71" s="24"/>
      <c r="AM71" s="5" t="str">
        <f t="shared" si="8"/>
        <v/>
      </c>
      <c r="AN71" s="6"/>
      <c r="AO71" s="5"/>
      <c r="AP71" s="5"/>
      <c r="AQ71" s="5"/>
      <c r="AR71" s="114"/>
      <c r="AS71" s="5"/>
      <c r="AT71" s="12"/>
      <c r="AU71" s="5"/>
      <c r="AV71" s="5"/>
      <c r="AW71" s="5"/>
      <c r="BG71"/>
      <c r="BR71" s="349"/>
      <c r="BS71" s="352" t="s">
        <v>19</v>
      </c>
      <c r="BT71" s="207">
        <v>1</v>
      </c>
      <c r="BU71" s="197" t="s">
        <v>110</v>
      </c>
      <c r="BV71" s="145" t="str">
        <f t="shared" si="11"/>
        <v/>
      </c>
      <c r="BW71" s="145" t="str">
        <f t="shared" si="12"/>
        <v/>
      </c>
      <c r="BX71" s="146" t="str">
        <f t="shared" si="13"/>
        <v/>
      </c>
      <c r="BY71" s="144" t="str">
        <f t="shared" si="14"/>
        <v/>
      </c>
    </row>
    <row r="72" spans="14:77" ht="27.6" x14ac:dyDescent="0.3">
      <c r="N72" s="5"/>
      <c r="O72" s="348"/>
      <c r="P72" s="350"/>
      <c r="Q72" s="209">
        <f t="shared" si="9"/>
        <v>0</v>
      </c>
      <c r="R72" s="125" t="s">
        <v>111</v>
      </c>
      <c r="S72" s="167"/>
      <c r="T72" s="167"/>
      <c r="U72" s="167"/>
      <c r="V72" s="167"/>
      <c r="W72" s="5" t="str">
        <f t="shared" si="5"/>
        <v/>
      </c>
      <c r="X72" s="24"/>
      <c r="Y72" s="5" t="str">
        <f t="shared" si="6"/>
        <v/>
      </c>
      <c r="Z72" s="6"/>
      <c r="AA72" s="5"/>
      <c r="AB72" s="5"/>
      <c r="AC72" s="348"/>
      <c r="AD72" s="351"/>
      <c r="AE72" s="209">
        <f t="shared" si="10"/>
        <v>0</v>
      </c>
      <c r="AF72" s="125" t="s">
        <v>111</v>
      </c>
      <c r="AG72" s="167"/>
      <c r="AH72" s="167"/>
      <c r="AI72" s="167"/>
      <c r="AJ72" s="167"/>
      <c r="AK72" s="5" t="str">
        <f t="shared" si="7"/>
        <v/>
      </c>
      <c r="AL72" s="24"/>
      <c r="AM72" s="5" t="str">
        <f t="shared" si="8"/>
        <v/>
      </c>
      <c r="AN72" s="6"/>
      <c r="AO72" s="5"/>
      <c r="AP72" s="5"/>
      <c r="AQ72" s="5"/>
      <c r="AR72" s="114"/>
      <c r="AS72" s="5"/>
      <c r="AT72" s="12"/>
      <c r="AU72" s="5"/>
      <c r="AV72" s="5"/>
      <c r="AW72" s="5"/>
      <c r="BG72"/>
      <c r="BR72" s="349"/>
      <c r="BS72" s="352"/>
      <c r="BT72" s="207">
        <v>1</v>
      </c>
      <c r="BU72" s="197" t="s">
        <v>111</v>
      </c>
      <c r="BV72" s="145" t="str">
        <f t="shared" si="11"/>
        <v/>
      </c>
      <c r="BW72" s="145" t="str">
        <f t="shared" si="12"/>
        <v/>
      </c>
      <c r="BX72" s="146" t="str">
        <f t="shared" si="13"/>
        <v/>
      </c>
      <c r="BY72" s="144" t="str">
        <f t="shared" si="14"/>
        <v/>
      </c>
    </row>
    <row r="73" spans="14:77" ht="27.6" x14ac:dyDescent="0.3">
      <c r="N73" s="5"/>
      <c r="O73" s="348"/>
      <c r="P73" s="350"/>
      <c r="Q73" s="209">
        <f t="shared" si="9"/>
        <v>0</v>
      </c>
      <c r="R73" s="125" t="s">
        <v>112</v>
      </c>
      <c r="S73" s="167"/>
      <c r="T73" s="167"/>
      <c r="U73" s="167"/>
      <c r="V73" s="167"/>
      <c r="W73" s="5" t="str">
        <f t="shared" si="5"/>
        <v/>
      </c>
      <c r="X73" s="24"/>
      <c r="Y73" s="5" t="str">
        <f t="shared" si="6"/>
        <v/>
      </c>
      <c r="Z73" s="6"/>
      <c r="AA73" s="5"/>
      <c r="AB73" s="5"/>
      <c r="AC73" s="348"/>
      <c r="AD73" s="351"/>
      <c r="AE73" s="209">
        <f t="shared" si="10"/>
        <v>0</v>
      </c>
      <c r="AF73" s="125" t="s">
        <v>112</v>
      </c>
      <c r="AG73" s="167"/>
      <c r="AH73" s="167"/>
      <c r="AI73" s="167"/>
      <c r="AJ73" s="167"/>
      <c r="AK73" s="5" t="str">
        <f t="shared" si="7"/>
        <v/>
      </c>
      <c r="AL73" s="24"/>
      <c r="AM73" s="5" t="str">
        <f t="shared" si="8"/>
        <v/>
      </c>
      <c r="AN73" s="6"/>
      <c r="AO73" s="5"/>
      <c r="AP73" s="5"/>
      <c r="AQ73" s="5"/>
      <c r="AR73" s="114"/>
      <c r="AS73" s="5"/>
      <c r="AT73" s="12"/>
      <c r="AU73" s="5"/>
      <c r="AV73" s="5"/>
      <c r="AW73" s="5"/>
      <c r="BG73"/>
      <c r="BR73" s="349"/>
      <c r="BS73" s="352"/>
      <c r="BT73" s="207">
        <v>1</v>
      </c>
      <c r="BU73" s="197" t="s">
        <v>112</v>
      </c>
      <c r="BV73" s="145" t="str">
        <f t="shared" si="11"/>
        <v/>
      </c>
      <c r="BW73" s="145" t="str">
        <f t="shared" si="12"/>
        <v/>
      </c>
      <c r="BX73" s="146" t="str">
        <f t="shared" si="13"/>
        <v/>
      </c>
      <c r="BY73" s="144" t="str">
        <f t="shared" si="14"/>
        <v/>
      </c>
    </row>
    <row r="74" spans="14:77" ht="41.4" x14ac:dyDescent="0.3">
      <c r="N74" s="5"/>
      <c r="O74" s="348"/>
      <c r="P74" s="350"/>
      <c r="Q74" s="209">
        <f t="shared" si="9"/>
        <v>0</v>
      </c>
      <c r="R74" s="125" t="s">
        <v>113</v>
      </c>
      <c r="S74" s="167"/>
      <c r="T74" s="167"/>
      <c r="U74" s="167"/>
      <c r="V74" s="167"/>
      <c r="W74" s="5" t="str">
        <f t="shared" si="5"/>
        <v/>
      </c>
      <c r="X74" s="24"/>
      <c r="Y74" s="5" t="str">
        <f t="shared" si="6"/>
        <v/>
      </c>
      <c r="Z74" s="6"/>
      <c r="AA74" s="5"/>
      <c r="AB74" s="5"/>
      <c r="AC74" s="348"/>
      <c r="AD74" s="351"/>
      <c r="AE74" s="209">
        <f t="shared" si="10"/>
        <v>0</v>
      </c>
      <c r="AF74" s="125" t="s">
        <v>113</v>
      </c>
      <c r="AG74" s="167"/>
      <c r="AH74" s="167"/>
      <c r="AI74" s="167"/>
      <c r="AJ74" s="167"/>
      <c r="AK74" s="5" t="str">
        <f t="shared" si="7"/>
        <v/>
      </c>
      <c r="AL74" s="24"/>
      <c r="AM74" s="5" t="str">
        <f t="shared" si="8"/>
        <v/>
      </c>
      <c r="AN74" s="6"/>
      <c r="AO74" s="5"/>
      <c r="AP74" s="5"/>
      <c r="AQ74" s="5"/>
      <c r="AR74" s="114"/>
      <c r="AS74" s="5"/>
      <c r="AT74" s="12"/>
      <c r="AU74" s="5"/>
      <c r="AV74" s="5"/>
      <c r="AW74" s="5"/>
      <c r="BG74"/>
      <c r="BR74" s="349"/>
      <c r="BS74" s="352"/>
      <c r="BT74" s="207">
        <v>1</v>
      </c>
      <c r="BU74" s="197" t="s">
        <v>113</v>
      </c>
      <c r="BV74" s="145" t="str">
        <f t="shared" si="11"/>
        <v/>
      </c>
      <c r="BW74" s="145" t="str">
        <f t="shared" si="12"/>
        <v/>
      </c>
      <c r="BX74" s="146" t="str">
        <f t="shared" si="13"/>
        <v/>
      </c>
      <c r="BY74" s="144" t="str">
        <f t="shared" si="14"/>
        <v/>
      </c>
    </row>
    <row r="75" spans="14:77" ht="27.6" x14ac:dyDescent="0.3">
      <c r="N75" s="5"/>
      <c r="O75" s="348"/>
      <c r="P75" s="350"/>
      <c r="Q75" s="209">
        <f t="shared" si="9"/>
        <v>0</v>
      </c>
      <c r="R75" s="125" t="s">
        <v>114</v>
      </c>
      <c r="S75" s="167"/>
      <c r="T75" s="167"/>
      <c r="U75" s="167"/>
      <c r="V75" s="167"/>
      <c r="W75" s="5" t="str">
        <f t="shared" si="5"/>
        <v/>
      </c>
      <c r="X75" s="24"/>
      <c r="Y75" s="5" t="str">
        <f t="shared" si="6"/>
        <v/>
      </c>
      <c r="Z75" s="6"/>
      <c r="AA75" s="5"/>
      <c r="AB75" s="5"/>
      <c r="AC75" s="348"/>
      <c r="AD75" s="351"/>
      <c r="AE75" s="209">
        <f t="shared" si="10"/>
        <v>0</v>
      </c>
      <c r="AF75" s="125" t="s">
        <v>114</v>
      </c>
      <c r="AG75" s="167"/>
      <c r="AH75" s="167"/>
      <c r="AI75" s="167"/>
      <c r="AJ75" s="167"/>
      <c r="AK75" s="5" t="str">
        <f t="shared" si="7"/>
        <v/>
      </c>
      <c r="AL75" s="24"/>
      <c r="AM75" s="5" t="str">
        <f t="shared" si="8"/>
        <v/>
      </c>
      <c r="AN75" s="6"/>
      <c r="AO75" s="5"/>
      <c r="AP75" s="5"/>
      <c r="AQ75" s="5"/>
      <c r="AR75" s="114"/>
      <c r="AS75" s="5"/>
      <c r="AT75" s="12"/>
      <c r="AU75" s="5"/>
      <c r="AV75" s="5"/>
      <c r="AW75" s="5"/>
      <c r="BG75"/>
      <c r="BR75" s="349"/>
      <c r="BS75" s="352"/>
      <c r="BT75" s="207">
        <v>1</v>
      </c>
      <c r="BU75" s="197" t="s">
        <v>114</v>
      </c>
      <c r="BV75" s="145" t="str">
        <f t="shared" si="11"/>
        <v/>
      </c>
      <c r="BW75" s="145" t="str">
        <f t="shared" si="12"/>
        <v/>
      </c>
      <c r="BX75" s="146" t="str">
        <f t="shared" si="13"/>
        <v/>
      </c>
      <c r="BY75" s="144" t="str">
        <f t="shared" si="14"/>
        <v/>
      </c>
    </row>
    <row r="76" spans="14:77" ht="41.4" x14ac:dyDescent="0.3">
      <c r="N76" s="5"/>
      <c r="O76" s="348"/>
      <c r="P76" s="350"/>
      <c r="Q76" s="209">
        <f t="shared" si="9"/>
        <v>0</v>
      </c>
      <c r="R76" s="125" t="s">
        <v>115</v>
      </c>
      <c r="S76" s="167"/>
      <c r="T76" s="167"/>
      <c r="U76" s="167"/>
      <c r="V76" s="167"/>
      <c r="W76" s="5" t="str">
        <f t="shared" si="5"/>
        <v/>
      </c>
      <c r="X76" s="24"/>
      <c r="Y76" s="5" t="str">
        <f t="shared" si="6"/>
        <v/>
      </c>
      <c r="Z76" s="6"/>
      <c r="AA76" s="5"/>
      <c r="AB76" s="5"/>
      <c r="AC76" s="348"/>
      <c r="AD76" s="351"/>
      <c r="AE76" s="209">
        <f t="shared" si="10"/>
        <v>0</v>
      </c>
      <c r="AF76" s="125" t="s">
        <v>115</v>
      </c>
      <c r="AG76" s="167"/>
      <c r="AH76" s="167"/>
      <c r="AI76" s="167"/>
      <c r="AJ76" s="167"/>
      <c r="AK76" s="5" t="str">
        <f t="shared" si="7"/>
        <v/>
      </c>
      <c r="AL76" s="24"/>
      <c r="AM76" s="5" t="str">
        <f t="shared" si="8"/>
        <v/>
      </c>
      <c r="AN76" s="6"/>
      <c r="AO76" s="5"/>
      <c r="AP76" s="5"/>
      <c r="AQ76" s="5"/>
      <c r="AR76" s="114"/>
      <c r="AS76" s="5"/>
      <c r="AT76" s="12"/>
      <c r="AU76" s="5"/>
      <c r="AV76" s="5"/>
      <c r="AW76" s="5"/>
      <c r="BG76"/>
      <c r="BR76" s="349"/>
      <c r="BS76" s="352"/>
      <c r="BT76" s="207">
        <v>1</v>
      </c>
      <c r="BU76" s="197" t="s">
        <v>115</v>
      </c>
      <c r="BV76" s="145" t="str">
        <f t="shared" si="11"/>
        <v/>
      </c>
      <c r="BW76" s="145" t="str">
        <f t="shared" si="12"/>
        <v/>
      </c>
      <c r="BX76" s="146" t="str">
        <f t="shared" si="13"/>
        <v/>
      </c>
      <c r="BY76" s="144" t="str">
        <f t="shared" si="14"/>
        <v/>
      </c>
    </row>
    <row r="77" spans="14:77" ht="27.6" x14ac:dyDescent="0.3">
      <c r="N77" s="5"/>
      <c r="O77" s="348"/>
      <c r="P77" s="350"/>
      <c r="Q77" s="209">
        <f t="shared" si="9"/>
        <v>0</v>
      </c>
      <c r="R77" s="125" t="s">
        <v>116</v>
      </c>
      <c r="S77" s="167"/>
      <c r="T77" s="167"/>
      <c r="U77" s="167"/>
      <c r="V77" s="167"/>
      <c r="W77" s="5" t="str">
        <f t="shared" si="5"/>
        <v/>
      </c>
      <c r="X77" s="24"/>
      <c r="Y77" s="5" t="str">
        <f t="shared" si="6"/>
        <v/>
      </c>
      <c r="Z77" s="6"/>
      <c r="AA77" s="5"/>
      <c r="AB77" s="5"/>
      <c r="AC77" s="348"/>
      <c r="AD77" s="351"/>
      <c r="AE77" s="209">
        <f t="shared" si="10"/>
        <v>0</v>
      </c>
      <c r="AF77" s="125" t="s">
        <v>116</v>
      </c>
      <c r="AG77" s="167"/>
      <c r="AH77" s="167"/>
      <c r="AI77" s="167"/>
      <c r="AJ77" s="167"/>
      <c r="AK77" s="5" t="str">
        <f t="shared" si="7"/>
        <v/>
      </c>
      <c r="AL77" s="24"/>
      <c r="AM77" s="5" t="str">
        <f t="shared" si="8"/>
        <v/>
      </c>
      <c r="AN77" s="6"/>
      <c r="AO77" s="5"/>
      <c r="AP77" s="5"/>
      <c r="AQ77" s="5"/>
      <c r="AR77" s="114"/>
      <c r="AS77" s="5"/>
      <c r="AT77" s="12"/>
      <c r="AU77" s="5"/>
      <c r="AV77" s="5"/>
      <c r="AW77" s="5"/>
      <c r="BG77"/>
      <c r="BR77" s="349"/>
      <c r="BS77" s="352"/>
      <c r="BT77" s="207">
        <v>1</v>
      </c>
      <c r="BU77" s="197" t="s">
        <v>116</v>
      </c>
      <c r="BV77" s="145" t="str">
        <f t="shared" si="11"/>
        <v/>
      </c>
      <c r="BW77" s="145" t="str">
        <f t="shared" si="12"/>
        <v/>
      </c>
      <c r="BX77" s="146" t="str">
        <f t="shared" si="13"/>
        <v/>
      </c>
      <c r="BY77" s="144" t="str">
        <f t="shared" si="14"/>
        <v/>
      </c>
    </row>
    <row r="78" spans="14:77" ht="27.6" x14ac:dyDescent="0.3">
      <c r="N78" s="5"/>
      <c r="O78" s="348"/>
      <c r="P78" s="107" t="s">
        <v>34</v>
      </c>
      <c r="Q78" s="209">
        <f t="shared" si="9"/>
        <v>0</v>
      </c>
      <c r="R78" s="125" t="s">
        <v>35</v>
      </c>
      <c r="S78" s="167"/>
      <c r="T78" s="167"/>
      <c r="U78" s="167"/>
      <c r="V78" s="167"/>
      <c r="W78" s="5" t="str">
        <f t="shared" si="5"/>
        <v/>
      </c>
      <c r="X78" s="24"/>
      <c r="Y78" s="5" t="str">
        <f t="shared" si="6"/>
        <v/>
      </c>
      <c r="Z78" s="6"/>
      <c r="AA78" s="5"/>
      <c r="AB78" s="5"/>
      <c r="AC78" s="348"/>
      <c r="AD78" s="208" t="s">
        <v>34</v>
      </c>
      <c r="AE78" s="209">
        <f t="shared" si="10"/>
        <v>0</v>
      </c>
      <c r="AF78" s="125" t="s">
        <v>35</v>
      </c>
      <c r="AG78" s="167"/>
      <c r="AH78" s="167"/>
      <c r="AI78" s="167"/>
      <c r="AJ78" s="167"/>
      <c r="AK78" s="5" t="str">
        <f t="shared" si="7"/>
        <v/>
      </c>
      <c r="AL78" s="24"/>
      <c r="AM78" s="5" t="str">
        <f t="shared" si="8"/>
        <v/>
      </c>
      <c r="AN78" s="6"/>
      <c r="AO78" s="5"/>
      <c r="AP78" s="5"/>
      <c r="AQ78" s="5"/>
      <c r="AR78" s="114"/>
      <c r="AS78" s="5"/>
      <c r="AT78" s="12"/>
      <c r="AU78" s="5"/>
      <c r="AV78" s="5"/>
      <c r="AW78" s="5"/>
      <c r="BG78"/>
      <c r="BR78" s="349"/>
      <c r="BS78" s="64" t="s">
        <v>34</v>
      </c>
      <c r="BT78" s="207">
        <v>1</v>
      </c>
      <c r="BU78" s="197" t="s">
        <v>35</v>
      </c>
      <c r="BV78" s="145" t="str">
        <f t="shared" si="11"/>
        <v/>
      </c>
      <c r="BW78" s="145" t="str">
        <f t="shared" si="12"/>
        <v/>
      </c>
      <c r="BX78" s="146" t="str">
        <f t="shared" si="13"/>
        <v/>
      </c>
      <c r="BY78" s="144" t="str">
        <f t="shared" si="14"/>
        <v/>
      </c>
    </row>
    <row r="79" spans="14:77" ht="27.6" customHeight="1" x14ac:dyDescent="0.3">
      <c r="N79" s="5"/>
      <c r="O79" s="348" t="s">
        <v>117</v>
      </c>
      <c r="P79" s="107" t="s">
        <v>36</v>
      </c>
      <c r="Q79" s="209">
        <f t="shared" si="9"/>
        <v>0</v>
      </c>
      <c r="R79" s="125" t="s">
        <v>129</v>
      </c>
      <c r="S79" s="167"/>
      <c r="T79" s="167"/>
      <c r="U79" s="167"/>
      <c r="V79" s="167"/>
      <c r="W79" s="5" t="str">
        <f t="shared" si="5"/>
        <v/>
      </c>
      <c r="X79" s="24"/>
      <c r="Y79" s="5" t="str">
        <f t="shared" si="6"/>
        <v/>
      </c>
      <c r="Z79" s="25"/>
      <c r="AA79" s="5"/>
      <c r="AB79" s="5"/>
      <c r="AC79" s="348" t="s">
        <v>117</v>
      </c>
      <c r="AD79" s="208" t="s">
        <v>36</v>
      </c>
      <c r="AE79" s="209">
        <f t="shared" si="10"/>
        <v>0</v>
      </c>
      <c r="AF79" s="125" t="s">
        <v>129</v>
      </c>
      <c r="AG79" s="167"/>
      <c r="AH79" s="167"/>
      <c r="AI79" s="167"/>
      <c r="AJ79" s="167"/>
      <c r="AK79" s="5" t="str">
        <f t="shared" si="7"/>
        <v/>
      </c>
      <c r="AL79" s="24"/>
      <c r="AM79" s="5" t="str">
        <f t="shared" si="8"/>
        <v/>
      </c>
      <c r="AN79" s="25"/>
      <c r="AO79" s="5"/>
      <c r="AP79" s="5"/>
      <c r="AQ79" s="5"/>
      <c r="AR79" s="114"/>
      <c r="AS79" s="5"/>
      <c r="AT79" s="12"/>
      <c r="AU79" s="5"/>
      <c r="AV79" s="5"/>
      <c r="AW79" s="5"/>
      <c r="BG79"/>
      <c r="BR79" s="349" t="s">
        <v>117</v>
      </c>
      <c r="BS79" s="64" t="s">
        <v>36</v>
      </c>
      <c r="BT79" s="207">
        <v>1</v>
      </c>
      <c r="BU79" s="197" t="s">
        <v>129</v>
      </c>
      <c r="BV79" s="145" t="str">
        <f t="shared" si="11"/>
        <v/>
      </c>
      <c r="BW79" s="145" t="str">
        <f t="shared" si="12"/>
        <v/>
      </c>
      <c r="BX79" s="146" t="str">
        <f t="shared" si="13"/>
        <v/>
      </c>
      <c r="BY79" s="144" t="str">
        <f t="shared" si="14"/>
        <v/>
      </c>
    </row>
    <row r="80" spans="14:77" x14ac:dyDescent="0.3">
      <c r="N80" s="5"/>
      <c r="O80" s="348"/>
      <c r="P80" s="107" t="s">
        <v>37</v>
      </c>
      <c r="Q80" s="209">
        <f t="shared" si="9"/>
        <v>0</v>
      </c>
      <c r="R80" s="125" t="s">
        <v>118</v>
      </c>
      <c r="S80" s="167"/>
      <c r="T80" s="167"/>
      <c r="U80" s="167"/>
      <c r="V80" s="167"/>
      <c r="W80" s="5" t="str">
        <f t="shared" si="5"/>
        <v/>
      </c>
      <c r="X80" s="24"/>
      <c r="Y80" s="5" t="str">
        <f t="shared" si="6"/>
        <v/>
      </c>
      <c r="Z80" s="25"/>
      <c r="AA80" s="5"/>
      <c r="AB80" s="5"/>
      <c r="AC80" s="348"/>
      <c r="AD80" s="208" t="s">
        <v>37</v>
      </c>
      <c r="AE80" s="209">
        <f t="shared" si="10"/>
        <v>0</v>
      </c>
      <c r="AF80" s="125" t="s">
        <v>118</v>
      </c>
      <c r="AG80" s="167"/>
      <c r="AH80" s="167"/>
      <c r="AI80" s="167"/>
      <c r="AJ80" s="167"/>
      <c r="AK80" s="5" t="str">
        <f t="shared" si="7"/>
        <v/>
      </c>
      <c r="AL80" s="24"/>
      <c r="AM80" s="5" t="str">
        <f t="shared" si="8"/>
        <v/>
      </c>
      <c r="AN80" s="25"/>
      <c r="AO80" s="5"/>
      <c r="AP80" s="5"/>
      <c r="AQ80" s="5"/>
      <c r="AR80" s="114"/>
      <c r="AS80" s="5"/>
      <c r="AT80" s="12"/>
      <c r="AU80" s="5"/>
      <c r="AV80" s="5"/>
      <c r="AW80" s="5"/>
      <c r="BG80"/>
      <c r="BR80" s="349"/>
      <c r="BS80" s="64" t="s">
        <v>37</v>
      </c>
      <c r="BT80" s="207">
        <v>1</v>
      </c>
      <c r="BU80" s="197" t="s">
        <v>118</v>
      </c>
      <c r="BV80" s="145" t="str">
        <f t="shared" si="11"/>
        <v/>
      </c>
      <c r="BW80" s="145" t="str">
        <f t="shared" si="12"/>
        <v/>
      </c>
      <c r="BX80" s="146" t="str">
        <f t="shared" si="13"/>
        <v/>
      </c>
      <c r="BY80" s="144" t="str">
        <f t="shared" si="14"/>
        <v/>
      </c>
    </row>
    <row r="81" spans="11:77" x14ac:dyDescent="0.3">
      <c r="N81" s="5"/>
      <c r="O81" s="348"/>
      <c r="P81" s="107" t="s">
        <v>38</v>
      </c>
      <c r="Q81" s="209">
        <f t="shared" si="9"/>
        <v>0</v>
      </c>
      <c r="R81" s="125" t="s">
        <v>119</v>
      </c>
      <c r="S81" s="167"/>
      <c r="T81" s="167"/>
      <c r="U81" s="167"/>
      <c r="V81" s="167"/>
      <c r="W81" s="5" t="str">
        <f t="shared" si="5"/>
        <v/>
      </c>
      <c r="X81" s="24"/>
      <c r="Y81" s="5" t="str">
        <f t="shared" si="6"/>
        <v/>
      </c>
      <c r="Z81" s="25"/>
      <c r="AA81" s="5"/>
      <c r="AB81" s="5"/>
      <c r="AC81" s="348"/>
      <c r="AD81" s="208" t="s">
        <v>38</v>
      </c>
      <c r="AE81" s="209">
        <f t="shared" si="10"/>
        <v>0</v>
      </c>
      <c r="AF81" s="125" t="s">
        <v>119</v>
      </c>
      <c r="AG81" s="167"/>
      <c r="AH81" s="167"/>
      <c r="AI81" s="167"/>
      <c r="AJ81" s="167"/>
      <c r="AK81" s="5" t="str">
        <f t="shared" si="7"/>
        <v/>
      </c>
      <c r="AL81" s="24"/>
      <c r="AM81" s="5" t="str">
        <f t="shared" si="8"/>
        <v/>
      </c>
      <c r="AN81" s="25"/>
      <c r="AO81" s="5"/>
      <c r="AP81" s="5"/>
      <c r="AQ81" s="5"/>
      <c r="AR81" s="114"/>
      <c r="AS81" s="5"/>
      <c r="AT81" s="12"/>
      <c r="AU81" s="5"/>
      <c r="AV81" s="5"/>
      <c r="AW81" s="5"/>
      <c r="BG81"/>
      <c r="BR81" s="349"/>
      <c r="BS81" s="64" t="s">
        <v>38</v>
      </c>
      <c r="BT81" s="207">
        <v>1</v>
      </c>
      <c r="BU81" s="197" t="s">
        <v>119</v>
      </c>
      <c r="BV81" s="145" t="str">
        <f t="shared" si="11"/>
        <v/>
      </c>
      <c r="BW81" s="145" t="str">
        <f t="shared" si="12"/>
        <v/>
      </c>
      <c r="BX81" s="146" t="str">
        <f t="shared" si="13"/>
        <v/>
      </c>
      <c r="BY81" s="144" t="str">
        <f t="shared" si="14"/>
        <v/>
      </c>
    </row>
    <row r="82" spans="11:77" ht="27.6" x14ac:dyDescent="0.3">
      <c r="K82" s="183"/>
      <c r="N82" s="5"/>
      <c r="O82" s="348"/>
      <c r="P82" s="107" t="s">
        <v>39</v>
      </c>
      <c r="Q82" s="209">
        <f t="shared" si="9"/>
        <v>0</v>
      </c>
      <c r="R82" s="125" t="s">
        <v>120</v>
      </c>
      <c r="S82" s="167"/>
      <c r="T82" s="167"/>
      <c r="U82" s="167"/>
      <c r="V82" s="167"/>
      <c r="W82" s="5" t="str">
        <f t="shared" si="5"/>
        <v/>
      </c>
      <c r="X82" s="24"/>
      <c r="Y82" s="5" t="str">
        <f t="shared" si="6"/>
        <v/>
      </c>
      <c r="Z82" s="25"/>
      <c r="AA82" s="5"/>
      <c r="AB82" s="5"/>
      <c r="AC82" s="348"/>
      <c r="AD82" s="208" t="s">
        <v>39</v>
      </c>
      <c r="AE82" s="209">
        <f t="shared" si="10"/>
        <v>0</v>
      </c>
      <c r="AF82" s="125" t="s">
        <v>120</v>
      </c>
      <c r="AG82" s="167"/>
      <c r="AH82" s="167"/>
      <c r="AI82" s="167"/>
      <c r="AJ82" s="167"/>
      <c r="AK82" s="5" t="str">
        <f t="shared" si="7"/>
        <v/>
      </c>
      <c r="AL82" s="24"/>
      <c r="AM82" s="5" t="str">
        <f t="shared" si="8"/>
        <v/>
      </c>
      <c r="AN82" s="25"/>
      <c r="AO82" s="5"/>
      <c r="AP82" s="5"/>
      <c r="AQ82" s="5"/>
      <c r="AR82" s="114"/>
      <c r="AS82" s="5"/>
      <c r="AT82" s="12"/>
      <c r="AU82" s="5"/>
      <c r="AV82" s="5"/>
      <c r="AW82" s="5"/>
      <c r="BG82"/>
      <c r="BR82" s="349"/>
      <c r="BS82" s="64" t="s">
        <v>39</v>
      </c>
      <c r="BT82" s="207">
        <v>1</v>
      </c>
      <c r="BU82" s="197" t="s">
        <v>120</v>
      </c>
      <c r="BV82" s="145" t="str">
        <f t="shared" si="11"/>
        <v/>
      </c>
      <c r="BW82" s="145" t="str">
        <f t="shared" si="12"/>
        <v/>
      </c>
      <c r="BX82" s="146" t="str">
        <f t="shared" si="13"/>
        <v/>
      </c>
      <c r="BY82" s="144" t="str">
        <f t="shared" si="14"/>
        <v/>
      </c>
    </row>
    <row r="83" spans="11:77" ht="27.6" customHeight="1" x14ac:dyDescent="0.3">
      <c r="N83" s="5"/>
      <c r="O83" s="348" t="s">
        <v>121</v>
      </c>
      <c r="P83" s="107" t="s">
        <v>40</v>
      </c>
      <c r="Q83" s="209">
        <f t="shared" si="9"/>
        <v>0</v>
      </c>
      <c r="R83" s="125" t="s">
        <v>122</v>
      </c>
      <c r="S83" s="167"/>
      <c r="T83" s="167"/>
      <c r="U83" s="167"/>
      <c r="V83" s="167"/>
      <c r="W83" s="5" t="str">
        <f t="shared" si="5"/>
        <v/>
      </c>
      <c r="X83" s="24"/>
      <c r="Y83" s="5" t="str">
        <f t="shared" si="6"/>
        <v/>
      </c>
      <c r="Z83" s="29"/>
      <c r="AA83" s="5"/>
      <c r="AB83" s="5"/>
      <c r="AC83" s="348" t="s">
        <v>121</v>
      </c>
      <c r="AD83" s="208" t="s">
        <v>40</v>
      </c>
      <c r="AE83" s="209">
        <f t="shared" si="10"/>
        <v>0</v>
      </c>
      <c r="AF83" s="125" t="s">
        <v>122</v>
      </c>
      <c r="AG83" s="167"/>
      <c r="AH83" s="167"/>
      <c r="AI83" s="167"/>
      <c r="AJ83" s="167"/>
      <c r="AK83" s="5" t="str">
        <f t="shared" si="7"/>
        <v/>
      </c>
      <c r="AL83" s="24"/>
      <c r="AM83" s="5" t="str">
        <f t="shared" si="8"/>
        <v/>
      </c>
      <c r="AN83" s="29"/>
      <c r="AO83" s="5"/>
      <c r="AP83" s="5"/>
      <c r="AQ83" s="5"/>
      <c r="AR83" s="114"/>
      <c r="AS83" s="5"/>
      <c r="AT83" s="12"/>
      <c r="AU83" s="5"/>
      <c r="AV83" s="5"/>
      <c r="AW83" s="5"/>
      <c r="BG83"/>
      <c r="BR83" s="349" t="s">
        <v>121</v>
      </c>
      <c r="BS83" s="64" t="s">
        <v>40</v>
      </c>
      <c r="BT83" s="207">
        <v>1</v>
      </c>
      <c r="BU83" s="197" t="s">
        <v>122</v>
      </c>
      <c r="BV83" s="145" t="str">
        <f t="shared" si="11"/>
        <v/>
      </c>
      <c r="BW83" s="145" t="str">
        <f t="shared" si="12"/>
        <v/>
      </c>
      <c r="BX83" s="146" t="str">
        <f t="shared" si="13"/>
        <v/>
      </c>
      <c r="BY83" s="144" t="str">
        <f t="shared" si="14"/>
        <v/>
      </c>
    </row>
    <row r="84" spans="11:77" x14ac:dyDescent="0.3">
      <c r="N84" s="5"/>
      <c r="O84" s="348"/>
      <c r="P84" s="107" t="s">
        <v>41</v>
      </c>
      <c r="Q84" s="209">
        <f t="shared" si="9"/>
        <v>0</v>
      </c>
      <c r="R84" s="125" t="s">
        <v>123</v>
      </c>
      <c r="S84" s="167"/>
      <c r="T84" s="167"/>
      <c r="U84" s="167"/>
      <c r="V84" s="167"/>
      <c r="W84" s="5" t="str">
        <f t="shared" si="5"/>
        <v/>
      </c>
      <c r="X84" s="24"/>
      <c r="Y84" s="5" t="str">
        <f t="shared" si="6"/>
        <v/>
      </c>
      <c r="Z84" s="29"/>
      <c r="AA84" s="5"/>
      <c r="AB84" s="5"/>
      <c r="AC84" s="348"/>
      <c r="AD84" s="208" t="s">
        <v>41</v>
      </c>
      <c r="AE84" s="209">
        <f t="shared" si="10"/>
        <v>0</v>
      </c>
      <c r="AF84" s="125" t="s">
        <v>123</v>
      </c>
      <c r="AG84" s="167"/>
      <c r="AH84" s="167"/>
      <c r="AI84" s="167"/>
      <c r="AJ84" s="167"/>
      <c r="AK84" s="5" t="str">
        <f t="shared" si="7"/>
        <v/>
      </c>
      <c r="AL84" s="24"/>
      <c r="AM84" s="5" t="str">
        <f t="shared" si="8"/>
        <v/>
      </c>
      <c r="AN84" s="29"/>
      <c r="AO84" s="5"/>
      <c r="AP84" s="5"/>
      <c r="AQ84" s="5"/>
      <c r="AR84" s="114"/>
      <c r="AS84" s="5"/>
      <c r="AT84" s="12"/>
      <c r="AU84" s="5"/>
      <c r="AV84" s="185"/>
      <c r="AW84" s="5"/>
      <c r="BG84"/>
      <c r="BR84" s="349"/>
      <c r="BS84" s="64" t="s">
        <v>41</v>
      </c>
      <c r="BT84" s="207">
        <v>1</v>
      </c>
      <c r="BU84" s="197" t="s">
        <v>123</v>
      </c>
      <c r="BV84" s="145" t="str">
        <f t="shared" si="11"/>
        <v/>
      </c>
      <c r="BW84" s="145" t="str">
        <f t="shared" si="12"/>
        <v/>
      </c>
      <c r="BX84" s="146" t="str">
        <f t="shared" si="13"/>
        <v/>
      </c>
      <c r="BY84" s="144" t="str">
        <f t="shared" si="14"/>
        <v/>
      </c>
    </row>
    <row r="85" spans="11:77" ht="27.6" x14ac:dyDescent="0.3">
      <c r="N85" s="5"/>
      <c r="O85" s="348"/>
      <c r="P85" s="107" t="s">
        <v>42</v>
      </c>
      <c r="Q85" s="209">
        <f t="shared" si="9"/>
        <v>0</v>
      </c>
      <c r="R85" s="125" t="s">
        <v>124</v>
      </c>
      <c r="S85" s="167"/>
      <c r="T85" s="167"/>
      <c r="U85" s="167"/>
      <c r="V85" s="167"/>
      <c r="W85" s="5" t="str">
        <f t="shared" si="5"/>
        <v/>
      </c>
      <c r="X85" s="24"/>
      <c r="Y85" s="5" t="str">
        <f t="shared" si="6"/>
        <v/>
      </c>
      <c r="Z85" s="29"/>
      <c r="AA85" s="5"/>
      <c r="AB85" s="5"/>
      <c r="AC85" s="348"/>
      <c r="AD85" s="208" t="s">
        <v>42</v>
      </c>
      <c r="AE85" s="209">
        <f t="shared" si="10"/>
        <v>0</v>
      </c>
      <c r="AF85" s="125" t="s">
        <v>124</v>
      </c>
      <c r="AG85" s="167"/>
      <c r="AH85" s="167"/>
      <c r="AI85" s="167"/>
      <c r="AJ85" s="167"/>
      <c r="AK85" s="5" t="str">
        <f t="shared" si="7"/>
        <v/>
      </c>
      <c r="AL85" s="24"/>
      <c r="AM85" s="5" t="str">
        <f t="shared" si="8"/>
        <v/>
      </c>
      <c r="AN85" s="29"/>
      <c r="AO85" s="5"/>
      <c r="AP85" s="5"/>
      <c r="AQ85" s="5"/>
      <c r="AR85" s="114"/>
      <c r="AS85" s="5"/>
      <c r="AT85" s="12"/>
      <c r="AU85" s="5"/>
      <c r="AV85" s="5"/>
      <c r="AW85" s="5"/>
      <c r="BG85"/>
      <c r="BR85" s="349"/>
      <c r="BS85" s="64" t="s">
        <v>42</v>
      </c>
      <c r="BT85" s="207">
        <v>1</v>
      </c>
      <c r="BU85" s="197" t="s">
        <v>124</v>
      </c>
      <c r="BV85" s="145" t="str">
        <f t="shared" si="11"/>
        <v/>
      </c>
      <c r="BW85" s="145" t="str">
        <f t="shared" si="12"/>
        <v/>
      </c>
      <c r="BX85" s="146" t="str">
        <f t="shared" si="13"/>
        <v/>
      </c>
      <c r="BY85" s="144" t="str">
        <f t="shared" si="14"/>
        <v/>
      </c>
    </row>
    <row r="86" spans="11:77" ht="15" thickBot="1" x14ac:dyDescent="0.35">
      <c r="N86" s="5"/>
      <c r="O86" s="30"/>
      <c r="P86" s="355"/>
      <c r="Q86" s="355"/>
      <c r="R86" s="66" t="s">
        <v>173</v>
      </c>
      <c r="S86" s="26" t="e">
        <f>SUM(W66:W85)/SUM(Q66:Q85)</f>
        <v>#DIV/0!</v>
      </c>
      <c r="T86" s="26" t="s">
        <v>20</v>
      </c>
      <c r="U86" s="26" t="e">
        <f>SUM(Y66:Y85)/SUM(Q66:Q85)</f>
        <v>#DIV/0!</v>
      </c>
      <c r="V86" s="26"/>
      <c r="W86" s="5" t="str">
        <f t="shared" si="5"/>
        <v/>
      </c>
      <c r="X86" s="24"/>
      <c r="Y86" s="5" t="str">
        <f t="shared" si="6"/>
        <v/>
      </c>
      <c r="Z86" s="12"/>
      <c r="AA86" s="5"/>
      <c r="AB86" s="5"/>
      <c r="AC86" s="30"/>
      <c r="AD86" s="355"/>
      <c r="AE86" s="355"/>
      <c r="AF86" s="66" t="s">
        <v>173</v>
      </c>
      <c r="AG86" s="26" t="e">
        <f>SUM(AK66:AK85)/SUM(AE66:AE85)</f>
        <v>#DIV/0!</v>
      </c>
      <c r="AH86" s="26" t="s">
        <v>20</v>
      </c>
      <c r="AI86" s="26" t="e">
        <f>SUM(AM66:AM85)/SUM(AE66:AE85)</f>
        <v>#DIV/0!</v>
      </c>
      <c r="AJ86" s="26"/>
      <c r="AK86" s="5" t="str">
        <f t="shared" si="7"/>
        <v/>
      </c>
      <c r="AL86" s="24"/>
      <c r="AM86" s="5" t="str">
        <f t="shared" si="8"/>
        <v/>
      </c>
      <c r="AN86" s="12"/>
      <c r="AO86" s="5"/>
      <c r="AP86" s="5"/>
      <c r="AQ86" s="5"/>
      <c r="AR86" s="114"/>
      <c r="AS86" s="5"/>
      <c r="AT86" s="12"/>
      <c r="AU86" s="5"/>
      <c r="AV86" s="5"/>
      <c r="AW86" s="5"/>
      <c r="BG86"/>
    </row>
    <row r="87" spans="11:77" ht="15" thickBot="1" x14ac:dyDescent="0.35">
      <c r="N87" s="5"/>
      <c r="O87" s="214" t="s">
        <v>306</v>
      </c>
      <c r="Q87" s="220"/>
      <c r="R87" s="32" t="s">
        <v>301</v>
      </c>
      <c r="S87" s="356"/>
      <c r="T87" s="357"/>
      <c r="U87" s="357"/>
      <c r="V87" s="33" t="s">
        <v>21</v>
      </c>
      <c r="W87" s="5" t="str">
        <f t="shared" si="5"/>
        <v/>
      </c>
      <c r="X87" s="24"/>
      <c r="Y87" s="5" t="str">
        <f t="shared" si="6"/>
        <v/>
      </c>
      <c r="Z87" s="5"/>
      <c r="AA87" s="5"/>
      <c r="AB87" s="5"/>
      <c r="AC87" s="214" t="s">
        <v>306</v>
      </c>
      <c r="AD87" s="111"/>
      <c r="AE87" s="220"/>
      <c r="AF87" s="32" t="s">
        <v>301</v>
      </c>
      <c r="AG87" s="356"/>
      <c r="AH87" s="357"/>
      <c r="AI87" s="357"/>
      <c r="AJ87" s="33" t="s">
        <v>21</v>
      </c>
      <c r="AK87" s="5" t="str">
        <f t="shared" si="7"/>
        <v/>
      </c>
      <c r="AL87" s="24"/>
      <c r="AM87" s="5" t="str">
        <f t="shared" si="8"/>
        <v/>
      </c>
      <c r="AN87" s="5"/>
      <c r="AO87" s="5"/>
      <c r="AP87" s="5"/>
      <c r="AQ87" s="5"/>
      <c r="AR87" s="114"/>
      <c r="AS87" s="5"/>
      <c r="AT87" s="12"/>
      <c r="AU87" s="5"/>
      <c r="AV87" s="5"/>
      <c r="AW87" s="5"/>
      <c r="BG87"/>
    </row>
    <row r="88" spans="11:77" ht="15" thickBot="1" x14ac:dyDescent="0.35">
      <c r="N88" s="5"/>
      <c r="O88" s="20"/>
      <c r="Q88" s="20"/>
      <c r="R88" s="221"/>
      <c r="S88" s="20"/>
      <c r="T88" s="20"/>
      <c r="U88" s="20"/>
      <c r="V88" s="20"/>
      <c r="W88" s="5" t="str">
        <f t="shared" si="5"/>
        <v/>
      </c>
      <c r="X88" s="24"/>
      <c r="Y88" s="5" t="str">
        <f t="shared" si="6"/>
        <v/>
      </c>
      <c r="Z88" s="5"/>
      <c r="AA88" s="5"/>
      <c r="AB88" s="5"/>
      <c r="AC88" s="20"/>
      <c r="AD88" s="111"/>
      <c r="AE88" s="20"/>
      <c r="AF88" s="66"/>
      <c r="AG88" s="20"/>
      <c r="AH88" s="20"/>
      <c r="AI88" s="20"/>
      <c r="AJ88" s="20"/>
      <c r="AK88" s="5" t="str">
        <f t="shared" si="7"/>
        <v/>
      </c>
      <c r="AL88" s="24"/>
      <c r="AM88" s="5" t="str">
        <f t="shared" si="8"/>
        <v/>
      </c>
      <c r="AN88" s="5"/>
      <c r="AO88" s="5"/>
      <c r="AP88" s="5"/>
      <c r="AQ88" s="5"/>
      <c r="AR88" s="114"/>
      <c r="AS88" s="5"/>
      <c r="AT88" s="12"/>
      <c r="AU88" s="5"/>
      <c r="AV88" s="5"/>
      <c r="AW88" s="5"/>
      <c r="BG88"/>
    </row>
    <row r="89" spans="11:77" ht="15.6" thickBot="1" x14ac:dyDescent="0.35">
      <c r="M89" s="2"/>
      <c r="N89" s="2"/>
      <c r="O89" s="213" t="s">
        <v>307</v>
      </c>
      <c r="P89" s="113"/>
      <c r="Q89" s="20"/>
      <c r="R89" s="162" t="s">
        <v>299</v>
      </c>
      <c r="S89" s="358">
        <f>SUM(S87)</f>
        <v>0</v>
      </c>
      <c r="T89" s="359"/>
      <c r="U89" s="359"/>
      <c r="V89" s="161" t="s">
        <v>21</v>
      </c>
      <c r="W89" s="5" t="str">
        <f t="shared" si="5"/>
        <v/>
      </c>
      <c r="X89" s="24"/>
      <c r="Y89" s="5" t="str">
        <f t="shared" si="6"/>
        <v/>
      </c>
      <c r="Z89" s="5"/>
      <c r="AA89" s="5"/>
      <c r="AB89" s="5"/>
      <c r="AC89" s="213" t="s">
        <v>307</v>
      </c>
      <c r="AE89" s="20"/>
      <c r="AF89" s="162" t="s">
        <v>300</v>
      </c>
      <c r="AG89" s="358">
        <f>SUM(AG87)</f>
        <v>0</v>
      </c>
      <c r="AH89" s="359"/>
      <c r="AI89" s="359"/>
      <c r="AJ89" s="161" t="s">
        <v>21</v>
      </c>
      <c r="AK89" s="5" t="str">
        <f t="shared" si="7"/>
        <v/>
      </c>
      <c r="AL89" s="24"/>
      <c r="AM89" s="5" t="str">
        <f t="shared" si="8"/>
        <v/>
      </c>
      <c r="AN89" s="5"/>
      <c r="AO89" s="5"/>
      <c r="AP89" s="5"/>
      <c r="AQ89" s="5"/>
      <c r="AS89" s="5"/>
      <c r="AT89" s="5"/>
      <c r="AU89" s="5"/>
      <c r="AV89" s="5"/>
      <c r="AW89" s="5"/>
      <c r="BG89"/>
    </row>
    <row r="90" spans="11:77" x14ac:dyDescent="0.3">
      <c r="M90" s="3"/>
      <c r="N90" s="24"/>
      <c r="O90" s="24"/>
      <c r="P90" s="3"/>
      <c r="Q90" s="20"/>
      <c r="R90" s="43"/>
      <c r="S90" s="5"/>
      <c r="T90" s="5"/>
      <c r="U90" s="5"/>
      <c r="V90" s="5"/>
      <c r="W90" s="5" t="str">
        <f t="shared" si="5"/>
        <v/>
      </c>
      <c r="X90" s="24"/>
      <c r="Y90" s="5" t="str">
        <f t="shared" si="6"/>
        <v/>
      </c>
      <c r="Z90" s="5"/>
      <c r="AA90" s="5"/>
      <c r="AB90" s="5"/>
      <c r="AC90" s="5"/>
      <c r="AE90" s="20"/>
      <c r="AF90" s="43"/>
      <c r="AG90" s="5"/>
      <c r="AH90" s="5"/>
      <c r="AI90" s="5"/>
      <c r="AJ90" s="5"/>
      <c r="AK90" s="5" t="str">
        <f t="shared" si="7"/>
        <v/>
      </c>
      <c r="AL90" s="24"/>
      <c r="AM90" s="5" t="str">
        <f t="shared" si="8"/>
        <v/>
      </c>
      <c r="AN90" s="5"/>
      <c r="AO90" s="5"/>
      <c r="AP90" s="5"/>
      <c r="AQ90" s="5"/>
      <c r="AS90" s="20"/>
      <c r="AT90" s="43"/>
      <c r="AU90" s="5"/>
      <c r="AV90" s="5"/>
      <c r="AW90" s="5"/>
      <c r="AX90" s="5"/>
      <c r="AY90" s="5"/>
      <c r="AZ90" s="5"/>
      <c r="BA90" s="5"/>
      <c r="BB90" s="5"/>
      <c r="BC90" s="5"/>
      <c r="BD90" s="5"/>
      <c r="BF90" s="5"/>
      <c r="BG90" s="43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</row>
    <row r="91" spans="11:77" ht="7.2" customHeight="1" thickBot="1" x14ac:dyDescent="0.35">
      <c r="N91" s="5"/>
      <c r="O91" s="20"/>
      <c r="Q91" s="20"/>
      <c r="R91" s="43"/>
      <c r="S91" s="20"/>
      <c r="T91" s="20"/>
      <c r="U91" s="20"/>
      <c r="V91" s="20"/>
      <c r="W91" s="5" t="str">
        <f t="shared" si="5"/>
        <v/>
      </c>
      <c r="X91" s="24"/>
      <c r="Y91" s="5" t="str">
        <f t="shared" si="6"/>
        <v/>
      </c>
      <c r="Z91" s="5"/>
      <c r="AA91" s="5"/>
      <c r="AB91" s="5"/>
      <c r="AC91" s="5"/>
      <c r="AE91" s="20"/>
      <c r="AF91" s="43"/>
      <c r="AG91" s="5"/>
      <c r="AH91" s="5"/>
      <c r="AI91" s="5"/>
      <c r="AJ91" s="5"/>
      <c r="AK91" s="5" t="str">
        <f t="shared" si="7"/>
        <v/>
      </c>
      <c r="AL91" s="24"/>
      <c r="AM91" s="5" t="str">
        <f t="shared" si="8"/>
        <v/>
      </c>
      <c r="AN91" s="5"/>
      <c r="AO91" s="5"/>
      <c r="AP91" s="5"/>
      <c r="AQ91" s="5"/>
      <c r="AS91" s="20"/>
      <c r="AT91" s="43"/>
      <c r="AU91" s="5"/>
      <c r="AV91" s="5"/>
      <c r="AW91" s="5"/>
      <c r="AX91" s="5"/>
      <c r="AY91" s="5"/>
      <c r="AZ91" s="5"/>
      <c r="BA91" s="5"/>
      <c r="BB91" s="5"/>
      <c r="BC91" s="5"/>
      <c r="BD91" s="5"/>
      <c r="BF91" s="5"/>
      <c r="BG91" s="43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</row>
    <row r="92" spans="11:77" ht="64.2" customHeight="1" thickBot="1" x14ac:dyDescent="0.35">
      <c r="N92" s="5"/>
      <c r="O92" s="360" t="s">
        <v>170</v>
      </c>
      <c r="P92" s="361"/>
      <c r="Q92" s="361"/>
      <c r="R92" s="361"/>
      <c r="S92" s="361"/>
      <c r="T92" s="361"/>
      <c r="U92" s="361"/>
      <c r="V92" s="361"/>
      <c r="W92" s="5" t="str">
        <f t="shared" si="5"/>
        <v/>
      </c>
      <c r="X92" s="24"/>
      <c r="Y92" s="5" t="str">
        <f t="shared" si="6"/>
        <v/>
      </c>
      <c r="Z92" s="2"/>
      <c r="AA92" s="5"/>
      <c r="AB92" s="5"/>
      <c r="AC92" s="360" t="s">
        <v>170</v>
      </c>
      <c r="AD92" s="361"/>
      <c r="AE92" s="361"/>
      <c r="AF92" s="361"/>
      <c r="AG92" s="361"/>
      <c r="AH92" s="361"/>
      <c r="AI92" s="361"/>
      <c r="AJ92" s="361"/>
      <c r="AK92" s="5" t="str">
        <f t="shared" si="7"/>
        <v/>
      </c>
      <c r="AL92" s="24"/>
      <c r="AM92" s="5" t="str">
        <f t="shared" si="8"/>
        <v/>
      </c>
      <c r="AN92" s="2"/>
      <c r="AO92" s="5"/>
      <c r="AP92" s="5"/>
      <c r="AQ92" s="360" t="s">
        <v>171</v>
      </c>
      <c r="AR92" s="361"/>
      <c r="AS92" s="361"/>
      <c r="AT92" s="361"/>
      <c r="AU92" s="361"/>
      <c r="AV92" s="361"/>
      <c r="AW92" s="361"/>
      <c r="AX92" s="361"/>
      <c r="AY92" s="2"/>
      <c r="AZ92" s="2"/>
      <c r="BA92" s="2"/>
      <c r="BB92" s="2"/>
      <c r="BC92" s="5"/>
      <c r="BD92" s="335" t="s">
        <v>228</v>
      </c>
      <c r="BE92" s="336"/>
      <c r="BF92" s="336"/>
      <c r="BG92" s="336"/>
      <c r="BH92" s="336"/>
      <c r="BI92" s="336"/>
      <c r="BJ92" s="336"/>
      <c r="BK92" s="336"/>
      <c r="BL92" s="2"/>
      <c r="BM92" s="2"/>
      <c r="BN92" s="2"/>
      <c r="BO92" s="2"/>
      <c r="BP92" s="5"/>
      <c r="BQ92" s="5"/>
      <c r="BR92" s="321" t="s">
        <v>296</v>
      </c>
      <c r="BS92" s="322"/>
      <c r="BT92" s="322"/>
      <c r="BU92" s="322"/>
      <c r="BV92" s="322"/>
      <c r="BW92" s="322"/>
      <c r="BX92" s="322"/>
      <c r="BY92" s="323"/>
    </row>
    <row r="93" spans="11:77" ht="18" customHeight="1" x14ac:dyDescent="0.3">
      <c r="N93" s="5"/>
      <c r="O93" s="21" t="s">
        <v>125</v>
      </c>
      <c r="P93" s="247">
        <f>$D$5</f>
        <v>0</v>
      </c>
      <c r="Q93" s="247"/>
      <c r="R93" s="247"/>
      <c r="S93" s="41" t="s">
        <v>152</v>
      </c>
      <c r="T93" s="248"/>
      <c r="U93" s="248"/>
      <c r="V93" s="248"/>
      <c r="W93" s="5" t="str">
        <f t="shared" si="5"/>
        <v/>
      </c>
      <c r="X93" s="24"/>
      <c r="Y93" s="5" t="str">
        <f t="shared" si="6"/>
        <v/>
      </c>
      <c r="Z93" s="2"/>
      <c r="AA93" s="5"/>
      <c r="AB93" s="5"/>
      <c r="AC93" s="21" t="s">
        <v>125</v>
      </c>
      <c r="AD93" s="247">
        <f>$D$5</f>
        <v>0</v>
      </c>
      <c r="AE93" s="247"/>
      <c r="AF93" s="247"/>
      <c r="AG93" s="41" t="s">
        <v>152</v>
      </c>
      <c r="AH93" s="248"/>
      <c r="AI93" s="248"/>
      <c r="AJ93" s="248"/>
      <c r="AK93" s="5" t="str">
        <f t="shared" si="7"/>
        <v/>
      </c>
      <c r="AL93" s="24"/>
      <c r="AM93" s="5" t="str">
        <f t="shared" si="8"/>
        <v/>
      </c>
      <c r="AN93" s="2"/>
      <c r="AO93" s="5"/>
      <c r="AP93" s="5"/>
      <c r="AQ93" s="21" t="s">
        <v>125</v>
      </c>
      <c r="AR93" s="247">
        <f>$D$5</f>
        <v>0</v>
      </c>
      <c r="AS93" s="247"/>
      <c r="AT93" s="247"/>
      <c r="AU93" s="41" t="s">
        <v>152</v>
      </c>
      <c r="AV93" s="248"/>
      <c r="AW93" s="248"/>
      <c r="AX93" s="248"/>
      <c r="AY93" s="2"/>
      <c r="AZ93" s="2"/>
      <c r="BA93" s="2"/>
      <c r="BB93" s="2"/>
      <c r="BC93" s="5"/>
      <c r="BD93" s="21" t="s">
        <v>125</v>
      </c>
      <c r="BE93" s="247">
        <f>$D$5</f>
        <v>0</v>
      </c>
      <c r="BF93" s="247"/>
      <c r="BG93" s="247"/>
      <c r="BH93" s="41" t="s">
        <v>152</v>
      </c>
      <c r="BI93" s="248"/>
      <c r="BJ93" s="248"/>
      <c r="BK93" s="248"/>
      <c r="BL93" s="2"/>
      <c r="BM93" s="2"/>
      <c r="BN93" s="2"/>
      <c r="BO93" s="2"/>
      <c r="BP93" s="5"/>
      <c r="BQ93" s="5"/>
      <c r="BR93" s="21" t="s">
        <v>125</v>
      </c>
      <c r="BS93" s="247">
        <f>$D$5</f>
        <v>0</v>
      </c>
      <c r="BT93" s="247"/>
      <c r="BU93" s="247"/>
      <c r="BV93" s="41" t="s">
        <v>152</v>
      </c>
      <c r="BW93" s="338"/>
      <c r="BX93" s="339"/>
      <c r="BY93" s="340"/>
    </row>
    <row r="94" spans="11:77" ht="35.4" customHeight="1" x14ac:dyDescent="0.3">
      <c r="N94" s="5"/>
      <c r="O94" s="21" t="s">
        <v>158</v>
      </c>
      <c r="P94" s="247">
        <f>$D$6</f>
        <v>0</v>
      </c>
      <c r="Q94" s="247"/>
      <c r="R94" s="247"/>
      <c r="S94" s="175" t="s">
        <v>89</v>
      </c>
      <c r="T94" s="247">
        <f>$K$6</f>
        <v>0</v>
      </c>
      <c r="U94" s="247"/>
      <c r="V94" s="247"/>
      <c r="W94" s="5" t="str">
        <f t="shared" si="5"/>
        <v/>
      </c>
      <c r="X94" s="24"/>
      <c r="Y94" s="5" t="str">
        <f t="shared" si="6"/>
        <v/>
      </c>
      <c r="Z94" s="2"/>
      <c r="AA94" s="5"/>
      <c r="AB94" s="5"/>
      <c r="AC94" s="21" t="s">
        <v>158</v>
      </c>
      <c r="AD94" s="247">
        <f>$D$6</f>
        <v>0</v>
      </c>
      <c r="AE94" s="247"/>
      <c r="AF94" s="247"/>
      <c r="AG94" s="175" t="s">
        <v>89</v>
      </c>
      <c r="AH94" s="247">
        <f>$K$6</f>
        <v>0</v>
      </c>
      <c r="AI94" s="247"/>
      <c r="AJ94" s="247"/>
      <c r="AK94" s="5" t="str">
        <f t="shared" si="7"/>
        <v/>
      </c>
      <c r="AL94" s="24"/>
      <c r="AM94" s="5" t="str">
        <f t="shared" si="8"/>
        <v/>
      </c>
      <c r="AN94" s="2"/>
      <c r="AO94" s="5"/>
      <c r="AP94" s="5"/>
      <c r="AQ94" s="21" t="s">
        <v>158</v>
      </c>
      <c r="AR94" s="247">
        <f>$D$6</f>
        <v>0</v>
      </c>
      <c r="AS94" s="247"/>
      <c r="AT94" s="247"/>
      <c r="AU94" s="175" t="s">
        <v>89</v>
      </c>
      <c r="AV94" s="247">
        <f>$K$6</f>
        <v>0</v>
      </c>
      <c r="AW94" s="247"/>
      <c r="AX94" s="247"/>
      <c r="AY94" s="2"/>
      <c r="AZ94" s="2"/>
      <c r="BA94" s="2"/>
      <c r="BB94" s="2"/>
      <c r="BC94" s="5"/>
      <c r="BD94" s="21" t="s">
        <v>158</v>
      </c>
      <c r="BE94" s="247">
        <f>$D$6</f>
        <v>0</v>
      </c>
      <c r="BF94" s="247"/>
      <c r="BG94" s="247"/>
      <c r="BH94" s="175" t="s">
        <v>89</v>
      </c>
      <c r="BI94" s="247">
        <f>$K$6</f>
        <v>0</v>
      </c>
      <c r="BJ94" s="247"/>
      <c r="BK94" s="247"/>
      <c r="BL94" s="2"/>
      <c r="BM94" s="2"/>
      <c r="BN94" s="2"/>
      <c r="BO94" s="2"/>
      <c r="BP94" s="5"/>
      <c r="BQ94" s="5"/>
      <c r="BR94" s="21" t="s">
        <v>158</v>
      </c>
      <c r="BS94" s="247">
        <f>$D$6</f>
        <v>0</v>
      </c>
      <c r="BT94" s="247"/>
      <c r="BU94" s="247"/>
      <c r="BV94" s="65" t="s">
        <v>89</v>
      </c>
      <c r="BW94" s="247">
        <f>$K$6</f>
        <v>0</v>
      </c>
      <c r="BX94" s="247"/>
      <c r="BY94" s="247"/>
    </row>
    <row r="95" spans="11:77" ht="35.4" customHeight="1" x14ac:dyDescent="0.3">
      <c r="N95" s="5"/>
      <c r="O95" s="349" t="s">
        <v>160</v>
      </c>
      <c r="P95" s="346"/>
      <c r="Q95" s="346"/>
      <c r="R95" s="346"/>
      <c r="S95" s="349" t="s">
        <v>168</v>
      </c>
      <c r="T95" s="247"/>
      <c r="U95" s="247"/>
      <c r="V95" s="247"/>
      <c r="W95" s="5" t="str">
        <f t="shared" si="5"/>
        <v/>
      </c>
      <c r="X95" s="24"/>
      <c r="Y95" s="5" t="str">
        <f t="shared" si="6"/>
        <v/>
      </c>
      <c r="Z95" s="2"/>
      <c r="AA95" s="5"/>
      <c r="AB95" s="5"/>
      <c r="AC95" s="349" t="s">
        <v>160</v>
      </c>
      <c r="AD95" s="346"/>
      <c r="AE95" s="346"/>
      <c r="AF95" s="346"/>
      <c r="AG95" s="349" t="s">
        <v>168</v>
      </c>
      <c r="AH95" s="247"/>
      <c r="AI95" s="247"/>
      <c r="AJ95" s="247"/>
      <c r="AK95" s="5" t="str">
        <f t="shared" si="7"/>
        <v/>
      </c>
      <c r="AL95" s="24"/>
      <c r="AM95" s="5" t="str">
        <f t="shared" si="8"/>
        <v/>
      </c>
      <c r="AN95" s="2"/>
      <c r="AO95" s="5"/>
      <c r="AP95" s="5"/>
      <c r="AQ95" s="349" t="s">
        <v>160</v>
      </c>
      <c r="AR95" s="346"/>
      <c r="AS95" s="346"/>
      <c r="AT95" s="346"/>
      <c r="AU95" s="349" t="s">
        <v>168</v>
      </c>
      <c r="AV95" s="247"/>
      <c r="AW95" s="247"/>
      <c r="AX95" s="247"/>
      <c r="AY95" s="2"/>
      <c r="AZ95" s="2"/>
      <c r="BA95" s="2"/>
      <c r="BB95" s="2"/>
      <c r="BC95" s="5"/>
      <c r="BD95" s="349" t="s">
        <v>160</v>
      </c>
      <c r="BE95" s="346"/>
      <c r="BF95" s="346"/>
      <c r="BG95" s="346"/>
      <c r="BH95" s="349" t="s">
        <v>168</v>
      </c>
      <c r="BI95" s="247"/>
      <c r="BJ95" s="247"/>
      <c r="BK95" s="247"/>
      <c r="BL95" s="2"/>
      <c r="BM95" s="2"/>
      <c r="BN95" s="2"/>
      <c r="BO95" s="2"/>
      <c r="BP95" s="5"/>
      <c r="BQ95" s="5"/>
      <c r="BR95" s="5"/>
    </row>
    <row r="96" spans="11:77" ht="69" customHeight="1" x14ac:dyDescent="0.3">
      <c r="N96" s="5"/>
      <c r="O96" s="349"/>
      <c r="P96" s="346"/>
      <c r="Q96" s="346"/>
      <c r="R96" s="346"/>
      <c r="S96" s="362"/>
      <c r="T96" s="362"/>
      <c r="U96" s="362"/>
      <c r="V96" s="362"/>
      <c r="W96" s="5" t="str">
        <f t="shared" si="5"/>
        <v/>
      </c>
      <c r="X96" s="24"/>
      <c r="Y96" s="5" t="str">
        <f t="shared" si="6"/>
        <v/>
      </c>
      <c r="Z96" s="2"/>
      <c r="AA96" s="5"/>
      <c r="AB96" s="5"/>
      <c r="AC96" s="349"/>
      <c r="AD96" s="346"/>
      <c r="AE96" s="346"/>
      <c r="AF96" s="346"/>
      <c r="AG96" s="362"/>
      <c r="AH96" s="362"/>
      <c r="AI96" s="362"/>
      <c r="AJ96" s="362"/>
      <c r="AK96" s="5" t="str">
        <f t="shared" si="7"/>
        <v/>
      </c>
      <c r="AL96" s="24"/>
      <c r="AM96" s="5" t="str">
        <f t="shared" si="8"/>
        <v/>
      </c>
      <c r="AN96" s="2"/>
      <c r="AO96" s="5"/>
      <c r="AP96" s="5"/>
      <c r="AQ96" s="349"/>
      <c r="AR96" s="346"/>
      <c r="AS96" s="346"/>
      <c r="AT96" s="346"/>
      <c r="AU96" s="362"/>
      <c r="AV96" s="362"/>
      <c r="AW96" s="362"/>
      <c r="AX96" s="362"/>
      <c r="AY96" s="2"/>
      <c r="AZ96" s="2"/>
      <c r="BA96" s="2"/>
      <c r="BB96" s="2"/>
      <c r="BC96" s="5"/>
      <c r="BD96" s="349"/>
      <c r="BE96" s="346"/>
      <c r="BF96" s="346"/>
      <c r="BG96" s="346"/>
      <c r="BH96" s="362"/>
      <c r="BI96" s="362"/>
      <c r="BJ96" s="362"/>
      <c r="BK96" s="362"/>
      <c r="BL96" s="2"/>
      <c r="BM96" s="2"/>
      <c r="BN96" s="2"/>
      <c r="BO96" s="2"/>
      <c r="BP96" s="5"/>
      <c r="BQ96" s="5"/>
      <c r="BR96" s="5"/>
    </row>
    <row r="97" spans="14:70" ht="69" customHeight="1" x14ac:dyDescent="0.3">
      <c r="N97" s="5"/>
      <c r="O97" s="337" t="s">
        <v>169</v>
      </c>
      <c r="P97" s="337"/>
      <c r="Q97" s="337"/>
      <c r="R97" s="337"/>
      <c r="S97" s="337"/>
      <c r="T97" s="337"/>
      <c r="U97" s="337"/>
      <c r="V97" s="337"/>
      <c r="W97" s="5" t="str">
        <f t="shared" si="5"/>
        <v/>
      </c>
      <c r="X97" s="24"/>
      <c r="Y97" s="5" t="str">
        <f t="shared" si="6"/>
        <v/>
      </c>
      <c r="Z97" s="2"/>
      <c r="AA97" s="5"/>
      <c r="AB97" s="5"/>
      <c r="AC97" s="337" t="s">
        <v>169</v>
      </c>
      <c r="AD97" s="337"/>
      <c r="AE97" s="337"/>
      <c r="AF97" s="337"/>
      <c r="AG97" s="337"/>
      <c r="AH97" s="337"/>
      <c r="AI97" s="337"/>
      <c r="AJ97" s="337"/>
      <c r="AK97" s="5" t="str">
        <f t="shared" si="7"/>
        <v/>
      </c>
      <c r="AL97" s="24"/>
      <c r="AM97" s="5" t="str">
        <f t="shared" si="8"/>
        <v/>
      </c>
      <c r="AN97" s="2"/>
      <c r="AO97" s="5"/>
      <c r="AP97" s="5"/>
      <c r="AQ97" s="337" t="s">
        <v>169</v>
      </c>
      <c r="AR97" s="337"/>
      <c r="AS97" s="337"/>
      <c r="AT97" s="337"/>
      <c r="AU97" s="337"/>
      <c r="AV97" s="337"/>
      <c r="AW97" s="337"/>
      <c r="AX97" s="337"/>
      <c r="AY97" s="2"/>
      <c r="AZ97" s="2"/>
      <c r="BA97" s="2"/>
      <c r="BB97" s="2"/>
      <c r="BC97" s="5"/>
      <c r="BD97" s="337" t="s">
        <v>169</v>
      </c>
      <c r="BE97" s="337"/>
      <c r="BF97" s="337"/>
      <c r="BG97" s="337"/>
      <c r="BH97" s="337"/>
      <c r="BI97" s="337"/>
      <c r="BJ97" s="337"/>
      <c r="BK97" s="337"/>
      <c r="BL97" s="2"/>
      <c r="BM97" s="2"/>
      <c r="BN97" s="2"/>
      <c r="BO97" s="2"/>
      <c r="BP97" s="5"/>
      <c r="BQ97" s="5"/>
      <c r="BR97" s="5"/>
    </row>
    <row r="98" spans="14:70" ht="35.4" customHeight="1" x14ac:dyDescent="0.3">
      <c r="N98" s="57"/>
      <c r="O98" s="59" t="s">
        <v>163</v>
      </c>
      <c r="P98" s="247" t="s">
        <v>87</v>
      </c>
      <c r="Q98" s="247"/>
      <c r="R98" s="247"/>
      <c r="S98" s="364" t="s">
        <v>164</v>
      </c>
      <c r="T98" s="247"/>
      <c r="U98" s="247"/>
      <c r="V98" s="247"/>
      <c r="W98" s="5" t="str">
        <f t="shared" si="5"/>
        <v/>
      </c>
      <c r="X98" s="24"/>
      <c r="Y98" s="5" t="str">
        <f t="shared" si="6"/>
        <v/>
      </c>
      <c r="Z98" s="2"/>
      <c r="AA98" s="5"/>
      <c r="AB98" s="5"/>
      <c r="AC98" s="59" t="s">
        <v>163</v>
      </c>
      <c r="AD98" s="247" t="s">
        <v>87</v>
      </c>
      <c r="AE98" s="247"/>
      <c r="AF98" s="247"/>
      <c r="AG98" s="247" t="s">
        <v>164</v>
      </c>
      <c r="AH98" s="247"/>
      <c r="AI98" s="247"/>
      <c r="AJ98" s="247"/>
      <c r="AK98" s="5" t="str">
        <f t="shared" si="7"/>
        <v/>
      </c>
      <c r="AL98" s="24"/>
      <c r="AM98" s="5" t="str">
        <f t="shared" si="8"/>
        <v/>
      </c>
      <c r="AN98" s="2"/>
      <c r="AO98" s="5"/>
      <c r="AP98" s="5"/>
      <c r="AQ98" s="59" t="s">
        <v>163</v>
      </c>
      <c r="AR98" s="247" t="s">
        <v>87</v>
      </c>
      <c r="AS98" s="247"/>
      <c r="AT98" s="247"/>
      <c r="AU98" s="364" t="s">
        <v>164</v>
      </c>
      <c r="AV98" s="247"/>
      <c r="AW98" s="247"/>
      <c r="AX98" s="247"/>
      <c r="AY98" s="2"/>
      <c r="AZ98" s="2"/>
      <c r="BA98" s="2"/>
      <c r="BB98" s="2"/>
      <c r="BC98" s="5"/>
      <c r="BD98" s="59" t="s">
        <v>163</v>
      </c>
      <c r="BE98" s="247" t="s">
        <v>87</v>
      </c>
      <c r="BF98" s="247"/>
      <c r="BG98" s="247"/>
      <c r="BH98" s="247" t="s">
        <v>164</v>
      </c>
      <c r="BI98" s="247"/>
      <c r="BJ98" s="247"/>
      <c r="BK98" s="247"/>
      <c r="BL98" s="2"/>
      <c r="BM98" s="2"/>
      <c r="BN98" s="2"/>
      <c r="BO98" s="2"/>
      <c r="BP98" s="5"/>
      <c r="BQ98" s="5"/>
      <c r="BR98" s="5"/>
    </row>
    <row r="99" spans="14:70" ht="35.4" customHeight="1" x14ac:dyDescent="0.3">
      <c r="N99" s="57"/>
      <c r="O99" s="59" t="s">
        <v>161</v>
      </c>
      <c r="P99" s="346"/>
      <c r="Q99" s="346"/>
      <c r="R99" s="346"/>
      <c r="S99" s="363"/>
      <c r="T99" s="347"/>
      <c r="U99" s="347"/>
      <c r="V99" s="347"/>
      <c r="W99" s="5" t="str">
        <f t="shared" si="5"/>
        <v/>
      </c>
      <c r="X99" s="24"/>
      <c r="Y99" s="5" t="str">
        <f t="shared" si="6"/>
        <v/>
      </c>
      <c r="Z99" s="2"/>
      <c r="AA99" s="5"/>
      <c r="AB99" s="5"/>
      <c r="AC99" s="59" t="s">
        <v>161</v>
      </c>
      <c r="AD99" s="346"/>
      <c r="AE99" s="346"/>
      <c r="AF99" s="346"/>
      <c r="AG99" s="347"/>
      <c r="AH99" s="347"/>
      <c r="AI99" s="347"/>
      <c r="AJ99" s="347"/>
      <c r="AK99" s="5" t="str">
        <f t="shared" si="7"/>
        <v/>
      </c>
      <c r="AL99" s="24"/>
      <c r="AM99" s="5" t="str">
        <f t="shared" si="8"/>
        <v/>
      </c>
      <c r="AN99" s="2"/>
      <c r="AO99" s="5"/>
      <c r="AP99" s="5"/>
      <c r="AQ99" s="59" t="s">
        <v>161</v>
      </c>
      <c r="AR99" s="346"/>
      <c r="AS99" s="346"/>
      <c r="AT99" s="346"/>
      <c r="AU99" s="363"/>
      <c r="AV99" s="347"/>
      <c r="AW99" s="347"/>
      <c r="AX99" s="347"/>
      <c r="AY99" s="2"/>
      <c r="AZ99" s="2"/>
      <c r="BA99" s="2"/>
      <c r="BB99" s="2"/>
      <c r="BC99" s="5"/>
      <c r="BD99" s="59" t="s">
        <v>161</v>
      </c>
      <c r="BE99" s="346"/>
      <c r="BF99" s="346"/>
      <c r="BG99" s="346"/>
      <c r="BH99" s="363"/>
      <c r="BI99" s="347"/>
      <c r="BJ99" s="347"/>
      <c r="BK99" s="347"/>
      <c r="BL99" s="2"/>
      <c r="BM99" s="2"/>
      <c r="BN99" s="2"/>
      <c r="BO99" s="2"/>
      <c r="BP99" s="5"/>
      <c r="BQ99" s="5"/>
      <c r="BR99" s="5"/>
    </row>
    <row r="100" spans="14:70" ht="35.4" customHeight="1" x14ac:dyDescent="0.3">
      <c r="N100" s="58"/>
      <c r="O100" s="59" t="s">
        <v>162</v>
      </c>
      <c r="P100" s="346"/>
      <c r="Q100" s="346"/>
      <c r="R100" s="346"/>
      <c r="S100" s="363"/>
      <c r="T100" s="347"/>
      <c r="U100" s="347"/>
      <c r="V100" s="347"/>
      <c r="W100" s="5" t="str">
        <f t="shared" si="5"/>
        <v/>
      </c>
      <c r="X100" s="24"/>
      <c r="Y100" s="5" t="str">
        <f t="shared" si="6"/>
        <v/>
      </c>
      <c r="Z100" s="2"/>
      <c r="AA100" s="5"/>
      <c r="AB100" s="5"/>
      <c r="AC100" s="59" t="s">
        <v>162</v>
      </c>
      <c r="AD100" s="346"/>
      <c r="AE100" s="346"/>
      <c r="AF100" s="346"/>
      <c r="AG100" s="363"/>
      <c r="AH100" s="347"/>
      <c r="AI100" s="347"/>
      <c r="AJ100" s="347"/>
      <c r="AK100" s="5" t="str">
        <f t="shared" si="7"/>
        <v/>
      </c>
      <c r="AL100" s="24"/>
      <c r="AM100" s="5" t="str">
        <f t="shared" si="8"/>
        <v/>
      </c>
      <c r="AN100" s="2"/>
      <c r="AO100" s="5"/>
      <c r="AP100" s="5"/>
      <c r="AQ100" s="59" t="s">
        <v>162</v>
      </c>
      <c r="AR100" s="346"/>
      <c r="AS100" s="346"/>
      <c r="AT100" s="346"/>
      <c r="AU100" s="363"/>
      <c r="AV100" s="347"/>
      <c r="AW100" s="347"/>
      <c r="AX100" s="347"/>
      <c r="AY100" s="2"/>
      <c r="AZ100" s="2"/>
      <c r="BA100" s="2"/>
      <c r="BB100" s="2"/>
      <c r="BC100" s="5"/>
      <c r="BD100" s="59" t="s">
        <v>162</v>
      </c>
      <c r="BE100" s="346"/>
      <c r="BF100" s="346"/>
      <c r="BG100" s="346"/>
      <c r="BH100" s="363"/>
      <c r="BI100" s="347"/>
      <c r="BJ100" s="347"/>
      <c r="BK100" s="347"/>
      <c r="BL100" s="2"/>
      <c r="BM100" s="2"/>
      <c r="BN100" s="2"/>
      <c r="BO100" s="2"/>
      <c r="BP100" s="5"/>
      <c r="BQ100" s="5"/>
      <c r="BR100" s="5"/>
    </row>
    <row r="101" spans="14:70" ht="21.75" customHeight="1" x14ac:dyDescent="0.3">
      <c r="N101" s="5"/>
      <c r="O101" s="365"/>
      <c r="P101" s="365"/>
      <c r="Q101" s="365"/>
      <c r="R101" s="55"/>
      <c r="S101" s="56"/>
      <c r="T101" s="55"/>
      <c r="U101" s="55"/>
      <c r="V101" s="55"/>
      <c r="W101" s="5" t="str">
        <f t="shared" si="5"/>
        <v/>
      </c>
      <c r="X101" s="24"/>
      <c r="Y101" s="5" t="str">
        <f t="shared" si="6"/>
        <v/>
      </c>
      <c r="Z101" s="2"/>
      <c r="AA101" s="5"/>
      <c r="AB101" s="5"/>
      <c r="AC101" s="54"/>
      <c r="AD101" s="93"/>
      <c r="AE101" s="55"/>
      <c r="AF101" s="55"/>
      <c r="AG101" s="56"/>
      <c r="AH101" s="55"/>
      <c r="AI101" s="55"/>
      <c r="AJ101" s="55"/>
      <c r="AK101" s="5" t="str">
        <f t="shared" si="7"/>
        <v/>
      </c>
      <c r="AL101" s="24"/>
      <c r="AM101" s="5" t="str">
        <f t="shared" si="8"/>
        <v/>
      </c>
      <c r="AN101" s="2"/>
      <c r="AO101" s="5"/>
      <c r="AP101" s="5"/>
      <c r="AQ101" s="54"/>
      <c r="AR101" s="93"/>
      <c r="AS101" s="55"/>
      <c r="AT101" s="55"/>
      <c r="AU101" s="56"/>
      <c r="AV101" s="55"/>
      <c r="AW101" s="55"/>
      <c r="AX101" s="55"/>
      <c r="AY101" s="2"/>
      <c r="AZ101" s="2"/>
      <c r="BA101" s="2"/>
      <c r="BB101" s="2"/>
      <c r="BC101" s="5"/>
      <c r="BD101" s="54"/>
      <c r="BE101" s="93"/>
      <c r="BF101" s="55"/>
      <c r="BG101" s="55"/>
      <c r="BH101" s="56"/>
      <c r="BI101" s="55"/>
      <c r="BJ101" s="55"/>
      <c r="BK101" s="55"/>
      <c r="BL101" s="2"/>
      <c r="BM101" s="2"/>
      <c r="BN101" s="2"/>
      <c r="BO101" s="2"/>
      <c r="BP101" s="5"/>
      <c r="BQ101" s="5"/>
      <c r="BR101" s="5"/>
    </row>
    <row r="102" spans="14:70" ht="15" x14ac:dyDescent="0.3">
      <c r="N102" s="5"/>
      <c r="O102" s="366" t="s">
        <v>183</v>
      </c>
      <c r="P102" s="366"/>
      <c r="Q102" s="366"/>
      <c r="R102" s="366"/>
      <c r="S102" s="366"/>
      <c r="T102" s="366"/>
      <c r="U102" s="366"/>
      <c r="V102" s="366"/>
      <c r="W102" s="5" t="str">
        <f t="shared" si="5"/>
        <v/>
      </c>
      <c r="X102" s="24"/>
      <c r="Y102" s="5" t="str">
        <f t="shared" si="6"/>
        <v/>
      </c>
      <c r="Z102" s="2"/>
      <c r="AA102" s="5"/>
      <c r="AB102" s="5"/>
      <c r="AC102" s="366" t="s">
        <v>183</v>
      </c>
      <c r="AD102" s="366"/>
      <c r="AE102" s="366"/>
      <c r="AF102" s="366"/>
      <c r="AG102" s="366"/>
      <c r="AH102" s="366"/>
      <c r="AI102" s="366"/>
      <c r="AJ102" s="366"/>
      <c r="AK102" s="5" t="str">
        <f t="shared" si="7"/>
        <v/>
      </c>
      <c r="AL102" s="24"/>
      <c r="AM102" s="5" t="str">
        <f t="shared" si="8"/>
        <v/>
      </c>
      <c r="AN102" s="84"/>
      <c r="AO102" s="5"/>
      <c r="AP102" s="5"/>
      <c r="AQ102" s="366" t="s">
        <v>183</v>
      </c>
      <c r="AR102" s="366"/>
      <c r="AS102" s="366"/>
      <c r="AT102" s="366"/>
      <c r="AU102" s="366"/>
      <c r="AV102" s="366"/>
      <c r="AW102" s="366"/>
      <c r="AX102" s="366"/>
      <c r="AY102" s="2"/>
      <c r="AZ102" s="2"/>
      <c r="BA102" s="2"/>
      <c r="BB102" s="2"/>
      <c r="BC102" s="5"/>
      <c r="BD102" s="366" t="s">
        <v>183</v>
      </c>
      <c r="BE102" s="366"/>
      <c r="BF102" s="366"/>
      <c r="BG102" s="366"/>
      <c r="BH102" s="366"/>
      <c r="BI102" s="366"/>
      <c r="BJ102" s="366"/>
      <c r="BK102" s="366"/>
      <c r="BL102" s="2"/>
      <c r="BM102" s="2"/>
      <c r="BN102" s="2"/>
      <c r="BO102" s="2"/>
      <c r="BP102" s="5"/>
      <c r="BQ102" s="5"/>
      <c r="BR102" s="5"/>
    </row>
    <row r="103" spans="14:70" ht="28.2" x14ac:dyDescent="0.3">
      <c r="N103" s="5"/>
      <c r="O103" s="368" t="s">
        <v>184</v>
      </c>
      <c r="P103" s="368"/>
      <c r="Q103" s="368"/>
      <c r="R103" s="368"/>
      <c r="S103" s="79" t="s">
        <v>131</v>
      </c>
      <c r="T103" s="80" t="s">
        <v>132</v>
      </c>
      <c r="U103" s="81" t="s">
        <v>133</v>
      </c>
      <c r="V103" s="82" t="s">
        <v>134</v>
      </c>
      <c r="W103" s="5" t="str">
        <f t="shared" si="5"/>
        <v/>
      </c>
      <c r="X103" s="24"/>
      <c r="Y103" s="5" t="str">
        <f t="shared" si="6"/>
        <v/>
      </c>
      <c r="Z103" s="2"/>
      <c r="AA103" s="5"/>
      <c r="AB103" s="5"/>
      <c r="AC103" s="368" t="s">
        <v>184</v>
      </c>
      <c r="AD103" s="368"/>
      <c r="AE103" s="368"/>
      <c r="AF103" s="368"/>
      <c r="AG103" s="79" t="s">
        <v>131</v>
      </c>
      <c r="AH103" s="80" t="s">
        <v>132</v>
      </c>
      <c r="AI103" s="81" t="s">
        <v>133</v>
      </c>
      <c r="AJ103" s="82" t="s">
        <v>134</v>
      </c>
      <c r="AK103" s="5" t="str">
        <f t="shared" si="7"/>
        <v/>
      </c>
      <c r="AL103" s="24"/>
      <c r="AM103" s="5" t="str">
        <f t="shared" si="8"/>
        <v/>
      </c>
      <c r="AN103" s="2"/>
      <c r="AO103" s="5"/>
      <c r="AP103" s="5"/>
      <c r="AQ103" s="368" t="s">
        <v>184</v>
      </c>
      <c r="AR103" s="368"/>
      <c r="AS103" s="368"/>
      <c r="AT103" s="368"/>
      <c r="AU103" s="79" t="s">
        <v>131</v>
      </c>
      <c r="AV103" s="80" t="s">
        <v>132</v>
      </c>
      <c r="AW103" s="81" t="s">
        <v>133</v>
      </c>
      <c r="AX103" s="82" t="s">
        <v>134</v>
      </c>
      <c r="AY103" s="2"/>
      <c r="AZ103" s="2"/>
      <c r="BA103" s="2"/>
      <c r="BB103" s="2"/>
      <c r="BC103" s="5"/>
      <c r="BD103" s="368" t="s">
        <v>184</v>
      </c>
      <c r="BE103" s="368"/>
      <c r="BF103" s="368"/>
      <c r="BG103" s="368"/>
      <c r="BH103" s="79" t="s">
        <v>131</v>
      </c>
      <c r="BI103" s="80" t="s">
        <v>132</v>
      </c>
      <c r="BJ103" s="81" t="s">
        <v>133</v>
      </c>
      <c r="BK103" s="82" t="s">
        <v>134</v>
      </c>
      <c r="BL103" s="2"/>
      <c r="BM103" s="2"/>
      <c r="BN103" s="2"/>
      <c r="BO103" s="2"/>
      <c r="BP103" s="5"/>
      <c r="BQ103" s="5"/>
      <c r="BR103" s="5"/>
    </row>
    <row r="104" spans="14:70" ht="15" customHeight="1" x14ac:dyDescent="0.3">
      <c r="N104" s="5"/>
      <c r="O104" s="369" t="s">
        <v>186</v>
      </c>
      <c r="P104" s="369"/>
      <c r="Q104" s="369"/>
      <c r="R104" s="369"/>
      <c r="S104" s="168"/>
      <c r="T104" s="168"/>
      <c r="U104" s="168"/>
      <c r="V104" s="168"/>
      <c r="W104" s="5" t="str">
        <f t="shared" si="5"/>
        <v/>
      </c>
      <c r="X104" s="24"/>
      <c r="Y104" s="5" t="str">
        <f t="shared" si="6"/>
        <v/>
      </c>
      <c r="Z104" s="2"/>
      <c r="AA104" s="5"/>
      <c r="AB104" s="5"/>
      <c r="AC104" s="369" t="s">
        <v>186</v>
      </c>
      <c r="AD104" s="369"/>
      <c r="AE104" s="369"/>
      <c r="AF104" s="369"/>
      <c r="AG104" s="168"/>
      <c r="AH104" s="168"/>
      <c r="AI104" s="168"/>
      <c r="AJ104" s="168"/>
      <c r="AK104" s="5" t="str">
        <f t="shared" si="7"/>
        <v/>
      </c>
      <c r="AL104" s="24"/>
      <c r="AM104" s="5" t="str">
        <f t="shared" si="8"/>
        <v/>
      </c>
      <c r="AN104" s="2"/>
      <c r="AO104" s="5"/>
      <c r="AP104" s="5"/>
      <c r="AQ104" s="369" t="s">
        <v>186</v>
      </c>
      <c r="AR104" s="369"/>
      <c r="AS104" s="369"/>
      <c r="AT104" s="369"/>
      <c r="AU104" s="168"/>
      <c r="AV104" s="168"/>
      <c r="AW104" s="168"/>
      <c r="AX104" s="168"/>
      <c r="AY104" s="2"/>
      <c r="AZ104" s="2"/>
      <c r="BA104" s="2"/>
      <c r="BB104" s="2"/>
      <c r="BC104" s="5"/>
      <c r="BD104" s="369" t="s">
        <v>186</v>
      </c>
      <c r="BE104" s="369"/>
      <c r="BF104" s="369"/>
      <c r="BG104" s="369"/>
      <c r="BH104" s="168"/>
      <c r="BI104" s="168"/>
      <c r="BJ104" s="168"/>
      <c r="BK104" s="168"/>
      <c r="BL104" s="2"/>
      <c r="BM104" s="2"/>
      <c r="BN104" s="2"/>
      <c r="BO104" s="2"/>
      <c r="BP104" s="5"/>
      <c r="BQ104" s="5"/>
      <c r="BR104" s="5"/>
    </row>
    <row r="105" spans="14:70" ht="15" customHeight="1" x14ac:dyDescent="0.3">
      <c r="N105" s="5"/>
      <c r="O105" s="367" t="s">
        <v>222</v>
      </c>
      <c r="P105" s="367"/>
      <c r="Q105" s="367"/>
      <c r="R105" s="367"/>
      <c r="S105" s="168"/>
      <c r="T105" s="168"/>
      <c r="U105" s="168"/>
      <c r="V105" s="168"/>
      <c r="W105" s="5" t="str">
        <f t="shared" si="5"/>
        <v/>
      </c>
      <c r="X105" s="24"/>
      <c r="Y105" s="5" t="str">
        <f t="shared" si="6"/>
        <v/>
      </c>
      <c r="Z105" s="2"/>
      <c r="AA105" s="5"/>
      <c r="AB105" s="5"/>
      <c r="AC105" s="367" t="s">
        <v>222</v>
      </c>
      <c r="AD105" s="367"/>
      <c r="AE105" s="367"/>
      <c r="AF105" s="367"/>
      <c r="AG105" s="168"/>
      <c r="AH105" s="168"/>
      <c r="AI105" s="168"/>
      <c r="AJ105" s="168"/>
      <c r="AK105" s="5" t="str">
        <f t="shared" si="7"/>
        <v/>
      </c>
      <c r="AL105" s="24"/>
      <c r="AM105" s="5" t="str">
        <f t="shared" si="8"/>
        <v/>
      </c>
      <c r="AN105" s="2"/>
      <c r="AO105" s="5"/>
      <c r="AP105" s="5"/>
      <c r="AQ105" s="367" t="s">
        <v>222</v>
      </c>
      <c r="AR105" s="367"/>
      <c r="AS105" s="367"/>
      <c r="AT105" s="367"/>
      <c r="AU105" s="168"/>
      <c r="AV105" s="168"/>
      <c r="AW105" s="168"/>
      <c r="AX105" s="168"/>
      <c r="AY105" s="2"/>
      <c r="AZ105" s="2"/>
      <c r="BA105" s="2"/>
      <c r="BB105" s="2"/>
      <c r="BC105" s="5"/>
      <c r="BD105" s="367" t="s">
        <v>222</v>
      </c>
      <c r="BE105" s="367"/>
      <c r="BF105" s="367"/>
      <c r="BG105" s="367"/>
      <c r="BH105" s="168"/>
      <c r="BI105" s="168"/>
      <c r="BJ105" s="168"/>
      <c r="BK105" s="168"/>
      <c r="BL105" s="2"/>
      <c r="BM105" s="2"/>
      <c r="BN105" s="2"/>
      <c r="BO105" s="2"/>
      <c r="BP105" s="5"/>
      <c r="BQ105" s="5"/>
      <c r="BR105" s="5"/>
    </row>
    <row r="106" spans="14:70" ht="14.4" customHeight="1" x14ac:dyDescent="0.3">
      <c r="N106" s="5"/>
      <c r="O106" s="367" t="s">
        <v>223</v>
      </c>
      <c r="P106" s="367"/>
      <c r="Q106" s="367"/>
      <c r="R106" s="367"/>
      <c r="S106" s="168"/>
      <c r="T106" s="168"/>
      <c r="U106" s="168"/>
      <c r="V106" s="168"/>
      <c r="W106" s="5" t="str">
        <f t="shared" si="5"/>
        <v/>
      </c>
      <c r="X106" s="24"/>
      <c r="Y106" s="5" t="str">
        <f t="shared" si="6"/>
        <v/>
      </c>
      <c r="Z106" s="24"/>
      <c r="AA106" s="5"/>
      <c r="AB106" s="5"/>
      <c r="AC106" s="367" t="s">
        <v>223</v>
      </c>
      <c r="AD106" s="367"/>
      <c r="AE106" s="367"/>
      <c r="AF106" s="367"/>
      <c r="AG106" s="168"/>
      <c r="AH106" s="168"/>
      <c r="AI106" s="168"/>
      <c r="AJ106" s="168"/>
      <c r="AK106" s="5" t="str">
        <f t="shared" si="7"/>
        <v/>
      </c>
      <c r="AL106" s="24"/>
      <c r="AM106" s="5" t="str">
        <f t="shared" si="8"/>
        <v/>
      </c>
      <c r="AN106" s="24"/>
      <c r="AO106" s="5"/>
      <c r="AP106" s="5"/>
      <c r="AQ106" s="367" t="s">
        <v>223</v>
      </c>
      <c r="AR106" s="367"/>
      <c r="AS106" s="367"/>
      <c r="AT106" s="367"/>
      <c r="AU106" s="168"/>
      <c r="AV106" s="168"/>
      <c r="AW106" s="168"/>
      <c r="AX106" s="168"/>
      <c r="AY106" s="24"/>
      <c r="AZ106" s="24"/>
      <c r="BA106" s="24"/>
      <c r="BB106" s="24"/>
      <c r="BC106" s="5"/>
      <c r="BD106" s="367" t="s">
        <v>223</v>
      </c>
      <c r="BE106" s="367"/>
      <c r="BF106" s="367"/>
      <c r="BG106" s="367"/>
      <c r="BH106" s="168"/>
      <c r="BI106" s="168"/>
      <c r="BJ106" s="168"/>
      <c r="BK106" s="168"/>
      <c r="BL106" s="24"/>
      <c r="BM106" s="24"/>
      <c r="BN106" s="24"/>
      <c r="BO106" s="24"/>
      <c r="BP106" s="5"/>
      <c r="BQ106" s="5"/>
      <c r="BR106" s="5"/>
    </row>
    <row r="107" spans="14:70" ht="14.4" customHeight="1" x14ac:dyDescent="0.3">
      <c r="N107" s="5"/>
      <c r="O107" s="369" t="s">
        <v>224</v>
      </c>
      <c r="P107" s="369"/>
      <c r="Q107" s="369"/>
      <c r="R107" s="369"/>
      <c r="S107" s="168"/>
      <c r="T107" s="168"/>
      <c r="U107" s="168"/>
      <c r="V107" s="168"/>
      <c r="W107" s="5" t="str">
        <f t="shared" si="5"/>
        <v/>
      </c>
      <c r="X107" s="24"/>
      <c r="Y107" s="5" t="str">
        <f t="shared" si="6"/>
        <v/>
      </c>
      <c r="Z107" s="27"/>
      <c r="AA107" s="5"/>
      <c r="AB107" s="5"/>
      <c r="AC107" s="369" t="s">
        <v>224</v>
      </c>
      <c r="AD107" s="369"/>
      <c r="AE107" s="369"/>
      <c r="AF107" s="369"/>
      <c r="AG107" s="168"/>
      <c r="AH107" s="168"/>
      <c r="AI107" s="168"/>
      <c r="AJ107" s="168"/>
      <c r="AK107" s="5" t="str">
        <f t="shared" si="7"/>
        <v/>
      </c>
      <c r="AL107" s="24"/>
      <c r="AM107" s="5" t="str">
        <f t="shared" si="8"/>
        <v/>
      </c>
      <c r="AN107" s="27"/>
      <c r="AO107" s="5"/>
      <c r="AP107" s="5"/>
      <c r="AQ107" s="369" t="s">
        <v>224</v>
      </c>
      <c r="AR107" s="369"/>
      <c r="AS107" s="369"/>
      <c r="AT107" s="369"/>
      <c r="AU107" s="168"/>
      <c r="AV107" s="168"/>
      <c r="AW107" s="168"/>
      <c r="AX107" s="168"/>
      <c r="AY107" s="27"/>
      <c r="AZ107" s="27"/>
      <c r="BA107" s="27"/>
      <c r="BB107" s="27"/>
      <c r="BC107" s="5"/>
      <c r="BD107" s="369" t="s">
        <v>224</v>
      </c>
      <c r="BE107" s="369"/>
      <c r="BF107" s="369"/>
      <c r="BG107" s="369"/>
      <c r="BH107" s="168"/>
      <c r="BI107" s="168"/>
      <c r="BJ107" s="168"/>
      <c r="BK107" s="168"/>
      <c r="BL107" s="27"/>
      <c r="BM107" s="27"/>
      <c r="BN107" s="27"/>
      <c r="BO107" s="27"/>
      <c r="BP107" s="5"/>
      <c r="BQ107" s="5"/>
      <c r="BR107" s="5"/>
    </row>
    <row r="108" spans="14:70" x14ac:dyDescent="0.3">
      <c r="N108" s="5"/>
      <c r="O108" s="369" t="s">
        <v>225</v>
      </c>
      <c r="P108" s="369"/>
      <c r="Q108" s="369"/>
      <c r="R108" s="369"/>
      <c r="S108" s="168"/>
      <c r="T108" s="168"/>
      <c r="U108" s="168"/>
      <c r="V108" s="168"/>
      <c r="W108" s="5" t="str">
        <f t="shared" si="5"/>
        <v/>
      </c>
      <c r="X108" s="24"/>
      <c r="Y108" s="5" t="str">
        <f t="shared" si="6"/>
        <v/>
      </c>
      <c r="Z108" s="24"/>
      <c r="AA108" s="5"/>
      <c r="AB108" s="5"/>
      <c r="AC108" s="369" t="s">
        <v>225</v>
      </c>
      <c r="AD108" s="369"/>
      <c r="AE108" s="369"/>
      <c r="AF108" s="369"/>
      <c r="AG108" s="168"/>
      <c r="AH108" s="168"/>
      <c r="AI108" s="168"/>
      <c r="AJ108" s="168"/>
      <c r="AK108" s="5" t="str">
        <f t="shared" si="7"/>
        <v/>
      </c>
      <c r="AL108" s="24"/>
      <c r="AM108" s="5" t="str">
        <f t="shared" si="8"/>
        <v/>
      </c>
      <c r="AN108" s="24"/>
      <c r="AO108" s="5"/>
      <c r="AP108" s="5"/>
      <c r="AQ108" s="369" t="s">
        <v>225</v>
      </c>
      <c r="AR108" s="369"/>
      <c r="AS108" s="369"/>
      <c r="AT108" s="369"/>
      <c r="AU108" s="168"/>
      <c r="AV108" s="168"/>
      <c r="AW108" s="168"/>
      <c r="AX108" s="168"/>
      <c r="AY108" s="342"/>
      <c r="AZ108" s="342"/>
      <c r="BA108" s="342"/>
      <c r="BB108" s="342"/>
      <c r="BC108" s="5"/>
      <c r="BD108" s="369" t="s">
        <v>225</v>
      </c>
      <c r="BE108" s="369"/>
      <c r="BF108" s="369"/>
      <c r="BG108" s="369"/>
      <c r="BH108" s="168"/>
      <c r="BI108" s="168"/>
      <c r="BJ108" s="168"/>
      <c r="BK108" s="168"/>
      <c r="BL108" s="342"/>
      <c r="BM108" s="342"/>
      <c r="BN108" s="342"/>
      <c r="BO108" s="342"/>
      <c r="BP108" s="5"/>
      <c r="BQ108" s="5"/>
      <c r="BR108" s="5"/>
    </row>
    <row r="109" spans="14:70" ht="14.4" customHeight="1" x14ac:dyDescent="0.3">
      <c r="N109" s="5"/>
      <c r="O109" s="369" t="s">
        <v>188</v>
      </c>
      <c r="P109" s="369"/>
      <c r="Q109" s="369"/>
      <c r="R109" s="369"/>
      <c r="S109" s="168"/>
      <c r="T109" s="168"/>
      <c r="U109" s="168"/>
      <c r="V109" s="168"/>
      <c r="W109" s="5" t="str">
        <f t="shared" si="5"/>
        <v/>
      </c>
      <c r="X109" s="24"/>
      <c r="Y109" s="5" t="str">
        <f t="shared" si="6"/>
        <v/>
      </c>
      <c r="Z109" s="5"/>
      <c r="AA109" s="5"/>
      <c r="AB109" s="5"/>
      <c r="AC109" s="369" t="s">
        <v>188</v>
      </c>
      <c r="AD109" s="369"/>
      <c r="AE109" s="369"/>
      <c r="AF109" s="369"/>
      <c r="AG109" s="168"/>
      <c r="AH109" s="168"/>
      <c r="AI109" s="168"/>
      <c r="AJ109" s="168"/>
      <c r="AK109" s="5" t="str">
        <f t="shared" si="7"/>
        <v/>
      </c>
      <c r="AL109" s="24"/>
      <c r="AM109" s="5" t="str">
        <f t="shared" si="8"/>
        <v/>
      </c>
      <c r="AN109" s="5"/>
      <c r="AO109" s="5"/>
      <c r="AP109" s="5"/>
      <c r="AQ109" s="369" t="s">
        <v>188</v>
      </c>
      <c r="AR109" s="369"/>
      <c r="AS109" s="369"/>
      <c r="AT109" s="369"/>
      <c r="AU109" s="168"/>
      <c r="AV109" s="168"/>
      <c r="AW109" s="168"/>
      <c r="AX109" s="168"/>
      <c r="AY109" s="5" t="str">
        <f>IF(AS109="","",IF(AU109="X",0,IF(AV109="X",8,IF(AW109="X",12,IF(AX109="X",16,"")))))</f>
        <v/>
      </c>
      <c r="AZ109" s="20"/>
      <c r="BA109" s="5" t="str">
        <f>IF(AS109="","",IF(AU109="X",7.5,IF(AV109="X",11.5,IF(AW109="X",15.5,IF(AX109="X",20,"")))))</f>
        <v/>
      </c>
      <c r="BB109" s="5"/>
      <c r="BC109" s="5"/>
      <c r="BD109" s="369" t="s">
        <v>188</v>
      </c>
      <c r="BE109" s="369"/>
      <c r="BF109" s="369"/>
      <c r="BG109" s="369"/>
      <c r="BH109" s="168"/>
      <c r="BI109" s="168"/>
      <c r="BJ109" s="168"/>
      <c r="BK109" s="168"/>
      <c r="BL109" s="5" t="str">
        <f>IF(BF109="","",IF(BH109="X",0,IF(BI109="X",8,IF(BJ109="X",12,IF(BK109="X",16,"")))))</f>
        <v/>
      </c>
      <c r="BM109" s="20"/>
      <c r="BN109" s="5" t="str">
        <f t="shared" ref="BN109:BN119" si="15">IF(BF109="","",IF(BH109="X",7.5,IF(BI109="X",11.5,IF(BJ109="X",15.5,IF(BK109="X",20,"")))))</f>
        <v/>
      </c>
      <c r="BO109" s="5"/>
      <c r="BP109" s="5"/>
      <c r="BQ109" s="5"/>
      <c r="BR109" s="5"/>
    </row>
    <row r="110" spans="14:70" ht="14.4" customHeight="1" x14ac:dyDescent="0.3">
      <c r="N110" s="5"/>
      <c r="O110" s="369" t="s">
        <v>226</v>
      </c>
      <c r="P110" s="369"/>
      <c r="Q110" s="369"/>
      <c r="R110" s="369"/>
      <c r="S110" s="168"/>
      <c r="T110" s="168"/>
      <c r="U110" s="168"/>
      <c r="V110" s="168"/>
      <c r="W110" s="5" t="str">
        <f t="shared" si="5"/>
        <v/>
      </c>
      <c r="X110" s="24"/>
      <c r="Y110" s="5" t="str">
        <f t="shared" si="6"/>
        <v/>
      </c>
      <c r="Z110" s="5"/>
      <c r="AA110" s="5"/>
      <c r="AB110" s="5"/>
      <c r="AC110" s="369" t="s">
        <v>226</v>
      </c>
      <c r="AD110" s="369"/>
      <c r="AE110" s="369"/>
      <c r="AF110" s="369"/>
      <c r="AG110" s="168"/>
      <c r="AH110" s="168"/>
      <c r="AI110" s="168"/>
      <c r="AJ110" s="168"/>
      <c r="AK110" s="5" t="str">
        <f t="shared" si="7"/>
        <v/>
      </c>
      <c r="AL110" s="24"/>
      <c r="AM110" s="5" t="str">
        <f t="shared" si="8"/>
        <v/>
      </c>
      <c r="AN110" s="5"/>
      <c r="AO110" s="5"/>
      <c r="AP110" s="5"/>
      <c r="AQ110" s="369" t="s">
        <v>226</v>
      </c>
      <c r="AR110" s="369"/>
      <c r="AS110" s="369"/>
      <c r="AT110" s="369"/>
      <c r="AU110" s="168"/>
      <c r="AV110" s="168"/>
      <c r="AW110" s="168"/>
      <c r="AX110" s="168"/>
      <c r="AY110" s="5" t="str">
        <f t="shared" ref="AY110:AY119" si="16">IF(AS110="","",IF(AU110="X",0,IF(AV110="X",8,IF(AW110="X",12,IF(AX110="X",16,"")))))</f>
        <v/>
      </c>
      <c r="AZ110" s="20"/>
      <c r="BA110" s="5" t="str">
        <f t="shared" ref="BA110:BA119" si="17">IF(AS110="","",IF(AU110="X",7.5,IF(AV110="X",11.5,IF(AW110="X",15.5,IF(AX110="X",20,"")))))</f>
        <v/>
      </c>
      <c r="BB110" s="5"/>
      <c r="BC110" s="5"/>
      <c r="BD110" s="369" t="s">
        <v>226</v>
      </c>
      <c r="BE110" s="369"/>
      <c r="BF110" s="369"/>
      <c r="BG110" s="369"/>
      <c r="BH110" s="168"/>
      <c r="BI110" s="168"/>
      <c r="BJ110" s="168"/>
      <c r="BK110" s="168"/>
      <c r="BL110" s="5" t="str">
        <f t="shared" ref="BL110:BL119" si="18">IF(BF110="","",IF(BH110="X",0,IF(BI110="X",8,IF(BJ110="X",12,IF(BK110="X",16,"")))))</f>
        <v/>
      </c>
      <c r="BM110" s="20"/>
      <c r="BN110" s="5" t="str">
        <f t="shared" si="15"/>
        <v/>
      </c>
      <c r="BO110" s="5"/>
      <c r="BP110" s="5"/>
      <c r="BQ110" s="5"/>
      <c r="BR110" s="5"/>
    </row>
    <row r="111" spans="14:70" ht="24" customHeight="1" x14ac:dyDescent="0.3">
      <c r="N111" s="5"/>
      <c r="O111" s="369" t="s">
        <v>187</v>
      </c>
      <c r="P111" s="369"/>
      <c r="Q111" s="369"/>
      <c r="R111" s="369"/>
      <c r="S111" s="168"/>
      <c r="T111" s="168"/>
      <c r="U111" s="168"/>
      <c r="V111" s="168"/>
      <c r="W111" s="5" t="str">
        <f t="shared" si="5"/>
        <v/>
      </c>
      <c r="X111" s="24"/>
      <c r="Y111" s="5" t="str">
        <f t="shared" si="6"/>
        <v/>
      </c>
      <c r="Z111" s="5"/>
      <c r="AA111" s="5"/>
      <c r="AB111" s="5"/>
      <c r="AC111" s="369" t="s">
        <v>187</v>
      </c>
      <c r="AD111" s="369"/>
      <c r="AE111" s="369"/>
      <c r="AF111" s="369"/>
      <c r="AG111" s="168"/>
      <c r="AH111" s="168"/>
      <c r="AI111" s="168"/>
      <c r="AJ111" s="168"/>
      <c r="AK111" s="5" t="str">
        <f t="shared" si="7"/>
        <v/>
      </c>
      <c r="AL111" s="24"/>
      <c r="AM111" s="5" t="str">
        <f t="shared" si="8"/>
        <v/>
      </c>
      <c r="AN111" s="5"/>
      <c r="AO111" s="5"/>
      <c r="AP111" s="5"/>
      <c r="AQ111" s="369" t="s">
        <v>187</v>
      </c>
      <c r="AR111" s="369"/>
      <c r="AS111" s="369"/>
      <c r="AT111" s="369"/>
      <c r="AU111" s="168"/>
      <c r="AV111" s="168"/>
      <c r="AW111" s="168"/>
      <c r="AX111" s="168"/>
      <c r="AY111" s="5" t="str">
        <f t="shared" si="16"/>
        <v/>
      </c>
      <c r="AZ111" s="20"/>
      <c r="BA111" s="5" t="str">
        <f t="shared" si="17"/>
        <v/>
      </c>
      <c r="BB111" s="5"/>
      <c r="BC111" s="5"/>
      <c r="BD111" s="369" t="s">
        <v>187</v>
      </c>
      <c r="BE111" s="369"/>
      <c r="BF111" s="369"/>
      <c r="BG111" s="369"/>
      <c r="BH111" s="168"/>
      <c r="BI111" s="168"/>
      <c r="BJ111" s="168"/>
      <c r="BK111" s="168"/>
      <c r="BL111" s="5" t="str">
        <f t="shared" si="18"/>
        <v/>
      </c>
      <c r="BM111" s="20"/>
      <c r="BN111" s="5" t="str">
        <f t="shared" si="15"/>
        <v/>
      </c>
      <c r="BO111" s="5"/>
      <c r="BP111" s="5"/>
      <c r="BQ111" s="5"/>
      <c r="BR111" s="5"/>
    </row>
    <row r="112" spans="14:70" ht="14.4" customHeight="1" x14ac:dyDescent="0.3">
      <c r="N112" s="5"/>
      <c r="O112" s="369" t="s">
        <v>227</v>
      </c>
      <c r="P112" s="369"/>
      <c r="Q112" s="369"/>
      <c r="R112" s="369"/>
      <c r="S112" s="168"/>
      <c r="T112" s="168"/>
      <c r="U112" s="168"/>
      <c r="V112" s="168"/>
      <c r="W112" s="5" t="str">
        <f t="shared" si="5"/>
        <v/>
      </c>
      <c r="X112" s="24"/>
      <c r="Y112" s="5" t="str">
        <f t="shared" si="6"/>
        <v/>
      </c>
      <c r="Z112" s="5"/>
      <c r="AA112" s="5"/>
      <c r="AB112" s="5"/>
      <c r="AC112" s="369" t="s">
        <v>227</v>
      </c>
      <c r="AD112" s="369"/>
      <c r="AE112" s="369"/>
      <c r="AF112" s="369"/>
      <c r="AG112" s="168"/>
      <c r="AH112" s="168"/>
      <c r="AI112" s="168"/>
      <c r="AJ112" s="168"/>
      <c r="AK112" s="5" t="str">
        <f t="shared" si="7"/>
        <v/>
      </c>
      <c r="AL112" s="24"/>
      <c r="AM112" s="5" t="str">
        <f t="shared" si="8"/>
        <v/>
      </c>
      <c r="AN112" s="5"/>
      <c r="AO112" s="5"/>
      <c r="AP112" s="5"/>
      <c r="AQ112" s="369" t="s">
        <v>227</v>
      </c>
      <c r="AR112" s="369"/>
      <c r="AS112" s="369"/>
      <c r="AT112" s="369"/>
      <c r="AU112" s="168"/>
      <c r="AV112" s="168"/>
      <c r="AW112" s="168"/>
      <c r="AX112" s="168"/>
      <c r="AY112" s="5" t="str">
        <f t="shared" si="16"/>
        <v/>
      </c>
      <c r="AZ112" s="20"/>
      <c r="BA112" s="5" t="str">
        <f t="shared" si="17"/>
        <v/>
      </c>
      <c r="BB112" s="5"/>
      <c r="BC112" s="5"/>
      <c r="BD112" s="369" t="s">
        <v>227</v>
      </c>
      <c r="BE112" s="369"/>
      <c r="BF112" s="369"/>
      <c r="BG112" s="369"/>
      <c r="BH112" s="168"/>
      <c r="BI112" s="168"/>
      <c r="BJ112" s="168"/>
      <c r="BK112" s="168"/>
      <c r="BL112" s="5" t="str">
        <f t="shared" si="18"/>
        <v/>
      </c>
      <c r="BM112" s="20"/>
      <c r="BN112" s="5" t="str">
        <f t="shared" si="15"/>
        <v/>
      </c>
      <c r="BO112" s="5"/>
      <c r="BP112" s="5"/>
      <c r="BQ112" s="5"/>
      <c r="BR112" s="5"/>
    </row>
    <row r="113" spans="14:78" ht="14.4" customHeight="1" x14ac:dyDescent="0.3">
      <c r="N113" s="5"/>
      <c r="O113" s="369" t="s">
        <v>185</v>
      </c>
      <c r="P113" s="369"/>
      <c r="Q113" s="369"/>
      <c r="R113" s="369"/>
      <c r="S113" s="168"/>
      <c r="T113" s="168"/>
      <c r="U113" s="168"/>
      <c r="V113" s="168"/>
      <c r="W113" s="5" t="str">
        <f t="shared" si="5"/>
        <v/>
      </c>
      <c r="X113" s="24"/>
      <c r="Y113" s="5" t="str">
        <f t="shared" si="6"/>
        <v/>
      </c>
      <c r="Z113" s="5"/>
      <c r="AA113" s="5"/>
      <c r="AB113" s="5"/>
      <c r="AC113" s="369" t="s">
        <v>185</v>
      </c>
      <c r="AD113" s="369"/>
      <c r="AE113" s="369"/>
      <c r="AF113" s="369"/>
      <c r="AG113" s="168"/>
      <c r="AH113" s="168"/>
      <c r="AI113" s="168"/>
      <c r="AJ113" s="168"/>
      <c r="AK113" s="5" t="str">
        <f t="shared" si="7"/>
        <v/>
      </c>
      <c r="AL113" s="24"/>
      <c r="AM113" s="5" t="str">
        <f t="shared" si="8"/>
        <v/>
      </c>
      <c r="AN113" s="5"/>
      <c r="AO113" s="5"/>
      <c r="AP113" s="5"/>
      <c r="AQ113" s="369" t="s">
        <v>185</v>
      </c>
      <c r="AR113" s="369"/>
      <c r="AS113" s="369"/>
      <c r="AT113" s="369"/>
      <c r="AU113" s="168"/>
      <c r="AV113" s="168"/>
      <c r="AW113" s="168"/>
      <c r="AX113" s="168"/>
      <c r="AY113" s="5" t="str">
        <f t="shared" si="16"/>
        <v/>
      </c>
      <c r="AZ113" s="20"/>
      <c r="BA113" s="5" t="str">
        <f t="shared" si="17"/>
        <v/>
      </c>
      <c r="BB113" s="5"/>
      <c r="BC113" s="5"/>
      <c r="BD113" s="369" t="s">
        <v>185</v>
      </c>
      <c r="BE113" s="369"/>
      <c r="BF113" s="369"/>
      <c r="BG113" s="369"/>
      <c r="BH113" s="168"/>
      <c r="BI113" s="168"/>
      <c r="BJ113" s="168"/>
      <c r="BK113" s="168"/>
      <c r="BL113" s="5" t="str">
        <f t="shared" si="18"/>
        <v/>
      </c>
      <c r="BM113" s="20"/>
      <c r="BN113" s="5" t="str">
        <f t="shared" si="15"/>
        <v/>
      </c>
      <c r="BO113" s="5"/>
      <c r="BP113" s="5"/>
      <c r="BQ113" s="5"/>
      <c r="BR113" s="5"/>
    </row>
    <row r="114" spans="14:78" ht="14.4" customHeight="1" x14ac:dyDescent="0.3">
      <c r="N114" s="5"/>
      <c r="O114" s="369" t="s">
        <v>189</v>
      </c>
      <c r="P114" s="369"/>
      <c r="Q114" s="369"/>
      <c r="R114" s="369"/>
      <c r="S114" s="168"/>
      <c r="T114" s="168"/>
      <c r="U114" s="168"/>
      <c r="V114" s="168"/>
      <c r="W114" s="5" t="str">
        <f t="shared" si="5"/>
        <v/>
      </c>
      <c r="X114" s="24"/>
      <c r="Y114" s="5" t="str">
        <f t="shared" si="6"/>
        <v/>
      </c>
      <c r="Z114" s="5"/>
      <c r="AA114" s="5"/>
      <c r="AB114" s="5"/>
      <c r="AC114" s="369" t="s">
        <v>189</v>
      </c>
      <c r="AD114" s="369"/>
      <c r="AE114" s="369"/>
      <c r="AF114" s="369"/>
      <c r="AG114" s="168"/>
      <c r="AH114" s="168"/>
      <c r="AI114" s="168"/>
      <c r="AJ114" s="168"/>
      <c r="AK114" s="5" t="str">
        <f t="shared" si="7"/>
        <v/>
      </c>
      <c r="AL114" s="24"/>
      <c r="AM114" s="5" t="str">
        <f t="shared" si="8"/>
        <v/>
      </c>
      <c r="AN114" s="5"/>
      <c r="AO114" s="5"/>
      <c r="AP114" s="5"/>
      <c r="AQ114" s="369" t="s">
        <v>189</v>
      </c>
      <c r="AR114" s="369"/>
      <c r="AS114" s="369"/>
      <c r="AT114" s="369"/>
      <c r="AU114" s="168"/>
      <c r="AV114" s="168"/>
      <c r="AW114" s="168"/>
      <c r="AX114" s="168"/>
      <c r="AY114" s="5" t="str">
        <f t="shared" si="16"/>
        <v/>
      </c>
      <c r="AZ114" s="20"/>
      <c r="BA114" s="5" t="str">
        <f t="shared" si="17"/>
        <v/>
      </c>
      <c r="BB114" s="5"/>
      <c r="BC114" s="5"/>
      <c r="BD114" s="369" t="s">
        <v>189</v>
      </c>
      <c r="BE114" s="369"/>
      <c r="BF114" s="369"/>
      <c r="BG114" s="369"/>
      <c r="BH114" s="168"/>
      <c r="BI114" s="168"/>
      <c r="BJ114" s="168"/>
      <c r="BK114" s="168"/>
      <c r="BL114" s="5" t="str">
        <f t="shared" si="18"/>
        <v/>
      </c>
      <c r="BM114" s="20"/>
      <c r="BN114" s="5" t="str">
        <f t="shared" si="15"/>
        <v/>
      </c>
      <c r="BO114" s="5"/>
      <c r="BP114" s="5"/>
      <c r="BQ114" s="5"/>
      <c r="BR114" s="5"/>
    </row>
    <row r="115" spans="14:78" x14ac:dyDescent="0.3">
      <c r="N115" s="5"/>
      <c r="O115" s="83"/>
      <c r="P115" s="109"/>
      <c r="Q115" s="83"/>
      <c r="R115" s="83"/>
      <c r="S115" s="83"/>
      <c r="T115" s="83"/>
      <c r="U115" s="83"/>
      <c r="V115" s="83"/>
      <c r="W115" s="5" t="str">
        <f t="shared" si="5"/>
        <v/>
      </c>
      <c r="X115" s="24"/>
      <c r="Y115" s="5" t="str">
        <f t="shared" si="6"/>
        <v/>
      </c>
      <c r="Z115" s="5"/>
      <c r="AA115" s="5"/>
      <c r="AB115" s="5"/>
      <c r="AC115" s="83"/>
      <c r="AD115" s="109"/>
      <c r="AE115" s="83"/>
      <c r="AF115" s="83"/>
      <c r="AG115" s="83"/>
      <c r="AH115" s="83"/>
      <c r="AI115" s="83"/>
      <c r="AJ115" s="83"/>
      <c r="AK115" s="5" t="str">
        <f t="shared" si="7"/>
        <v/>
      </c>
      <c r="AL115" s="24"/>
      <c r="AM115" s="5" t="str">
        <f t="shared" si="8"/>
        <v/>
      </c>
      <c r="AN115" s="5"/>
      <c r="AO115" s="5"/>
      <c r="AP115" s="5"/>
      <c r="AQ115" s="83"/>
      <c r="AR115" s="109"/>
      <c r="AS115" s="83"/>
      <c r="AT115" s="83"/>
      <c r="AU115" s="83"/>
      <c r="AV115" s="83"/>
      <c r="AW115" s="83"/>
      <c r="AX115" s="83"/>
      <c r="AY115" s="5" t="str">
        <f t="shared" si="16"/>
        <v/>
      </c>
      <c r="AZ115" s="20"/>
      <c r="BA115" s="5" t="str">
        <f t="shared" si="17"/>
        <v/>
      </c>
      <c r="BB115" s="5"/>
      <c r="BC115" s="5"/>
      <c r="BD115" s="83"/>
      <c r="BE115" s="109"/>
      <c r="BF115" s="83"/>
      <c r="BG115" s="83"/>
      <c r="BH115" s="83"/>
      <c r="BI115" s="83"/>
      <c r="BJ115" s="83"/>
      <c r="BK115" s="83"/>
      <c r="BL115" s="5" t="str">
        <f t="shared" si="18"/>
        <v/>
      </c>
      <c r="BM115" s="20"/>
      <c r="BN115" s="5" t="str">
        <f t="shared" si="15"/>
        <v/>
      </c>
      <c r="BO115" s="5"/>
      <c r="BP115" s="5"/>
      <c r="BQ115" s="5"/>
      <c r="BR115" s="5"/>
    </row>
    <row r="116" spans="14:78" x14ac:dyDescent="0.3">
      <c r="N116" s="5"/>
      <c r="O116" s="31"/>
      <c r="P116" s="110"/>
      <c r="Q116" s="26"/>
      <c r="R116" s="45"/>
      <c r="S116" s="25"/>
      <c r="T116" s="25"/>
      <c r="U116" s="25"/>
      <c r="V116" s="26"/>
      <c r="W116" s="5" t="str">
        <f t="shared" si="5"/>
        <v/>
      </c>
      <c r="X116" s="24"/>
      <c r="Y116" s="5" t="str">
        <f t="shared" si="6"/>
        <v/>
      </c>
      <c r="Z116" s="12"/>
      <c r="AA116" s="5"/>
      <c r="AB116" s="5"/>
      <c r="AC116" s="31"/>
      <c r="AD116" s="110"/>
      <c r="AE116" s="26"/>
      <c r="AF116" s="45"/>
      <c r="AG116" s="25"/>
      <c r="AH116" s="25"/>
      <c r="AI116" s="25"/>
      <c r="AJ116" s="26"/>
      <c r="AK116" s="5" t="str">
        <f t="shared" si="7"/>
        <v/>
      </c>
      <c r="AL116" s="24"/>
      <c r="AM116" s="5" t="str">
        <f t="shared" si="8"/>
        <v/>
      </c>
      <c r="AN116" s="12"/>
      <c r="AO116" s="5"/>
      <c r="AP116" s="5"/>
      <c r="AQ116" s="31"/>
      <c r="AR116" s="110"/>
      <c r="AS116" s="26"/>
      <c r="AT116" s="45"/>
      <c r="AU116" s="25"/>
      <c r="AV116" s="25"/>
      <c r="AW116" s="25"/>
      <c r="AX116" s="26"/>
      <c r="AY116" s="5" t="str">
        <f t="shared" si="16"/>
        <v/>
      </c>
      <c r="AZ116" s="12"/>
      <c r="BA116" s="5" t="str">
        <f t="shared" si="17"/>
        <v/>
      </c>
      <c r="BB116" s="12"/>
      <c r="BC116" s="5"/>
      <c r="BD116" s="31"/>
      <c r="BE116" s="110"/>
      <c r="BF116" s="26"/>
      <c r="BG116" s="45"/>
      <c r="BH116" s="25"/>
      <c r="BI116" s="25"/>
      <c r="BJ116" s="25"/>
      <c r="BK116" s="26"/>
      <c r="BL116" s="5" t="str">
        <f t="shared" si="18"/>
        <v/>
      </c>
      <c r="BM116" s="12"/>
      <c r="BN116" s="5" t="str">
        <f t="shared" si="15"/>
        <v/>
      </c>
      <c r="BO116" s="12"/>
      <c r="BP116" s="5"/>
      <c r="BQ116" s="5"/>
      <c r="BR116" s="5"/>
    </row>
    <row r="117" spans="14:78" ht="18.600000000000001" customHeight="1" x14ac:dyDescent="0.3">
      <c r="N117" s="5"/>
      <c r="O117" s="20"/>
      <c r="Q117" s="20"/>
      <c r="R117" s="43"/>
      <c r="S117" s="20"/>
      <c r="T117" s="20"/>
      <c r="U117" s="20"/>
      <c r="V117" s="20"/>
      <c r="W117" s="5" t="str">
        <f t="shared" si="5"/>
        <v/>
      </c>
      <c r="X117" s="24"/>
      <c r="Y117" s="5" t="str">
        <f t="shared" si="6"/>
        <v/>
      </c>
      <c r="Z117" s="5"/>
      <c r="AA117" s="5"/>
      <c r="AB117" s="5"/>
      <c r="AC117" s="20"/>
      <c r="AD117" s="111"/>
      <c r="AE117" s="20"/>
      <c r="AF117" s="43"/>
      <c r="AG117" s="20"/>
      <c r="AH117" s="20"/>
      <c r="AI117" s="20"/>
      <c r="AJ117" s="20"/>
      <c r="AK117" s="5" t="str">
        <f t="shared" si="7"/>
        <v/>
      </c>
      <c r="AL117" s="24"/>
      <c r="AM117" s="5" t="str">
        <f t="shared" si="8"/>
        <v/>
      </c>
      <c r="AN117" s="5"/>
      <c r="AO117" s="5"/>
      <c r="AP117" s="5"/>
      <c r="AQ117" s="20"/>
      <c r="AR117" s="111"/>
      <c r="AS117" s="20"/>
      <c r="AT117" s="43"/>
      <c r="AU117" s="20"/>
      <c r="AV117" s="20"/>
      <c r="AW117" s="20"/>
      <c r="AX117" s="20"/>
      <c r="AY117" s="5" t="str">
        <f t="shared" si="16"/>
        <v/>
      </c>
      <c r="AZ117" s="5"/>
      <c r="BA117" s="5" t="str">
        <f t="shared" si="17"/>
        <v/>
      </c>
      <c r="BB117" s="5"/>
      <c r="BC117" s="5"/>
      <c r="BD117" s="5"/>
      <c r="BF117" s="5"/>
      <c r="BG117" s="43"/>
      <c r="BH117" s="5"/>
      <c r="BI117" s="5"/>
      <c r="BJ117" s="5"/>
      <c r="BK117" s="174"/>
      <c r="BL117" s="5" t="str">
        <f t="shared" si="18"/>
        <v/>
      </c>
      <c r="BM117" s="5"/>
      <c r="BN117" s="5" t="str">
        <f t="shared" si="15"/>
        <v/>
      </c>
      <c r="BO117" s="5"/>
      <c r="BP117" s="5"/>
      <c r="BQ117" s="5"/>
      <c r="BR117" s="5"/>
    </row>
    <row r="118" spans="14:78" ht="14.4" customHeight="1" x14ac:dyDescent="0.3">
      <c r="N118" s="5"/>
      <c r="O118" s="371" t="s">
        <v>18</v>
      </c>
      <c r="P118" s="371"/>
      <c r="Q118" s="371"/>
      <c r="R118" s="371"/>
      <c r="S118" s="371"/>
      <c r="T118" s="371"/>
      <c r="U118" s="371"/>
      <c r="V118" s="371"/>
      <c r="W118" s="5" t="str">
        <f t="shared" si="5"/>
        <v/>
      </c>
      <c r="X118" s="24"/>
      <c r="Y118" s="5" t="str">
        <f t="shared" si="6"/>
        <v/>
      </c>
      <c r="Z118" s="27"/>
      <c r="AA118" s="5"/>
      <c r="AB118" s="5"/>
      <c r="AC118" s="371" t="s">
        <v>18</v>
      </c>
      <c r="AD118" s="371"/>
      <c r="AE118" s="371"/>
      <c r="AF118" s="371"/>
      <c r="AG118" s="371"/>
      <c r="AH118" s="371"/>
      <c r="AI118" s="371"/>
      <c r="AJ118" s="371"/>
      <c r="AK118" s="5" t="str">
        <f t="shared" si="7"/>
        <v/>
      </c>
      <c r="AL118" s="24"/>
      <c r="AM118" s="5" t="str">
        <f t="shared" si="8"/>
        <v/>
      </c>
      <c r="AN118" s="27"/>
      <c r="AO118" s="5"/>
      <c r="AP118" s="5"/>
      <c r="AQ118" s="371" t="s">
        <v>18</v>
      </c>
      <c r="AR118" s="371"/>
      <c r="AS118" s="371"/>
      <c r="AT118" s="371"/>
      <c r="AU118" s="371"/>
      <c r="AV118" s="371"/>
      <c r="AW118" s="371"/>
      <c r="AX118" s="371"/>
      <c r="AY118" s="5" t="str">
        <f t="shared" si="16"/>
        <v/>
      </c>
      <c r="AZ118" s="27"/>
      <c r="BA118" s="5" t="str">
        <f t="shared" si="17"/>
        <v/>
      </c>
      <c r="BB118" s="27"/>
      <c r="BC118" s="5"/>
      <c r="BD118" s="372" t="s">
        <v>18</v>
      </c>
      <c r="BE118" s="372"/>
      <c r="BF118" s="372"/>
      <c r="BG118" s="372"/>
      <c r="BH118" s="372"/>
      <c r="BI118" s="372"/>
      <c r="BJ118" s="372"/>
      <c r="BK118" s="372"/>
      <c r="BL118" s="5" t="str">
        <f t="shared" si="18"/>
        <v/>
      </c>
      <c r="BM118" s="27"/>
      <c r="BN118" s="5" t="str">
        <f t="shared" si="15"/>
        <v/>
      </c>
      <c r="BO118" s="27"/>
      <c r="BP118" s="5"/>
      <c r="BQ118" s="5"/>
      <c r="BR118" s="345" t="s">
        <v>18</v>
      </c>
      <c r="BS118" s="345"/>
      <c r="BT118" s="345"/>
      <c r="BU118" s="345"/>
      <c r="BV118" s="345"/>
      <c r="BW118" s="345"/>
      <c r="BX118" s="345"/>
      <c r="BY118" s="345"/>
      <c r="BZ118" s="353" t="s">
        <v>254</v>
      </c>
    </row>
    <row r="119" spans="14:78" ht="28.2" customHeight="1" x14ac:dyDescent="0.3">
      <c r="N119" s="5"/>
      <c r="O119" s="127" t="s">
        <v>107</v>
      </c>
      <c r="P119" s="370"/>
      <c r="Q119" s="370"/>
      <c r="R119" s="126" t="s">
        <v>108</v>
      </c>
      <c r="S119" s="133" t="s">
        <v>259</v>
      </c>
      <c r="T119" s="80" t="s">
        <v>132</v>
      </c>
      <c r="U119" s="81" t="s">
        <v>133</v>
      </c>
      <c r="V119" s="82" t="s">
        <v>134</v>
      </c>
      <c r="W119" s="5" t="str">
        <f t="shared" si="5"/>
        <v/>
      </c>
      <c r="X119" s="24"/>
      <c r="Y119" s="5" t="str">
        <f t="shared" si="6"/>
        <v/>
      </c>
      <c r="Z119" s="24"/>
      <c r="AA119" s="5"/>
      <c r="AB119" s="5"/>
      <c r="AC119" s="127" t="s">
        <v>107</v>
      </c>
      <c r="AD119" s="370"/>
      <c r="AE119" s="370"/>
      <c r="AF119" s="126" t="s">
        <v>108</v>
      </c>
      <c r="AG119" s="133" t="s">
        <v>259</v>
      </c>
      <c r="AH119" s="80" t="s">
        <v>132</v>
      </c>
      <c r="AI119" s="81" t="s">
        <v>133</v>
      </c>
      <c r="AJ119" s="82" t="s">
        <v>134</v>
      </c>
      <c r="AK119" s="5" t="str">
        <f t="shared" si="7"/>
        <v/>
      </c>
      <c r="AL119" s="24"/>
      <c r="AM119" s="5" t="str">
        <f t="shared" si="8"/>
        <v/>
      </c>
      <c r="AN119" s="24"/>
      <c r="AO119" s="5"/>
      <c r="AP119" s="5"/>
      <c r="AQ119" s="127" t="s">
        <v>107</v>
      </c>
      <c r="AR119" s="370"/>
      <c r="AS119" s="370"/>
      <c r="AT119" s="126" t="s">
        <v>108</v>
      </c>
      <c r="AU119" s="133" t="s">
        <v>259</v>
      </c>
      <c r="AV119" s="80" t="s">
        <v>132</v>
      </c>
      <c r="AW119" s="81" t="s">
        <v>133</v>
      </c>
      <c r="AX119" s="82" t="s">
        <v>134</v>
      </c>
      <c r="AY119" s="5" t="str">
        <f t="shared" si="16"/>
        <v/>
      </c>
      <c r="AZ119" s="24"/>
      <c r="BA119" s="5" t="str">
        <f t="shared" si="17"/>
        <v/>
      </c>
      <c r="BB119" s="24"/>
      <c r="BC119" s="5"/>
      <c r="BD119" s="77" t="s">
        <v>107</v>
      </c>
      <c r="BE119" s="348"/>
      <c r="BF119" s="348"/>
      <c r="BG119" s="125" t="s">
        <v>108</v>
      </c>
      <c r="BH119" s="133" t="s">
        <v>259</v>
      </c>
      <c r="BI119" s="80" t="s">
        <v>132</v>
      </c>
      <c r="BJ119" s="81" t="s">
        <v>133</v>
      </c>
      <c r="BK119" s="82" t="s">
        <v>134</v>
      </c>
      <c r="BL119" s="5" t="str">
        <f t="shared" si="18"/>
        <v/>
      </c>
      <c r="BM119" s="24"/>
      <c r="BN119" s="5" t="str">
        <f t="shared" si="15"/>
        <v/>
      </c>
      <c r="BO119" s="24"/>
      <c r="BP119" s="5"/>
      <c r="BQ119" s="5"/>
      <c r="BR119" s="77" t="s">
        <v>107</v>
      </c>
      <c r="BS119" s="348" t="s">
        <v>70</v>
      </c>
      <c r="BT119" s="348"/>
      <c r="BU119" s="125" t="s">
        <v>108</v>
      </c>
      <c r="BV119" s="122" t="s">
        <v>155</v>
      </c>
      <c r="BW119" s="122" t="s">
        <v>156</v>
      </c>
      <c r="BX119" s="122" t="s">
        <v>157</v>
      </c>
      <c r="BY119" s="122" t="s">
        <v>248</v>
      </c>
      <c r="BZ119" s="353"/>
    </row>
    <row r="120" spans="14:78" ht="14.4" customHeight="1" x14ac:dyDescent="0.3">
      <c r="N120" s="5"/>
      <c r="O120" s="370" t="s">
        <v>22</v>
      </c>
      <c r="P120" s="107" t="s">
        <v>23</v>
      </c>
      <c r="Q120" s="209">
        <f>IF(OR(S120="X",T120="X",U120="X",V120="X"),1,0)</f>
        <v>0</v>
      </c>
      <c r="R120" s="126" t="s">
        <v>24</v>
      </c>
      <c r="S120" s="169"/>
      <c r="T120" s="169"/>
      <c r="U120" s="169"/>
      <c r="V120" s="169"/>
      <c r="W120" s="5" t="str">
        <f t="shared" si="5"/>
        <v/>
      </c>
      <c r="X120" s="24"/>
      <c r="Y120" s="5" t="str">
        <f t="shared" si="6"/>
        <v/>
      </c>
      <c r="Z120" s="29"/>
      <c r="AA120" s="5"/>
      <c r="AB120" s="5"/>
      <c r="AC120" s="370" t="s">
        <v>22</v>
      </c>
      <c r="AD120" s="107" t="s">
        <v>23</v>
      </c>
      <c r="AE120" s="209">
        <f>IF(OR(AG120="X",AH120="X",AI120="X",AJ120="X"),1,0)</f>
        <v>0</v>
      </c>
      <c r="AF120" s="126" t="s">
        <v>24</v>
      </c>
      <c r="AG120" s="169"/>
      <c r="AH120" s="169"/>
      <c r="AI120" s="169"/>
      <c r="AJ120" s="169"/>
      <c r="AK120" s="5" t="str">
        <f t="shared" si="7"/>
        <v/>
      </c>
      <c r="AL120" s="24"/>
      <c r="AM120" s="5" t="str">
        <f t="shared" si="8"/>
        <v/>
      </c>
      <c r="AN120" s="29"/>
      <c r="AO120" s="5"/>
      <c r="AP120" s="5"/>
      <c r="AQ120" s="370" t="s">
        <v>22</v>
      </c>
      <c r="AR120" s="107" t="s">
        <v>23</v>
      </c>
      <c r="AS120" s="209">
        <f>IF(OR(AU120="X",AV120="X",AW120="X",AX120="X"),1,0)</f>
        <v>0</v>
      </c>
      <c r="AT120" s="126" t="s">
        <v>24</v>
      </c>
      <c r="AU120" s="169"/>
      <c r="AV120" s="169"/>
      <c r="AW120" s="169"/>
      <c r="AX120" s="169"/>
      <c r="AY120" s="5" t="str">
        <f>IF(AS120="","",IF(AU120="X",0,IF(AV120="X",5,IF(AW120="X",10,IF(AX120="X",15,"")))))</f>
        <v/>
      </c>
      <c r="AZ120" s="29"/>
      <c r="BA120" s="5" t="str">
        <f>IF(AS120="","",IF(AU120="X",5,IF(AV120="X",10,IF(AW120="X",15,IF(AX120="X",20,"")))))</f>
        <v/>
      </c>
      <c r="BB120" s="29"/>
      <c r="BC120" s="5"/>
      <c r="BD120" s="348" t="s">
        <v>22</v>
      </c>
      <c r="BE120" s="107" t="s">
        <v>23</v>
      </c>
      <c r="BF120" s="209">
        <f>IF(OR(BH120="X",BI120="X",BJ120="X",BK120="X"),1,0)</f>
        <v>0</v>
      </c>
      <c r="BG120" s="125" t="s">
        <v>24</v>
      </c>
      <c r="BH120" s="167"/>
      <c r="BI120" s="167"/>
      <c r="BJ120" s="167"/>
      <c r="BK120" s="167"/>
      <c r="BL120" s="5" t="str">
        <f>IF(BF120="","",IF(BH120="X",0,IF(BI120="X",5,IF(BJ120="X",10,IF(BK120="X",15,"")))))</f>
        <v/>
      </c>
      <c r="BM120" s="6"/>
      <c r="BN120" s="5" t="str">
        <f>IF(BF120="","",IF(BH120="X",5,IF(BI120="X",10,IF(BJ120="X",15,IF(BK120="X",20,"")))))</f>
        <v/>
      </c>
      <c r="BO120" s="6"/>
      <c r="BP120" s="5"/>
      <c r="BQ120" s="5"/>
      <c r="BR120" s="348" t="s">
        <v>22</v>
      </c>
      <c r="BS120" s="107" t="s">
        <v>23</v>
      </c>
      <c r="BT120" s="209">
        <v>1</v>
      </c>
      <c r="BU120" s="125" t="s">
        <v>24</v>
      </c>
      <c r="BV120" s="143" t="str">
        <f>IF(AE120="","",IF(AG120="X",25%,IF(AH120="X",50%,IF(AI120="X",75%,IF(AJ120="X",100%,"")))))</f>
        <v/>
      </c>
      <c r="BW120" s="143" t="str">
        <f>IF(AS120="","",IF(AU120="X",25%,IF(AV120="X",50%,IF(AW120="X",75%,IF(AX120="X",100%,"")))))</f>
        <v/>
      </c>
      <c r="BX120" s="143" t="str">
        <f>IF(BG120="","",IF(BI120="X",25%,IF(BJ120="X",50%,IF(BK120="X",75%,IF(BL120="X",100%,"")))))</f>
        <v/>
      </c>
      <c r="BY120" s="143" t="str">
        <f>IF(BE120="","",IF(BH120="X",25%,IF(BI120="X",50%,IF(BJ120="X",75%,IF(BK120="X",100%,"")))))</f>
        <v/>
      </c>
      <c r="BZ120" s="144" t="str">
        <f>IFERROR(AVERAGE(BV120:BY120),"")</f>
        <v/>
      </c>
    </row>
    <row r="121" spans="14:78" ht="27.6" x14ac:dyDescent="0.3">
      <c r="N121" s="5"/>
      <c r="O121" s="370"/>
      <c r="P121" s="107" t="s">
        <v>25</v>
      </c>
      <c r="Q121" s="209">
        <f t="shared" ref="Q121:Q139" si="19">IF(OR(S121="X",T121="X",U121="X",V121="X"),1,0)</f>
        <v>0</v>
      </c>
      <c r="R121" s="126" t="s">
        <v>26</v>
      </c>
      <c r="S121" s="169"/>
      <c r="T121" s="169"/>
      <c r="U121" s="169"/>
      <c r="V121" s="169"/>
      <c r="W121" s="5" t="str">
        <f t="shared" si="5"/>
        <v/>
      </c>
      <c r="X121" s="24"/>
      <c r="Y121" s="5" t="str">
        <f t="shared" si="6"/>
        <v/>
      </c>
      <c r="Z121" s="29"/>
      <c r="AA121" s="5"/>
      <c r="AB121" s="5"/>
      <c r="AC121" s="370"/>
      <c r="AD121" s="107" t="s">
        <v>25</v>
      </c>
      <c r="AE121" s="209">
        <f t="shared" ref="AE121:AE139" si="20">IF(OR(AG121="X",AH121="X",AI121="X",AJ121="X"),1,0)</f>
        <v>0</v>
      </c>
      <c r="AF121" s="126" t="s">
        <v>26</v>
      </c>
      <c r="AG121" s="169"/>
      <c r="AH121" s="169"/>
      <c r="AI121" s="169"/>
      <c r="AJ121" s="169"/>
      <c r="AK121" s="5" t="str">
        <f t="shared" si="7"/>
        <v/>
      </c>
      <c r="AL121" s="24"/>
      <c r="AM121" s="5" t="str">
        <f t="shared" si="8"/>
        <v/>
      </c>
      <c r="AN121" s="29"/>
      <c r="AO121" s="5"/>
      <c r="AP121" s="5"/>
      <c r="AQ121" s="370"/>
      <c r="AR121" s="107" t="s">
        <v>25</v>
      </c>
      <c r="AS121" s="209">
        <f t="shared" ref="AS121:AS139" si="21">IF(OR(AU121="X",AV121="X",AW121="X",AX121="X"),1,0)</f>
        <v>0</v>
      </c>
      <c r="AT121" s="126" t="s">
        <v>26</v>
      </c>
      <c r="AU121" s="169"/>
      <c r="AV121" s="169"/>
      <c r="AW121" s="169"/>
      <c r="AX121" s="169"/>
      <c r="AY121" s="5" t="str">
        <f t="shared" ref="AY121:AY184" si="22">IF(AS121="","",IF(AU121="X",0,IF(AV121="X",5,IF(AW121="X",10,IF(AX121="X",15,"")))))</f>
        <v/>
      </c>
      <c r="AZ121" s="29"/>
      <c r="BA121" s="5" t="str">
        <f t="shared" ref="BA121:BA184" si="23">IF(AS121="","",IF(AU121="X",5,IF(AV121="X",10,IF(AW121="X",15,IF(AX121="X",20,"")))))</f>
        <v/>
      </c>
      <c r="BB121" s="29"/>
      <c r="BC121" s="5"/>
      <c r="BD121" s="348"/>
      <c r="BE121" s="107" t="s">
        <v>25</v>
      </c>
      <c r="BF121" s="209">
        <f t="shared" ref="BF121:BF139" si="24">IF(OR(BH121="X",BI121="X",BJ121="X",BK121="X"),1,0)</f>
        <v>0</v>
      </c>
      <c r="BG121" s="125" t="s">
        <v>26</v>
      </c>
      <c r="BH121" s="167"/>
      <c r="BI121" s="167"/>
      <c r="BJ121" s="167"/>
      <c r="BK121" s="167"/>
      <c r="BL121" s="5" t="str">
        <f t="shared" ref="BL121:BL184" si="25">IF(BF121="","",IF(BH121="X",0,IF(BI121="X",5,IF(BJ121="X",10,IF(BK121="X",15,"")))))</f>
        <v/>
      </c>
      <c r="BM121" s="6"/>
      <c r="BN121" s="5" t="str">
        <f t="shared" ref="BN121:BN184" si="26">IF(BF121="","",IF(BH121="X",5,IF(BI121="X",10,IF(BJ121="X",15,IF(BK121="X",20,"")))))</f>
        <v/>
      </c>
      <c r="BO121" s="6"/>
      <c r="BP121" s="5"/>
      <c r="BQ121" s="5"/>
      <c r="BR121" s="348"/>
      <c r="BS121" s="107" t="s">
        <v>25</v>
      </c>
      <c r="BT121" s="209">
        <v>1</v>
      </c>
      <c r="BU121" s="125" t="s">
        <v>26</v>
      </c>
      <c r="BV121" s="143" t="str">
        <f t="shared" ref="BV121:BV139" si="27">IF(AE121="","",IF(AG121="X",25%,IF(AH121="X",50%,IF(AI121="X",75%,IF(AJ121="X",100%,"")))))</f>
        <v/>
      </c>
      <c r="BW121" s="143" t="str">
        <f t="shared" ref="BW121:BW139" si="28">IF(AS121="","",IF(AU121="X",25%,IF(AV121="X",50%,IF(AW121="X",75%,IF(AX121="X",100%,"")))))</f>
        <v/>
      </c>
      <c r="BX121" s="143" t="str">
        <f t="shared" ref="BX121:BX139" si="29">IF(BG121="","",IF(BI121="X",25%,IF(BJ121="X",50%,IF(BK121="X",75%,IF(BL121="X",100%,"")))))</f>
        <v/>
      </c>
      <c r="BY121" s="143" t="str">
        <f t="shared" ref="BY121:BY139" si="30">IF(BE121="","",IF(BH121="X",25%,IF(BI121="X",50%,IF(BJ121="X",75%,IF(BK121="X",100%,"")))))</f>
        <v/>
      </c>
      <c r="BZ121" s="144" t="str">
        <f t="shared" ref="BZ121:BZ139" si="31">IFERROR(AVERAGE(BV121:BY121),"")</f>
        <v/>
      </c>
    </row>
    <row r="122" spans="14:78" ht="27.6" x14ac:dyDescent="0.3">
      <c r="N122" s="5"/>
      <c r="O122" s="370"/>
      <c r="P122" s="107" t="s">
        <v>27</v>
      </c>
      <c r="Q122" s="209">
        <f t="shared" si="19"/>
        <v>0</v>
      </c>
      <c r="R122" s="126" t="s">
        <v>28</v>
      </c>
      <c r="S122" s="169"/>
      <c r="T122" s="169"/>
      <c r="U122" s="169"/>
      <c r="V122" s="169"/>
      <c r="W122" s="5" t="str">
        <f t="shared" si="5"/>
        <v/>
      </c>
      <c r="X122" s="24"/>
      <c r="Y122" s="5" t="str">
        <f t="shared" si="6"/>
        <v/>
      </c>
      <c r="Z122" s="29"/>
      <c r="AA122" s="5"/>
      <c r="AB122" s="5"/>
      <c r="AC122" s="370"/>
      <c r="AD122" s="107" t="s">
        <v>27</v>
      </c>
      <c r="AE122" s="209">
        <f t="shared" si="20"/>
        <v>0</v>
      </c>
      <c r="AF122" s="126" t="s">
        <v>28</v>
      </c>
      <c r="AG122" s="169"/>
      <c r="AH122" s="169"/>
      <c r="AI122" s="169"/>
      <c r="AJ122" s="169"/>
      <c r="AK122" s="5" t="str">
        <f t="shared" si="7"/>
        <v/>
      </c>
      <c r="AL122" s="24"/>
      <c r="AM122" s="5" t="str">
        <f t="shared" si="8"/>
        <v/>
      </c>
      <c r="AN122" s="29"/>
      <c r="AO122" s="5"/>
      <c r="AP122" s="5"/>
      <c r="AQ122" s="370"/>
      <c r="AR122" s="107" t="s">
        <v>27</v>
      </c>
      <c r="AS122" s="209">
        <f t="shared" si="21"/>
        <v>0</v>
      </c>
      <c r="AT122" s="126" t="s">
        <v>28</v>
      </c>
      <c r="AU122" s="169"/>
      <c r="AV122" s="169"/>
      <c r="AW122" s="169"/>
      <c r="AX122" s="169"/>
      <c r="AY122" s="5" t="str">
        <f t="shared" si="22"/>
        <v/>
      </c>
      <c r="AZ122" s="29"/>
      <c r="BA122" s="5" t="str">
        <f t="shared" si="23"/>
        <v/>
      </c>
      <c r="BB122" s="29"/>
      <c r="BC122" s="5"/>
      <c r="BD122" s="348"/>
      <c r="BE122" s="107" t="s">
        <v>27</v>
      </c>
      <c r="BF122" s="209">
        <f t="shared" si="24"/>
        <v>0</v>
      </c>
      <c r="BG122" s="125" t="s">
        <v>28</v>
      </c>
      <c r="BH122" s="167"/>
      <c r="BI122" s="167"/>
      <c r="BJ122" s="167"/>
      <c r="BK122" s="167"/>
      <c r="BL122" s="5" t="str">
        <f t="shared" si="25"/>
        <v/>
      </c>
      <c r="BM122" s="6"/>
      <c r="BN122" s="5" t="str">
        <f t="shared" si="26"/>
        <v/>
      </c>
      <c r="BO122" s="6"/>
      <c r="BP122" s="5"/>
      <c r="BQ122" s="5"/>
      <c r="BR122" s="348"/>
      <c r="BS122" s="107" t="s">
        <v>27</v>
      </c>
      <c r="BT122" s="209">
        <v>1</v>
      </c>
      <c r="BU122" s="125" t="s">
        <v>28</v>
      </c>
      <c r="BV122" s="143" t="str">
        <f t="shared" si="27"/>
        <v/>
      </c>
      <c r="BW122" s="143" t="str">
        <f t="shared" si="28"/>
        <v/>
      </c>
      <c r="BX122" s="143" t="str">
        <f t="shared" si="29"/>
        <v/>
      </c>
      <c r="BY122" s="143" t="str">
        <f t="shared" si="30"/>
        <v/>
      </c>
      <c r="BZ122" s="144" t="str">
        <f t="shared" si="31"/>
        <v/>
      </c>
    </row>
    <row r="123" spans="14:78" ht="27.6" x14ac:dyDescent="0.3">
      <c r="N123" s="5"/>
      <c r="O123" s="370"/>
      <c r="P123" s="107" t="s">
        <v>29</v>
      </c>
      <c r="Q123" s="209">
        <f t="shared" si="19"/>
        <v>0</v>
      </c>
      <c r="R123" s="126" t="s">
        <v>30</v>
      </c>
      <c r="S123" s="169"/>
      <c r="T123" s="169"/>
      <c r="U123" s="169"/>
      <c r="V123" s="169"/>
      <c r="W123" s="5" t="str">
        <f t="shared" si="5"/>
        <v/>
      </c>
      <c r="X123" s="24"/>
      <c r="Y123" s="5" t="str">
        <f t="shared" si="6"/>
        <v/>
      </c>
      <c r="Z123" s="29"/>
      <c r="AA123" s="5"/>
      <c r="AB123" s="5"/>
      <c r="AC123" s="370"/>
      <c r="AD123" s="107" t="s">
        <v>29</v>
      </c>
      <c r="AE123" s="209">
        <f t="shared" si="20"/>
        <v>0</v>
      </c>
      <c r="AF123" s="126" t="s">
        <v>30</v>
      </c>
      <c r="AG123" s="169"/>
      <c r="AH123" s="169"/>
      <c r="AI123" s="169"/>
      <c r="AJ123" s="169"/>
      <c r="AK123" s="5" t="str">
        <f t="shared" si="7"/>
        <v/>
      </c>
      <c r="AL123" s="24"/>
      <c r="AM123" s="5" t="str">
        <f t="shared" si="8"/>
        <v/>
      </c>
      <c r="AN123" s="29"/>
      <c r="AO123" s="5"/>
      <c r="AP123" s="5"/>
      <c r="AQ123" s="370"/>
      <c r="AR123" s="107" t="s">
        <v>29</v>
      </c>
      <c r="AS123" s="209">
        <f t="shared" si="21"/>
        <v>0</v>
      </c>
      <c r="AT123" s="126" t="s">
        <v>30</v>
      </c>
      <c r="AU123" s="169"/>
      <c r="AV123" s="169"/>
      <c r="AW123" s="169"/>
      <c r="AX123" s="169"/>
      <c r="AY123" s="5" t="str">
        <f t="shared" si="22"/>
        <v/>
      </c>
      <c r="AZ123" s="29"/>
      <c r="BA123" s="5" t="str">
        <f t="shared" si="23"/>
        <v/>
      </c>
      <c r="BB123" s="29"/>
      <c r="BC123" s="5"/>
      <c r="BD123" s="348"/>
      <c r="BE123" s="107" t="s">
        <v>29</v>
      </c>
      <c r="BF123" s="209">
        <f t="shared" si="24"/>
        <v>0</v>
      </c>
      <c r="BG123" s="125" t="s">
        <v>30</v>
      </c>
      <c r="BH123" s="167"/>
      <c r="BI123" s="167"/>
      <c r="BJ123" s="167"/>
      <c r="BK123" s="167"/>
      <c r="BL123" s="5" t="str">
        <f t="shared" si="25"/>
        <v/>
      </c>
      <c r="BM123" s="6"/>
      <c r="BN123" s="5" t="str">
        <f t="shared" si="26"/>
        <v/>
      </c>
      <c r="BO123" s="6"/>
      <c r="BP123" s="5"/>
      <c r="BQ123" s="5"/>
      <c r="BR123" s="348"/>
      <c r="BS123" s="107" t="s">
        <v>29</v>
      </c>
      <c r="BT123" s="209">
        <v>1</v>
      </c>
      <c r="BU123" s="125" t="s">
        <v>30</v>
      </c>
      <c r="BV123" s="143" t="str">
        <f t="shared" si="27"/>
        <v/>
      </c>
      <c r="BW123" s="143" t="str">
        <f t="shared" si="28"/>
        <v/>
      </c>
      <c r="BX123" s="143" t="str">
        <f t="shared" si="29"/>
        <v/>
      </c>
      <c r="BY123" s="143" t="str">
        <f t="shared" si="30"/>
        <v/>
      </c>
      <c r="BZ123" s="144" t="str">
        <f t="shared" si="31"/>
        <v/>
      </c>
    </row>
    <row r="124" spans="14:78" ht="14.4" customHeight="1" x14ac:dyDescent="0.3">
      <c r="N124" s="5"/>
      <c r="O124" s="370" t="s">
        <v>31</v>
      </c>
      <c r="P124" s="107" t="s">
        <v>32</v>
      </c>
      <c r="Q124" s="209">
        <f t="shared" si="19"/>
        <v>0</v>
      </c>
      <c r="R124" s="126" t="s">
        <v>33</v>
      </c>
      <c r="S124" s="169"/>
      <c r="T124" s="169"/>
      <c r="U124" s="169"/>
      <c r="V124" s="169"/>
      <c r="W124" s="5" t="str">
        <f t="shared" si="5"/>
        <v/>
      </c>
      <c r="X124" s="24"/>
      <c r="Y124" s="5" t="str">
        <f t="shared" si="6"/>
        <v/>
      </c>
      <c r="Z124" s="29"/>
      <c r="AA124" s="5"/>
      <c r="AB124" s="5"/>
      <c r="AC124" s="370" t="s">
        <v>31</v>
      </c>
      <c r="AD124" s="107" t="s">
        <v>32</v>
      </c>
      <c r="AE124" s="209">
        <f t="shared" si="20"/>
        <v>0</v>
      </c>
      <c r="AF124" s="126" t="s">
        <v>33</v>
      </c>
      <c r="AG124" s="169"/>
      <c r="AH124" s="169"/>
      <c r="AI124" s="169"/>
      <c r="AJ124" s="169"/>
      <c r="AK124" s="5" t="str">
        <f t="shared" si="7"/>
        <v/>
      </c>
      <c r="AL124" s="24"/>
      <c r="AM124" s="5" t="str">
        <f t="shared" si="8"/>
        <v/>
      </c>
      <c r="AN124" s="29"/>
      <c r="AO124" s="5"/>
      <c r="AP124" s="5"/>
      <c r="AQ124" s="370" t="s">
        <v>31</v>
      </c>
      <c r="AR124" s="107" t="s">
        <v>32</v>
      </c>
      <c r="AS124" s="209">
        <f t="shared" si="21"/>
        <v>0</v>
      </c>
      <c r="AT124" s="126" t="s">
        <v>33</v>
      </c>
      <c r="AU124" s="169"/>
      <c r="AV124" s="169"/>
      <c r="AW124" s="169"/>
      <c r="AX124" s="169"/>
      <c r="AY124" s="5" t="str">
        <f t="shared" si="22"/>
        <v/>
      </c>
      <c r="AZ124" s="29"/>
      <c r="BA124" s="5" t="str">
        <f t="shared" si="23"/>
        <v/>
      </c>
      <c r="BB124" s="29"/>
      <c r="BC124" s="5"/>
      <c r="BD124" s="348" t="s">
        <v>31</v>
      </c>
      <c r="BE124" s="107" t="s">
        <v>32</v>
      </c>
      <c r="BF124" s="209">
        <f t="shared" si="24"/>
        <v>0</v>
      </c>
      <c r="BG124" s="125" t="s">
        <v>33</v>
      </c>
      <c r="BH124" s="167"/>
      <c r="BI124" s="167"/>
      <c r="BJ124" s="167"/>
      <c r="BK124" s="167"/>
      <c r="BL124" s="5" t="str">
        <f t="shared" si="25"/>
        <v/>
      </c>
      <c r="BM124" s="6"/>
      <c r="BN124" s="5" t="str">
        <f t="shared" si="26"/>
        <v/>
      </c>
      <c r="BO124" s="6"/>
      <c r="BP124" s="5"/>
      <c r="BQ124" s="5"/>
      <c r="BR124" s="348" t="s">
        <v>31</v>
      </c>
      <c r="BS124" s="107" t="s">
        <v>32</v>
      </c>
      <c r="BT124" s="209">
        <v>1</v>
      </c>
      <c r="BU124" s="125" t="s">
        <v>33</v>
      </c>
      <c r="BV124" s="143" t="str">
        <f t="shared" si="27"/>
        <v/>
      </c>
      <c r="BW124" s="143" t="str">
        <f t="shared" si="28"/>
        <v/>
      </c>
      <c r="BX124" s="143" t="str">
        <f t="shared" si="29"/>
        <v/>
      </c>
      <c r="BY124" s="143" t="str">
        <f t="shared" si="30"/>
        <v/>
      </c>
      <c r="BZ124" s="144" t="str">
        <f t="shared" si="31"/>
        <v/>
      </c>
    </row>
    <row r="125" spans="14:78" ht="27.6" customHeight="1" x14ac:dyDescent="0.3">
      <c r="N125" s="5"/>
      <c r="O125" s="370"/>
      <c r="P125" s="350" t="s">
        <v>19</v>
      </c>
      <c r="Q125" s="209">
        <f t="shared" si="19"/>
        <v>0</v>
      </c>
      <c r="R125" s="126" t="s">
        <v>110</v>
      </c>
      <c r="S125" s="169"/>
      <c r="T125" s="169"/>
      <c r="U125" s="169"/>
      <c r="V125" s="169"/>
      <c r="W125" s="5" t="str">
        <f t="shared" si="5"/>
        <v/>
      </c>
      <c r="X125" s="24"/>
      <c r="Y125" s="5" t="str">
        <f t="shared" si="6"/>
        <v/>
      </c>
      <c r="Z125" s="29"/>
      <c r="AA125" s="5"/>
      <c r="AB125" s="5"/>
      <c r="AC125" s="370"/>
      <c r="AD125" s="350" t="s">
        <v>19</v>
      </c>
      <c r="AE125" s="209">
        <f t="shared" si="20"/>
        <v>0</v>
      </c>
      <c r="AF125" s="126" t="s">
        <v>110</v>
      </c>
      <c r="AG125" s="169"/>
      <c r="AH125" s="169"/>
      <c r="AI125" s="169"/>
      <c r="AJ125" s="169"/>
      <c r="AK125" s="5" t="str">
        <f t="shared" si="7"/>
        <v/>
      </c>
      <c r="AL125" s="24"/>
      <c r="AM125" s="5" t="str">
        <f t="shared" si="8"/>
        <v/>
      </c>
      <c r="AN125" s="29"/>
      <c r="AO125" s="5"/>
      <c r="AP125" s="5"/>
      <c r="AQ125" s="370"/>
      <c r="AR125" s="350" t="s">
        <v>19</v>
      </c>
      <c r="AS125" s="209">
        <f t="shared" si="21"/>
        <v>0</v>
      </c>
      <c r="AT125" s="126" t="s">
        <v>110</v>
      </c>
      <c r="AU125" s="169"/>
      <c r="AV125" s="169"/>
      <c r="AW125" s="169"/>
      <c r="AX125" s="169"/>
      <c r="AY125" s="5" t="str">
        <f t="shared" si="22"/>
        <v/>
      </c>
      <c r="AZ125" s="29"/>
      <c r="BA125" s="5" t="str">
        <f t="shared" si="23"/>
        <v/>
      </c>
      <c r="BB125" s="29"/>
      <c r="BC125" s="5"/>
      <c r="BD125" s="348"/>
      <c r="BE125" s="350" t="s">
        <v>19</v>
      </c>
      <c r="BF125" s="209">
        <f t="shared" si="24"/>
        <v>0</v>
      </c>
      <c r="BG125" s="125" t="s">
        <v>110</v>
      </c>
      <c r="BH125" s="167"/>
      <c r="BI125" s="167"/>
      <c r="BJ125" s="167"/>
      <c r="BK125" s="167"/>
      <c r="BL125" s="5" t="str">
        <f t="shared" si="25"/>
        <v/>
      </c>
      <c r="BM125" s="6"/>
      <c r="BN125" s="5" t="str">
        <f t="shared" si="26"/>
        <v/>
      </c>
      <c r="BO125" s="6"/>
      <c r="BP125" s="5"/>
      <c r="BQ125" s="5"/>
      <c r="BR125" s="348"/>
      <c r="BS125" s="350" t="s">
        <v>19</v>
      </c>
      <c r="BT125" s="209">
        <v>1</v>
      </c>
      <c r="BU125" s="125" t="s">
        <v>110</v>
      </c>
      <c r="BV125" s="143" t="str">
        <f t="shared" si="27"/>
        <v/>
      </c>
      <c r="BW125" s="143" t="str">
        <f t="shared" si="28"/>
        <v/>
      </c>
      <c r="BX125" s="143" t="str">
        <f t="shared" si="29"/>
        <v/>
      </c>
      <c r="BY125" s="143" t="str">
        <f t="shared" si="30"/>
        <v/>
      </c>
      <c r="BZ125" s="144" t="str">
        <f t="shared" si="31"/>
        <v/>
      </c>
    </row>
    <row r="126" spans="14:78" ht="27.6" x14ac:dyDescent="0.3">
      <c r="N126" s="5"/>
      <c r="O126" s="370"/>
      <c r="P126" s="350"/>
      <c r="Q126" s="209">
        <f t="shared" si="19"/>
        <v>0</v>
      </c>
      <c r="R126" s="126" t="s">
        <v>111</v>
      </c>
      <c r="S126" s="169"/>
      <c r="T126" s="169"/>
      <c r="U126" s="169"/>
      <c r="V126" s="169"/>
      <c r="W126" s="5" t="str">
        <f t="shared" si="5"/>
        <v/>
      </c>
      <c r="X126" s="24"/>
      <c r="Y126" s="5" t="str">
        <f t="shared" si="6"/>
        <v/>
      </c>
      <c r="Z126" s="29"/>
      <c r="AA126" s="5"/>
      <c r="AB126" s="5"/>
      <c r="AC126" s="370"/>
      <c r="AD126" s="350"/>
      <c r="AE126" s="209">
        <f t="shared" si="20"/>
        <v>0</v>
      </c>
      <c r="AF126" s="126" t="s">
        <v>111</v>
      </c>
      <c r="AG126" s="169"/>
      <c r="AH126" s="169"/>
      <c r="AI126" s="169"/>
      <c r="AJ126" s="169"/>
      <c r="AK126" s="5" t="str">
        <f t="shared" si="7"/>
        <v/>
      </c>
      <c r="AL126" s="24"/>
      <c r="AM126" s="5" t="str">
        <f t="shared" si="8"/>
        <v/>
      </c>
      <c r="AN126" s="29"/>
      <c r="AO126" s="5"/>
      <c r="AP126" s="5"/>
      <c r="AQ126" s="370"/>
      <c r="AR126" s="350"/>
      <c r="AS126" s="209">
        <f t="shared" si="21"/>
        <v>0</v>
      </c>
      <c r="AT126" s="126" t="s">
        <v>111</v>
      </c>
      <c r="AU126" s="169"/>
      <c r="AV126" s="169"/>
      <c r="AW126" s="169"/>
      <c r="AX126" s="169"/>
      <c r="AY126" s="5" t="str">
        <f t="shared" si="22"/>
        <v/>
      </c>
      <c r="AZ126" s="29"/>
      <c r="BA126" s="5" t="str">
        <f t="shared" si="23"/>
        <v/>
      </c>
      <c r="BB126" s="29"/>
      <c r="BC126" s="5"/>
      <c r="BD126" s="348"/>
      <c r="BE126" s="350"/>
      <c r="BF126" s="209">
        <f t="shared" si="24"/>
        <v>0</v>
      </c>
      <c r="BG126" s="125" t="s">
        <v>111</v>
      </c>
      <c r="BH126" s="167"/>
      <c r="BI126" s="167"/>
      <c r="BJ126" s="167"/>
      <c r="BK126" s="167"/>
      <c r="BL126" s="5" t="str">
        <f t="shared" si="25"/>
        <v/>
      </c>
      <c r="BM126" s="6"/>
      <c r="BN126" s="5" t="str">
        <f t="shared" si="26"/>
        <v/>
      </c>
      <c r="BO126" s="6"/>
      <c r="BP126" s="5"/>
      <c r="BQ126" s="5"/>
      <c r="BR126" s="348"/>
      <c r="BS126" s="350"/>
      <c r="BT126" s="209">
        <v>1</v>
      </c>
      <c r="BU126" s="125" t="s">
        <v>111</v>
      </c>
      <c r="BV126" s="143" t="str">
        <f t="shared" si="27"/>
        <v/>
      </c>
      <c r="BW126" s="143" t="str">
        <f t="shared" si="28"/>
        <v/>
      </c>
      <c r="BX126" s="143" t="str">
        <f t="shared" si="29"/>
        <v/>
      </c>
      <c r="BY126" s="143" t="str">
        <f t="shared" si="30"/>
        <v/>
      </c>
      <c r="BZ126" s="144" t="str">
        <f t="shared" si="31"/>
        <v/>
      </c>
    </row>
    <row r="127" spans="14:78" ht="27.6" x14ac:dyDescent="0.3">
      <c r="N127" s="5"/>
      <c r="O127" s="370"/>
      <c r="P127" s="350"/>
      <c r="Q127" s="209">
        <f t="shared" si="19"/>
        <v>0</v>
      </c>
      <c r="R127" s="126" t="s">
        <v>112</v>
      </c>
      <c r="S127" s="169"/>
      <c r="T127" s="169"/>
      <c r="U127" s="169"/>
      <c r="V127" s="169"/>
      <c r="W127" s="5" t="str">
        <f t="shared" si="5"/>
        <v/>
      </c>
      <c r="X127" s="24"/>
      <c r="Y127" s="5" t="str">
        <f t="shared" si="6"/>
        <v/>
      </c>
      <c r="Z127" s="29"/>
      <c r="AA127" s="5"/>
      <c r="AB127" s="5"/>
      <c r="AC127" s="370"/>
      <c r="AD127" s="350"/>
      <c r="AE127" s="209">
        <f t="shared" si="20"/>
        <v>0</v>
      </c>
      <c r="AF127" s="126" t="s">
        <v>112</v>
      </c>
      <c r="AG127" s="169"/>
      <c r="AH127" s="169"/>
      <c r="AI127" s="169"/>
      <c r="AJ127" s="169"/>
      <c r="AK127" s="5" t="str">
        <f t="shared" si="7"/>
        <v/>
      </c>
      <c r="AL127" s="24"/>
      <c r="AM127" s="5" t="str">
        <f t="shared" si="8"/>
        <v/>
      </c>
      <c r="AN127" s="29"/>
      <c r="AO127" s="5"/>
      <c r="AP127" s="5"/>
      <c r="AQ127" s="370"/>
      <c r="AR127" s="350"/>
      <c r="AS127" s="209">
        <f t="shared" si="21"/>
        <v>0</v>
      </c>
      <c r="AT127" s="126" t="s">
        <v>112</v>
      </c>
      <c r="AU127" s="169"/>
      <c r="AV127" s="169"/>
      <c r="AW127" s="169"/>
      <c r="AX127" s="169"/>
      <c r="AY127" s="5" t="str">
        <f t="shared" si="22"/>
        <v/>
      </c>
      <c r="AZ127" s="29"/>
      <c r="BA127" s="5" t="str">
        <f t="shared" si="23"/>
        <v/>
      </c>
      <c r="BB127" s="29"/>
      <c r="BC127" s="5"/>
      <c r="BD127" s="348"/>
      <c r="BE127" s="350"/>
      <c r="BF127" s="209">
        <f t="shared" si="24"/>
        <v>0</v>
      </c>
      <c r="BG127" s="125" t="s">
        <v>112</v>
      </c>
      <c r="BH127" s="167"/>
      <c r="BI127" s="167"/>
      <c r="BJ127" s="167"/>
      <c r="BK127" s="167"/>
      <c r="BL127" s="5" t="str">
        <f t="shared" si="25"/>
        <v/>
      </c>
      <c r="BM127" s="6"/>
      <c r="BN127" s="5" t="str">
        <f t="shared" si="26"/>
        <v/>
      </c>
      <c r="BO127" s="6"/>
      <c r="BP127" s="5"/>
      <c r="BQ127" s="5"/>
      <c r="BR127" s="348"/>
      <c r="BS127" s="350"/>
      <c r="BT127" s="209">
        <v>1</v>
      </c>
      <c r="BU127" s="125" t="s">
        <v>112</v>
      </c>
      <c r="BV127" s="143" t="str">
        <f t="shared" si="27"/>
        <v/>
      </c>
      <c r="BW127" s="143" t="str">
        <f t="shared" si="28"/>
        <v/>
      </c>
      <c r="BX127" s="143" t="str">
        <f t="shared" si="29"/>
        <v/>
      </c>
      <c r="BY127" s="143" t="str">
        <f t="shared" si="30"/>
        <v/>
      </c>
      <c r="BZ127" s="144" t="str">
        <f t="shared" si="31"/>
        <v/>
      </c>
    </row>
    <row r="128" spans="14:78" ht="41.4" x14ac:dyDescent="0.3">
      <c r="N128" s="5"/>
      <c r="O128" s="370"/>
      <c r="P128" s="350"/>
      <c r="Q128" s="209">
        <f t="shared" si="19"/>
        <v>0</v>
      </c>
      <c r="R128" s="126" t="s">
        <v>113</v>
      </c>
      <c r="S128" s="169"/>
      <c r="T128" s="169"/>
      <c r="U128" s="169"/>
      <c r="V128" s="169"/>
      <c r="W128" s="5" t="str">
        <f t="shared" si="5"/>
        <v/>
      </c>
      <c r="X128" s="24"/>
      <c r="Y128" s="5" t="str">
        <f t="shared" si="6"/>
        <v/>
      </c>
      <c r="Z128" s="29"/>
      <c r="AA128" s="5"/>
      <c r="AB128" s="5"/>
      <c r="AC128" s="370"/>
      <c r="AD128" s="350"/>
      <c r="AE128" s="209">
        <f t="shared" si="20"/>
        <v>0</v>
      </c>
      <c r="AF128" s="126" t="s">
        <v>113</v>
      </c>
      <c r="AG128" s="169"/>
      <c r="AH128" s="169"/>
      <c r="AI128" s="169"/>
      <c r="AJ128" s="169"/>
      <c r="AK128" s="5" t="str">
        <f t="shared" si="7"/>
        <v/>
      </c>
      <c r="AL128" s="24"/>
      <c r="AM128" s="5" t="str">
        <f t="shared" si="8"/>
        <v/>
      </c>
      <c r="AN128" s="29"/>
      <c r="AO128" s="5"/>
      <c r="AP128" s="5"/>
      <c r="AQ128" s="370"/>
      <c r="AR128" s="350"/>
      <c r="AS128" s="209">
        <f t="shared" si="21"/>
        <v>0</v>
      </c>
      <c r="AT128" s="126" t="s">
        <v>113</v>
      </c>
      <c r="AU128" s="169"/>
      <c r="AV128" s="169"/>
      <c r="AW128" s="169"/>
      <c r="AX128" s="169"/>
      <c r="AY128" s="5" t="str">
        <f t="shared" si="22"/>
        <v/>
      </c>
      <c r="AZ128" s="29"/>
      <c r="BA128" s="5" t="str">
        <f t="shared" si="23"/>
        <v/>
      </c>
      <c r="BB128" s="29"/>
      <c r="BC128" s="5"/>
      <c r="BD128" s="348"/>
      <c r="BE128" s="350"/>
      <c r="BF128" s="209">
        <f t="shared" si="24"/>
        <v>0</v>
      </c>
      <c r="BG128" s="125" t="s">
        <v>113</v>
      </c>
      <c r="BH128" s="167"/>
      <c r="BI128" s="167"/>
      <c r="BJ128" s="167"/>
      <c r="BK128" s="167"/>
      <c r="BL128" s="5" t="str">
        <f t="shared" si="25"/>
        <v/>
      </c>
      <c r="BM128" s="6"/>
      <c r="BN128" s="5" t="str">
        <f t="shared" si="26"/>
        <v/>
      </c>
      <c r="BO128" s="6"/>
      <c r="BP128" s="5"/>
      <c r="BQ128" s="5"/>
      <c r="BR128" s="348"/>
      <c r="BS128" s="350"/>
      <c r="BT128" s="209">
        <v>1</v>
      </c>
      <c r="BU128" s="125" t="s">
        <v>113</v>
      </c>
      <c r="BV128" s="143" t="str">
        <f t="shared" si="27"/>
        <v/>
      </c>
      <c r="BW128" s="143" t="str">
        <f t="shared" si="28"/>
        <v/>
      </c>
      <c r="BX128" s="143" t="str">
        <f t="shared" si="29"/>
        <v/>
      </c>
      <c r="BY128" s="143" t="str">
        <f t="shared" si="30"/>
        <v/>
      </c>
      <c r="BZ128" s="144" t="str">
        <f t="shared" si="31"/>
        <v/>
      </c>
    </row>
    <row r="129" spans="5:78" ht="27.6" x14ac:dyDescent="0.3">
      <c r="N129" s="5"/>
      <c r="O129" s="370"/>
      <c r="P129" s="350"/>
      <c r="Q129" s="209">
        <f t="shared" si="19"/>
        <v>0</v>
      </c>
      <c r="R129" s="126" t="s">
        <v>114</v>
      </c>
      <c r="S129" s="169"/>
      <c r="T129" s="169"/>
      <c r="U129" s="169"/>
      <c r="V129" s="169"/>
      <c r="W129" s="5" t="str">
        <f t="shared" si="5"/>
        <v/>
      </c>
      <c r="X129" s="24"/>
      <c r="Y129" s="5" t="str">
        <f t="shared" si="6"/>
        <v/>
      </c>
      <c r="Z129" s="29"/>
      <c r="AA129" s="5"/>
      <c r="AB129" s="5"/>
      <c r="AC129" s="370"/>
      <c r="AD129" s="350"/>
      <c r="AE129" s="209">
        <f t="shared" si="20"/>
        <v>0</v>
      </c>
      <c r="AF129" s="126" t="s">
        <v>114</v>
      </c>
      <c r="AG129" s="169"/>
      <c r="AH129" s="169"/>
      <c r="AI129" s="169"/>
      <c r="AJ129" s="169"/>
      <c r="AK129" s="5" t="str">
        <f t="shared" si="7"/>
        <v/>
      </c>
      <c r="AL129" s="24"/>
      <c r="AM129" s="5" t="str">
        <f t="shared" si="8"/>
        <v/>
      </c>
      <c r="AN129" s="29"/>
      <c r="AO129" s="5"/>
      <c r="AP129" s="5"/>
      <c r="AQ129" s="370"/>
      <c r="AR129" s="350"/>
      <c r="AS129" s="209">
        <f t="shared" si="21"/>
        <v>0</v>
      </c>
      <c r="AT129" s="126" t="s">
        <v>114</v>
      </c>
      <c r="AU129" s="169"/>
      <c r="AV129" s="169"/>
      <c r="AW129" s="169"/>
      <c r="AX129" s="169"/>
      <c r="AY129" s="5" t="str">
        <f t="shared" si="22"/>
        <v/>
      </c>
      <c r="AZ129" s="29"/>
      <c r="BA129" s="5" t="str">
        <f t="shared" si="23"/>
        <v/>
      </c>
      <c r="BB129" s="29"/>
      <c r="BC129" s="5"/>
      <c r="BD129" s="348"/>
      <c r="BE129" s="350"/>
      <c r="BF129" s="209">
        <f t="shared" si="24"/>
        <v>0</v>
      </c>
      <c r="BG129" s="125" t="s">
        <v>114</v>
      </c>
      <c r="BH129" s="167"/>
      <c r="BI129" s="167"/>
      <c r="BJ129" s="167"/>
      <c r="BK129" s="167"/>
      <c r="BL129" s="5" t="str">
        <f t="shared" si="25"/>
        <v/>
      </c>
      <c r="BM129" s="6"/>
      <c r="BN129" s="5" t="str">
        <f t="shared" si="26"/>
        <v/>
      </c>
      <c r="BO129" s="6"/>
      <c r="BP129" s="5"/>
      <c r="BQ129" s="5"/>
      <c r="BR129" s="348"/>
      <c r="BS129" s="350"/>
      <c r="BT129" s="209">
        <v>1</v>
      </c>
      <c r="BU129" s="125" t="s">
        <v>114</v>
      </c>
      <c r="BV129" s="143" t="str">
        <f t="shared" si="27"/>
        <v/>
      </c>
      <c r="BW129" s="143" t="str">
        <f t="shared" si="28"/>
        <v/>
      </c>
      <c r="BX129" s="143" t="str">
        <f t="shared" si="29"/>
        <v/>
      </c>
      <c r="BY129" s="143" t="str">
        <f t="shared" si="30"/>
        <v/>
      </c>
      <c r="BZ129" s="144" t="str">
        <f t="shared" si="31"/>
        <v/>
      </c>
    </row>
    <row r="130" spans="5:78" ht="41.4" x14ac:dyDescent="0.3">
      <c r="N130" s="5"/>
      <c r="O130" s="370"/>
      <c r="P130" s="350"/>
      <c r="Q130" s="209">
        <f t="shared" si="19"/>
        <v>0</v>
      </c>
      <c r="R130" s="126" t="s">
        <v>115</v>
      </c>
      <c r="S130" s="169"/>
      <c r="T130" s="169"/>
      <c r="U130" s="169"/>
      <c r="V130" s="169"/>
      <c r="W130" s="5" t="str">
        <f t="shared" ref="W130:W193" si="32">IF(Q130="","",IF(S130="X",0,IF(T130="X",5,IF(U130="X",10,IF(V130="X",15,"")))))</f>
        <v/>
      </c>
      <c r="X130" s="24"/>
      <c r="Y130" s="5" t="str">
        <f t="shared" ref="Y130:Y193" si="33">IF(Q130="","",IF(S130="X",5,IF(T130="X",10,IF(U130="X",15,IF(V130="X",20,"")))))</f>
        <v/>
      </c>
      <c r="Z130" s="29"/>
      <c r="AA130" s="5"/>
      <c r="AB130" s="5"/>
      <c r="AC130" s="370"/>
      <c r="AD130" s="350"/>
      <c r="AE130" s="209">
        <f t="shared" si="20"/>
        <v>0</v>
      </c>
      <c r="AF130" s="126" t="s">
        <v>115</v>
      </c>
      <c r="AG130" s="169"/>
      <c r="AH130" s="169"/>
      <c r="AI130" s="169"/>
      <c r="AJ130" s="169"/>
      <c r="AK130" s="5" t="str">
        <f t="shared" ref="AK130:AK139" si="34">IF(AE130="","",IF(AG130="X",0,IF(AH130="X",5,IF(AI130="X",10,IF(AJ130="X",15,"")))))</f>
        <v/>
      </c>
      <c r="AL130" s="24"/>
      <c r="AM130" s="5" t="str">
        <f t="shared" ref="AM130:AM139" si="35">IF(AE130="","",IF(AG130="X",5,IF(AH130="X",10,IF(AI130="X",15,IF(AJ130="X",20,"")))))</f>
        <v/>
      </c>
      <c r="AN130" s="29"/>
      <c r="AO130" s="5"/>
      <c r="AP130" s="5"/>
      <c r="AQ130" s="370"/>
      <c r="AR130" s="350"/>
      <c r="AS130" s="209">
        <f t="shared" si="21"/>
        <v>0</v>
      </c>
      <c r="AT130" s="126" t="s">
        <v>115</v>
      </c>
      <c r="AU130" s="169"/>
      <c r="AV130" s="169"/>
      <c r="AW130" s="169"/>
      <c r="AX130" s="169"/>
      <c r="AY130" s="5" t="str">
        <f t="shared" si="22"/>
        <v/>
      </c>
      <c r="AZ130" s="29"/>
      <c r="BA130" s="5" t="str">
        <f t="shared" si="23"/>
        <v/>
      </c>
      <c r="BB130" s="29"/>
      <c r="BC130" s="5"/>
      <c r="BD130" s="348"/>
      <c r="BE130" s="350"/>
      <c r="BF130" s="209">
        <f t="shared" si="24"/>
        <v>0</v>
      </c>
      <c r="BG130" s="125" t="s">
        <v>115</v>
      </c>
      <c r="BH130" s="167"/>
      <c r="BI130" s="167"/>
      <c r="BJ130" s="167"/>
      <c r="BK130" s="167"/>
      <c r="BL130" s="5" t="str">
        <f t="shared" si="25"/>
        <v/>
      </c>
      <c r="BM130" s="6"/>
      <c r="BN130" s="5" t="str">
        <f t="shared" si="26"/>
        <v/>
      </c>
      <c r="BO130" s="6"/>
      <c r="BP130" s="5"/>
      <c r="BQ130" s="5"/>
      <c r="BR130" s="348"/>
      <c r="BS130" s="350"/>
      <c r="BT130" s="209">
        <v>1</v>
      </c>
      <c r="BU130" s="125" t="s">
        <v>115</v>
      </c>
      <c r="BV130" s="143" t="str">
        <f t="shared" si="27"/>
        <v/>
      </c>
      <c r="BW130" s="143" t="str">
        <f t="shared" si="28"/>
        <v/>
      </c>
      <c r="BX130" s="143" t="str">
        <f t="shared" si="29"/>
        <v/>
      </c>
      <c r="BY130" s="143" t="str">
        <f t="shared" si="30"/>
        <v/>
      </c>
      <c r="BZ130" s="144" t="str">
        <f t="shared" si="31"/>
        <v/>
      </c>
    </row>
    <row r="131" spans="5:78" ht="27.6" x14ac:dyDescent="0.3">
      <c r="N131" s="5"/>
      <c r="O131" s="370"/>
      <c r="P131" s="350"/>
      <c r="Q131" s="209">
        <f t="shared" si="19"/>
        <v>0</v>
      </c>
      <c r="R131" s="126" t="s">
        <v>116</v>
      </c>
      <c r="S131" s="169"/>
      <c r="T131" s="169"/>
      <c r="U131" s="169"/>
      <c r="V131" s="169"/>
      <c r="W131" s="5" t="str">
        <f t="shared" si="32"/>
        <v/>
      </c>
      <c r="X131" s="24"/>
      <c r="Y131" s="5" t="str">
        <f t="shared" si="33"/>
        <v/>
      </c>
      <c r="Z131" s="29"/>
      <c r="AA131" s="5"/>
      <c r="AB131" s="5"/>
      <c r="AC131" s="370"/>
      <c r="AD131" s="350"/>
      <c r="AE131" s="209">
        <f t="shared" si="20"/>
        <v>0</v>
      </c>
      <c r="AF131" s="126" t="s">
        <v>116</v>
      </c>
      <c r="AG131" s="169"/>
      <c r="AH131" s="169"/>
      <c r="AI131" s="169"/>
      <c r="AJ131" s="169"/>
      <c r="AK131" s="5" t="str">
        <f t="shared" si="34"/>
        <v/>
      </c>
      <c r="AL131" s="24"/>
      <c r="AM131" s="5" t="str">
        <f t="shared" si="35"/>
        <v/>
      </c>
      <c r="AN131" s="29"/>
      <c r="AO131" s="5"/>
      <c r="AP131" s="5"/>
      <c r="AQ131" s="370"/>
      <c r="AR131" s="350"/>
      <c r="AS131" s="209">
        <f t="shared" si="21"/>
        <v>0</v>
      </c>
      <c r="AT131" s="126" t="s">
        <v>116</v>
      </c>
      <c r="AU131" s="169"/>
      <c r="AV131" s="169"/>
      <c r="AW131" s="169"/>
      <c r="AX131" s="169"/>
      <c r="AY131" s="5" t="str">
        <f t="shared" si="22"/>
        <v/>
      </c>
      <c r="AZ131" s="29"/>
      <c r="BA131" s="5" t="str">
        <f t="shared" si="23"/>
        <v/>
      </c>
      <c r="BB131" s="29"/>
      <c r="BC131" s="5"/>
      <c r="BD131" s="348"/>
      <c r="BE131" s="350"/>
      <c r="BF131" s="209">
        <f t="shared" si="24"/>
        <v>0</v>
      </c>
      <c r="BG131" s="125" t="s">
        <v>116</v>
      </c>
      <c r="BH131" s="167"/>
      <c r="BI131" s="167"/>
      <c r="BJ131" s="167"/>
      <c r="BK131" s="167"/>
      <c r="BL131" s="5" t="str">
        <f t="shared" si="25"/>
        <v/>
      </c>
      <c r="BM131" s="6"/>
      <c r="BN131" s="5" t="str">
        <f t="shared" si="26"/>
        <v/>
      </c>
      <c r="BO131" s="6"/>
      <c r="BP131" s="5"/>
      <c r="BQ131" s="5"/>
      <c r="BR131" s="348"/>
      <c r="BS131" s="350"/>
      <c r="BT131" s="209">
        <v>1</v>
      </c>
      <c r="BU131" s="125" t="s">
        <v>116</v>
      </c>
      <c r="BV131" s="143" t="str">
        <f t="shared" si="27"/>
        <v/>
      </c>
      <c r="BW131" s="143" t="str">
        <f t="shared" si="28"/>
        <v/>
      </c>
      <c r="BX131" s="143" t="str">
        <f t="shared" si="29"/>
        <v/>
      </c>
      <c r="BY131" s="143" t="str">
        <f t="shared" si="30"/>
        <v/>
      </c>
      <c r="BZ131" s="144" t="str">
        <f t="shared" si="31"/>
        <v/>
      </c>
    </row>
    <row r="132" spans="5:78" ht="27.6" x14ac:dyDescent="0.3">
      <c r="N132" s="5"/>
      <c r="O132" s="370"/>
      <c r="P132" s="107" t="s">
        <v>34</v>
      </c>
      <c r="Q132" s="209">
        <f t="shared" si="19"/>
        <v>0</v>
      </c>
      <c r="R132" s="126" t="s">
        <v>35</v>
      </c>
      <c r="S132" s="169"/>
      <c r="T132" s="169"/>
      <c r="U132" s="169"/>
      <c r="V132" s="169"/>
      <c r="W132" s="5" t="str">
        <f t="shared" si="32"/>
        <v/>
      </c>
      <c r="X132" s="24"/>
      <c r="Y132" s="5" t="str">
        <f t="shared" si="33"/>
        <v/>
      </c>
      <c r="Z132" s="29"/>
      <c r="AA132" s="5"/>
      <c r="AB132" s="5"/>
      <c r="AC132" s="370"/>
      <c r="AD132" s="107" t="s">
        <v>34</v>
      </c>
      <c r="AE132" s="209">
        <f t="shared" si="20"/>
        <v>0</v>
      </c>
      <c r="AF132" s="126" t="s">
        <v>35</v>
      </c>
      <c r="AG132" s="169"/>
      <c r="AH132" s="169"/>
      <c r="AI132" s="169"/>
      <c r="AJ132" s="169"/>
      <c r="AK132" s="5" t="str">
        <f t="shared" si="34"/>
        <v/>
      </c>
      <c r="AL132" s="24"/>
      <c r="AM132" s="5" t="str">
        <f t="shared" si="35"/>
        <v/>
      </c>
      <c r="AN132" s="29"/>
      <c r="AO132" s="5"/>
      <c r="AP132" s="5"/>
      <c r="AQ132" s="370"/>
      <c r="AR132" s="107" t="s">
        <v>34</v>
      </c>
      <c r="AS132" s="209">
        <f t="shared" si="21"/>
        <v>0</v>
      </c>
      <c r="AT132" s="126" t="s">
        <v>35</v>
      </c>
      <c r="AU132" s="169"/>
      <c r="AV132" s="169"/>
      <c r="AW132" s="169"/>
      <c r="AX132" s="169"/>
      <c r="AY132" s="5" t="str">
        <f t="shared" si="22"/>
        <v/>
      </c>
      <c r="AZ132" s="29"/>
      <c r="BA132" s="5" t="str">
        <f t="shared" si="23"/>
        <v/>
      </c>
      <c r="BB132" s="29"/>
      <c r="BC132" s="5"/>
      <c r="BD132" s="348"/>
      <c r="BE132" s="107" t="s">
        <v>34</v>
      </c>
      <c r="BF132" s="209">
        <f t="shared" si="24"/>
        <v>0</v>
      </c>
      <c r="BG132" s="125" t="s">
        <v>35</v>
      </c>
      <c r="BH132" s="167"/>
      <c r="BI132" s="167"/>
      <c r="BJ132" s="167"/>
      <c r="BK132" s="167"/>
      <c r="BL132" s="5" t="str">
        <f t="shared" si="25"/>
        <v/>
      </c>
      <c r="BM132" s="6"/>
      <c r="BN132" s="5" t="str">
        <f t="shared" si="26"/>
        <v/>
      </c>
      <c r="BO132" s="6"/>
      <c r="BP132" s="5"/>
      <c r="BQ132" s="5"/>
      <c r="BR132" s="348"/>
      <c r="BS132" s="107" t="s">
        <v>34</v>
      </c>
      <c r="BT132" s="209">
        <v>1</v>
      </c>
      <c r="BU132" s="125" t="s">
        <v>35</v>
      </c>
      <c r="BV132" s="143" t="str">
        <f t="shared" si="27"/>
        <v/>
      </c>
      <c r="BW132" s="143" t="str">
        <f t="shared" si="28"/>
        <v/>
      </c>
      <c r="BX132" s="143" t="str">
        <f t="shared" si="29"/>
        <v/>
      </c>
      <c r="BY132" s="143" t="str">
        <f t="shared" si="30"/>
        <v/>
      </c>
      <c r="BZ132" s="144" t="str">
        <f t="shared" si="31"/>
        <v/>
      </c>
    </row>
    <row r="133" spans="5:78" ht="27.6" customHeight="1" x14ac:dyDescent="0.3">
      <c r="N133" s="5"/>
      <c r="O133" s="370" t="s">
        <v>117</v>
      </c>
      <c r="P133" s="107" t="s">
        <v>36</v>
      </c>
      <c r="Q133" s="209">
        <f t="shared" si="19"/>
        <v>0</v>
      </c>
      <c r="R133" s="126" t="s">
        <v>129</v>
      </c>
      <c r="S133" s="169"/>
      <c r="T133" s="169"/>
      <c r="U133" s="169"/>
      <c r="V133" s="169"/>
      <c r="W133" s="5" t="str">
        <f t="shared" si="32"/>
        <v/>
      </c>
      <c r="X133" s="24"/>
      <c r="Y133" s="5" t="str">
        <f t="shared" si="33"/>
        <v/>
      </c>
      <c r="Z133" s="25"/>
      <c r="AA133" s="5"/>
      <c r="AB133" s="5"/>
      <c r="AC133" s="370" t="s">
        <v>117</v>
      </c>
      <c r="AD133" s="107" t="s">
        <v>36</v>
      </c>
      <c r="AE133" s="209">
        <f t="shared" si="20"/>
        <v>0</v>
      </c>
      <c r="AF133" s="126" t="s">
        <v>129</v>
      </c>
      <c r="AG133" s="169"/>
      <c r="AH133" s="169"/>
      <c r="AI133" s="169"/>
      <c r="AJ133" s="169"/>
      <c r="AK133" s="5" t="str">
        <f t="shared" si="34"/>
        <v/>
      </c>
      <c r="AL133" s="24"/>
      <c r="AM133" s="5" t="str">
        <f t="shared" si="35"/>
        <v/>
      </c>
      <c r="AN133" s="25"/>
      <c r="AO133" s="5"/>
      <c r="AP133" s="5"/>
      <c r="AQ133" s="370" t="s">
        <v>117</v>
      </c>
      <c r="AR133" s="107" t="s">
        <v>36</v>
      </c>
      <c r="AS133" s="209">
        <f t="shared" si="21"/>
        <v>0</v>
      </c>
      <c r="AT133" s="126" t="s">
        <v>129</v>
      </c>
      <c r="AU133" s="169"/>
      <c r="AV133" s="169"/>
      <c r="AW133" s="169"/>
      <c r="AX133" s="169"/>
      <c r="AY133" s="5" t="str">
        <f t="shared" si="22"/>
        <v/>
      </c>
      <c r="AZ133" s="29"/>
      <c r="BA133" s="5" t="str">
        <f t="shared" si="23"/>
        <v/>
      </c>
      <c r="BB133" s="25"/>
      <c r="BC133" s="5"/>
      <c r="BD133" s="348" t="s">
        <v>117</v>
      </c>
      <c r="BE133" s="107" t="s">
        <v>36</v>
      </c>
      <c r="BF133" s="209">
        <f t="shared" si="24"/>
        <v>0</v>
      </c>
      <c r="BG133" s="125" t="s">
        <v>129</v>
      </c>
      <c r="BH133" s="167"/>
      <c r="BI133" s="167"/>
      <c r="BJ133" s="167"/>
      <c r="BK133" s="167"/>
      <c r="BL133" s="5" t="str">
        <f t="shared" si="25"/>
        <v/>
      </c>
      <c r="BM133" s="6"/>
      <c r="BN133" s="5" t="str">
        <f t="shared" si="26"/>
        <v/>
      </c>
      <c r="BO133" s="25"/>
      <c r="BP133" s="5"/>
      <c r="BQ133" s="5"/>
      <c r="BR133" s="348" t="s">
        <v>117</v>
      </c>
      <c r="BS133" s="107" t="s">
        <v>36</v>
      </c>
      <c r="BT133" s="209">
        <v>1</v>
      </c>
      <c r="BU133" s="125" t="s">
        <v>129</v>
      </c>
      <c r="BV133" s="143" t="str">
        <f t="shared" si="27"/>
        <v/>
      </c>
      <c r="BW133" s="143" t="str">
        <f t="shared" si="28"/>
        <v/>
      </c>
      <c r="BX133" s="143" t="str">
        <f t="shared" si="29"/>
        <v/>
      </c>
      <c r="BY133" s="143" t="str">
        <f t="shared" si="30"/>
        <v/>
      </c>
      <c r="BZ133" s="144" t="str">
        <f t="shared" si="31"/>
        <v/>
      </c>
    </row>
    <row r="134" spans="5:78" x14ac:dyDescent="0.3">
      <c r="N134" s="5"/>
      <c r="O134" s="370"/>
      <c r="P134" s="107" t="s">
        <v>37</v>
      </c>
      <c r="Q134" s="209">
        <f t="shared" si="19"/>
        <v>0</v>
      </c>
      <c r="R134" s="126" t="s">
        <v>118</v>
      </c>
      <c r="S134" s="169"/>
      <c r="T134" s="169"/>
      <c r="U134" s="169"/>
      <c r="V134" s="169"/>
      <c r="W134" s="5" t="str">
        <f t="shared" si="32"/>
        <v/>
      </c>
      <c r="X134" s="24"/>
      <c r="Y134" s="5" t="str">
        <f t="shared" si="33"/>
        <v/>
      </c>
      <c r="Z134" s="25"/>
      <c r="AA134" s="5"/>
      <c r="AB134" s="5"/>
      <c r="AC134" s="370"/>
      <c r="AD134" s="107" t="s">
        <v>37</v>
      </c>
      <c r="AE134" s="209">
        <f t="shared" si="20"/>
        <v>0</v>
      </c>
      <c r="AF134" s="126" t="s">
        <v>118</v>
      </c>
      <c r="AG134" s="169"/>
      <c r="AH134" s="169"/>
      <c r="AI134" s="169"/>
      <c r="AJ134" s="169"/>
      <c r="AK134" s="5" t="str">
        <f t="shared" si="34"/>
        <v/>
      </c>
      <c r="AL134" s="24"/>
      <c r="AM134" s="5" t="str">
        <f t="shared" si="35"/>
        <v/>
      </c>
      <c r="AN134" s="25"/>
      <c r="AO134" s="5"/>
      <c r="AP134" s="5"/>
      <c r="AQ134" s="370"/>
      <c r="AR134" s="107" t="s">
        <v>37</v>
      </c>
      <c r="AS134" s="209">
        <f t="shared" si="21"/>
        <v>0</v>
      </c>
      <c r="AT134" s="126" t="s">
        <v>118</v>
      </c>
      <c r="AU134" s="169"/>
      <c r="AV134" s="169"/>
      <c r="AW134" s="169"/>
      <c r="AX134" s="169"/>
      <c r="AY134" s="5" t="str">
        <f t="shared" si="22"/>
        <v/>
      </c>
      <c r="AZ134" s="29"/>
      <c r="BA134" s="5" t="str">
        <f t="shared" si="23"/>
        <v/>
      </c>
      <c r="BB134" s="25"/>
      <c r="BC134" s="5"/>
      <c r="BD134" s="348"/>
      <c r="BE134" s="107" t="s">
        <v>37</v>
      </c>
      <c r="BF134" s="209">
        <f t="shared" si="24"/>
        <v>0</v>
      </c>
      <c r="BG134" s="125" t="s">
        <v>118</v>
      </c>
      <c r="BH134" s="167"/>
      <c r="BI134" s="167"/>
      <c r="BJ134" s="167"/>
      <c r="BK134" s="167"/>
      <c r="BL134" s="5" t="str">
        <f t="shared" si="25"/>
        <v/>
      </c>
      <c r="BM134" s="6"/>
      <c r="BN134" s="5" t="str">
        <f t="shared" si="26"/>
        <v/>
      </c>
      <c r="BO134" s="25"/>
      <c r="BP134" s="5"/>
      <c r="BQ134" s="5"/>
      <c r="BR134" s="348"/>
      <c r="BS134" s="107" t="s">
        <v>37</v>
      </c>
      <c r="BT134" s="209">
        <v>1</v>
      </c>
      <c r="BU134" s="125" t="s">
        <v>118</v>
      </c>
      <c r="BV134" s="143" t="str">
        <f t="shared" si="27"/>
        <v/>
      </c>
      <c r="BW134" s="143" t="str">
        <f t="shared" si="28"/>
        <v/>
      </c>
      <c r="BX134" s="143" t="str">
        <f t="shared" si="29"/>
        <v/>
      </c>
      <c r="BY134" s="143" t="str">
        <f t="shared" si="30"/>
        <v/>
      </c>
      <c r="BZ134" s="144" t="str">
        <f t="shared" si="31"/>
        <v/>
      </c>
    </row>
    <row r="135" spans="5:78" x14ac:dyDescent="0.3">
      <c r="N135" s="5"/>
      <c r="O135" s="370"/>
      <c r="P135" s="107" t="s">
        <v>38</v>
      </c>
      <c r="Q135" s="209">
        <f t="shared" si="19"/>
        <v>0</v>
      </c>
      <c r="R135" s="126" t="s">
        <v>119</v>
      </c>
      <c r="S135" s="169"/>
      <c r="T135" s="169"/>
      <c r="U135" s="169"/>
      <c r="V135" s="169"/>
      <c r="W135" s="5" t="str">
        <f t="shared" si="32"/>
        <v/>
      </c>
      <c r="X135" s="24"/>
      <c r="Y135" s="5" t="str">
        <f t="shared" si="33"/>
        <v/>
      </c>
      <c r="Z135" s="25"/>
      <c r="AA135" s="5"/>
      <c r="AB135" s="5"/>
      <c r="AC135" s="370"/>
      <c r="AD135" s="107" t="s">
        <v>38</v>
      </c>
      <c r="AE135" s="209">
        <f t="shared" si="20"/>
        <v>0</v>
      </c>
      <c r="AF135" s="126" t="s">
        <v>119</v>
      </c>
      <c r="AG135" s="169"/>
      <c r="AH135" s="169"/>
      <c r="AI135" s="169"/>
      <c r="AJ135" s="169"/>
      <c r="AK135" s="5" t="str">
        <f t="shared" si="34"/>
        <v/>
      </c>
      <c r="AL135" s="24"/>
      <c r="AM135" s="5" t="str">
        <f t="shared" si="35"/>
        <v/>
      </c>
      <c r="AN135" s="25"/>
      <c r="AO135" s="5"/>
      <c r="AP135" s="5"/>
      <c r="AQ135" s="370"/>
      <c r="AR135" s="107" t="s">
        <v>38</v>
      </c>
      <c r="AS135" s="209">
        <f t="shared" si="21"/>
        <v>0</v>
      </c>
      <c r="AT135" s="126" t="s">
        <v>119</v>
      </c>
      <c r="AU135" s="169"/>
      <c r="AV135" s="169"/>
      <c r="AW135" s="169"/>
      <c r="AX135" s="169"/>
      <c r="AY135" s="5" t="str">
        <f t="shared" si="22"/>
        <v/>
      </c>
      <c r="AZ135" s="29"/>
      <c r="BA135" s="5" t="str">
        <f t="shared" si="23"/>
        <v/>
      </c>
      <c r="BB135" s="25"/>
      <c r="BC135" s="5"/>
      <c r="BD135" s="348"/>
      <c r="BE135" s="107" t="s">
        <v>38</v>
      </c>
      <c r="BF135" s="209">
        <f t="shared" si="24"/>
        <v>0</v>
      </c>
      <c r="BG135" s="125" t="s">
        <v>119</v>
      </c>
      <c r="BH135" s="167"/>
      <c r="BI135" s="167"/>
      <c r="BJ135" s="167"/>
      <c r="BK135" s="167"/>
      <c r="BL135" s="5" t="str">
        <f t="shared" si="25"/>
        <v/>
      </c>
      <c r="BM135" s="6"/>
      <c r="BN135" s="5" t="str">
        <f t="shared" si="26"/>
        <v/>
      </c>
      <c r="BO135" s="25"/>
      <c r="BP135" s="5"/>
      <c r="BQ135" s="5"/>
      <c r="BR135" s="348"/>
      <c r="BS135" s="107" t="s">
        <v>38</v>
      </c>
      <c r="BT135" s="209">
        <v>1</v>
      </c>
      <c r="BU135" s="125" t="s">
        <v>119</v>
      </c>
      <c r="BV135" s="143" t="str">
        <f t="shared" si="27"/>
        <v/>
      </c>
      <c r="BW135" s="143" t="str">
        <f t="shared" si="28"/>
        <v/>
      </c>
      <c r="BX135" s="143" t="str">
        <f t="shared" si="29"/>
        <v/>
      </c>
      <c r="BY135" s="143" t="str">
        <f t="shared" si="30"/>
        <v/>
      </c>
      <c r="BZ135" s="144" t="str">
        <f t="shared" si="31"/>
        <v/>
      </c>
    </row>
    <row r="136" spans="5:78" ht="27.6" x14ac:dyDescent="0.3">
      <c r="N136" s="5"/>
      <c r="O136" s="370"/>
      <c r="P136" s="107" t="s">
        <v>39</v>
      </c>
      <c r="Q136" s="209">
        <f t="shared" si="19"/>
        <v>0</v>
      </c>
      <c r="R136" s="126" t="s">
        <v>120</v>
      </c>
      <c r="S136" s="169"/>
      <c r="T136" s="169"/>
      <c r="U136" s="169"/>
      <c r="V136" s="169"/>
      <c r="W136" s="5" t="str">
        <f t="shared" si="32"/>
        <v/>
      </c>
      <c r="X136" s="24"/>
      <c r="Y136" s="5" t="str">
        <f t="shared" si="33"/>
        <v/>
      </c>
      <c r="Z136" s="25"/>
      <c r="AA136" s="5"/>
      <c r="AB136" s="5"/>
      <c r="AC136" s="370"/>
      <c r="AD136" s="107" t="s">
        <v>39</v>
      </c>
      <c r="AE136" s="209">
        <f t="shared" si="20"/>
        <v>0</v>
      </c>
      <c r="AF136" s="126" t="s">
        <v>120</v>
      </c>
      <c r="AG136" s="169"/>
      <c r="AH136" s="169"/>
      <c r="AI136" s="169"/>
      <c r="AJ136" s="169"/>
      <c r="AK136" s="5" t="str">
        <f t="shared" si="34"/>
        <v/>
      </c>
      <c r="AL136" s="24"/>
      <c r="AM136" s="5" t="str">
        <f t="shared" si="35"/>
        <v/>
      </c>
      <c r="AN136" s="25"/>
      <c r="AO136" s="5"/>
      <c r="AP136" s="5"/>
      <c r="AQ136" s="370"/>
      <c r="AR136" s="107" t="s">
        <v>39</v>
      </c>
      <c r="AS136" s="209">
        <f t="shared" si="21"/>
        <v>0</v>
      </c>
      <c r="AT136" s="126" t="s">
        <v>120</v>
      </c>
      <c r="AU136" s="169"/>
      <c r="AV136" s="169"/>
      <c r="AW136" s="169"/>
      <c r="AX136" s="169"/>
      <c r="AY136" s="5" t="str">
        <f t="shared" si="22"/>
        <v/>
      </c>
      <c r="AZ136" s="29"/>
      <c r="BA136" s="5" t="str">
        <f t="shared" si="23"/>
        <v/>
      </c>
      <c r="BB136" s="25"/>
      <c r="BC136" s="5"/>
      <c r="BD136" s="348"/>
      <c r="BE136" s="107" t="s">
        <v>39</v>
      </c>
      <c r="BF136" s="209">
        <f t="shared" si="24"/>
        <v>0</v>
      </c>
      <c r="BG136" s="125" t="s">
        <v>120</v>
      </c>
      <c r="BH136" s="167"/>
      <c r="BI136" s="167"/>
      <c r="BJ136" s="167"/>
      <c r="BK136" s="167"/>
      <c r="BL136" s="5" t="str">
        <f t="shared" si="25"/>
        <v/>
      </c>
      <c r="BM136" s="6"/>
      <c r="BN136" s="5" t="str">
        <f t="shared" si="26"/>
        <v/>
      </c>
      <c r="BO136" s="25"/>
      <c r="BP136" s="5"/>
      <c r="BQ136" s="5"/>
      <c r="BR136" s="348"/>
      <c r="BS136" s="107" t="s">
        <v>39</v>
      </c>
      <c r="BT136" s="209">
        <v>1</v>
      </c>
      <c r="BU136" s="125" t="s">
        <v>120</v>
      </c>
      <c r="BV136" s="143" t="str">
        <f t="shared" si="27"/>
        <v/>
      </c>
      <c r="BW136" s="143" t="str">
        <f t="shared" si="28"/>
        <v/>
      </c>
      <c r="BX136" s="143" t="str">
        <f t="shared" si="29"/>
        <v/>
      </c>
      <c r="BY136" s="143" t="str">
        <f t="shared" si="30"/>
        <v/>
      </c>
      <c r="BZ136" s="144" t="str">
        <f t="shared" si="31"/>
        <v/>
      </c>
    </row>
    <row r="137" spans="5:78" ht="24" customHeight="1" x14ac:dyDescent="0.3">
      <c r="N137" s="5"/>
      <c r="O137" s="370" t="s">
        <v>121</v>
      </c>
      <c r="P137" s="107" t="s">
        <v>40</v>
      </c>
      <c r="Q137" s="209">
        <f t="shared" si="19"/>
        <v>0</v>
      </c>
      <c r="R137" s="126" t="s">
        <v>122</v>
      </c>
      <c r="S137" s="169"/>
      <c r="T137" s="169"/>
      <c r="U137" s="169"/>
      <c r="V137" s="169"/>
      <c r="W137" s="5" t="str">
        <f t="shared" si="32"/>
        <v/>
      </c>
      <c r="X137" s="24"/>
      <c r="Y137" s="5" t="str">
        <f t="shared" si="33"/>
        <v/>
      </c>
      <c r="Z137" s="29"/>
      <c r="AA137" s="5"/>
      <c r="AB137" s="5"/>
      <c r="AC137" s="370" t="s">
        <v>121</v>
      </c>
      <c r="AD137" s="107" t="s">
        <v>40</v>
      </c>
      <c r="AE137" s="209">
        <f t="shared" si="20"/>
        <v>0</v>
      </c>
      <c r="AF137" s="126" t="s">
        <v>122</v>
      </c>
      <c r="AG137" s="169"/>
      <c r="AH137" s="169"/>
      <c r="AI137" s="169"/>
      <c r="AJ137" s="169"/>
      <c r="AK137" s="5" t="str">
        <f t="shared" si="34"/>
        <v/>
      </c>
      <c r="AL137" s="24"/>
      <c r="AM137" s="5" t="str">
        <f t="shared" si="35"/>
        <v/>
      </c>
      <c r="AN137" s="29"/>
      <c r="AO137" s="5"/>
      <c r="AP137" s="5"/>
      <c r="AQ137" s="370" t="s">
        <v>121</v>
      </c>
      <c r="AR137" s="107" t="s">
        <v>40</v>
      </c>
      <c r="AS137" s="209">
        <f t="shared" si="21"/>
        <v>0</v>
      </c>
      <c r="AT137" s="126" t="s">
        <v>122</v>
      </c>
      <c r="AU137" s="169"/>
      <c r="AV137" s="169"/>
      <c r="AW137" s="169"/>
      <c r="AX137" s="169"/>
      <c r="AY137" s="5" t="str">
        <f t="shared" si="22"/>
        <v/>
      </c>
      <c r="AZ137" s="29"/>
      <c r="BA137" s="5" t="str">
        <f t="shared" si="23"/>
        <v/>
      </c>
      <c r="BB137" s="29"/>
      <c r="BC137" s="5"/>
      <c r="BD137" s="348" t="s">
        <v>121</v>
      </c>
      <c r="BE137" s="107" t="s">
        <v>40</v>
      </c>
      <c r="BF137" s="209">
        <f t="shared" si="24"/>
        <v>0</v>
      </c>
      <c r="BG137" s="125" t="s">
        <v>122</v>
      </c>
      <c r="BH137" s="167"/>
      <c r="BI137" s="167"/>
      <c r="BJ137" s="167"/>
      <c r="BK137" s="167"/>
      <c r="BL137" s="5" t="str">
        <f t="shared" si="25"/>
        <v/>
      </c>
      <c r="BM137" s="6"/>
      <c r="BN137" s="5" t="str">
        <f t="shared" si="26"/>
        <v/>
      </c>
      <c r="BO137" s="29"/>
      <c r="BP137" s="5"/>
      <c r="BQ137" s="5"/>
      <c r="BR137" s="348" t="s">
        <v>121</v>
      </c>
      <c r="BS137" s="107" t="s">
        <v>40</v>
      </c>
      <c r="BT137" s="209">
        <v>1</v>
      </c>
      <c r="BU137" s="125" t="s">
        <v>122</v>
      </c>
      <c r="BV137" s="143" t="str">
        <f t="shared" si="27"/>
        <v/>
      </c>
      <c r="BW137" s="143" t="str">
        <f t="shared" si="28"/>
        <v/>
      </c>
      <c r="BX137" s="143" t="str">
        <f t="shared" si="29"/>
        <v/>
      </c>
      <c r="BY137" s="143" t="str">
        <f t="shared" si="30"/>
        <v/>
      </c>
      <c r="BZ137" s="144" t="str">
        <f t="shared" si="31"/>
        <v/>
      </c>
    </row>
    <row r="138" spans="5:78" x14ac:dyDescent="0.3">
      <c r="N138" s="5"/>
      <c r="O138" s="370"/>
      <c r="P138" s="107" t="s">
        <v>41</v>
      </c>
      <c r="Q138" s="209">
        <f t="shared" si="19"/>
        <v>0</v>
      </c>
      <c r="R138" s="126" t="s">
        <v>123</v>
      </c>
      <c r="S138" s="169"/>
      <c r="T138" s="169"/>
      <c r="U138" s="169"/>
      <c r="V138" s="169"/>
      <c r="W138" s="5" t="str">
        <f t="shared" si="32"/>
        <v/>
      </c>
      <c r="X138" s="24"/>
      <c r="Y138" s="5" t="str">
        <f t="shared" si="33"/>
        <v/>
      </c>
      <c r="Z138" s="29"/>
      <c r="AA138" s="5"/>
      <c r="AB138" s="5"/>
      <c r="AC138" s="370"/>
      <c r="AD138" s="107" t="s">
        <v>41</v>
      </c>
      <c r="AE138" s="209">
        <f t="shared" si="20"/>
        <v>0</v>
      </c>
      <c r="AF138" s="126" t="s">
        <v>123</v>
      </c>
      <c r="AG138" s="169"/>
      <c r="AH138" s="169"/>
      <c r="AI138" s="169"/>
      <c r="AJ138" s="169"/>
      <c r="AK138" s="5" t="str">
        <f t="shared" si="34"/>
        <v/>
      </c>
      <c r="AL138" s="24"/>
      <c r="AM138" s="5" t="str">
        <f t="shared" si="35"/>
        <v/>
      </c>
      <c r="AN138" s="29"/>
      <c r="AO138" s="5"/>
      <c r="AP138" s="5"/>
      <c r="AQ138" s="370"/>
      <c r="AR138" s="107" t="s">
        <v>41</v>
      </c>
      <c r="AS138" s="209">
        <f t="shared" si="21"/>
        <v>0</v>
      </c>
      <c r="AT138" s="126" t="s">
        <v>123</v>
      </c>
      <c r="AU138" s="169"/>
      <c r="AV138" s="169"/>
      <c r="AW138" s="169"/>
      <c r="AX138" s="169"/>
      <c r="AY138" s="5" t="str">
        <f t="shared" si="22"/>
        <v/>
      </c>
      <c r="AZ138" s="29"/>
      <c r="BA138" s="5" t="str">
        <f t="shared" si="23"/>
        <v/>
      </c>
      <c r="BB138" s="29"/>
      <c r="BC138" s="5"/>
      <c r="BD138" s="348"/>
      <c r="BE138" s="107" t="s">
        <v>41</v>
      </c>
      <c r="BF138" s="209">
        <f t="shared" si="24"/>
        <v>0</v>
      </c>
      <c r="BG138" s="125" t="s">
        <v>123</v>
      </c>
      <c r="BH138" s="167"/>
      <c r="BI138" s="167"/>
      <c r="BJ138" s="167"/>
      <c r="BK138" s="167"/>
      <c r="BL138" s="5" t="str">
        <f t="shared" si="25"/>
        <v/>
      </c>
      <c r="BM138" s="6"/>
      <c r="BN138" s="5" t="str">
        <f t="shared" si="26"/>
        <v/>
      </c>
      <c r="BO138" s="29"/>
      <c r="BP138" s="5"/>
      <c r="BQ138" s="5"/>
      <c r="BR138" s="348"/>
      <c r="BS138" s="107" t="s">
        <v>41</v>
      </c>
      <c r="BT138" s="209">
        <v>1</v>
      </c>
      <c r="BU138" s="125" t="s">
        <v>123</v>
      </c>
      <c r="BV138" s="143" t="str">
        <f t="shared" si="27"/>
        <v/>
      </c>
      <c r="BW138" s="143" t="str">
        <f t="shared" si="28"/>
        <v/>
      </c>
      <c r="BX138" s="143" t="str">
        <f t="shared" si="29"/>
        <v/>
      </c>
      <c r="BY138" s="143" t="str">
        <f t="shared" si="30"/>
        <v/>
      </c>
      <c r="BZ138" s="144" t="str">
        <f t="shared" si="31"/>
        <v/>
      </c>
    </row>
    <row r="139" spans="5:78" ht="27.6" x14ac:dyDescent="0.3">
      <c r="N139" s="5"/>
      <c r="O139" s="370"/>
      <c r="P139" s="107" t="s">
        <v>42</v>
      </c>
      <c r="Q139" s="209">
        <f t="shared" si="19"/>
        <v>0</v>
      </c>
      <c r="R139" s="126" t="s">
        <v>124</v>
      </c>
      <c r="S139" s="169"/>
      <c r="T139" s="169"/>
      <c r="U139" s="169"/>
      <c r="V139" s="169"/>
      <c r="W139" s="5" t="str">
        <f t="shared" si="32"/>
        <v/>
      </c>
      <c r="X139" s="24"/>
      <c r="Y139" s="5" t="str">
        <f t="shared" si="33"/>
        <v/>
      </c>
      <c r="Z139" s="29"/>
      <c r="AA139" s="5"/>
      <c r="AB139" s="5"/>
      <c r="AC139" s="370"/>
      <c r="AD139" s="107" t="s">
        <v>42</v>
      </c>
      <c r="AE139" s="209">
        <f t="shared" si="20"/>
        <v>0</v>
      </c>
      <c r="AF139" s="126" t="s">
        <v>124</v>
      </c>
      <c r="AG139" s="169"/>
      <c r="AH139" s="169"/>
      <c r="AI139" s="169"/>
      <c r="AJ139" s="169"/>
      <c r="AK139" s="5" t="str">
        <f t="shared" si="34"/>
        <v/>
      </c>
      <c r="AL139" s="24"/>
      <c r="AM139" s="5" t="str">
        <f t="shared" si="35"/>
        <v/>
      </c>
      <c r="AN139" s="29"/>
      <c r="AO139" s="5"/>
      <c r="AP139" s="5"/>
      <c r="AQ139" s="370"/>
      <c r="AR139" s="107" t="s">
        <v>42</v>
      </c>
      <c r="AS139" s="209">
        <f t="shared" si="21"/>
        <v>0</v>
      </c>
      <c r="AT139" s="126" t="s">
        <v>124</v>
      </c>
      <c r="AU139" s="169"/>
      <c r="AV139" s="169"/>
      <c r="AW139" s="169"/>
      <c r="AX139" s="169"/>
      <c r="AY139" s="5" t="str">
        <f t="shared" si="22"/>
        <v/>
      </c>
      <c r="AZ139" s="29"/>
      <c r="BA139" s="5" t="str">
        <f t="shared" si="23"/>
        <v/>
      </c>
      <c r="BB139" s="29"/>
      <c r="BC139" s="5"/>
      <c r="BD139" s="348"/>
      <c r="BE139" s="107" t="s">
        <v>42</v>
      </c>
      <c r="BF139" s="209">
        <f t="shared" si="24"/>
        <v>0</v>
      </c>
      <c r="BG139" s="125" t="s">
        <v>124</v>
      </c>
      <c r="BH139" s="167"/>
      <c r="BI139" s="167"/>
      <c r="BJ139" s="167"/>
      <c r="BK139" s="167"/>
      <c r="BL139" s="5" t="str">
        <f t="shared" si="25"/>
        <v/>
      </c>
      <c r="BM139" s="6"/>
      <c r="BN139" s="5" t="str">
        <f t="shared" si="26"/>
        <v/>
      </c>
      <c r="BO139" s="29"/>
      <c r="BP139" s="5"/>
      <c r="BQ139" s="5"/>
      <c r="BR139" s="348"/>
      <c r="BS139" s="107" t="s">
        <v>42</v>
      </c>
      <c r="BT139" s="209">
        <v>1</v>
      </c>
      <c r="BU139" s="125" t="s">
        <v>124</v>
      </c>
      <c r="BV139" s="143" t="str">
        <f t="shared" si="27"/>
        <v/>
      </c>
      <c r="BW139" s="143" t="str">
        <f t="shared" si="28"/>
        <v/>
      </c>
      <c r="BX139" s="143" t="str">
        <f t="shared" si="29"/>
        <v/>
      </c>
      <c r="BY139" s="143" t="str">
        <f t="shared" si="30"/>
        <v/>
      </c>
      <c r="BZ139" s="144" t="str">
        <f t="shared" si="31"/>
        <v/>
      </c>
    </row>
    <row r="140" spans="5:78" ht="15" thickBot="1" x14ac:dyDescent="0.35">
      <c r="N140" s="5"/>
      <c r="O140" s="30"/>
      <c r="P140" s="355"/>
      <c r="Q140" s="355"/>
      <c r="R140" s="128" t="s">
        <v>173</v>
      </c>
      <c r="S140" s="129" t="e">
        <f>SUM(W120:W139)/SUM(Q120:Q139)</f>
        <v>#DIV/0!</v>
      </c>
      <c r="T140" s="129" t="s">
        <v>20</v>
      </c>
      <c r="U140" s="129" t="e">
        <f>SUM(Y120:Y139)/SUM(Q120:Q139)</f>
        <v>#DIV/0!</v>
      </c>
      <c r="V140" s="129"/>
      <c r="W140" s="5" t="str">
        <f t="shared" si="32"/>
        <v/>
      </c>
      <c r="X140" s="24"/>
      <c r="Y140" s="5" t="str">
        <f t="shared" si="33"/>
        <v/>
      </c>
      <c r="Z140" s="12"/>
      <c r="AA140" s="5"/>
      <c r="AB140" s="5"/>
      <c r="AC140" s="30"/>
      <c r="AD140" s="355"/>
      <c r="AE140" s="355"/>
      <c r="AF140" s="66" t="s">
        <v>173</v>
      </c>
      <c r="AG140" s="26" t="e">
        <f>SUM(AK120:AK139)/SUM(AE120:AE139)</f>
        <v>#DIV/0!</v>
      </c>
      <c r="AH140" s="26" t="s">
        <v>20</v>
      </c>
      <c r="AI140" s="26" t="e">
        <f>SUM(AM120:AM139)/SUM(AE120:AE139)</f>
        <v>#DIV/0!</v>
      </c>
      <c r="AJ140" s="26"/>
      <c r="AK140" s="5" t="str">
        <f>IF(AE140="","",IF(AG140="X",0,IF(AH140="X",5,IF(AI140="X",10,IF(AJ140="X",15,"")))))</f>
        <v/>
      </c>
      <c r="AL140" s="24"/>
      <c r="AM140" s="5" t="str">
        <f>IF(AE140="","",IF(AG140="X",5,IF(AH140="X",10,IF(AI140="X",15,IF(AJ140="X",20,"")))))</f>
        <v/>
      </c>
      <c r="AN140" s="12"/>
      <c r="AO140" s="5"/>
      <c r="AP140" s="5"/>
      <c r="AQ140" s="30"/>
      <c r="AR140" s="355"/>
      <c r="AS140" s="355"/>
      <c r="AT140" s="66" t="s">
        <v>173</v>
      </c>
      <c r="AU140" s="26" t="e">
        <f>SUM(AY120:AY139)/SUM(AS120:AS139)</f>
        <v>#DIV/0!</v>
      </c>
      <c r="AV140" s="26" t="s">
        <v>20</v>
      </c>
      <c r="AW140" s="26" t="e">
        <f>SUM(BA120:BA139)/SUM(AS120:AS139)</f>
        <v>#DIV/0!</v>
      </c>
      <c r="AX140" s="26"/>
      <c r="AY140" s="5" t="str">
        <f t="shared" si="22"/>
        <v/>
      </c>
      <c r="AZ140" s="29"/>
      <c r="BA140" s="5" t="str">
        <f t="shared" si="23"/>
        <v/>
      </c>
      <c r="BB140" s="12"/>
      <c r="BC140" s="5"/>
      <c r="BD140" s="30"/>
      <c r="BE140" s="355"/>
      <c r="BF140" s="355"/>
      <c r="BG140" s="163" t="s">
        <v>173</v>
      </c>
      <c r="BH140" s="26" t="e">
        <f>SUM(BL120:BL139)/SUM(BF120:BF139)</f>
        <v>#DIV/0!</v>
      </c>
      <c r="BI140" s="26" t="s">
        <v>20</v>
      </c>
      <c r="BJ140" s="26" t="e">
        <f>SUM(BN120:BN139)/SUM(BF120:BF139)</f>
        <v>#DIV/0!</v>
      </c>
      <c r="BK140" s="26"/>
      <c r="BL140" s="5" t="str">
        <f t="shared" si="25"/>
        <v/>
      </c>
      <c r="BM140" s="6"/>
      <c r="BN140" s="5" t="str">
        <f t="shared" si="26"/>
        <v/>
      </c>
      <c r="BO140" s="12"/>
      <c r="BP140" s="5"/>
      <c r="BQ140" s="5"/>
      <c r="BR140" s="5"/>
    </row>
    <row r="141" spans="5:78" ht="15" thickBot="1" x14ac:dyDescent="0.35">
      <c r="N141" s="5"/>
      <c r="O141" s="214" t="s">
        <v>306</v>
      </c>
      <c r="P141" s="130"/>
      <c r="Q141" s="220"/>
      <c r="R141" s="32" t="s">
        <v>301</v>
      </c>
      <c r="S141" s="373"/>
      <c r="T141" s="374"/>
      <c r="U141" s="374"/>
      <c r="V141" s="132" t="s">
        <v>21</v>
      </c>
      <c r="W141" s="5" t="str">
        <f t="shared" si="32"/>
        <v/>
      </c>
      <c r="X141" s="24"/>
      <c r="Y141" s="5" t="str">
        <f t="shared" si="33"/>
        <v/>
      </c>
      <c r="Z141" s="5"/>
      <c r="AA141" s="5"/>
      <c r="AB141" s="5"/>
      <c r="AC141" s="214" t="s">
        <v>306</v>
      </c>
      <c r="AD141" s="111"/>
      <c r="AE141" s="220"/>
      <c r="AF141" s="32" t="s">
        <v>301</v>
      </c>
      <c r="AG141" s="356"/>
      <c r="AH141" s="357"/>
      <c r="AI141" s="357"/>
      <c r="AJ141" s="33" t="s">
        <v>21</v>
      </c>
      <c r="AK141" s="5" t="str">
        <f t="shared" ref="AK141:AK204" si="36">IF(AE141="","",IF(AG141="X",0,IF(AH141="X",5,IF(AI141="X",10,IF(AJ141="X",15,"")))))</f>
        <v/>
      </c>
      <c r="AL141" s="24"/>
      <c r="AM141" s="5" t="str">
        <f t="shared" ref="AM141:AM204" si="37">IF(AE141="","",IF(AG141="X",5,IF(AH141="X",10,IF(AI141="X",15,IF(AJ141="X",20,"")))))</f>
        <v/>
      </c>
      <c r="AN141" s="5"/>
      <c r="AO141" s="5"/>
      <c r="AP141" s="5"/>
      <c r="AQ141" s="214" t="s">
        <v>306</v>
      </c>
      <c r="AR141" s="111"/>
      <c r="AS141" s="20"/>
      <c r="AT141" s="32" t="s">
        <v>301</v>
      </c>
      <c r="AU141" s="356"/>
      <c r="AV141" s="357"/>
      <c r="AW141" s="357"/>
      <c r="AX141" s="33" t="s">
        <v>21</v>
      </c>
      <c r="AY141" s="5" t="str">
        <f t="shared" si="22"/>
        <v/>
      </c>
      <c r="AZ141" s="29"/>
      <c r="BA141" s="5" t="str">
        <f t="shared" si="23"/>
        <v/>
      </c>
      <c r="BB141" s="5"/>
      <c r="BC141" s="5"/>
      <c r="BD141" s="214" t="s">
        <v>306</v>
      </c>
      <c r="BE141" s="111"/>
      <c r="BF141" s="20"/>
      <c r="BG141" s="164" t="s">
        <v>301</v>
      </c>
      <c r="BH141" s="356"/>
      <c r="BI141" s="357"/>
      <c r="BJ141" s="357"/>
      <c r="BK141" s="33" t="s">
        <v>21</v>
      </c>
      <c r="BL141" s="5" t="str">
        <f t="shared" si="25"/>
        <v/>
      </c>
      <c r="BM141" s="6"/>
      <c r="BN141" s="5" t="str">
        <f t="shared" si="26"/>
        <v/>
      </c>
      <c r="BO141" s="5"/>
      <c r="BP141" s="5"/>
      <c r="BQ141" s="5"/>
      <c r="BR141" s="5"/>
    </row>
    <row r="142" spans="5:78" ht="15" thickBot="1" x14ac:dyDescent="0.35">
      <c r="N142" s="5"/>
      <c r="O142" s="20"/>
      <c r="P142" s="130"/>
      <c r="Q142" s="131"/>
      <c r="R142" s="128"/>
      <c r="S142" s="131"/>
      <c r="T142" s="131"/>
      <c r="U142" s="131"/>
      <c r="V142" s="131"/>
      <c r="W142" s="5" t="str">
        <f t="shared" si="32"/>
        <v/>
      </c>
      <c r="X142" s="24"/>
      <c r="Y142" s="5" t="str">
        <f t="shared" si="33"/>
        <v/>
      </c>
      <c r="Z142" s="5"/>
      <c r="AA142" s="5"/>
      <c r="AB142" s="5"/>
      <c r="AC142" s="20"/>
      <c r="AE142" s="20"/>
      <c r="AF142" s="66"/>
      <c r="AG142" s="5"/>
      <c r="AH142" s="5"/>
      <c r="AI142" s="5"/>
      <c r="AJ142" s="5"/>
      <c r="AK142" s="5" t="str">
        <f t="shared" si="36"/>
        <v/>
      </c>
      <c r="AL142" s="24"/>
      <c r="AM142" s="5" t="str">
        <f t="shared" si="37"/>
        <v/>
      </c>
      <c r="AN142" s="5"/>
      <c r="AO142" s="5"/>
      <c r="AP142" s="5"/>
      <c r="AQ142" s="20"/>
      <c r="AS142" s="20"/>
      <c r="AT142" s="43"/>
      <c r="AU142" s="5"/>
      <c r="AV142" s="5"/>
      <c r="AW142" s="5"/>
      <c r="AX142" s="5"/>
      <c r="AY142" s="5" t="str">
        <f t="shared" si="22"/>
        <v/>
      </c>
      <c r="AZ142" s="29"/>
      <c r="BA142" s="5" t="str">
        <f t="shared" si="23"/>
        <v/>
      </c>
      <c r="BB142" s="5"/>
      <c r="BC142" s="5"/>
      <c r="BD142" s="20"/>
      <c r="BE142" s="111"/>
      <c r="BF142" s="20"/>
      <c r="BG142" s="66"/>
      <c r="BH142" s="20"/>
      <c r="BI142" s="20"/>
      <c r="BJ142" s="20"/>
      <c r="BK142" s="20"/>
      <c r="BL142" s="5" t="str">
        <f t="shared" si="25"/>
        <v/>
      </c>
      <c r="BM142" s="6"/>
      <c r="BN142" s="5" t="str">
        <f t="shared" si="26"/>
        <v/>
      </c>
      <c r="BO142" s="5"/>
      <c r="BP142" s="5"/>
      <c r="BQ142" s="5"/>
      <c r="BR142" s="5"/>
    </row>
    <row r="143" spans="5:78" ht="15" thickBot="1" x14ac:dyDescent="0.35">
      <c r="N143" s="5"/>
      <c r="O143" s="213" t="s">
        <v>307</v>
      </c>
      <c r="P143" s="130"/>
      <c r="Q143" s="131"/>
      <c r="R143" s="375" t="s">
        <v>232</v>
      </c>
      <c r="S143" s="375"/>
      <c r="T143" s="376"/>
      <c r="U143" s="134">
        <f>SUM(S141)</f>
        <v>0</v>
      </c>
      <c r="V143" s="135" t="s">
        <v>21</v>
      </c>
      <c r="W143" s="5" t="str">
        <f t="shared" si="32"/>
        <v/>
      </c>
      <c r="X143" s="24"/>
      <c r="Y143" s="5" t="str">
        <f t="shared" si="33"/>
        <v/>
      </c>
      <c r="Z143" s="5"/>
      <c r="AA143" s="5"/>
      <c r="AB143" s="5"/>
      <c r="AC143" s="213" t="s">
        <v>307</v>
      </c>
      <c r="AE143" s="20"/>
      <c r="AF143" s="377" t="s">
        <v>231</v>
      </c>
      <c r="AG143" s="377"/>
      <c r="AH143" s="378"/>
      <c r="AI143" s="134">
        <f>SUM(AG141)</f>
        <v>0</v>
      </c>
      <c r="AJ143" s="135" t="s">
        <v>21</v>
      </c>
      <c r="AK143" s="5" t="str">
        <f t="shared" si="36"/>
        <v/>
      </c>
      <c r="AL143" s="24"/>
      <c r="AM143" s="5" t="str">
        <f t="shared" si="37"/>
        <v/>
      </c>
      <c r="AN143" s="5"/>
      <c r="AO143" s="5"/>
      <c r="AP143" s="5"/>
      <c r="AQ143" s="213" t="s">
        <v>307</v>
      </c>
      <c r="AS143" s="20"/>
      <c r="AT143" s="377" t="s">
        <v>230</v>
      </c>
      <c r="AU143" s="377"/>
      <c r="AV143" s="378"/>
      <c r="AW143" s="134">
        <f>SUM(AU141)</f>
        <v>0</v>
      </c>
      <c r="AX143" s="135" t="s">
        <v>21</v>
      </c>
      <c r="AY143" s="5" t="str">
        <f t="shared" si="22"/>
        <v/>
      </c>
      <c r="AZ143" s="29"/>
      <c r="BA143" s="5" t="str">
        <f t="shared" si="23"/>
        <v/>
      </c>
      <c r="BB143" s="5"/>
      <c r="BC143" s="5"/>
      <c r="BD143" s="213" t="s">
        <v>307</v>
      </c>
      <c r="BF143" s="20"/>
      <c r="BG143" s="162" t="s">
        <v>229</v>
      </c>
      <c r="BH143" s="358">
        <f>SUM(BH141)</f>
        <v>0</v>
      </c>
      <c r="BI143" s="359"/>
      <c r="BJ143" s="359"/>
      <c r="BK143" s="161" t="s">
        <v>21</v>
      </c>
      <c r="BL143" s="5" t="str">
        <f t="shared" si="25"/>
        <v/>
      </c>
      <c r="BM143" s="6"/>
      <c r="BN143" s="5" t="str">
        <f t="shared" si="26"/>
        <v/>
      </c>
      <c r="BO143" s="5"/>
      <c r="BP143" s="5"/>
      <c r="BQ143" s="5"/>
      <c r="BR143" s="5"/>
    </row>
    <row r="144" spans="5:78" s="91" customFormat="1" ht="5.4" customHeight="1" x14ac:dyDescent="0.3">
      <c r="E144" s="73"/>
      <c r="F144" s="73"/>
      <c r="G144" s="73"/>
      <c r="H144" s="73"/>
      <c r="I144" s="73"/>
      <c r="J144" s="73"/>
      <c r="N144" s="185"/>
      <c r="O144" s="184"/>
      <c r="P144" s="186"/>
      <c r="Q144" s="187"/>
      <c r="R144" s="188"/>
      <c r="S144" s="188"/>
      <c r="T144" s="188"/>
      <c r="U144" s="189"/>
      <c r="V144" s="190"/>
      <c r="W144" s="5" t="str">
        <f t="shared" si="32"/>
        <v/>
      </c>
      <c r="X144" s="24"/>
      <c r="Y144" s="5" t="str">
        <f t="shared" si="33"/>
        <v/>
      </c>
      <c r="Z144" s="185"/>
      <c r="AA144" s="185"/>
      <c r="AB144" s="185"/>
      <c r="AC144" s="184"/>
      <c r="AD144" s="191"/>
      <c r="AE144" s="192"/>
      <c r="AF144" s="193"/>
      <c r="AG144" s="193"/>
      <c r="AH144" s="193"/>
      <c r="AI144" s="189"/>
      <c r="AJ144" s="190"/>
      <c r="AK144" s="5" t="str">
        <f t="shared" si="36"/>
        <v/>
      </c>
      <c r="AL144" s="24"/>
      <c r="AM144" s="5" t="str">
        <f t="shared" si="37"/>
        <v/>
      </c>
      <c r="AN144" s="185"/>
      <c r="AO144" s="185"/>
      <c r="AP144" s="185"/>
      <c r="AQ144" s="184"/>
      <c r="AR144" s="191"/>
      <c r="AS144" s="192"/>
      <c r="AT144" s="193"/>
      <c r="AU144" s="193"/>
      <c r="AV144" s="193"/>
      <c r="AW144" s="189"/>
      <c r="AX144" s="190"/>
      <c r="AY144" s="5" t="str">
        <f t="shared" si="22"/>
        <v/>
      </c>
      <c r="AZ144" s="29"/>
      <c r="BA144" s="5" t="str">
        <f t="shared" si="23"/>
        <v/>
      </c>
      <c r="BB144" s="185"/>
      <c r="BC144" s="185"/>
      <c r="BD144" s="184"/>
      <c r="BE144" s="191"/>
      <c r="BF144" s="192"/>
      <c r="BG144" s="193"/>
      <c r="BH144" s="194"/>
      <c r="BI144" s="194"/>
      <c r="BJ144" s="194"/>
      <c r="BK144" s="194"/>
      <c r="BL144" s="5" t="str">
        <f t="shared" si="25"/>
        <v/>
      </c>
      <c r="BM144" s="6"/>
      <c r="BN144" s="5" t="str">
        <f t="shared" si="26"/>
        <v/>
      </c>
      <c r="BO144" s="185"/>
      <c r="BP144" s="185"/>
      <c r="BQ144" s="185"/>
      <c r="BR144" s="185"/>
      <c r="BS144" s="191"/>
      <c r="BV144" s="185"/>
      <c r="BW144" s="185"/>
      <c r="BX144" s="185"/>
      <c r="BY144" s="185"/>
      <c r="BZ144" s="185"/>
    </row>
    <row r="145" spans="14:78" ht="6.6" customHeight="1" x14ac:dyDescent="0.3">
      <c r="N145" s="5"/>
      <c r="O145" s="20"/>
      <c r="Q145" s="20"/>
      <c r="R145" s="43"/>
      <c r="S145" s="20"/>
      <c r="T145" s="20"/>
      <c r="U145" s="20"/>
      <c r="V145" s="20"/>
      <c r="W145" s="5" t="str">
        <f t="shared" si="32"/>
        <v/>
      </c>
      <c r="X145" s="24"/>
      <c r="Y145" s="5" t="str">
        <f t="shared" si="33"/>
        <v/>
      </c>
      <c r="Z145" s="5"/>
      <c r="AA145" s="5"/>
      <c r="AB145" s="5"/>
      <c r="AC145" s="5"/>
      <c r="AE145" s="20"/>
      <c r="AF145" s="43"/>
      <c r="AG145" s="5"/>
      <c r="AH145" s="5"/>
      <c r="AI145" s="5"/>
      <c r="AJ145" s="5"/>
      <c r="AK145" s="5" t="str">
        <f t="shared" si="36"/>
        <v/>
      </c>
      <c r="AL145" s="24"/>
      <c r="AM145" s="5" t="str">
        <f t="shared" si="37"/>
        <v/>
      </c>
      <c r="AN145" s="5"/>
      <c r="AO145" s="5"/>
      <c r="AP145" s="5"/>
      <c r="AQ145" s="5"/>
      <c r="AS145" s="20"/>
      <c r="AT145" s="43"/>
      <c r="AU145" s="5"/>
      <c r="AV145" s="5"/>
      <c r="AW145" s="5"/>
      <c r="AX145" s="5"/>
      <c r="AY145" s="5" t="str">
        <f t="shared" si="22"/>
        <v/>
      </c>
      <c r="AZ145" s="29"/>
      <c r="BA145" s="5" t="str">
        <f t="shared" si="23"/>
        <v/>
      </c>
      <c r="BB145" s="5"/>
      <c r="BC145" s="5"/>
      <c r="BD145" s="5"/>
      <c r="BF145" s="20"/>
      <c r="BG145" s="43"/>
      <c r="BH145" s="5"/>
      <c r="BI145" s="5"/>
      <c r="BJ145" s="5"/>
      <c r="BK145" s="5"/>
      <c r="BL145" s="5" t="str">
        <f t="shared" si="25"/>
        <v/>
      </c>
      <c r="BM145" s="6"/>
      <c r="BN145" s="5" t="str">
        <f t="shared" si="26"/>
        <v/>
      </c>
      <c r="BO145" s="5"/>
      <c r="BP145" s="5"/>
      <c r="BQ145" s="5"/>
      <c r="BR145" s="5"/>
    </row>
    <row r="146" spans="14:78" ht="72.599999999999994" customHeight="1" x14ac:dyDescent="0.3">
      <c r="N146" s="5"/>
      <c r="O146" s="379" t="s">
        <v>314</v>
      </c>
      <c r="P146" s="380"/>
      <c r="Q146" s="380"/>
      <c r="R146" s="380"/>
      <c r="S146" s="380"/>
      <c r="T146" s="380"/>
      <c r="U146" s="380"/>
      <c r="V146" s="380"/>
      <c r="W146" s="5" t="str">
        <f t="shared" si="32"/>
        <v/>
      </c>
      <c r="X146" s="24"/>
      <c r="Y146" s="5" t="str">
        <f t="shared" si="33"/>
        <v/>
      </c>
      <c r="Z146" s="5"/>
      <c r="AA146" s="5"/>
      <c r="AB146" s="5"/>
      <c r="AC146" s="379" t="s">
        <v>311</v>
      </c>
      <c r="AD146" s="380"/>
      <c r="AE146" s="380"/>
      <c r="AF146" s="380"/>
      <c r="AG146" s="380"/>
      <c r="AH146" s="380"/>
      <c r="AI146" s="380"/>
      <c r="AJ146" s="380"/>
      <c r="AK146" s="5" t="str">
        <f t="shared" si="36"/>
        <v/>
      </c>
      <c r="AL146" s="24"/>
      <c r="AM146" s="5" t="str">
        <f t="shared" si="37"/>
        <v/>
      </c>
      <c r="AN146" s="5"/>
      <c r="AO146" s="5"/>
      <c r="AP146" s="5"/>
      <c r="AQ146" s="379" t="s">
        <v>312</v>
      </c>
      <c r="AR146" s="380"/>
      <c r="AS146" s="380"/>
      <c r="AT146" s="380"/>
      <c r="AU146" s="380"/>
      <c r="AV146" s="380"/>
      <c r="AW146" s="380"/>
      <c r="AX146" s="380"/>
      <c r="AY146" s="5" t="str">
        <f t="shared" si="22"/>
        <v/>
      </c>
      <c r="AZ146" s="29"/>
      <c r="BA146" s="5" t="str">
        <f t="shared" si="23"/>
        <v/>
      </c>
      <c r="BB146" s="5"/>
      <c r="BC146" s="5"/>
      <c r="BD146" s="379" t="s">
        <v>313</v>
      </c>
      <c r="BE146" s="380"/>
      <c r="BF146" s="380"/>
      <c r="BG146" s="380"/>
      <c r="BH146" s="380"/>
      <c r="BI146" s="380"/>
      <c r="BJ146" s="380"/>
      <c r="BK146" s="380"/>
      <c r="BL146" s="5" t="str">
        <f t="shared" si="25"/>
        <v/>
      </c>
      <c r="BM146" s="6"/>
      <c r="BN146" s="5" t="str">
        <f t="shared" si="26"/>
        <v/>
      </c>
      <c r="BO146" s="5"/>
      <c r="BP146" s="5"/>
      <c r="BQ146" s="5"/>
      <c r="BR146" s="5"/>
    </row>
    <row r="147" spans="14:78" ht="24.6" customHeight="1" x14ac:dyDescent="0.3">
      <c r="N147" s="5"/>
      <c r="O147" s="21" t="s">
        <v>125</v>
      </c>
      <c r="P147" s="247">
        <f>$D$5</f>
        <v>0</v>
      </c>
      <c r="Q147" s="247"/>
      <c r="R147" s="247"/>
      <c r="S147" s="41" t="s">
        <v>152</v>
      </c>
      <c r="T147" s="248"/>
      <c r="U147" s="248"/>
      <c r="V147" s="248"/>
      <c r="W147" s="5" t="str">
        <f t="shared" si="32"/>
        <v/>
      </c>
      <c r="X147" s="24"/>
      <c r="Y147" s="5" t="str">
        <f t="shared" si="33"/>
        <v/>
      </c>
      <c r="Z147" s="5"/>
      <c r="AA147" s="5"/>
      <c r="AB147" s="5"/>
      <c r="AC147" s="21" t="s">
        <v>125</v>
      </c>
      <c r="AD147" s="247">
        <f>$D$5</f>
        <v>0</v>
      </c>
      <c r="AE147" s="247"/>
      <c r="AF147" s="247"/>
      <c r="AG147" s="41" t="s">
        <v>152</v>
      </c>
      <c r="AH147" s="248"/>
      <c r="AI147" s="248"/>
      <c r="AJ147" s="248"/>
      <c r="AK147" s="5" t="str">
        <f t="shared" si="36"/>
        <v/>
      </c>
      <c r="AL147" s="24"/>
      <c r="AM147" s="5" t="str">
        <f t="shared" si="37"/>
        <v/>
      </c>
      <c r="AN147" s="5"/>
      <c r="AO147" s="5"/>
      <c r="AP147" s="5"/>
      <c r="AQ147" s="21" t="s">
        <v>125</v>
      </c>
      <c r="AR147" s="247">
        <f>$D$5</f>
        <v>0</v>
      </c>
      <c r="AS147" s="247"/>
      <c r="AT147" s="247"/>
      <c r="AU147" s="41" t="s">
        <v>152</v>
      </c>
      <c r="AV147" s="248"/>
      <c r="AW147" s="248"/>
      <c r="AX147" s="248"/>
      <c r="AY147" s="5" t="str">
        <f t="shared" si="22"/>
        <v/>
      </c>
      <c r="AZ147" s="29"/>
      <c r="BA147" s="5" t="str">
        <f t="shared" si="23"/>
        <v/>
      </c>
      <c r="BB147" s="5"/>
      <c r="BC147" s="5"/>
      <c r="BD147" s="21" t="s">
        <v>125</v>
      </c>
      <c r="BE147" s="247">
        <f>$D$5</f>
        <v>0</v>
      </c>
      <c r="BF147" s="247"/>
      <c r="BG147" s="247"/>
      <c r="BH147" s="41" t="s">
        <v>152</v>
      </c>
      <c r="BI147" s="248"/>
      <c r="BJ147" s="248"/>
      <c r="BK147" s="248"/>
      <c r="BL147" s="5" t="str">
        <f t="shared" si="25"/>
        <v/>
      </c>
      <c r="BM147" s="6"/>
      <c r="BN147" s="5" t="str">
        <f t="shared" si="26"/>
        <v/>
      </c>
      <c r="BO147" s="5"/>
      <c r="BP147" s="5"/>
      <c r="BQ147" s="5"/>
      <c r="BR147" s="5"/>
    </row>
    <row r="148" spans="14:78" ht="28.2" customHeight="1" x14ac:dyDescent="0.3">
      <c r="N148" s="5"/>
      <c r="O148" s="21" t="s">
        <v>158</v>
      </c>
      <c r="P148" s="247">
        <f>$D$6</f>
        <v>0</v>
      </c>
      <c r="Q148" s="247"/>
      <c r="R148" s="247"/>
      <c r="S148" s="175" t="s">
        <v>89</v>
      </c>
      <c r="T148" s="247">
        <f>$K$6</f>
        <v>0</v>
      </c>
      <c r="U148" s="247"/>
      <c r="V148" s="247"/>
      <c r="W148" s="5" t="str">
        <f t="shared" si="32"/>
        <v/>
      </c>
      <c r="X148" s="24"/>
      <c r="Y148" s="5" t="str">
        <f t="shared" si="33"/>
        <v/>
      </c>
      <c r="Z148" s="5"/>
      <c r="AA148" s="5"/>
      <c r="AB148" s="5"/>
      <c r="AC148" s="21" t="s">
        <v>158</v>
      </c>
      <c r="AD148" s="247">
        <f>$D$6</f>
        <v>0</v>
      </c>
      <c r="AE148" s="247"/>
      <c r="AF148" s="247"/>
      <c r="AG148" s="175" t="s">
        <v>89</v>
      </c>
      <c r="AH148" s="247">
        <f>$K$6</f>
        <v>0</v>
      </c>
      <c r="AI148" s="247"/>
      <c r="AJ148" s="247"/>
      <c r="AK148" s="5" t="str">
        <f t="shared" si="36"/>
        <v/>
      </c>
      <c r="AL148" s="24"/>
      <c r="AM148" s="5" t="str">
        <f t="shared" si="37"/>
        <v/>
      </c>
      <c r="AN148" s="5"/>
      <c r="AO148" s="5"/>
      <c r="AP148" s="5"/>
      <c r="AQ148" s="21" t="s">
        <v>158</v>
      </c>
      <c r="AR148" s="247">
        <f>$D$6</f>
        <v>0</v>
      </c>
      <c r="AS148" s="247"/>
      <c r="AT148" s="247"/>
      <c r="AU148" s="175" t="s">
        <v>89</v>
      </c>
      <c r="AV148" s="247">
        <f>$K$6</f>
        <v>0</v>
      </c>
      <c r="AW148" s="247"/>
      <c r="AX148" s="247"/>
      <c r="AY148" s="5" t="str">
        <f t="shared" si="22"/>
        <v/>
      </c>
      <c r="AZ148" s="29"/>
      <c r="BA148" s="5" t="str">
        <f t="shared" si="23"/>
        <v/>
      </c>
      <c r="BB148" s="5"/>
      <c r="BC148" s="5"/>
      <c r="BD148" s="21" t="s">
        <v>158</v>
      </c>
      <c r="BE148" s="247">
        <f>$D$6</f>
        <v>0</v>
      </c>
      <c r="BF148" s="247"/>
      <c r="BG148" s="247"/>
      <c r="BH148" s="175" t="s">
        <v>89</v>
      </c>
      <c r="BI148" s="247">
        <f>$K$6</f>
        <v>0</v>
      </c>
      <c r="BJ148" s="247"/>
      <c r="BK148" s="247"/>
      <c r="BL148" s="5" t="str">
        <f t="shared" si="25"/>
        <v/>
      </c>
      <c r="BM148" s="6"/>
      <c r="BN148" s="5" t="str">
        <f t="shared" si="26"/>
        <v/>
      </c>
      <c r="BO148" s="5"/>
      <c r="BP148" s="5"/>
      <c r="BQ148" s="5"/>
      <c r="BR148" s="5"/>
    </row>
    <row r="149" spans="14:78" ht="4.95" customHeight="1" x14ac:dyDescent="0.3">
      <c r="N149" s="5"/>
      <c r="O149" s="25"/>
      <c r="P149" s="112"/>
      <c r="Q149" s="26"/>
      <c r="R149" s="46"/>
      <c r="S149" s="25"/>
      <c r="T149" s="25"/>
      <c r="U149" s="25"/>
      <c r="V149" s="25"/>
      <c r="W149" s="5" t="str">
        <f t="shared" si="32"/>
        <v/>
      </c>
      <c r="X149" s="24"/>
      <c r="Y149" s="5" t="str">
        <f t="shared" si="33"/>
        <v/>
      </c>
      <c r="Z149" s="5"/>
      <c r="AA149" s="5"/>
      <c r="AB149" s="5"/>
      <c r="AC149" s="25"/>
      <c r="AD149" s="112"/>
      <c r="AE149" s="26"/>
      <c r="AF149" s="46"/>
      <c r="AG149" s="25"/>
      <c r="AH149" s="25"/>
      <c r="AI149" s="25"/>
      <c r="AJ149" s="25"/>
      <c r="AK149" s="5" t="str">
        <f t="shared" si="36"/>
        <v/>
      </c>
      <c r="AL149" s="24"/>
      <c r="AM149" s="5" t="str">
        <f t="shared" si="37"/>
        <v/>
      </c>
      <c r="AN149" s="5"/>
      <c r="AO149" s="5"/>
      <c r="AP149" s="5"/>
      <c r="AQ149" s="25"/>
      <c r="AR149" s="112"/>
      <c r="AS149" s="26"/>
      <c r="AT149" s="46"/>
      <c r="AU149" s="25"/>
      <c r="AV149" s="25"/>
      <c r="AW149" s="25"/>
      <c r="AX149" s="25"/>
      <c r="AY149" s="5" t="str">
        <f t="shared" si="22"/>
        <v/>
      </c>
      <c r="AZ149" s="29"/>
      <c r="BA149" s="5" t="str">
        <f t="shared" si="23"/>
        <v/>
      </c>
      <c r="BB149" s="5"/>
      <c r="BC149" s="5"/>
      <c r="BD149" s="25"/>
      <c r="BE149" s="112"/>
      <c r="BF149" s="26"/>
      <c r="BG149" s="46"/>
      <c r="BH149" s="25"/>
      <c r="BI149" s="25"/>
      <c r="BJ149" s="25"/>
      <c r="BK149" s="25"/>
      <c r="BL149" s="5" t="str">
        <f t="shared" si="25"/>
        <v/>
      </c>
      <c r="BM149" s="6"/>
      <c r="BN149" s="5" t="str">
        <f t="shared" si="26"/>
        <v/>
      </c>
      <c r="BO149" s="5"/>
      <c r="BP149" s="5"/>
      <c r="BQ149" s="5"/>
      <c r="BR149" s="5"/>
    </row>
    <row r="150" spans="14:78" ht="15" customHeight="1" x14ac:dyDescent="0.3">
      <c r="N150" s="5"/>
      <c r="O150" s="381" t="s">
        <v>17</v>
      </c>
      <c r="P150" s="381"/>
      <c r="Q150" s="381"/>
      <c r="R150" s="381"/>
      <c r="S150" s="381"/>
      <c r="T150" s="381"/>
      <c r="U150" s="381"/>
      <c r="V150" s="381"/>
      <c r="W150" s="5" t="str">
        <f t="shared" si="32"/>
        <v/>
      </c>
      <c r="X150" s="24"/>
      <c r="Y150" s="5" t="str">
        <f t="shared" si="33"/>
        <v/>
      </c>
      <c r="Z150" s="5"/>
      <c r="AA150" s="5"/>
      <c r="AB150" s="5"/>
      <c r="AC150" s="381" t="s">
        <v>17</v>
      </c>
      <c r="AD150" s="381"/>
      <c r="AE150" s="381"/>
      <c r="AF150" s="381"/>
      <c r="AG150" s="381"/>
      <c r="AH150" s="381"/>
      <c r="AI150" s="381"/>
      <c r="AJ150" s="381"/>
      <c r="AK150" s="5" t="str">
        <f t="shared" si="36"/>
        <v/>
      </c>
      <c r="AL150" s="24"/>
      <c r="AM150" s="5" t="str">
        <f t="shared" si="37"/>
        <v/>
      </c>
      <c r="AN150" s="5"/>
      <c r="AO150" s="5"/>
      <c r="AP150" s="5"/>
      <c r="AQ150" s="381" t="s">
        <v>17</v>
      </c>
      <c r="AR150" s="381"/>
      <c r="AS150" s="381"/>
      <c r="AT150" s="381"/>
      <c r="AU150" s="381"/>
      <c r="AV150" s="381"/>
      <c r="AW150" s="381"/>
      <c r="AX150" s="381"/>
      <c r="AY150" s="5" t="str">
        <f t="shared" si="22"/>
        <v/>
      </c>
      <c r="AZ150" s="29"/>
      <c r="BA150" s="5" t="str">
        <f t="shared" si="23"/>
        <v/>
      </c>
      <c r="BB150" s="5"/>
      <c r="BC150" s="5"/>
      <c r="BD150" s="381" t="s">
        <v>17</v>
      </c>
      <c r="BE150" s="381"/>
      <c r="BF150" s="381"/>
      <c r="BG150" s="381"/>
      <c r="BH150" s="381"/>
      <c r="BI150" s="381"/>
      <c r="BJ150" s="381"/>
      <c r="BK150" s="381"/>
      <c r="BL150" s="5" t="str">
        <f t="shared" si="25"/>
        <v/>
      </c>
      <c r="BM150" s="6"/>
      <c r="BN150" s="5" t="str">
        <f t="shared" si="26"/>
        <v/>
      </c>
      <c r="BO150" s="5"/>
      <c r="BP150" s="5"/>
      <c r="BQ150" s="5"/>
      <c r="BR150" s="345" t="s">
        <v>17</v>
      </c>
      <c r="BS150" s="345"/>
      <c r="BT150" s="345"/>
      <c r="BU150" s="345"/>
      <c r="BV150" s="381" t="s">
        <v>249</v>
      </c>
      <c r="BW150" s="381" t="s">
        <v>250</v>
      </c>
      <c r="BX150" s="381" t="s">
        <v>251</v>
      </c>
      <c r="BY150" s="381" t="s">
        <v>252</v>
      </c>
      <c r="BZ150" s="382" t="s">
        <v>255</v>
      </c>
    </row>
    <row r="151" spans="14:78" ht="28.2" customHeight="1" x14ac:dyDescent="0.3">
      <c r="N151" s="5"/>
      <c r="O151" s="240" t="s">
        <v>107</v>
      </c>
      <c r="P151" s="241"/>
      <c r="Q151" s="240" t="s">
        <v>294</v>
      </c>
      <c r="R151" s="241"/>
      <c r="S151" s="133" t="s">
        <v>259</v>
      </c>
      <c r="T151" s="80" t="s">
        <v>132</v>
      </c>
      <c r="U151" s="81" t="s">
        <v>133</v>
      </c>
      <c r="V151" s="82" t="s">
        <v>134</v>
      </c>
      <c r="W151" s="5" t="str">
        <f t="shared" si="32"/>
        <v/>
      </c>
      <c r="X151" s="24"/>
      <c r="Y151" s="5" t="str">
        <f t="shared" si="33"/>
        <v/>
      </c>
      <c r="Z151" s="5"/>
      <c r="AA151" s="5"/>
      <c r="AB151" s="5"/>
      <c r="AC151" s="240" t="s">
        <v>107</v>
      </c>
      <c r="AD151" s="241"/>
      <c r="AE151" s="240" t="s">
        <v>294</v>
      </c>
      <c r="AF151" s="241"/>
      <c r="AG151" s="133" t="s">
        <v>259</v>
      </c>
      <c r="AH151" s="80" t="s">
        <v>132</v>
      </c>
      <c r="AI151" s="81" t="s">
        <v>133</v>
      </c>
      <c r="AJ151" s="82" t="s">
        <v>134</v>
      </c>
      <c r="AK151" s="5" t="str">
        <f t="shared" si="36"/>
        <v/>
      </c>
      <c r="AL151" s="24"/>
      <c r="AM151" s="5" t="str">
        <f t="shared" si="37"/>
        <v/>
      </c>
      <c r="AN151" s="5"/>
      <c r="AO151" s="5"/>
      <c r="AP151" s="5"/>
      <c r="AQ151" s="240" t="s">
        <v>107</v>
      </c>
      <c r="AR151" s="241"/>
      <c r="AS151" s="240" t="s">
        <v>294</v>
      </c>
      <c r="AT151" s="241"/>
      <c r="AU151" s="133" t="s">
        <v>259</v>
      </c>
      <c r="AV151" s="80" t="s">
        <v>132</v>
      </c>
      <c r="AW151" s="81" t="s">
        <v>133</v>
      </c>
      <c r="AX151" s="82" t="s">
        <v>134</v>
      </c>
      <c r="AY151" s="5" t="str">
        <f t="shared" si="22"/>
        <v/>
      </c>
      <c r="AZ151" s="29"/>
      <c r="BA151" s="5" t="str">
        <f t="shared" si="23"/>
        <v/>
      </c>
      <c r="BB151" s="5"/>
      <c r="BC151" s="5"/>
      <c r="BD151" s="240" t="s">
        <v>107</v>
      </c>
      <c r="BE151" s="241"/>
      <c r="BF151" s="240" t="s">
        <v>294</v>
      </c>
      <c r="BG151" s="241"/>
      <c r="BH151" s="133" t="s">
        <v>259</v>
      </c>
      <c r="BI151" s="80" t="s">
        <v>132</v>
      </c>
      <c r="BJ151" s="81" t="s">
        <v>133</v>
      </c>
      <c r="BK151" s="82" t="s">
        <v>134</v>
      </c>
      <c r="BL151" s="5" t="str">
        <f t="shared" si="25"/>
        <v/>
      </c>
      <c r="BM151" s="6"/>
      <c r="BN151" s="5" t="str">
        <f t="shared" si="26"/>
        <v/>
      </c>
      <c r="BO151" s="5"/>
      <c r="BP151" s="5"/>
      <c r="BQ151" s="5"/>
      <c r="BR151" s="119" t="s">
        <v>107</v>
      </c>
      <c r="BS151" s="384" t="s">
        <v>70</v>
      </c>
      <c r="BT151" s="384"/>
      <c r="BU151" s="119" t="s">
        <v>294</v>
      </c>
      <c r="BV151" s="381"/>
      <c r="BW151" s="381"/>
      <c r="BX151" s="381"/>
      <c r="BY151" s="381"/>
      <c r="BZ151" s="383"/>
    </row>
    <row r="152" spans="14:78" ht="27.6" customHeight="1" x14ac:dyDescent="0.3">
      <c r="N152" s="5"/>
      <c r="O152" s="242" t="s">
        <v>43</v>
      </c>
      <c r="P152" s="243"/>
      <c r="Q152" s="210">
        <f>IF(OR(S152="X",T152="X",U152="X",V152="X"),1,0)</f>
        <v>0</v>
      </c>
      <c r="R152" s="120" t="s">
        <v>44</v>
      </c>
      <c r="S152" s="170"/>
      <c r="T152" s="170"/>
      <c r="U152" s="170"/>
      <c r="V152" s="170"/>
      <c r="W152" s="5" t="str">
        <f t="shared" si="32"/>
        <v/>
      </c>
      <c r="X152" s="24"/>
      <c r="Y152" s="5" t="str">
        <f t="shared" si="33"/>
        <v/>
      </c>
      <c r="Z152" s="29"/>
      <c r="AA152" s="5"/>
      <c r="AB152" s="5"/>
      <c r="AC152" s="242" t="s">
        <v>43</v>
      </c>
      <c r="AD152" s="243"/>
      <c r="AE152" s="210">
        <f>IF(OR(AG152="X",AH152="X",AI152="X",AJ152="X"),1,0)</f>
        <v>0</v>
      </c>
      <c r="AF152" s="120" t="s">
        <v>44</v>
      </c>
      <c r="AG152" s="170"/>
      <c r="AH152" s="170"/>
      <c r="AI152" s="170"/>
      <c r="AJ152" s="170"/>
      <c r="AK152" s="5" t="str">
        <f t="shared" si="36"/>
        <v/>
      </c>
      <c r="AL152" s="24"/>
      <c r="AM152" s="5" t="str">
        <f t="shared" si="37"/>
        <v/>
      </c>
      <c r="AN152" s="29"/>
      <c r="AO152" s="5"/>
      <c r="AP152" s="5"/>
      <c r="AQ152" s="242" t="s">
        <v>43</v>
      </c>
      <c r="AR152" s="243"/>
      <c r="AS152" s="210">
        <f>IF(OR(AU152="X",AV152="X",AW152="X",AX152="X"),1,0)</f>
        <v>0</v>
      </c>
      <c r="AT152" s="120" t="s">
        <v>44</v>
      </c>
      <c r="AU152" s="170"/>
      <c r="AV152" s="170"/>
      <c r="AW152" s="170"/>
      <c r="AX152" s="170"/>
      <c r="AY152" s="5" t="str">
        <f t="shared" si="22"/>
        <v/>
      </c>
      <c r="AZ152" s="29"/>
      <c r="BA152" s="5" t="str">
        <f t="shared" si="23"/>
        <v/>
      </c>
      <c r="BB152" s="5"/>
      <c r="BC152" s="5"/>
      <c r="BD152" s="242" t="s">
        <v>43</v>
      </c>
      <c r="BE152" s="243"/>
      <c r="BF152" s="210">
        <f>IF(OR(BH152="X",BI152="X",BJ152="X",BK152="X"),1,0)</f>
        <v>0</v>
      </c>
      <c r="BG152" s="120" t="s">
        <v>44</v>
      </c>
      <c r="BH152" s="170"/>
      <c r="BI152" s="170"/>
      <c r="BJ152" s="170"/>
      <c r="BK152" s="170"/>
      <c r="BL152" s="5" t="str">
        <f t="shared" si="25"/>
        <v/>
      </c>
      <c r="BM152" s="6"/>
      <c r="BN152" s="5" t="str">
        <f t="shared" si="26"/>
        <v/>
      </c>
      <c r="BO152" s="29"/>
      <c r="BP152" s="5"/>
      <c r="BQ152" s="5"/>
      <c r="BR152" s="384" t="s">
        <v>43</v>
      </c>
      <c r="BS152" s="435"/>
      <c r="BT152" s="210">
        <v>1</v>
      </c>
      <c r="BU152" s="120" t="s">
        <v>44</v>
      </c>
      <c r="BV152" s="147" t="str">
        <f>IF(Q152="","",IF(S152="X",25%,IF(T152="X",50%,IF(U152="X",75%,IF(V152="X",100%,"")))))</f>
        <v/>
      </c>
      <c r="BW152" s="147" t="str">
        <f>IF(AE152="","",IF(AG152="X",25%,IF(AH152="X",50%,IF(AI152="X",75%,IF(AJ152="X",100%,"")))))</f>
        <v/>
      </c>
      <c r="BX152" s="147" t="str">
        <f>IF(AS152="","",IF(AU152="X",25%,IF(AV152="X",50%,IF(AW152="X",75%,IF(AX152="X",100%,"")))))</f>
        <v/>
      </c>
      <c r="BY152" s="147" t="str">
        <f>IF(BF152="","",IF(BH152="X",25%,IF(BI152="X",50%,IF(BJ152="X",75%,IF(BK152="X",100%,"")))))</f>
        <v/>
      </c>
      <c r="BZ152" s="148" t="str">
        <f>IFERROR(AVERAGE(BV152:BY152),"")</f>
        <v/>
      </c>
    </row>
    <row r="153" spans="14:78" x14ac:dyDescent="0.3">
      <c r="N153" s="5"/>
      <c r="O153" s="263"/>
      <c r="P153" s="264"/>
      <c r="Q153" s="210">
        <f t="shared" ref="Q153:Q164" si="38">IF(OR(S153="X",T153="X",U153="X",V153="X"),1,0)</f>
        <v>0</v>
      </c>
      <c r="R153" s="120" t="s">
        <v>45</v>
      </c>
      <c r="S153" s="170"/>
      <c r="T153" s="170"/>
      <c r="U153" s="170"/>
      <c r="V153" s="170"/>
      <c r="W153" s="5" t="str">
        <f t="shared" si="32"/>
        <v/>
      </c>
      <c r="X153" s="24"/>
      <c r="Y153" s="5" t="str">
        <f t="shared" si="33"/>
        <v/>
      </c>
      <c r="Z153" s="29"/>
      <c r="AA153" s="5"/>
      <c r="AB153" s="5"/>
      <c r="AC153" s="263"/>
      <c r="AD153" s="264"/>
      <c r="AE153" s="210">
        <f t="shared" ref="AE153:AE164" si="39">IF(OR(AG153="X",AH153="X",AI153="X",AJ153="X"),1,0)</f>
        <v>0</v>
      </c>
      <c r="AF153" s="120" t="s">
        <v>45</v>
      </c>
      <c r="AG153" s="170"/>
      <c r="AH153" s="170"/>
      <c r="AI153" s="170"/>
      <c r="AJ153" s="170"/>
      <c r="AK153" s="5" t="str">
        <f t="shared" si="36"/>
        <v/>
      </c>
      <c r="AL153" s="24"/>
      <c r="AM153" s="5" t="str">
        <f t="shared" si="37"/>
        <v/>
      </c>
      <c r="AN153" s="29"/>
      <c r="AO153" s="5"/>
      <c r="AP153" s="5"/>
      <c r="AQ153" s="263"/>
      <c r="AR153" s="264"/>
      <c r="AS153" s="210">
        <f t="shared" ref="AS153:AS164" si="40">IF(OR(AU153="X",AV153="X",AW153="X",AX153="X"),1,0)</f>
        <v>0</v>
      </c>
      <c r="AT153" s="120" t="s">
        <v>45</v>
      </c>
      <c r="AU153" s="170"/>
      <c r="AV153" s="170"/>
      <c r="AW153" s="170"/>
      <c r="AX153" s="170"/>
      <c r="AY153" s="5" t="str">
        <f t="shared" si="22"/>
        <v/>
      </c>
      <c r="AZ153" s="29"/>
      <c r="BA153" s="5" t="str">
        <f t="shared" si="23"/>
        <v/>
      </c>
      <c r="BB153" s="5"/>
      <c r="BC153" s="5"/>
      <c r="BD153" s="263"/>
      <c r="BE153" s="264"/>
      <c r="BF153" s="210">
        <f t="shared" ref="BF153:BF164" si="41">IF(OR(BH153="X",BI153="X",BJ153="X",BK153="X"),1,0)</f>
        <v>0</v>
      </c>
      <c r="BG153" s="120" t="s">
        <v>45</v>
      </c>
      <c r="BH153" s="170"/>
      <c r="BI153" s="170"/>
      <c r="BJ153" s="170"/>
      <c r="BK153" s="170"/>
      <c r="BL153" s="5" t="str">
        <f t="shared" si="25"/>
        <v/>
      </c>
      <c r="BM153" s="6"/>
      <c r="BN153" s="5" t="str">
        <f t="shared" si="26"/>
        <v/>
      </c>
      <c r="BO153" s="29"/>
      <c r="BP153" s="5"/>
      <c r="BQ153" s="5"/>
      <c r="BR153" s="384"/>
      <c r="BS153" s="436"/>
      <c r="BT153" s="210">
        <v>1</v>
      </c>
      <c r="BU153" s="120" t="s">
        <v>45</v>
      </c>
      <c r="BV153" s="147" t="str">
        <f t="shared" ref="BV153:BV164" si="42">IF(Q153="","",IF(S153="X",25%,IF(T153="X",50%,IF(U153="X",75%,IF(V153="X",100%,"")))))</f>
        <v/>
      </c>
      <c r="BW153" s="147" t="str">
        <f t="shared" ref="BW153:BW164" si="43">IF(AE153="","",IF(AG153="X",25%,IF(AH153="X",50%,IF(AI153="X",75%,IF(AJ153="X",100%,"")))))</f>
        <v/>
      </c>
      <c r="BX153" s="147" t="str">
        <f t="shared" ref="BX153:BX164" si="44">IF(AS153="","",IF(AU153="X",25%,IF(AV153="X",50%,IF(AW153="X",75%,IF(AX153="X",100%,"")))))</f>
        <v/>
      </c>
      <c r="BY153" s="147" t="str">
        <f t="shared" ref="BY153:BY164" si="45">IF(BF153="","",IF(BH153="X",25%,IF(BI153="X",50%,IF(BJ153="X",75%,IF(BK153="X",100%,"")))))</f>
        <v/>
      </c>
      <c r="BZ153" s="148" t="str">
        <f t="shared" ref="BZ153:BZ164" si="46">IFERROR(AVERAGE(BV153:BY153),"")</f>
        <v/>
      </c>
    </row>
    <row r="154" spans="14:78" ht="27.6" x14ac:dyDescent="0.3">
      <c r="N154" s="5"/>
      <c r="O154" s="244"/>
      <c r="P154" s="245"/>
      <c r="Q154" s="210">
        <f t="shared" si="38"/>
        <v>0</v>
      </c>
      <c r="R154" s="120" t="s">
        <v>46</v>
      </c>
      <c r="S154" s="170"/>
      <c r="T154" s="170"/>
      <c r="U154" s="170"/>
      <c r="V154" s="170"/>
      <c r="W154" s="5" t="str">
        <f t="shared" si="32"/>
        <v/>
      </c>
      <c r="X154" s="24"/>
      <c r="Y154" s="5" t="str">
        <f t="shared" si="33"/>
        <v/>
      </c>
      <c r="Z154" s="29"/>
      <c r="AA154" s="5"/>
      <c r="AB154" s="5"/>
      <c r="AC154" s="244"/>
      <c r="AD154" s="245"/>
      <c r="AE154" s="210">
        <f t="shared" si="39"/>
        <v>0</v>
      </c>
      <c r="AF154" s="120" t="s">
        <v>46</v>
      </c>
      <c r="AG154" s="170"/>
      <c r="AH154" s="170"/>
      <c r="AI154" s="170"/>
      <c r="AJ154" s="170"/>
      <c r="AK154" s="5" t="str">
        <f t="shared" si="36"/>
        <v/>
      </c>
      <c r="AL154" s="24"/>
      <c r="AM154" s="5" t="str">
        <f t="shared" si="37"/>
        <v/>
      </c>
      <c r="AN154" s="29"/>
      <c r="AO154" s="5"/>
      <c r="AP154" s="5"/>
      <c r="AQ154" s="244"/>
      <c r="AR154" s="245"/>
      <c r="AS154" s="210">
        <f t="shared" si="40"/>
        <v>0</v>
      </c>
      <c r="AT154" s="120" t="s">
        <v>46</v>
      </c>
      <c r="AU154" s="170"/>
      <c r="AV154" s="170"/>
      <c r="AW154" s="170"/>
      <c r="AX154" s="170"/>
      <c r="AY154" s="5" t="str">
        <f t="shared" si="22"/>
        <v/>
      </c>
      <c r="AZ154" s="29"/>
      <c r="BA154" s="5" t="str">
        <f t="shared" si="23"/>
        <v/>
      </c>
      <c r="BB154" s="5"/>
      <c r="BC154" s="5"/>
      <c r="BD154" s="244"/>
      <c r="BE154" s="245"/>
      <c r="BF154" s="210">
        <f t="shared" si="41"/>
        <v>0</v>
      </c>
      <c r="BG154" s="120" t="s">
        <v>46</v>
      </c>
      <c r="BH154" s="170"/>
      <c r="BI154" s="170"/>
      <c r="BJ154" s="170"/>
      <c r="BK154" s="170"/>
      <c r="BL154" s="5" t="str">
        <f t="shared" si="25"/>
        <v/>
      </c>
      <c r="BM154" s="6"/>
      <c r="BN154" s="5" t="str">
        <f t="shared" si="26"/>
        <v/>
      </c>
      <c r="BO154" s="29"/>
      <c r="BP154" s="5"/>
      <c r="BQ154" s="5"/>
      <c r="BR154" s="384"/>
      <c r="BS154" s="437"/>
      <c r="BT154" s="210">
        <v>1</v>
      </c>
      <c r="BU154" s="120" t="s">
        <v>46</v>
      </c>
      <c r="BV154" s="147" t="str">
        <f t="shared" si="42"/>
        <v/>
      </c>
      <c r="BW154" s="147" t="str">
        <f t="shared" si="43"/>
        <v/>
      </c>
      <c r="BX154" s="147" t="str">
        <f t="shared" si="44"/>
        <v/>
      </c>
      <c r="BY154" s="147" t="str">
        <f t="shared" si="45"/>
        <v/>
      </c>
      <c r="BZ154" s="148" t="str">
        <f t="shared" si="46"/>
        <v/>
      </c>
    </row>
    <row r="155" spans="14:78" ht="27.6" x14ac:dyDescent="0.3">
      <c r="N155" s="5"/>
      <c r="O155" s="240" t="s">
        <v>47</v>
      </c>
      <c r="P155" s="241"/>
      <c r="Q155" s="210">
        <f t="shared" si="38"/>
        <v>0</v>
      </c>
      <c r="R155" s="120" t="s">
        <v>49</v>
      </c>
      <c r="S155" s="170"/>
      <c r="T155" s="170"/>
      <c r="U155" s="170"/>
      <c r="V155" s="170"/>
      <c r="W155" s="5" t="str">
        <f t="shared" si="32"/>
        <v/>
      </c>
      <c r="X155" s="24"/>
      <c r="Y155" s="5" t="str">
        <f t="shared" si="33"/>
        <v/>
      </c>
      <c r="Z155" s="29"/>
      <c r="AA155" s="5"/>
      <c r="AB155" s="5"/>
      <c r="AC155" s="240" t="s">
        <v>47</v>
      </c>
      <c r="AD155" s="241"/>
      <c r="AE155" s="210">
        <f t="shared" si="39"/>
        <v>0</v>
      </c>
      <c r="AF155" s="120" t="s">
        <v>49</v>
      </c>
      <c r="AG155" s="170"/>
      <c r="AH155" s="170"/>
      <c r="AI155" s="170"/>
      <c r="AJ155" s="170"/>
      <c r="AK155" s="5" t="str">
        <f t="shared" si="36"/>
        <v/>
      </c>
      <c r="AL155" s="24"/>
      <c r="AM155" s="5" t="str">
        <f t="shared" si="37"/>
        <v/>
      </c>
      <c r="AN155" s="29"/>
      <c r="AO155" s="5"/>
      <c r="AP155" s="5"/>
      <c r="AQ155" s="240" t="s">
        <v>47</v>
      </c>
      <c r="AR155" s="241"/>
      <c r="AS155" s="210">
        <f t="shared" si="40"/>
        <v>0</v>
      </c>
      <c r="AT155" s="120" t="s">
        <v>49</v>
      </c>
      <c r="AU155" s="170"/>
      <c r="AV155" s="170"/>
      <c r="AW155" s="170"/>
      <c r="AX155" s="170"/>
      <c r="AY155" s="5" t="str">
        <f t="shared" si="22"/>
        <v/>
      </c>
      <c r="AZ155" s="29"/>
      <c r="BA155" s="5" t="str">
        <f t="shared" si="23"/>
        <v/>
      </c>
      <c r="BB155" s="5"/>
      <c r="BC155" s="5"/>
      <c r="BD155" s="240" t="s">
        <v>47</v>
      </c>
      <c r="BE155" s="241"/>
      <c r="BF155" s="210">
        <f t="shared" si="41"/>
        <v>0</v>
      </c>
      <c r="BG155" s="120" t="s">
        <v>49</v>
      </c>
      <c r="BH155" s="170"/>
      <c r="BI155" s="170"/>
      <c r="BJ155" s="170"/>
      <c r="BK155" s="170"/>
      <c r="BL155" s="5" t="str">
        <f t="shared" si="25"/>
        <v/>
      </c>
      <c r="BM155" s="6"/>
      <c r="BN155" s="5" t="str">
        <f t="shared" si="26"/>
        <v/>
      </c>
      <c r="BO155" s="29"/>
      <c r="BP155" s="5"/>
      <c r="BQ155" s="5"/>
      <c r="BR155" s="119" t="s">
        <v>47</v>
      </c>
      <c r="BS155" s="205"/>
      <c r="BT155" s="210">
        <v>1</v>
      </c>
      <c r="BU155" s="120" t="s">
        <v>49</v>
      </c>
      <c r="BV155" s="147" t="str">
        <f t="shared" si="42"/>
        <v/>
      </c>
      <c r="BW155" s="147" t="str">
        <f t="shared" si="43"/>
        <v/>
      </c>
      <c r="BX155" s="147" t="str">
        <f t="shared" si="44"/>
        <v/>
      </c>
      <c r="BY155" s="147" t="str">
        <f t="shared" si="45"/>
        <v/>
      </c>
      <c r="BZ155" s="148" t="str">
        <f t="shared" si="46"/>
        <v/>
      </c>
    </row>
    <row r="156" spans="14:78" ht="55.2" x14ac:dyDescent="0.3">
      <c r="N156" s="5"/>
      <c r="O156" s="240" t="s">
        <v>71</v>
      </c>
      <c r="P156" s="241"/>
      <c r="Q156" s="210">
        <f t="shared" si="38"/>
        <v>0</v>
      </c>
      <c r="R156" s="120" t="s">
        <v>49</v>
      </c>
      <c r="S156" s="170"/>
      <c r="T156" s="170"/>
      <c r="U156" s="170"/>
      <c r="V156" s="170"/>
      <c r="W156" s="5" t="str">
        <f t="shared" si="32"/>
        <v/>
      </c>
      <c r="X156" s="24"/>
      <c r="Y156" s="5" t="str">
        <f t="shared" si="33"/>
        <v/>
      </c>
      <c r="Z156" s="29"/>
      <c r="AA156" s="5"/>
      <c r="AB156" s="5"/>
      <c r="AC156" s="240" t="s">
        <v>71</v>
      </c>
      <c r="AD156" s="241"/>
      <c r="AE156" s="210">
        <f t="shared" si="39"/>
        <v>0</v>
      </c>
      <c r="AF156" s="120" t="s">
        <v>49</v>
      </c>
      <c r="AG156" s="170"/>
      <c r="AH156" s="170"/>
      <c r="AI156" s="170"/>
      <c r="AJ156" s="170"/>
      <c r="AK156" s="5" t="str">
        <f t="shared" si="36"/>
        <v/>
      </c>
      <c r="AL156" s="24"/>
      <c r="AM156" s="5" t="str">
        <f t="shared" si="37"/>
        <v/>
      </c>
      <c r="AN156" s="29"/>
      <c r="AO156" s="5"/>
      <c r="AP156" s="5"/>
      <c r="AQ156" s="240" t="s">
        <v>71</v>
      </c>
      <c r="AR156" s="241"/>
      <c r="AS156" s="210">
        <f t="shared" si="40"/>
        <v>0</v>
      </c>
      <c r="AT156" s="120" t="s">
        <v>49</v>
      </c>
      <c r="AU156" s="170"/>
      <c r="AV156" s="170"/>
      <c r="AW156" s="170"/>
      <c r="AX156" s="170"/>
      <c r="AY156" s="5" t="str">
        <f t="shared" si="22"/>
        <v/>
      </c>
      <c r="AZ156" s="29"/>
      <c r="BA156" s="5" t="str">
        <f t="shared" si="23"/>
        <v/>
      </c>
      <c r="BB156" s="5"/>
      <c r="BC156" s="5"/>
      <c r="BD156" s="240" t="s">
        <v>71</v>
      </c>
      <c r="BE156" s="241"/>
      <c r="BF156" s="210">
        <f t="shared" si="41"/>
        <v>0</v>
      </c>
      <c r="BG156" s="120" t="s">
        <v>49</v>
      </c>
      <c r="BH156" s="170"/>
      <c r="BI156" s="170"/>
      <c r="BJ156" s="170"/>
      <c r="BK156" s="170"/>
      <c r="BL156" s="5" t="str">
        <f t="shared" si="25"/>
        <v/>
      </c>
      <c r="BM156" s="6"/>
      <c r="BN156" s="5" t="str">
        <f t="shared" si="26"/>
        <v/>
      </c>
      <c r="BO156" s="29"/>
      <c r="BP156" s="5"/>
      <c r="BQ156" s="5"/>
      <c r="BR156" s="119" t="s">
        <v>71</v>
      </c>
      <c r="BS156" s="205"/>
      <c r="BT156" s="210">
        <v>1</v>
      </c>
      <c r="BU156" s="120" t="s">
        <v>49</v>
      </c>
      <c r="BV156" s="147" t="str">
        <f t="shared" si="42"/>
        <v/>
      </c>
      <c r="BW156" s="147" t="str">
        <f t="shared" si="43"/>
        <v/>
      </c>
      <c r="BX156" s="147" t="str">
        <f t="shared" si="44"/>
        <v/>
      </c>
      <c r="BY156" s="147" t="str">
        <f t="shared" si="45"/>
        <v/>
      </c>
      <c r="BZ156" s="148" t="str">
        <f t="shared" si="46"/>
        <v/>
      </c>
    </row>
    <row r="157" spans="14:78" ht="51" customHeight="1" x14ac:dyDescent="0.3">
      <c r="N157" s="5"/>
      <c r="O157" s="240" t="s">
        <v>48</v>
      </c>
      <c r="P157" s="241"/>
      <c r="Q157" s="210">
        <f t="shared" si="38"/>
        <v>0</v>
      </c>
      <c r="R157" s="120" t="s">
        <v>49</v>
      </c>
      <c r="S157" s="170"/>
      <c r="T157" s="170"/>
      <c r="U157" s="170"/>
      <c r="V157" s="170"/>
      <c r="W157" s="5" t="str">
        <f t="shared" si="32"/>
        <v/>
      </c>
      <c r="X157" s="24"/>
      <c r="Y157" s="5" t="str">
        <f t="shared" si="33"/>
        <v/>
      </c>
      <c r="Z157" s="29"/>
      <c r="AA157" s="5"/>
      <c r="AB157" s="5"/>
      <c r="AC157" s="240" t="s">
        <v>48</v>
      </c>
      <c r="AD157" s="241"/>
      <c r="AE157" s="210">
        <f t="shared" si="39"/>
        <v>0</v>
      </c>
      <c r="AF157" s="120" t="s">
        <v>49</v>
      </c>
      <c r="AG157" s="170"/>
      <c r="AH157" s="170"/>
      <c r="AI157" s="170"/>
      <c r="AJ157" s="170"/>
      <c r="AK157" s="5" t="str">
        <f t="shared" si="36"/>
        <v/>
      </c>
      <c r="AL157" s="24"/>
      <c r="AM157" s="5" t="str">
        <f t="shared" si="37"/>
        <v/>
      </c>
      <c r="AN157" s="29"/>
      <c r="AO157" s="5"/>
      <c r="AP157" s="5"/>
      <c r="AQ157" s="240" t="s">
        <v>48</v>
      </c>
      <c r="AR157" s="241"/>
      <c r="AS157" s="210">
        <f t="shared" si="40"/>
        <v>0</v>
      </c>
      <c r="AT157" s="120" t="s">
        <v>49</v>
      </c>
      <c r="AU157" s="170"/>
      <c r="AV157" s="170"/>
      <c r="AW157" s="170"/>
      <c r="AX157" s="170"/>
      <c r="AY157" s="5" t="str">
        <f t="shared" si="22"/>
        <v/>
      </c>
      <c r="AZ157" s="29"/>
      <c r="BA157" s="5" t="str">
        <f t="shared" si="23"/>
        <v/>
      </c>
      <c r="BB157" s="5"/>
      <c r="BC157" s="5"/>
      <c r="BD157" s="240" t="s">
        <v>48</v>
      </c>
      <c r="BE157" s="241"/>
      <c r="BF157" s="210">
        <f t="shared" si="41"/>
        <v>0</v>
      </c>
      <c r="BG157" s="120" t="s">
        <v>49</v>
      </c>
      <c r="BH157" s="170"/>
      <c r="BI157" s="170"/>
      <c r="BJ157" s="170"/>
      <c r="BK157" s="170"/>
      <c r="BL157" s="5" t="str">
        <f t="shared" si="25"/>
        <v/>
      </c>
      <c r="BM157" s="6"/>
      <c r="BN157" s="5" t="str">
        <f t="shared" si="26"/>
        <v/>
      </c>
      <c r="BO157" s="29"/>
      <c r="BP157" s="5"/>
      <c r="BQ157" s="5"/>
      <c r="BR157" s="119" t="s">
        <v>48</v>
      </c>
      <c r="BS157" s="205"/>
      <c r="BT157" s="210">
        <v>1</v>
      </c>
      <c r="BU157" s="120" t="s">
        <v>49</v>
      </c>
      <c r="BV157" s="147" t="str">
        <f t="shared" si="42"/>
        <v/>
      </c>
      <c r="BW157" s="147" t="str">
        <f t="shared" si="43"/>
        <v/>
      </c>
      <c r="BX157" s="147" t="str">
        <f t="shared" si="44"/>
        <v/>
      </c>
      <c r="BY157" s="147" t="str">
        <f t="shared" si="45"/>
        <v/>
      </c>
      <c r="BZ157" s="148" t="str">
        <f t="shared" si="46"/>
        <v/>
      </c>
    </row>
    <row r="158" spans="14:78" ht="18" customHeight="1" x14ac:dyDescent="0.3">
      <c r="N158" s="5"/>
      <c r="O158" s="242" t="s">
        <v>50</v>
      </c>
      <c r="P158" s="243"/>
      <c r="Q158" s="210">
        <f t="shared" si="38"/>
        <v>0</v>
      </c>
      <c r="R158" s="120" t="s">
        <v>51</v>
      </c>
      <c r="S158" s="170"/>
      <c r="T158" s="170"/>
      <c r="U158" s="170"/>
      <c r="V158" s="170"/>
      <c r="W158" s="5" t="str">
        <f t="shared" si="32"/>
        <v/>
      </c>
      <c r="X158" s="24"/>
      <c r="Y158" s="5" t="str">
        <f t="shared" si="33"/>
        <v/>
      </c>
      <c r="Z158" s="29"/>
      <c r="AA158" s="5"/>
      <c r="AB158" s="5"/>
      <c r="AC158" s="242" t="s">
        <v>50</v>
      </c>
      <c r="AD158" s="243"/>
      <c r="AE158" s="210">
        <f t="shared" si="39"/>
        <v>0</v>
      </c>
      <c r="AF158" s="120" t="s">
        <v>51</v>
      </c>
      <c r="AG158" s="170"/>
      <c r="AH158" s="170"/>
      <c r="AI158" s="170"/>
      <c r="AJ158" s="170"/>
      <c r="AK158" s="5" t="str">
        <f t="shared" si="36"/>
        <v/>
      </c>
      <c r="AL158" s="24"/>
      <c r="AM158" s="5" t="str">
        <f t="shared" si="37"/>
        <v/>
      </c>
      <c r="AN158" s="29"/>
      <c r="AO158" s="5"/>
      <c r="AP158" s="5"/>
      <c r="AQ158" s="242" t="s">
        <v>50</v>
      </c>
      <c r="AR158" s="243"/>
      <c r="AS158" s="210">
        <f t="shared" si="40"/>
        <v>0</v>
      </c>
      <c r="AT158" s="120" t="s">
        <v>51</v>
      </c>
      <c r="AU158" s="170"/>
      <c r="AV158" s="170"/>
      <c r="AW158" s="170"/>
      <c r="AX158" s="170"/>
      <c r="AY158" s="5" t="str">
        <f t="shared" si="22"/>
        <v/>
      </c>
      <c r="AZ158" s="29"/>
      <c r="BA158" s="5" t="str">
        <f t="shared" si="23"/>
        <v/>
      </c>
      <c r="BB158" s="5"/>
      <c r="BC158" s="5"/>
      <c r="BD158" s="242" t="s">
        <v>50</v>
      </c>
      <c r="BE158" s="243"/>
      <c r="BF158" s="210">
        <f t="shared" si="41"/>
        <v>0</v>
      </c>
      <c r="BG158" s="120" t="s">
        <v>51</v>
      </c>
      <c r="BH158" s="170"/>
      <c r="BI158" s="170"/>
      <c r="BJ158" s="170"/>
      <c r="BK158" s="170"/>
      <c r="BL158" s="5" t="str">
        <f t="shared" si="25"/>
        <v/>
      </c>
      <c r="BM158" s="6"/>
      <c r="BN158" s="5" t="str">
        <f t="shared" si="26"/>
        <v/>
      </c>
      <c r="BO158" s="29"/>
      <c r="BP158" s="5"/>
      <c r="BQ158" s="5"/>
      <c r="BR158" s="384" t="s">
        <v>50</v>
      </c>
      <c r="BS158" s="433"/>
      <c r="BT158" s="210">
        <v>1</v>
      </c>
      <c r="BU158" s="120" t="s">
        <v>51</v>
      </c>
      <c r="BV158" s="147" t="str">
        <f t="shared" si="42"/>
        <v/>
      </c>
      <c r="BW158" s="147" t="str">
        <f t="shared" si="43"/>
        <v/>
      </c>
      <c r="BX158" s="147" t="str">
        <f t="shared" si="44"/>
        <v/>
      </c>
      <c r="BY158" s="147" t="str">
        <f t="shared" si="45"/>
        <v/>
      </c>
      <c r="BZ158" s="148" t="str">
        <f t="shared" si="46"/>
        <v/>
      </c>
    </row>
    <row r="159" spans="14:78" ht="21" customHeight="1" x14ac:dyDescent="0.3">
      <c r="N159" s="5"/>
      <c r="O159" s="244"/>
      <c r="P159" s="245"/>
      <c r="Q159" s="210">
        <f t="shared" si="38"/>
        <v>0</v>
      </c>
      <c r="R159" s="120" t="s">
        <v>52</v>
      </c>
      <c r="S159" s="170"/>
      <c r="T159" s="170"/>
      <c r="U159" s="170"/>
      <c r="V159" s="170"/>
      <c r="W159" s="5" t="str">
        <f t="shared" si="32"/>
        <v/>
      </c>
      <c r="X159" s="24"/>
      <c r="Y159" s="5" t="str">
        <f t="shared" si="33"/>
        <v/>
      </c>
      <c r="Z159" s="29"/>
      <c r="AA159" s="5"/>
      <c r="AB159" s="5"/>
      <c r="AC159" s="244"/>
      <c r="AD159" s="245"/>
      <c r="AE159" s="210">
        <f t="shared" si="39"/>
        <v>0</v>
      </c>
      <c r="AF159" s="120" t="s">
        <v>52</v>
      </c>
      <c r="AG159" s="170"/>
      <c r="AH159" s="170"/>
      <c r="AI159" s="170"/>
      <c r="AJ159" s="170"/>
      <c r="AK159" s="5" t="str">
        <f t="shared" si="36"/>
        <v/>
      </c>
      <c r="AL159" s="24"/>
      <c r="AM159" s="5" t="str">
        <f t="shared" si="37"/>
        <v/>
      </c>
      <c r="AN159" s="29"/>
      <c r="AO159" s="5"/>
      <c r="AP159" s="5"/>
      <c r="AQ159" s="244"/>
      <c r="AR159" s="245"/>
      <c r="AS159" s="210">
        <f t="shared" si="40"/>
        <v>0</v>
      </c>
      <c r="AT159" s="120" t="s">
        <v>52</v>
      </c>
      <c r="AU159" s="170"/>
      <c r="AV159" s="170"/>
      <c r="AW159" s="170"/>
      <c r="AX159" s="170"/>
      <c r="AY159" s="5" t="str">
        <f t="shared" si="22"/>
        <v/>
      </c>
      <c r="AZ159" s="29"/>
      <c r="BA159" s="5" t="str">
        <f t="shared" si="23"/>
        <v/>
      </c>
      <c r="BB159" s="5"/>
      <c r="BC159" s="5"/>
      <c r="BD159" s="244"/>
      <c r="BE159" s="245"/>
      <c r="BF159" s="210">
        <f t="shared" si="41"/>
        <v>0</v>
      </c>
      <c r="BG159" s="120" t="s">
        <v>52</v>
      </c>
      <c r="BH159" s="170"/>
      <c r="BI159" s="170"/>
      <c r="BJ159" s="170"/>
      <c r="BK159" s="170"/>
      <c r="BL159" s="5" t="str">
        <f t="shared" si="25"/>
        <v/>
      </c>
      <c r="BM159" s="6"/>
      <c r="BN159" s="5" t="str">
        <f t="shared" si="26"/>
        <v/>
      </c>
      <c r="BO159" s="29"/>
      <c r="BP159" s="5"/>
      <c r="BQ159" s="5"/>
      <c r="BR159" s="384"/>
      <c r="BS159" s="434"/>
      <c r="BT159" s="210">
        <v>1</v>
      </c>
      <c r="BU159" s="120" t="s">
        <v>52</v>
      </c>
      <c r="BV159" s="147" t="str">
        <f t="shared" si="42"/>
        <v/>
      </c>
      <c r="BW159" s="147" t="str">
        <f t="shared" si="43"/>
        <v/>
      </c>
      <c r="BX159" s="147" t="str">
        <f t="shared" si="44"/>
        <v/>
      </c>
      <c r="BY159" s="147" t="str">
        <f t="shared" si="45"/>
        <v/>
      </c>
      <c r="BZ159" s="148" t="str">
        <f t="shared" si="46"/>
        <v/>
      </c>
    </row>
    <row r="160" spans="14:78" ht="27.6" customHeight="1" x14ac:dyDescent="0.3">
      <c r="N160" s="5"/>
      <c r="O160" s="242" t="s">
        <v>53</v>
      </c>
      <c r="P160" s="243"/>
      <c r="Q160" s="210">
        <f t="shared" si="38"/>
        <v>0</v>
      </c>
      <c r="R160" s="120" t="s">
        <v>54</v>
      </c>
      <c r="S160" s="170"/>
      <c r="T160" s="170"/>
      <c r="U160" s="170"/>
      <c r="V160" s="170"/>
      <c r="W160" s="5" t="str">
        <f t="shared" si="32"/>
        <v/>
      </c>
      <c r="X160" s="24"/>
      <c r="Y160" s="5" t="str">
        <f t="shared" si="33"/>
        <v/>
      </c>
      <c r="Z160" s="29"/>
      <c r="AA160" s="5"/>
      <c r="AB160" s="5"/>
      <c r="AC160" s="242" t="s">
        <v>53</v>
      </c>
      <c r="AD160" s="243"/>
      <c r="AE160" s="210">
        <f t="shared" si="39"/>
        <v>0</v>
      </c>
      <c r="AF160" s="120" t="s">
        <v>54</v>
      </c>
      <c r="AG160" s="170"/>
      <c r="AH160" s="170"/>
      <c r="AI160" s="170"/>
      <c r="AJ160" s="170"/>
      <c r="AK160" s="5" t="str">
        <f t="shared" si="36"/>
        <v/>
      </c>
      <c r="AL160" s="24"/>
      <c r="AM160" s="5" t="str">
        <f t="shared" si="37"/>
        <v/>
      </c>
      <c r="AN160" s="29"/>
      <c r="AO160" s="5"/>
      <c r="AP160" s="5"/>
      <c r="AQ160" s="242" t="s">
        <v>53</v>
      </c>
      <c r="AR160" s="243"/>
      <c r="AS160" s="210">
        <f t="shared" si="40"/>
        <v>0</v>
      </c>
      <c r="AT160" s="120" t="s">
        <v>54</v>
      </c>
      <c r="AU160" s="170"/>
      <c r="AV160" s="170"/>
      <c r="AW160" s="170"/>
      <c r="AX160" s="170"/>
      <c r="AY160" s="5" t="str">
        <f t="shared" si="22"/>
        <v/>
      </c>
      <c r="AZ160" s="29"/>
      <c r="BA160" s="5" t="str">
        <f t="shared" si="23"/>
        <v/>
      </c>
      <c r="BB160" s="5"/>
      <c r="BC160" s="5"/>
      <c r="BD160" s="242" t="s">
        <v>53</v>
      </c>
      <c r="BE160" s="243"/>
      <c r="BF160" s="210">
        <f t="shared" si="41"/>
        <v>0</v>
      </c>
      <c r="BG160" s="120" t="s">
        <v>54</v>
      </c>
      <c r="BH160" s="170"/>
      <c r="BI160" s="170"/>
      <c r="BJ160" s="170"/>
      <c r="BK160" s="170"/>
      <c r="BL160" s="5" t="str">
        <f t="shared" si="25"/>
        <v/>
      </c>
      <c r="BM160" s="6"/>
      <c r="BN160" s="5" t="str">
        <f t="shared" si="26"/>
        <v/>
      </c>
      <c r="BO160" s="29"/>
      <c r="BP160" s="5"/>
      <c r="BQ160" s="5"/>
      <c r="BR160" s="384" t="s">
        <v>53</v>
      </c>
      <c r="BS160" s="433"/>
      <c r="BT160" s="210">
        <v>1</v>
      </c>
      <c r="BU160" s="120" t="s">
        <v>54</v>
      </c>
      <c r="BV160" s="147" t="str">
        <f t="shared" si="42"/>
        <v/>
      </c>
      <c r="BW160" s="147" t="str">
        <f t="shared" si="43"/>
        <v/>
      </c>
      <c r="BX160" s="147" t="str">
        <f t="shared" si="44"/>
        <v/>
      </c>
      <c r="BY160" s="147" t="str">
        <f t="shared" si="45"/>
        <v/>
      </c>
      <c r="BZ160" s="148" t="str">
        <f t="shared" si="46"/>
        <v/>
      </c>
    </row>
    <row r="161" spans="5:78" ht="27.6" x14ac:dyDescent="0.3">
      <c r="N161" s="5"/>
      <c r="O161" s="244"/>
      <c r="P161" s="245"/>
      <c r="Q161" s="210">
        <f t="shared" si="38"/>
        <v>0</v>
      </c>
      <c r="R161" s="120" t="s">
        <v>55</v>
      </c>
      <c r="S161" s="170"/>
      <c r="T161" s="170"/>
      <c r="U161" s="170"/>
      <c r="V161" s="170"/>
      <c r="W161" s="5" t="str">
        <f t="shared" si="32"/>
        <v/>
      </c>
      <c r="X161" s="24"/>
      <c r="Y161" s="5" t="str">
        <f t="shared" si="33"/>
        <v/>
      </c>
      <c r="Z161" s="29"/>
      <c r="AA161" s="5"/>
      <c r="AB161" s="5"/>
      <c r="AC161" s="244"/>
      <c r="AD161" s="245"/>
      <c r="AE161" s="210">
        <f t="shared" si="39"/>
        <v>0</v>
      </c>
      <c r="AF161" s="120" t="s">
        <v>55</v>
      </c>
      <c r="AG161" s="170"/>
      <c r="AH161" s="170"/>
      <c r="AI161" s="170"/>
      <c r="AJ161" s="170"/>
      <c r="AK161" s="5" t="str">
        <f t="shared" si="36"/>
        <v/>
      </c>
      <c r="AL161" s="24"/>
      <c r="AM161" s="5" t="str">
        <f t="shared" si="37"/>
        <v/>
      </c>
      <c r="AN161" s="29"/>
      <c r="AO161" s="5"/>
      <c r="AP161" s="5"/>
      <c r="AQ161" s="244"/>
      <c r="AR161" s="245"/>
      <c r="AS161" s="210">
        <f t="shared" si="40"/>
        <v>0</v>
      </c>
      <c r="AT161" s="120" t="s">
        <v>55</v>
      </c>
      <c r="AU161" s="170"/>
      <c r="AV161" s="170"/>
      <c r="AW161" s="170"/>
      <c r="AX161" s="170"/>
      <c r="AY161" s="5" t="str">
        <f t="shared" si="22"/>
        <v/>
      </c>
      <c r="AZ161" s="29"/>
      <c r="BA161" s="5" t="str">
        <f t="shared" si="23"/>
        <v/>
      </c>
      <c r="BB161" s="5"/>
      <c r="BC161" s="5"/>
      <c r="BD161" s="244"/>
      <c r="BE161" s="245"/>
      <c r="BF161" s="210">
        <f t="shared" si="41"/>
        <v>0</v>
      </c>
      <c r="BG161" s="120" t="s">
        <v>55</v>
      </c>
      <c r="BH161" s="170"/>
      <c r="BI161" s="170"/>
      <c r="BJ161" s="170"/>
      <c r="BK161" s="170"/>
      <c r="BL161" s="5" t="str">
        <f t="shared" si="25"/>
        <v/>
      </c>
      <c r="BM161" s="6"/>
      <c r="BN161" s="5" t="str">
        <f t="shared" si="26"/>
        <v/>
      </c>
      <c r="BO161" s="29"/>
      <c r="BP161" s="5"/>
      <c r="BQ161" s="5"/>
      <c r="BR161" s="384"/>
      <c r="BS161" s="434"/>
      <c r="BT161" s="210">
        <v>1</v>
      </c>
      <c r="BU161" s="120" t="s">
        <v>55</v>
      </c>
      <c r="BV161" s="147" t="str">
        <f t="shared" si="42"/>
        <v/>
      </c>
      <c r="BW161" s="147" t="str">
        <f t="shared" si="43"/>
        <v/>
      </c>
      <c r="BX161" s="147" t="str">
        <f t="shared" si="44"/>
        <v/>
      </c>
      <c r="BY161" s="147" t="str">
        <f t="shared" si="45"/>
        <v/>
      </c>
      <c r="BZ161" s="148" t="str">
        <f t="shared" si="46"/>
        <v/>
      </c>
    </row>
    <row r="162" spans="5:78" ht="55.2" x14ac:dyDescent="0.3">
      <c r="N162" s="5"/>
      <c r="O162" s="240" t="s">
        <v>56</v>
      </c>
      <c r="P162" s="241"/>
      <c r="Q162" s="210">
        <f t="shared" si="38"/>
        <v>0</v>
      </c>
      <c r="R162" s="120" t="s">
        <v>55</v>
      </c>
      <c r="S162" s="170"/>
      <c r="T162" s="170"/>
      <c r="U162" s="170"/>
      <c r="V162" s="170"/>
      <c r="W162" s="5" t="str">
        <f t="shared" si="32"/>
        <v/>
      </c>
      <c r="X162" s="24"/>
      <c r="Y162" s="5" t="str">
        <f t="shared" si="33"/>
        <v/>
      </c>
      <c r="Z162" s="29"/>
      <c r="AA162" s="5"/>
      <c r="AB162" s="5"/>
      <c r="AC162" s="240" t="s">
        <v>56</v>
      </c>
      <c r="AD162" s="241"/>
      <c r="AE162" s="210">
        <f t="shared" si="39"/>
        <v>0</v>
      </c>
      <c r="AF162" s="120" t="s">
        <v>55</v>
      </c>
      <c r="AG162" s="170"/>
      <c r="AH162" s="170"/>
      <c r="AI162" s="170"/>
      <c r="AJ162" s="170"/>
      <c r="AK162" s="5" t="str">
        <f t="shared" si="36"/>
        <v/>
      </c>
      <c r="AL162" s="24"/>
      <c r="AM162" s="5" t="str">
        <f t="shared" si="37"/>
        <v/>
      </c>
      <c r="AN162" s="29"/>
      <c r="AO162" s="5"/>
      <c r="AP162" s="5"/>
      <c r="AQ162" s="240" t="s">
        <v>56</v>
      </c>
      <c r="AR162" s="241"/>
      <c r="AS162" s="210">
        <f t="shared" si="40"/>
        <v>0</v>
      </c>
      <c r="AT162" s="120" t="s">
        <v>55</v>
      </c>
      <c r="AU162" s="170"/>
      <c r="AV162" s="170"/>
      <c r="AW162" s="170"/>
      <c r="AX162" s="170"/>
      <c r="AY162" s="5" t="str">
        <f t="shared" si="22"/>
        <v/>
      </c>
      <c r="AZ162" s="29"/>
      <c r="BA162" s="5" t="str">
        <f t="shared" si="23"/>
        <v/>
      </c>
      <c r="BB162" s="5"/>
      <c r="BC162" s="5"/>
      <c r="BD162" s="240" t="s">
        <v>56</v>
      </c>
      <c r="BE162" s="241"/>
      <c r="BF162" s="210">
        <f t="shared" si="41"/>
        <v>0</v>
      </c>
      <c r="BG162" s="120" t="s">
        <v>55</v>
      </c>
      <c r="BH162" s="170"/>
      <c r="BI162" s="170"/>
      <c r="BJ162" s="170"/>
      <c r="BK162" s="170"/>
      <c r="BL162" s="5" t="str">
        <f t="shared" si="25"/>
        <v/>
      </c>
      <c r="BM162" s="6"/>
      <c r="BN162" s="5" t="str">
        <f t="shared" si="26"/>
        <v/>
      </c>
      <c r="BO162" s="29"/>
      <c r="BP162" s="5"/>
      <c r="BQ162" s="5"/>
      <c r="BR162" s="119" t="s">
        <v>56</v>
      </c>
      <c r="BS162" s="206"/>
      <c r="BT162" s="210">
        <v>1</v>
      </c>
      <c r="BU162" s="120" t="s">
        <v>55</v>
      </c>
      <c r="BV162" s="147" t="str">
        <f t="shared" si="42"/>
        <v/>
      </c>
      <c r="BW162" s="147" t="str">
        <f t="shared" si="43"/>
        <v/>
      </c>
      <c r="BX162" s="147" t="str">
        <f t="shared" si="44"/>
        <v/>
      </c>
      <c r="BY162" s="147" t="str">
        <f t="shared" si="45"/>
        <v/>
      </c>
      <c r="BZ162" s="148" t="str">
        <f t="shared" si="46"/>
        <v/>
      </c>
    </row>
    <row r="163" spans="5:78" ht="27.6" x14ac:dyDescent="0.3">
      <c r="N163" s="5"/>
      <c r="O163" s="242" t="s">
        <v>57</v>
      </c>
      <c r="P163" s="243"/>
      <c r="Q163" s="210">
        <f t="shared" si="38"/>
        <v>0</v>
      </c>
      <c r="R163" s="120" t="s">
        <v>130</v>
      </c>
      <c r="S163" s="170"/>
      <c r="T163" s="170"/>
      <c r="U163" s="170"/>
      <c r="V163" s="170"/>
      <c r="W163" s="5" t="str">
        <f t="shared" si="32"/>
        <v/>
      </c>
      <c r="X163" s="24"/>
      <c r="Y163" s="5" t="str">
        <f t="shared" si="33"/>
        <v/>
      </c>
      <c r="Z163" s="29"/>
      <c r="AA163" s="5"/>
      <c r="AB163" s="5"/>
      <c r="AC163" s="242" t="s">
        <v>57</v>
      </c>
      <c r="AD163" s="243"/>
      <c r="AE163" s="210">
        <f t="shared" si="39"/>
        <v>0</v>
      </c>
      <c r="AF163" s="120" t="s">
        <v>130</v>
      </c>
      <c r="AG163" s="170"/>
      <c r="AH163" s="170"/>
      <c r="AI163" s="170"/>
      <c r="AJ163" s="170"/>
      <c r="AK163" s="5" t="str">
        <f t="shared" si="36"/>
        <v/>
      </c>
      <c r="AL163" s="24"/>
      <c r="AM163" s="5" t="str">
        <f t="shared" si="37"/>
        <v/>
      </c>
      <c r="AN163" s="29"/>
      <c r="AO163" s="5"/>
      <c r="AP163" s="5"/>
      <c r="AQ163" s="242" t="s">
        <v>57</v>
      </c>
      <c r="AR163" s="243"/>
      <c r="AS163" s="210">
        <f t="shared" si="40"/>
        <v>0</v>
      </c>
      <c r="AT163" s="120" t="s">
        <v>130</v>
      </c>
      <c r="AU163" s="170"/>
      <c r="AV163" s="170"/>
      <c r="AW163" s="170"/>
      <c r="AX163" s="170"/>
      <c r="AY163" s="5" t="str">
        <f t="shared" si="22"/>
        <v/>
      </c>
      <c r="AZ163" s="29"/>
      <c r="BA163" s="5" t="str">
        <f t="shared" si="23"/>
        <v/>
      </c>
      <c r="BB163" s="5"/>
      <c r="BC163" s="5"/>
      <c r="BD163" s="242" t="s">
        <v>57</v>
      </c>
      <c r="BE163" s="243"/>
      <c r="BF163" s="210">
        <f t="shared" si="41"/>
        <v>0</v>
      </c>
      <c r="BG163" s="120" t="s">
        <v>130</v>
      </c>
      <c r="BH163" s="170"/>
      <c r="BI163" s="170"/>
      <c r="BJ163" s="170"/>
      <c r="BK163" s="170"/>
      <c r="BL163" s="5" t="str">
        <f t="shared" si="25"/>
        <v/>
      </c>
      <c r="BM163" s="6"/>
      <c r="BN163" s="5" t="str">
        <f t="shared" si="26"/>
        <v/>
      </c>
      <c r="BO163" s="29"/>
      <c r="BP163" s="5"/>
      <c r="BQ163" s="5"/>
      <c r="BR163" s="384" t="s">
        <v>57</v>
      </c>
      <c r="BS163" s="433"/>
      <c r="BT163" s="210">
        <v>1</v>
      </c>
      <c r="BU163" s="120" t="s">
        <v>130</v>
      </c>
      <c r="BV163" s="147" t="str">
        <f t="shared" si="42"/>
        <v/>
      </c>
      <c r="BW163" s="147" t="str">
        <f t="shared" si="43"/>
        <v/>
      </c>
      <c r="BX163" s="147" t="str">
        <f t="shared" si="44"/>
        <v/>
      </c>
      <c r="BY163" s="147" t="str">
        <f t="shared" si="45"/>
        <v/>
      </c>
      <c r="BZ163" s="148" t="str">
        <f t="shared" si="46"/>
        <v/>
      </c>
    </row>
    <row r="164" spans="5:78" ht="27.6" x14ac:dyDescent="0.3">
      <c r="N164" s="5"/>
      <c r="O164" s="244"/>
      <c r="P164" s="245"/>
      <c r="Q164" s="210">
        <f t="shared" si="38"/>
        <v>0</v>
      </c>
      <c r="R164" s="120" t="s">
        <v>58</v>
      </c>
      <c r="S164" s="170"/>
      <c r="T164" s="170"/>
      <c r="U164" s="170"/>
      <c r="V164" s="170"/>
      <c r="W164" s="5" t="str">
        <f t="shared" si="32"/>
        <v/>
      </c>
      <c r="X164" s="24"/>
      <c r="Y164" s="5" t="str">
        <f t="shared" si="33"/>
        <v/>
      </c>
      <c r="Z164" s="29"/>
      <c r="AA164" s="5"/>
      <c r="AB164" s="5"/>
      <c r="AC164" s="244"/>
      <c r="AD164" s="245"/>
      <c r="AE164" s="210">
        <f t="shared" si="39"/>
        <v>0</v>
      </c>
      <c r="AF164" s="120" t="s">
        <v>58</v>
      </c>
      <c r="AG164" s="170"/>
      <c r="AH164" s="170"/>
      <c r="AI164" s="170"/>
      <c r="AJ164" s="170"/>
      <c r="AK164" s="5" t="str">
        <f t="shared" si="36"/>
        <v/>
      </c>
      <c r="AL164" s="24"/>
      <c r="AM164" s="5" t="str">
        <f t="shared" si="37"/>
        <v/>
      </c>
      <c r="AN164" s="29"/>
      <c r="AO164" s="5"/>
      <c r="AP164" s="5"/>
      <c r="AQ164" s="244"/>
      <c r="AR164" s="245"/>
      <c r="AS164" s="210">
        <f t="shared" si="40"/>
        <v>0</v>
      </c>
      <c r="AT164" s="120" t="s">
        <v>58</v>
      </c>
      <c r="AU164" s="170"/>
      <c r="AV164" s="170"/>
      <c r="AW164" s="170"/>
      <c r="AX164" s="170"/>
      <c r="AY164" s="5" t="str">
        <f t="shared" si="22"/>
        <v/>
      </c>
      <c r="AZ164" s="29"/>
      <c r="BA164" s="5" t="str">
        <f t="shared" si="23"/>
        <v/>
      </c>
      <c r="BB164" s="5"/>
      <c r="BC164" s="5"/>
      <c r="BD164" s="244"/>
      <c r="BE164" s="245"/>
      <c r="BF164" s="210">
        <f t="shared" si="41"/>
        <v>0</v>
      </c>
      <c r="BG164" s="120" t="s">
        <v>58</v>
      </c>
      <c r="BH164" s="170"/>
      <c r="BI164" s="170"/>
      <c r="BJ164" s="170"/>
      <c r="BK164" s="170"/>
      <c r="BL164" s="5" t="str">
        <f t="shared" si="25"/>
        <v/>
      </c>
      <c r="BM164" s="6"/>
      <c r="BN164" s="5" t="str">
        <f t="shared" si="26"/>
        <v/>
      </c>
      <c r="BO164" s="29"/>
      <c r="BP164" s="5"/>
      <c r="BQ164" s="5"/>
      <c r="BR164" s="384"/>
      <c r="BS164" s="434"/>
      <c r="BT164" s="210">
        <v>1</v>
      </c>
      <c r="BU164" s="120" t="s">
        <v>58</v>
      </c>
      <c r="BV164" s="147" t="str">
        <f t="shared" si="42"/>
        <v/>
      </c>
      <c r="BW164" s="147" t="str">
        <f t="shared" si="43"/>
        <v/>
      </c>
      <c r="BX164" s="147" t="str">
        <f t="shared" si="44"/>
        <v/>
      </c>
      <c r="BY164" s="147" t="str">
        <f t="shared" si="45"/>
        <v/>
      </c>
      <c r="BZ164" s="148" t="str">
        <f t="shared" si="46"/>
        <v/>
      </c>
    </row>
    <row r="165" spans="5:78" ht="15" thickBot="1" x14ac:dyDescent="0.35">
      <c r="N165" s="5"/>
      <c r="O165" s="30"/>
      <c r="P165" s="355"/>
      <c r="Q165" s="355"/>
      <c r="R165" s="66" t="s">
        <v>173</v>
      </c>
      <c r="S165" s="26" t="e">
        <f>SUM(W152:W164)/SUM(Q152:Q164)</f>
        <v>#DIV/0!</v>
      </c>
      <c r="T165" s="26" t="s">
        <v>20</v>
      </c>
      <c r="U165" s="26" t="e">
        <f>SUM(Y152:Y164)/SUM(Q152:Q164)</f>
        <v>#DIV/0!</v>
      </c>
      <c r="V165" s="26"/>
      <c r="W165" s="5" t="str">
        <f t="shared" si="32"/>
        <v/>
      </c>
      <c r="X165" s="24"/>
      <c r="Y165" s="5" t="str">
        <f t="shared" si="33"/>
        <v/>
      </c>
      <c r="Z165" s="29"/>
      <c r="AA165" s="5"/>
      <c r="AB165" s="5"/>
      <c r="AC165" s="30"/>
      <c r="AD165" s="355"/>
      <c r="AE165" s="355"/>
      <c r="AF165" s="66" t="s">
        <v>173</v>
      </c>
      <c r="AG165" s="26" t="e">
        <f>SUM(AK152:AK164)/SUM(AE152:AE164)</f>
        <v>#DIV/0!</v>
      </c>
      <c r="AH165" s="26" t="s">
        <v>20</v>
      </c>
      <c r="AI165" s="26" t="e">
        <f>SUM(AM152:AM164)/SUM(AE152:AE164)</f>
        <v>#DIV/0!</v>
      </c>
      <c r="AJ165" s="26"/>
      <c r="AK165" s="5" t="str">
        <f t="shared" si="36"/>
        <v/>
      </c>
      <c r="AL165" s="24"/>
      <c r="AM165" s="5" t="str">
        <f t="shared" si="37"/>
        <v/>
      </c>
      <c r="AN165" s="29"/>
      <c r="AO165" s="5"/>
      <c r="AP165" s="5"/>
      <c r="AQ165" s="30"/>
      <c r="AR165" s="355"/>
      <c r="AS165" s="355"/>
      <c r="AT165" s="66" t="s">
        <v>173</v>
      </c>
      <c r="AU165" s="26" t="e">
        <f>SUM(AY152:AY164)/SUM(AS152:AS164)</f>
        <v>#DIV/0!</v>
      </c>
      <c r="AV165" s="26" t="s">
        <v>20</v>
      </c>
      <c r="AW165" s="26" t="e">
        <f>SUM(BA152:BA164)/SUM(AS152:AS164)</f>
        <v>#DIV/0!</v>
      </c>
      <c r="AX165" s="26"/>
      <c r="AY165" s="5" t="str">
        <f t="shared" si="22"/>
        <v/>
      </c>
      <c r="AZ165" s="29"/>
      <c r="BA165" s="5" t="str">
        <f t="shared" si="23"/>
        <v/>
      </c>
      <c r="BB165" s="5"/>
      <c r="BC165" s="5"/>
      <c r="BD165" s="30"/>
      <c r="BE165" s="355"/>
      <c r="BF165" s="355"/>
      <c r="BG165" s="66" t="s">
        <v>173</v>
      </c>
      <c r="BH165" s="26" t="e">
        <f>SUM(BL152:BL164)/SUM(BF152:BF164)</f>
        <v>#DIV/0!</v>
      </c>
      <c r="BI165" s="26" t="s">
        <v>20</v>
      </c>
      <c r="BJ165" s="26" t="e">
        <f>SUM(BN152:BN164)/SUM(BF152:BF164)</f>
        <v>#DIV/0!</v>
      </c>
      <c r="BK165" s="26"/>
      <c r="BL165" s="5" t="str">
        <f t="shared" si="25"/>
        <v/>
      </c>
      <c r="BM165" s="6"/>
      <c r="BN165" s="5" t="str">
        <f t="shared" si="26"/>
        <v/>
      </c>
      <c r="BO165" s="29"/>
      <c r="BP165" s="5"/>
      <c r="BQ165" s="5"/>
      <c r="BR165" s="5"/>
    </row>
    <row r="166" spans="5:78" ht="15" thickBot="1" x14ac:dyDescent="0.35">
      <c r="N166" s="5"/>
      <c r="O166" s="214" t="s">
        <v>306</v>
      </c>
      <c r="P166" s="110"/>
      <c r="Q166" s="220"/>
      <c r="R166" s="32" t="s">
        <v>301</v>
      </c>
      <c r="S166" s="356"/>
      <c r="T166" s="357"/>
      <c r="U166" s="357"/>
      <c r="V166" s="33" t="s">
        <v>21</v>
      </c>
      <c r="W166" s="5" t="str">
        <f t="shared" si="32"/>
        <v/>
      </c>
      <c r="X166" s="24"/>
      <c r="Y166" s="5" t="str">
        <f t="shared" si="33"/>
        <v/>
      </c>
      <c r="Z166" s="29"/>
      <c r="AA166" s="5"/>
      <c r="AB166" s="5"/>
      <c r="AC166" s="214" t="s">
        <v>306</v>
      </c>
      <c r="AD166" s="110"/>
      <c r="AE166" s="220"/>
      <c r="AF166" s="32" t="s">
        <v>301</v>
      </c>
      <c r="AG166" s="356"/>
      <c r="AH166" s="357"/>
      <c r="AI166" s="357"/>
      <c r="AJ166" s="33" t="s">
        <v>21</v>
      </c>
      <c r="AK166" s="5" t="str">
        <f t="shared" si="36"/>
        <v/>
      </c>
      <c r="AL166" s="24"/>
      <c r="AM166" s="5" t="str">
        <f t="shared" si="37"/>
        <v/>
      </c>
      <c r="AN166" s="29"/>
      <c r="AO166" s="5"/>
      <c r="AP166" s="5"/>
      <c r="AQ166" s="214" t="s">
        <v>306</v>
      </c>
      <c r="AR166" s="110"/>
      <c r="AS166" s="26"/>
      <c r="AT166" s="32" t="s">
        <v>301</v>
      </c>
      <c r="AU166" s="356"/>
      <c r="AV166" s="357"/>
      <c r="AW166" s="357"/>
      <c r="AX166" s="33" t="s">
        <v>21</v>
      </c>
      <c r="AY166" s="5" t="str">
        <f t="shared" si="22"/>
        <v/>
      </c>
      <c r="AZ166" s="29"/>
      <c r="BA166" s="5" t="str">
        <f t="shared" si="23"/>
        <v/>
      </c>
      <c r="BB166" s="5"/>
      <c r="BC166" s="5"/>
      <c r="BD166" s="214" t="s">
        <v>306</v>
      </c>
      <c r="BE166" s="110"/>
      <c r="BF166" s="26"/>
      <c r="BG166" s="32" t="s">
        <v>301</v>
      </c>
      <c r="BH166" s="356"/>
      <c r="BI166" s="357"/>
      <c r="BJ166" s="357"/>
      <c r="BK166" s="33" t="s">
        <v>21</v>
      </c>
      <c r="BL166" s="5" t="str">
        <f t="shared" si="25"/>
        <v/>
      </c>
      <c r="BM166" s="6"/>
      <c r="BN166" s="5" t="str">
        <f t="shared" si="26"/>
        <v/>
      </c>
      <c r="BO166" s="29"/>
      <c r="BP166" s="5"/>
      <c r="BQ166" s="5"/>
      <c r="BR166" s="5"/>
    </row>
    <row r="167" spans="5:78" ht="15" thickBot="1" x14ac:dyDescent="0.35">
      <c r="N167" s="5"/>
      <c r="O167" s="20"/>
      <c r="Q167" s="20"/>
      <c r="R167" s="43"/>
      <c r="S167" s="20"/>
      <c r="T167" s="20"/>
      <c r="U167" s="20"/>
      <c r="V167" s="20"/>
      <c r="W167" s="5" t="str">
        <f t="shared" si="32"/>
        <v/>
      </c>
      <c r="X167" s="24"/>
      <c r="Y167" s="5" t="str">
        <f t="shared" si="33"/>
        <v/>
      </c>
      <c r="Z167" s="29"/>
      <c r="AA167" s="5"/>
      <c r="AB167" s="5"/>
      <c r="AC167" s="20"/>
      <c r="AD167" s="111"/>
      <c r="AE167" s="20"/>
      <c r="AF167" s="43"/>
      <c r="AG167" s="20"/>
      <c r="AH167" s="20"/>
      <c r="AI167" s="20"/>
      <c r="AJ167" s="20"/>
      <c r="AK167" s="5" t="str">
        <f t="shared" si="36"/>
        <v/>
      </c>
      <c r="AL167" s="24"/>
      <c r="AM167" s="5" t="str">
        <f t="shared" si="37"/>
        <v/>
      </c>
      <c r="AN167" s="29"/>
      <c r="AO167" s="5"/>
      <c r="AP167" s="5"/>
      <c r="AQ167" s="20"/>
      <c r="AR167" s="111"/>
      <c r="AS167" s="20"/>
      <c r="AT167" s="43"/>
      <c r="AU167" s="20"/>
      <c r="AV167" s="20"/>
      <c r="AW167" s="20"/>
      <c r="AX167" s="20"/>
      <c r="AY167" s="5" t="str">
        <f t="shared" si="22"/>
        <v/>
      </c>
      <c r="AZ167" s="29"/>
      <c r="BA167" s="5" t="str">
        <f t="shared" si="23"/>
        <v/>
      </c>
      <c r="BB167" s="5"/>
      <c r="BC167" s="5"/>
      <c r="BD167" s="20"/>
      <c r="BE167" s="111"/>
      <c r="BF167" s="20"/>
      <c r="BG167" s="43"/>
      <c r="BH167" s="20"/>
      <c r="BI167" s="20"/>
      <c r="BJ167" s="20"/>
      <c r="BK167" s="20"/>
      <c r="BL167" s="5" t="str">
        <f t="shared" si="25"/>
        <v/>
      </c>
      <c r="BM167" s="6"/>
      <c r="BN167" s="5" t="str">
        <f t="shared" si="26"/>
        <v/>
      </c>
      <c r="BO167" s="29"/>
      <c r="BP167" s="5"/>
      <c r="BQ167" s="5"/>
      <c r="BR167" s="5"/>
    </row>
    <row r="168" spans="5:78" ht="19.95" customHeight="1" thickBot="1" x14ac:dyDescent="0.35">
      <c r="N168" s="5"/>
      <c r="O168" s="213" t="s">
        <v>307</v>
      </c>
      <c r="P168" s="387" t="s">
        <v>72</v>
      </c>
      <c r="Q168" s="377"/>
      <c r="R168" s="377"/>
      <c r="S168" s="377"/>
      <c r="T168" s="378"/>
      <c r="U168" s="139">
        <f>SUM(S166)</f>
        <v>0</v>
      </c>
      <c r="V168" s="140" t="s">
        <v>21</v>
      </c>
      <c r="W168" s="5" t="str">
        <f t="shared" si="32"/>
        <v/>
      </c>
      <c r="X168" s="24"/>
      <c r="Y168" s="5" t="str">
        <f t="shared" si="33"/>
        <v/>
      </c>
      <c r="Z168" s="5"/>
      <c r="AA168" s="5"/>
      <c r="AB168" s="5"/>
      <c r="AC168" s="213" t="s">
        <v>307</v>
      </c>
      <c r="AD168" s="387" t="s">
        <v>97</v>
      </c>
      <c r="AE168" s="377"/>
      <c r="AF168" s="377"/>
      <c r="AG168" s="377"/>
      <c r="AH168" s="378"/>
      <c r="AI168" s="139">
        <f>SUM(AG166)</f>
        <v>0</v>
      </c>
      <c r="AJ168" s="140" t="s">
        <v>21</v>
      </c>
      <c r="AK168" s="5" t="str">
        <f t="shared" si="36"/>
        <v/>
      </c>
      <c r="AL168" s="24"/>
      <c r="AM168" s="5" t="str">
        <f t="shared" si="37"/>
        <v/>
      </c>
      <c r="AN168" s="5"/>
      <c r="AO168" s="5"/>
      <c r="AP168" s="5"/>
      <c r="AQ168" s="213" t="s">
        <v>307</v>
      </c>
      <c r="AR168" s="387" t="s">
        <v>98</v>
      </c>
      <c r="AS168" s="377"/>
      <c r="AT168" s="377"/>
      <c r="AU168" s="377"/>
      <c r="AV168" s="378"/>
      <c r="AW168" s="139">
        <f>SUM(AU166)</f>
        <v>0</v>
      </c>
      <c r="AX168" s="140" t="s">
        <v>21</v>
      </c>
      <c r="AY168" s="5" t="str">
        <f t="shared" si="22"/>
        <v/>
      </c>
      <c r="AZ168" s="29"/>
      <c r="BA168" s="5" t="str">
        <f t="shared" si="23"/>
        <v/>
      </c>
      <c r="BB168" s="5"/>
      <c r="BC168" s="5"/>
      <c r="BD168" s="213" t="s">
        <v>307</v>
      </c>
      <c r="BE168" s="387" t="s">
        <v>235</v>
      </c>
      <c r="BF168" s="377"/>
      <c r="BG168" s="377"/>
      <c r="BH168" s="377"/>
      <c r="BI168" s="378"/>
      <c r="BJ168" s="139">
        <f>SUM(BH166)</f>
        <v>0</v>
      </c>
      <c r="BK168" s="140" t="s">
        <v>21</v>
      </c>
      <c r="BL168" s="5" t="str">
        <f t="shared" si="25"/>
        <v/>
      </c>
      <c r="BM168" s="6"/>
      <c r="BN168" s="5" t="str">
        <f t="shared" si="26"/>
        <v/>
      </c>
      <c r="BO168" s="5"/>
      <c r="BP168" s="5"/>
      <c r="BQ168" s="5"/>
      <c r="BR168" s="5"/>
    </row>
    <row r="169" spans="5:78" s="91" customFormat="1" ht="4.95" customHeight="1" x14ac:dyDescent="0.3">
      <c r="E169" s="73"/>
      <c r="F169" s="73"/>
      <c r="G169" s="73"/>
      <c r="H169" s="73"/>
      <c r="I169" s="73"/>
      <c r="J169" s="73"/>
      <c r="N169" s="185"/>
      <c r="O169" s="184"/>
      <c r="P169" s="117"/>
      <c r="Q169" s="193"/>
      <c r="R169" s="193"/>
      <c r="S169" s="193"/>
      <c r="T169" s="193"/>
      <c r="U169" s="195"/>
      <c r="V169" s="195"/>
      <c r="W169" s="5" t="str">
        <f t="shared" si="32"/>
        <v/>
      </c>
      <c r="X169" s="24"/>
      <c r="Y169" s="5" t="str">
        <f t="shared" si="33"/>
        <v/>
      </c>
      <c r="Z169" s="185"/>
      <c r="AA169" s="185"/>
      <c r="AB169" s="185"/>
      <c r="AC169" s="184"/>
      <c r="AD169" s="191"/>
      <c r="AE169" s="193"/>
      <c r="AF169" s="193"/>
      <c r="AG169" s="193"/>
      <c r="AH169" s="193"/>
      <c r="AI169" s="195"/>
      <c r="AJ169" s="195"/>
      <c r="AK169" s="5" t="str">
        <f t="shared" si="36"/>
        <v/>
      </c>
      <c r="AL169" s="24"/>
      <c r="AM169" s="5" t="str">
        <f t="shared" si="37"/>
        <v/>
      </c>
      <c r="AN169" s="185"/>
      <c r="AO169" s="185"/>
      <c r="AP169" s="185"/>
      <c r="AQ169" s="184"/>
      <c r="AR169" s="191"/>
      <c r="AS169" s="193"/>
      <c r="AT169" s="193"/>
      <c r="AU169" s="193"/>
      <c r="AV169" s="193"/>
      <c r="AW169" s="195"/>
      <c r="AX169" s="195"/>
      <c r="AY169" s="5" t="str">
        <f t="shared" si="22"/>
        <v/>
      </c>
      <c r="AZ169" s="29"/>
      <c r="BA169" s="5" t="str">
        <f t="shared" si="23"/>
        <v/>
      </c>
      <c r="BB169" s="185"/>
      <c r="BC169" s="185"/>
      <c r="BD169" s="184"/>
      <c r="BE169" s="117"/>
      <c r="BF169" s="193"/>
      <c r="BG169" s="193"/>
      <c r="BH169" s="193"/>
      <c r="BI169" s="193"/>
      <c r="BJ169" s="195"/>
      <c r="BK169" s="195"/>
      <c r="BL169" s="5" t="str">
        <f t="shared" si="25"/>
        <v/>
      </c>
      <c r="BM169" s="6"/>
      <c r="BN169" s="5" t="str">
        <f t="shared" si="26"/>
        <v/>
      </c>
      <c r="BO169" s="185"/>
      <c r="BP169" s="185"/>
      <c r="BQ169" s="185"/>
      <c r="BR169" s="185"/>
      <c r="BS169" s="191"/>
      <c r="BV169" s="185"/>
      <c r="BW169" s="185"/>
      <c r="BX169" s="185"/>
      <c r="BY169" s="185"/>
      <c r="BZ169" s="185"/>
    </row>
    <row r="170" spans="5:78" ht="8.4" customHeight="1" x14ac:dyDescent="0.3">
      <c r="N170" s="5"/>
      <c r="O170" s="20"/>
      <c r="Q170" s="20"/>
      <c r="R170" s="43"/>
      <c r="S170" s="20"/>
      <c r="T170" s="20"/>
      <c r="U170" s="20"/>
      <c r="V170" s="20"/>
      <c r="W170" s="5" t="str">
        <f t="shared" si="32"/>
        <v/>
      </c>
      <c r="X170" s="24"/>
      <c r="Y170" s="5" t="str">
        <f t="shared" si="33"/>
        <v/>
      </c>
      <c r="Z170" s="5"/>
      <c r="AA170" s="5"/>
      <c r="AB170" s="5"/>
      <c r="AC170" s="5"/>
      <c r="AE170" s="20"/>
      <c r="AF170" s="43"/>
      <c r="AG170" s="5"/>
      <c r="AH170" s="5"/>
      <c r="AI170" s="5"/>
      <c r="AJ170" s="5"/>
      <c r="AK170" s="5" t="str">
        <f t="shared" si="36"/>
        <v/>
      </c>
      <c r="AL170" s="24"/>
      <c r="AM170" s="5" t="str">
        <f t="shared" si="37"/>
        <v/>
      </c>
      <c r="AN170" s="5"/>
      <c r="AO170" s="5"/>
      <c r="AP170" s="5"/>
      <c r="AQ170" s="5"/>
      <c r="AS170" s="20"/>
      <c r="AT170" s="43"/>
      <c r="AU170" s="5"/>
      <c r="AV170" s="5"/>
      <c r="AW170" s="5"/>
      <c r="AX170" s="5"/>
      <c r="AY170" s="5" t="str">
        <f t="shared" si="22"/>
        <v/>
      </c>
      <c r="AZ170" s="29"/>
      <c r="BA170" s="5" t="str">
        <f t="shared" si="23"/>
        <v/>
      </c>
      <c r="BB170" s="5"/>
      <c r="BC170" s="5"/>
      <c r="BD170" s="20"/>
      <c r="BE170" s="111"/>
      <c r="BF170" s="20"/>
      <c r="BG170" s="43"/>
      <c r="BH170" s="20"/>
      <c r="BI170" s="20"/>
      <c r="BJ170" s="20"/>
      <c r="BK170" s="20"/>
      <c r="BL170" s="5" t="str">
        <f t="shared" si="25"/>
        <v/>
      </c>
      <c r="BM170" s="6"/>
      <c r="BN170" s="5" t="str">
        <f t="shared" si="26"/>
        <v/>
      </c>
      <c r="BO170" s="5"/>
      <c r="BP170" s="5"/>
      <c r="BQ170" s="5"/>
      <c r="BR170" s="5"/>
    </row>
    <row r="171" spans="5:78" ht="42" customHeight="1" x14ac:dyDescent="0.3">
      <c r="N171" s="5"/>
      <c r="O171" s="385" t="s">
        <v>309</v>
      </c>
      <c r="P171" s="386"/>
      <c r="Q171" s="386"/>
      <c r="R171" s="386"/>
      <c r="S171" s="386"/>
      <c r="T171" s="386"/>
      <c r="U171" s="386"/>
      <c r="V171" s="386"/>
      <c r="W171" s="5" t="str">
        <f t="shared" si="32"/>
        <v/>
      </c>
      <c r="X171" s="24"/>
      <c r="Y171" s="5" t="str">
        <f t="shared" si="33"/>
        <v/>
      </c>
      <c r="Z171" s="2"/>
      <c r="AA171" s="5"/>
      <c r="AB171" s="5"/>
      <c r="AC171" s="254"/>
      <c r="AD171" s="254"/>
      <c r="AE171" s="254"/>
      <c r="AF171" s="254"/>
      <c r="AG171" s="254"/>
      <c r="AH171" s="254"/>
      <c r="AI171" s="254"/>
      <c r="AJ171" s="254"/>
      <c r="AK171" s="5" t="str">
        <f t="shared" si="36"/>
        <v/>
      </c>
      <c r="AL171" s="24"/>
      <c r="AM171" s="5" t="str">
        <f t="shared" si="37"/>
        <v/>
      </c>
      <c r="AN171" s="2"/>
      <c r="AO171" s="5"/>
      <c r="AP171" s="5"/>
      <c r="AQ171" s="5"/>
      <c r="AS171" s="20"/>
      <c r="AT171" s="43"/>
      <c r="AU171" s="5"/>
      <c r="AV171" s="5"/>
      <c r="AW171" s="5"/>
      <c r="AX171" s="5"/>
      <c r="AY171" s="5" t="str">
        <f t="shared" si="22"/>
        <v/>
      </c>
      <c r="AZ171" s="29"/>
      <c r="BA171" s="5" t="str">
        <f t="shared" si="23"/>
        <v/>
      </c>
      <c r="BB171" s="5"/>
      <c r="BC171" s="5"/>
      <c r="BD171" s="20"/>
      <c r="BE171" s="111"/>
      <c r="BF171" s="20"/>
      <c r="BG171" s="43"/>
      <c r="BH171" s="20"/>
      <c r="BI171" s="20"/>
      <c r="BJ171" s="20"/>
      <c r="BK171" s="20"/>
      <c r="BL171" s="5" t="str">
        <f t="shared" si="25"/>
        <v/>
      </c>
      <c r="BM171" s="6"/>
      <c r="BN171" s="5" t="str">
        <f t="shared" si="26"/>
        <v/>
      </c>
      <c r="BO171" s="5"/>
      <c r="BP171" s="5"/>
      <c r="BQ171" s="5"/>
      <c r="BR171" s="5"/>
    </row>
    <row r="172" spans="5:78" ht="27" customHeight="1" x14ac:dyDescent="0.3">
      <c r="N172" s="5"/>
      <c r="O172" s="21" t="s">
        <v>125</v>
      </c>
      <c r="P172" s="247">
        <f>$D$5</f>
        <v>0</v>
      </c>
      <c r="Q172" s="247"/>
      <c r="R172" s="247"/>
      <c r="S172" s="41" t="s">
        <v>152</v>
      </c>
      <c r="T172" s="248"/>
      <c r="U172" s="248"/>
      <c r="V172" s="248"/>
      <c r="W172" s="5" t="str">
        <f t="shared" si="32"/>
        <v/>
      </c>
      <c r="X172" s="24"/>
      <c r="Y172" s="5" t="str">
        <f t="shared" si="33"/>
        <v/>
      </c>
      <c r="Z172" s="2"/>
      <c r="AA172" s="5"/>
      <c r="AB172" s="5"/>
      <c r="AC172" s="12"/>
      <c r="AD172" s="114"/>
      <c r="AE172" s="219"/>
      <c r="AF172" s="43"/>
      <c r="AG172" s="12"/>
      <c r="AH172" s="12"/>
      <c r="AI172" s="12"/>
      <c r="AJ172" s="12"/>
      <c r="AK172" s="5" t="str">
        <f t="shared" si="36"/>
        <v/>
      </c>
      <c r="AL172" s="24"/>
      <c r="AM172" s="5" t="str">
        <f t="shared" si="37"/>
        <v/>
      </c>
      <c r="AN172" s="2"/>
      <c r="AO172" s="5"/>
      <c r="AP172" s="5"/>
      <c r="AQ172" s="5"/>
      <c r="AS172" s="20"/>
      <c r="AT172" s="43"/>
      <c r="AU172" s="5"/>
      <c r="AV172" s="5"/>
      <c r="AW172" s="5"/>
      <c r="AX172" s="5"/>
      <c r="AY172" s="5" t="str">
        <f t="shared" si="22"/>
        <v/>
      </c>
      <c r="AZ172" s="29"/>
      <c r="BA172" s="5" t="str">
        <f t="shared" si="23"/>
        <v/>
      </c>
      <c r="BB172" s="5"/>
      <c r="BC172" s="5"/>
      <c r="BD172" s="20"/>
      <c r="BE172" s="111"/>
      <c r="BF172" s="20"/>
      <c r="BG172" s="43"/>
      <c r="BH172" s="20"/>
      <c r="BI172" s="20"/>
      <c r="BJ172" s="20"/>
      <c r="BK172" s="20"/>
      <c r="BL172" s="5" t="str">
        <f t="shared" si="25"/>
        <v/>
      </c>
      <c r="BM172" s="6"/>
      <c r="BN172" s="5" t="str">
        <f t="shared" si="26"/>
        <v/>
      </c>
      <c r="BO172" s="5"/>
      <c r="BP172" s="5"/>
      <c r="BQ172" s="5"/>
      <c r="BR172" s="5"/>
    </row>
    <row r="173" spans="5:78" ht="30.6" customHeight="1" x14ac:dyDescent="0.3">
      <c r="N173" s="5"/>
      <c r="O173" s="21" t="s">
        <v>158</v>
      </c>
      <c r="P173" s="247">
        <f>$D$6</f>
        <v>0</v>
      </c>
      <c r="Q173" s="247"/>
      <c r="R173" s="247"/>
      <c r="S173" s="175" t="s">
        <v>89</v>
      </c>
      <c r="T173" s="247">
        <f>$K$6</f>
        <v>0</v>
      </c>
      <c r="U173" s="247"/>
      <c r="V173" s="247"/>
      <c r="W173" s="5" t="str">
        <f t="shared" si="32"/>
        <v/>
      </c>
      <c r="X173" s="24"/>
      <c r="Y173" s="5" t="str">
        <f t="shared" si="33"/>
        <v/>
      </c>
      <c r="Z173" s="2"/>
      <c r="AA173" s="5"/>
      <c r="AB173" s="5"/>
      <c r="AC173" s="12"/>
      <c r="AD173" s="114"/>
      <c r="AE173" s="12"/>
      <c r="AF173" s="43"/>
      <c r="AG173" s="12"/>
      <c r="AH173" s="12"/>
      <c r="AI173" s="12"/>
      <c r="AJ173" s="12"/>
      <c r="AK173" s="5" t="str">
        <f t="shared" si="36"/>
        <v/>
      </c>
      <c r="AL173" s="24"/>
      <c r="AM173" s="5" t="str">
        <f t="shared" si="37"/>
        <v/>
      </c>
      <c r="AN173" s="2"/>
      <c r="AO173" s="5"/>
      <c r="AP173" s="5"/>
      <c r="AQ173" s="5"/>
      <c r="AS173" s="20"/>
      <c r="AT173" s="43"/>
      <c r="AU173" s="5"/>
      <c r="AV173" s="5"/>
      <c r="AW173" s="5"/>
      <c r="AX173" s="5"/>
      <c r="AY173" s="5" t="str">
        <f t="shared" si="22"/>
        <v/>
      </c>
      <c r="AZ173" s="29"/>
      <c r="BA173" s="5" t="str">
        <f t="shared" si="23"/>
        <v/>
      </c>
      <c r="BB173" s="5"/>
      <c r="BC173" s="5"/>
      <c r="BD173" s="20"/>
      <c r="BE173" s="111"/>
      <c r="BF173" s="20"/>
      <c r="BG173" s="43"/>
      <c r="BH173" s="20"/>
      <c r="BI173" s="20"/>
      <c r="BJ173" s="20"/>
      <c r="BK173" s="20"/>
      <c r="BL173" s="5" t="str">
        <f t="shared" si="25"/>
        <v/>
      </c>
      <c r="BM173" s="6"/>
      <c r="BN173" s="5" t="str">
        <f t="shared" si="26"/>
        <v/>
      </c>
      <c r="BO173" s="5"/>
      <c r="BP173" s="5"/>
      <c r="BQ173" s="5"/>
      <c r="BR173" s="5"/>
    </row>
    <row r="174" spans="5:78" ht="30.6" customHeight="1" x14ac:dyDescent="0.3">
      <c r="N174" s="5"/>
      <c r="O174" s="337" t="s">
        <v>169</v>
      </c>
      <c r="P174" s="337"/>
      <c r="Q174" s="337"/>
      <c r="R174" s="337"/>
      <c r="S174" s="337"/>
      <c r="T174" s="337"/>
      <c r="U174" s="337"/>
      <c r="V174" s="337"/>
      <c r="W174" s="5" t="str">
        <f t="shared" si="32"/>
        <v/>
      </c>
      <c r="X174" s="24"/>
      <c r="Y174" s="5" t="str">
        <f t="shared" si="33"/>
        <v/>
      </c>
      <c r="Z174" s="2"/>
      <c r="AA174" s="5"/>
      <c r="AB174" s="5"/>
      <c r="AC174" s="12"/>
      <c r="AD174" s="114"/>
      <c r="AE174" s="12"/>
      <c r="AF174" s="43"/>
      <c r="AG174" s="12"/>
      <c r="AH174" s="12"/>
      <c r="AI174" s="12"/>
      <c r="AJ174" s="12"/>
      <c r="AK174" s="5" t="str">
        <f t="shared" si="36"/>
        <v/>
      </c>
      <c r="AL174" s="24"/>
      <c r="AM174" s="5" t="str">
        <f t="shared" si="37"/>
        <v/>
      </c>
      <c r="AN174" s="2"/>
      <c r="AO174" s="5"/>
      <c r="AP174" s="5"/>
      <c r="AQ174" s="5"/>
      <c r="AS174" s="20"/>
      <c r="AT174" s="43"/>
      <c r="AU174" s="5"/>
      <c r="AV174" s="5"/>
      <c r="AW174" s="5"/>
      <c r="AX174" s="5"/>
      <c r="AY174" s="5" t="str">
        <f t="shared" si="22"/>
        <v/>
      </c>
      <c r="AZ174" s="29"/>
      <c r="BA174" s="5" t="str">
        <f t="shared" si="23"/>
        <v/>
      </c>
      <c r="BB174" s="5"/>
      <c r="BC174" s="5"/>
      <c r="BD174" s="20"/>
      <c r="BE174" s="111"/>
      <c r="BF174" s="20"/>
      <c r="BG174" s="43"/>
      <c r="BH174" s="20"/>
      <c r="BI174" s="20"/>
      <c r="BJ174" s="20"/>
      <c r="BK174" s="20"/>
      <c r="BL174" s="5" t="str">
        <f t="shared" si="25"/>
        <v/>
      </c>
      <c r="BM174" s="6"/>
      <c r="BN174" s="5" t="str">
        <f t="shared" si="26"/>
        <v/>
      </c>
      <c r="BO174" s="5"/>
      <c r="BP174" s="5"/>
      <c r="BQ174" s="5"/>
      <c r="BR174" s="5"/>
    </row>
    <row r="175" spans="5:78" ht="30.6" customHeight="1" x14ac:dyDescent="0.3">
      <c r="N175" s="5"/>
      <c r="O175" s="337"/>
      <c r="P175" s="337"/>
      <c r="Q175" s="337"/>
      <c r="R175" s="337"/>
      <c r="S175" s="337"/>
      <c r="T175" s="337"/>
      <c r="U175" s="337"/>
      <c r="V175" s="337"/>
      <c r="W175" s="5" t="str">
        <f t="shared" si="32"/>
        <v/>
      </c>
      <c r="X175" s="24"/>
      <c r="Y175" s="5" t="str">
        <f t="shared" si="33"/>
        <v/>
      </c>
      <c r="Z175" s="2"/>
      <c r="AA175" s="5"/>
      <c r="AB175" s="5"/>
      <c r="AC175" s="12"/>
      <c r="AD175" s="114"/>
      <c r="AE175" s="12"/>
      <c r="AF175" s="43"/>
      <c r="AG175" s="12"/>
      <c r="AH175" s="12"/>
      <c r="AI175" s="12"/>
      <c r="AJ175" s="12"/>
      <c r="AK175" s="5" t="str">
        <f t="shared" si="36"/>
        <v/>
      </c>
      <c r="AL175" s="24"/>
      <c r="AM175" s="5" t="str">
        <f t="shared" si="37"/>
        <v/>
      </c>
      <c r="AN175" s="2"/>
      <c r="AO175" s="5"/>
      <c r="AP175" s="5"/>
      <c r="AQ175" s="5"/>
      <c r="AS175" s="20"/>
      <c r="AT175" s="43"/>
      <c r="AU175" s="5"/>
      <c r="AV175" s="5"/>
      <c r="AW175" s="5"/>
      <c r="AX175" s="5"/>
      <c r="AY175" s="5" t="str">
        <f t="shared" si="22"/>
        <v/>
      </c>
      <c r="AZ175" s="29"/>
      <c r="BA175" s="5" t="str">
        <f t="shared" si="23"/>
        <v/>
      </c>
      <c r="BB175" s="5"/>
      <c r="BC175" s="5"/>
      <c r="BD175" s="20"/>
      <c r="BE175" s="111"/>
      <c r="BF175" s="20"/>
      <c r="BG175" s="43"/>
      <c r="BH175" s="20"/>
      <c r="BI175" s="20"/>
      <c r="BJ175" s="20"/>
      <c r="BK175" s="20"/>
      <c r="BL175" s="5" t="str">
        <f t="shared" si="25"/>
        <v/>
      </c>
      <c r="BM175" s="6"/>
      <c r="BN175" s="5" t="str">
        <f t="shared" si="26"/>
        <v/>
      </c>
      <c r="BO175" s="5"/>
      <c r="BP175" s="5"/>
      <c r="BQ175" s="5"/>
      <c r="BR175" s="5"/>
    </row>
    <row r="176" spans="5:78" ht="30.6" customHeight="1" x14ac:dyDescent="0.3">
      <c r="N176" s="5"/>
      <c r="O176" s="337"/>
      <c r="P176" s="337"/>
      <c r="Q176" s="337"/>
      <c r="R176" s="337"/>
      <c r="S176" s="337"/>
      <c r="T176" s="337"/>
      <c r="U176" s="337"/>
      <c r="V176" s="337"/>
      <c r="W176" s="5" t="str">
        <f t="shared" si="32"/>
        <v/>
      </c>
      <c r="X176" s="24"/>
      <c r="Y176" s="5" t="str">
        <f t="shared" si="33"/>
        <v/>
      </c>
      <c r="Z176" s="2"/>
      <c r="AA176" s="5"/>
      <c r="AB176" s="5"/>
      <c r="AC176" s="12"/>
      <c r="AD176" s="114"/>
      <c r="AE176" s="12"/>
      <c r="AF176" s="43"/>
      <c r="AG176" s="12"/>
      <c r="AH176" s="12"/>
      <c r="AI176" s="12"/>
      <c r="AJ176" s="12"/>
      <c r="AK176" s="5" t="str">
        <f t="shared" si="36"/>
        <v/>
      </c>
      <c r="AL176" s="24"/>
      <c r="AM176" s="5" t="str">
        <f t="shared" si="37"/>
        <v/>
      </c>
      <c r="AN176" s="2"/>
      <c r="AO176" s="5"/>
      <c r="AP176" s="5"/>
      <c r="AQ176" s="5"/>
      <c r="AS176" s="20"/>
      <c r="AT176" s="43"/>
      <c r="AU176" s="5"/>
      <c r="AV176" s="5"/>
      <c r="AW176" s="5"/>
      <c r="AX176" s="5"/>
      <c r="AY176" s="5" t="str">
        <f t="shared" si="22"/>
        <v/>
      </c>
      <c r="AZ176" s="29"/>
      <c r="BA176" s="5" t="str">
        <f t="shared" si="23"/>
        <v/>
      </c>
      <c r="BB176" s="5"/>
      <c r="BC176" s="5"/>
      <c r="BD176" s="20"/>
      <c r="BE176" s="111"/>
      <c r="BF176" s="20"/>
      <c r="BG176" s="43"/>
      <c r="BH176" s="20"/>
      <c r="BI176" s="20"/>
      <c r="BJ176" s="20"/>
      <c r="BK176" s="20"/>
      <c r="BL176" s="5" t="str">
        <f t="shared" si="25"/>
        <v/>
      </c>
      <c r="BM176" s="6"/>
      <c r="BN176" s="5" t="str">
        <f t="shared" si="26"/>
        <v/>
      </c>
      <c r="BO176" s="5"/>
      <c r="BP176" s="5"/>
      <c r="BQ176" s="5"/>
      <c r="BR176" s="5"/>
    </row>
    <row r="177" spans="1:78" ht="30.6" customHeight="1" x14ac:dyDescent="0.3">
      <c r="N177" s="5"/>
      <c r="O177" s="21" t="s">
        <v>163</v>
      </c>
      <c r="P177" s="247" t="s">
        <v>87</v>
      </c>
      <c r="Q177" s="247"/>
      <c r="R177" s="247"/>
      <c r="S177" s="247" t="s">
        <v>164</v>
      </c>
      <c r="T177" s="247"/>
      <c r="U177" s="247"/>
      <c r="V177" s="247"/>
      <c r="W177" s="5" t="str">
        <f t="shared" si="32"/>
        <v/>
      </c>
      <c r="X177" s="24"/>
      <c r="Y177" s="5" t="str">
        <f t="shared" si="33"/>
        <v/>
      </c>
      <c r="Z177" s="2"/>
      <c r="AA177" s="5"/>
      <c r="AB177" s="5"/>
      <c r="AC177" s="12"/>
      <c r="AD177" s="114"/>
      <c r="AE177" s="12"/>
      <c r="AF177" s="43"/>
      <c r="AG177" s="12"/>
      <c r="AH177" s="12"/>
      <c r="AI177" s="12"/>
      <c r="AJ177" s="12"/>
      <c r="AK177" s="5" t="str">
        <f t="shared" si="36"/>
        <v/>
      </c>
      <c r="AL177" s="24"/>
      <c r="AM177" s="5" t="str">
        <f t="shared" si="37"/>
        <v/>
      </c>
      <c r="AN177" s="2"/>
      <c r="AO177" s="5"/>
      <c r="AP177" s="5"/>
      <c r="AQ177" s="5"/>
      <c r="AS177" s="20"/>
      <c r="AT177" s="43"/>
      <c r="AU177" s="5"/>
      <c r="AV177" s="5"/>
      <c r="AW177" s="5"/>
      <c r="AX177" s="5"/>
      <c r="AY177" s="5" t="str">
        <f t="shared" si="22"/>
        <v/>
      </c>
      <c r="AZ177" s="29"/>
      <c r="BA177" s="5" t="str">
        <f t="shared" si="23"/>
        <v/>
      </c>
      <c r="BB177" s="5"/>
      <c r="BC177" s="5"/>
      <c r="BD177" s="20"/>
      <c r="BE177" s="111"/>
      <c r="BF177" s="20"/>
      <c r="BG177" s="43"/>
      <c r="BH177" s="20"/>
      <c r="BI177" s="20"/>
      <c r="BJ177" s="20"/>
      <c r="BK177" s="20"/>
      <c r="BL177" s="5" t="str">
        <f t="shared" si="25"/>
        <v/>
      </c>
      <c r="BM177" s="6"/>
      <c r="BN177" s="5" t="str">
        <f t="shared" si="26"/>
        <v/>
      </c>
      <c r="BO177" s="5"/>
      <c r="BP177" s="5"/>
      <c r="BQ177" s="5"/>
      <c r="BR177" s="5"/>
    </row>
    <row r="178" spans="1:78" s="108" customFormat="1" ht="30.6" customHeight="1" x14ac:dyDescent="0.3">
      <c r="A178"/>
      <c r="B178"/>
      <c r="C178"/>
      <c r="D178"/>
      <c r="E178" s="42"/>
      <c r="F178" s="42"/>
      <c r="G178" s="42"/>
      <c r="H178" s="42"/>
      <c r="I178" s="42"/>
      <c r="J178" s="42"/>
      <c r="K178"/>
      <c r="L178"/>
      <c r="M178"/>
      <c r="N178" s="5"/>
      <c r="O178" s="21" t="s">
        <v>161</v>
      </c>
      <c r="P178" s="346"/>
      <c r="Q178" s="346"/>
      <c r="R178" s="346"/>
      <c r="S178" s="347"/>
      <c r="T178" s="347"/>
      <c r="U178" s="347"/>
      <c r="V178" s="347"/>
      <c r="W178" s="5" t="str">
        <f t="shared" si="32"/>
        <v/>
      </c>
      <c r="X178" s="24"/>
      <c r="Y178" s="5" t="str">
        <f t="shared" si="33"/>
        <v/>
      </c>
      <c r="Z178" s="2"/>
      <c r="AA178" s="5"/>
      <c r="AB178" s="5"/>
      <c r="AC178" s="219"/>
      <c r="AD178" s="114"/>
      <c r="AE178" s="12"/>
      <c r="AF178" s="43"/>
      <c r="AG178" s="12"/>
      <c r="AH178" s="12"/>
      <c r="AI178" s="12"/>
      <c r="AJ178" s="12"/>
      <c r="AK178" s="5" t="str">
        <f t="shared" si="36"/>
        <v/>
      </c>
      <c r="AL178" s="24"/>
      <c r="AM178" s="5" t="str">
        <f t="shared" si="37"/>
        <v/>
      </c>
      <c r="AN178" s="2"/>
      <c r="AO178" s="5"/>
      <c r="AP178" s="5"/>
      <c r="AQ178" s="5"/>
      <c r="AS178" s="20"/>
      <c r="AT178" s="43"/>
      <c r="AU178" s="5"/>
      <c r="AV178" s="5"/>
      <c r="AW178" s="5"/>
      <c r="AX178" s="5"/>
      <c r="AY178" s="5" t="str">
        <f t="shared" si="22"/>
        <v/>
      </c>
      <c r="AZ178" s="29"/>
      <c r="BA178" s="5" t="str">
        <f t="shared" si="23"/>
        <v/>
      </c>
      <c r="BB178" s="5"/>
      <c r="BC178" s="5"/>
      <c r="BD178" s="20"/>
      <c r="BE178" s="111"/>
      <c r="BF178" s="20"/>
      <c r="BG178" s="43"/>
      <c r="BH178" s="20"/>
      <c r="BI178" s="20"/>
      <c r="BJ178" s="20"/>
      <c r="BK178" s="20"/>
      <c r="BL178" s="5" t="str">
        <f t="shared" si="25"/>
        <v/>
      </c>
      <c r="BM178" s="6"/>
      <c r="BN178" s="5" t="str">
        <f t="shared" si="26"/>
        <v/>
      </c>
      <c r="BO178" s="5"/>
      <c r="BP178" s="5"/>
      <c r="BQ178" s="5"/>
      <c r="BR178" s="5"/>
      <c r="BT178"/>
      <c r="BU178"/>
      <c r="BV178" s="5"/>
      <c r="BW178" s="5"/>
      <c r="BX178" s="5"/>
      <c r="BY178" s="5"/>
      <c r="BZ178" s="5"/>
    </row>
    <row r="179" spans="1:78" s="108" customFormat="1" ht="30.6" customHeight="1" x14ac:dyDescent="0.3">
      <c r="A179"/>
      <c r="B179"/>
      <c r="C179"/>
      <c r="D179"/>
      <c r="E179" s="42"/>
      <c r="F179" s="42"/>
      <c r="G179" s="42"/>
      <c r="H179" s="42"/>
      <c r="I179" s="42"/>
      <c r="J179" s="42"/>
      <c r="K179"/>
      <c r="L179"/>
      <c r="M179"/>
      <c r="N179" s="5"/>
      <c r="O179" s="21" t="s">
        <v>162</v>
      </c>
      <c r="P179" s="346"/>
      <c r="Q179" s="346"/>
      <c r="R179" s="346"/>
      <c r="S179" s="347"/>
      <c r="T179" s="347"/>
      <c r="U179" s="347"/>
      <c r="V179" s="347"/>
      <c r="W179" s="5" t="str">
        <f t="shared" si="32"/>
        <v/>
      </c>
      <c r="X179" s="24"/>
      <c r="Y179" s="5" t="str">
        <f t="shared" si="33"/>
        <v/>
      </c>
      <c r="Z179" s="2"/>
      <c r="AA179" s="5"/>
      <c r="AB179" s="5"/>
      <c r="AC179" s="12"/>
      <c r="AD179" s="114"/>
      <c r="AE179" s="12"/>
      <c r="AF179" s="43"/>
      <c r="AG179" s="12"/>
      <c r="AH179" s="12"/>
      <c r="AI179" s="12"/>
      <c r="AJ179" s="12"/>
      <c r="AK179" s="5" t="str">
        <f t="shared" si="36"/>
        <v/>
      </c>
      <c r="AL179" s="24"/>
      <c r="AM179" s="5" t="str">
        <f t="shared" si="37"/>
        <v/>
      </c>
      <c r="AN179" s="2"/>
      <c r="AO179" s="5"/>
      <c r="AP179" s="5"/>
      <c r="AQ179" s="5"/>
      <c r="AS179" s="20"/>
      <c r="AT179" s="43"/>
      <c r="AU179" s="5"/>
      <c r="AV179" s="5"/>
      <c r="AW179" s="5"/>
      <c r="AX179" s="5"/>
      <c r="AY179" s="5" t="str">
        <f t="shared" si="22"/>
        <v/>
      </c>
      <c r="AZ179" s="29"/>
      <c r="BA179" s="5" t="str">
        <f t="shared" si="23"/>
        <v/>
      </c>
      <c r="BB179" s="5"/>
      <c r="BC179" s="5"/>
      <c r="BD179" s="20"/>
      <c r="BE179" s="111"/>
      <c r="BF179" s="20"/>
      <c r="BG179" s="43"/>
      <c r="BH179" s="20"/>
      <c r="BI179" s="20"/>
      <c r="BJ179" s="20"/>
      <c r="BK179" s="20"/>
      <c r="BL179" s="5" t="str">
        <f t="shared" si="25"/>
        <v/>
      </c>
      <c r="BM179" s="6"/>
      <c r="BN179" s="5" t="str">
        <f t="shared" si="26"/>
        <v/>
      </c>
      <c r="BO179" s="5"/>
      <c r="BP179" s="5"/>
      <c r="BQ179" s="5"/>
      <c r="BR179" s="5"/>
      <c r="BT179"/>
      <c r="BU179"/>
      <c r="BV179" s="5"/>
      <c r="BW179" s="5"/>
      <c r="BX179" s="5"/>
      <c r="BY179" s="5"/>
      <c r="BZ179" s="5"/>
    </row>
    <row r="180" spans="1:78" s="108" customFormat="1" ht="11.4" customHeight="1" x14ac:dyDescent="0.3">
      <c r="A180"/>
      <c r="B180"/>
      <c r="C180"/>
      <c r="D180"/>
      <c r="E180" s="42"/>
      <c r="F180" s="42"/>
      <c r="G180" s="42"/>
      <c r="H180" s="42"/>
      <c r="I180" s="42"/>
      <c r="J180" s="42"/>
      <c r="K180"/>
      <c r="L180"/>
      <c r="M180"/>
      <c r="N180" s="5"/>
      <c r="O180" s="25"/>
      <c r="P180" s="112"/>
      <c r="Q180" s="26"/>
      <c r="R180" s="46"/>
      <c r="S180" s="25"/>
      <c r="T180" s="25"/>
      <c r="U180" s="25"/>
      <c r="V180" s="25"/>
      <c r="W180" s="5" t="str">
        <f t="shared" si="32"/>
        <v/>
      </c>
      <c r="X180" s="24"/>
      <c r="Y180" s="5" t="str">
        <f t="shared" si="33"/>
        <v/>
      </c>
      <c r="Z180" s="24"/>
      <c r="AA180" s="5"/>
      <c r="AB180" s="5"/>
      <c r="AC180" s="25"/>
      <c r="AD180" s="112"/>
      <c r="AE180" s="26"/>
      <c r="AF180" s="46"/>
      <c r="AG180" s="25"/>
      <c r="AH180" s="25"/>
      <c r="AI180" s="25"/>
      <c r="AJ180" s="25"/>
      <c r="AK180" s="5" t="str">
        <f t="shared" si="36"/>
        <v/>
      </c>
      <c r="AL180" s="24"/>
      <c r="AM180" s="5" t="str">
        <f t="shared" si="37"/>
        <v/>
      </c>
      <c r="AN180" s="24"/>
      <c r="AO180" s="5"/>
      <c r="AP180" s="5"/>
      <c r="AQ180" s="5"/>
      <c r="AS180" s="20"/>
      <c r="AT180" s="43"/>
      <c r="AU180" s="5"/>
      <c r="AV180" s="5"/>
      <c r="AW180" s="5"/>
      <c r="AX180" s="5"/>
      <c r="AY180" s="5" t="str">
        <f t="shared" si="22"/>
        <v/>
      </c>
      <c r="AZ180" s="29"/>
      <c r="BA180" s="5" t="str">
        <f t="shared" si="23"/>
        <v/>
      </c>
      <c r="BB180" s="5"/>
      <c r="BC180" s="5"/>
      <c r="BD180" s="20"/>
      <c r="BE180" s="111"/>
      <c r="BF180" s="20"/>
      <c r="BG180" s="43"/>
      <c r="BH180" s="20"/>
      <c r="BI180" s="20"/>
      <c r="BJ180" s="20"/>
      <c r="BK180" s="20"/>
      <c r="BL180" s="5" t="str">
        <f t="shared" si="25"/>
        <v/>
      </c>
      <c r="BM180" s="6"/>
      <c r="BN180" s="5" t="str">
        <f t="shared" si="26"/>
        <v/>
      </c>
      <c r="BO180" s="5"/>
      <c r="BP180" s="5"/>
      <c r="BQ180" s="5"/>
      <c r="BR180" s="5"/>
      <c r="BT180"/>
      <c r="BU180"/>
      <c r="BV180" s="5"/>
      <c r="BW180" s="5"/>
      <c r="BX180" s="5"/>
      <c r="BY180" s="5"/>
      <c r="BZ180" s="5"/>
    </row>
    <row r="181" spans="1:78" s="108" customFormat="1" x14ac:dyDescent="0.3">
      <c r="A181"/>
      <c r="B181"/>
      <c r="C181"/>
      <c r="D181"/>
      <c r="E181" s="42"/>
      <c r="F181" s="42"/>
      <c r="G181" s="42"/>
      <c r="H181" s="42"/>
      <c r="I181" s="42"/>
      <c r="J181" s="42"/>
      <c r="K181"/>
      <c r="L181"/>
      <c r="M181"/>
      <c r="N181" s="5"/>
      <c r="O181" s="392" t="s">
        <v>17</v>
      </c>
      <c r="P181" s="392"/>
      <c r="Q181" s="392"/>
      <c r="R181" s="392"/>
      <c r="S181" s="392"/>
      <c r="T181" s="392"/>
      <c r="U181" s="392"/>
      <c r="V181" s="392"/>
      <c r="W181" s="5" t="str">
        <f t="shared" si="32"/>
        <v/>
      </c>
      <c r="X181" s="24"/>
      <c r="Y181" s="5" t="str">
        <f t="shared" si="33"/>
        <v/>
      </c>
      <c r="Z181" s="27"/>
      <c r="AA181" s="5"/>
      <c r="AB181" s="5"/>
      <c r="AC181" s="393"/>
      <c r="AD181" s="393"/>
      <c r="AE181" s="393"/>
      <c r="AF181" s="393"/>
      <c r="AG181" s="393"/>
      <c r="AH181" s="393"/>
      <c r="AI181" s="393"/>
      <c r="AJ181" s="393"/>
      <c r="AK181" s="5" t="str">
        <f t="shared" si="36"/>
        <v/>
      </c>
      <c r="AL181" s="24"/>
      <c r="AM181" s="5" t="str">
        <f t="shared" si="37"/>
        <v/>
      </c>
      <c r="AN181" s="27"/>
      <c r="AO181" s="5"/>
      <c r="AP181" s="5"/>
      <c r="AQ181" s="5"/>
      <c r="AS181" s="20"/>
      <c r="AT181" s="43"/>
      <c r="AU181" s="5"/>
      <c r="AV181" s="5"/>
      <c r="AW181" s="5"/>
      <c r="AX181" s="5"/>
      <c r="AY181" s="5" t="str">
        <f t="shared" si="22"/>
        <v/>
      </c>
      <c r="AZ181" s="29"/>
      <c r="BA181" s="5" t="str">
        <f t="shared" si="23"/>
        <v/>
      </c>
      <c r="BB181" s="5"/>
      <c r="BC181" s="5"/>
      <c r="BD181" s="20"/>
      <c r="BE181" s="111"/>
      <c r="BF181" s="20"/>
      <c r="BG181" s="43"/>
      <c r="BH181" s="20"/>
      <c r="BI181" s="20"/>
      <c r="BJ181" s="20"/>
      <c r="BK181" s="20"/>
      <c r="BL181" s="5" t="str">
        <f t="shared" si="25"/>
        <v/>
      </c>
      <c r="BM181" s="6"/>
      <c r="BN181" s="5" t="str">
        <f t="shared" si="26"/>
        <v/>
      </c>
      <c r="BO181" s="5"/>
      <c r="BP181" s="5"/>
      <c r="BQ181" s="5"/>
      <c r="BR181" s="5"/>
      <c r="BT181"/>
      <c r="BU181"/>
      <c r="BV181" s="5"/>
      <c r="BW181" s="5"/>
      <c r="BX181" s="5"/>
      <c r="BY181" s="5"/>
      <c r="BZ181" s="5"/>
    </row>
    <row r="182" spans="1:78" s="108" customFormat="1" ht="28.2" customHeight="1" x14ac:dyDescent="0.3">
      <c r="A182"/>
      <c r="B182"/>
      <c r="C182"/>
      <c r="D182"/>
      <c r="E182" s="42"/>
      <c r="F182" s="42"/>
      <c r="G182" s="42"/>
      <c r="H182" s="42"/>
      <c r="I182" s="42"/>
      <c r="J182" s="42"/>
      <c r="K182"/>
      <c r="L182"/>
      <c r="M182"/>
      <c r="N182" s="5"/>
      <c r="O182" s="136" t="s">
        <v>107</v>
      </c>
      <c r="P182" s="389"/>
      <c r="Q182" s="389"/>
      <c r="R182" s="196" t="s">
        <v>108</v>
      </c>
      <c r="S182" s="133" t="s">
        <v>259</v>
      </c>
      <c r="T182" s="80" t="s">
        <v>132</v>
      </c>
      <c r="U182" s="81" t="s">
        <v>133</v>
      </c>
      <c r="V182" s="82" t="s">
        <v>134</v>
      </c>
      <c r="W182" s="5" t="str">
        <f t="shared" si="32"/>
        <v/>
      </c>
      <c r="X182" s="24"/>
      <c r="Y182" s="5" t="str">
        <f t="shared" si="33"/>
        <v/>
      </c>
      <c r="Z182" s="24"/>
      <c r="AA182" s="5"/>
      <c r="AB182" s="5"/>
      <c r="AC182" s="34"/>
      <c r="AD182" s="390"/>
      <c r="AE182" s="390"/>
      <c r="AF182" s="47"/>
      <c r="AG182" s="35"/>
      <c r="AH182" s="36"/>
      <c r="AI182" s="36"/>
      <c r="AJ182" s="36"/>
      <c r="AK182" s="5" t="str">
        <f t="shared" si="36"/>
        <v/>
      </c>
      <c r="AL182" s="24"/>
      <c r="AM182" s="5" t="str">
        <f t="shared" si="37"/>
        <v/>
      </c>
      <c r="AN182" s="24"/>
      <c r="AO182" s="5"/>
      <c r="AP182" s="5"/>
      <c r="AQ182" s="5"/>
      <c r="AS182" s="20"/>
      <c r="AT182" s="43"/>
      <c r="AU182" s="5"/>
      <c r="AV182" s="5"/>
      <c r="AW182" s="5"/>
      <c r="AX182" s="5"/>
      <c r="AY182" s="5" t="str">
        <f t="shared" si="22"/>
        <v/>
      </c>
      <c r="AZ182" s="29"/>
      <c r="BA182" s="5" t="str">
        <f t="shared" si="23"/>
        <v/>
      </c>
      <c r="BB182" s="5"/>
      <c r="BC182" s="5"/>
      <c r="BD182" s="20"/>
      <c r="BE182" s="111"/>
      <c r="BF182" s="20"/>
      <c r="BG182" s="43"/>
      <c r="BH182" s="20"/>
      <c r="BI182" s="20"/>
      <c r="BJ182" s="20"/>
      <c r="BK182" s="20"/>
      <c r="BL182" s="5" t="str">
        <f t="shared" si="25"/>
        <v/>
      </c>
      <c r="BM182" s="6"/>
      <c r="BN182" s="5" t="str">
        <f t="shared" si="26"/>
        <v/>
      </c>
      <c r="BO182" s="5"/>
      <c r="BP182" s="5"/>
      <c r="BQ182" s="5"/>
      <c r="BR182" s="5"/>
      <c r="BT182"/>
      <c r="BU182"/>
      <c r="BV182" s="5"/>
      <c r="BW182" s="5"/>
      <c r="BX182" s="5"/>
      <c r="BY182" s="5"/>
      <c r="BZ182" s="5"/>
    </row>
    <row r="183" spans="1:78" s="108" customFormat="1" ht="27.6" customHeight="1" x14ac:dyDescent="0.3">
      <c r="A183"/>
      <c r="B183"/>
      <c r="C183"/>
      <c r="D183"/>
      <c r="E183" s="42"/>
      <c r="F183" s="42"/>
      <c r="G183" s="42"/>
      <c r="H183" s="42"/>
      <c r="I183" s="42"/>
      <c r="J183" s="42"/>
      <c r="K183"/>
      <c r="L183"/>
      <c r="M183"/>
      <c r="N183" s="5"/>
      <c r="O183" s="391" t="s">
        <v>109</v>
      </c>
      <c r="P183" s="137" t="s">
        <v>0</v>
      </c>
      <c r="Q183" s="211">
        <f>IF(OR(S183="X",T183="X",U183="X",V183="X"),1,0)</f>
        <v>0</v>
      </c>
      <c r="R183" s="196" t="s">
        <v>1</v>
      </c>
      <c r="S183" s="171"/>
      <c r="T183" s="171"/>
      <c r="U183" s="171"/>
      <c r="V183" s="171"/>
      <c r="W183" s="5" t="str">
        <f t="shared" si="32"/>
        <v/>
      </c>
      <c r="X183" s="24"/>
      <c r="Y183" s="5" t="str">
        <f t="shared" si="33"/>
        <v/>
      </c>
      <c r="Z183" s="5"/>
      <c r="AA183" s="5"/>
      <c r="AB183" s="5"/>
      <c r="AC183" s="390"/>
      <c r="AD183" s="115"/>
      <c r="AE183" s="37"/>
      <c r="AF183" s="47"/>
      <c r="AG183" s="34"/>
      <c r="AH183" s="34"/>
      <c r="AI183" s="34"/>
      <c r="AJ183" s="34"/>
      <c r="AK183" s="5" t="str">
        <f t="shared" si="36"/>
        <v/>
      </c>
      <c r="AL183" s="24"/>
      <c r="AM183" s="5" t="str">
        <f t="shared" si="37"/>
        <v/>
      </c>
      <c r="AN183" s="5"/>
      <c r="AO183" s="5"/>
      <c r="AP183" s="5"/>
      <c r="AQ183" s="5"/>
      <c r="AS183" s="20"/>
      <c r="AT183" s="43"/>
      <c r="AU183" s="5"/>
      <c r="AV183" s="5"/>
      <c r="AW183" s="5"/>
      <c r="AX183" s="5"/>
      <c r="AY183" s="5" t="str">
        <f t="shared" si="22"/>
        <v/>
      </c>
      <c r="AZ183" s="29"/>
      <c r="BA183" s="5" t="str">
        <f t="shared" si="23"/>
        <v/>
      </c>
      <c r="BB183" s="5"/>
      <c r="BC183" s="5"/>
      <c r="BD183" s="20"/>
      <c r="BE183" s="111"/>
      <c r="BF183" s="20"/>
      <c r="BG183" s="43"/>
      <c r="BH183" s="20"/>
      <c r="BI183" s="20"/>
      <c r="BJ183" s="20"/>
      <c r="BK183" s="20"/>
      <c r="BL183" s="5" t="str">
        <f t="shared" si="25"/>
        <v/>
      </c>
      <c r="BM183" s="6"/>
      <c r="BN183" s="5" t="str">
        <f t="shared" si="26"/>
        <v/>
      </c>
      <c r="BO183" s="5"/>
      <c r="BP183" s="5"/>
      <c r="BQ183" s="5"/>
      <c r="BR183" s="5"/>
      <c r="BT183"/>
      <c r="BU183"/>
      <c r="BV183" s="5"/>
      <c r="BW183" s="5"/>
      <c r="BX183" s="5"/>
      <c r="BY183" s="5"/>
      <c r="BZ183" s="5"/>
    </row>
    <row r="184" spans="1:78" s="108" customFormat="1" x14ac:dyDescent="0.3">
      <c r="A184"/>
      <c r="B184"/>
      <c r="C184"/>
      <c r="D184"/>
      <c r="E184" s="42"/>
      <c r="F184" s="42"/>
      <c r="G184" s="42"/>
      <c r="H184" s="42"/>
      <c r="I184" s="42"/>
      <c r="J184" s="42"/>
      <c r="K184"/>
      <c r="L184"/>
      <c r="M184"/>
      <c r="N184" s="5"/>
      <c r="O184" s="391"/>
      <c r="P184" s="137" t="s">
        <v>2</v>
      </c>
      <c r="Q184" s="211">
        <f t="shared" ref="Q184:Q190" si="47">IF(OR(S184="X",T184="X",U184="X",V184="X"),1,0)</f>
        <v>0</v>
      </c>
      <c r="R184" s="196" t="s">
        <v>3</v>
      </c>
      <c r="S184" s="171"/>
      <c r="T184" s="171"/>
      <c r="U184" s="171"/>
      <c r="V184" s="171"/>
      <c r="W184" s="5" t="str">
        <f t="shared" si="32"/>
        <v/>
      </c>
      <c r="X184" s="24"/>
      <c r="Y184" s="5" t="str">
        <f t="shared" si="33"/>
        <v/>
      </c>
      <c r="Z184" s="5"/>
      <c r="AA184" s="5"/>
      <c r="AB184" s="5"/>
      <c r="AC184" s="390"/>
      <c r="AD184" s="115"/>
      <c r="AE184" s="37"/>
      <c r="AF184" s="47"/>
      <c r="AG184" s="34"/>
      <c r="AH184" s="34"/>
      <c r="AI184" s="34"/>
      <c r="AJ184" s="34"/>
      <c r="AK184" s="5" t="str">
        <f t="shared" si="36"/>
        <v/>
      </c>
      <c r="AL184" s="24"/>
      <c r="AM184" s="5" t="str">
        <f t="shared" si="37"/>
        <v/>
      </c>
      <c r="AN184" s="5"/>
      <c r="AO184" s="5"/>
      <c r="AP184" s="5"/>
      <c r="AQ184" s="5"/>
      <c r="AS184" s="20"/>
      <c r="AT184" s="43"/>
      <c r="AU184" s="5"/>
      <c r="AV184" s="5"/>
      <c r="AW184" s="5"/>
      <c r="AX184" s="5"/>
      <c r="AY184" s="5" t="str">
        <f t="shared" si="22"/>
        <v/>
      </c>
      <c r="AZ184" s="29"/>
      <c r="BA184" s="5" t="str">
        <f t="shared" si="23"/>
        <v/>
      </c>
      <c r="BB184" s="5"/>
      <c r="BC184" s="5"/>
      <c r="BD184" s="20"/>
      <c r="BE184" s="111"/>
      <c r="BF184" s="20"/>
      <c r="BG184" s="43"/>
      <c r="BH184" s="20"/>
      <c r="BI184" s="20"/>
      <c r="BJ184" s="20"/>
      <c r="BK184" s="20"/>
      <c r="BL184" s="5" t="str">
        <f t="shared" si="25"/>
        <v/>
      </c>
      <c r="BM184" s="6"/>
      <c r="BN184" s="5" t="str">
        <f t="shared" si="26"/>
        <v/>
      </c>
      <c r="BO184" s="5"/>
      <c r="BP184" s="5"/>
      <c r="BQ184" s="5"/>
      <c r="BR184" s="5"/>
      <c r="BT184"/>
      <c r="BU184"/>
      <c r="BV184" s="5"/>
      <c r="BW184" s="5"/>
      <c r="BX184" s="5"/>
      <c r="BY184" s="5"/>
      <c r="BZ184" s="5"/>
    </row>
    <row r="185" spans="1:78" s="108" customFormat="1" ht="27.6" x14ac:dyDescent="0.3">
      <c r="A185"/>
      <c r="B185"/>
      <c r="C185"/>
      <c r="D185"/>
      <c r="E185" s="42"/>
      <c r="F185" s="42"/>
      <c r="G185" s="42"/>
      <c r="H185" s="42"/>
      <c r="I185" s="42"/>
      <c r="J185" s="42"/>
      <c r="K185"/>
      <c r="L185"/>
      <c r="M185"/>
      <c r="N185" s="5"/>
      <c r="O185" s="391"/>
      <c r="P185" s="137" t="s">
        <v>4</v>
      </c>
      <c r="Q185" s="211">
        <f t="shared" si="47"/>
        <v>0</v>
      </c>
      <c r="R185" s="196" t="s">
        <v>5</v>
      </c>
      <c r="S185" s="171"/>
      <c r="T185" s="171"/>
      <c r="U185" s="171"/>
      <c r="V185" s="171"/>
      <c r="W185" s="5" t="str">
        <f t="shared" si="32"/>
        <v/>
      </c>
      <c r="X185" s="24"/>
      <c r="Y185" s="5" t="str">
        <f t="shared" si="33"/>
        <v/>
      </c>
      <c r="Z185" s="5"/>
      <c r="AA185" s="5"/>
      <c r="AB185" s="5"/>
      <c r="AC185" s="390"/>
      <c r="AD185" s="115"/>
      <c r="AE185" s="37"/>
      <c r="AF185" s="47"/>
      <c r="AG185" s="34"/>
      <c r="AH185" s="34"/>
      <c r="AI185" s="34"/>
      <c r="AJ185" s="34"/>
      <c r="AK185" s="5" t="str">
        <f t="shared" si="36"/>
        <v/>
      </c>
      <c r="AL185" s="24"/>
      <c r="AM185" s="5" t="str">
        <f t="shared" si="37"/>
        <v/>
      </c>
      <c r="AN185" s="5"/>
      <c r="AO185" s="5"/>
      <c r="AP185" s="5"/>
      <c r="AQ185" s="5"/>
      <c r="AS185" s="20"/>
      <c r="AT185" s="43"/>
      <c r="AU185" s="5"/>
      <c r="AV185" s="5"/>
      <c r="AW185" s="5"/>
      <c r="AX185" s="5"/>
      <c r="AY185" s="5" t="str">
        <f t="shared" ref="AY185:AY214" si="48">IF(AS185="","",IF(AU185="X",0,IF(AV185="X",5,IF(AW185="X",10,IF(AX185="X",15,"")))))</f>
        <v/>
      </c>
      <c r="AZ185" s="29"/>
      <c r="BA185" s="5" t="str">
        <f t="shared" ref="BA185:BA214" si="49">IF(AS185="","",IF(AU185="X",5,IF(AV185="X",10,IF(AW185="X",15,IF(AX185="X",20,"")))))</f>
        <v/>
      </c>
      <c r="BB185" s="5"/>
      <c r="BC185" s="5"/>
      <c r="BD185" s="20"/>
      <c r="BE185" s="111"/>
      <c r="BF185" s="20"/>
      <c r="BG185" s="43"/>
      <c r="BH185" s="20"/>
      <c r="BI185" s="20"/>
      <c r="BJ185" s="20"/>
      <c r="BK185" s="20"/>
      <c r="BL185" s="5" t="str">
        <f t="shared" ref="BL185:BL248" si="50">IF(BF185="","",IF(BH185="X",0,IF(BI185="X",5,IF(BJ185="X",10,IF(BK185="X",15,"")))))</f>
        <v/>
      </c>
      <c r="BM185" s="6"/>
      <c r="BN185" s="5" t="str">
        <f t="shared" ref="BN185:BN248" si="51">IF(BF185="","",IF(BH185="X",5,IF(BI185="X",10,IF(BJ185="X",15,IF(BK185="X",20,"")))))</f>
        <v/>
      </c>
      <c r="BO185" s="5"/>
      <c r="BP185" s="5"/>
      <c r="BQ185" s="5"/>
      <c r="BR185" s="5"/>
      <c r="BT185"/>
      <c r="BU185"/>
      <c r="BV185" s="5"/>
      <c r="BW185" s="5"/>
      <c r="BX185" s="5"/>
      <c r="BY185" s="5"/>
      <c r="BZ185" s="5"/>
    </row>
    <row r="186" spans="1:78" s="108" customFormat="1" x14ac:dyDescent="0.3">
      <c r="A186"/>
      <c r="B186"/>
      <c r="C186"/>
      <c r="D186"/>
      <c r="E186" s="42"/>
      <c r="F186" s="42"/>
      <c r="G186" s="42"/>
      <c r="H186" s="42"/>
      <c r="I186" s="42"/>
      <c r="J186" s="42"/>
      <c r="K186"/>
      <c r="L186"/>
      <c r="M186"/>
      <c r="N186" s="5"/>
      <c r="O186" s="391"/>
      <c r="P186" s="137" t="s">
        <v>6</v>
      </c>
      <c r="Q186" s="211">
        <f t="shared" si="47"/>
        <v>0</v>
      </c>
      <c r="R186" s="196" t="s">
        <v>7</v>
      </c>
      <c r="S186" s="171"/>
      <c r="T186" s="171"/>
      <c r="U186" s="171"/>
      <c r="V186" s="171"/>
      <c r="W186" s="5" t="str">
        <f t="shared" si="32"/>
        <v/>
      </c>
      <c r="X186" s="24"/>
      <c r="Y186" s="5" t="str">
        <f t="shared" si="33"/>
        <v/>
      </c>
      <c r="Z186" s="5"/>
      <c r="AA186" s="5"/>
      <c r="AB186" s="5"/>
      <c r="AC186" s="390"/>
      <c r="AD186" s="115"/>
      <c r="AE186" s="37"/>
      <c r="AF186" s="47"/>
      <c r="AG186" s="34"/>
      <c r="AH186" s="34"/>
      <c r="AI186" s="34"/>
      <c r="AJ186" s="34"/>
      <c r="AK186" s="5" t="str">
        <f t="shared" si="36"/>
        <v/>
      </c>
      <c r="AL186" s="24"/>
      <c r="AM186" s="5" t="str">
        <f t="shared" si="37"/>
        <v/>
      </c>
      <c r="AN186" s="5"/>
      <c r="AO186" s="5"/>
      <c r="AP186" s="5"/>
      <c r="AQ186" s="5"/>
      <c r="AS186" s="20"/>
      <c r="AT186" s="43"/>
      <c r="AU186" s="5"/>
      <c r="AV186" s="5"/>
      <c r="AW186" s="5"/>
      <c r="AX186" s="5"/>
      <c r="AY186" s="5" t="str">
        <f t="shared" si="48"/>
        <v/>
      </c>
      <c r="AZ186" s="29"/>
      <c r="BA186" s="5" t="str">
        <f t="shared" si="49"/>
        <v/>
      </c>
      <c r="BB186" s="5"/>
      <c r="BC186" s="5"/>
      <c r="BD186" s="20"/>
      <c r="BE186" s="111"/>
      <c r="BF186" s="20"/>
      <c r="BG186" s="43"/>
      <c r="BH186" s="20"/>
      <c r="BI186" s="20"/>
      <c r="BJ186" s="20"/>
      <c r="BK186" s="20"/>
      <c r="BL186" s="5" t="str">
        <f t="shared" si="50"/>
        <v/>
      </c>
      <c r="BM186" s="6"/>
      <c r="BN186" s="5" t="str">
        <f t="shared" si="51"/>
        <v/>
      </c>
      <c r="BO186" s="5"/>
      <c r="BP186" s="5"/>
      <c r="BQ186" s="5"/>
      <c r="BR186" s="5"/>
      <c r="BT186"/>
      <c r="BU186"/>
      <c r="BV186" s="5"/>
      <c r="BW186" s="5"/>
      <c r="BX186" s="5"/>
      <c r="BY186" s="5"/>
      <c r="BZ186" s="5"/>
    </row>
    <row r="187" spans="1:78" s="108" customFormat="1" ht="27.6" customHeight="1" x14ac:dyDescent="0.3">
      <c r="A187"/>
      <c r="B187"/>
      <c r="C187"/>
      <c r="D187"/>
      <c r="E187" s="42"/>
      <c r="F187" s="42"/>
      <c r="G187" s="42"/>
      <c r="H187" s="42"/>
      <c r="I187" s="42"/>
      <c r="J187" s="42"/>
      <c r="K187"/>
      <c r="L187"/>
      <c r="M187"/>
      <c r="N187" s="5"/>
      <c r="O187" s="391" t="s">
        <v>8</v>
      </c>
      <c r="P187" s="137" t="s">
        <v>9</v>
      </c>
      <c r="Q187" s="211">
        <f t="shared" si="47"/>
        <v>0</v>
      </c>
      <c r="R187" s="196" t="s">
        <v>10</v>
      </c>
      <c r="S187" s="171"/>
      <c r="T187" s="171"/>
      <c r="U187" s="171"/>
      <c r="V187" s="171"/>
      <c r="W187" s="5" t="str">
        <f t="shared" si="32"/>
        <v/>
      </c>
      <c r="X187" s="24"/>
      <c r="Y187" s="5" t="str">
        <f t="shared" si="33"/>
        <v/>
      </c>
      <c r="Z187" s="5"/>
      <c r="AA187" s="5"/>
      <c r="AB187" s="5"/>
      <c r="AC187" s="390"/>
      <c r="AD187" s="115"/>
      <c r="AE187" s="37"/>
      <c r="AF187" s="47"/>
      <c r="AG187" s="34"/>
      <c r="AH187" s="34"/>
      <c r="AI187" s="34"/>
      <c r="AJ187" s="34"/>
      <c r="AK187" s="5" t="str">
        <f t="shared" si="36"/>
        <v/>
      </c>
      <c r="AL187" s="24"/>
      <c r="AM187" s="5" t="str">
        <f t="shared" si="37"/>
        <v/>
      </c>
      <c r="AN187" s="5"/>
      <c r="AO187" s="5"/>
      <c r="AP187" s="5"/>
      <c r="AQ187" s="5"/>
      <c r="AS187" s="20"/>
      <c r="AT187" s="43"/>
      <c r="AU187" s="5"/>
      <c r="AV187" s="5"/>
      <c r="AW187" s="5"/>
      <c r="AX187" s="5"/>
      <c r="AY187" s="5" t="str">
        <f t="shared" si="48"/>
        <v/>
      </c>
      <c r="AZ187" s="29"/>
      <c r="BA187" s="5" t="str">
        <f t="shared" si="49"/>
        <v/>
      </c>
      <c r="BB187" s="5"/>
      <c r="BC187" s="5"/>
      <c r="BD187" s="20"/>
      <c r="BE187" s="111"/>
      <c r="BF187" s="20"/>
      <c r="BG187" s="43"/>
      <c r="BH187" s="20"/>
      <c r="BI187" s="20"/>
      <c r="BJ187" s="20"/>
      <c r="BK187" s="20"/>
      <c r="BL187" s="5" t="str">
        <f t="shared" si="50"/>
        <v/>
      </c>
      <c r="BM187" s="6"/>
      <c r="BN187" s="5" t="str">
        <f t="shared" si="51"/>
        <v/>
      </c>
      <c r="BO187" s="5"/>
      <c r="BP187" s="5"/>
      <c r="BQ187" s="5"/>
      <c r="BR187" s="5"/>
      <c r="BT187"/>
      <c r="BU187"/>
      <c r="BV187" s="5"/>
      <c r="BW187" s="5"/>
      <c r="BX187" s="5"/>
      <c r="BY187" s="5"/>
      <c r="BZ187" s="5"/>
    </row>
    <row r="188" spans="1:78" s="108" customFormat="1" ht="27.6" x14ac:dyDescent="0.3">
      <c r="A188"/>
      <c r="B188"/>
      <c r="C188"/>
      <c r="D188"/>
      <c r="E188" s="42"/>
      <c r="F188" s="42"/>
      <c r="G188" s="42"/>
      <c r="H188" s="42"/>
      <c r="I188" s="42"/>
      <c r="J188" s="42"/>
      <c r="K188"/>
      <c r="L188"/>
      <c r="M188"/>
      <c r="N188" s="5"/>
      <c r="O188" s="391"/>
      <c r="P188" s="137" t="s">
        <v>11</v>
      </c>
      <c r="Q188" s="211">
        <f t="shared" si="47"/>
        <v>0</v>
      </c>
      <c r="R188" s="196" t="s">
        <v>12</v>
      </c>
      <c r="S188" s="171"/>
      <c r="T188" s="171"/>
      <c r="U188" s="171"/>
      <c r="V188" s="171"/>
      <c r="W188" s="5" t="str">
        <f t="shared" si="32"/>
        <v/>
      </c>
      <c r="X188" s="24"/>
      <c r="Y188" s="5" t="str">
        <f t="shared" si="33"/>
        <v/>
      </c>
      <c r="Z188" s="5"/>
      <c r="AA188" s="5"/>
      <c r="AB188" s="5"/>
      <c r="AC188" s="390"/>
      <c r="AD188" s="115"/>
      <c r="AE188" s="37"/>
      <c r="AF188" s="222"/>
      <c r="AG188" s="34"/>
      <c r="AH188" s="34"/>
      <c r="AI188" s="34"/>
      <c r="AJ188" s="34"/>
      <c r="AK188" s="5" t="str">
        <f t="shared" si="36"/>
        <v/>
      </c>
      <c r="AL188" s="24"/>
      <c r="AM188" s="5" t="str">
        <f t="shared" si="37"/>
        <v/>
      </c>
      <c r="AN188" s="5"/>
      <c r="AO188" s="5"/>
      <c r="AP188" s="5"/>
      <c r="AQ188" s="5"/>
      <c r="AS188" s="20"/>
      <c r="AT188" s="43"/>
      <c r="AU188" s="5"/>
      <c r="AV188" s="5"/>
      <c r="AW188" s="5"/>
      <c r="AX188" s="5"/>
      <c r="AY188" s="5" t="str">
        <f t="shared" si="48"/>
        <v/>
      </c>
      <c r="AZ188" s="29"/>
      <c r="BA188" s="5" t="str">
        <f t="shared" si="49"/>
        <v/>
      </c>
      <c r="BB188" s="5"/>
      <c r="BC188" s="5"/>
      <c r="BD188" s="20"/>
      <c r="BE188" s="111"/>
      <c r="BF188" s="20"/>
      <c r="BG188" s="43"/>
      <c r="BH188" s="20"/>
      <c r="BI188" s="20"/>
      <c r="BJ188" s="20"/>
      <c r="BK188" s="20"/>
      <c r="BL188" s="5" t="str">
        <f t="shared" si="50"/>
        <v/>
      </c>
      <c r="BM188" s="6"/>
      <c r="BN188" s="5" t="str">
        <f t="shared" si="51"/>
        <v/>
      </c>
      <c r="BO188" s="5"/>
      <c r="BP188" s="5"/>
      <c r="BQ188" s="5"/>
      <c r="BR188" s="5"/>
      <c r="BT188"/>
      <c r="BU188"/>
      <c r="BV188" s="5"/>
      <c r="BW188" s="5"/>
      <c r="BX188" s="5"/>
      <c r="BY188" s="5"/>
      <c r="BZ188" s="5"/>
    </row>
    <row r="189" spans="1:78" s="108" customFormat="1" ht="27.6" x14ac:dyDescent="0.3">
      <c r="A189"/>
      <c r="B189"/>
      <c r="C189"/>
      <c r="D189"/>
      <c r="E189" s="42"/>
      <c r="F189" s="42"/>
      <c r="G189" s="42"/>
      <c r="H189" s="42"/>
      <c r="I189" s="42"/>
      <c r="J189" s="42"/>
      <c r="K189"/>
      <c r="L189"/>
      <c r="M189"/>
      <c r="N189" s="5"/>
      <c r="O189" s="391"/>
      <c r="P189" s="137" t="s">
        <v>13</v>
      </c>
      <c r="Q189" s="211">
        <f t="shared" si="47"/>
        <v>0</v>
      </c>
      <c r="R189" s="196" t="s">
        <v>14</v>
      </c>
      <c r="S189" s="171"/>
      <c r="T189" s="171"/>
      <c r="U189" s="171"/>
      <c r="V189" s="171"/>
      <c r="W189" s="5" t="str">
        <f t="shared" si="32"/>
        <v/>
      </c>
      <c r="X189" s="24"/>
      <c r="Y189" s="5" t="str">
        <f t="shared" si="33"/>
        <v/>
      </c>
      <c r="Z189" s="5"/>
      <c r="AA189" s="5"/>
      <c r="AB189" s="5"/>
      <c r="AC189" s="390"/>
      <c r="AD189" s="115"/>
      <c r="AE189" s="37"/>
      <c r="AF189" s="47"/>
      <c r="AG189" s="34"/>
      <c r="AH189" s="34"/>
      <c r="AI189" s="34"/>
      <c r="AJ189" s="34"/>
      <c r="AK189" s="5" t="str">
        <f t="shared" si="36"/>
        <v/>
      </c>
      <c r="AL189" s="24"/>
      <c r="AM189" s="5" t="str">
        <f t="shared" si="37"/>
        <v/>
      </c>
      <c r="AN189" s="5"/>
      <c r="AO189" s="5"/>
      <c r="AP189" s="5"/>
      <c r="AQ189" s="5"/>
      <c r="AS189" s="20"/>
      <c r="AT189" s="43"/>
      <c r="AU189" s="5"/>
      <c r="AV189" s="5"/>
      <c r="AW189" s="5"/>
      <c r="AX189" s="5"/>
      <c r="AY189" s="5" t="str">
        <f t="shared" si="48"/>
        <v/>
      </c>
      <c r="AZ189" s="29"/>
      <c r="BA189" s="5" t="str">
        <f t="shared" si="49"/>
        <v/>
      </c>
      <c r="BB189" s="5"/>
      <c r="BC189" s="5"/>
      <c r="BD189" s="20"/>
      <c r="BE189" s="111"/>
      <c r="BF189" s="20"/>
      <c r="BG189" s="43"/>
      <c r="BH189" s="20"/>
      <c r="BI189" s="20"/>
      <c r="BJ189" s="20"/>
      <c r="BK189" s="20"/>
      <c r="BL189" s="5" t="str">
        <f t="shared" si="50"/>
        <v/>
      </c>
      <c r="BM189" s="6"/>
      <c r="BN189" s="5" t="str">
        <f t="shared" si="51"/>
        <v/>
      </c>
      <c r="BO189" s="5"/>
      <c r="BP189" s="5"/>
      <c r="BQ189" s="5"/>
      <c r="BR189" s="5"/>
      <c r="BT189"/>
      <c r="BU189"/>
      <c r="BV189" s="5"/>
      <c r="BW189" s="5"/>
      <c r="BX189" s="5"/>
      <c r="BY189" s="5"/>
      <c r="BZ189" s="5"/>
    </row>
    <row r="190" spans="1:78" s="108" customFormat="1" x14ac:dyDescent="0.3">
      <c r="A190"/>
      <c r="B190"/>
      <c r="C190"/>
      <c r="D190"/>
      <c r="E190" s="42"/>
      <c r="F190" s="42"/>
      <c r="G190" s="42"/>
      <c r="H190" s="42"/>
      <c r="I190" s="42"/>
      <c r="J190" s="42"/>
      <c r="K190"/>
      <c r="L190"/>
      <c r="M190"/>
      <c r="N190" s="5"/>
      <c r="O190" s="391"/>
      <c r="P190" s="137" t="s">
        <v>15</v>
      </c>
      <c r="Q190" s="211">
        <f t="shared" si="47"/>
        <v>0</v>
      </c>
      <c r="R190" s="196" t="s">
        <v>16</v>
      </c>
      <c r="S190" s="171"/>
      <c r="T190" s="171"/>
      <c r="U190" s="171"/>
      <c r="V190" s="171"/>
      <c r="W190" s="5" t="str">
        <f t="shared" si="32"/>
        <v/>
      </c>
      <c r="X190" s="24"/>
      <c r="Y190" s="5" t="str">
        <f t="shared" si="33"/>
        <v/>
      </c>
      <c r="Z190" s="5"/>
      <c r="AA190" s="5"/>
      <c r="AB190" s="5"/>
      <c r="AC190" s="390"/>
      <c r="AD190" s="115"/>
      <c r="AE190" s="37"/>
      <c r="AF190" s="47"/>
      <c r="AG190" s="34"/>
      <c r="AH190" s="34"/>
      <c r="AI190" s="34"/>
      <c r="AJ190" s="34"/>
      <c r="AK190" s="5" t="str">
        <f t="shared" si="36"/>
        <v/>
      </c>
      <c r="AL190" s="24"/>
      <c r="AM190" s="5" t="str">
        <f t="shared" si="37"/>
        <v/>
      </c>
      <c r="AN190" s="5"/>
      <c r="AO190" s="5"/>
      <c r="AP190" s="5"/>
      <c r="AQ190" s="5"/>
      <c r="AS190" s="20"/>
      <c r="AT190" s="43"/>
      <c r="AU190" s="5"/>
      <c r="AV190" s="5"/>
      <c r="AW190" s="5"/>
      <c r="AX190" s="5"/>
      <c r="AY190" s="5" t="str">
        <f t="shared" si="48"/>
        <v/>
      </c>
      <c r="AZ190" s="29"/>
      <c r="BA190" s="5" t="str">
        <f t="shared" si="49"/>
        <v/>
      </c>
      <c r="BB190" s="5"/>
      <c r="BC190" s="5"/>
      <c r="BD190" s="20"/>
      <c r="BE190" s="111"/>
      <c r="BF190" s="20"/>
      <c r="BG190" s="43"/>
      <c r="BH190" s="20"/>
      <c r="BI190" s="20"/>
      <c r="BJ190" s="20"/>
      <c r="BK190" s="20"/>
      <c r="BL190" s="5" t="str">
        <f t="shared" si="50"/>
        <v/>
      </c>
      <c r="BM190" s="6"/>
      <c r="BN190" s="5" t="str">
        <f t="shared" si="51"/>
        <v/>
      </c>
      <c r="BO190" s="5"/>
      <c r="BP190" s="5"/>
      <c r="BQ190" s="5"/>
      <c r="BR190" s="5"/>
      <c r="BT190"/>
      <c r="BU190"/>
      <c r="BV190" s="5"/>
      <c r="BW190" s="5"/>
      <c r="BX190" s="5"/>
      <c r="BY190" s="5"/>
      <c r="BZ190" s="5"/>
    </row>
    <row r="191" spans="1:78" s="108" customFormat="1" ht="15" thickBot="1" x14ac:dyDescent="0.35">
      <c r="A191"/>
      <c r="B191"/>
      <c r="C191"/>
      <c r="D191"/>
      <c r="E191" s="42"/>
      <c r="F191" s="42"/>
      <c r="G191" s="42"/>
      <c r="H191" s="42"/>
      <c r="I191" s="42"/>
      <c r="J191" s="42"/>
      <c r="K191"/>
      <c r="L191"/>
      <c r="M191"/>
      <c r="N191" s="5"/>
      <c r="O191" s="30"/>
      <c r="P191" s="355"/>
      <c r="Q191" s="355"/>
      <c r="R191" s="66" t="s">
        <v>173</v>
      </c>
      <c r="S191" s="26" t="e">
        <f>SUM(W183:W190)/SUM(Q183:Q190)</f>
        <v>#DIV/0!</v>
      </c>
      <c r="T191" s="26" t="s">
        <v>20</v>
      </c>
      <c r="U191" s="26" t="e">
        <f>SUM(Y183:Y190)/SUM(Q183:Q190)</f>
        <v>#DIV/0!</v>
      </c>
      <c r="V191" s="26"/>
      <c r="W191" s="5" t="str">
        <f t="shared" si="32"/>
        <v/>
      </c>
      <c r="X191" s="24"/>
      <c r="Y191" s="5" t="str">
        <f t="shared" si="33"/>
        <v/>
      </c>
      <c r="Z191" s="12"/>
      <c r="AA191" s="5"/>
      <c r="AB191" s="5"/>
      <c r="AC191" s="30"/>
      <c r="AD191" s="355"/>
      <c r="AE191" s="355"/>
      <c r="AF191" s="45"/>
      <c r="AG191" s="26"/>
      <c r="AH191" s="26"/>
      <c r="AI191" s="26"/>
      <c r="AJ191" s="26"/>
      <c r="AK191" s="5" t="str">
        <f t="shared" si="36"/>
        <v/>
      </c>
      <c r="AL191" s="24"/>
      <c r="AM191" s="5" t="str">
        <f t="shared" si="37"/>
        <v/>
      </c>
      <c r="AN191" s="12"/>
      <c r="AO191" s="5"/>
      <c r="AP191" s="5"/>
      <c r="AQ191" s="5"/>
      <c r="AS191" s="20"/>
      <c r="AT191" s="43"/>
      <c r="AU191" s="5"/>
      <c r="AV191" s="5"/>
      <c r="AW191" s="5"/>
      <c r="AX191" s="5"/>
      <c r="AY191" s="5" t="str">
        <f t="shared" si="48"/>
        <v/>
      </c>
      <c r="AZ191" s="29"/>
      <c r="BA191" s="5" t="str">
        <f t="shared" si="49"/>
        <v/>
      </c>
      <c r="BB191" s="5"/>
      <c r="BC191" s="5"/>
      <c r="BD191" s="20"/>
      <c r="BE191" s="111"/>
      <c r="BF191" s="20"/>
      <c r="BG191" s="43"/>
      <c r="BH191" s="20"/>
      <c r="BI191" s="20"/>
      <c r="BJ191" s="20"/>
      <c r="BK191" s="20"/>
      <c r="BL191" s="5" t="str">
        <f t="shared" si="50"/>
        <v/>
      </c>
      <c r="BM191" s="6"/>
      <c r="BN191" s="5" t="str">
        <f t="shared" si="51"/>
        <v/>
      </c>
      <c r="BO191" s="5"/>
      <c r="BP191" s="5"/>
      <c r="BQ191" s="5"/>
      <c r="BR191" s="5"/>
      <c r="BT191"/>
      <c r="BU191"/>
      <c r="BV191" s="5"/>
      <c r="BW191" s="5"/>
      <c r="BX191" s="5"/>
      <c r="BY191" s="5"/>
      <c r="BZ191" s="5"/>
    </row>
    <row r="192" spans="1:78" s="108" customFormat="1" ht="15" thickBot="1" x14ac:dyDescent="0.35">
      <c r="A192"/>
      <c r="B192"/>
      <c r="C192"/>
      <c r="D192"/>
      <c r="E192" s="42"/>
      <c r="F192" s="42"/>
      <c r="G192" s="42"/>
      <c r="H192" s="42"/>
      <c r="I192" s="42"/>
      <c r="J192" s="42"/>
      <c r="K192"/>
      <c r="L192"/>
      <c r="M192"/>
      <c r="N192" s="5"/>
      <c r="O192" s="214" t="s">
        <v>306</v>
      </c>
      <c r="P192" s="110"/>
      <c r="Q192" s="220"/>
      <c r="R192" s="32" t="s">
        <v>301</v>
      </c>
      <c r="S192" s="356"/>
      <c r="T192" s="357"/>
      <c r="U192" s="357"/>
      <c r="V192" s="33" t="s">
        <v>21</v>
      </c>
      <c r="W192" s="5" t="str">
        <f t="shared" si="32"/>
        <v/>
      </c>
      <c r="X192" s="24"/>
      <c r="Y192" s="5" t="str">
        <f t="shared" si="33"/>
        <v/>
      </c>
      <c r="Z192" s="12"/>
      <c r="AA192" s="5"/>
      <c r="AB192" s="5"/>
      <c r="AC192" s="31"/>
      <c r="AD192" s="110"/>
      <c r="AE192" s="26"/>
      <c r="AF192" s="45"/>
      <c r="AG192" s="388"/>
      <c r="AH192" s="388"/>
      <c r="AI192" s="388"/>
      <c r="AJ192" s="25"/>
      <c r="AK192" s="5" t="str">
        <f t="shared" si="36"/>
        <v/>
      </c>
      <c r="AL192" s="24"/>
      <c r="AM192" s="5" t="str">
        <f t="shared" si="37"/>
        <v/>
      </c>
      <c r="AN192" s="12"/>
      <c r="AO192" s="5"/>
      <c r="AP192" s="5"/>
      <c r="AQ192" s="5"/>
      <c r="AS192" s="20"/>
      <c r="AT192" s="43"/>
      <c r="AU192" s="5"/>
      <c r="AV192" s="5"/>
      <c r="AW192" s="5"/>
      <c r="AX192" s="5"/>
      <c r="AY192" s="5" t="str">
        <f t="shared" si="48"/>
        <v/>
      </c>
      <c r="AZ192" s="29"/>
      <c r="BA192" s="5" t="str">
        <f t="shared" si="49"/>
        <v/>
      </c>
      <c r="BB192" s="5"/>
      <c r="BC192" s="5"/>
      <c r="BD192" s="20"/>
      <c r="BE192" s="111"/>
      <c r="BF192" s="20"/>
      <c r="BG192" s="43"/>
      <c r="BH192" s="20"/>
      <c r="BI192" s="20"/>
      <c r="BJ192" s="20"/>
      <c r="BK192" s="20"/>
      <c r="BL192" s="5" t="str">
        <f t="shared" si="50"/>
        <v/>
      </c>
      <c r="BM192" s="6"/>
      <c r="BN192" s="5" t="str">
        <f t="shared" si="51"/>
        <v/>
      </c>
      <c r="BO192" s="5"/>
      <c r="BP192" s="5"/>
      <c r="BQ192" s="5"/>
      <c r="BR192" s="5"/>
      <c r="BT192"/>
      <c r="BU192"/>
      <c r="BV192" s="5"/>
      <c r="BW192" s="5"/>
      <c r="BX192" s="5"/>
      <c r="BY192" s="5"/>
      <c r="BZ192" s="5"/>
    </row>
    <row r="193" spans="1:78" s="108" customFormat="1" ht="15" thickBot="1" x14ac:dyDescent="0.35">
      <c r="A193"/>
      <c r="B193"/>
      <c r="C193"/>
      <c r="D193"/>
      <c r="E193" s="42"/>
      <c r="F193" s="42"/>
      <c r="G193" s="42"/>
      <c r="H193" s="42"/>
      <c r="I193" s="42"/>
      <c r="J193" s="42"/>
      <c r="K193"/>
      <c r="L193"/>
      <c r="M193"/>
      <c r="N193" s="5"/>
      <c r="O193" s="20"/>
      <c r="P193" s="110"/>
      <c r="Q193" s="26"/>
      <c r="R193" s="45"/>
      <c r="S193" s="25"/>
      <c r="T193" s="25"/>
      <c r="U193" s="25"/>
      <c r="V193" s="25"/>
      <c r="W193" s="5" t="str">
        <f t="shared" si="32"/>
        <v/>
      </c>
      <c r="X193" s="24"/>
      <c r="Y193" s="5" t="str">
        <f t="shared" si="33"/>
        <v/>
      </c>
      <c r="Z193" s="12"/>
      <c r="AA193" s="5"/>
      <c r="AB193" s="5"/>
      <c r="AC193" s="31"/>
      <c r="AD193" s="110"/>
      <c r="AE193" s="26"/>
      <c r="AF193" s="45"/>
      <c r="AG193" s="26"/>
      <c r="AH193" s="26"/>
      <c r="AI193" s="26"/>
      <c r="AJ193" s="25"/>
      <c r="AK193" s="5" t="str">
        <f t="shared" si="36"/>
        <v/>
      </c>
      <c r="AL193" s="24"/>
      <c r="AM193" s="5" t="str">
        <f t="shared" si="37"/>
        <v/>
      </c>
      <c r="AN193" s="12"/>
      <c r="AO193" s="5"/>
      <c r="AP193" s="5"/>
      <c r="AQ193" s="5"/>
      <c r="AS193" s="20"/>
      <c r="AT193" s="43"/>
      <c r="AU193" s="5"/>
      <c r="AV193" s="5"/>
      <c r="AW193" s="5"/>
      <c r="AX193" s="5"/>
      <c r="AY193" s="5" t="str">
        <f t="shared" si="48"/>
        <v/>
      </c>
      <c r="AZ193" s="29"/>
      <c r="BA193" s="5" t="str">
        <f t="shared" si="49"/>
        <v/>
      </c>
      <c r="BB193" s="5"/>
      <c r="BC193" s="5"/>
      <c r="BD193" s="20"/>
      <c r="BE193" s="111"/>
      <c r="BF193" s="20"/>
      <c r="BG193" s="43"/>
      <c r="BH193" s="20"/>
      <c r="BI193" s="20"/>
      <c r="BJ193" s="20"/>
      <c r="BK193" s="20"/>
      <c r="BL193" s="5" t="str">
        <f t="shared" si="50"/>
        <v/>
      </c>
      <c r="BM193" s="6"/>
      <c r="BN193" s="5" t="str">
        <f t="shared" si="51"/>
        <v/>
      </c>
      <c r="BO193" s="5"/>
      <c r="BP193" s="5"/>
      <c r="BQ193" s="5"/>
      <c r="BR193" s="5"/>
      <c r="BT193"/>
      <c r="BU193"/>
      <c r="BV193" s="5"/>
      <c r="BW193" s="5"/>
      <c r="BX193" s="5"/>
      <c r="BY193" s="5"/>
      <c r="BZ193" s="5"/>
    </row>
    <row r="194" spans="1:78" s="108" customFormat="1" ht="15" thickBot="1" x14ac:dyDescent="0.35">
      <c r="A194"/>
      <c r="B194"/>
      <c r="C194"/>
      <c r="D194"/>
      <c r="E194" s="42"/>
      <c r="F194" s="42"/>
      <c r="G194" s="42"/>
      <c r="H194" s="42"/>
      <c r="I194" s="42"/>
      <c r="J194" s="42"/>
      <c r="K194"/>
      <c r="L194"/>
      <c r="M194"/>
      <c r="N194" s="5"/>
      <c r="O194" s="213" t="s">
        <v>307</v>
      </c>
      <c r="P194" s="111"/>
      <c r="Q194" s="20"/>
      <c r="R194" s="377" t="s">
        <v>135</v>
      </c>
      <c r="S194" s="377"/>
      <c r="T194" s="377"/>
      <c r="U194" s="215">
        <f>SUM(S192)</f>
        <v>0</v>
      </c>
      <c r="V194" s="216" t="s">
        <v>21</v>
      </c>
      <c r="W194" s="5" t="str">
        <f t="shared" ref="W194:W257" si="52">IF(Q194="","",IF(S194="X",0,IF(T194="X",5,IF(U194="X",10,IF(V194="X",15,"")))))</f>
        <v/>
      </c>
      <c r="X194" s="24"/>
      <c r="Y194" s="5" t="str">
        <f t="shared" ref="Y194:Y257" si="53">IF(Q194="","",IF(S194="X",5,IF(T194="X",10,IF(U194="X",15,IF(V194="X",20,"")))))</f>
        <v/>
      </c>
      <c r="Z194" s="5"/>
      <c r="AA194" s="5"/>
      <c r="AB194" s="5"/>
      <c r="AC194" s="5"/>
      <c r="AE194" s="20"/>
      <c r="AF194" s="43"/>
      <c r="AG194" s="5"/>
      <c r="AH194" s="5"/>
      <c r="AI194" s="5"/>
      <c r="AJ194" s="5"/>
      <c r="AK194" s="5" t="str">
        <f t="shared" si="36"/>
        <v/>
      </c>
      <c r="AL194" s="24"/>
      <c r="AM194" s="5" t="str">
        <f t="shared" si="37"/>
        <v/>
      </c>
      <c r="AN194" s="5"/>
      <c r="AO194" s="5"/>
      <c r="AP194" s="5"/>
      <c r="AQ194" s="5"/>
      <c r="AS194" s="20"/>
      <c r="AT194" s="43"/>
      <c r="AU194" s="5"/>
      <c r="AV194" s="5"/>
      <c r="AW194" s="5"/>
      <c r="AX194" s="5"/>
      <c r="AY194" s="5" t="str">
        <f t="shared" si="48"/>
        <v/>
      </c>
      <c r="AZ194" s="29"/>
      <c r="BA194" s="5" t="str">
        <f t="shared" si="49"/>
        <v/>
      </c>
      <c r="BB194" s="5"/>
      <c r="BC194" s="5"/>
      <c r="BD194" s="20"/>
      <c r="BE194" s="111"/>
      <c r="BF194" s="20"/>
      <c r="BG194" s="43"/>
      <c r="BH194" s="20"/>
      <c r="BI194" s="20"/>
      <c r="BJ194" s="20"/>
      <c r="BK194" s="20"/>
      <c r="BL194" s="5" t="str">
        <f t="shared" si="50"/>
        <v/>
      </c>
      <c r="BM194" s="6"/>
      <c r="BN194" s="5" t="str">
        <f t="shared" si="51"/>
        <v/>
      </c>
      <c r="BO194" s="5"/>
      <c r="BP194" s="5"/>
      <c r="BQ194" s="5"/>
      <c r="BR194" s="5"/>
      <c r="BT194"/>
      <c r="BU194"/>
      <c r="BV194" s="5"/>
      <c r="BW194" s="5"/>
      <c r="BX194" s="5"/>
      <c r="BY194" s="5"/>
      <c r="BZ194" s="5"/>
    </row>
    <row r="195" spans="1:78" s="108" customFormat="1" ht="6" customHeight="1" x14ac:dyDescent="0.3">
      <c r="A195"/>
      <c r="B195"/>
      <c r="C195"/>
      <c r="D195"/>
      <c r="E195" s="42"/>
      <c r="F195" s="42"/>
      <c r="G195" s="42"/>
      <c r="H195" s="42"/>
      <c r="I195" s="42"/>
      <c r="J195" s="42"/>
      <c r="K195"/>
      <c r="L195"/>
      <c r="M195"/>
      <c r="N195" s="5"/>
      <c r="O195" s="20"/>
      <c r="P195" s="111"/>
      <c r="Q195" s="20"/>
      <c r="R195" s="66"/>
      <c r="S195" s="66"/>
      <c r="T195" s="66"/>
      <c r="U195" s="94"/>
      <c r="V195" s="95"/>
      <c r="W195" s="5" t="str">
        <f t="shared" si="52"/>
        <v/>
      </c>
      <c r="X195" s="24"/>
      <c r="Y195" s="5" t="str">
        <f t="shared" si="53"/>
        <v/>
      </c>
      <c r="Z195" s="5"/>
      <c r="AA195" s="5"/>
      <c r="AB195" s="5"/>
      <c r="AC195" s="5"/>
      <c r="AE195" s="20"/>
      <c r="AF195" s="43"/>
      <c r="AG195" s="5"/>
      <c r="AH195" s="5"/>
      <c r="AI195" s="5"/>
      <c r="AJ195" s="5"/>
      <c r="AK195" s="5" t="str">
        <f t="shared" si="36"/>
        <v/>
      </c>
      <c r="AL195" s="24"/>
      <c r="AM195" s="5" t="str">
        <f t="shared" si="37"/>
        <v/>
      </c>
      <c r="AN195" s="5"/>
      <c r="AO195" s="5"/>
      <c r="AP195" s="5"/>
      <c r="AQ195" s="5"/>
      <c r="AS195" s="20"/>
      <c r="AT195" s="43"/>
      <c r="AU195" s="5"/>
      <c r="AV195" s="5"/>
      <c r="AW195" s="5"/>
      <c r="AX195" s="5"/>
      <c r="AY195" s="5" t="str">
        <f t="shared" si="48"/>
        <v/>
      </c>
      <c r="AZ195" s="29"/>
      <c r="BA195" s="5" t="str">
        <f t="shared" si="49"/>
        <v/>
      </c>
      <c r="BB195" s="5"/>
      <c r="BC195" s="5"/>
      <c r="BD195" s="20"/>
      <c r="BE195" s="111"/>
      <c r="BF195" s="20"/>
      <c r="BG195" s="43"/>
      <c r="BH195" s="20"/>
      <c r="BI195" s="20"/>
      <c r="BJ195" s="20"/>
      <c r="BK195" s="20"/>
      <c r="BL195" s="5" t="str">
        <f t="shared" si="50"/>
        <v/>
      </c>
      <c r="BM195" s="6"/>
      <c r="BN195" s="5" t="str">
        <f t="shared" si="51"/>
        <v/>
      </c>
      <c r="BO195" s="5"/>
      <c r="BP195" s="5"/>
      <c r="BQ195" s="5"/>
      <c r="BR195" s="5"/>
      <c r="BT195"/>
      <c r="BU195"/>
      <c r="BV195" s="5"/>
      <c r="BW195" s="5"/>
      <c r="BX195" s="5"/>
      <c r="BY195" s="5"/>
      <c r="BZ195" s="5"/>
    </row>
    <row r="196" spans="1:78" s="108" customFormat="1" ht="48.6" customHeight="1" x14ac:dyDescent="0.3">
      <c r="A196"/>
      <c r="B196"/>
      <c r="C196"/>
      <c r="D196"/>
      <c r="E196" s="42"/>
      <c r="F196" s="42"/>
      <c r="G196" s="42"/>
      <c r="H196" s="42"/>
      <c r="I196" s="42"/>
      <c r="J196" s="42"/>
      <c r="K196"/>
      <c r="L196"/>
      <c r="M196"/>
      <c r="N196" s="5"/>
      <c r="O196" s="394" t="s">
        <v>310</v>
      </c>
      <c r="P196" s="395"/>
      <c r="Q196" s="395"/>
      <c r="R196" s="395"/>
      <c r="S196" s="395"/>
      <c r="T196" s="395"/>
      <c r="U196" s="395"/>
      <c r="V196" s="395"/>
      <c r="W196" s="5" t="str">
        <f t="shared" si="52"/>
        <v/>
      </c>
      <c r="X196" s="24"/>
      <c r="Y196" s="5" t="str">
        <f t="shared" si="53"/>
        <v/>
      </c>
      <c r="Z196" s="5"/>
      <c r="AA196" s="5"/>
      <c r="AB196" s="5"/>
      <c r="AC196"/>
      <c r="AE196"/>
      <c r="AF196"/>
      <c r="AG196"/>
      <c r="AH196"/>
      <c r="AI196"/>
      <c r="AJ196"/>
      <c r="AK196" s="5" t="str">
        <f t="shared" si="36"/>
        <v/>
      </c>
      <c r="AL196" s="24"/>
      <c r="AM196" s="5" t="str">
        <f t="shared" si="37"/>
        <v/>
      </c>
      <c r="AN196"/>
      <c r="AO196"/>
      <c r="AP196"/>
      <c r="AQ196"/>
      <c r="AS196"/>
      <c r="AT196"/>
      <c r="AU196"/>
      <c r="AV196"/>
      <c r="AW196"/>
      <c r="AX196"/>
      <c r="AY196" s="5" t="str">
        <f t="shared" si="48"/>
        <v/>
      </c>
      <c r="AZ196" s="29"/>
      <c r="BA196" s="5" t="str">
        <f t="shared" si="49"/>
        <v/>
      </c>
      <c r="BB196"/>
      <c r="BC196"/>
      <c r="BD196"/>
      <c r="BF196"/>
      <c r="BG196"/>
      <c r="BH196"/>
      <c r="BI196"/>
      <c r="BJ196"/>
      <c r="BK196"/>
      <c r="BL196" s="5" t="str">
        <f t="shared" si="50"/>
        <v/>
      </c>
      <c r="BM196" s="6"/>
      <c r="BN196" s="5" t="str">
        <f t="shared" si="51"/>
        <v/>
      </c>
      <c r="BO196"/>
      <c r="BP196"/>
      <c r="BQ196"/>
      <c r="BR196"/>
      <c r="BT196"/>
      <c r="BU196"/>
      <c r="BV196" s="5"/>
      <c r="BW196" s="5"/>
      <c r="BX196" s="5"/>
      <c r="BY196" s="5"/>
      <c r="BZ196" s="5"/>
    </row>
    <row r="197" spans="1:78" s="108" customFormat="1" x14ac:dyDescent="0.3">
      <c r="A197"/>
      <c r="B197"/>
      <c r="C197"/>
      <c r="D197"/>
      <c r="E197" s="42"/>
      <c r="F197" s="42"/>
      <c r="G197" s="42"/>
      <c r="H197" s="42"/>
      <c r="I197" s="42"/>
      <c r="J197" s="42"/>
      <c r="K197"/>
      <c r="L197"/>
      <c r="M197"/>
      <c r="N197" s="5"/>
      <c r="O197" s="21" t="s">
        <v>125</v>
      </c>
      <c r="P197" s="247">
        <f>$D$5</f>
        <v>0</v>
      </c>
      <c r="Q197" s="247"/>
      <c r="R197" s="247"/>
      <c r="S197" s="41" t="s">
        <v>152</v>
      </c>
      <c r="T197" s="248"/>
      <c r="U197" s="248"/>
      <c r="V197" s="248"/>
      <c r="W197" s="5" t="str">
        <f t="shared" si="52"/>
        <v/>
      </c>
      <c r="X197" s="24"/>
      <c r="Y197" s="5" t="str">
        <f t="shared" si="53"/>
        <v/>
      </c>
      <c r="Z197" s="5"/>
      <c r="AA197" s="5"/>
      <c r="AB197" s="5"/>
      <c r="AC197"/>
      <c r="AE197"/>
      <c r="AF197"/>
      <c r="AG197"/>
      <c r="AH197"/>
      <c r="AI197"/>
      <c r="AJ197"/>
      <c r="AK197" s="5" t="str">
        <f t="shared" si="36"/>
        <v/>
      </c>
      <c r="AL197" s="24"/>
      <c r="AM197" s="5" t="str">
        <f t="shared" si="37"/>
        <v/>
      </c>
      <c r="AN197"/>
      <c r="AO197"/>
      <c r="AP197"/>
      <c r="AQ197"/>
      <c r="AS197"/>
      <c r="AT197"/>
      <c r="AU197"/>
      <c r="AV197"/>
      <c r="AW197"/>
      <c r="AX197"/>
      <c r="AY197" s="5" t="str">
        <f t="shared" si="48"/>
        <v/>
      </c>
      <c r="AZ197" s="29"/>
      <c r="BA197" s="5" t="str">
        <f t="shared" si="49"/>
        <v/>
      </c>
      <c r="BB197"/>
      <c r="BC197"/>
      <c r="BD197"/>
      <c r="BF197"/>
      <c r="BG197"/>
      <c r="BH197"/>
      <c r="BI197"/>
      <c r="BJ197"/>
      <c r="BK197"/>
      <c r="BL197" s="5" t="str">
        <f t="shared" si="50"/>
        <v/>
      </c>
      <c r="BM197" s="6"/>
      <c r="BN197" s="5" t="str">
        <f t="shared" si="51"/>
        <v/>
      </c>
      <c r="BO197"/>
      <c r="BP197"/>
      <c r="BQ197"/>
      <c r="BR197"/>
      <c r="BT197"/>
      <c r="BU197"/>
      <c r="BV197" s="5"/>
      <c r="BW197" s="5"/>
      <c r="BX197" s="5"/>
      <c r="BY197" s="5"/>
      <c r="BZ197" s="5"/>
    </row>
    <row r="198" spans="1:78" s="108" customFormat="1" ht="21" customHeight="1" x14ac:dyDescent="0.3">
      <c r="A198"/>
      <c r="B198"/>
      <c r="C198"/>
      <c r="D198"/>
      <c r="E198" s="42"/>
      <c r="F198" s="42"/>
      <c r="G198" s="42"/>
      <c r="H198" s="42"/>
      <c r="I198" s="42"/>
      <c r="J198" s="42"/>
      <c r="K198"/>
      <c r="L198"/>
      <c r="M198"/>
      <c r="N198" s="5"/>
      <c r="O198" s="21" t="s">
        <v>158</v>
      </c>
      <c r="P198" s="247">
        <f>$D$6</f>
        <v>0</v>
      </c>
      <c r="Q198" s="247"/>
      <c r="R198" s="247"/>
      <c r="S198" s="175" t="s">
        <v>89</v>
      </c>
      <c r="T198" s="247">
        <f>$K$6</f>
        <v>0</v>
      </c>
      <c r="U198" s="247"/>
      <c r="V198" s="247"/>
      <c r="W198" s="5" t="str">
        <f t="shared" si="52"/>
        <v/>
      </c>
      <c r="X198" s="24"/>
      <c r="Y198" s="5" t="str">
        <f t="shared" si="53"/>
        <v/>
      </c>
      <c r="Z198" s="5"/>
      <c r="AA198" s="5"/>
      <c r="AB198" s="5"/>
      <c r="AC198"/>
      <c r="AE198"/>
      <c r="AF198"/>
      <c r="AG198"/>
      <c r="AH198"/>
      <c r="AI198"/>
      <c r="AJ198"/>
      <c r="AK198" s="5" t="str">
        <f t="shared" si="36"/>
        <v/>
      </c>
      <c r="AL198" s="24"/>
      <c r="AM198" s="5" t="str">
        <f t="shared" si="37"/>
        <v/>
      </c>
      <c r="AN198"/>
      <c r="AO198"/>
      <c r="AP198"/>
      <c r="AQ198"/>
      <c r="AS198"/>
      <c r="AT198"/>
      <c r="AU198"/>
      <c r="AV198"/>
      <c r="AW198"/>
      <c r="AX198"/>
      <c r="AY198" s="5" t="str">
        <f t="shared" si="48"/>
        <v/>
      </c>
      <c r="AZ198" s="29"/>
      <c r="BA198" s="5" t="str">
        <f t="shared" si="49"/>
        <v/>
      </c>
      <c r="BB198"/>
      <c r="BC198"/>
      <c r="BD198"/>
      <c r="BF198"/>
      <c r="BG198"/>
      <c r="BH198"/>
      <c r="BI198"/>
      <c r="BJ198"/>
      <c r="BK198"/>
      <c r="BL198" s="5" t="str">
        <f t="shared" si="50"/>
        <v/>
      </c>
      <c r="BM198" s="6"/>
      <c r="BN198" s="5" t="str">
        <f t="shared" si="51"/>
        <v/>
      </c>
      <c r="BO198"/>
      <c r="BP198"/>
      <c r="BQ198"/>
      <c r="BR198"/>
      <c r="BT198"/>
      <c r="BU198"/>
      <c r="BV198" s="5"/>
      <c r="BW198" s="5"/>
      <c r="BX198" s="5"/>
      <c r="BY198" s="5"/>
      <c r="BZ198" s="5"/>
    </row>
    <row r="199" spans="1:78" s="108" customFormat="1" x14ac:dyDescent="0.3">
      <c r="A199"/>
      <c r="B199"/>
      <c r="C199"/>
      <c r="D199"/>
      <c r="E199" s="42"/>
      <c r="F199" s="42"/>
      <c r="G199" s="42"/>
      <c r="H199" s="42"/>
      <c r="I199" s="42"/>
      <c r="J199" s="42"/>
      <c r="K199"/>
      <c r="L199"/>
      <c r="M199"/>
      <c r="N199" s="5"/>
      <c r="O199" s="25"/>
      <c r="P199" s="112"/>
      <c r="Q199" s="26"/>
      <c r="R199" s="46"/>
      <c r="S199" s="25"/>
      <c r="T199" s="25"/>
      <c r="U199" s="25"/>
      <c r="V199" s="25"/>
      <c r="W199" s="5" t="str">
        <f t="shared" si="52"/>
        <v/>
      </c>
      <c r="X199" s="24"/>
      <c r="Y199" s="5" t="str">
        <f t="shared" si="53"/>
        <v/>
      </c>
      <c r="Z199" s="5"/>
      <c r="AA199" s="5"/>
      <c r="AB199" s="5"/>
      <c r="AC199"/>
      <c r="AE199"/>
      <c r="AF199"/>
      <c r="AG199"/>
      <c r="AH199"/>
      <c r="AI199"/>
      <c r="AJ199"/>
      <c r="AK199" s="5" t="str">
        <f t="shared" si="36"/>
        <v/>
      </c>
      <c r="AL199" s="24"/>
      <c r="AM199" s="5" t="str">
        <f t="shared" si="37"/>
        <v/>
      </c>
      <c r="AN199"/>
      <c r="AO199"/>
      <c r="AP199"/>
      <c r="AQ199"/>
      <c r="AS199"/>
      <c r="AT199"/>
      <c r="AU199"/>
      <c r="AV199"/>
      <c r="AW199"/>
      <c r="AX199"/>
      <c r="AY199" s="5" t="str">
        <f t="shared" si="48"/>
        <v/>
      </c>
      <c r="AZ199" s="29"/>
      <c r="BA199" s="5" t="str">
        <f t="shared" si="49"/>
        <v/>
      </c>
      <c r="BB199"/>
      <c r="BC199"/>
      <c r="BD199"/>
      <c r="BF199"/>
      <c r="BG199"/>
      <c r="BH199"/>
      <c r="BI199"/>
      <c r="BJ199"/>
      <c r="BK199"/>
      <c r="BL199" s="5" t="str">
        <f t="shared" si="50"/>
        <v/>
      </c>
      <c r="BM199" s="6"/>
      <c r="BN199" s="5" t="str">
        <f t="shared" si="51"/>
        <v/>
      </c>
      <c r="BO199"/>
      <c r="BP199"/>
      <c r="BQ199"/>
      <c r="BR199"/>
      <c r="BT199"/>
      <c r="BU199"/>
      <c r="BV199" s="5"/>
      <c r="BW199" s="5"/>
      <c r="BX199" s="5"/>
      <c r="BY199" s="5"/>
      <c r="BZ199" s="5"/>
    </row>
    <row r="200" spans="1:78" s="108" customFormat="1" x14ac:dyDescent="0.3">
      <c r="A200"/>
      <c r="B200"/>
      <c r="C200"/>
      <c r="D200"/>
      <c r="E200" s="42"/>
      <c r="F200" s="42"/>
      <c r="G200" s="42"/>
      <c r="H200" s="42"/>
      <c r="I200" s="42"/>
      <c r="J200" s="42"/>
      <c r="K200"/>
      <c r="L200"/>
      <c r="M200"/>
      <c r="N200" s="5"/>
      <c r="O200" s="398" t="s">
        <v>17</v>
      </c>
      <c r="P200" s="398"/>
      <c r="Q200" s="398"/>
      <c r="R200" s="398"/>
      <c r="S200" s="398"/>
      <c r="T200" s="398"/>
      <c r="U200" s="398"/>
      <c r="V200" s="398"/>
      <c r="W200" s="5" t="str">
        <f t="shared" si="52"/>
        <v/>
      </c>
      <c r="X200" s="24"/>
      <c r="Y200" s="5" t="str">
        <f t="shared" si="53"/>
        <v/>
      </c>
      <c r="Z200" s="5"/>
      <c r="AA200" s="5"/>
      <c r="AB200" s="5"/>
      <c r="AC200"/>
      <c r="AE200"/>
      <c r="AF200"/>
      <c r="AG200"/>
      <c r="AH200"/>
      <c r="AI200"/>
      <c r="AJ200"/>
      <c r="AK200" s="5" t="str">
        <f t="shared" si="36"/>
        <v/>
      </c>
      <c r="AL200" s="24"/>
      <c r="AM200" s="5" t="str">
        <f t="shared" si="37"/>
        <v/>
      </c>
      <c r="AN200"/>
      <c r="AO200"/>
      <c r="AP200"/>
      <c r="AQ200"/>
      <c r="AS200"/>
      <c r="AT200"/>
      <c r="AU200"/>
      <c r="AV200"/>
      <c r="AW200"/>
      <c r="AX200"/>
      <c r="AY200" s="5" t="str">
        <f t="shared" si="48"/>
        <v/>
      </c>
      <c r="AZ200" s="29"/>
      <c r="BA200" s="5" t="str">
        <f t="shared" si="49"/>
        <v/>
      </c>
      <c r="BB200"/>
      <c r="BC200"/>
      <c r="BD200"/>
      <c r="BF200"/>
      <c r="BG200"/>
      <c r="BH200"/>
      <c r="BI200"/>
      <c r="BJ200"/>
      <c r="BK200"/>
      <c r="BL200" s="5" t="str">
        <f t="shared" si="50"/>
        <v/>
      </c>
      <c r="BM200" s="6"/>
      <c r="BN200" s="5" t="str">
        <f t="shared" si="51"/>
        <v/>
      </c>
      <c r="BO200"/>
      <c r="BP200"/>
      <c r="BQ200"/>
      <c r="BR200"/>
      <c r="BT200"/>
      <c r="BU200"/>
      <c r="BV200" s="5"/>
      <c r="BW200" s="5"/>
      <c r="BX200" s="5"/>
      <c r="BY200" s="5"/>
      <c r="BZ200" s="5"/>
    </row>
    <row r="201" spans="1:78" s="108" customFormat="1" ht="28.2" customHeight="1" x14ac:dyDescent="0.3">
      <c r="A201"/>
      <c r="B201"/>
      <c r="C201"/>
      <c r="D201"/>
      <c r="E201" s="42"/>
      <c r="F201" s="42"/>
      <c r="G201" s="42"/>
      <c r="H201" s="42"/>
      <c r="I201" s="42"/>
      <c r="J201" s="42"/>
      <c r="K201"/>
      <c r="L201"/>
      <c r="M201"/>
      <c r="N201" s="5"/>
      <c r="O201" s="399" t="s">
        <v>191</v>
      </c>
      <c r="P201" s="400"/>
      <c r="Q201" s="240" t="s">
        <v>294</v>
      </c>
      <c r="R201" s="241"/>
      <c r="S201" s="133" t="s">
        <v>259</v>
      </c>
      <c r="T201" s="80" t="s">
        <v>132</v>
      </c>
      <c r="U201" s="81" t="s">
        <v>133</v>
      </c>
      <c r="V201" s="82" t="s">
        <v>134</v>
      </c>
      <c r="W201" s="5" t="str">
        <f t="shared" si="52"/>
        <v/>
      </c>
      <c r="X201" s="24"/>
      <c r="Y201" s="5" t="str">
        <f t="shared" si="53"/>
        <v/>
      </c>
      <c r="Z201" s="5"/>
      <c r="AA201" s="5"/>
      <c r="AB201" s="5"/>
      <c r="AC201"/>
      <c r="AE201"/>
      <c r="AF201"/>
      <c r="AG201"/>
      <c r="AH201"/>
      <c r="AI201"/>
      <c r="AJ201"/>
      <c r="AK201" s="5" t="str">
        <f t="shared" si="36"/>
        <v/>
      </c>
      <c r="AL201" s="24"/>
      <c r="AM201" s="5" t="str">
        <f t="shared" si="37"/>
        <v/>
      </c>
      <c r="AN201"/>
      <c r="AO201"/>
      <c r="AP201"/>
      <c r="AQ201"/>
      <c r="AS201"/>
      <c r="AT201"/>
      <c r="AU201"/>
      <c r="AV201"/>
      <c r="AW201"/>
      <c r="AX201"/>
      <c r="AY201" s="5" t="str">
        <f t="shared" si="48"/>
        <v/>
      </c>
      <c r="AZ201" s="29"/>
      <c r="BA201" s="5" t="str">
        <f t="shared" si="49"/>
        <v/>
      </c>
      <c r="BB201"/>
      <c r="BC201"/>
      <c r="BD201"/>
      <c r="BF201"/>
      <c r="BG201"/>
      <c r="BH201"/>
      <c r="BI201"/>
      <c r="BJ201"/>
      <c r="BK201"/>
      <c r="BL201" s="5" t="str">
        <f t="shared" si="50"/>
        <v/>
      </c>
      <c r="BM201" s="6"/>
      <c r="BN201" s="5" t="str">
        <f t="shared" si="51"/>
        <v/>
      </c>
      <c r="BO201"/>
      <c r="BP201"/>
      <c r="BQ201"/>
      <c r="BR201"/>
      <c r="BT201"/>
      <c r="BU201"/>
      <c r="BV201" s="5"/>
      <c r="BW201" s="5"/>
      <c r="BX201" s="5"/>
      <c r="BY201" s="5"/>
      <c r="BZ201" s="5"/>
    </row>
    <row r="202" spans="1:78" s="108" customFormat="1" ht="27.6" customHeight="1" x14ac:dyDescent="0.3">
      <c r="A202"/>
      <c r="B202"/>
      <c r="C202"/>
      <c r="D202"/>
      <c r="E202" s="42"/>
      <c r="F202" s="42"/>
      <c r="G202" s="42"/>
      <c r="H202" s="42"/>
      <c r="I202" s="42"/>
      <c r="J202" s="42"/>
      <c r="K202"/>
      <c r="L202"/>
      <c r="M202"/>
      <c r="N202" s="5"/>
      <c r="O202" s="401" t="s">
        <v>73</v>
      </c>
      <c r="P202" s="402"/>
      <c r="Q202" s="212">
        <f>IF(OR(S202="X",T202="X",U202="X",V202="X"),1,0)</f>
        <v>0</v>
      </c>
      <c r="R202" s="138" t="s">
        <v>74</v>
      </c>
      <c r="S202" s="172"/>
      <c r="T202" s="172"/>
      <c r="U202" s="172"/>
      <c r="V202" s="172"/>
      <c r="W202" s="5" t="str">
        <f t="shared" si="52"/>
        <v/>
      </c>
      <c r="X202" s="24"/>
      <c r="Y202" s="5" t="str">
        <f t="shared" si="53"/>
        <v/>
      </c>
      <c r="Z202" s="29"/>
      <c r="AA202" s="5"/>
      <c r="AB202" s="5"/>
      <c r="AC202"/>
      <c r="AE202"/>
      <c r="AF202"/>
      <c r="AG202"/>
      <c r="AH202"/>
      <c r="AI202"/>
      <c r="AJ202"/>
      <c r="AK202" s="5" t="str">
        <f t="shared" si="36"/>
        <v/>
      </c>
      <c r="AL202" s="24"/>
      <c r="AM202" s="5" t="str">
        <f t="shared" si="37"/>
        <v/>
      </c>
      <c r="AN202"/>
      <c r="AO202"/>
      <c r="AP202"/>
      <c r="AQ202"/>
      <c r="AS202"/>
      <c r="AT202"/>
      <c r="AU202"/>
      <c r="AV202"/>
      <c r="AW202"/>
      <c r="AX202"/>
      <c r="AY202" s="5" t="str">
        <f t="shared" si="48"/>
        <v/>
      </c>
      <c r="AZ202" s="29"/>
      <c r="BA202" s="5" t="str">
        <f t="shared" si="49"/>
        <v/>
      </c>
      <c r="BB202"/>
      <c r="BC202"/>
      <c r="BD202"/>
      <c r="BF202"/>
      <c r="BG202"/>
      <c r="BH202"/>
      <c r="BI202"/>
      <c r="BJ202"/>
      <c r="BK202"/>
      <c r="BL202" s="5" t="str">
        <f t="shared" si="50"/>
        <v/>
      </c>
      <c r="BM202" s="6"/>
      <c r="BN202" s="5" t="str">
        <f t="shared" si="51"/>
        <v/>
      </c>
      <c r="BO202"/>
      <c r="BP202"/>
      <c r="BQ202"/>
      <c r="BR202"/>
      <c r="BT202"/>
      <c r="BU202"/>
      <c r="BV202" s="5"/>
      <c r="BW202" s="5"/>
      <c r="BX202" s="5"/>
      <c r="BY202" s="5"/>
      <c r="BZ202" s="5"/>
    </row>
    <row r="203" spans="1:78" s="108" customFormat="1" ht="27.6" x14ac:dyDescent="0.3">
      <c r="A203"/>
      <c r="B203"/>
      <c r="C203"/>
      <c r="D203"/>
      <c r="E203" s="42"/>
      <c r="F203" s="42"/>
      <c r="G203" s="42"/>
      <c r="H203" s="42"/>
      <c r="I203" s="42"/>
      <c r="J203" s="42"/>
      <c r="K203"/>
      <c r="L203"/>
      <c r="M203"/>
      <c r="N203" s="5"/>
      <c r="O203" s="403"/>
      <c r="P203" s="404"/>
      <c r="Q203" s="212">
        <f t="shared" ref="Q203:Q210" si="54">IF(OR(S203="X",T203="X",U203="X",V203="X"),1,0)</f>
        <v>0</v>
      </c>
      <c r="R203" s="138" t="s">
        <v>75</v>
      </c>
      <c r="S203" s="172"/>
      <c r="T203" s="172"/>
      <c r="U203" s="172"/>
      <c r="V203" s="172"/>
      <c r="W203" s="5" t="str">
        <f t="shared" si="52"/>
        <v/>
      </c>
      <c r="X203" s="24"/>
      <c r="Y203" s="5" t="str">
        <f t="shared" si="53"/>
        <v/>
      </c>
      <c r="Z203" s="29"/>
      <c r="AA203" s="5"/>
      <c r="AB203" s="5"/>
      <c r="AC203"/>
      <c r="AE203"/>
      <c r="AF203"/>
      <c r="AG203"/>
      <c r="AH203"/>
      <c r="AI203"/>
      <c r="AJ203"/>
      <c r="AK203" s="5" t="str">
        <f t="shared" si="36"/>
        <v/>
      </c>
      <c r="AL203" s="24"/>
      <c r="AM203" s="5" t="str">
        <f t="shared" si="37"/>
        <v/>
      </c>
      <c r="AN203"/>
      <c r="AO203"/>
      <c r="AP203"/>
      <c r="AQ203"/>
      <c r="AS203"/>
      <c r="AT203"/>
      <c r="AU203"/>
      <c r="AV203"/>
      <c r="AW203"/>
      <c r="AX203"/>
      <c r="AY203" s="5" t="str">
        <f t="shared" si="48"/>
        <v/>
      </c>
      <c r="AZ203" s="29"/>
      <c r="BA203" s="5" t="str">
        <f t="shared" si="49"/>
        <v/>
      </c>
      <c r="BB203"/>
      <c r="BC203"/>
      <c r="BD203"/>
      <c r="BF203"/>
      <c r="BG203"/>
      <c r="BH203"/>
      <c r="BI203"/>
      <c r="BJ203"/>
      <c r="BK203"/>
      <c r="BL203" s="5" t="str">
        <f t="shared" si="50"/>
        <v/>
      </c>
      <c r="BM203" s="6"/>
      <c r="BN203" s="5" t="str">
        <f t="shared" si="51"/>
        <v/>
      </c>
      <c r="BO203"/>
      <c r="BP203"/>
      <c r="BQ203"/>
      <c r="BR203"/>
      <c r="BT203"/>
      <c r="BU203"/>
      <c r="BV203" s="5"/>
      <c r="BW203" s="5"/>
      <c r="BX203" s="5"/>
      <c r="BY203" s="5"/>
      <c r="BZ203" s="5"/>
    </row>
    <row r="204" spans="1:78" s="108" customFormat="1" ht="27.6" x14ac:dyDescent="0.3">
      <c r="A204"/>
      <c r="B204"/>
      <c r="C204"/>
      <c r="D204"/>
      <c r="E204" s="42"/>
      <c r="F204" s="42"/>
      <c r="G204" s="42"/>
      <c r="H204" s="42"/>
      <c r="I204" s="42"/>
      <c r="J204" s="42"/>
      <c r="K204"/>
      <c r="L204"/>
      <c r="M204"/>
      <c r="N204" s="5"/>
      <c r="O204" s="403"/>
      <c r="P204" s="404"/>
      <c r="Q204" s="212">
        <f t="shared" si="54"/>
        <v>0</v>
      </c>
      <c r="R204" s="138" t="s">
        <v>76</v>
      </c>
      <c r="S204" s="172"/>
      <c r="T204" s="172"/>
      <c r="U204" s="172"/>
      <c r="V204" s="172"/>
      <c r="W204" s="5" t="str">
        <f t="shared" si="52"/>
        <v/>
      </c>
      <c r="X204" s="24"/>
      <c r="Y204" s="5" t="str">
        <f t="shared" si="53"/>
        <v/>
      </c>
      <c r="Z204" s="29"/>
      <c r="AA204" s="5"/>
      <c r="AB204" s="5"/>
      <c r="AC204"/>
      <c r="AE204"/>
      <c r="AF204"/>
      <c r="AG204"/>
      <c r="AH204"/>
      <c r="AI204"/>
      <c r="AJ204"/>
      <c r="AK204" s="5" t="str">
        <f t="shared" si="36"/>
        <v/>
      </c>
      <c r="AL204" s="24"/>
      <c r="AM204" s="5" t="str">
        <f t="shared" si="37"/>
        <v/>
      </c>
      <c r="AN204"/>
      <c r="AO204"/>
      <c r="AP204"/>
      <c r="AQ204"/>
      <c r="AS204"/>
      <c r="AT204"/>
      <c r="AU204"/>
      <c r="AV204"/>
      <c r="AW204"/>
      <c r="AX204"/>
      <c r="AY204" s="5" t="str">
        <f t="shared" si="48"/>
        <v/>
      </c>
      <c r="AZ204" s="29"/>
      <c r="BA204" s="5" t="str">
        <f t="shared" si="49"/>
        <v/>
      </c>
      <c r="BB204"/>
      <c r="BC204"/>
      <c r="BD204"/>
      <c r="BF204"/>
      <c r="BG204"/>
      <c r="BH204"/>
      <c r="BI204"/>
      <c r="BJ204"/>
      <c r="BK204"/>
      <c r="BL204" s="5" t="str">
        <f t="shared" si="50"/>
        <v/>
      </c>
      <c r="BM204" s="6"/>
      <c r="BN204" s="5" t="str">
        <f t="shared" si="51"/>
        <v/>
      </c>
      <c r="BO204"/>
      <c r="BP204"/>
      <c r="BQ204"/>
      <c r="BR204"/>
      <c r="BT204"/>
      <c r="BU204"/>
      <c r="BV204" s="5"/>
      <c r="BW204" s="5"/>
      <c r="BX204" s="5"/>
      <c r="BY204" s="5"/>
      <c r="BZ204" s="5"/>
    </row>
    <row r="205" spans="1:78" s="108" customFormat="1" ht="55.2" x14ac:dyDescent="0.3">
      <c r="A205"/>
      <c r="B205"/>
      <c r="C205"/>
      <c r="D205"/>
      <c r="E205" s="42"/>
      <c r="F205" s="42"/>
      <c r="G205" s="42"/>
      <c r="H205" s="42"/>
      <c r="I205" s="42"/>
      <c r="J205" s="42"/>
      <c r="K205"/>
      <c r="L205"/>
      <c r="M205"/>
      <c r="N205" s="5"/>
      <c r="O205" s="405"/>
      <c r="P205" s="406"/>
      <c r="Q205" s="212">
        <f t="shared" si="54"/>
        <v>0</v>
      </c>
      <c r="R205" s="138" t="s">
        <v>77</v>
      </c>
      <c r="S205" s="172"/>
      <c r="T205" s="172"/>
      <c r="U205" s="172"/>
      <c r="V205" s="172"/>
      <c r="W205" s="5" t="str">
        <f t="shared" si="52"/>
        <v/>
      </c>
      <c r="X205" s="24"/>
      <c r="Y205" s="5" t="str">
        <f t="shared" si="53"/>
        <v/>
      </c>
      <c r="Z205" s="29"/>
      <c r="AA205" s="5"/>
      <c r="AB205" s="5"/>
      <c r="AC205"/>
      <c r="AE205"/>
      <c r="AF205"/>
      <c r="AG205"/>
      <c r="AH205"/>
      <c r="AI205"/>
      <c r="AJ205"/>
      <c r="AK205" s="5" t="str">
        <f t="shared" ref="AK205:AK259" si="55">IF(AE205="","",IF(AG205="X",0,IF(AH205="X",5,IF(AI205="X",10,IF(AJ205="X",15,"")))))</f>
        <v/>
      </c>
      <c r="AL205" s="24"/>
      <c r="AM205" s="5" t="str">
        <f t="shared" ref="AM205:AM259" si="56">IF(AE205="","",IF(AG205="X",5,IF(AH205="X",10,IF(AI205="X",15,IF(AJ205="X",20,"")))))</f>
        <v/>
      </c>
      <c r="AN205"/>
      <c r="AO205"/>
      <c r="AP205"/>
      <c r="AQ205"/>
      <c r="AS205"/>
      <c r="AT205"/>
      <c r="AU205"/>
      <c r="AV205"/>
      <c r="AW205"/>
      <c r="AX205"/>
      <c r="AY205" s="5" t="str">
        <f t="shared" si="48"/>
        <v/>
      </c>
      <c r="AZ205" s="29"/>
      <c r="BA205" s="5" t="str">
        <f t="shared" si="49"/>
        <v/>
      </c>
      <c r="BB205"/>
      <c r="BC205"/>
      <c r="BD205"/>
      <c r="BF205"/>
      <c r="BG205"/>
      <c r="BH205"/>
      <c r="BI205"/>
      <c r="BJ205"/>
      <c r="BK205"/>
      <c r="BL205" s="5" t="str">
        <f t="shared" si="50"/>
        <v/>
      </c>
      <c r="BM205" s="6"/>
      <c r="BN205" s="5" t="str">
        <f t="shared" si="51"/>
        <v/>
      </c>
      <c r="BO205"/>
      <c r="BP205"/>
      <c r="BQ205"/>
      <c r="BR205"/>
      <c r="BT205"/>
      <c r="BU205"/>
      <c r="BV205" s="5"/>
      <c r="BW205" s="5"/>
      <c r="BX205" s="5"/>
      <c r="BY205" s="5"/>
      <c r="BZ205" s="5"/>
    </row>
    <row r="206" spans="1:78" s="108" customFormat="1" ht="41.4" customHeight="1" x14ac:dyDescent="0.3">
      <c r="A206"/>
      <c r="B206"/>
      <c r="C206"/>
      <c r="D206"/>
      <c r="E206" s="42"/>
      <c r="F206" s="42"/>
      <c r="G206" s="42"/>
      <c r="H206" s="42"/>
      <c r="I206" s="42"/>
      <c r="J206" s="42"/>
      <c r="K206"/>
      <c r="L206"/>
      <c r="M206"/>
      <c r="N206" s="5"/>
      <c r="O206" s="401" t="s">
        <v>78</v>
      </c>
      <c r="P206" s="402"/>
      <c r="Q206" s="212">
        <f t="shared" si="54"/>
        <v>0</v>
      </c>
      <c r="R206" s="138" t="s">
        <v>79</v>
      </c>
      <c r="S206" s="172"/>
      <c r="T206" s="172"/>
      <c r="U206" s="172"/>
      <c r="V206" s="172"/>
      <c r="W206" s="5" t="str">
        <f t="shared" si="52"/>
        <v/>
      </c>
      <c r="X206" s="24"/>
      <c r="Y206" s="5" t="str">
        <f t="shared" si="53"/>
        <v/>
      </c>
      <c r="Z206" s="29"/>
      <c r="AA206" s="5"/>
      <c r="AB206" s="5"/>
      <c r="AC206"/>
      <c r="AE206"/>
      <c r="AF206"/>
      <c r="AG206"/>
      <c r="AH206"/>
      <c r="AI206"/>
      <c r="AJ206"/>
      <c r="AK206" s="5" t="str">
        <f t="shared" si="55"/>
        <v/>
      </c>
      <c r="AL206" s="24"/>
      <c r="AM206" s="5" t="str">
        <f t="shared" si="56"/>
        <v/>
      </c>
      <c r="AN206"/>
      <c r="AO206"/>
      <c r="AP206"/>
      <c r="AQ206"/>
      <c r="AS206"/>
      <c r="AT206"/>
      <c r="AU206"/>
      <c r="AV206"/>
      <c r="AW206"/>
      <c r="AX206"/>
      <c r="AY206" s="5" t="str">
        <f t="shared" si="48"/>
        <v/>
      </c>
      <c r="AZ206" s="29"/>
      <c r="BA206" s="5" t="str">
        <f t="shared" si="49"/>
        <v/>
      </c>
      <c r="BB206"/>
      <c r="BC206"/>
      <c r="BD206"/>
      <c r="BF206"/>
      <c r="BG206"/>
      <c r="BH206"/>
      <c r="BI206"/>
      <c r="BJ206"/>
      <c r="BK206"/>
      <c r="BL206" s="5" t="str">
        <f t="shared" si="50"/>
        <v/>
      </c>
      <c r="BM206" s="6"/>
      <c r="BN206" s="5" t="str">
        <f t="shared" si="51"/>
        <v/>
      </c>
      <c r="BO206"/>
      <c r="BP206"/>
      <c r="BQ206"/>
      <c r="BR206"/>
      <c r="BT206"/>
      <c r="BU206"/>
      <c r="BV206" s="5"/>
      <c r="BW206" s="5"/>
      <c r="BX206" s="5"/>
      <c r="BY206" s="5"/>
      <c r="BZ206" s="5"/>
    </row>
    <row r="207" spans="1:78" s="108" customFormat="1" ht="41.4" x14ac:dyDescent="0.3">
      <c r="A207"/>
      <c r="B207"/>
      <c r="C207"/>
      <c r="D207"/>
      <c r="E207" s="42"/>
      <c r="F207" s="42"/>
      <c r="G207" s="42"/>
      <c r="H207" s="42"/>
      <c r="I207" s="42"/>
      <c r="J207" s="42"/>
      <c r="K207"/>
      <c r="L207"/>
      <c r="M207"/>
      <c r="N207" s="5"/>
      <c r="O207" s="405"/>
      <c r="P207" s="406"/>
      <c r="Q207" s="212">
        <f t="shared" si="54"/>
        <v>0</v>
      </c>
      <c r="R207" s="138" t="s">
        <v>80</v>
      </c>
      <c r="S207" s="172"/>
      <c r="T207" s="172"/>
      <c r="U207" s="172"/>
      <c r="V207" s="172"/>
      <c r="W207" s="5" t="str">
        <f t="shared" si="52"/>
        <v/>
      </c>
      <c r="X207" s="24"/>
      <c r="Y207" s="5" t="str">
        <f t="shared" si="53"/>
        <v/>
      </c>
      <c r="Z207" s="29"/>
      <c r="AA207" s="5"/>
      <c r="AB207" s="5"/>
      <c r="AC207"/>
      <c r="AE207"/>
      <c r="AF207"/>
      <c r="AG207"/>
      <c r="AH207"/>
      <c r="AI207"/>
      <c r="AJ207"/>
      <c r="AK207" s="5" t="str">
        <f t="shared" si="55"/>
        <v/>
      </c>
      <c r="AL207" s="24"/>
      <c r="AM207" s="5" t="str">
        <f t="shared" si="56"/>
        <v/>
      </c>
      <c r="AN207"/>
      <c r="AO207"/>
      <c r="AP207"/>
      <c r="AQ207"/>
      <c r="AS207"/>
      <c r="AT207"/>
      <c r="AU207"/>
      <c r="AV207"/>
      <c r="AW207"/>
      <c r="AX207"/>
      <c r="AY207" s="5" t="str">
        <f t="shared" si="48"/>
        <v/>
      </c>
      <c r="AZ207" s="29"/>
      <c r="BA207" s="5" t="str">
        <f t="shared" si="49"/>
        <v/>
      </c>
      <c r="BB207"/>
      <c r="BC207"/>
      <c r="BD207"/>
      <c r="BF207"/>
      <c r="BG207"/>
      <c r="BH207"/>
      <c r="BI207"/>
      <c r="BJ207"/>
      <c r="BK207"/>
      <c r="BL207" s="5" t="str">
        <f t="shared" si="50"/>
        <v/>
      </c>
      <c r="BM207" s="6"/>
      <c r="BN207" s="5" t="str">
        <f t="shared" si="51"/>
        <v/>
      </c>
      <c r="BO207"/>
      <c r="BP207"/>
      <c r="BQ207"/>
      <c r="BR207"/>
      <c r="BT207"/>
      <c r="BU207"/>
      <c r="BV207" s="5"/>
      <c r="BW207" s="5"/>
      <c r="BX207" s="5"/>
      <c r="BY207" s="5"/>
      <c r="BZ207" s="5"/>
    </row>
    <row r="208" spans="1:78" s="108" customFormat="1" ht="27.6" customHeight="1" x14ac:dyDescent="0.3">
      <c r="A208"/>
      <c r="B208"/>
      <c r="C208"/>
      <c r="D208"/>
      <c r="E208" s="42"/>
      <c r="F208" s="42"/>
      <c r="G208" s="42"/>
      <c r="H208" s="42"/>
      <c r="I208" s="42"/>
      <c r="J208" s="42"/>
      <c r="K208"/>
      <c r="L208"/>
      <c r="M208"/>
      <c r="N208" s="5"/>
      <c r="O208" s="401" t="s">
        <v>81</v>
      </c>
      <c r="P208" s="402"/>
      <c r="Q208" s="212">
        <f t="shared" si="54"/>
        <v>0</v>
      </c>
      <c r="R208" s="138" t="s">
        <v>82</v>
      </c>
      <c r="S208" s="172"/>
      <c r="T208" s="172"/>
      <c r="U208" s="172"/>
      <c r="V208" s="172"/>
      <c r="W208" s="5" t="str">
        <f t="shared" si="52"/>
        <v/>
      </c>
      <c r="X208" s="24"/>
      <c r="Y208" s="5" t="str">
        <f t="shared" si="53"/>
        <v/>
      </c>
      <c r="Z208" s="29"/>
      <c r="AA208" s="5"/>
      <c r="AB208" s="5"/>
      <c r="AC208" s="173"/>
      <c r="AE208"/>
      <c r="AF208"/>
      <c r="AG208"/>
      <c r="AH208"/>
      <c r="AI208"/>
      <c r="AJ208"/>
      <c r="AK208" s="5" t="str">
        <f t="shared" si="55"/>
        <v/>
      </c>
      <c r="AL208" s="24"/>
      <c r="AM208" s="5" t="str">
        <f t="shared" si="56"/>
        <v/>
      </c>
      <c r="AN208"/>
      <c r="AO208"/>
      <c r="AP208"/>
      <c r="AQ208"/>
      <c r="AS208"/>
      <c r="AT208"/>
      <c r="AU208"/>
      <c r="AV208"/>
      <c r="AW208"/>
      <c r="AX208"/>
      <c r="AY208" s="5" t="str">
        <f t="shared" si="48"/>
        <v/>
      </c>
      <c r="AZ208" s="29"/>
      <c r="BA208" s="5" t="str">
        <f t="shared" si="49"/>
        <v/>
      </c>
      <c r="BB208"/>
      <c r="BC208"/>
      <c r="BD208"/>
      <c r="BF208"/>
      <c r="BG208"/>
      <c r="BH208"/>
      <c r="BI208"/>
      <c r="BJ208"/>
      <c r="BK208"/>
      <c r="BL208" s="5" t="str">
        <f t="shared" si="50"/>
        <v/>
      </c>
      <c r="BM208" s="6"/>
      <c r="BN208" s="5" t="str">
        <f t="shared" si="51"/>
        <v/>
      </c>
      <c r="BO208"/>
      <c r="BP208"/>
      <c r="BQ208"/>
      <c r="BR208"/>
      <c r="BT208"/>
      <c r="BU208"/>
      <c r="BV208" s="5"/>
      <c r="BW208" s="5"/>
      <c r="BX208" s="5"/>
      <c r="BY208" s="5"/>
      <c r="BZ208" s="5"/>
    </row>
    <row r="209" spans="1:78" s="108" customFormat="1" ht="41.4" x14ac:dyDescent="0.3">
      <c r="A209"/>
      <c r="B209"/>
      <c r="C209"/>
      <c r="D209"/>
      <c r="E209" s="42"/>
      <c r="F209" s="42"/>
      <c r="G209" s="42"/>
      <c r="H209" s="42"/>
      <c r="I209" s="42"/>
      <c r="J209" s="42"/>
      <c r="K209"/>
      <c r="L209"/>
      <c r="M209"/>
      <c r="N209" s="5"/>
      <c r="O209" s="405"/>
      <c r="P209" s="406"/>
      <c r="Q209" s="212">
        <f t="shared" si="54"/>
        <v>0</v>
      </c>
      <c r="R209" s="138" t="s">
        <v>83</v>
      </c>
      <c r="S209" s="172"/>
      <c r="T209" s="172"/>
      <c r="U209" s="172"/>
      <c r="V209" s="172"/>
      <c r="W209" s="5" t="str">
        <f t="shared" si="52"/>
        <v/>
      </c>
      <c r="X209" s="24"/>
      <c r="Y209" s="5" t="str">
        <f t="shared" si="53"/>
        <v/>
      </c>
      <c r="Z209" s="29"/>
      <c r="AA209" s="5"/>
      <c r="AB209" s="5"/>
      <c r="AC209"/>
      <c r="AE209"/>
      <c r="AF209"/>
      <c r="AG209"/>
      <c r="AH209"/>
      <c r="AI209"/>
      <c r="AJ209"/>
      <c r="AK209" s="5" t="str">
        <f t="shared" si="55"/>
        <v/>
      </c>
      <c r="AL209" s="24"/>
      <c r="AM209" s="5" t="str">
        <f t="shared" si="56"/>
        <v/>
      </c>
      <c r="AN209"/>
      <c r="AO209"/>
      <c r="AP209"/>
      <c r="AQ209"/>
      <c r="AS209"/>
      <c r="AT209"/>
      <c r="AU209"/>
      <c r="AV209"/>
      <c r="AW209"/>
      <c r="AX209"/>
      <c r="AY209" s="5" t="str">
        <f t="shared" si="48"/>
        <v/>
      </c>
      <c r="AZ209" s="29"/>
      <c r="BA209" s="5" t="str">
        <f t="shared" si="49"/>
        <v/>
      </c>
      <c r="BB209"/>
      <c r="BC209"/>
      <c r="BD209"/>
      <c r="BF209"/>
      <c r="BG209"/>
      <c r="BH209"/>
      <c r="BI209"/>
      <c r="BJ209"/>
      <c r="BK209"/>
      <c r="BL209" s="5" t="str">
        <f t="shared" si="50"/>
        <v/>
      </c>
      <c r="BM209" s="6"/>
      <c r="BN209" s="5" t="str">
        <f t="shared" si="51"/>
        <v/>
      </c>
      <c r="BO209"/>
      <c r="BP209"/>
      <c r="BQ209"/>
      <c r="BR209"/>
      <c r="BT209"/>
      <c r="BU209"/>
      <c r="BV209" s="5"/>
      <c r="BW209" s="5"/>
      <c r="BX209" s="5"/>
      <c r="BY209" s="5"/>
      <c r="BZ209" s="5"/>
    </row>
    <row r="210" spans="1:78" ht="38.25" customHeight="1" x14ac:dyDescent="0.3">
      <c r="N210" s="5"/>
      <c r="O210" s="399" t="s">
        <v>190</v>
      </c>
      <c r="P210" s="400"/>
      <c r="Q210" s="212">
        <f t="shared" si="54"/>
        <v>0</v>
      </c>
      <c r="R210" s="138" t="s">
        <v>84</v>
      </c>
      <c r="S210" s="172"/>
      <c r="T210" s="172"/>
      <c r="U210" s="172"/>
      <c r="V210" s="172"/>
      <c r="W210" s="5" t="str">
        <f t="shared" si="52"/>
        <v/>
      </c>
      <c r="X210" s="24"/>
      <c r="Y210" s="5" t="str">
        <f t="shared" si="53"/>
        <v/>
      </c>
      <c r="Z210" s="29"/>
      <c r="AA210" s="5"/>
      <c r="AB210" s="5"/>
      <c r="AE210"/>
      <c r="AF210"/>
      <c r="AK210" s="5" t="str">
        <f t="shared" si="55"/>
        <v/>
      </c>
      <c r="AL210" s="24"/>
      <c r="AM210" s="5" t="str">
        <f t="shared" si="56"/>
        <v/>
      </c>
      <c r="AS210"/>
      <c r="AT210"/>
      <c r="AY210" s="5" t="str">
        <f t="shared" si="48"/>
        <v/>
      </c>
      <c r="AZ210" s="29"/>
      <c r="BA210" s="5" t="str">
        <f t="shared" si="49"/>
        <v/>
      </c>
      <c r="BG210"/>
      <c r="BL210" s="5" t="str">
        <f t="shared" si="50"/>
        <v/>
      </c>
      <c r="BM210" s="6"/>
      <c r="BN210" s="5" t="str">
        <f t="shared" si="51"/>
        <v/>
      </c>
    </row>
    <row r="211" spans="1:78" ht="15" thickBot="1" x14ac:dyDescent="0.35">
      <c r="N211" s="5"/>
      <c r="O211" s="30"/>
      <c r="P211" s="355"/>
      <c r="Q211" s="355"/>
      <c r="R211" s="66" t="s">
        <v>173</v>
      </c>
      <c r="S211" s="38" t="e">
        <f>SUM(W202:W210)/SUM(Q202:Q210)</f>
        <v>#DIV/0!</v>
      </c>
      <c r="T211" s="26" t="s">
        <v>20</v>
      </c>
      <c r="U211" s="38" t="e">
        <f>SUM(Y202:Y210)/SUM(Q202:Q210)</f>
        <v>#DIV/0!</v>
      </c>
      <c r="V211" s="26"/>
      <c r="W211" s="5" t="str">
        <f t="shared" si="52"/>
        <v/>
      </c>
      <c r="X211" s="24"/>
      <c r="Y211" s="5" t="str">
        <f t="shared" si="53"/>
        <v/>
      </c>
      <c r="Z211" s="29"/>
      <c r="AA211" s="5"/>
      <c r="AB211" s="5"/>
      <c r="AE211"/>
      <c r="AF211"/>
      <c r="AK211" s="5" t="str">
        <f t="shared" si="55"/>
        <v/>
      </c>
      <c r="AL211" s="24"/>
      <c r="AM211" s="5" t="str">
        <f t="shared" si="56"/>
        <v/>
      </c>
      <c r="AS211"/>
      <c r="AT211"/>
      <c r="AY211" s="5" t="str">
        <f t="shared" si="48"/>
        <v/>
      </c>
      <c r="AZ211" s="29"/>
      <c r="BA211" s="5" t="str">
        <f t="shared" si="49"/>
        <v/>
      </c>
      <c r="BG211"/>
      <c r="BL211" s="5" t="str">
        <f t="shared" si="50"/>
        <v/>
      </c>
      <c r="BM211" s="6"/>
      <c r="BN211" s="5" t="str">
        <f t="shared" si="51"/>
        <v/>
      </c>
    </row>
    <row r="212" spans="1:78" ht="15" thickBot="1" x14ac:dyDescent="0.35">
      <c r="N212" s="5"/>
      <c r="O212" s="213" t="s">
        <v>307</v>
      </c>
      <c r="P212" s="110"/>
      <c r="Q212" s="220"/>
      <c r="R212" s="32" t="s">
        <v>301</v>
      </c>
      <c r="S212" s="356"/>
      <c r="T212" s="357"/>
      <c r="U212" s="357"/>
      <c r="V212" s="33" t="s">
        <v>21</v>
      </c>
      <c r="W212" s="5" t="str">
        <f t="shared" si="52"/>
        <v/>
      </c>
      <c r="X212" s="24"/>
      <c r="Y212" s="5" t="str">
        <f t="shared" si="53"/>
        <v/>
      </c>
      <c r="Z212" s="29"/>
      <c r="AA212" s="5"/>
      <c r="AB212" s="5"/>
      <c r="AE212"/>
      <c r="AF212"/>
      <c r="AK212" s="5" t="str">
        <f t="shared" si="55"/>
        <v/>
      </c>
      <c r="AL212" s="24"/>
      <c r="AM212" s="5" t="str">
        <f t="shared" si="56"/>
        <v/>
      </c>
      <c r="AS212"/>
      <c r="AT212"/>
      <c r="AY212" s="5" t="str">
        <f t="shared" si="48"/>
        <v/>
      </c>
      <c r="AZ212" s="29"/>
      <c r="BA212" s="5" t="str">
        <f t="shared" si="49"/>
        <v/>
      </c>
      <c r="BG212"/>
      <c r="BL212" s="5" t="str">
        <f t="shared" si="50"/>
        <v/>
      </c>
      <c r="BM212" s="6"/>
      <c r="BN212" s="5" t="str">
        <f t="shared" si="51"/>
        <v/>
      </c>
    </row>
    <row r="213" spans="1:78" ht="15" thickBot="1" x14ac:dyDescent="0.35">
      <c r="N213" s="5"/>
      <c r="O213" s="20"/>
      <c r="P213" s="110"/>
      <c r="Q213" s="26"/>
      <c r="R213" s="396" t="s">
        <v>85</v>
      </c>
      <c r="S213" s="396"/>
      <c r="T213" s="396"/>
      <c r="U213" s="40">
        <f>SUM(S212)</f>
        <v>0</v>
      </c>
      <c r="V213" s="39" t="s">
        <v>21</v>
      </c>
      <c r="W213" s="5" t="str">
        <f t="shared" si="52"/>
        <v/>
      </c>
      <c r="X213" s="24"/>
      <c r="Y213" s="5" t="str">
        <f t="shared" si="53"/>
        <v/>
      </c>
      <c r="Z213" s="29"/>
      <c r="AA213" s="5"/>
      <c r="AB213" s="5"/>
      <c r="AE213"/>
      <c r="AF213"/>
      <c r="AK213" s="5" t="str">
        <f t="shared" si="55"/>
        <v/>
      </c>
      <c r="AL213" s="24"/>
      <c r="AM213" s="5" t="str">
        <f t="shared" si="56"/>
        <v/>
      </c>
      <c r="AS213"/>
      <c r="AT213"/>
      <c r="AY213" s="5" t="str">
        <f t="shared" si="48"/>
        <v/>
      </c>
      <c r="AZ213" s="29"/>
      <c r="BA213" s="5" t="str">
        <f t="shared" si="49"/>
        <v/>
      </c>
      <c r="BG213"/>
      <c r="BL213" s="5" t="str">
        <f t="shared" si="50"/>
        <v/>
      </c>
      <c r="BM213" s="6"/>
      <c r="BN213" s="5" t="str">
        <f t="shared" si="51"/>
        <v/>
      </c>
    </row>
    <row r="214" spans="1:78" ht="9.6" customHeight="1" x14ac:dyDescent="0.3">
      <c r="N214" s="5"/>
      <c r="O214" s="184"/>
      <c r="Q214" s="20"/>
      <c r="R214" s="43"/>
      <c r="S214" s="20"/>
      <c r="T214" s="20"/>
      <c r="U214" s="20"/>
      <c r="V214" s="20"/>
      <c r="W214" s="5" t="str">
        <f t="shared" si="52"/>
        <v/>
      </c>
      <c r="X214" s="24"/>
      <c r="Y214" s="5" t="str">
        <f t="shared" si="53"/>
        <v/>
      </c>
      <c r="Z214" s="5"/>
      <c r="AA214" s="5"/>
      <c r="AB214" s="5"/>
      <c r="AE214"/>
      <c r="AF214"/>
      <c r="AK214" s="5" t="str">
        <f t="shared" si="55"/>
        <v/>
      </c>
      <c r="AL214" s="24"/>
      <c r="AM214" s="5" t="str">
        <f t="shared" si="56"/>
        <v/>
      </c>
      <c r="AS214"/>
      <c r="AT214"/>
      <c r="AY214" s="5" t="str">
        <f t="shared" si="48"/>
        <v/>
      </c>
      <c r="AZ214" s="29"/>
      <c r="BA214" s="5" t="str">
        <f t="shared" si="49"/>
        <v/>
      </c>
      <c r="BG214"/>
      <c r="BL214" s="5" t="str">
        <f t="shared" si="50"/>
        <v/>
      </c>
      <c r="BM214" s="6"/>
      <c r="BN214" s="5" t="str">
        <f t="shared" si="51"/>
        <v/>
      </c>
    </row>
    <row r="215" spans="1:78" ht="4.95" customHeight="1" x14ac:dyDescent="0.3">
      <c r="N215" s="5"/>
      <c r="O215" s="20"/>
      <c r="Q215" s="20"/>
      <c r="R215" s="43"/>
      <c r="S215" s="20"/>
      <c r="T215" s="20"/>
      <c r="U215" s="20"/>
      <c r="V215" s="20"/>
      <c r="W215" s="5" t="str">
        <f t="shared" si="52"/>
        <v/>
      </c>
      <c r="X215" s="24"/>
      <c r="Y215" s="5" t="str">
        <f t="shared" si="53"/>
        <v/>
      </c>
      <c r="Z215" s="5"/>
      <c r="AA215" s="5"/>
      <c r="AB215" s="5"/>
      <c r="AC215" s="5"/>
      <c r="AD215" s="116"/>
      <c r="AE215" s="5"/>
      <c r="AF215" s="5"/>
      <c r="AG215" s="5"/>
      <c r="AH215" s="5"/>
      <c r="AI215" s="5"/>
      <c r="AK215" s="5" t="str">
        <f t="shared" si="55"/>
        <v/>
      </c>
      <c r="AL215" s="24"/>
      <c r="AM215" s="5" t="str">
        <f t="shared" si="56"/>
        <v/>
      </c>
      <c r="AS215"/>
      <c r="AT215"/>
      <c r="AY215" s="5" t="str">
        <f>IF(AS215="","",IF(AU215="X",0,IF(AV215="X",5,IF(AW215="X",10,IF(AX215="X",15,"")))))</f>
        <v/>
      </c>
      <c r="AZ215" s="29"/>
      <c r="BA215" s="5" t="str">
        <f>IF(AS215="","",IF(AU215="X",5,IF(AV215="X",10,IF(AW215="X",15,IF(AX215="X",20,"")))))</f>
        <v/>
      </c>
      <c r="BG215"/>
      <c r="BL215" s="5" t="str">
        <f t="shared" si="50"/>
        <v/>
      </c>
      <c r="BM215" s="6"/>
      <c r="BN215" s="5" t="str">
        <f t="shared" si="51"/>
        <v/>
      </c>
      <c r="BP215" s="5"/>
      <c r="BQ215" s="5"/>
      <c r="BR215" s="5"/>
    </row>
    <row r="216" spans="1:78" ht="54.6" customHeight="1" x14ac:dyDescent="0.3">
      <c r="N216" s="5"/>
      <c r="O216" s="397" t="s">
        <v>236</v>
      </c>
      <c r="P216" s="397"/>
      <c r="Q216" s="397"/>
      <c r="R216" s="397"/>
      <c r="S216" s="397"/>
      <c r="T216" s="397"/>
      <c r="U216" s="397"/>
      <c r="V216" s="397"/>
      <c r="W216" s="5" t="str">
        <f t="shared" si="52"/>
        <v/>
      </c>
      <c r="X216" s="24"/>
      <c r="Y216" s="5" t="str">
        <f t="shared" si="53"/>
        <v/>
      </c>
      <c r="Z216" s="5"/>
      <c r="AA216" s="5"/>
      <c r="AB216" s="5"/>
      <c r="AC216" s="397" t="s">
        <v>239</v>
      </c>
      <c r="AD216" s="397"/>
      <c r="AE216" s="397"/>
      <c r="AF216" s="397"/>
      <c r="AG216" s="397"/>
      <c r="AH216" s="397"/>
      <c r="AI216" s="397"/>
      <c r="AJ216" s="397"/>
      <c r="AK216" s="5" t="str">
        <f t="shared" si="55"/>
        <v/>
      </c>
      <c r="AL216" s="24"/>
      <c r="AM216" s="5" t="str">
        <f t="shared" si="56"/>
        <v/>
      </c>
      <c r="AQ216" s="397" t="s">
        <v>238</v>
      </c>
      <c r="AR216" s="397"/>
      <c r="AS216" s="397"/>
      <c r="AT216" s="397"/>
      <c r="AU216" s="397"/>
      <c r="AV216" s="397"/>
      <c r="AW216" s="397"/>
      <c r="AX216" s="397"/>
      <c r="AY216" s="5" t="str">
        <f t="shared" ref="AY216:AY259" si="57">IF(AS216="","",IF(AU216="X",0,IF(AV216="X",5,IF(AW216="X",10,IF(AX216="X",15,"")))))</f>
        <v/>
      </c>
      <c r="AZ216" s="29"/>
      <c r="BA216" s="5" t="str">
        <f t="shared" ref="BA216:BA259" si="58">IF(AS216="","",IF(AU216="X",5,IF(AV216="X",10,IF(AW216="X",15,IF(AX216="X",20,"")))))</f>
        <v/>
      </c>
      <c r="BD216" s="397" t="s">
        <v>237</v>
      </c>
      <c r="BE216" s="397"/>
      <c r="BF216" s="397"/>
      <c r="BG216" s="397"/>
      <c r="BH216" s="397"/>
      <c r="BI216" s="397"/>
      <c r="BJ216" s="397"/>
      <c r="BK216" s="397"/>
      <c r="BL216" s="5" t="str">
        <f t="shared" si="50"/>
        <v/>
      </c>
      <c r="BM216" s="6"/>
      <c r="BN216" s="5" t="str">
        <f t="shared" si="51"/>
        <v/>
      </c>
    </row>
    <row r="217" spans="1:78" ht="18.600000000000001" customHeight="1" x14ac:dyDescent="0.3">
      <c r="N217" s="5"/>
      <c r="O217" s="21" t="s">
        <v>125</v>
      </c>
      <c r="P217" s="247">
        <f>$D$5</f>
        <v>0</v>
      </c>
      <c r="Q217" s="247"/>
      <c r="R217" s="247"/>
      <c r="S217" s="41" t="s">
        <v>152</v>
      </c>
      <c r="T217" s="248"/>
      <c r="U217" s="248"/>
      <c r="V217" s="248"/>
      <c r="W217" s="5" t="str">
        <f t="shared" si="52"/>
        <v/>
      </c>
      <c r="X217" s="24"/>
      <c r="Y217" s="5" t="str">
        <f t="shared" si="53"/>
        <v/>
      </c>
      <c r="Z217" s="5"/>
      <c r="AA217" s="5"/>
      <c r="AB217" s="5"/>
      <c r="AC217" s="21" t="s">
        <v>125</v>
      </c>
      <c r="AD217" s="247">
        <f>$D$5</f>
        <v>0</v>
      </c>
      <c r="AE217" s="247"/>
      <c r="AF217" s="247"/>
      <c r="AG217" s="41" t="s">
        <v>152</v>
      </c>
      <c r="AH217" s="248"/>
      <c r="AI217" s="248"/>
      <c r="AJ217" s="248"/>
      <c r="AK217" s="5" t="str">
        <f t="shared" si="55"/>
        <v/>
      </c>
      <c r="AL217" s="24"/>
      <c r="AM217" s="5" t="str">
        <f t="shared" si="56"/>
        <v/>
      </c>
      <c r="AQ217" s="21" t="s">
        <v>125</v>
      </c>
      <c r="AR217" s="247">
        <f>$D$5</f>
        <v>0</v>
      </c>
      <c r="AS217" s="247"/>
      <c r="AT217" s="247"/>
      <c r="AU217" s="41" t="s">
        <v>152</v>
      </c>
      <c r="AV217" s="248"/>
      <c r="AW217" s="248"/>
      <c r="AX217" s="248"/>
      <c r="AY217" s="5" t="str">
        <f t="shared" si="57"/>
        <v/>
      </c>
      <c r="AZ217" s="29"/>
      <c r="BA217" s="5" t="str">
        <f t="shared" si="58"/>
        <v/>
      </c>
      <c r="BD217" s="21" t="s">
        <v>125</v>
      </c>
      <c r="BE217" s="247">
        <f>$D$5</f>
        <v>0</v>
      </c>
      <c r="BF217" s="247"/>
      <c r="BG217" s="247"/>
      <c r="BH217" s="41" t="s">
        <v>152</v>
      </c>
      <c r="BI217" s="248"/>
      <c r="BJ217" s="248"/>
      <c r="BK217" s="248"/>
      <c r="BL217" s="5" t="str">
        <f t="shared" si="50"/>
        <v/>
      </c>
      <c r="BM217" s="6"/>
      <c r="BN217" s="5" t="str">
        <f t="shared" si="51"/>
        <v/>
      </c>
    </row>
    <row r="218" spans="1:78" ht="16.95" customHeight="1" x14ac:dyDescent="0.3">
      <c r="N218" s="5"/>
      <c r="O218" s="21" t="s">
        <v>158</v>
      </c>
      <c r="P218" s="247">
        <f>$D$6</f>
        <v>0</v>
      </c>
      <c r="Q218" s="247"/>
      <c r="R218" s="247"/>
      <c r="S218" s="175" t="s">
        <v>89</v>
      </c>
      <c r="T218" s="247">
        <f>$K$6</f>
        <v>0</v>
      </c>
      <c r="U218" s="247"/>
      <c r="V218" s="247"/>
      <c r="W218" s="5" t="str">
        <f t="shared" si="52"/>
        <v/>
      </c>
      <c r="X218" s="24"/>
      <c r="Y218" s="5" t="str">
        <f t="shared" si="53"/>
        <v/>
      </c>
      <c r="Z218" s="5"/>
      <c r="AA218" s="5"/>
      <c r="AB218" s="5"/>
      <c r="AC218" s="21" t="s">
        <v>158</v>
      </c>
      <c r="AD218" s="247">
        <f>$D$6</f>
        <v>0</v>
      </c>
      <c r="AE218" s="247"/>
      <c r="AF218" s="247"/>
      <c r="AG218" s="175" t="s">
        <v>89</v>
      </c>
      <c r="AH218" s="247">
        <f>$K$6</f>
        <v>0</v>
      </c>
      <c r="AI218" s="247"/>
      <c r="AJ218" s="247"/>
      <c r="AK218" s="5" t="str">
        <f t="shared" si="55"/>
        <v/>
      </c>
      <c r="AL218" s="24"/>
      <c r="AM218" s="5" t="str">
        <f t="shared" si="56"/>
        <v/>
      </c>
      <c r="AQ218" s="21" t="s">
        <v>158</v>
      </c>
      <c r="AR218" s="247">
        <f>$D$6</f>
        <v>0</v>
      </c>
      <c r="AS218" s="247"/>
      <c r="AT218" s="247"/>
      <c r="AU218" s="175" t="s">
        <v>89</v>
      </c>
      <c r="AV218" s="247">
        <f>$K$6</f>
        <v>0</v>
      </c>
      <c r="AW218" s="247"/>
      <c r="AX218" s="247"/>
      <c r="AY218" s="5" t="str">
        <f t="shared" si="57"/>
        <v/>
      </c>
      <c r="AZ218" s="29"/>
      <c r="BA218" s="5" t="str">
        <f t="shared" si="58"/>
        <v/>
      </c>
      <c r="BD218" s="21" t="s">
        <v>158</v>
      </c>
      <c r="BE218" s="247">
        <f>$D$6</f>
        <v>0</v>
      </c>
      <c r="BF218" s="247"/>
      <c r="BG218" s="247"/>
      <c r="BH218" s="175" t="s">
        <v>89</v>
      </c>
      <c r="BI218" s="247">
        <f>$K$6</f>
        <v>0</v>
      </c>
      <c r="BJ218" s="247"/>
      <c r="BK218" s="247"/>
      <c r="BL218" s="5" t="str">
        <f t="shared" si="50"/>
        <v/>
      </c>
      <c r="BM218" s="6"/>
      <c r="BN218" s="5" t="str">
        <f t="shared" si="51"/>
        <v/>
      </c>
    </row>
    <row r="219" spans="1:78" ht="8.4" customHeight="1" x14ac:dyDescent="0.3">
      <c r="N219" s="5"/>
      <c r="O219" s="25"/>
      <c r="P219" s="112"/>
      <c r="Q219" s="26"/>
      <c r="R219" s="46"/>
      <c r="S219" s="25"/>
      <c r="T219" s="25"/>
      <c r="U219" s="25"/>
      <c r="V219" s="25"/>
      <c r="W219" s="5" t="str">
        <f t="shared" si="52"/>
        <v/>
      </c>
      <c r="X219" s="24"/>
      <c r="Y219" s="5" t="str">
        <f t="shared" si="53"/>
        <v/>
      </c>
      <c r="Z219" s="5"/>
      <c r="AA219" s="5"/>
      <c r="AB219" s="5"/>
      <c r="AC219" s="5"/>
      <c r="AE219" s="5"/>
      <c r="AF219" s="5"/>
      <c r="AG219" s="5"/>
      <c r="AH219" s="5"/>
      <c r="AI219" s="5"/>
      <c r="AK219" s="5" t="str">
        <f t="shared" si="55"/>
        <v/>
      </c>
      <c r="AL219" s="24"/>
      <c r="AM219" s="5" t="str">
        <f t="shared" si="56"/>
        <v/>
      </c>
      <c r="AS219"/>
      <c r="AT219"/>
      <c r="AY219" s="5" t="str">
        <f t="shared" si="57"/>
        <v/>
      </c>
      <c r="AZ219" s="29"/>
      <c r="BA219" s="5" t="str">
        <f t="shared" si="58"/>
        <v/>
      </c>
      <c r="BG219"/>
      <c r="BL219" s="5" t="str">
        <f t="shared" si="50"/>
        <v/>
      </c>
      <c r="BM219" s="6"/>
      <c r="BN219" s="5" t="str">
        <f t="shared" si="51"/>
        <v/>
      </c>
    </row>
    <row r="220" spans="1:78" ht="14.4" customHeight="1" x14ac:dyDescent="0.3">
      <c r="N220" s="5"/>
      <c r="O220" s="408" t="s">
        <v>17</v>
      </c>
      <c r="P220" s="408"/>
      <c r="Q220" s="408"/>
      <c r="R220" s="408"/>
      <c r="S220" s="408"/>
      <c r="T220" s="408"/>
      <c r="U220" s="408"/>
      <c r="V220" s="408"/>
      <c r="W220" s="5" t="str">
        <f t="shared" si="52"/>
        <v/>
      </c>
      <c r="X220" s="24"/>
      <c r="Y220" s="5" t="str">
        <f t="shared" si="53"/>
        <v/>
      </c>
      <c r="Z220" s="5"/>
      <c r="AA220" s="5"/>
      <c r="AB220" s="5"/>
      <c r="AC220" s="408" t="s">
        <v>17</v>
      </c>
      <c r="AD220" s="408"/>
      <c r="AE220" s="408"/>
      <c r="AF220" s="408"/>
      <c r="AG220" s="408"/>
      <c r="AH220" s="408"/>
      <c r="AI220" s="408"/>
      <c r="AJ220" s="408"/>
      <c r="AK220" s="5" t="str">
        <f t="shared" si="55"/>
        <v/>
      </c>
      <c r="AL220" s="24"/>
      <c r="AM220" s="5" t="str">
        <f t="shared" si="56"/>
        <v/>
      </c>
      <c r="AN220" s="5"/>
      <c r="AO220" s="5"/>
      <c r="AP220" s="5"/>
      <c r="AQ220" s="408" t="s">
        <v>17</v>
      </c>
      <c r="AR220" s="408"/>
      <c r="AS220" s="408"/>
      <c r="AT220" s="408"/>
      <c r="AU220" s="408"/>
      <c r="AV220" s="408"/>
      <c r="AW220" s="408"/>
      <c r="AX220" s="408"/>
      <c r="AY220" s="5" t="str">
        <f t="shared" si="57"/>
        <v/>
      </c>
      <c r="AZ220" s="29"/>
      <c r="BA220" s="5" t="str">
        <f t="shared" si="58"/>
        <v/>
      </c>
      <c r="BB220" s="5"/>
      <c r="BC220" s="5"/>
      <c r="BD220" s="408" t="s">
        <v>17</v>
      </c>
      <c r="BE220" s="408"/>
      <c r="BF220" s="408"/>
      <c r="BG220" s="408"/>
      <c r="BH220" s="408"/>
      <c r="BI220" s="408"/>
      <c r="BJ220" s="408"/>
      <c r="BK220" s="408"/>
      <c r="BL220" s="5" t="str">
        <f t="shared" si="50"/>
        <v/>
      </c>
      <c r="BM220" s="6"/>
      <c r="BN220" s="5" t="str">
        <f t="shared" si="51"/>
        <v/>
      </c>
      <c r="BO220" s="5"/>
      <c r="BR220" s="345" t="s">
        <v>17</v>
      </c>
      <c r="BS220" s="345"/>
      <c r="BT220" s="345"/>
      <c r="BU220" s="345"/>
      <c r="BV220" s="407" t="s">
        <v>249</v>
      </c>
      <c r="BW220" s="407" t="s">
        <v>250</v>
      </c>
      <c r="BX220" s="407" t="s">
        <v>251</v>
      </c>
      <c r="BY220" s="407" t="s">
        <v>252</v>
      </c>
      <c r="BZ220" s="382" t="s">
        <v>256</v>
      </c>
    </row>
    <row r="221" spans="1:78" ht="28.2" customHeight="1" x14ac:dyDescent="0.3">
      <c r="N221" s="5"/>
      <c r="O221" s="240" t="s">
        <v>107</v>
      </c>
      <c r="P221" s="241"/>
      <c r="Q221" s="240" t="s">
        <v>294</v>
      </c>
      <c r="R221" s="241"/>
      <c r="S221" s="133" t="s">
        <v>259</v>
      </c>
      <c r="T221" s="80" t="s">
        <v>132</v>
      </c>
      <c r="U221" s="81" t="s">
        <v>133</v>
      </c>
      <c r="V221" s="82" t="s">
        <v>134</v>
      </c>
      <c r="W221" s="5" t="str">
        <f t="shared" si="52"/>
        <v/>
      </c>
      <c r="X221" s="24"/>
      <c r="Y221" s="5" t="str">
        <f t="shared" si="53"/>
        <v/>
      </c>
      <c r="Z221" s="5"/>
      <c r="AA221" s="5"/>
      <c r="AB221" s="5"/>
      <c r="AC221" s="240" t="s">
        <v>107</v>
      </c>
      <c r="AD221" s="241"/>
      <c r="AE221" s="240" t="s">
        <v>294</v>
      </c>
      <c r="AF221" s="241"/>
      <c r="AG221" s="133" t="s">
        <v>259</v>
      </c>
      <c r="AH221" s="80" t="s">
        <v>132</v>
      </c>
      <c r="AI221" s="81" t="s">
        <v>133</v>
      </c>
      <c r="AJ221" s="82" t="s">
        <v>134</v>
      </c>
      <c r="AK221" s="5" t="str">
        <f t="shared" si="55"/>
        <v/>
      </c>
      <c r="AL221" s="24"/>
      <c r="AM221" s="5" t="str">
        <f t="shared" si="56"/>
        <v/>
      </c>
      <c r="AN221" s="5"/>
      <c r="AO221" s="5"/>
      <c r="AP221" s="5"/>
      <c r="AQ221" s="240" t="s">
        <v>107</v>
      </c>
      <c r="AR221" s="241"/>
      <c r="AS221" s="240" t="s">
        <v>294</v>
      </c>
      <c r="AT221" s="241"/>
      <c r="AU221" s="133" t="s">
        <v>259</v>
      </c>
      <c r="AV221" s="80" t="s">
        <v>132</v>
      </c>
      <c r="AW221" s="81" t="s">
        <v>133</v>
      </c>
      <c r="AX221" s="82" t="s">
        <v>134</v>
      </c>
      <c r="AY221" s="5" t="str">
        <f t="shared" si="57"/>
        <v/>
      </c>
      <c r="AZ221" s="29"/>
      <c r="BA221" s="5" t="str">
        <f t="shared" si="58"/>
        <v/>
      </c>
      <c r="BB221" s="5"/>
      <c r="BC221" s="5"/>
      <c r="BD221" s="240" t="s">
        <v>107</v>
      </c>
      <c r="BE221" s="241"/>
      <c r="BF221" s="240" t="s">
        <v>294</v>
      </c>
      <c r="BG221" s="241"/>
      <c r="BH221" s="133" t="s">
        <v>259</v>
      </c>
      <c r="BI221" s="80" t="s">
        <v>132</v>
      </c>
      <c r="BJ221" s="81" t="s">
        <v>133</v>
      </c>
      <c r="BK221" s="82" t="s">
        <v>134</v>
      </c>
      <c r="BL221" s="5" t="str">
        <f t="shared" si="50"/>
        <v/>
      </c>
      <c r="BM221" s="6"/>
      <c r="BN221" s="5" t="str">
        <f t="shared" si="51"/>
        <v/>
      </c>
      <c r="BO221" s="5"/>
      <c r="BR221" s="119" t="s">
        <v>107</v>
      </c>
      <c r="BS221" s="384" t="s">
        <v>70</v>
      </c>
      <c r="BT221" s="384"/>
      <c r="BU221" s="119" t="s">
        <v>294</v>
      </c>
      <c r="BV221" s="407"/>
      <c r="BW221" s="407"/>
      <c r="BX221" s="407"/>
      <c r="BY221" s="407"/>
      <c r="BZ221" s="383"/>
    </row>
    <row r="222" spans="1:78" ht="28.95" customHeight="1" x14ac:dyDescent="0.3">
      <c r="N222" s="5"/>
      <c r="O222" s="242" t="s">
        <v>43</v>
      </c>
      <c r="P222" s="243"/>
      <c r="Q222" s="210">
        <f>IF(OR(S222="X",T222="X",U222="X",V222="X"),1,0)</f>
        <v>0</v>
      </c>
      <c r="R222" s="120" t="s">
        <v>44</v>
      </c>
      <c r="S222" s="170"/>
      <c r="T222" s="170"/>
      <c r="U222" s="170"/>
      <c r="V222" s="170"/>
      <c r="W222" s="5" t="str">
        <f t="shared" si="52"/>
        <v/>
      </c>
      <c r="X222" s="24"/>
      <c r="Y222" s="5" t="str">
        <f t="shared" si="53"/>
        <v/>
      </c>
      <c r="Z222" s="29"/>
      <c r="AA222" s="5"/>
      <c r="AB222" s="5"/>
      <c r="AC222" s="242" t="s">
        <v>43</v>
      </c>
      <c r="AD222" s="243"/>
      <c r="AE222" s="210">
        <f>IF(OR(AG222="X",AH222="X",AI222="X",AJ222="X"),1,0)</f>
        <v>0</v>
      </c>
      <c r="AF222" s="120" t="s">
        <v>44</v>
      </c>
      <c r="AG222" s="170"/>
      <c r="AH222" s="170"/>
      <c r="AI222" s="170"/>
      <c r="AJ222" s="170"/>
      <c r="AK222" s="5" t="str">
        <f t="shared" si="55"/>
        <v/>
      </c>
      <c r="AL222" s="24"/>
      <c r="AM222" s="5" t="str">
        <f t="shared" si="56"/>
        <v/>
      </c>
      <c r="AN222" s="29"/>
      <c r="AO222" s="5"/>
      <c r="AP222" s="5"/>
      <c r="AQ222" s="242" t="s">
        <v>43</v>
      </c>
      <c r="AR222" s="243"/>
      <c r="AS222" s="210">
        <f>IF(OR(AU222="X",AV222="X",AW222="X",AX222="X"),1,0)</f>
        <v>0</v>
      </c>
      <c r="AT222" s="120" t="s">
        <v>44</v>
      </c>
      <c r="AU222" s="170"/>
      <c r="AV222" s="170"/>
      <c r="AW222" s="170"/>
      <c r="AX222" s="170"/>
      <c r="AY222" s="5" t="str">
        <f t="shared" si="57"/>
        <v/>
      </c>
      <c r="AZ222" s="29"/>
      <c r="BA222" s="5" t="str">
        <f t="shared" si="58"/>
        <v/>
      </c>
      <c r="BB222" s="29"/>
      <c r="BC222" s="5"/>
      <c r="BD222" s="242" t="s">
        <v>43</v>
      </c>
      <c r="BE222" s="243"/>
      <c r="BF222" s="210">
        <f>IF(OR(BH222="X",BI222="X",BJ222="X",BK222="X"),1,0)</f>
        <v>0</v>
      </c>
      <c r="BG222" s="120" t="s">
        <v>44</v>
      </c>
      <c r="BH222" s="170"/>
      <c r="BI222" s="170"/>
      <c r="BJ222" s="170"/>
      <c r="BK222" s="170"/>
      <c r="BL222" s="5" t="str">
        <f t="shared" si="50"/>
        <v/>
      </c>
      <c r="BM222" s="6"/>
      <c r="BN222" s="5" t="str">
        <f t="shared" si="51"/>
        <v/>
      </c>
      <c r="BO222" s="29"/>
      <c r="BR222" s="384" t="s">
        <v>43</v>
      </c>
      <c r="BS222" s="435"/>
      <c r="BT222" s="210">
        <v>1</v>
      </c>
      <c r="BU222" s="120" t="s">
        <v>44</v>
      </c>
      <c r="BV222" s="147" t="str">
        <f>IF(Q222="","",IF(S222="X",25%,IF(T222="X",50%,IF(U222="X",75%,IF(V222="X",100%,"")))))</f>
        <v/>
      </c>
      <c r="BW222" s="147" t="str">
        <f>IF(AE222="","",IF(AG222="X",25%,IF(AH222="X",50%,IF(AI222="X",75%,IF(AJ222="X",100%,"")))))</f>
        <v/>
      </c>
      <c r="BX222" s="147" t="str">
        <f>IF(AS222="","",IF(AU222="X",25%,IF(AV222="X",50%,IF(AW222="X",75%,IF(AX222="X",100%,"")))))</f>
        <v/>
      </c>
      <c r="BY222" s="147" t="str">
        <f>IF(BF222="","",IF(BH222="X",25%,IF(BI222="X",50%,IF(BJ222="X",75%,IF(BK222="X",100%,"")))))</f>
        <v/>
      </c>
      <c r="BZ222" s="148" t="str">
        <f>IFERROR(AVERAGE(BV222:BY222),"")</f>
        <v/>
      </c>
    </row>
    <row r="223" spans="1:78" x14ac:dyDescent="0.3">
      <c r="N223" s="5"/>
      <c r="O223" s="263"/>
      <c r="P223" s="264"/>
      <c r="Q223" s="210">
        <f t="shared" ref="Q223:Q234" si="59">IF(OR(S223="X",T223="X",U223="X",V223="X"),1,0)</f>
        <v>0</v>
      </c>
      <c r="R223" s="120" t="s">
        <v>45</v>
      </c>
      <c r="S223" s="170"/>
      <c r="T223" s="170"/>
      <c r="U223" s="170"/>
      <c r="V223" s="170"/>
      <c r="W223" s="5" t="str">
        <f t="shared" si="52"/>
        <v/>
      </c>
      <c r="X223" s="24"/>
      <c r="Y223" s="5" t="str">
        <f t="shared" si="53"/>
        <v/>
      </c>
      <c r="Z223" s="29"/>
      <c r="AA223" s="5"/>
      <c r="AB223" s="5"/>
      <c r="AC223" s="263"/>
      <c r="AD223" s="264"/>
      <c r="AE223" s="210">
        <f t="shared" ref="AE223:AE234" si="60">IF(OR(AG223="X",AH223="X",AI223="X",AJ223="X"),1,0)</f>
        <v>0</v>
      </c>
      <c r="AF223" s="120" t="s">
        <v>45</v>
      </c>
      <c r="AG223" s="170"/>
      <c r="AH223" s="170"/>
      <c r="AI223" s="170"/>
      <c r="AJ223" s="170"/>
      <c r="AK223" s="5" t="str">
        <f t="shared" si="55"/>
        <v/>
      </c>
      <c r="AL223" s="24"/>
      <c r="AM223" s="5" t="str">
        <f t="shared" si="56"/>
        <v/>
      </c>
      <c r="AN223" s="29"/>
      <c r="AO223" s="5"/>
      <c r="AP223" s="5"/>
      <c r="AQ223" s="263"/>
      <c r="AR223" s="264"/>
      <c r="AS223" s="210">
        <f t="shared" ref="AS223:AS234" si="61">IF(OR(AU223="X",AV223="X",AW223="X",AX223="X"),1,0)</f>
        <v>0</v>
      </c>
      <c r="AT223" s="120" t="s">
        <v>45</v>
      </c>
      <c r="AU223" s="170"/>
      <c r="AV223" s="170"/>
      <c r="AW223" s="170"/>
      <c r="AX223" s="170"/>
      <c r="AY223" s="5" t="str">
        <f t="shared" si="57"/>
        <v/>
      </c>
      <c r="AZ223" s="29"/>
      <c r="BA223" s="5" t="str">
        <f t="shared" si="58"/>
        <v/>
      </c>
      <c r="BB223" s="29"/>
      <c r="BC223" s="5"/>
      <c r="BD223" s="263"/>
      <c r="BE223" s="264"/>
      <c r="BF223" s="210">
        <f t="shared" ref="BF223:BF234" si="62">IF(OR(BH223="X",BI223="X",BJ223="X",BK223="X"),1,0)</f>
        <v>0</v>
      </c>
      <c r="BG223" s="120" t="s">
        <v>45</v>
      </c>
      <c r="BH223" s="170"/>
      <c r="BI223" s="170"/>
      <c r="BJ223" s="170"/>
      <c r="BK223" s="170"/>
      <c r="BL223" s="5" t="str">
        <f t="shared" si="50"/>
        <v/>
      </c>
      <c r="BM223" s="6"/>
      <c r="BN223" s="5" t="str">
        <f t="shared" si="51"/>
        <v/>
      </c>
      <c r="BO223" s="29"/>
      <c r="BR223" s="384"/>
      <c r="BS223" s="436"/>
      <c r="BT223" s="210">
        <v>1</v>
      </c>
      <c r="BU223" s="120" t="s">
        <v>45</v>
      </c>
      <c r="BV223" s="147" t="str">
        <f t="shared" ref="BV223:BV234" si="63">IF(Q223="","",IF(S223="X",25%,IF(T223="X",50%,IF(U223="X",75%,IF(V223="X",100%,"")))))</f>
        <v/>
      </c>
      <c r="BW223" s="147" t="str">
        <f t="shared" ref="BW223:BW234" si="64">IF(AE223="","",IF(AG223="X",25%,IF(AH223="X",50%,IF(AI223="X",75%,IF(AJ223="X",100%,"")))))</f>
        <v/>
      </c>
      <c r="BX223" s="147" t="str">
        <f t="shared" ref="BX223:BX234" si="65">IF(AS223="","",IF(AU223="X",25%,IF(AV223="X",50%,IF(AW223="X",75%,IF(AX223="X",100%,"")))))</f>
        <v/>
      </c>
      <c r="BY223" s="147" t="str">
        <f t="shared" ref="BY223:BY234" si="66">IF(BF223="","",IF(BH223="X",25%,IF(BI223="X",50%,IF(BJ223="X",75%,IF(BK223="X",100%,"")))))</f>
        <v/>
      </c>
      <c r="BZ223" s="148" t="str">
        <f t="shared" ref="BZ223:BZ234" si="67">IFERROR(AVERAGE(BV223:BY223),"")</f>
        <v/>
      </c>
    </row>
    <row r="224" spans="1:78" ht="27.6" x14ac:dyDescent="0.3">
      <c r="N224" s="5"/>
      <c r="O224" s="244"/>
      <c r="P224" s="245"/>
      <c r="Q224" s="210">
        <f t="shared" si="59"/>
        <v>0</v>
      </c>
      <c r="R224" s="120" t="s">
        <v>46</v>
      </c>
      <c r="S224" s="170"/>
      <c r="T224" s="170"/>
      <c r="U224" s="170"/>
      <c r="V224" s="170"/>
      <c r="W224" s="5" t="str">
        <f t="shared" si="52"/>
        <v/>
      </c>
      <c r="X224" s="24"/>
      <c r="Y224" s="5" t="str">
        <f t="shared" si="53"/>
        <v/>
      </c>
      <c r="Z224" s="29"/>
      <c r="AA224" s="5"/>
      <c r="AB224" s="5"/>
      <c r="AC224" s="244"/>
      <c r="AD224" s="245"/>
      <c r="AE224" s="210">
        <f t="shared" si="60"/>
        <v>0</v>
      </c>
      <c r="AF224" s="120" t="s">
        <v>46</v>
      </c>
      <c r="AG224" s="170"/>
      <c r="AH224" s="170"/>
      <c r="AI224" s="170"/>
      <c r="AJ224" s="170"/>
      <c r="AK224" s="5" t="str">
        <f t="shared" si="55"/>
        <v/>
      </c>
      <c r="AL224" s="24"/>
      <c r="AM224" s="5" t="str">
        <f t="shared" si="56"/>
        <v/>
      </c>
      <c r="AN224" s="29"/>
      <c r="AO224" s="5"/>
      <c r="AP224" s="5"/>
      <c r="AQ224" s="244"/>
      <c r="AR224" s="245"/>
      <c r="AS224" s="210">
        <f t="shared" si="61"/>
        <v>0</v>
      </c>
      <c r="AT224" s="120" t="s">
        <v>46</v>
      </c>
      <c r="AU224" s="170"/>
      <c r="AV224" s="170"/>
      <c r="AW224" s="170"/>
      <c r="AX224" s="170"/>
      <c r="AY224" s="5" t="str">
        <f t="shared" si="57"/>
        <v/>
      </c>
      <c r="AZ224" s="29"/>
      <c r="BA224" s="5" t="str">
        <f t="shared" si="58"/>
        <v/>
      </c>
      <c r="BB224" s="29"/>
      <c r="BC224" s="5"/>
      <c r="BD224" s="244"/>
      <c r="BE224" s="245"/>
      <c r="BF224" s="210">
        <f t="shared" si="62"/>
        <v>0</v>
      </c>
      <c r="BG224" s="120" t="s">
        <v>46</v>
      </c>
      <c r="BH224" s="170"/>
      <c r="BI224" s="170"/>
      <c r="BJ224" s="170"/>
      <c r="BK224" s="170"/>
      <c r="BL224" s="5" t="str">
        <f t="shared" si="50"/>
        <v/>
      </c>
      <c r="BM224" s="6"/>
      <c r="BN224" s="5" t="str">
        <f t="shared" si="51"/>
        <v/>
      </c>
      <c r="BO224" s="29"/>
      <c r="BR224" s="384"/>
      <c r="BS224" s="437"/>
      <c r="BT224" s="210">
        <v>1</v>
      </c>
      <c r="BU224" s="120" t="s">
        <v>46</v>
      </c>
      <c r="BV224" s="147" t="str">
        <f t="shared" si="63"/>
        <v/>
      </c>
      <c r="BW224" s="147" t="str">
        <f t="shared" si="64"/>
        <v/>
      </c>
      <c r="BX224" s="147" t="str">
        <f t="shared" si="65"/>
        <v/>
      </c>
      <c r="BY224" s="147" t="str">
        <f t="shared" si="66"/>
        <v/>
      </c>
      <c r="BZ224" s="148" t="str">
        <f t="shared" si="67"/>
        <v/>
      </c>
    </row>
    <row r="225" spans="1:78" ht="27.6" x14ac:dyDescent="0.3">
      <c r="N225" s="5"/>
      <c r="O225" s="240" t="s">
        <v>47</v>
      </c>
      <c r="P225" s="241"/>
      <c r="Q225" s="210">
        <f t="shared" si="59"/>
        <v>0</v>
      </c>
      <c r="R225" s="120" t="s">
        <v>49</v>
      </c>
      <c r="S225" s="170"/>
      <c r="T225" s="170"/>
      <c r="U225" s="170"/>
      <c r="V225" s="170"/>
      <c r="W225" s="5" t="str">
        <f t="shared" si="52"/>
        <v/>
      </c>
      <c r="X225" s="24"/>
      <c r="Y225" s="5" t="str">
        <f t="shared" si="53"/>
        <v/>
      </c>
      <c r="Z225" s="29"/>
      <c r="AA225" s="5"/>
      <c r="AB225" s="5"/>
      <c r="AC225" s="240" t="s">
        <v>47</v>
      </c>
      <c r="AD225" s="241"/>
      <c r="AE225" s="210">
        <f t="shared" si="60"/>
        <v>0</v>
      </c>
      <c r="AF225" s="120" t="s">
        <v>49</v>
      </c>
      <c r="AG225" s="170"/>
      <c r="AH225" s="170"/>
      <c r="AI225" s="170"/>
      <c r="AJ225" s="170"/>
      <c r="AK225" s="5" t="str">
        <f t="shared" si="55"/>
        <v/>
      </c>
      <c r="AL225" s="24"/>
      <c r="AM225" s="5" t="str">
        <f t="shared" si="56"/>
        <v/>
      </c>
      <c r="AN225" s="29"/>
      <c r="AO225" s="5"/>
      <c r="AP225" s="5"/>
      <c r="AQ225" s="240" t="s">
        <v>47</v>
      </c>
      <c r="AR225" s="241"/>
      <c r="AS225" s="210">
        <f t="shared" si="61"/>
        <v>0</v>
      </c>
      <c r="AT225" s="120" t="s">
        <v>49</v>
      </c>
      <c r="AU225" s="170"/>
      <c r="AV225" s="170"/>
      <c r="AW225" s="170"/>
      <c r="AX225" s="170"/>
      <c r="AY225" s="5" t="str">
        <f t="shared" si="57"/>
        <v/>
      </c>
      <c r="AZ225" s="29"/>
      <c r="BA225" s="5" t="str">
        <f t="shared" si="58"/>
        <v/>
      </c>
      <c r="BB225" s="29"/>
      <c r="BC225" s="5"/>
      <c r="BD225" s="240" t="s">
        <v>47</v>
      </c>
      <c r="BE225" s="241"/>
      <c r="BF225" s="210">
        <f t="shared" si="62"/>
        <v>0</v>
      </c>
      <c r="BG225" s="120" t="s">
        <v>49</v>
      </c>
      <c r="BH225" s="170"/>
      <c r="BI225" s="170"/>
      <c r="BJ225" s="170"/>
      <c r="BK225" s="170"/>
      <c r="BL225" s="5" t="str">
        <f t="shared" si="50"/>
        <v/>
      </c>
      <c r="BM225" s="6"/>
      <c r="BN225" s="5" t="str">
        <f t="shared" si="51"/>
        <v/>
      </c>
      <c r="BO225" s="29"/>
      <c r="BR225" s="119" t="s">
        <v>47</v>
      </c>
      <c r="BS225" s="205"/>
      <c r="BT225" s="210">
        <v>1</v>
      </c>
      <c r="BU225" s="120" t="s">
        <v>49</v>
      </c>
      <c r="BV225" s="147" t="str">
        <f t="shared" si="63"/>
        <v/>
      </c>
      <c r="BW225" s="147" t="str">
        <f t="shared" si="64"/>
        <v/>
      </c>
      <c r="BX225" s="147" t="str">
        <f t="shared" si="65"/>
        <v/>
      </c>
      <c r="BY225" s="147" t="str">
        <f t="shared" si="66"/>
        <v/>
      </c>
      <c r="BZ225" s="148" t="str">
        <f t="shared" si="67"/>
        <v/>
      </c>
    </row>
    <row r="226" spans="1:78" ht="55.2" x14ac:dyDescent="0.3">
      <c r="N226" s="5"/>
      <c r="O226" s="240" t="s">
        <v>71</v>
      </c>
      <c r="P226" s="241"/>
      <c r="Q226" s="210">
        <f t="shared" si="59"/>
        <v>0</v>
      </c>
      <c r="R226" s="120" t="s">
        <v>49</v>
      </c>
      <c r="S226" s="170"/>
      <c r="T226" s="170"/>
      <c r="U226" s="170"/>
      <c r="V226" s="170"/>
      <c r="W226" s="5" t="str">
        <f t="shared" si="52"/>
        <v/>
      </c>
      <c r="X226" s="24"/>
      <c r="Y226" s="5" t="str">
        <f t="shared" si="53"/>
        <v/>
      </c>
      <c r="Z226" s="29"/>
      <c r="AA226" s="5"/>
      <c r="AB226" s="5"/>
      <c r="AC226" s="240" t="s">
        <v>71</v>
      </c>
      <c r="AD226" s="241"/>
      <c r="AE226" s="210">
        <f t="shared" si="60"/>
        <v>0</v>
      </c>
      <c r="AF226" s="120" t="s">
        <v>49</v>
      </c>
      <c r="AG226" s="170"/>
      <c r="AH226" s="170"/>
      <c r="AI226" s="170"/>
      <c r="AJ226" s="170"/>
      <c r="AK226" s="5" t="str">
        <f t="shared" si="55"/>
        <v/>
      </c>
      <c r="AL226" s="24"/>
      <c r="AM226" s="5" t="str">
        <f t="shared" si="56"/>
        <v/>
      </c>
      <c r="AN226" s="29"/>
      <c r="AO226" s="5"/>
      <c r="AP226" s="5"/>
      <c r="AQ226" s="240" t="s">
        <v>71</v>
      </c>
      <c r="AR226" s="241"/>
      <c r="AS226" s="210">
        <f t="shared" si="61"/>
        <v>0</v>
      </c>
      <c r="AT226" s="120" t="s">
        <v>49</v>
      </c>
      <c r="AU226" s="170"/>
      <c r="AV226" s="170"/>
      <c r="AW226" s="170"/>
      <c r="AX226" s="170"/>
      <c r="AY226" s="5" t="str">
        <f t="shared" si="57"/>
        <v/>
      </c>
      <c r="AZ226" s="29"/>
      <c r="BA226" s="5" t="str">
        <f t="shared" si="58"/>
        <v/>
      </c>
      <c r="BB226" s="29"/>
      <c r="BC226" s="5"/>
      <c r="BD226" s="240" t="s">
        <v>71</v>
      </c>
      <c r="BE226" s="241"/>
      <c r="BF226" s="210">
        <f t="shared" si="62"/>
        <v>0</v>
      </c>
      <c r="BG226" s="120" t="s">
        <v>49</v>
      </c>
      <c r="BH226" s="170"/>
      <c r="BI226" s="170"/>
      <c r="BJ226" s="170"/>
      <c r="BK226" s="170"/>
      <c r="BL226" s="5" t="str">
        <f t="shared" si="50"/>
        <v/>
      </c>
      <c r="BM226" s="6"/>
      <c r="BN226" s="5" t="str">
        <f t="shared" si="51"/>
        <v/>
      </c>
      <c r="BO226" s="29"/>
      <c r="BR226" s="119" t="s">
        <v>71</v>
      </c>
      <c r="BS226" s="205"/>
      <c r="BT226" s="210">
        <v>1</v>
      </c>
      <c r="BU226" s="120" t="s">
        <v>49</v>
      </c>
      <c r="BV226" s="147" t="str">
        <f t="shared" si="63"/>
        <v/>
      </c>
      <c r="BW226" s="147" t="str">
        <f t="shared" si="64"/>
        <v/>
      </c>
      <c r="BX226" s="147" t="str">
        <f t="shared" si="65"/>
        <v/>
      </c>
      <c r="BY226" s="147" t="str">
        <f t="shared" si="66"/>
        <v/>
      </c>
      <c r="BZ226" s="148" t="str">
        <f t="shared" si="67"/>
        <v/>
      </c>
    </row>
    <row r="227" spans="1:78" ht="41.4" x14ac:dyDescent="0.3">
      <c r="N227" s="5"/>
      <c r="O227" s="240" t="s">
        <v>48</v>
      </c>
      <c r="P227" s="241"/>
      <c r="Q227" s="210">
        <f t="shared" si="59"/>
        <v>0</v>
      </c>
      <c r="R227" s="120" t="s">
        <v>49</v>
      </c>
      <c r="S227" s="170"/>
      <c r="T227" s="170"/>
      <c r="U227" s="170"/>
      <c r="V227" s="170"/>
      <c r="W227" s="5" t="str">
        <f t="shared" si="52"/>
        <v/>
      </c>
      <c r="X227" s="24"/>
      <c r="Y227" s="5" t="str">
        <f t="shared" si="53"/>
        <v/>
      </c>
      <c r="Z227" s="29"/>
      <c r="AA227" s="5"/>
      <c r="AB227" s="5"/>
      <c r="AC227" s="240" t="s">
        <v>48</v>
      </c>
      <c r="AD227" s="241"/>
      <c r="AE227" s="210">
        <f t="shared" si="60"/>
        <v>0</v>
      </c>
      <c r="AF227" s="120" t="s">
        <v>49</v>
      </c>
      <c r="AG227" s="170"/>
      <c r="AH227" s="170"/>
      <c r="AI227" s="170"/>
      <c r="AJ227" s="170"/>
      <c r="AK227" s="5" t="str">
        <f t="shared" si="55"/>
        <v/>
      </c>
      <c r="AL227" s="24"/>
      <c r="AM227" s="5" t="str">
        <f t="shared" si="56"/>
        <v/>
      </c>
      <c r="AN227" s="29"/>
      <c r="AO227" s="5"/>
      <c r="AP227" s="5"/>
      <c r="AQ227" s="240" t="s">
        <v>48</v>
      </c>
      <c r="AR227" s="241"/>
      <c r="AS227" s="210">
        <f t="shared" si="61"/>
        <v>0</v>
      </c>
      <c r="AT227" s="120" t="s">
        <v>49</v>
      </c>
      <c r="AU227" s="170"/>
      <c r="AV227" s="170"/>
      <c r="AW227" s="170"/>
      <c r="AX227" s="170"/>
      <c r="AY227" s="5" t="str">
        <f t="shared" si="57"/>
        <v/>
      </c>
      <c r="AZ227" s="29"/>
      <c r="BA227" s="5" t="str">
        <f t="shared" si="58"/>
        <v/>
      </c>
      <c r="BB227" s="29"/>
      <c r="BC227" s="5"/>
      <c r="BD227" s="240" t="s">
        <v>48</v>
      </c>
      <c r="BE227" s="241"/>
      <c r="BF227" s="210">
        <f t="shared" si="62"/>
        <v>0</v>
      </c>
      <c r="BG227" s="120" t="s">
        <v>49</v>
      </c>
      <c r="BH227" s="170"/>
      <c r="BI227" s="170"/>
      <c r="BJ227" s="170"/>
      <c r="BK227" s="170"/>
      <c r="BL227" s="5" t="str">
        <f t="shared" si="50"/>
        <v/>
      </c>
      <c r="BM227" s="6"/>
      <c r="BN227" s="5" t="str">
        <f t="shared" si="51"/>
        <v/>
      </c>
      <c r="BO227" s="29"/>
      <c r="BR227" s="119" t="s">
        <v>48</v>
      </c>
      <c r="BS227" s="205"/>
      <c r="BT227" s="210">
        <v>1</v>
      </c>
      <c r="BU227" s="120" t="s">
        <v>49</v>
      </c>
      <c r="BV227" s="147" t="str">
        <f t="shared" si="63"/>
        <v/>
      </c>
      <c r="BW227" s="147" t="str">
        <f t="shared" si="64"/>
        <v/>
      </c>
      <c r="BX227" s="147" t="str">
        <f t="shared" si="65"/>
        <v/>
      </c>
      <c r="BY227" s="147" t="str">
        <f t="shared" si="66"/>
        <v/>
      </c>
      <c r="BZ227" s="148" t="str">
        <f t="shared" si="67"/>
        <v/>
      </c>
    </row>
    <row r="228" spans="1:78" ht="14.4" customHeight="1" x14ac:dyDescent="0.3">
      <c r="N228" s="5"/>
      <c r="O228" s="242" t="s">
        <v>50</v>
      </c>
      <c r="P228" s="243"/>
      <c r="Q228" s="210">
        <f t="shared" si="59"/>
        <v>0</v>
      </c>
      <c r="R228" s="120" t="s">
        <v>51</v>
      </c>
      <c r="S228" s="170"/>
      <c r="T228" s="170"/>
      <c r="U228" s="170"/>
      <c r="V228" s="170"/>
      <c r="W228" s="5" t="str">
        <f t="shared" si="52"/>
        <v/>
      </c>
      <c r="X228" s="24"/>
      <c r="Y228" s="5" t="str">
        <f t="shared" si="53"/>
        <v/>
      </c>
      <c r="Z228" s="29"/>
      <c r="AA228" s="5"/>
      <c r="AB228" s="5"/>
      <c r="AC228" s="242" t="s">
        <v>50</v>
      </c>
      <c r="AD228" s="243"/>
      <c r="AE228" s="210">
        <f t="shared" si="60"/>
        <v>0</v>
      </c>
      <c r="AF228" s="120" t="s">
        <v>51</v>
      </c>
      <c r="AG228" s="170"/>
      <c r="AH228" s="170"/>
      <c r="AI228" s="170"/>
      <c r="AJ228" s="170"/>
      <c r="AK228" s="5" t="str">
        <f t="shared" si="55"/>
        <v/>
      </c>
      <c r="AL228" s="24"/>
      <c r="AM228" s="5" t="str">
        <f t="shared" si="56"/>
        <v/>
      </c>
      <c r="AN228" s="29"/>
      <c r="AO228" s="5"/>
      <c r="AP228" s="5"/>
      <c r="AQ228" s="242" t="s">
        <v>50</v>
      </c>
      <c r="AR228" s="243"/>
      <c r="AS228" s="210">
        <f t="shared" si="61"/>
        <v>0</v>
      </c>
      <c r="AT228" s="120" t="s">
        <v>51</v>
      </c>
      <c r="AU228" s="170"/>
      <c r="AV228" s="170"/>
      <c r="AW228" s="170"/>
      <c r="AX228" s="170"/>
      <c r="AY228" s="5" t="str">
        <f t="shared" si="57"/>
        <v/>
      </c>
      <c r="AZ228" s="29"/>
      <c r="BA228" s="5" t="str">
        <f t="shared" si="58"/>
        <v/>
      </c>
      <c r="BB228" s="29"/>
      <c r="BC228" s="5"/>
      <c r="BD228" s="242" t="s">
        <v>50</v>
      </c>
      <c r="BE228" s="243"/>
      <c r="BF228" s="210">
        <f t="shared" si="62"/>
        <v>0</v>
      </c>
      <c r="BG228" s="120" t="s">
        <v>51</v>
      </c>
      <c r="BH228" s="170"/>
      <c r="BI228" s="170"/>
      <c r="BJ228" s="170"/>
      <c r="BK228" s="170"/>
      <c r="BL228" s="5" t="str">
        <f t="shared" si="50"/>
        <v/>
      </c>
      <c r="BM228" s="6"/>
      <c r="BN228" s="5" t="str">
        <f t="shared" si="51"/>
        <v/>
      </c>
      <c r="BO228" s="29"/>
      <c r="BR228" s="384" t="s">
        <v>50</v>
      </c>
      <c r="BS228" s="433"/>
      <c r="BT228" s="210">
        <v>1</v>
      </c>
      <c r="BU228" s="120" t="s">
        <v>51</v>
      </c>
      <c r="BV228" s="147" t="str">
        <f t="shared" si="63"/>
        <v/>
      </c>
      <c r="BW228" s="147" t="str">
        <f t="shared" si="64"/>
        <v/>
      </c>
      <c r="BX228" s="147" t="str">
        <f t="shared" si="65"/>
        <v/>
      </c>
      <c r="BY228" s="147" t="str">
        <f t="shared" si="66"/>
        <v/>
      </c>
      <c r="BZ228" s="148" t="str">
        <f t="shared" si="67"/>
        <v/>
      </c>
    </row>
    <row r="229" spans="1:78" x14ac:dyDescent="0.3">
      <c r="N229" s="5"/>
      <c r="O229" s="244"/>
      <c r="P229" s="245"/>
      <c r="Q229" s="210">
        <f t="shared" si="59"/>
        <v>0</v>
      </c>
      <c r="R229" s="120" t="s">
        <v>52</v>
      </c>
      <c r="S229" s="170"/>
      <c r="T229" s="170"/>
      <c r="U229" s="170"/>
      <c r="V229" s="170"/>
      <c r="W229" s="5" t="str">
        <f t="shared" si="52"/>
        <v/>
      </c>
      <c r="X229" s="24"/>
      <c r="Y229" s="5" t="str">
        <f t="shared" si="53"/>
        <v/>
      </c>
      <c r="Z229" s="29"/>
      <c r="AA229" s="5"/>
      <c r="AB229" s="5"/>
      <c r="AC229" s="244"/>
      <c r="AD229" s="245"/>
      <c r="AE229" s="210">
        <f t="shared" si="60"/>
        <v>0</v>
      </c>
      <c r="AF229" s="120" t="s">
        <v>52</v>
      </c>
      <c r="AG229" s="170"/>
      <c r="AH229" s="170"/>
      <c r="AI229" s="170"/>
      <c r="AJ229" s="170"/>
      <c r="AK229" s="5" t="str">
        <f t="shared" si="55"/>
        <v/>
      </c>
      <c r="AL229" s="24"/>
      <c r="AM229" s="5" t="str">
        <f t="shared" si="56"/>
        <v/>
      </c>
      <c r="AN229" s="29"/>
      <c r="AO229" s="5"/>
      <c r="AP229" s="5"/>
      <c r="AQ229" s="244"/>
      <c r="AR229" s="245"/>
      <c r="AS229" s="210">
        <f t="shared" si="61"/>
        <v>0</v>
      </c>
      <c r="AT229" s="120" t="s">
        <v>52</v>
      </c>
      <c r="AU229" s="170"/>
      <c r="AV229" s="170"/>
      <c r="AW229" s="170"/>
      <c r="AX229" s="170"/>
      <c r="AY229" s="5" t="str">
        <f t="shared" si="57"/>
        <v/>
      </c>
      <c r="AZ229" s="29"/>
      <c r="BA229" s="5" t="str">
        <f t="shared" si="58"/>
        <v/>
      </c>
      <c r="BB229" s="29"/>
      <c r="BC229" s="5"/>
      <c r="BD229" s="244"/>
      <c r="BE229" s="245"/>
      <c r="BF229" s="210">
        <f t="shared" si="62"/>
        <v>0</v>
      </c>
      <c r="BG229" s="120" t="s">
        <v>52</v>
      </c>
      <c r="BH229" s="170"/>
      <c r="BI229" s="170"/>
      <c r="BJ229" s="170"/>
      <c r="BK229" s="170"/>
      <c r="BL229" s="5" t="str">
        <f t="shared" si="50"/>
        <v/>
      </c>
      <c r="BM229" s="6"/>
      <c r="BN229" s="5" t="str">
        <f t="shared" si="51"/>
        <v/>
      </c>
      <c r="BO229" s="29"/>
      <c r="BR229" s="384"/>
      <c r="BS229" s="434"/>
      <c r="BT229" s="210">
        <v>1</v>
      </c>
      <c r="BU229" s="120" t="s">
        <v>52</v>
      </c>
      <c r="BV229" s="147" t="str">
        <f t="shared" si="63"/>
        <v/>
      </c>
      <c r="BW229" s="147" t="str">
        <f t="shared" si="64"/>
        <v/>
      </c>
      <c r="BX229" s="147" t="str">
        <f t="shared" si="65"/>
        <v/>
      </c>
      <c r="BY229" s="147" t="str">
        <f t="shared" si="66"/>
        <v/>
      </c>
      <c r="BZ229" s="148" t="str">
        <f t="shared" si="67"/>
        <v/>
      </c>
    </row>
    <row r="230" spans="1:78" ht="28.95" customHeight="1" x14ac:dyDescent="0.3">
      <c r="N230" s="5"/>
      <c r="O230" s="242" t="s">
        <v>53</v>
      </c>
      <c r="P230" s="243"/>
      <c r="Q230" s="210">
        <f t="shared" si="59"/>
        <v>0</v>
      </c>
      <c r="R230" s="120" t="s">
        <v>54</v>
      </c>
      <c r="S230" s="170"/>
      <c r="T230" s="170"/>
      <c r="U230" s="170"/>
      <c r="V230" s="170"/>
      <c r="W230" s="5" t="str">
        <f t="shared" si="52"/>
        <v/>
      </c>
      <c r="X230" s="24"/>
      <c r="Y230" s="5" t="str">
        <f t="shared" si="53"/>
        <v/>
      </c>
      <c r="Z230" s="29"/>
      <c r="AA230" s="5"/>
      <c r="AB230" s="5"/>
      <c r="AC230" s="242" t="s">
        <v>53</v>
      </c>
      <c r="AD230" s="243"/>
      <c r="AE230" s="210">
        <f t="shared" si="60"/>
        <v>0</v>
      </c>
      <c r="AF230" s="120" t="s">
        <v>54</v>
      </c>
      <c r="AG230" s="170"/>
      <c r="AH230" s="170"/>
      <c r="AI230" s="170"/>
      <c r="AJ230" s="170"/>
      <c r="AK230" s="5" t="str">
        <f t="shared" si="55"/>
        <v/>
      </c>
      <c r="AL230" s="24"/>
      <c r="AM230" s="5" t="str">
        <f t="shared" si="56"/>
        <v/>
      </c>
      <c r="AN230" s="29"/>
      <c r="AO230" s="5"/>
      <c r="AP230" s="5"/>
      <c r="AQ230" s="242" t="s">
        <v>53</v>
      </c>
      <c r="AR230" s="243"/>
      <c r="AS230" s="210">
        <f t="shared" si="61"/>
        <v>0</v>
      </c>
      <c r="AT230" s="120" t="s">
        <v>54</v>
      </c>
      <c r="AU230" s="170"/>
      <c r="AV230" s="170"/>
      <c r="AW230" s="170"/>
      <c r="AX230" s="170"/>
      <c r="AY230" s="5" t="str">
        <f t="shared" si="57"/>
        <v/>
      </c>
      <c r="AZ230" s="29"/>
      <c r="BA230" s="5" t="str">
        <f t="shared" si="58"/>
        <v/>
      </c>
      <c r="BB230" s="29"/>
      <c r="BC230" s="5"/>
      <c r="BD230" s="242" t="s">
        <v>53</v>
      </c>
      <c r="BE230" s="243"/>
      <c r="BF230" s="210">
        <f t="shared" si="62"/>
        <v>0</v>
      </c>
      <c r="BG230" s="120" t="s">
        <v>54</v>
      </c>
      <c r="BH230" s="170"/>
      <c r="BI230" s="170"/>
      <c r="BJ230" s="170"/>
      <c r="BK230" s="170"/>
      <c r="BL230" s="5" t="str">
        <f t="shared" si="50"/>
        <v/>
      </c>
      <c r="BM230" s="6"/>
      <c r="BN230" s="5" t="str">
        <f t="shared" si="51"/>
        <v/>
      </c>
      <c r="BO230" s="29"/>
      <c r="BR230" s="384" t="s">
        <v>53</v>
      </c>
      <c r="BS230" s="433"/>
      <c r="BT230" s="210">
        <v>1</v>
      </c>
      <c r="BU230" s="120" t="s">
        <v>54</v>
      </c>
      <c r="BV230" s="147" t="str">
        <f t="shared" si="63"/>
        <v/>
      </c>
      <c r="BW230" s="147" t="str">
        <f t="shared" si="64"/>
        <v/>
      </c>
      <c r="BX230" s="147" t="str">
        <f t="shared" si="65"/>
        <v/>
      </c>
      <c r="BY230" s="147" t="str">
        <f t="shared" si="66"/>
        <v/>
      </c>
      <c r="BZ230" s="148" t="str">
        <f t="shared" si="67"/>
        <v/>
      </c>
    </row>
    <row r="231" spans="1:78" ht="27.6" x14ac:dyDescent="0.3">
      <c r="N231" s="5"/>
      <c r="O231" s="244"/>
      <c r="P231" s="245"/>
      <c r="Q231" s="210">
        <f t="shared" si="59"/>
        <v>0</v>
      </c>
      <c r="R231" s="120" t="s">
        <v>55</v>
      </c>
      <c r="S231" s="170"/>
      <c r="T231" s="170"/>
      <c r="U231" s="170"/>
      <c r="V231" s="170"/>
      <c r="W231" s="5" t="str">
        <f t="shared" si="52"/>
        <v/>
      </c>
      <c r="X231" s="24"/>
      <c r="Y231" s="5" t="str">
        <f t="shared" si="53"/>
        <v/>
      </c>
      <c r="Z231" s="29"/>
      <c r="AA231" s="5"/>
      <c r="AB231" s="5"/>
      <c r="AC231" s="244"/>
      <c r="AD231" s="245"/>
      <c r="AE231" s="210">
        <f t="shared" si="60"/>
        <v>0</v>
      </c>
      <c r="AF231" s="120" t="s">
        <v>55</v>
      </c>
      <c r="AG231" s="170"/>
      <c r="AH231" s="170"/>
      <c r="AI231" s="170"/>
      <c r="AJ231" s="170"/>
      <c r="AK231" s="5" t="str">
        <f t="shared" si="55"/>
        <v/>
      </c>
      <c r="AL231" s="24"/>
      <c r="AM231" s="5" t="str">
        <f t="shared" si="56"/>
        <v/>
      </c>
      <c r="AN231" s="29"/>
      <c r="AO231" s="5"/>
      <c r="AP231" s="5"/>
      <c r="AQ231" s="244"/>
      <c r="AR231" s="245"/>
      <c r="AS231" s="210">
        <f t="shared" si="61"/>
        <v>0</v>
      </c>
      <c r="AT231" s="120" t="s">
        <v>55</v>
      </c>
      <c r="AU231" s="170"/>
      <c r="AV231" s="170"/>
      <c r="AW231" s="170"/>
      <c r="AX231" s="170"/>
      <c r="AY231" s="5" t="str">
        <f t="shared" si="57"/>
        <v/>
      </c>
      <c r="AZ231" s="29"/>
      <c r="BA231" s="5" t="str">
        <f t="shared" si="58"/>
        <v/>
      </c>
      <c r="BB231" s="29"/>
      <c r="BC231" s="5"/>
      <c r="BD231" s="244"/>
      <c r="BE231" s="245"/>
      <c r="BF231" s="210">
        <f t="shared" si="62"/>
        <v>0</v>
      </c>
      <c r="BG231" s="120" t="s">
        <v>55</v>
      </c>
      <c r="BH231" s="170"/>
      <c r="BI231" s="170"/>
      <c r="BJ231" s="170"/>
      <c r="BK231" s="170"/>
      <c r="BL231" s="5" t="str">
        <f t="shared" si="50"/>
        <v/>
      </c>
      <c r="BM231" s="6"/>
      <c r="BN231" s="5" t="str">
        <f t="shared" si="51"/>
        <v/>
      </c>
      <c r="BO231" s="29"/>
      <c r="BR231" s="384"/>
      <c r="BS231" s="434"/>
      <c r="BT231" s="210">
        <v>1</v>
      </c>
      <c r="BU231" s="120" t="s">
        <v>55</v>
      </c>
      <c r="BV231" s="147" t="str">
        <f t="shared" si="63"/>
        <v/>
      </c>
      <c r="BW231" s="147" t="str">
        <f t="shared" si="64"/>
        <v/>
      </c>
      <c r="BX231" s="147" t="str">
        <f t="shared" si="65"/>
        <v/>
      </c>
      <c r="BY231" s="147" t="str">
        <f t="shared" si="66"/>
        <v/>
      </c>
      <c r="BZ231" s="148" t="str">
        <f t="shared" si="67"/>
        <v/>
      </c>
    </row>
    <row r="232" spans="1:78" ht="55.2" x14ac:dyDescent="0.3">
      <c r="N232" s="5"/>
      <c r="O232" s="240" t="s">
        <v>56</v>
      </c>
      <c r="P232" s="241"/>
      <c r="Q232" s="210">
        <f t="shared" si="59"/>
        <v>0</v>
      </c>
      <c r="R232" s="120" t="s">
        <v>55</v>
      </c>
      <c r="S232" s="170"/>
      <c r="T232" s="170"/>
      <c r="U232" s="170"/>
      <c r="V232" s="170"/>
      <c r="W232" s="5" t="str">
        <f t="shared" si="52"/>
        <v/>
      </c>
      <c r="X232" s="24"/>
      <c r="Y232" s="5" t="str">
        <f t="shared" si="53"/>
        <v/>
      </c>
      <c r="Z232" s="29"/>
      <c r="AA232" s="5"/>
      <c r="AB232" s="5"/>
      <c r="AC232" s="240" t="s">
        <v>56</v>
      </c>
      <c r="AD232" s="241"/>
      <c r="AE232" s="210">
        <f t="shared" si="60"/>
        <v>0</v>
      </c>
      <c r="AF232" s="120" t="s">
        <v>55</v>
      </c>
      <c r="AG232" s="170"/>
      <c r="AH232" s="170"/>
      <c r="AI232" s="170"/>
      <c r="AJ232" s="170"/>
      <c r="AK232" s="5" t="str">
        <f t="shared" si="55"/>
        <v/>
      </c>
      <c r="AL232" s="24"/>
      <c r="AM232" s="5" t="str">
        <f t="shared" si="56"/>
        <v/>
      </c>
      <c r="AN232" s="29"/>
      <c r="AO232" s="5"/>
      <c r="AP232" s="5"/>
      <c r="AQ232" s="240" t="s">
        <v>56</v>
      </c>
      <c r="AR232" s="241"/>
      <c r="AS232" s="210">
        <f t="shared" si="61"/>
        <v>0</v>
      </c>
      <c r="AT232" s="120" t="s">
        <v>55</v>
      </c>
      <c r="AU232" s="170"/>
      <c r="AV232" s="170"/>
      <c r="AW232" s="170"/>
      <c r="AX232" s="170"/>
      <c r="AY232" s="5" t="str">
        <f t="shared" si="57"/>
        <v/>
      </c>
      <c r="AZ232" s="29"/>
      <c r="BA232" s="5" t="str">
        <f t="shared" si="58"/>
        <v/>
      </c>
      <c r="BB232" s="29"/>
      <c r="BC232" s="5"/>
      <c r="BD232" s="240" t="s">
        <v>56</v>
      </c>
      <c r="BE232" s="241"/>
      <c r="BF232" s="210">
        <f t="shared" si="62"/>
        <v>0</v>
      </c>
      <c r="BG232" s="120" t="s">
        <v>55</v>
      </c>
      <c r="BH232" s="170"/>
      <c r="BI232" s="170"/>
      <c r="BJ232" s="170"/>
      <c r="BK232" s="170"/>
      <c r="BL232" s="5" t="str">
        <f t="shared" si="50"/>
        <v/>
      </c>
      <c r="BM232" s="6"/>
      <c r="BN232" s="5" t="str">
        <f t="shared" si="51"/>
        <v/>
      </c>
      <c r="BO232" s="29"/>
      <c r="BR232" s="119" t="s">
        <v>56</v>
      </c>
      <c r="BS232" s="206"/>
      <c r="BT232" s="210">
        <v>1</v>
      </c>
      <c r="BU232" s="120" t="s">
        <v>55</v>
      </c>
      <c r="BV232" s="147" t="str">
        <f t="shared" si="63"/>
        <v/>
      </c>
      <c r="BW232" s="147" t="str">
        <f t="shared" si="64"/>
        <v/>
      </c>
      <c r="BX232" s="147" t="str">
        <f t="shared" si="65"/>
        <v/>
      </c>
      <c r="BY232" s="147" t="str">
        <f t="shared" si="66"/>
        <v/>
      </c>
      <c r="BZ232" s="148" t="str">
        <f t="shared" si="67"/>
        <v/>
      </c>
    </row>
    <row r="233" spans="1:78" ht="27.6" x14ac:dyDescent="0.3">
      <c r="A233" s="1"/>
      <c r="B233" s="1"/>
      <c r="C233" s="1"/>
      <c r="D233" s="1"/>
      <c r="K233" s="1"/>
      <c r="L233" s="1"/>
      <c r="N233" s="5"/>
      <c r="O233" s="242" t="s">
        <v>57</v>
      </c>
      <c r="P233" s="243"/>
      <c r="Q233" s="210">
        <f t="shared" si="59"/>
        <v>0</v>
      </c>
      <c r="R233" s="120" t="s">
        <v>130</v>
      </c>
      <c r="S233" s="170"/>
      <c r="T233" s="170"/>
      <c r="U233" s="170"/>
      <c r="V233" s="170"/>
      <c r="W233" s="5" t="str">
        <f t="shared" si="52"/>
        <v/>
      </c>
      <c r="X233" s="24"/>
      <c r="Y233" s="5" t="str">
        <f t="shared" si="53"/>
        <v/>
      </c>
      <c r="Z233" s="29"/>
      <c r="AA233" s="5"/>
      <c r="AB233" s="5"/>
      <c r="AC233" s="242" t="s">
        <v>57</v>
      </c>
      <c r="AD233" s="243"/>
      <c r="AE233" s="210">
        <f t="shared" si="60"/>
        <v>0</v>
      </c>
      <c r="AF233" s="120" t="s">
        <v>130</v>
      </c>
      <c r="AG233" s="170"/>
      <c r="AH233" s="170"/>
      <c r="AI233" s="170"/>
      <c r="AJ233" s="170"/>
      <c r="AK233" s="5" t="str">
        <f t="shared" si="55"/>
        <v/>
      </c>
      <c r="AL233" s="24"/>
      <c r="AM233" s="5" t="str">
        <f t="shared" si="56"/>
        <v/>
      </c>
      <c r="AN233" s="29"/>
      <c r="AO233" s="5"/>
      <c r="AP233" s="5"/>
      <c r="AQ233" s="242" t="s">
        <v>57</v>
      </c>
      <c r="AR233" s="243"/>
      <c r="AS233" s="210">
        <f t="shared" si="61"/>
        <v>0</v>
      </c>
      <c r="AT233" s="120" t="s">
        <v>130</v>
      </c>
      <c r="AU233" s="170"/>
      <c r="AV233" s="170"/>
      <c r="AW233" s="170"/>
      <c r="AX233" s="170"/>
      <c r="AY233" s="5" t="str">
        <f t="shared" si="57"/>
        <v/>
      </c>
      <c r="AZ233" s="29"/>
      <c r="BA233" s="5" t="str">
        <f t="shared" si="58"/>
        <v/>
      </c>
      <c r="BB233" s="29"/>
      <c r="BC233" s="5"/>
      <c r="BD233" s="242" t="s">
        <v>57</v>
      </c>
      <c r="BE233" s="243"/>
      <c r="BF233" s="210">
        <f t="shared" si="62"/>
        <v>0</v>
      </c>
      <c r="BG233" s="120" t="s">
        <v>130</v>
      </c>
      <c r="BH233" s="170"/>
      <c r="BI233" s="170"/>
      <c r="BJ233" s="170"/>
      <c r="BK233" s="170"/>
      <c r="BL233" s="5" t="str">
        <f t="shared" si="50"/>
        <v/>
      </c>
      <c r="BM233" s="6"/>
      <c r="BN233" s="5" t="str">
        <f t="shared" si="51"/>
        <v/>
      </c>
      <c r="BO233" s="29"/>
      <c r="BR233" s="384" t="s">
        <v>57</v>
      </c>
      <c r="BS233" s="433"/>
      <c r="BT233" s="210">
        <v>1</v>
      </c>
      <c r="BU233" s="120" t="s">
        <v>130</v>
      </c>
      <c r="BV233" s="147" t="str">
        <f t="shared" si="63"/>
        <v/>
      </c>
      <c r="BW233" s="147" t="str">
        <f t="shared" si="64"/>
        <v/>
      </c>
      <c r="BX233" s="147" t="str">
        <f t="shared" si="65"/>
        <v/>
      </c>
      <c r="BY233" s="147" t="str">
        <f t="shared" si="66"/>
        <v/>
      </c>
      <c r="BZ233" s="148" t="str">
        <f t="shared" si="67"/>
        <v/>
      </c>
    </row>
    <row r="234" spans="1:78" ht="43.95" customHeight="1" x14ac:dyDescent="0.3">
      <c r="N234" s="5"/>
      <c r="O234" s="244"/>
      <c r="P234" s="245"/>
      <c r="Q234" s="210">
        <f t="shared" si="59"/>
        <v>0</v>
      </c>
      <c r="R234" s="120" t="s">
        <v>58</v>
      </c>
      <c r="S234" s="170"/>
      <c r="T234" s="170"/>
      <c r="U234" s="170"/>
      <c r="V234" s="170"/>
      <c r="W234" s="5" t="str">
        <f t="shared" si="52"/>
        <v/>
      </c>
      <c r="X234" s="24"/>
      <c r="Y234" s="5" t="str">
        <f t="shared" si="53"/>
        <v/>
      </c>
      <c r="Z234" s="29"/>
      <c r="AA234" s="5"/>
      <c r="AB234" s="5"/>
      <c r="AC234" s="244"/>
      <c r="AD234" s="245"/>
      <c r="AE234" s="210">
        <f t="shared" si="60"/>
        <v>0</v>
      </c>
      <c r="AF234" s="120" t="s">
        <v>58</v>
      </c>
      <c r="AG234" s="170"/>
      <c r="AH234" s="170"/>
      <c r="AI234" s="170"/>
      <c r="AJ234" s="170"/>
      <c r="AK234" s="5" t="str">
        <f t="shared" si="55"/>
        <v/>
      </c>
      <c r="AL234" s="24"/>
      <c r="AM234" s="5" t="str">
        <f t="shared" si="56"/>
        <v/>
      </c>
      <c r="AN234" s="29"/>
      <c r="AO234" s="5"/>
      <c r="AP234" s="5"/>
      <c r="AQ234" s="244"/>
      <c r="AR234" s="245"/>
      <c r="AS234" s="210">
        <f t="shared" si="61"/>
        <v>0</v>
      </c>
      <c r="AT234" s="120" t="s">
        <v>58</v>
      </c>
      <c r="AU234" s="170"/>
      <c r="AV234" s="170"/>
      <c r="AW234" s="170"/>
      <c r="AX234" s="170"/>
      <c r="AY234" s="5" t="str">
        <f t="shared" si="57"/>
        <v/>
      </c>
      <c r="AZ234" s="29"/>
      <c r="BA234" s="5" t="str">
        <f t="shared" si="58"/>
        <v/>
      </c>
      <c r="BB234" s="29"/>
      <c r="BC234" s="5"/>
      <c r="BD234" s="244"/>
      <c r="BE234" s="245"/>
      <c r="BF234" s="210">
        <f t="shared" si="62"/>
        <v>0</v>
      </c>
      <c r="BG234" s="120" t="s">
        <v>58</v>
      </c>
      <c r="BH234" s="170"/>
      <c r="BI234" s="170"/>
      <c r="BJ234" s="170"/>
      <c r="BK234" s="170"/>
      <c r="BL234" s="5" t="str">
        <f t="shared" si="50"/>
        <v/>
      </c>
      <c r="BM234" s="6"/>
      <c r="BN234" s="5" t="str">
        <f t="shared" si="51"/>
        <v/>
      </c>
      <c r="BO234" s="29"/>
      <c r="BR234" s="384"/>
      <c r="BS234" s="434"/>
      <c r="BT234" s="210">
        <v>1</v>
      </c>
      <c r="BU234" s="120" t="s">
        <v>58</v>
      </c>
      <c r="BV234" s="147" t="str">
        <f t="shared" si="63"/>
        <v/>
      </c>
      <c r="BW234" s="147" t="str">
        <f t="shared" si="64"/>
        <v/>
      </c>
      <c r="BX234" s="147" t="str">
        <f t="shared" si="65"/>
        <v/>
      </c>
      <c r="BY234" s="147" t="str">
        <f t="shared" si="66"/>
        <v/>
      </c>
      <c r="BZ234" s="148" t="str">
        <f t="shared" si="67"/>
        <v/>
      </c>
    </row>
    <row r="235" spans="1:78" ht="15" thickBot="1" x14ac:dyDescent="0.35">
      <c r="N235" s="5"/>
      <c r="O235" s="30"/>
      <c r="P235" s="355"/>
      <c r="Q235" s="355"/>
      <c r="R235" s="66" t="s">
        <v>173</v>
      </c>
      <c r="S235" s="26" t="e">
        <f>SUM(W222:W234)/SUM(Q222:Q234)</f>
        <v>#DIV/0!</v>
      </c>
      <c r="T235" s="26" t="s">
        <v>20</v>
      </c>
      <c r="U235" s="26" t="e">
        <f>SUM(Y222:Y234)/SUM(Q222:Q234)</f>
        <v>#DIV/0!</v>
      </c>
      <c r="V235" s="26"/>
      <c r="W235" s="5" t="str">
        <f t="shared" si="52"/>
        <v/>
      </c>
      <c r="X235" s="24"/>
      <c r="Y235" s="5" t="str">
        <f t="shared" si="53"/>
        <v/>
      </c>
      <c r="Z235" s="29"/>
      <c r="AA235" s="5"/>
      <c r="AB235" s="5"/>
      <c r="AC235" s="30"/>
      <c r="AD235" s="355"/>
      <c r="AE235" s="355"/>
      <c r="AF235" s="66" t="s">
        <v>173</v>
      </c>
      <c r="AG235" s="26" t="e">
        <f>SUM(AK222:AK234)/SUM(AE222:AE234)</f>
        <v>#DIV/0!</v>
      </c>
      <c r="AH235" s="26" t="s">
        <v>20</v>
      </c>
      <c r="AI235" s="26" t="e">
        <f>SUM(AM222:AM234)/SUM(AE222:AE234)</f>
        <v>#DIV/0!</v>
      </c>
      <c r="AJ235" s="26"/>
      <c r="AK235" s="5" t="str">
        <f t="shared" si="55"/>
        <v/>
      </c>
      <c r="AL235" s="24"/>
      <c r="AM235" s="5" t="str">
        <f t="shared" si="56"/>
        <v/>
      </c>
      <c r="AN235" s="29"/>
      <c r="AO235" s="5"/>
      <c r="AP235" s="5"/>
      <c r="AQ235" s="30"/>
      <c r="AR235" s="355"/>
      <c r="AS235" s="355"/>
      <c r="AT235" s="66" t="s">
        <v>173</v>
      </c>
      <c r="AU235" s="26" t="e">
        <f>SUM(AY222:AY234)/SUM(AS222:AS234)</f>
        <v>#DIV/0!</v>
      </c>
      <c r="AV235" s="26" t="s">
        <v>20</v>
      </c>
      <c r="AW235" s="26" t="e">
        <f>SUM(BA222:BA234)/SUM(AS222:AS234)</f>
        <v>#DIV/0!</v>
      </c>
      <c r="AX235" s="26"/>
      <c r="AY235" s="5" t="str">
        <f t="shared" si="57"/>
        <v/>
      </c>
      <c r="AZ235" s="29"/>
      <c r="BA235" s="5" t="str">
        <f t="shared" si="58"/>
        <v/>
      </c>
      <c r="BB235" s="29"/>
      <c r="BC235" s="5"/>
      <c r="BD235" s="30"/>
      <c r="BE235" s="355"/>
      <c r="BF235" s="355"/>
      <c r="BG235" s="66" t="s">
        <v>173</v>
      </c>
      <c r="BH235" s="26" t="e">
        <f>SUM(BL222:BL234)/SUM(BF222:BF234)</f>
        <v>#DIV/0!</v>
      </c>
      <c r="BI235" s="26" t="s">
        <v>20</v>
      </c>
      <c r="BJ235" s="26" t="e">
        <f>SUM(BN222:BN234)/SUM(BF222:BF234)</f>
        <v>#DIV/0!</v>
      </c>
      <c r="BK235" s="26"/>
      <c r="BL235" s="5" t="str">
        <f t="shared" si="50"/>
        <v/>
      </c>
      <c r="BM235" s="6"/>
      <c r="BN235" s="5" t="str">
        <f t="shared" si="51"/>
        <v/>
      </c>
      <c r="BO235" s="29"/>
    </row>
    <row r="236" spans="1:78" ht="15" thickBot="1" x14ac:dyDescent="0.35">
      <c r="N236" s="5"/>
      <c r="O236" s="214" t="s">
        <v>306</v>
      </c>
      <c r="P236" s="110"/>
      <c r="Q236" s="220"/>
      <c r="R236" s="223" t="s">
        <v>301</v>
      </c>
      <c r="S236" s="357"/>
      <c r="T236" s="357"/>
      <c r="U236" s="357"/>
      <c r="V236" s="33" t="s">
        <v>21</v>
      </c>
      <c r="W236" s="5" t="str">
        <f t="shared" si="52"/>
        <v/>
      </c>
      <c r="X236" s="24"/>
      <c r="Y236" s="5" t="str">
        <f t="shared" si="53"/>
        <v/>
      </c>
      <c r="Z236" s="29"/>
      <c r="AA236" s="5"/>
      <c r="AB236" s="5"/>
      <c r="AC236" s="214" t="s">
        <v>306</v>
      </c>
      <c r="AD236" s="110"/>
      <c r="AE236" s="220"/>
      <c r="AF236" s="32" t="s">
        <v>301</v>
      </c>
      <c r="AG236" s="356"/>
      <c r="AH236" s="357"/>
      <c r="AI236" s="357"/>
      <c r="AJ236" s="33" t="s">
        <v>21</v>
      </c>
      <c r="AK236" s="5" t="str">
        <f t="shared" si="55"/>
        <v/>
      </c>
      <c r="AL236" s="24"/>
      <c r="AM236" s="5" t="str">
        <f t="shared" si="56"/>
        <v/>
      </c>
      <c r="AN236" s="29"/>
      <c r="AO236" s="5"/>
      <c r="AP236" s="5"/>
      <c r="AQ236" s="214" t="s">
        <v>306</v>
      </c>
      <c r="AR236" s="110"/>
      <c r="AS236" s="220"/>
      <c r="AT236" s="32" t="s">
        <v>301</v>
      </c>
      <c r="AU236" s="356"/>
      <c r="AV236" s="357"/>
      <c r="AW236" s="357"/>
      <c r="AX236" s="33" t="s">
        <v>21</v>
      </c>
      <c r="AY236" s="5" t="str">
        <f t="shared" si="57"/>
        <v/>
      </c>
      <c r="AZ236" s="29"/>
      <c r="BA236" s="5" t="str">
        <f t="shared" si="58"/>
        <v/>
      </c>
      <c r="BB236" s="29"/>
      <c r="BC236" s="5"/>
      <c r="BD236" s="214" t="s">
        <v>306</v>
      </c>
      <c r="BE236" s="110"/>
      <c r="BF236" s="220"/>
      <c r="BG236" s="32" t="s">
        <v>301</v>
      </c>
      <c r="BH236" s="356"/>
      <c r="BI236" s="357"/>
      <c r="BJ236" s="357"/>
      <c r="BK236" s="33" t="s">
        <v>21</v>
      </c>
      <c r="BL236" s="5" t="str">
        <f t="shared" si="50"/>
        <v/>
      </c>
      <c r="BM236" s="6"/>
      <c r="BN236" s="5" t="str">
        <f t="shared" si="51"/>
        <v/>
      </c>
      <c r="BO236" s="29"/>
    </row>
    <row r="237" spans="1:78" ht="15" thickBot="1" x14ac:dyDescent="0.35">
      <c r="N237" s="5"/>
      <c r="O237" s="20"/>
      <c r="Q237" s="20"/>
      <c r="R237" s="43"/>
      <c r="S237" s="20"/>
      <c r="T237" s="20"/>
      <c r="U237" s="20"/>
      <c r="V237" s="20"/>
      <c r="W237" s="5" t="str">
        <f t="shared" si="52"/>
        <v/>
      </c>
      <c r="X237" s="24"/>
      <c r="Y237" s="5" t="str">
        <f t="shared" si="53"/>
        <v/>
      </c>
      <c r="Z237" s="29"/>
      <c r="AA237" s="5"/>
      <c r="AB237" s="5"/>
      <c r="AC237" s="20"/>
      <c r="AD237" s="111"/>
      <c r="AE237" s="20"/>
      <c r="AF237" s="43"/>
      <c r="AG237" s="20"/>
      <c r="AH237" s="20"/>
      <c r="AI237" s="20"/>
      <c r="AJ237" s="20"/>
      <c r="AK237" s="5" t="str">
        <f t="shared" si="55"/>
        <v/>
      </c>
      <c r="AL237" s="24"/>
      <c r="AM237" s="5" t="str">
        <f t="shared" si="56"/>
        <v/>
      </c>
      <c r="AN237" s="29"/>
      <c r="AO237" s="5"/>
      <c r="AP237" s="5"/>
      <c r="AQ237" s="20"/>
      <c r="AR237" s="111"/>
      <c r="AS237" s="20"/>
      <c r="AT237" s="43"/>
      <c r="AU237" s="20"/>
      <c r="AV237" s="20"/>
      <c r="AW237" s="20"/>
      <c r="AX237" s="20"/>
      <c r="AY237" s="5" t="str">
        <f t="shared" si="57"/>
        <v/>
      </c>
      <c r="AZ237" s="29"/>
      <c r="BA237" s="5" t="str">
        <f t="shared" si="58"/>
        <v/>
      </c>
      <c r="BB237" s="5"/>
      <c r="BC237" s="5"/>
      <c r="BD237" s="20"/>
      <c r="BE237" s="111"/>
      <c r="BF237" s="20"/>
      <c r="BG237" s="43"/>
      <c r="BH237" s="20"/>
      <c r="BI237" s="20"/>
      <c r="BJ237" s="20"/>
      <c r="BK237" s="20"/>
      <c r="BL237" s="5" t="str">
        <f t="shared" si="50"/>
        <v/>
      </c>
      <c r="BM237" s="6"/>
      <c r="BN237" s="5" t="str">
        <f t="shared" si="51"/>
        <v/>
      </c>
      <c r="BO237" s="29"/>
    </row>
    <row r="238" spans="1:78" ht="15" thickBot="1" x14ac:dyDescent="0.35">
      <c r="N238" s="5"/>
      <c r="O238" s="213" t="s">
        <v>307</v>
      </c>
      <c r="Q238" s="377" t="s">
        <v>136</v>
      </c>
      <c r="R238" s="377"/>
      <c r="S238" s="377"/>
      <c r="T238" s="378"/>
      <c r="U238" s="96">
        <f>SUM(S236)</f>
        <v>0</v>
      </c>
      <c r="V238" s="97" t="s">
        <v>21</v>
      </c>
      <c r="W238" s="5" t="str">
        <f t="shared" si="52"/>
        <v/>
      </c>
      <c r="X238" s="24"/>
      <c r="Y238" s="5" t="str">
        <f t="shared" si="53"/>
        <v/>
      </c>
      <c r="Z238" s="5"/>
      <c r="AA238" s="5"/>
      <c r="AB238" s="5"/>
      <c r="AC238" s="213" t="s">
        <v>307</v>
      </c>
      <c r="AE238" s="377" t="s">
        <v>240</v>
      </c>
      <c r="AF238" s="377"/>
      <c r="AG238" s="377"/>
      <c r="AH238" s="377"/>
      <c r="AI238" s="96">
        <f>SUM(AG236)</f>
        <v>0</v>
      </c>
      <c r="AJ238" s="97" t="s">
        <v>21</v>
      </c>
      <c r="AK238" s="5" t="str">
        <f t="shared" si="55"/>
        <v/>
      </c>
      <c r="AL238" s="24"/>
      <c r="AM238" s="5" t="str">
        <f t="shared" si="56"/>
        <v/>
      </c>
      <c r="AN238" s="5"/>
      <c r="AO238" s="5"/>
      <c r="AP238" s="5"/>
      <c r="AQ238" s="213" t="s">
        <v>307</v>
      </c>
      <c r="AS238" s="377" t="s">
        <v>241</v>
      </c>
      <c r="AT238" s="377"/>
      <c r="AU238" s="377"/>
      <c r="AV238" s="377"/>
      <c r="AW238" s="96">
        <f>SUM(AU236)</f>
        <v>0</v>
      </c>
      <c r="AX238" s="97" t="s">
        <v>21</v>
      </c>
      <c r="AY238" s="5" t="str">
        <f t="shared" si="57"/>
        <v/>
      </c>
      <c r="AZ238" s="29"/>
      <c r="BA238" s="5" t="str">
        <f t="shared" si="58"/>
        <v/>
      </c>
      <c r="BB238" s="5"/>
      <c r="BC238" s="5"/>
      <c r="BD238" s="213" t="s">
        <v>307</v>
      </c>
      <c r="BE238" s="111"/>
      <c r="BF238" s="377" t="s">
        <v>242</v>
      </c>
      <c r="BG238" s="377"/>
      <c r="BH238" s="377"/>
      <c r="BI238" s="377"/>
      <c r="BJ238" s="96">
        <f>SUM(BH236)</f>
        <v>0</v>
      </c>
      <c r="BK238" s="97" t="s">
        <v>21</v>
      </c>
      <c r="BL238" s="5" t="str">
        <f t="shared" si="50"/>
        <v/>
      </c>
      <c r="BM238" s="6"/>
      <c r="BN238" s="5" t="str">
        <f t="shared" si="51"/>
        <v/>
      </c>
      <c r="BO238" s="5"/>
    </row>
    <row r="239" spans="1:78" ht="9" customHeight="1" x14ac:dyDescent="0.3">
      <c r="N239" s="5"/>
      <c r="O239" s="20"/>
      <c r="Q239" s="377"/>
      <c r="R239" s="377"/>
      <c r="S239" s="20"/>
      <c r="T239" s="20"/>
      <c r="U239" s="20"/>
      <c r="V239" s="20"/>
      <c r="W239" s="5" t="str">
        <f t="shared" si="52"/>
        <v/>
      </c>
      <c r="X239" s="24"/>
      <c r="Y239" s="5" t="str">
        <f t="shared" si="53"/>
        <v/>
      </c>
      <c r="Z239" s="5"/>
      <c r="AA239" s="5"/>
      <c r="AB239" s="5"/>
      <c r="AC239" s="20"/>
      <c r="AD239" s="111"/>
      <c r="AE239" s="377"/>
      <c r="AF239" s="377"/>
      <c r="AG239" s="20"/>
      <c r="AH239" s="20"/>
      <c r="AI239" s="20"/>
      <c r="AJ239" s="20"/>
      <c r="AK239" s="5" t="str">
        <f t="shared" si="55"/>
        <v/>
      </c>
      <c r="AL239" s="24"/>
      <c r="AM239" s="5" t="str">
        <f t="shared" si="56"/>
        <v/>
      </c>
      <c r="AN239" s="5"/>
      <c r="AO239" s="5"/>
      <c r="AP239" s="5"/>
      <c r="AQ239" s="20"/>
      <c r="AR239" s="111"/>
      <c r="AS239" s="377"/>
      <c r="AT239" s="377"/>
      <c r="AU239" s="20"/>
      <c r="AV239" s="20"/>
      <c r="AW239" s="20"/>
      <c r="AX239" s="20"/>
      <c r="AY239" s="5" t="str">
        <f t="shared" si="57"/>
        <v/>
      </c>
      <c r="AZ239" s="29"/>
      <c r="BA239" s="5" t="str">
        <f t="shared" si="58"/>
        <v/>
      </c>
      <c r="BB239" s="5"/>
      <c r="BC239" s="5"/>
      <c r="BD239" s="20"/>
      <c r="BE239" s="111"/>
      <c r="BF239" s="377"/>
      <c r="BG239" s="377"/>
      <c r="BH239" s="20"/>
      <c r="BI239" s="20"/>
      <c r="BJ239" s="20"/>
      <c r="BK239" s="20"/>
      <c r="BL239" s="5" t="str">
        <f t="shared" si="50"/>
        <v/>
      </c>
      <c r="BM239" s="6"/>
      <c r="BN239" s="5" t="str">
        <f t="shared" si="51"/>
        <v/>
      </c>
      <c r="BO239" s="5"/>
    </row>
    <row r="240" spans="1:78" x14ac:dyDescent="0.3">
      <c r="N240" s="5"/>
      <c r="O240" s="20"/>
      <c r="Q240" s="20"/>
      <c r="R240" s="43"/>
      <c r="S240" s="20"/>
      <c r="T240" s="20"/>
      <c r="U240" s="20"/>
      <c r="V240" s="20"/>
      <c r="W240" s="5" t="str">
        <f t="shared" si="52"/>
        <v/>
      </c>
      <c r="X240" s="24"/>
      <c r="Y240" s="5" t="str">
        <f t="shared" si="53"/>
        <v/>
      </c>
      <c r="Z240" s="5"/>
      <c r="AA240" s="5"/>
      <c r="AB240" s="5"/>
      <c r="AC240" s="20"/>
      <c r="AD240" s="111"/>
      <c r="AE240" s="20"/>
      <c r="AF240" s="43"/>
      <c r="AG240" s="20"/>
      <c r="AH240" s="20"/>
      <c r="AI240" s="20"/>
      <c r="AJ240" s="20"/>
      <c r="AK240" s="5" t="str">
        <f t="shared" si="55"/>
        <v/>
      </c>
      <c r="AL240" s="24"/>
      <c r="AM240" s="5" t="str">
        <f t="shared" si="56"/>
        <v/>
      </c>
      <c r="AN240" s="5"/>
      <c r="AO240" s="5"/>
      <c r="AP240" s="5"/>
      <c r="AQ240" s="20"/>
      <c r="AR240" s="111"/>
      <c r="AS240" s="20"/>
      <c r="AT240" s="43"/>
      <c r="AU240" s="20"/>
      <c r="AV240" s="20"/>
      <c r="AW240" s="20"/>
      <c r="AX240" s="20"/>
      <c r="AY240" s="5" t="str">
        <f t="shared" si="57"/>
        <v/>
      </c>
      <c r="AZ240" s="29"/>
      <c r="BA240" s="5" t="str">
        <f t="shared" si="58"/>
        <v/>
      </c>
      <c r="BB240" s="5"/>
      <c r="BC240" s="5"/>
      <c r="BD240" s="20"/>
      <c r="BE240" s="111"/>
      <c r="BF240" s="20"/>
      <c r="BG240" s="43"/>
      <c r="BH240" s="20"/>
      <c r="BI240" s="20"/>
      <c r="BJ240" s="20"/>
      <c r="BK240" s="20"/>
      <c r="BL240" s="5" t="str">
        <f t="shared" si="50"/>
        <v/>
      </c>
      <c r="BM240" s="6"/>
      <c r="BN240" s="5" t="str">
        <f t="shared" si="51"/>
        <v/>
      </c>
      <c r="BO240" s="5"/>
    </row>
    <row r="241" spans="1:78" ht="63" customHeight="1" x14ac:dyDescent="0.3">
      <c r="N241" s="5"/>
      <c r="O241" s="409" t="s">
        <v>243</v>
      </c>
      <c r="P241" s="410"/>
      <c r="Q241" s="410"/>
      <c r="R241" s="410"/>
      <c r="S241" s="410"/>
      <c r="T241" s="410"/>
      <c r="U241" s="410"/>
      <c r="V241" s="410"/>
      <c r="W241" s="5" t="str">
        <f t="shared" si="52"/>
        <v/>
      </c>
      <c r="X241" s="24"/>
      <c r="Y241" s="5" t="str">
        <f t="shared" si="53"/>
        <v/>
      </c>
      <c r="Z241" s="5"/>
      <c r="AA241" s="5"/>
      <c r="AB241" s="5"/>
      <c r="AC241" s="409" t="s">
        <v>244</v>
      </c>
      <c r="AD241" s="410"/>
      <c r="AE241" s="410"/>
      <c r="AF241" s="410"/>
      <c r="AG241" s="410"/>
      <c r="AH241" s="410"/>
      <c r="AI241" s="410"/>
      <c r="AJ241" s="410"/>
      <c r="AK241" s="5" t="str">
        <f t="shared" si="55"/>
        <v/>
      </c>
      <c r="AL241" s="24"/>
      <c r="AM241" s="5" t="str">
        <f t="shared" si="56"/>
        <v/>
      </c>
      <c r="AN241" s="5"/>
      <c r="AO241" s="5"/>
      <c r="AP241" s="5"/>
      <c r="AQ241" s="409" t="s">
        <v>245</v>
      </c>
      <c r="AR241" s="410"/>
      <c r="AS241" s="410"/>
      <c r="AT241" s="410"/>
      <c r="AU241" s="410"/>
      <c r="AV241" s="410"/>
      <c r="AW241" s="410"/>
      <c r="AX241" s="410"/>
      <c r="AY241" s="5" t="str">
        <f t="shared" si="57"/>
        <v/>
      </c>
      <c r="AZ241" s="29"/>
      <c r="BA241" s="5" t="str">
        <f t="shared" si="58"/>
        <v/>
      </c>
      <c r="BB241" s="5"/>
      <c r="BC241" s="5"/>
      <c r="BD241" s="409" t="s">
        <v>246</v>
      </c>
      <c r="BE241" s="410"/>
      <c r="BF241" s="410"/>
      <c r="BG241" s="410"/>
      <c r="BH241" s="410"/>
      <c r="BI241" s="410"/>
      <c r="BJ241" s="410"/>
      <c r="BK241" s="410"/>
      <c r="BL241" s="5" t="str">
        <f t="shared" si="50"/>
        <v/>
      </c>
      <c r="BM241" s="6"/>
      <c r="BN241" s="5" t="str">
        <f t="shared" si="51"/>
        <v/>
      </c>
      <c r="BO241" s="5"/>
    </row>
    <row r="242" spans="1:78" ht="19.95" customHeight="1" x14ac:dyDescent="0.3">
      <c r="N242" s="5"/>
      <c r="O242" s="21" t="s">
        <v>125</v>
      </c>
      <c r="P242" s="247">
        <f>$D$5</f>
        <v>0</v>
      </c>
      <c r="Q242" s="247"/>
      <c r="R242" s="247"/>
      <c r="S242" s="41" t="s">
        <v>152</v>
      </c>
      <c r="T242" s="248"/>
      <c r="U242" s="248"/>
      <c r="V242" s="248"/>
      <c r="W242" s="5" t="str">
        <f t="shared" si="52"/>
        <v/>
      </c>
      <c r="X242" s="24"/>
      <c r="Y242" s="5" t="str">
        <f t="shared" si="53"/>
        <v/>
      </c>
      <c r="Z242" s="5"/>
      <c r="AA242" s="5"/>
      <c r="AB242" s="5"/>
      <c r="AC242" s="21" t="s">
        <v>125</v>
      </c>
      <c r="AD242" s="247">
        <f>$D$9</f>
        <v>0</v>
      </c>
      <c r="AE242" s="247"/>
      <c r="AF242" s="247"/>
      <c r="AG242" s="41" t="s">
        <v>152</v>
      </c>
      <c r="AH242" s="248"/>
      <c r="AI242" s="248"/>
      <c r="AJ242" s="248"/>
      <c r="AK242" s="5" t="str">
        <f t="shared" si="55"/>
        <v/>
      </c>
      <c r="AL242" s="24"/>
      <c r="AM242" s="5" t="str">
        <f t="shared" si="56"/>
        <v/>
      </c>
      <c r="AN242" s="5"/>
      <c r="AO242" s="5"/>
      <c r="AP242" s="5"/>
      <c r="AQ242" s="21" t="s">
        <v>125</v>
      </c>
      <c r="AR242" s="247">
        <f>$D$9</f>
        <v>0</v>
      </c>
      <c r="AS242" s="247"/>
      <c r="AT242" s="247"/>
      <c r="AU242" s="41" t="s">
        <v>152</v>
      </c>
      <c r="AV242" s="248"/>
      <c r="AW242" s="248"/>
      <c r="AX242" s="248"/>
      <c r="AY242" s="5" t="str">
        <f t="shared" si="57"/>
        <v/>
      </c>
      <c r="AZ242" s="29"/>
      <c r="BA242" s="5" t="str">
        <f t="shared" si="58"/>
        <v/>
      </c>
      <c r="BB242" s="5"/>
      <c r="BC242" s="5"/>
      <c r="BD242" s="21" t="s">
        <v>125</v>
      </c>
      <c r="BE242" s="247">
        <f>$D$9</f>
        <v>0</v>
      </c>
      <c r="BF242" s="247"/>
      <c r="BG242" s="247"/>
      <c r="BH242" s="41" t="s">
        <v>152</v>
      </c>
      <c r="BI242" s="248"/>
      <c r="BJ242" s="248"/>
      <c r="BK242" s="248"/>
      <c r="BL242" s="5" t="str">
        <f t="shared" si="50"/>
        <v/>
      </c>
      <c r="BM242" s="6"/>
      <c r="BN242" s="5" t="str">
        <f t="shared" si="51"/>
        <v/>
      </c>
      <c r="BO242" s="5"/>
    </row>
    <row r="243" spans="1:78" ht="18" customHeight="1" x14ac:dyDescent="0.3">
      <c r="N243" s="5"/>
      <c r="O243" s="21" t="s">
        <v>158</v>
      </c>
      <c r="P243" s="247">
        <f>$D$6</f>
        <v>0</v>
      </c>
      <c r="Q243" s="247"/>
      <c r="R243" s="247"/>
      <c r="S243" s="175" t="s">
        <v>89</v>
      </c>
      <c r="T243" s="247">
        <f>$K$6</f>
        <v>0</v>
      </c>
      <c r="U243" s="247"/>
      <c r="V243" s="247"/>
      <c r="W243" s="5" t="str">
        <f t="shared" si="52"/>
        <v/>
      </c>
      <c r="X243" s="24"/>
      <c r="Y243" s="5" t="str">
        <f t="shared" si="53"/>
        <v/>
      </c>
      <c r="Z243" s="5"/>
      <c r="AA243" s="5"/>
      <c r="AB243" s="5"/>
      <c r="AC243" s="21" t="s">
        <v>158</v>
      </c>
      <c r="AD243" s="247">
        <f>$D$10</f>
        <v>0</v>
      </c>
      <c r="AE243" s="247"/>
      <c r="AF243" s="247"/>
      <c r="AG243" s="176" t="s">
        <v>89</v>
      </c>
      <c r="AH243" s="247" t="e">
        <f>$K$10</f>
        <v>#DIV/0!</v>
      </c>
      <c r="AI243" s="247"/>
      <c r="AJ243" s="247"/>
      <c r="AK243" s="5" t="str">
        <f t="shared" si="55"/>
        <v/>
      </c>
      <c r="AL243" s="24"/>
      <c r="AM243" s="5" t="str">
        <f t="shared" si="56"/>
        <v/>
      </c>
      <c r="AN243" s="5"/>
      <c r="AO243" s="5"/>
      <c r="AP243" s="5"/>
      <c r="AQ243" s="21" t="s">
        <v>158</v>
      </c>
      <c r="AR243" s="247">
        <f>$D$10</f>
        <v>0</v>
      </c>
      <c r="AS243" s="247"/>
      <c r="AT243" s="247"/>
      <c r="AU243" s="176" t="s">
        <v>89</v>
      </c>
      <c r="AV243" s="247" t="e">
        <f>$K$10</f>
        <v>#DIV/0!</v>
      </c>
      <c r="AW243" s="247"/>
      <c r="AX243" s="247"/>
      <c r="AY243" s="5" t="str">
        <f t="shared" si="57"/>
        <v/>
      </c>
      <c r="AZ243" s="29"/>
      <c r="BA243" s="5" t="str">
        <f t="shared" si="58"/>
        <v/>
      </c>
      <c r="BB243" s="5"/>
      <c r="BC243" s="5"/>
      <c r="BD243" s="21" t="s">
        <v>158</v>
      </c>
      <c r="BE243" s="247">
        <f>$D$10</f>
        <v>0</v>
      </c>
      <c r="BF243" s="247"/>
      <c r="BG243" s="247"/>
      <c r="BH243" s="176" t="s">
        <v>89</v>
      </c>
      <c r="BI243" s="247" t="e">
        <f>$K$10</f>
        <v>#DIV/0!</v>
      </c>
      <c r="BJ243" s="247"/>
      <c r="BK243" s="247"/>
      <c r="BL243" s="5" t="str">
        <f t="shared" si="50"/>
        <v/>
      </c>
      <c r="BM243" s="6"/>
      <c r="BN243" s="5" t="str">
        <f t="shared" si="51"/>
        <v/>
      </c>
      <c r="BO243" s="5"/>
    </row>
    <row r="244" spans="1:78" ht="8.4" customHeight="1" x14ac:dyDescent="0.3">
      <c r="N244" s="5"/>
      <c r="O244" s="25"/>
      <c r="P244" s="112"/>
      <c r="Q244" s="26"/>
      <c r="R244" s="46"/>
      <c r="S244" s="25"/>
      <c r="T244" s="25"/>
      <c r="U244" s="25"/>
      <c r="V244" s="25"/>
      <c r="W244" s="5" t="str">
        <f t="shared" si="52"/>
        <v/>
      </c>
      <c r="X244" s="24"/>
      <c r="Y244" s="5" t="str">
        <f t="shared" si="53"/>
        <v/>
      </c>
      <c r="Z244" s="5"/>
      <c r="AA244" s="5"/>
      <c r="AB244" s="5"/>
      <c r="AC244" s="25"/>
      <c r="AD244" s="112"/>
      <c r="AE244" s="26"/>
      <c r="AF244" s="46"/>
      <c r="AG244" s="25"/>
      <c r="AH244" s="25"/>
      <c r="AI244" s="25"/>
      <c r="AJ244" s="25"/>
      <c r="AK244" s="5" t="str">
        <f t="shared" si="55"/>
        <v/>
      </c>
      <c r="AL244" s="24"/>
      <c r="AM244" s="5" t="str">
        <f t="shared" si="56"/>
        <v/>
      </c>
      <c r="AN244" s="5"/>
      <c r="AO244" s="5"/>
      <c r="AP244" s="5"/>
      <c r="AQ244" s="25"/>
      <c r="AR244" s="112"/>
      <c r="AS244" s="26"/>
      <c r="AT244" s="46"/>
      <c r="AU244" s="25"/>
      <c r="AV244" s="25"/>
      <c r="AW244" s="25"/>
      <c r="AX244" s="25"/>
      <c r="AY244" s="5" t="str">
        <f t="shared" si="57"/>
        <v/>
      </c>
      <c r="AZ244" s="29"/>
      <c r="BA244" s="5" t="str">
        <f t="shared" si="58"/>
        <v/>
      </c>
      <c r="BB244" s="5"/>
      <c r="BC244" s="5"/>
      <c r="BD244" s="25"/>
      <c r="BE244" s="112"/>
      <c r="BF244" s="26"/>
      <c r="BG244" s="46"/>
      <c r="BH244" s="25"/>
      <c r="BI244" s="25"/>
      <c r="BJ244" s="25"/>
      <c r="BK244" s="25"/>
      <c r="BL244" s="5" t="str">
        <f t="shared" si="50"/>
        <v/>
      </c>
      <c r="BM244" s="6"/>
      <c r="BN244" s="5" t="str">
        <f t="shared" si="51"/>
        <v/>
      </c>
      <c r="BO244" s="5"/>
    </row>
    <row r="245" spans="1:78" ht="14.4" customHeight="1" x14ac:dyDescent="0.3">
      <c r="N245" s="5"/>
      <c r="O245" s="411" t="s">
        <v>17</v>
      </c>
      <c r="P245" s="411"/>
      <c r="Q245" s="411"/>
      <c r="R245" s="411"/>
      <c r="S245" s="411"/>
      <c r="T245" s="411"/>
      <c r="U245" s="411"/>
      <c r="V245" s="411"/>
      <c r="W245" s="5" t="str">
        <f t="shared" si="52"/>
        <v/>
      </c>
      <c r="X245" s="24"/>
      <c r="Y245" s="5" t="str">
        <f t="shared" si="53"/>
        <v/>
      </c>
      <c r="Z245" s="5"/>
      <c r="AA245" s="5"/>
      <c r="AB245" s="5"/>
      <c r="AC245" s="411" t="s">
        <v>17</v>
      </c>
      <c r="AD245" s="411"/>
      <c r="AE245" s="411"/>
      <c r="AF245" s="411"/>
      <c r="AG245" s="411"/>
      <c r="AH245" s="411"/>
      <c r="AI245" s="411"/>
      <c r="AJ245" s="411"/>
      <c r="AK245" s="5" t="str">
        <f t="shared" si="55"/>
        <v/>
      </c>
      <c r="AL245" s="24"/>
      <c r="AM245" s="5" t="str">
        <f t="shared" si="56"/>
        <v/>
      </c>
      <c r="AN245" s="5"/>
      <c r="AO245" s="5"/>
      <c r="AP245" s="5"/>
      <c r="AQ245" s="411" t="s">
        <v>17</v>
      </c>
      <c r="AR245" s="411"/>
      <c r="AS245" s="411"/>
      <c r="AT245" s="411"/>
      <c r="AU245" s="411"/>
      <c r="AV245" s="411"/>
      <c r="AW245" s="411"/>
      <c r="AX245" s="411"/>
      <c r="AY245" s="5" t="str">
        <f t="shared" si="57"/>
        <v/>
      </c>
      <c r="AZ245" s="29"/>
      <c r="BA245" s="5" t="str">
        <f t="shared" si="58"/>
        <v/>
      </c>
      <c r="BB245" s="5"/>
      <c r="BC245" s="5"/>
      <c r="BD245" s="411" t="s">
        <v>17</v>
      </c>
      <c r="BE245" s="411"/>
      <c r="BF245" s="411"/>
      <c r="BG245" s="411"/>
      <c r="BH245" s="411"/>
      <c r="BI245" s="411"/>
      <c r="BJ245" s="411"/>
      <c r="BK245" s="411"/>
      <c r="BL245" s="5" t="str">
        <f t="shared" si="50"/>
        <v/>
      </c>
      <c r="BM245" s="6"/>
      <c r="BN245" s="5" t="str">
        <f t="shared" si="51"/>
        <v/>
      </c>
      <c r="BO245" s="5"/>
      <c r="BR245" s="345" t="s">
        <v>17</v>
      </c>
      <c r="BS245" s="345"/>
      <c r="BT245" s="345"/>
      <c r="BU245" s="345"/>
      <c r="BV245" s="412" t="s">
        <v>249</v>
      </c>
      <c r="BW245" s="412" t="s">
        <v>250</v>
      </c>
      <c r="BX245" s="412" t="s">
        <v>251</v>
      </c>
      <c r="BY245" s="412" t="s">
        <v>252</v>
      </c>
      <c r="BZ245" s="382" t="s">
        <v>256</v>
      </c>
    </row>
    <row r="246" spans="1:78" ht="28.2" customHeight="1" x14ac:dyDescent="0.3">
      <c r="N246" s="5"/>
      <c r="O246" s="240" t="s">
        <v>107</v>
      </c>
      <c r="P246" s="241"/>
      <c r="Q246" s="240" t="s">
        <v>294</v>
      </c>
      <c r="R246" s="241"/>
      <c r="S246" s="133" t="s">
        <v>259</v>
      </c>
      <c r="T246" s="80" t="s">
        <v>132</v>
      </c>
      <c r="U246" s="81" t="s">
        <v>133</v>
      </c>
      <c r="V246" s="82" t="s">
        <v>134</v>
      </c>
      <c r="W246" s="5" t="str">
        <f t="shared" si="52"/>
        <v/>
      </c>
      <c r="X246" s="24"/>
      <c r="Y246" s="5" t="str">
        <f t="shared" si="53"/>
        <v/>
      </c>
      <c r="Z246" s="5"/>
      <c r="AA246" s="5"/>
      <c r="AB246" s="5"/>
      <c r="AC246" s="240" t="s">
        <v>107</v>
      </c>
      <c r="AD246" s="241"/>
      <c r="AE246" s="240" t="s">
        <v>294</v>
      </c>
      <c r="AF246" s="241"/>
      <c r="AG246" s="133" t="s">
        <v>259</v>
      </c>
      <c r="AH246" s="80" t="s">
        <v>132</v>
      </c>
      <c r="AI246" s="81" t="s">
        <v>133</v>
      </c>
      <c r="AJ246" s="82" t="s">
        <v>134</v>
      </c>
      <c r="AK246" s="5" t="str">
        <f t="shared" si="55"/>
        <v/>
      </c>
      <c r="AL246" s="24"/>
      <c r="AM246" s="5" t="str">
        <f t="shared" si="56"/>
        <v/>
      </c>
      <c r="AN246" s="5"/>
      <c r="AO246" s="5"/>
      <c r="AP246" s="5"/>
      <c r="AQ246" s="240" t="s">
        <v>107</v>
      </c>
      <c r="AR246" s="241"/>
      <c r="AS246" s="240" t="s">
        <v>294</v>
      </c>
      <c r="AT246" s="241"/>
      <c r="AU246" s="133" t="s">
        <v>259</v>
      </c>
      <c r="AV246" s="80" t="s">
        <v>132</v>
      </c>
      <c r="AW246" s="81" t="s">
        <v>133</v>
      </c>
      <c r="AX246" s="82" t="s">
        <v>134</v>
      </c>
      <c r="AY246" s="5" t="str">
        <f t="shared" si="57"/>
        <v/>
      </c>
      <c r="AZ246" s="29"/>
      <c r="BA246" s="5" t="str">
        <f t="shared" si="58"/>
        <v/>
      </c>
      <c r="BB246" s="5"/>
      <c r="BC246" s="5"/>
      <c r="BD246" s="240" t="s">
        <v>107</v>
      </c>
      <c r="BE246" s="241"/>
      <c r="BF246" s="240" t="s">
        <v>294</v>
      </c>
      <c r="BG246" s="241"/>
      <c r="BH246" s="133" t="s">
        <v>259</v>
      </c>
      <c r="BI246" s="80" t="s">
        <v>132</v>
      </c>
      <c r="BJ246" s="81" t="s">
        <v>133</v>
      </c>
      <c r="BK246" s="82" t="s">
        <v>134</v>
      </c>
      <c r="BL246" s="5" t="str">
        <f t="shared" si="50"/>
        <v/>
      </c>
      <c r="BM246" s="6"/>
      <c r="BN246" s="5" t="str">
        <f t="shared" si="51"/>
        <v/>
      </c>
      <c r="BO246" s="5"/>
      <c r="BR246" s="119" t="s">
        <v>107</v>
      </c>
      <c r="BS246" s="384" t="s">
        <v>70</v>
      </c>
      <c r="BT246" s="384"/>
      <c r="BU246" s="119" t="s">
        <v>294</v>
      </c>
      <c r="BV246" s="412"/>
      <c r="BW246" s="412"/>
      <c r="BX246" s="412"/>
      <c r="BY246" s="412"/>
      <c r="BZ246" s="383"/>
    </row>
    <row r="247" spans="1:78" ht="28.95" customHeight="1" x14ac:dyDescent="0.3">
      <c r="N247" s="5"/>
      <c r="O247" s="242" t="s">
        <v>43</v>
      </c>
      <c r="P247" s="243"/>
      <c r="Q247" s="210">
        <f>IF(OR(S247="X",T247="X",U247="X",V247="X"),1,0)</f>
        <v>0</v>
      </c>
      <c r="R247" s="120" t="s">
        <v>44</v>
      </c>
      <c r="S247" s="170"/>
      <c r="T247" s="170"/>
      <c r="U247" s="170"/>
      <c r="V247" s="170"/>
      <c r="W247" s="5" t="str">
        <f t="shared" si="52"/>
        <v/>
      </c>
      <c r="X247" s="24"/>
      <c r="Y247" s="5" t="str">
        <f t="shared" si="53"/>
        <v/>
      </c>
      <c r="Z247" s="29"/>
      <c r="AA247" s="5"/>
      <c r="AB247" s="5"/>
      <c r="AC247" s="242" t="s">
        <v>43</v>
      </c>
      <c r="AD247" s="243"/>
      <c r="AE247" s="210">
        <f>IF(OR(AG247="X",AH247="X",AI247="X",AJ247="X"),1,0)</f>
        <v>0</v>
      </c>
      <c r="AF247" s="120" t="s">
        <v>44</v>
      </c>
      <c r="AG247" s="170"/>
      <c r="AH247" s="170"/>
      <c r="AI247" s="170"/>
      <c r="AJ247" s="170"/>
      <c r="AK247" s="5" t="str">
        <f t="shared" si="55"/>
        <v/>
      </c>
      <c r="AL247" s="24"/>
      <c r="AM247" s="5" t="str">
        <f t="shared" si="56"/>
        <v/>
      </c>
      <c r="AN247" s="29"/>
      <c r="AO247" s="5"/>
      <c r="AP247" s="5"/>
      <c r="AQ247" s="242" t="s">
        <v>43</v>
      </c>
      <c r="AR247" s="243"/>
      <c r="AS247" s="210">
        <f>IF(OR(AU247="X",AV247="X",AW247="X",AX247="X"),1,0)</f>
        <v>0</v>
      </c>
      <c r="AT247" s="120" t="s">
        <v>44</v>
      </c>
      <c r="AU247" s="170"/>
      <c r="AV247" s="170"/>
      <c r="AW247" s="170"/>
      <c r="AX247" s="170"/>
      <c r="AY247" s="5" t="str">
        <f t="shared" si="57"/>
        <v/>
      </c>
      <c r="AZ247" s="29"/>
      <c r="BA247" s="5" t="str">
        <f t="shared" si="58"/>
        <v/>
      </c>
      <c r="BB247" s="5"/>
      <c r="BC247" s="5"/>
      <c r="BD247" s="242" t="s">
        <v>43</v>
      </c>
      <c r="BE247" s="243"/>
      <c r="BF247" s="210">
        <f>IF(OR(BH247="X",BI247="X",BJ247="X",BK247="X"),1,0)</f>
        <v>0</v>
      </c>
      <c r="BG247" s="120" t="s">
        <v>44</v>
      </c>
      <c r="BH247" s="170"/>
      <c r="BI247" s="170"/>
      <c r="BJ247" s="170"/>
      <c r="BK247" s="170"/>
      <c r="BL247" s="5" t="str">
        <f t="shared" si="50"/>
        <v/>
      </c>
      <c r="BM247" s="6"/>
      <c r="BN247" s="5" t="str">
        <f t="shared" si="51"/>
        <v/>
      </c>
      <c r="BO247" s="29"/>
      <c r="BR247" s="384" t="s">
        <v>43</v>
      </c>
      <c r="BS247" s="435"/>
      <c r="BT247" s="210">
        <v>1</v>
      </c>
      <c r="BU247" s="120" t="s">
        <v>44</v>
      </c>
      <c r="BV247" s="147" t="str">
        <f>IF(Q247="","",IF(S247="X",25%,IF(T247="X",50%,IF(U247="X",75%,IF(V247="X",100%,"")))))</f>
        <v/>
      </c>
      <c r="BW247" s="147" t="str">
        <f>IF(AE247="","",IF(AG247="X",25%,IF(AH247="X",50%,IF(AI247="X",75%,IF(AJ247="X",100%,"")))))</f>
        <v/>
      </c>
      <c r="BX247" s="147" t="str">
        <f>IF(AS247="","",IF(AU247="X",25%,IF(AV247="X",50%,IF(AW247="X",75%,IF(AX247="X",100%,"")))))</f>
        <v/>
      </c>
      <c r="BY247" s="147" t="str">
        <f>IF(BF247="","",IF(BH247="X",25%,IF(BI247="X",50%,IF(BJ247="X",75%,IF(BK247="X",100%,"")))))</f>
        <v/>
      </c>
      <c r="BZ247" s="148" t="str">
        <f>IFERROR(AVERAGE(BV247:BY247),"")</f>
        <v/>
      </c>
    </row>
    <row r="248" spans="1:78" x14ac:dyDescent="0.3">
      <c r="N248" s="5"/>
      <c r="O248" s="263"/>
      <c r="P248" s="264"/>
      <c r="Q248" s="210">
        <f t="shared" ref="Q248:Q259" si="68">IF(OR(S248="X",T248="X",U248="X",V248="X"),1,0)</f>
        <v>0</v>
      </c>
      <c r="R248" s="120" t="s">
        <v>45</v>
      </c>
      <c r="S248" s="170"/>
      <c r="T248" s="170"/>
      <c r="U248" s="170"/>
      <c r="V248" s="170"/>
      <c r="W248" s="5" t="str">
        <f t="shared" si="52"/>
        <v/>
      </c>
      <c r="X248" s="24"/>
      <c r="Y248" s="5" t="str">
        <f t="shared" si="53"/>
        <v/>
      </c>
      <c r="Z248" s="29"/>
      <c r="AA248" s="5"/>
      <c r="AB248" s="5"/>
      <c r="AC248" s="263"/>
      <c r="AD248" s="264"/>
      <c r="AE248" s="210">
        <f t="shared" ref="AE248:AE259" si="69">IF(OR(AG248="X",AH248="X",AI248="X",AJ248="X"),1,0)</f>
        <v>0</v>
      </c>
      <c r="AF248" s="120" t="s">
        <v>45</v>
      </c>
      <c r="AG248" s="170"/>
      <c r="AH248" s="170"/>
      <c r="AI248" s="170"/>
      <c r="AJ248" s="170"/>
      <c r="AK248" s="5" t="str">
        <f t="shared" si="55"/>
        <v/>
      </c>
      <c r="AL248" s="24"/>
      <c r="AM248" s="5" t="str">
        <f t="shared" si="56"/>
        <v/>
      </c>
      <c r="AN248" s="29"/>
      <c r="AO248" s="5"/>
      <c r="AP248" s="5"/>
      <c r="AQ248" s="263"/>
      <c r="AR248" s="264"/>
      <c r="AS248" s="210">
        <f t="shared" ref="AS248:AS259" si="70">IF(OR(AU248="X",AV248="X",AW248="X",AX248="X"),1,0)</f>
        <v>0</v>
      </c>
      <c r="AT248" s="120" t="s">
        <v>45</v>
      </c>
      <c r="AU248" s="170"/>
      <c r="AV248" s="170"/>
      <c r="AW248" s="170"/>
      <c r="AX248" s="170"/>
      <c r="AY248" s="5" t="str">
        <f t="shared" si="57"/>
        <v/>
      </c>
      <c r="AZ248" s="29"/>
      <c r="BA248" s="5" t="str">
        <f t="shared" si="58"/>
        <v/>
      </c>
      <c r="BB248" s="5"/>
      <c r="BC248" s="5"/>
      <c r="BD248" s="263"/>
      <c r="BE248" s="264"/>
      <c r="BF248" s="210">
        <f t="shared" ref="BF248:BF259" si="71">IF(OR(BH248="X",BI248="X",BJ248="X",BK248="X"),1,0)</f>
        <v>0</v>
      </c>
      <c r="BG248" s="120" t="s">
        <v>45</v>
      </c>
      <c r="BH248" s="170"/>
      <c r="BI248" s="170"/>
      <c r="BJ248" s="170"/>
      <c r="BK248" s="170"/>
      <c r="BL248" s="5" t="str">
        <f t="shared" si="50"/>
        <v/>
      </c>
      <c r="BM248" s="6"/>
      <c r="BN248" s="5" t="str">
        <f t="shared" si="51"/>
        <v/>
      </c>
      <c r="BO248" s="29"/>
      <c r="BR248" s="384"/>
      <c r="BS248" s="436"/>
      <c r="BT248" s="210">
        <v>1</v>
      </c>
      <c r="BU248" s="120" t="s">
        <v>45</v>
      </c>
      <c r="BV248" s="147" t="str">
        <f t="shared" ref="BV248:BV259" si="72">IF(Q248="","",IF(S248="X",25%,IF(T248="X",50%,IF(U248="X",75%,IF(V248="X",100%,"")))))</f>
        <v/>
      </c>
      <c r="BW248" s="147" t="str">
        <f t="shared" ref="BW248:BW259" si="73">IF(AE248="","",IF(AG248="X",25%,IF(AH248="X",50%,IF(AI248="X",75%,IF(AJ248="X",100%,"")))))</f>
        <v/>
      </c>
      <c r="BX248" s="147" t="str">
        <f t="shared" ref="BX248:BX259" si="74">IF(AS248="","",IF(AU248="X",25%,IF(AV248="X",50%,IF(AW248="X",75%,IF(AX248="X",100%,"")))))</f>
        <v/>
      </c>
      <c r="BY248" s="147" t="str">
        <f t="shared" ref="BY248:BY259" si="75">IF(BF248="","",IF(BH248="X",25%,IF(BI248="X",50%,IF(BJ248="X",75%,IF(BK248="X",100%,"")))))</f>
        <v/>
      </c>
      <c r="BZ248" s="148" t="str">
        <f t="shared" ref="BZ248:BZ259" si="76">IFERROR(AVERAGE(BV248:BY248),"")</f>
        <v/>
      </c>
    </row>
    <row r="249" spans="1:78" ht="41.4" customHeight="1" x14ac:dyDescent="0.3">
      <c r="N249" s="5"/>
      <c r="O249" s="244"/>
      <c r="P249" s="245"/>
      <c r="Q249" s="210">
        <f t="shared" si="68"/>
        <v>0</v>
      </c>
      <c r="R249" s="120" t="s">
        <v>46</v>
      </c>
      <c r="S249" s="170"/>
      <c r="T249" s="170"/>
      <c r="U249" s="170"/>
      <c r="V249" s="170"/>
      <c r="W249" s="5" t="str">
        <f t="shared" si="52"/>
        <v/>
      </c>
      <c r="X249" s="24"/>
      <c r="Y249" s="5" t="str">
        <f t="shared" si="53"/>
        <v/>
      </c>
      <c r="Z249" s="29"/>
      <c r="AA249" s="5"/>
      <c r="AB249" s="5"/>
      <c r="AC249" s="244"/>
      <c r="AD249" s="245"/>
      <c r="AE249" s="210">
        <f t="shared" si="69"/>
        <v>0</v>
      </c>
      <c r="AF249" s="120" t="s">
        <v>46</v>
      </c>
      <c r="AG249" s="170"/>
      <c r="AH249" s="170"/>
      <c r="AI249" s="170"/>
      <c r="AJ249" s="170"/>
      <c r="AK249" s="5" t="str">
        <f t="shared" si="55"/>
        <v/>
      </c>
      <c r="AL249" s="24"/>
      <c r="AM249" s="5" t="str">
        <f t="shared" si="56"/>
        <v/>
      </c>
      <c r="AN249" s="29"/>
      <c r="AO249" s="5"/>
      <c r="AP249" s="5"/>
      <c r="AQ249" s="244"/>
      <c r="AR249" s="245"/>
      <c r="AS249" s="210">
        <f t="shared" si="70"/>
        <v>0</v>
      </c>
      <c r="AT249" s="120" t="s">
        <v>46</v>
      </c>
      <c r="AU249" s="170"/>
      <c r="AV249" s="170"/>
      <c r="AW249" s="170"/>
      <c r="AX249" s="170"/>
      <c r="AY249" s="5" t="str">
        <f t="shared" si="57"/>
        <v/>
      </c>
      <c r="AZ249" s="29"/>
      <c r="BA249" s="5" t="str">
        <f t="shared" si="58"/>
        <v/>
      </c>
      <c r="BB249" s="5"/>
      <c r="BC249" s="5"/>
      <c r="BD249" s="244"/>
      <c r="BE249" s="245"/>
      <c r="BF249" s="210">
        <f t="shared" si="71"/>
        <v>0</v>
      </c>
      <c r="BG249" s="120" t="s">
        <v>46</v>
      </c>
      <c r="BH249" s="170"/>
      <c r="BI249" s="170"/>
      <c r="BJ249" s="170"/>
      <c r="BK249" s="170"/>
      <c r="BL249" s="5" t="str">
        <f t="shared" ref="BL249:BL259" si="77">IF(BF249="","",IF(BH249="X",0,IF(BI249="X",5,IF(BJ249="X",10,IF(BK249="X",15,"")))))</f>
        <v/>
      </c>
      <c r="BM249" s="6"/>
      <c r="BN249" s="5" t="str">
        <f t="shared" ref="BN249:BN259" si="78">IF(BF249="","",IF(BH249="X",5,IF(BI249="X",10,IF(BJ249="X",15,IF(BK249="X",20,"")))))</f>
        <v/>
      </c>
      <c r="BO249" s="29"/>
      <c r="BR249" s="384"/>
      <c r="BS249" s="437"/>
      <c r="BT249" s="210">
        <v>1</v>
      </c>
      <c r="BU249" s="120" t="s">
        <v>46</v>
      </c>
      <c r="BV249" s="147" t="str">
        <f t="shared" si="72"/>
        <v/>
      </c>
      <c r="BW249" s="147" t="str">
        <f t="shared" si="73"/>
        <v/>
      </c>
      <c r="BX249" s="147" t="str">
        <f t="shared" si="74"/>
        <v/>
      </c>
      <c r="BY249" s="147" t="str">
        <f t="shared" si="75"/>
        <v/>
      </c>
      <c r="BZ249" s="148" t="str">
        <f t="shared" si="76"/>
        <v/>
      </c>
    </row>
    <row r="250" spans="1:78" ht="27.6" x14ac:dyDescent="0.3">
      <c r="N250" s="5"/>
      <c r="O250" s="240" t="s">
        <v>47</v>
      </c>
      <c r="P250" s="241"/>
      <c r="Q250" s="210">
        <f t="shared" si="68"/>
        <v>0</v>
      </c>
      <c r="R250" s="120" t="s">
        <v>49</v>
      </c>
      <c r="S250" s="170"/>
      <c r="T250" s="170"/>
      <c r="U250" s="170"/>
      <c r="V250" s="170"/>
      <c r="W250" s="5" t="str">
        <f t="shared" si="52"/>
        <v/>
      </c>
      <c r="X250" s="24"/>
      <c r="Y250" s="5" t="str">
        <f t="shared" si="53"/>
        <v/>
      </c>
      <c r="Z250" s="29"/>
      <c r="AA250" s="5"/>
      <c r="AB250" s="5"/>
      <c r="AC250" s="240" t="s">
        <v>47</v>
      </c>
      <c r="AD250" s="241"/>
      <c r="AE250" s="210">
        <f t="shared" si="69"/>
        <v>0</v>
      </c>
      <c r="AF250" s="120" t="s">
        <v>49</v>
      </c>
      <c r="AG250" s="170"/>
      <c r="AH250" s="170"/>
      <c r="AI250" s="170"/>
      <c r="AJ250" s="170"/>
      <c r="AK250" s="5" t="str">
        <f t="shared" si="55"/>
        <v/>
      </c>
      <c r="AL250" s="24"/>
      <c r="AM250" s="5" t="str">
        <f t="shared" si="56"/>
        <v/>
      </c>
      <c r="AN250" s="29"/>
      <c r="AO250" s="5"/>
      <c r="AP250" s="5"/>
      <c r="AQ250" s="240" t="s">
        <v>47</v>
      </c>
      <c r="AR250" s="241"/>
      <c r="AS250" s="210">
        <f t="shared" si="70"/>
        <v>0</v>
      </c>
      <c r="AT250" s="120" t="s">
        <v>49</v>
      </c>
      <c r="AU250" s="170"/>
      <c r="AV250" s="170"/>
      <c r="AW250" s="170"/>
      <c r="AX250" s="170"/>
      <c r="AY250" s="5" t="str">
        <f t="shared" si="57"/>
        <v/>
      </c>
      <c r="AZ250" s="29"/>
      <c r="BA250" s="5" t="str">
        <f t="shared" si="58"/>
        <v/>
      </c>
      <c r="BB250" s="5"/>
      <c r="BC250" s="5"/>
      <c r="BD250" s="240" t="s">
        <v>47</v>
      </c>
      <c r="BE250" s="241"/>
      <c r="BF250" s="210">
        <f t="shared" si="71"/>
        <v>0</v>
      </c>
      <c r="BG250" s="120" t="s">
        <v>49</v>
      </c>
      <c r="BH250" s="170"/>
      <c r="BI250" s="170"/>
      <c r="BJ250" s="170"/>
      <c r="BK250" s="170"/>
      <c r="BL250" s="5" t="str">
        <f t="shared" si="77"/>
        <v/>
      </c>
      <c r="BM250" s="6"/>
      <c r="BN250" s="5" t="str">
        <f t="shared" si="78"/>
        <v/>
      </c>
      <c r="BO250" s="29"/>
      <c r="BR250" s="119" t="s">
        <v>47</v>
      </c>
      <c r="BS250" s="205"/>
      <c r="BT250" s="210">
        <v>1</v>
      </c>
      <c r="BU250" s="120" t="s">
        <v>49</v>
      </c>
      <c r="BV250" s="147" t="str">
        <f t="shared" si="72"/>
        <v/>
      </c>
      <c r="BW250" s="147" t="str">
        <f t="shared" si="73"/>
        <v/>
      </c>
      <c r="BX250" s="147" t="str">
        <f t="shared" si="74"/>
        <v/>
      </c>
      <c r="BY250" s="147" t="str">
        <f t="shared" si="75"/>
        <v/>
      </c>
      <c r="BZ250" s="148" t="str">
        <f t="shared" si="76"/>
        <v/>
      </c>
    </row>
    <row r="251" spans="1:78" ht="55.2" x14ac:dyDescent="0.3">
      <c r="N251" s="5"/>
      <c r="O251" s="240" t="s">
        <v>71</v>
      </c>
      <c r="P251" s="241"/>
      <c r="Q251" s="210">
        <f t="shared" si="68"/>
        <v>0</v>
      </c>
      <c r="R251" s="120" t="s">
        <v>49</v>
      </c>
      <c r="S251" s="170"/>
      <c r="T251" s="170"/>
      <c r="U251" s="170"/>
      <c r="V251" s="170"/>
      <c r="W251" s="5" t="str">
        <f t="shared" si="52"/>
        <v/>
      </c>
      <c r="X251" s="24"/>
      <c r="Y251" s="5" t="str">
        <f t="shared" si="53"/>
        <v/>
      </c>
      <c r="Z251" s="29"/>
      <c r="AA251" s="5"/>
      <c r="AB251" s="5"/>
      <c r="AC251" s="240" t="s">
        <v>71</v>
      </c>
      <c r="AD251" s="241"/>
      <c r="AE251" s="210">
        <f t="shared" si="69"/>
        <v>0</v>
      </c>
      <c r="AF251" s="120" t="s">
        <v>49</v>
      </c>
      <c r="AG251" s="170"/>
      <c r="AH251" s="170"/>
      <c r="AI251" s="170"/>
      <c r="AJ251" s="170"/>
      <c r="AK251" s="5" t="str">
        <f t="shared" si="55"/>
        <v/>
      </c>
      <c r="AL251" s="24"/>
      <c r="AM251" s="5" t="str">
        <f t="shared" si="56"/>
        <v/>
      </c>
      <c r="AN251" s="29"/>
      <c r="AO251" s="5"/>
      <c r="AP251" s="5"/>
      <c r="AQ251" s="240" t="s">
        <v>71</v>
      </c>
      <c r="AR251" s="241"/>
      <c r="AS251" s="210">
        <f t="shared" si="70"/>
        <v>0</v>
      </c>
      <c r="AT251" s="120" t="s">
        <v>49</v>
      </c>
      <c r="AU251" s="170"/>
      <c r="AV251" s="170"/>
      <c r="AW251" s="170"/>
      <c r="AX251" s="170"/>
      <c r="AY251" s="5" t="str">
        <f t="shared" si="57"/>
        <v/>
      </c>
      <c r="AZ251" s="29"/>
      <c r="BA251" s="5" t="str">
        <f t="shared" si="58"/>
        <v/>
      </c>
      <c r="BB251" s="5"/>
      <c r="BC251" s="5"/>
      <c r="BD251" s="240" t="s">
        <v>71</v>
      </c>
      <c r="BE251" s="241"/>
      <c r="BF251" s="210">
        <f t="shared" si="71"/>
        <v>0</v>
      </c>
      <c r="BG251" s="120" t="s">
        <v>49</v>
      </c>
      <c r="BH251" s="170"/>
      <c r="BI251" s="170"/>
      <c r="BJ251" s="170"/>
      <c r="BK251" s="170"/>
      <c r="BL251" s="5" t="str">
        <f t="shared" si="77"/>
        <v/>
      </c>
      <c r="BM251" s="6"/>
      <c r="BN251" s="5" t="str">
        <f t="shared" si="78"/>
        <v/>
      </c>
      <c r="BO251" s="29"/>
      <c r="BR251" s="119" t="s">
        <v>71</v>
      </c>
      <c r="BS251" s="205"/>
      <c r="BT251" s="210">
        <v>1</v>
      </c>
      <c r="BU251" s="120" t="s">
        <v>49</v>
      </c>
      <c r="BV251" s="147" t="str">
        <f t="shared" si="72"/>
        <v/>
      </c>
      <c r="BW251" s="147" t="str">
        <f t="shared" si="73"/>
        <v/>
      </c>
      <c r="BX251" s="147" t="str">
        <f t="shared" si="74"/>
        <v/>
      </c>
      <c r="BY251" s="147" t="str">
        <f t="shared" si="75"/>
        <v/>
      </c>
      <c r="BZ251" s="148" t="str">
        <f t="shared" si="76"/>
        <v/>
      </c>
    </row>
    <row r="252" spans="1:78" ht="41.4" x14ac:dyDescent="0.3">
      <c r="N252" s="5"/>
      <c r="O252" s="240" t="s">
        <v>48</v>
      </c>
      <c r="P252" s="241"/>
      <c r="Q252" s="210">
        <f t="shared" si="68"/>
        <v>0</v>
      </c>
      <c r="R252" s="120" t="s">
        <v>49</v>
      </c>
      <c r="S252" s="170"/>
      <c r="T252" s="170"/>
      <c r="U252" s="170"/>
      <c r="V252" s="170"/>
      <c r="W252" s="5" t="str">
        <f t="shared" si="52"/>
        <v/>
      </c>
      <c r="X252" s="24"/>
      <c r="Y252" s="5" t="str">
        <f t="shared" si="53"/>
        <v/>
      </c>
      <c r="Z252" s="29"/>
      <c r="AA252" s="5"/>
      <c r="AB252" s="5"/>
      <c r="AC252" s="240" t="s">
        <v>48</v>
      </c>
      <c r="AD252" s="241"/>
      <c r="AE252" s="210">
        <f t="shared" si="69"/>
        <v>0</v>
      </c>
      <c r="AF252" s="120" t="s">
        <v>49</v>
      </c>
      <c r="AG252" s="170"/>
      <c r="AH252" s="170"/>
      <c r="AI252" s="170"/>
      <c r="AJ252" s="170"/>
      <c r="AK252" s="5" t="str">
        <f t="shared" si="55"/>
        <v/>
      </c>
      <c r="AL252" s="24"/>
      <c r="AM252" s="5" t="str">
        <f t="shared" si="56"/>
        <v/>
      </c>
      <c r="AN252" s="29"/>
      <c r="AO252" s="5"/>
      <c r="AP252" s="5"/>
      <c r="AQ252" s="240" t="s">
        <v>48</v>
      </c>
      <c r="AR252" s="241"/>
      <c r="AS252" s="210">
        <f t="shared" si="70"/>
        <v>0</v>
      </c>
      <c r="AT252" s="120" t="s">
        <v>49</v>
      </c>
      <c r="AU252" s="170"/>
      <c r="AV252" s="170"/>
      <c r="AW252" s="170"/>
      <c r="AX252" s="170"/>
      <c r="AY252" s="5" t="str">
        <f t="shared" si="57"/>
        <v/>
      </c>
      <c r="AZ252" s="29"/>
      <c r="BA252" s="5" t="str">
        <f t="shared" si="58"/>
        <v/>
      </c>
      <c r="BB252" s="5"/>
      <c r="BC252" s="5"/>
      <c r="BD252" s="240" t="s">
        <v>48</v>
      </c>
      <c r="BE252" s="241"/>
      <c r="BF252" s="210">
        <f t="shared" si="71"/>
        <v>0</v>
      </c>
      <c r="BG252" s="120" t="s">
        <v>49</v>
      </c>
      <c r="BH252" s="170"/>
      <c r="BI252" s="170"/>
      <c r="BJ252" s="170"/>
      <c r="BK252" s="170"/>
      <c r="BL252" s="5" t="str">
        <f t="shared" si="77"/>
        <v/>
      </c>
      <c r="BM252" s="6"/>
      <c r="BN252" s="5" t="str">
        <f t="shared" si="78"/>
        <v/>
      </c>
      <c r="BO252" s="29"/>
      <c r="BR252" s="119" t="s">
        <v>48</v>
      </c>
      <c r="BS252" s="205"/>
      <c r="BT252" s="210">
        <v>1</v>
      </c>
      <c r="BU252" s="120" t="s">
        <v>49</v>
      </c>
      <c r="BV252" s="147" t="str">
        <f t="shared" si="72"/>
        <v/>
      </c>
      <c r="BW252" s="147" t="str">
        <f t="shared" si="73"/>
        <v/>
      </c>
      <c r="BX252" s="147" t="str">
        <f t="shared" si="74"/>
        <v/>
      </c>
      <c r="BY252" s="147" t="str">
        <f t="shared" si="75"/>
        <v/>
      </c>
      <c r="BZ252" s="148" t="str">
        <f t="shared" si="76"/>
        <v/>
      </c>
    </row>
    <row r="253" spans="1:78" s="1" customFormat="1" ht="14.4" customHeight="1" x14ac:dyDescent="0.3">
      <c r="A253"/>
      <c r="B253"/>
      <c r="C253"/>
      <c r="D253"/>
      <c r="E253" s="42"/>
      <c r="F253" s="42"/>
      <c r="G253" s="42"/>
      <c r="H253" s="42"/>
      <c r="I253" s="42"/>
      <c r="J253" s="42"/>
      <c r="K253"/>
      <c r="L253"/>
      <c r="N253" s="20"/>
      <c r="O253" s="242" t="s">
        <v>50</v>
      </c>
      <c r="P253" s="243"/>
      <c r="Q253" s="210">
        <f t="shared" si="68"/>
        <v>0</v>
      </c>
      <c r="R253" s="120" t="s">
        <v>51</v>
      </c>
      <c r="S253" s="170"/>
      <c r="T253" s="170"/>
      <c r="U253" s="170"/>
      <c r="V253" s="170"/>
      <c r="W253" s="5" t="str">
        <f t="shared" si="52"/>
        <v/>
      </c>
      <c r="X253" s="24"/>
      <c r="Y253" s="5" t="str">
        <f t="shared" si="53"/>
        <v/>
      </c>
      <c r="Z253" s="29"/>
      <c r="AA253" s="5"/>
      <c r="AB253" s="5"/>
      <c r="AC253" s="242" t="s">
        <v>50</v>
      </c>
      <c r="AD253" s="243"/>
      <c r="AE253" s="210">
        <f t="shared" si="69"/>
        <v>0</v>
      </c>
      <c r="AF253" s="120" t="s">
        <v>51</v>
      </c>
      <c r="AG253" s="170"/>
      <c r="AH253" s="170"/>
      <c r="AI253" s="170"/>
      <c r="AJ253" s="170"/>
      <c r="AK253" s="5" t="str">
        <f t="shared" si="55"/>
        <v/>
      </c>
      <c r="AL253" s="24"/>
      <c r="AM253" s="5" t="str">
        <f t="shared" si="56"/>
        <v/>
      </c>
      <c r="AN253" s="29"/>
      <c r="AO253" s="5"/>
      <c r="AP253" s="5"/>
      <c r="AQ253" s="242" t="s">
        <v>50</v>
      </c>
      <c r="AR253" s="243"/>
      <c r="AS253" s="210">
        <f t="shared" si="70"/>
        <v>0</v>
      </c>
      <c r="AT253" s="120" t="s">
        <v>51</v>
      </c>
      <c r="AU253" s="170"/>
      <c r="AV253" s="170"/>
      <c r="AW253" s="170"/>
      <c r="AX253" s="170"/>
      <c r="AY253" s="5" t="str">
        <f t="shared" si="57"/>
        <v/>
      </c>
      <c r="AZ253" s="29"/>
      <c r="BA253" s="5" t="str">
        <f t="shared" si="58"/>
        <v/>
      </c>
      <c r="BB253" s="5"/>
      <c r="BC253" s="5"/>
      <c r="BD253" s="242" t="s">
        <v>50</v>
      </c>
      <c r="BE253" s="243"/>
      <c r="BF253" s="210">
        <f t="shared" si="71"/>
        <v>0</v>
      </c>
      <c r="BG253" s="120" t="s">
        <v>51</v>
      </c>
      <c r="BH253" s="170"/>
      <c r="BI253" s="170"/>
      <c r="BJ253" s="170"/>
      <c r="BK253" s="170"/>
      <c r="BL253" s="5" t="str">
        <f t="shared" si="77"/>
        <v/>
      </c>
      <c r="BM253" s="6"/>
      <c r="BN253" s="5" t="str">
        <f t="shared" si="78"/>
        <v/>
      </c>
      <c r="BO253" s="29"/>
      <c r="BR253" s="384" t="s">
        <v>50</v>
      </c>
      <c r="BS253" s="433"/>
      <c r="BT253" s="210">
        <v>1</v>
      </c>
      <c r="BU253" s="120" t="s">
        <v>51</v>
      </c>
      <c r="BV253" s="147" t="str">
        <f t="shared" si="72"/>
        <v/>
      </c>
      <c r="BW253" s="147" t="str">
        <f t="shared" si="73"/>
        <v/>
      </c>
      <c r="BX253" s="147" t="str">
        <f t="shared" si="74"/>
        <v/>
      </c>
      <c r="BY253" s="147" t="str">
        <f t="shared" si="75"/>
        <v/>
      </c>
      <c r="BZ253" s="148" t="str">
        <f t="shared" si="76"/>
        <v/>
      </c>
    </row>
    <row r="254" spans="1:78" x14ac:dyDescent="0.3">
      <c r="N254" s="5"/>
      <c r="O254" s="244"/>
      <c r="P254" s="245"/>
      <c r="Q254" s="210">
        <f t="shared" si="68"/>
        <v>0</v>
      </c>
      <c r="R254" s="120" t="s">
        <v>52</v>
      </c>
      <c r="S254" s="170"/>
      <c r="T254" s="170"/>
      <c r="U254" s="170"/>
      <c r="V254" s="170"/>
      <c r="W254" s="5" t="str">
        <f t="shared" si="52"/>
        <v/>
      </c>
      <c r="X254" s="24"/>
      <c r="Y254" s="5" t="str">
        <f t="shared" si="53"/>
        <v/>
      </c>
      <c r="Z254" s="29"/>
      <c r="AA254" s="5"/>
      <c r="AB254" s="5"/>
      <c r="AC254" s="244"/>
      <c r="AD254" s="245"/>
      <c r="AE254" s="210">
        <f t="shared" si="69"/>
        <v>0</v>
      </c>
      <c r="AF254" s="120" t="s">
        <v>52</v>
      </c>
      <c r="AG254" s="170"/>
      <c r="AH254" s="170"/>
      <c r="AI254" s="170"/>
      <c r="AJ254" s="170"/>
      <c r="AK254" s="5" t="str">
        <f t="shared" si="55"/>
        <v/>
      </c>
      <c r="AL254" s="24"/>
      <c r="AM254" s="5" t="str">
        <f t="shared" si="56"/>
        <v/>
      </c>
      <c r="AN254" s="29"/>
      <c r="AO254" s="5"/>
      <c r="AP254" s="5"/>
      <c r="AQ254" s="244"/>
      <c r="AR254" s="245"/>
      <c r="AS254" s="210">
        <f t="shared" si="70"/>
        <v>0</v>
      </c>
      <c r="AT254" s="120" t="s">
        <v>52</v>
      </c>
      <c r="AU254" s="170"/>
      <c r="AV254" s="170"/>
      <c r="AW254" s="170"/>
      <c r="AX254" s="170"/>
      <c r="AY254" s="5" t="str">
        <f t="shared" si="57"/>
        <v/>
      </c>
      <c r="AZ254" s="29"/>
      <c r="BA254" s="5" t="str">
        <f t="shared" si="58"/>
        <v/>
      </c>
      <c r="BB254" s="5"/>
      <c r="BC254" s="5"/>
      <c r="BD254" s="244"/>
      <c r="BE254" s="245"/>
      <c r="BF254" s="210">
        <f t="shared" si="71"/>
        <v>0</v>
      </c>
      <c r="BG254" s="120" t="s">
        <v>52</v>
      </c>
      <c r="BH254" s="170"/>
      <c r="BI254" s="170"/>
      <c r="BJ254" s="170"/>
      <c r="BK254" s="170"/>
      <c r="BL254" s="5" t="str">
        <f t="shared" si="77"/>
        <v/>
      </c>
      <c r="BM254" s="6"/>
      <c r="BN254" s="5" t="str">
        <f t="shared" si="78"/>
        <v/>
      </c>
      <c r="BO254" s="29"/>
      <c r="BR254" s="384"/>
      <c r="BS254" s="434"/>
      <c r="BT254" s="210">
        <v>1</v>
      </c>
      <c r="BU254" s="120" t="s">
        <v>52</v>
      </c>
      <c r="BV254" s="147" t="str">
        <f t="shared" si="72"/>
        <v/>
      </c>
      <c r="BW254" s="147" t="str">
        <f t="shared" si="73"/>
        <v/>
      </c>
      <c r="BX254" s="147" t="str">
        <f t="shared" si="74"/>
        <v/>
      </c>
      <c r="BY254" s="147" t="str">
        <f t="shared" si="75"/>
        <v/>
      </c>
      <c r="BZ254" s="148" t="str">
        <f t="shared" si="76"/>
        <v/>
      </c>
    </row>
    <row r="255" spans="1:78" ht="28.95" customHeight="1" x14ac:dyDescent="0.3">
      <c r="N255" s="5"/>
      <c r="O255" s="242" t="s">
        <v>53</v>
      </c>
      <c r="P255" s="243"/>
      <c r="Q255" s="210">
        <f t="shared" si="68"/>
        <v>0</v>
      </c>
      <c r="R255" s="120" t="s">
        <v>54</v>
      </c>
      <c r="S255" s="170"/>
      <c r="T255" s="170"/>
      <c r="U255" s="170"/>
      <c r="V255" s="170"/>
      <c r="W255" s="5" t="str">
        <f t="shared" si="52"/>
        <v/>
      </c>
      <c r="X255" s="24"/>
      <c r="Y255" s="5" t="str">
        <f t="shared" si="53"/>
        <v/>
      </c>
      <c r="Z255" s="29"/>
      <c r="AA255" s="5"/>
      <c r="AB255" s="5"/>
      <c r="AC255" s="242" t="s">
        <v>53</v>
      </c>
      <c r="AD255" s="243"/>
      <c r="AE255" s="210">
        <f t="shared" si="69"/>
        <v>0</v>
      </c>
      <c r="AF255" s="120" t="s">
        <v>54</v>
      </c>
      <c r="AG255" s="170"/>
      <c r="AH255" s="170"/>
      <c r="AI255" s="170"/>
      <c r="AJ255" s="170"/>
      <c r="AK255" s="5" t="str">
        <f t="shared" si="55"/>
        <v/>
      </c>
      <c r="AL255" s="24"/>
      <c r="AM255" s="5" t="str">
        <f t="shared" si="56"/>
        <v/>
      </c>
      <c r="AN255" s="29"/>
      <c r="AO255" s="5"/>
      <c r="AP255" s="5"/>
      <c r="AQ255" s="242" t="s">
        <v>53</v>
      </c>
      <c r="AR255" s="243"/>
      <c r="AS255" s="210">
        <f t="shared" si="70"/>
        <v>0</v>
      </c>
      <c r="AT255" s="120" t="s">
        <v>54</v>
      </c>
      <c r="AU255" s="170"/>
      <c r="AV255" s="170"/>
      <c r="AW255" s="170"/>
      <c r="AX255" s="170"/>
      <c r="AY255" s="5" t="str">
        <f t="shared" si="57"/>
        <v/>
      </c>
      <c r="AZ255" s="29"/>
      <c r="BA255" s="5" t="str">
        <f t="shared" si="58"/>
        <v/>
      </c>
      <c r="BB255" s="5"/>
      <c r="BC255" s="5"/>
      <c r="BD255" s="242" t="s">
        <v>53</v>
      </c>
      <c r="BE255" s="243"/>
      <c r="BF255" s="210">
        <f t="shared" si="71"/>
        <v>0</v>
      </c>
      <c r="BG255" s="120" t="s">
        <v>54</v>
      </c>
      <c r="BH255" s="170"/>
      <c r="BI255" s="170"/>
      <c r="BJ255" s="170"/>
      <c r="BK255" s="170"/>
      <c r="BL255" s="5" t="str">
        <f t="shared" si="77"/>
        <v/>
      </c>
      <c r="BM255" s="6"/>
      <c r="BN255" s="5" t="str">
        <f t="shared" si="78"/>
        <v/>
      </c>
      <c r="BO255" s="29"/>
      <c r="BR255" s="384" t="s">
        <v>53</v>
      </c>
      <c r="BS255" s="433"/>
      <c r="BT255" s="210">
        <v>1</v>
      </c>
      <c r="BU255" s="120" t="s">
        <v>54</v>
      </c>
      <c r="BV255" s="147" t="str">
        <f t="shared" si="72"/>
        <v/>
      </c>
      <c r="BW255" s="147" t="str">
        <f t="shared" si="73"/>
        <v/>
      </c>
      <c r="BX255" s="147" t="str">
        <f t="shared" si="74"/>
        <v/>
      </c>
      <c r="BY255" s="147" t="str">
        <f t="shared" si="75"/>
        <v/>
      </c>
      <c r="BZ255" s="148" t="str">
        <f t="shared" si="76"/>
        <v/>
      </c>
    </row>
    <row r="256" spans="1:78" ht="27.6" x14ac:dyDescent="0.3">
      <c r="N256" s="5"/>
      <c r="O256" s="244"/>
      <c r="P256" s="245"/>
      <c r="Q256" s="210">
        <f t="shared" si="68"/>
        <v>0</v>
      </c>
      <c r="R256" s="120" t="s">
        <v>55</v>
      </c>
      <c r="S256" s="170"/>
      <c r="T256" s="170"/>
      <c r="U256" s="170"/>
      <c r="V256" s="170"/>
      <c r="W256" s="5" t="str">
        <f t="shared" si="52"/>
        <v/>
      </c>
      <c r="X256" s="24"/>
      <c r="Y256" s="5" t="str">
        <f t="shared" si="53"/>
        <v/>
      </c>
      <c r="Z256" s="29"/>
      <c r="AA256" s="5"/>
      <c r="AB256" s="5"/>
      <c r="AC256" s="244"/>
      <c r="AD256" s="245"/>
      <c r="AE256" s="210">
        <f t="shared" si="69"/>
        <v>0</v>
      </c>
      <c r="AF256" s="120" t="s">
        <v>55</v>
      </c>
      <c r="AG256" s="170"/>
      <c r="AH256" s="170"/>
      <c r="AI256" s="170"/>
      <c r="AJ256" s="170"/>
      <c r="AK256" s="5" t="str">
        <f t="shared" si="55"/>
        <v/>
      </c>
      <c r="AL256" s="24"/>
      <c r="AM256" s="5" t="str">
        <f t="shared" si="56"/>
        <v/>
      </c>
      <c r="AN256" s="29"/>
      <c r="AO256" s="5"/>
      <c r="AP256" s="5"/>
      <c r="AQ256" s="244"/>
      <c r="AR256" s="245"/>
      <c r="AS256" s="210">
        <f t="shared" si="70"/>
        <v>0</v>
      </c>
      <c r="AT256" s="120" t="s">
        <v>55</v>
      </c>
      <c r="AU256" s="170"/>
      <c r="AV256" s="170"/>
      <c r="AW256" s="170"/>
      <c r="AX256" s="170"/>
      <c r="AY256" s="5" t="str">
        <f t="shared" si="57"/>
        <v/>
      </c>
      <c r="AZ256" s="29"/>
      <c r="BA256" s="5" t="str">
        <f t="shared" si="58"/>
        <v/>
      </c>
      <c r="BB256" s="5"/>
      <c r="BC256" s="5"/>
      <c r="BD256" s="244"/>
      <c r="BE256" s="245"/>
      <c r="BF256" s="210">
        <f t="shared" si="71"/>
        <v>0</v>
      </c>
      <c r="BG256" s="120" t="s">
        <v>55</v>
      </c>
      <c r="BH256" s="170"/>
      <c r="BI256" s="170"/>
      <c r="BJ256" s="170"/>
      <c r="BK256" s="170"/>
      <c r="BL256" s="5" t="str">
        <f t="shared" si="77"/>
        <v/>
      </c>
      <c r="BM256" s="6"/>
      <c r="BN256" s="5" t="str">
        <f t="shared" si="78"/>
        <v/>
      </c>
      <c r="BO256" s="29"/>
      <c r="BR256" s="384"/>
      <c r="BS256" s="434"/>
      <c r="BT256" s="210">
        <v>1</v>
      </c>
      <c r="BU256" s="120" t="s">
        <v>55</v>
      </c>
      <c r="BV256" s="147" t="str">
        <f t="shared" si="72"/>
        <v/>
      </c>
      <c r="BW256" s="147" t="str">
        <f t="shared" si="73"/>
        <v/>
      </c>
      <c r="BX256" s="147" t="str">
        <f t="shared" si="74"/>
        <v/>
      </c>
      <c r="BY256" s="147" t="str">
        <f t="shared" si="75"/>
        <v/>
      </c>
      <c r="BZ256" s="148" t="str">
        <f t="shared" si="76"/>
        <v/>
      </c>
    </row>
    <row r="257" spans="14:78" ht="55.2" x14ac:dyDescent="0.3">
      <c r="N257" s="5"/>
      <c r="O257" s="240" t="s">
        <v>56</v>
      </c>
      <c r="P257" s="241"/>
      <c r="Q257" s="210">
        <f t="shared" si="68"/>
        <v>0</v>
      </c>
      <c r="R257" s="120" t="s">
        <v>55</v>
      </c>
      <c r="S257" s="170"/>
      <c r="T257" s="170"/>
      <c r="U257" s="170"/>
      <c r="V257" s="170"/>
      <c r="W257" s="5" t="str">
        <f t="shared" si="52"/>
        <v/>
      </c>
      <c r="X257" s="24"/>
      <c r="Y257" s="5" t="str">
        <f t="shared" si="53"/>
        <v/>
      </c>
      <c r="Z257" s="29"/>
      <c r="AA257" s="5"/>
      <c r="AB257" s="5"/>
      <c r="AC257" s="240" t="s">
        <v>56</v>
      </c>
      <c r="AD257" s="241"/>
      <c r="AE257" s="210">
        <f t="shared" si="69"/>
        <v>0</v>
      </c>
      <c r="AF257" s="120" t="s">
        <v>55</v>
      </c>
      <c r="AG257" s="170"/>
      <c r="AH257" s="170"/>
      <c r="AI257" s="170"/>
      <c r="AJ257" s="170"/>
      <c r="AK257" s="5" t="str">
        <f t="shared" si="55"/>
        <v/>
      </c>
      <c r="AL257" s="24"/>
      <c r="AM257" s="5" t="str">
        <f t="shared" si="56"/>
        <v/>
      </c>
      <c r="AN257" s="29"/>
      <c r="AO257" s="5"/>
      <c r="AP257" s="5"/>
      <c r="AQ257" s="240" t="s">
        <v>56</v>
      </c>
      <c r="AR257" s="241"/>
      <c r="AS257" s="210">
        <f t="shared" si="70"/>
        <v>0</v>
      </c>
      <c r="AT257" s="120" t="s">
        <v>55</v>
      </c>
      <c r="AU257" s="170"/>
      <c r="AV257" s="170"/>
      <c r="AW257" s="170"/>
      <c r="AX257" s="170"/>
      <c r="AY257" s="5" t="str">
        <f t="shared" si="57"/>
        <v/>
      </c>
      <c r="AZ257" s="29"/>
      <c r="BA257" s="5" t="str">
        <f t="shared" si="58"/>
        <v/>
      </c>
      <c r="BB257" s="5"/>
      <c r="BC257" s="5"/>
      <c r="BD257" s="240" t="s">
        <v>56</v>
      </c>
      <c r="BE257" s="241"/>
      <c r="BF257" s="210">
        <f t="shared" si="71"/>
        <v>0</v>
      </c>
      <c r="BG257" s="120" t="s">
        <v>55</v>
      </c>
      <c r="BH257" s="170"/>
      <c r="BI257" s="170"/>
      <c r="BJ257" s="170"/>
      <c r="BK257" s="170"/>
      <c r="BL257" s="5" t="str">
        <f t="shared" si="77"/>
        <v/>
      </c>
      <c r="BM257" s="6"/>
      <c r="BN257" s="5" t="str">
        <f t="shared" si="78"/>
        <v/>
      </c>
      <c r="BO257" s="29"/>
      <c r="BR257" s="119" t="s">
        <v>56</v>
      </c>
      <c r="BS257" s="206"/>
      <c r="BT257" s="210">
        <v>1</v>
      </c>
      <c r="BU257" s="120" t="s">
        <v>55</v>
      </c>
      <c r="BV257" s="147" t="str">
        <f t="shared" si="72"/>
        <v/>
      </c>
      <c r="BW257" s="147" t="str">
        <f t="shared" si="73"/>
        <v/>
      </c>
      <c r="BX257" s="147" t="str">
        <f t="shared" si="74"/>
        <v/>
      </c>
      <c r="BY257" s="147" t="str">
        <f t="shared" si="75"/>
        <v/>
      </c>
      <c r="BZ257" s="148" t="str">
        <f t="shared" si="76"/>
        <v/>
      </c>
    </row>
    <row r="258" spans="14:78" ht="27.6" x14ac:dyDescent="0.3">
      <c r="N258" s="5"/>
      <c r="O258" s="242" t="s">
        <v>57</v>
      </c>
      <c r="P258" s="243"/>
      <c r="Q258" s="210">
        <f t="shared" si="68"/>
        <v>0</v>
      </c>
      <c r="R258" s="120" t="s">
        <v>130</v>
      </c>
      <c r="S258" s="170"/>
      <c r="T258" s="170"/>
      <c r="U258" s="170"/>
      <c r="V258" s="170"/>
      <c r="W258" s="5" t="str">
        <f t="shared" ref="W258:W259" si="79">IF(Q258="","",IF(S258="X",0,IF(T258="X",5,IF(U258="X",10,IF(V258="X",15,"")))))</f>
        <v/>
      </c>
      <c r="X258" s="24"/>
      <c r="Y258" s="5" t="str">
        <f t="shared" ref="Y258:Y259" si="80">IF(Q258="","",IF(S258="X",5,IF(T258="X",10,IF(U258="X",15,IF(V258="X",20,"")))))</f>
        <v/>
      </c>
      <c r="Z258" s="29"/>
      <c r="AA258" s="5"/>
      <c r="AB258" s="5"/>
      <c r="AC258" s="242" t="s">
        <v>57</v>
      </c>
      <c r="AD258" s="243"/>
      <c r="AE258" s="210">
        <f t="shared" si="69"/>
        <v>0</v>
      </c>
      <c r="AF258" s="120" t="s">
        <v>130</v>
      </c>
      <c r="AG258" s="170"/>
      <c r="AH258" s="170"/>
      <c r="AI258" s="170"/>
      <c r="AJ258" s="170"/>
      <c r="AK258" s="5" t="str">
        <f t="shared" si="55"/>
        <v/>
      </c>
      <c r="AL258" s="24"/>
      <c r="AM258" s="5" t="str">
        <f t="shared" si="56"/>
        <v/>
      </c>
      <c r="AN258" s="29"/>
      <c r="AO258" s="5"/>
      <c r="AP258" s="5"/>
      <c r="AQ258" s="242" t="s">
        <v>57</v>
      </c>
      <c r="AR258" s="243"/>
      <c r="AS258" s="210">
        <f t="shared" si="70"/>
        <v>0</v>
      </c>
      <c r="AT258" s="120" t="s">
        <v>130</v>
      </c>
      <c r="AU258" s="170"/>
      <c r="AV258" s="170"/>
      <c r="AW258" s="170"/>
      <c r="AX258" s="170"/>
      <c r="AY258" s="5" t="str">
        <f t="shared" si="57"/>
        <v/>
      </c>
      <c r="AZ258" s="29"/>
      <c r="BA258" s="5" t="str">
        <f t="shared" si="58"/>
        <v/>
      </c>
      <c r="BB258" s="5"/>
      <c r="BC258" s="5"/>
      <c r="BD258" s="242" t="s">
        <v>57</v>
      </c>
      <c r="BE258" s="243"/>
      <c r="BF258" s="210">
        <f t="shared" si="71"/>
        <v>0</v>
      </c>
      <c r="BG258" s="120" t="s">
        <v>130</v>
      </c>
      <c r="BH258" s="170"/>
      <c r="BI258" s="170"/>
      <c r="BJ258" s="170"/>
      <c r="BK258" s="170"/>
      <c r="BL258" s="5" t="str">
        <f t="shared" si="77"/>
        <v/>
      </c>
      <c r="BM258" s="6"/>
      <c r="BN258" s="5" t="str">
        <f t="shared" si="78"/>
        <v/>
      </c>
      <c r="BO258" s="29"/>
      <c r="BR258" s="384" t="s">
        <v>57</v>
      </c>
      <c r="BS258" s="433"/>
      <c r="BT258" s="210">
        <v>1</v>
      </c>
      <c r="BU258" s="120" t="s">
        <v>130</v>
      </c>
      <c r="BV258" s="147" t="str">
        <f t="shared" si="72"/>
        <v/>
      </c>
      <c r="BW258" s="147" t="str">
        <f t="shared" si="73"/>
        <v/>
      </c>
      <c r="BX258" s="147" t="str">
        <f t="shared" si="74"/>
        <v/>
      </c>
      <c r="BY258" s="147" t="str">
        <f t="shared" si="75"/>
        <v/>
      </c>
      <c r="BZ258" s="148" t="str">
        <f t="shared" si="76"/>
        <v/>
      </c>
    </row>
    <row r="259" spans="14:78" ht="43.95" customHeight="1" x14ac:dyDescent="0.3">
      <c r="N259" s="5"/>
      <c r="O259" s="244"/>
      <c r="P259" s="245"/>
      <c r="Q259" s="210">
        <f t="shared" si="68"/>
        <v>0</v>
      </c>
      <c r="R259" s="120" t="s">
        <v>58</v>
      </c>
      <c r="S259" s="170"/>
      <c r="T259" s="170"/>
      <c r="U259" s="170"/>
      <c r="V259" s="170"/>
      <c r="W259" s="5" t="str">
        <f t="shared" si="79"/>
        <v/>
      </c>
      <c r="X259" s="24"/>
      <c r="Y259" s="5" t="str">
        <f t="shared" si="80"/>
        <v/>
      </c>
      <c r="Z259" s="5"/>
      <c r="AA259" s="5"/>
      <c r="AB259" s="5"/>
      <c r="AC259" s="244"/>
      <c r="AD259" s="245"/>
      <c r="AE259" s="210">
        <f t="shared" si="69"/>
        <v>0</v>
      </c>
      <c r="AF259" s="120" t="s">
        <v>58</v>
      </c>
      <c r="AG259" s="170"/>
      <c r="AH259" s="170"/>
      <c r="AI259" s="170"/>
      <c r="AJ259" s="170"/>
      <c r="AK259" s="5" t="str">
        <f t="shared" si="55"/>
        <v/>
      </c>
      <c r="AL259" s="24"/>
      <c r="AM259" s="5" t="str">
        <f t="shared" si="56"/>
        <v/>
      </c>
      <c r="AN259" s="5"/>
      <c r="AO259" s="5"/>
      <c r="AP259" s="5"/>
      <c r="AQ259" s="244"/>
      <c r="AR259" s="245"/>
      <c r="AS259" s="210">
        <f t="shared" si="70"/>
        <v>0</v>
      </c>
      <c r="AT259" s="120" t="s">
        <v>58</v>
      </c>
      <c r="AU259" s="170"/>
      <c r="AV259" s="170"/>
      <c r="AW259" s="170"/>
      <c r="AX259" s="170"/>
      <c r="AY259" s="5" t="str">
        <f t="shared" si="57"/>
        <v/>
      </c>
      <c r="AZ259" s="29"/>
      <c r="BA259" s="5" t="str">
        <f t="shared" si="58"/>
        <v/>
      </c>
      <c r="BB259" s="5"/>
      <c r="BC259" s="5"/>
      <c r="BD259" s="244"/>
      <c r="BE259" s="245"/>
      <c r="BF259" s="210">
        <f t="shared" si="71"/>
        <v>0</v>
      </c>
      <c r="BG259" s="120" t="s">
        <v>58</v>
      </c>
      <c r="BH259" s="170"/>
      <c r="BI259" s="170"/>
      <c r="BJ259" s="170"/>
      <c r="BK259" s="170"/>
      <c r="BL259" s="5" t="str">
        <f t="shared" si="77"/>
        <v/>
      </c>
      <c r="BM259" s="6"/>
      <c r="BN259" s="5" t="str">
        <f t="shared" si="78"/>
        <v/>
      </c>
      <c r="BO259" s="5"/>
      <c r="BP259" s="5"/>
      <c r="BQ259" s="5"/>
      <c r="BR259" s="384"/>
      <c r="BS259" s="434"/>
      <c r="BT259" s="210">
        <v>1</v>
      </c>
      <c r="BU259" s="120" t="s">
        <v>58</v>
      </c>
      <c r="BV259" s="147" t="str">
        <f t="shared" si="72"/>
        <v/>
      </c>
      <c r="BW259" s="147" t="str">
        <f t="shared" si="73"/>
        <v/>
      </c>
      <c r="BX259" s="147" t="str">
        <f t="shared" si="74"/>
        <v/>
      </c>
      <c r="BY259" s="147" t="str">
        <f t="shared" si="75"/>
        <v/>
      </c>
      <c r="BZ259" s="148" t="str">
        <f t="shared" si="76"/>
        <v/>
      </c>
    </row>
    <row r="260" spans="14:78" ht="15" thickBot="1" x14ac:dyDescent="0.35">
      <c r="N260" s="5"/>
      <c r="O260" s="30"/>
      <c r="P260" s="355"/>
      <c r="Q260" s="355"/>
      <c r="R260" s="66" t="s">
        <v>173</v>
      </c>
      <c r="S260" s="26" t="e">
        <f>SUM(W247:W259)/SUM(Q247:Q259)</f>
        <v>#DIV/0!</v>
      </c>
      <c r="T260" s="26" t="s">
        <v>20</v>
      </c>
      <c r="U260" s="26" t="e">
        <f>SUM(Y247:Y259)/SUM(Q247:Q259)</f>
        <v>#DIV/0!</v>
      </c>
      <c r="V260" s="26"/>
      <c r="W260" s="5"/>
      <c r="X260" s="5"/>
      <c r="Y260" s="5"/>
      <c r="Z260" s="5"/>
      <c r="AA260" s="5"/>
      <c r="AB260" s="5"/>
      <c r="AC260" s="30"/>
      <c r="AD260" s="355"/>
      <c r="AE260" s="355"/>
      <c r="AF260" s="66" t="s">
        <v>173</v>
      </c>
      <c r="AG260" s="26" t="e">
        <f>SUM(AK247:AK259)/SUM(AE247:AE259)</f>
        <v>#DIV/0!</v>
      </c>
      <c r="AH260" s="26" t="s">
        <v>20</v>
      </c>
      <c r="AI260" s="26" t="e">
        <f>SUM(AM247:AM259)/SUM(AE247:AE259)</f>
        <v>#DIV/0!</v>
      </c>
      <c r="AJ260" s="26"/>
      <c r="AK260" s="5"/>
      <c r="AL260" s="5"/>
      <c r="AM260" s="5"/>
      <c r="AN260" s="5"/>
      <c r="AO260" s="5"/>
      <c r="AP260" s="5"/>
      <c r="AQ260" s="30"/>
      <c r="AR260" s="355"/>
      <c r="AS260" s="355"/>
      <c r="AT260" s="66" t="s">
        <v>173</v>
      </c>
      <c r="AU260" s="26" t="e">
        <f>SUM(AY247:AY259)/SUM(AS247:AS259)</f>
        <v>#DIV/0!</v>
      </c>
      <c r="AV260" s="26" t="s">
        <v>20</v>
      </c>
      <c r="AW260" s="26" t="e">
        <f>SUM(BA247:BA259)/SUM(AS247:AS259)</f>
        <v>#DIV/0!</v>
      </c>
      <c r="AX260" s="26"/>
      <c r="AY260" s="5"/>
      <c r="AZ260" s="5"/>
      <c r="BA260" s="5"/>
      <c r="BB260" s="5"/>
      <c r="BC260" s="5"/>
      <c r="BD260" s="30"/>
      <c r="BE260" s="355"/>
      <c r="BF260" s="355"/>
      <c r="BG260" s="66" t="s">
        <v>173</v>
      </c>
      <c r="BH260" s="26" t="e">
        <f>SUM(BL247:BL259)/SUM(BF247:BF259)</f>
        <v>#DIV/0!</v>
      </c>
      <c r="BI260" s="26" t="s">
        <v>20</v>
      </c>
      <c r="BJ260" s="26" t="e">
        <f>SUM(BN247:BN259)/SUM(BF247:BF259)</f>
        <v>#DIV/0!</v>
      </c>
      <c r="BK260" s="26"/>
      <c r="BL260" s="5"/>
      <c r="BM260" s="5"/>
      <c r="BN260" s="5"/>
      <c r="BO260" s="5"/>
      <c r="BP260" s="5"/>
      <c r="BQ260" s="5"/>
      <c r="BR260" s="5"/>
    </row>
    <row r="261" spans="14:78" ht="15" thickBot="1" x14ac:dyDescent="0.35">
      <c r="N261" s="5"/>
      <c r="O261" s="214" t="s">
        <v>306</v>
      </c>
      <c r="P261" s="110"/>
      <c r="Q261" s="220"/>
      <c r="R261" s="32" t="s">
        <v>301</v>
      </c>
      <c r="S261" s="356"/>
      <c r="T261" s="357"/>
      <c r="U261" s="357"/>
      <c r="V261" s="33" t="s">
        <v>21</v>
      </c>
      <c r="W261" s="5"/>
      <c r="X261" s="5"/>
      <c r="Y261" s="5"/>
      <c r="Z261" s="5"/>
      <c r="AA261" s="5"/>
      <c r="AB261" s="5"/>
      <c r="AC261" s="214" t="s">
        <v>306</v>
      </c>
      <c r="AD261" s="110"/>
      <c r="AE261" s="220"/>
      <c r="AF261" s="32" t="s">
        <v>301</v>
      </c>
      <c r="AG261" s="356"/>
      <c r="AH261" s="357"/>
      <c r="AI261" s="357"/>
      <c r="AJ261" s="33" t="s">
        <v>21</v>
      </c>
      <c r="AK261" s="5"/>
      <c r="AL261" s="5"/>
      <c r="AM261" s="5"/>
      <c r="AN261" s="5"/>
      <c r="AO261" s="5"/>
      <c r="AP261" s="5"/>
      <c r="AQ261" s="214" t="s">
        <v>306</v>
      </c>
      <c r="AR261" s="110"/>
      <c r="AS261" s="220"/>
      <c r="AT261" s="32" t="s">
        <v>301</v>
      </c>
      <c r="AU261" s="356"/>
      <c r="AV261" s="357"/>
      <c r="AW261" s="357"/>
      <c r="AX261" s="33" t="s">
        <v>21</v>
      </c>
      <c r="AY261" s="5"/>
      <c r="AZ261" s="5"/>
      <c r="BA261" s="5"/>
      <c r="BB261" s="5"/>
      <c r="BC261" s="5"/>
      <c r="BD261" s="214" t="s">
        <v>306</v>
      </c>
      <c r="BE261" s="110"/>
      <c r="BF261" s="220" t="s">
        <v>327</v>
      </c>
      <c r="BG261" s="32" t="s">
        <v>301</v>
      </c>
      <c r="BH261" s="356"/>
      <c r="BI261" s="357"/>
      <c r="BJ261" s="357"/>
      <c r="BK261" s="33" t="s">
        <v>21</v>
      </c>
      <c r="BL261" s="5"/>
      <c r="BM261" s="5"/>
      <c r="BN261" s="5"/>
      <c r="BO261" s="5"/>
      <c r="BP261" s="5"/>
      <c r="BQ261" s="5"/>
      <c r="BR261" s="5"/>
    </row>
    <row r="262" spans="14:78" ht="15" thickBot="1" x14ac:dyDescent="0.35">
      <c r="N262" s="5"/>
      <c r="O262" s="20"/>
      <c r="Q262" s="20"/>
      <c r="R262" s="43"/>
      <c r="S262" s="20"/>
      <c r="T262" s="20"/>
      <c r="U262" s="20"/>
      <c r="V262" s="20"/>
      <c r="W262" s="5"/>
      <c r="X262" s="5"/>
      <c r="Y262" s="5"/>
      <c r="Z262" s="5"/>
      <c r="AA262" s="5"/>
      <c r="AB262" s="5"/>
      <c r="AC262" s="20"/>
      <c r="AD262" s="111"/>
      <c r="AE262" s="192"/>
      <c r="AF262" s="43"/>
      <c r="AG262" s="20"/>
      <c r="AH262" s="20"/>
      <c r="AI262" s="20"/>
      <c r="AJ262" s="20"/>
      <c r="AK262" s="5"/>
      <c r="AL262" s="5"/>
      <c r="AM262" s="5"/>
      <c r="AN262" s="5"/>
      <c r="AO262" s="5"/>
      <c r="AP262" s="5"/>
      <c r="AQ262" s="20"/>
      <c r="AR262" s="111"/>
      <c r="AS262" s="20"/>
      <c r="AT262" s="43"/>
      <c r="AU262" s="20"/>
      <c r="AV262" s="20"/>
      <c r="AW262" s="20"/>
      <c r="AX262" s="20"/>
      <c r="AY262" s="5"/>
      <c r="AZ262" s="5"/>
      <c r="BA262" s="5"/>
      <c r="BB262" s="5"/>
      <c r="BC262" s="5"/>
      <c r="BD262" s="20"/>
      <c r="BE262" s="111"/>
      <c r="BF262" s="20"/>
      <c r="BG262" s="43"/>
      <c r="BH262" s="20"/>
      <c r="BI262" s="20"/>
      <c r="BJ262" s="20"/>
      <c r="BK262" s="20"/>
      <c r="BL262" s="5"/>
      <c r="BM262" s="5"/>
      <c r="BN262" s="5"/>
      <c r="BO262" s="5"/>
      <c r="BP262" s="5"/>
      <c r="BQ262" s="5"/>
      <c r="BR262" s="5"/>
    </row>
    <row r="263" spans="14:78" ht="15" thickBot="1" x14ac:dyDescent="0.35">
      <c r="N263" s="5"/>
      <c r="O263" s="213" t="s">
        <v>307</v>
      </c>
      <c r="Q263" s="377" t="s">
        <v>335</v>
      </c>
      <c r="R263" s="377"/>
      <c r="S263" s="377"/>
      <c r="T263" s="378"/>
      <c r="U263" s="217">
        <f>SUM(S261)</f>
        <v>0</v>
      </c>
      <c r="V263" s="218" t="s">
        <v>21</v>
      </c>
      <c r="W263" s="5"/>
      <c r="X263" s="5"/>
      <c r="Y263" s="5"/>
      <c r="Z263" s="5"/>
      <c r="AA263" s="5"/>
      <c r="AB263" s="5"/>
      <c r="AC263" s="213" t="s">
        <v>307</v>
      </c>
      <c r="AD263" s="111"/>
      <c r="AE263" s="377" t="s">
        <v>334</v>
      </c>
      <c r="AF263" s="377"/>
      <c r="AG263" s="377"/>
      <c r="AH263" s="378"/>
      <c r="AI263" s="217">
        <f>SUM(AG261)</f>
        <v>0</v>
      </c>
      <c r="AJ263" s="218" t="s">
        <v>21</v>
      </c>
      <c r="AK263" s="5"/>
      <c r="AL263" s="5"/>
      <c r="AM263" s="5"/>
      <c r="AN263" s="5"/>
      <c r="AO263" s="5"/>
      <c r="AP263" s="5"/>
      <c r="AQ263" s="213" t="s">
        <v>307</v>
      </c>
      <c r="AR263" s="111"/>
      <c r="AS263" s="377" t="s">
        <v>332</v>
      </c>
      <c r="AT263" s="377"/>
      <c r="AU263" s="377"/>
      <c r="AV263" s="378"/>
      <c r="AW263" s="217">
        <f>SUM(AU261)</f>
        <v>0</v>
      </c>
      <c r="AX263" s="218" t="s">
        <v>21</v>
      </c>
      <c r="AY263" s="5"/>
      <c r="AZ263" s="5"/>
      <c r="BA263" s="5"/>
      <c r="BB263" s="5"/>
      <c r="BC263" s="5"/>
      <c r="BD263" s="213" t="s">
        <v>307</v>
      </c>
      <c r="BE263" s="111"/>
      <c r="BF263" s="377" t="s">
        <v>333</v>
      </c>
      <c r="BG263" s="377"/>
      <c r="BH263" s="377"/>
      <c r="BI263" s="378"/>
      <c r="BJ263" s="217">
        <f>SUM(BH261)</f>
        <v>0</v>
      </c>
      <c r="BK263" s="218" t="s">
        <v>21</v>
      </c>
      <c r="BL263" s="5"/>
      <c r="BM263" s="5"/>
      <c r="BN263" s="5"/>
      <c r="BO263" s="5"/>
      <c r="BP263" s="5"/>
      <c r="BQ263" s="5"/>
      <c r="BR263" s="5"/>
    </row>
    <row r="264" spans="14:78" ht="30" customHeight="1" thickBot="1" x14ac:dyDescent="0.35">
      <c r="N264" s="5"/>
      <c r="O264" s="20"/>
      <c r="Q264" s="20"/>
      <c r="R264" s="43"/>
      <c r="S264" s="20"/>
      <c r="T264" s="20"/>
      <c r="U264" s="20"/>
      <c r="V264" s="20"/>
      <c r="W264" s="5"/>
      <c r="X264" s="5"/>
      <c r="Y264" s="5"/>
      <c r="Z264" s="5"/>
      <c r="AA264" s="5"/>
      <c r="AB264" s="5"/>
      <c r="AC264" s="5"/>
      <c r="AE264" s="20"/>
      <c r="AF264" s="43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S264" s="20"/>
      <c r="AT264" s="43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F264" s="5"/>
      <c r="BG264" s="43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</row>
    <row r="265" spans="14:78" ht="42" customHeight="1" thickBot="1" x14ac:dyDescent="0.35">
      <c r="N265" s="5"/>
      <c r="O265" s="321" t="s">
        <v>297</v>
      </c>
      <c r="P265" s="322"/>
      <c r="Q265" s="322"/>
      <c r="R265" s="322"/>
      <c r="S265" s="322"/>
      <c r="T265" s="322"/>
      <c r="U265" s="322"/>
      <c r="V265" s="323"/>
      <c r="W265" s="5"/>
      <c r="X265" s="5"/>
      <c r="Y265" s="5"/>
      <c r="Z265" s="5"/>
      <c r="AA265" s="5"/>
      <c r="AB265" s="5"/>
      <c r="AC265" s="5"/>
      <c r="AE265" s="20"/>
      <c r="AF265" s="43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S265" s="20"/>
      <c r="AT265" s="43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F265" s="5"/>
      <c r="BG265" s="43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</row>
    <row r="266" spans="14:78" ht="21.6" customHeight="1" x14ac:dyDescent="0.3">
      <c r="N266" s="5"/>
      <c r="O266" s="21" t="s">
        <v>125</v>
      </c>
      <c r="P266" s="247">
        <f>$D$5</f>
        <v>0</v>
      </c>
      <c r="Q266" s="247"/>
      <c r="R266" s="247"/>
      <c r="S266" s="41" t="s">
        <v>152</v>
      </c>
      <c r="T266" s="338"/>
      <c r="U266" s="339"/>
      <c r="V266" s="340"/>
      <c r="W266" s="5"/>
      <c r="X266" s="5"/>
      <c r="Y266" s="5"/>
      <c r="Z266" s="5"/>
      <c r="AA266" s="5"/>
      <c r="AB266" s="5"/>
      <c r="AC266" s="5"/>
      <c r="AE266" s="20"/>
      <c r="AF266" s="43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S266" s="20"/>
      <c r="AT266" s="43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F266" s="5"/>
      <c r="BG266" s="43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</row>
    <row r="267" spans="14:78" ht="24" customHeight="1" x14ac:dyDescent="0.3">
      <c r="N267" s="5"/>
      <c r="O267" s="21" t="s">
        <v>158</v>
      </c>
      <c r="P267" s="247">
        <f>$D$6</f>
        <v>0</v>
      </c>
      <c r="Q267" s="247"/>
      <c r="R267" s="247"/>
      <c r="S267" s="92" t="s">
        <v>89</v>
      </c>
      <c r="T267" s="247">
        <f>$K$6</f>
        <v>0</v>
      </c>
      <c r="U267" s="247"/>
      <c r="V267" s="247"/>
      <c r="AB267" s="108"/>
      <c r="AD267" s="42"/>
      <c r="AE267"/>
      <c r="AF267"/>
      <c r="AM267" s="5"/>
      <c r="AN267" s="5"/>
      <c r="AO267" s="5"/>
      <c r="AP267" s="108"/>
      <c r="AR267"/>
      <c r="AS267" s="5"/>
      <c r="AT267" s="5"/>
      <c r="AU267" s="5"/>
      <c r="AV267" s="5"/>
      <c r="AW267" s="5"/>
      <c r="BE267"/>
      <c r="BG267"/>
      <c r="BS267"/>
      <c r="BV267"/>
      <c r="BW267"/>
      <c r="BX267"/>
      <c r="BY267"/>
      <c r="BZ267"/>
    </row>
    <row r="268" spans="14:78" x14ac:dyDescent="0.3">
      <c r="N268" s="5"/>
      <c r="O268" s="108"/>
      <c r="P268" s="1"/>
      <c r="Q268" s="42"/>
      <c r="R268"/>
      <c r="S268"/>
      <c r="T268"/>
      <c r="U268"/>
      <c r="V268"/>
      <c r="AB268" s="108"/>
      <c r="AD268" s="42"/>
      <c r="AE268"/>
      <c r="AF268"/>
      <c r="AM268" s="5"/>
      <c r="AN268" s="5"/>
      <c r="AO268" s="5"/>
      <c r="AP268" s="108"/>
      <c r="AR268"/>
      <c r="AS268" s="5"/>
      <c r="AT268" s="5"/>
      <c r="AU268" s="5"/>
      <c r="AV268" s="5"/>
      <c r="AW268" s="5"/>
      <c r="BE268"/>
      <c r="BG268"/>
      <c r="BS268"/>
      <c r="BV268"/>
      <c r="BW268"/>
      <c r="BX268"/>
      <c r="BY268"/>
      <c r="BZ268"/>
    </row>
    <row r="269" spans="14:78" x14ac:dyDescent="0.3">
      <c r="N269" s="5"/>
      <c r="O269" s="345" t="s">
        <v>17</v>
      </c>
      <c r="P269" s="345"/>
      <c r="Q269" s="345"/>
      <c r="R269" s="345"/>
      <c r="S269" s="416" t="s">
        <v>256</v>
      </c>
      <c r="T269" s="417"/>
      <c r="U269" s="417"/>
      <c r="V269" s="418"/>
      <c r="AA269" s="108"/>
      <c r="AC269" s="42"/>
      <c r="AD269"/>
      <c r="AE269"/>
      <c r="AF269"/>
      <c r="AL269" s="5"/>
      <c r="AM269" s="5"/>
      <c r="AN269" s="5"/>
      <c r="AO269" s="108"/>
      <c r="AR269" s="5"/>
      <c r="AS269" s="5"/>
      <c r="AT269" s="5"/>
      <c r="AU269" s="5"/>
      <c r="AV269" s="5"/>
      <c r="BE269"/>
      <c r="BG269"/>
      <c r="BS269"/>
      <c r="BV269"/>
      <c r="BW269"/>
      <c r="BX269"/>
      <c r="BY269"/>
      <c r="BZ269"/>
    </row>
    <row r="270" spans="14:78" x14ac:dyDescent="0.3">
      <c r="N270" s="5"/>
      <c r="O270" s="422" t="s">
        <v>107</v>
      </c>
      <c r="P270" s="423"/>
      <c r="Q270" s="424"/>
      <c r="R270" s="106" t="s">
        <v>294</v>
      </c>
      <c r="S270" s="419"/>
      <c r="T270" s="420"/>
      <c r="U270" s="420"/>
      <c r="V270" s="421"/>
      <c r="AA270" s="108"/>
      <c r="AC270" s="42"/>
      <c r="AD270"/>
      <c r="AE270"/>
      <c r="AF270"/>
      <c r="AL270" s="5"/>
      <c r="AM270" s="5"/>
      <c r="AN270" s="5"/>
      <c r="AO270" s="108"/>
      <c r="AR270" s="5"/>
      <c r="AS270" s="5"/>
      <c r="AT270" s="5"/>
      <c r="AU270" s="5"/>
      <c r="AV270" s="5"/>
      <c r="BE270"/>
      <c r="BG270"/>
      <c r="BS270"/>
      <c r="BV270"/>
      <c r="BW270"/>
      <c r="BX270"/>
      <c r="BY270"/>
      <c r="BZ270"/>
    </row>
    <row r="271" spans="14:78" ht="27.6" customHeight="1" x14ac:dyDescent="0.3">
      <c r="N271" s="5"/>
      <c r="O271" s="384" t="s">
        <v>43</v>
      </c>
      <c r="P271" s="435"/>
      <c r="Q271" s="210">
        <v>1</v>
      </c>
      <c r="R271" s="120" t="s">
        <v>44</v>
      </c>
      <c r="S271" s="413" t="str">
        <f>IFERROR(AVERAGE(BZ152,BZ222,BZ247),"")</f>
        <v/>
      </c>
      <c r="T271" s="414"/>
      <c r="U271" s="414"/>
      <c r="V271" s="415"/>
      <c r="AA271" s="108"/>
      <c r="AC271" s="42"/>
      <c r="AD271"/>
      <c r="AE271"/>
      <c r="AF271"/>
      <c r="AL271" s="5"/>
      <c r="AM271" s="5"/>
      <c r="AN271" s="5"/>
      <c r="AO271" s="108"/>
      <c r="AR271" s="5"/>
      <c r="AS271" s="5"/>
      <c r="AT271" s="5"/>
      <c r="AU271" s="5"/>
      <c r="AV271" s="5"/>
      <c r="BE271"/>
      <c r="BG271"/>
      <c r="BS271"/>
      <c r="BV271"/>
      <c r="BW271"/>
      <c r="BX271"/>
      <c r="BY271"/>
      <c r="BZ271"/>
    </row>
    <row r="272" spans="14:78" x14ac:dyDescent="0.3">
      <c r="N272" s="5"/>
      <c r="O272" s="384"/>
      <c r="P272" s="436"/>
      <c r="Q272" s="210">
        <v>1</v>
      </c>
      <c r="R272" s="120" t="s">
        <v>45</v>
      </c>
      <c r="S272" s="413" t="str">
        <f t="shared" ref="S272:S283" si="81">IFERROR(AVERAGE(BZ153,BZ223,BZ248),"")</f>
        <v/>
      </c>
      <c r="T272" s="414"/>
      <c r="U272" s="414"/>
      <c r="V272" s="415"/>
      <c r="AA272" s="108"/>
      <c r="AC272" s="42"/>
      <c r="AD272"/>
      <c r="AE272"/>
      <c r="AF272"/>
      <c r="AL272" s="5"/>
      <c r="AM272" s="5"/>
      <c r="AN272" s="5"/>
      <c r="AO272" s="108"/>
      <c r="AR272" s="5"/>
      <c r="AS272" s="5"/>
      <c r="AT272" s="5"/>
      <c r="AU272" s="5"/>
      <c r="AV272" s="5"/>
      <c r="BE272"/>
      <c r="BG272"/>
      <c r="BS272"/>
      <c r="BV272"/>
      <c r="BW272"/>
      <c r="BX272"/>
      <c r="BY272"/>
      <c r="BZ272"/>
    </row>
    <row r="273" spans="14:78" ht="27.6" x14ac:dyDescent="0.3">
      <c r="N273" s="5"/>
      <c r="O273" s="384"/>
      <c r="P273" s="437"/>
      <c r="Q273" s="210">
        <v>1</v>
      </c>
      <c r="R273" s="120" t="s">
        <v>46</v>
      </c>
      <c r="S273" s="413" t="str">
        <f t="shared" si="81"/>
        <v/>
      </c>
      <c r="T273" s="414"/>
      <c r="U273" s="414"/>
      <c r="V273" s="415"/>
      <c r="AA273" s="108"/>
      <c r="AC273" s="42"/>
      <c r="AD273"/>
      <c r="AE273"/>
      <c r="AF273"/>
      <c r="AL273" s="5"/>
      <c r="AM273" s="5"/>
      <c r="AN273" s="5"/>
      <c r="AO273" s="108"/>
      <c r="AR273" s="5"/>
      <c r="AS273" s="5"/>
      <c r="AT273" s="5"/>
      <c r="AU273" s="5"/>
      <c r="AV273" s="5"/>
      <c r="BE273"/>
      <c r="BG273"/>
      <c r="BS273"/>
      <c r="BV273"/>
      <c r="BW273"/>
      <c r="BX273"/>
      <c r="BY273"/>
      <c r="BZ273"/>
    </row>
    <row r="274" spans="14:78" ht="27.6" x14ac:dyDescent="0.3">
      <c r="N274" s="5"/>
      <c r="O274" s="119" t="s">
        <v>47</v>
      </c>
      <c r="P274" s="205"/>
      <c r="Q274" s="210">
        <v>1</v>
      </c>
      <c r="R274" s="120" t="s">
        <v>49</v>
      </c>
      <c r="S274" s="413" t="str">
        <f t="shared" si="81"/>
        <v/>
      </c>
      <c r="T274" s="414"/>
      <c r="U274" s="414"/>
      <c r="V274" s="415"/>
      <c r="AA274" s="108"/>
      <c r="AC274" s="42"/>
      <c r="AD274"/>
      <c r="AE274"/>
      <c r="AF274"/>
      <c r="AL274" s="5"/>
      <c r="AM274" s="5"/>
      <c r="AN274" s="5"/>
      <c r="AO274" s="108"/>
      <c r="AR274" s="5"/>
      <c r="AS274" s="5"/>
      <c r="AT274" s="5"/>
      <c r="AU274" s="5"/>
      <c r="AV274" s="5"/>
      <c r="BE274"/>
      <c r="BG274"/>
      <c r="BS274"/>
      <c r="BV274"/>
      <c r="BW274"/>
      <c r="BX274"/>
      <c r="BY274"/>
      <c r="BZ274"/>
    </row>
    <row r="275" spans="14:78" ht="41.4" x14ac:dyDescent="0.3">
      <c r="N275" s="5"/>
      <c r="O275" s="119" t="s">
        <v>71</v>
      </c>
      <c r="P275" s="205"/>
      <c r="Q275" s="210">
        <v>1</v>
      </c>
      <c r="R275" s="120" t="s">
        <v>49</v>
      </c>
      <c r="S275" s="413" t="str">
        <f t="shared" si="81"/>
        <v/>
      </c>
      <c r="T275" s="414"/>
      <c r="U275" s="414"/>
      <c r="V275" s="415"/>
      <c r="AA275" s="108"/>
      <c r="AC275" s="42"/>
      <c r="AD275"/>
      <c r="AE275"/>
      <c r="AF275"/>
      <c r="AL275" s="5"/>
      <c r="AM275" s="5"/>
      <c r="AN275" s="5"/>
      <c r="AO275" s="108"/>
      <c r="AR275" s="5"/>
      <c r="AS275" s="5"/>
      <c r="AT275" s="5"/>
      <c r="AU275" s="5"/>
      <c r="AV275" s="5"/>
      <c r="BE275"/>
      <c r="BG275"/>
      <c r="BS275"/>
      <c r="BV275"/>
      <c r="BW275"/>
      <c r="BX275"/>
      <c r="BY275"/>
      <c r="BZ275"/>
    </row>
    <row r="276" spans="14:78" ht="41.4" x14ac:dyDescent="0.3">
      <c r="N276" s="5"/>
      <c r="O276" s="119" t="s">
        <v>48</v>
      </c>
      <c r="P276" s="205"/>
      <c r="Q276" s="210">
        <v>1</v>
      </c>
      <c r="R276" s="120" t="s">
        <v>49</v>
      </c>
      <c r="S276" s="413" t="str">
        <f t="shared" si="81"/>
        <v/>
      </c>
      <c r="T276" s="414"/>
      <c r="U276" s="414"/>
      <c r="V276" s="415"/>
      <c r="AA276" s="108"/>
      <c r="AC276" s="42"/>
      <c r="AD276"/>
      <c r="AE276"/>
      <c r="AF276"/>
      <c r="AL276" s="5"/>
      <c r="AM276" s="5"/>
      <c r="AN276" s="5"/>
      <c r="AO276" s="108"/>
      <c r="AR276" s="5"/>
      <c r="AS276" s="5"/>
      <c r="AT276" s="5"/>
      <c r="AU276" s="5"/>
      <c r="AV276" s="5"/>
      <c r="BE276"/>
      <c r="BG276"/>
      <c r="BS276"/>
      <c r="BV276"/>
      <c r="BW276"/>
      <c r="BX276"/>
      <c r="BY276"/>
      <c r="BZ276"/>
    </row>
    <row r="277" spans="14:78" ht="14.4" customHeight="1" x14ac:dyDescent="0.3">
      <c r="N277" s="5"/>
      <c r="O277" s="384" t="s">
        <v>50</v>
      </c>
      <c r="P277" s="433"/>
      <c r="Q277" s="210">
        <v>1</v>
      </c>
      <c r="R277" s="120" t="s">
        <v>51</v>
      </c>
      <c r="S277" s="413" t="str">
        <f t="shared" si="81"/>
        <v/>
      </c>
      <c r="T277" s="414"/>
      <c r="U277" s="414"/>
      <c r="V277" s="415"/>
      <c r="AA277" s="108"/>
      <c r="AC277" s="42"/>
      <c r="AD277"/>
      <c r="AE277"/>
      <c r="AF277"/>
      <c r="AL277" s="5"/>
      <c r="AM277" s="5"/>
      <c r="AN277" s="5"/>
      <c r="AO277" s="108"/>
      <c r="AR277" s="5"/>
      <c r="AS277" s="5"/>
      <c r="AT277" s="5"/>
      <c r="AU277" s="5"/>
      <c r="AV277" s="5"/>
      <c r="BE277"/>
      <c r="BG277"/>
      <c r="BS277"/>
      <c r="BV277"/>
      <c r="BW277"/>
      <c r="BX277"/>
      <c r="BY277"/>
      <c r="BZ277"/>
    </row>
    <row r="278" spans="14:78" x14ac:dyDescent="0.3">
      <c r="N278" s="5"/>
      <c r="O278" s="384"/>
      <c r="P278" s="434"/>
      <c r="Q278" s="210">
        <v>1</v>
      </c>
      <c r="R278" s="120" t="s">
        <v>52</v>
      </c>
      <c r="S278" s="413" t="str">
        <f t="shared" si="81"/>
        <v/>
      </c>
      <c r="T278" s="414"/>
      <c r="U278" s="414"/>
      <c r="V278" s="415"/>
      <c r="AA278" s="108"/>
      <c r="AC278" s="42"/>
      <c r="AD278"/>
      <c r="AE278"/>
      <c r="AF278"/>
      <c r="AL278" s="5"/>
      <c r="AM278" s="5"/>
      <c r="AN278" s="5"/>
      <c r="AO278" s="108"/>
      <c r="AR278" s="5"/>
      <c r="AS278" s="5"/>
      <c r="AT278" s="5"/>
      <c r="AU278" s="5"/>
      <c r="AV278" s="5"/>
      <c r="BE278"/>
      <c r="BG278"/>
      <c r="BS278"/>
      <c r="BV278"/>
      <c r="BW278"/>
      <c r="BX278"/>
      <c r="BY278"/>
      <c r="BZ278"/>
    </row>
    <row r="279" spans="14:78" ht="27.6" customHeight="1" x14ac:dyDescent="0.3">
      <c r="N279" s="5"/>
      <c r="O279" s="384" t="s">
        <v>53</v>
      </c>
      <c r="P279" s="433"/>
      <c r="Q279" s="210">
        <v>1</v>
      </c>
      <c r="R279" s="120" t="s">
        <v>54</v>
      </c>
      <c r="S279" s="413" t="str">
        <f t="shared" si="81"/>
        <v/>
      </c>
      <c r="T279" s="414"/>
      <c r="U279" s="414"/>
      <c r="V279" s="415"/>
      <c r="AA279" s="108"/>
      <c r="AC279" s="42"/>
      <c r="AD279"/>
      <c r="AE279"/>
      <c r="AF279"/>
      <c r="AL279" s="5"/>
      <c r="AM279" s="5"/>
      <c r="AN279" s="5"/>
      <c r="AO279" s="108"/>
      <c r="AR279" s="5"/>
      <c r="AS279" s="5"/>
      <c r="AT279" s="5"/>
      <c r="AU279" s="5"/>
      <c r="AV279" s="5"/>
      <c r="BE279"/>
      <c r="BG279"/>
      <c r="BS279"/>
      <c r="BV279"/>
      <c r="BW279"/>
      <c r="BX279"/>
      <c r="BY279"/>
      <c r="BZ279"/>
    </row>
    <row r="280" spans="14:78" ht="27.6" x14ac:dyDescent="0.3">
      <c r="N280" s="5"/>
      <c r="O280" s="384"/>
      <c r="P280" s="434"/>
      <c r="Q280" s="210">
        <v>1</v>
      </c>
      <c r="R280" s="120" t="s">
        <v>55</v>
      </c>
      <c r="S280" s="413" t="str">
        <f t="shared" si="81"/>
        <v/>
      </c>
      <c r="T280" s="414"/>
      <c r="U280" s="414"/>
      <c r="V280" s="415"/>
      <c r="AA280" s="108"/>
      <c r="AC280" s="42"/>
      <c r="AD280"/>
      <c r="AE280"/>
      <c r="AF280"/>
      <c r="AL280" s="5"/>
      <c r="AM280" s="5"/>
      <c r="AN280" s="5"/>
      <c r="AO280" s="108"/>
      <c r="AR280" s="5"/>
      <c r="AS280" s="5"/>
      <c r="AT280" s="5"/>
      <c r="AU280" s="5"/>
      <c r="AV280" s="5"/>
      <c r="BE280"/>
      <c r="BG280"/>
      <c r="BS280"/>
      <c r="BV280"/>
      <c r="BW280"/>
      <c r="BX280"/>
      <c r="BY280"/>
      <c r="BZ280"/>
    </row>
    <row r="281" spans="14:78" ht="41.4" x14ac:dyDescent="0.3">
      <c r="N281" s="5"/>
      <c r="O281" s="119" t="s">
        <v>56</v>
      </c>
      <c r="P281" s="206"/>
      <c r="Q281" s="210">
        <v>1</v>
      </c>
      <c r="R281" s="120" t="s">
        <v>55</v>
      </c>
      <c r="S281" s="413" t="str">
        <f t="shared" si="81"/>
        <v/>
      </c>
      <c r="T281" s="414"/>
      <c r="U281" s="414"/>
      <c r="V281" s="415"/>
      <c r="AA281" s="108"/>
      <c r="AC281" s="42"/>
      <c r="AD281"/>
      <c r="AE281"/>
      <c r="AF281"/>
      <c r="AL281" s="5"/>
      <c r="AM281" s="5"/>
      <c r="AN281" s="5"/>
      <c r="AO281" s="108"/>
      <c r="AR281" s="5"/>
      <c r="AS281" s="5"/>
      <c r="AT281" s="5"/>
      <c r="AU281" s="5"/>
      <c r="AV281" s="5"/>
      <c r="BE281"/>
      <c r="BG281"/>
      <c r="BS281"/>
      <c r="BV281"/>
      <c r="BW281"/>
      <c r="BX281"/>
      <c r="BY281"/>
      <c r="BZ281"/>
    </row>
    <row r="282" spans="14:78" ht="27.6" x14ac:dyDescent="0.3">
      <c r="N282" s="5"/>
      <c r="O282" s="384" t="s">
        <v>57</v>
      </c>
      <c r="P282" s="433"/>
      <c r="Q282" s="210">
        <v>1</v>
      </c>
      <c r="R282" s="120" t="s">
        <v>130</v>
      </c>
      <c r="S282" s="413" t="str">
        <f t="shared" si="81"/>
        <v/>
      </c>
      <c r="T282" s="414"/>
      <c r="U282" s="414"/>
      <c r="V282" s="415"/>
      <c r="AA282" s="108"/>
      <c r="AC282" s="42"/>
      <c r="AD282"/>
      <c r="AE282"/>
      <c r="AF282"/>
      <c r="AL282" s="5"/>
      <c r="AM282" s="5"/>
      <c r="AN282" s="5"/>
      <c r="AO282" s="108"/>
      <c r="AR282" s="5"/>
      <c r="AS282" s="5"/>
      <c r="AT282" s="5"/>
      <c r="AU282" s="5"/>
      <c r="AV282" s="5"/>
      <c r="BE282"/>
      <c r="BG282"/>
      <c r="BS282"/>
      <c r="BV282"/>
      <c r="BW282"/>
      <c r="BX282"/>
      <c r="BY282"/>
      <c r="BZ282"/>
    </row>
    <row r="283" spans="14:78" ht="27.6" x14ac:dyDescent="0.3">
      <c r="N283" s="5"/>
      <c r="O283" s="384"/>
      <c r="P283" s="434"/>
      <c r="Q283" s="210">
        <v>1</v>
      </c>
      <c r="R283" s="120" t="s">
        <v>58</v>
      </c>
      <c r="S283" s="413" t="str">
        <f t="shared" si="81"/>
        <v/>
      </c>
      <c r="T283" s="414"/>
      <c r="U283" s="414"/>
      <c r="V283" s="415"/>
      <c r="AA283" s="108"/>
      <c r="AC283" s="42"/>
      <c r="AD283"/>
      <c r="AE283"/>
      <c r="AF283"/>
      <c r="AL283" s="5"/>
      <c r="AM283" s="5"/>
      <c r="AN283" s="5"/>
      <c r="AO283" s="108"/>
      <c r="AR283" s="5"/>
      <c r="AS283" s="5"/>
      <c r="AT283" s="5"/>
      <c r="AU283" s="5"/>
      <c r="AV283" s="5"/>
      <c r="BE283"/>
      <c r="BG283"/>
      <c r="BS283"/>
      <c r="BV283"/>
      <c r="BW283"/>
      <c r="BX283"/>
      <c r="BY283"/>
      <c r="BZ283"/>
    </row>
    <row r="284" spans="14:78" ht="15" thickBot="1" x14ac:dyDescent="0.35">
      <c r="N284" s="5"/>
      <c r="O284" s="108"/>
      <c r="P284" s="1"/>
      <c r="Q284" s="42"/>
      <c r="R284"/>
      <c r="S284"/>
      <c r="T284"/>
      <c r="U284"/>
      <c r="V284"/>
      <c r="AB284" s="108"/>
      <c r="AD284" s="42"/>
      <c r="AE284"/>
      <c r="AF284"/>
      <c r="AM284" s="5"/>
      <c r="AN284" s="5"/>
      <c r="AO284" s="5"/>
      <c r="AP284" s="108"/>
      <c r="AR284"/>
      <c r="AS284" s="5"/>
      <c r="AT284" s="5"/>
      <c r="AU284" s="5"/>
      <c r="AV284" s="5"/>
      <c r="AW284" s="5"/>
      <c r="BE284"/>
      <c r="BG284"/>
      <c r="BS284"/>
      <c r="BV284"/>
      <c r="BW284"/>
      <c r="BX284"/>
      <c r="BY284"/>
      <c r="BZ284"/>
    </row>
    <row r="285" spans="14:78" ht="20.399999999999999" customHeight="1" thickBot="1" x14ac:dyDescent="0.35">
      <c r="N285" s="5"/>
      <c r="O285" s="321" t="s">
        <v>297</v>
      </c>
      <c r="P285" s="425"/>
      <c r="Q285" s="425"/>
      <c r="R285" s="425"/>
      <c r="S285" s="425"/>
      <c r="T285" s="425"/>
      <c r="U285" s="425"/>
      <c r="V285" s="426"/>
      <c r="AB285" s="108"/>
      <c r="AD285" s="42"/>
      <c r="AE285"/>
      <c r="AF285"/>
      <c r="AM285" s="5"/>
      <c r="AN285" s="5"/>
      <c r="AO285" s="5"/>
      <c r="AP285" s="108"/>
      <c r="AR285"/>
      <c r="AS285" s="5"/>
      <c r="AT285" s="5"/>
      <c r="AU285" s="5"/>
      <c r="AV285" s="5"/>
      <c r="AW285" s="5"/>
      <c r="BE285"/>
      <c r="BG285"/>
      <c r="BS285"/>
      <c r="BV285"/>
      <c r="BW285"/>
      <c r="BX285"/>
      <c r="BY285"/>
      <c r="BZ285"/>
    </row>
    <row r="286" spans="14:78" x14ac:dyDescent="0.3">
      <c r="N286" s="5"/>
      <c r="O286" s="21" t="s">
        <v>125</v>
      </c>
      <c r="P286" s="247">
        <f>$D$5</f>
        <v>0</v>
      </c>
      <c r="Q286" s="247"/>
      <c r="R286" s="247"/>
      <c r="S286" s="41" t="s">
        <v>152</v>
      </c>
      <c r="T286" s="338"/>
      <c r="U286" s="339"/>
      <c r="V286" s="340"/>
      <c r="Z286" s="108"/>
      <c r="AB286" s="42"/>
      <c r="AD286"/>
      <c r="AE286"/>
      <c r="AF286"/>
      <c r="AK286" s="5"/>
      <c r="AL286" s="5"/>
      <c r="AM286" s="5"/>
      <c r="AN286" s="108"/>
      <c r="AQ286" s="5"/>
      <c r="AR286" s="5"/>
      <c r="AS286" s="5"/>
      <c r="AT286" s="5"/>
      <c r="AU286" s="5"/>
      <c r="BE286"/>
      <c r="BG286"/>
      <c r="BS286"/>
      <c r="BV286"/>
      <c r="BW286"/>
      <c r="BX286"/>
      <c r="BY286"/>
      <c r="BZ286"/>
    </row>
    <row r="287" spans="14:78" ht="39.6" customHeight="1" x14ac:dyDescent="0.3">
      <c r="N287" s="5"/>
      <c r="O287" s="21" t="s">
        <v>158</v>
      </c>
      <c r="P287" s="247">
        <f>$D$6</f>
        <v>0</v>
      </c>
      <c r="Q287" s="247"/>
      <c r="R287" s="247"/>
      <c r="S287" s="92" t="s">
        <v>89</v>
      </c>
      <c r="T287" s="247">
        <f>$K$6</f>
        <v>0</v>
      </c>
      <c r="U287" s="247"/>
      <c r="V287" s="247"/>
      <c r="Z287" s="108"/>
      <c r="AB287" s="42"/>
      <c r="AD287"/>
      <c r="AE287"/>
      <c r="AF287"/>
      <c r="AK287" s="5"/>
      <c r="AL287" s="5"/>
      <c r="AM287" s="5"/>
      <c r="AN287" s="108"/>
      <c r="AQ287" s="5"/>
      <c r="AR287" s="5"/>
      <c r="AS287" s="5"/>
      <c r="AT287" s="5"/>
      <c r="AU287" s="5"/>
      <c r="BE287"/>
      <c r="BG287"/>
      <c r="BS287"/>
      <c r="BV287"/>
      <c r="BW287"/>
      <c r="BX287"/>
      <c r="BY287"/>
      <c r="BZ287"/>
    </row>
    <row r="288" spans="14:78" ht="7.2" customHeight="1" x14ac:dyDescent="0.3">
      <c r="O288" s="108"/>
      <c r="P288" s="1"/>
      <c r="Q288" s="42"/>
      <c r="R288"/>
      <c r="S288"/>
      <c r="T288"/>
      <c r="U288"/>
      <c r="V288"/>
      <c r="Z288" s="108"/>
      <c r="AB288" s="42"/>
      <c r="AD288"/>
      <c r="AE288"/>
      <c r="AF288"/>
      <c r="AN288" s="108"/>
      <c r="AQ288" s="5"/>
      <c r="AR288" s="5"/>
      <c r="AS288" s="5"/>
      <c r="AT288" s="5"/>
      <c r="AU288" s="5"/>
      <c r="BE288"/>
      <c r="BG288"/>
      <c r="BS288"/>
      <c r="BV288"/>
      <c r="BW288"/>
      <c r="BX288"/>
      <c r="BY288"/>
      <c r="BZ288"/>
    </row>
    <row r="289" spans="15:78" x14ac:dyDescent="0.3">
      <c r="O289" s="427" t="s">
        <v>18</v>
      </c>
      <c r="P289" s="428"/>
      <c r="Q289" s="428"/>
      <c r="R289" s="428"/>
      <c r="S289" s="428"/>
      <c r="T289" s="428"/>
      <c r="U289" s="428"/>
      <c r="V289" s="429"/>
      <c r="Z289" s="108"/>
      <c r="AB289" s="42"/>
      <c r="AD289"/>
      <c r="AE289"/>
      <c r="AF289"/>
      <c r="AN289" s="108"/>
      <c r="AQ289" s="5"/>
      <c r="AR289" s="5"/>
      <c r="AS289" s="5"/>
      <c r="AT289" s="5"/>
      <c r="AU289" s="5"/>
      <c r="BE289"/>
      <c r="BG289"/>
      <c r="BS289"/>
      <c r="BV289"/>
      <c r="BW289"/>
      <c r="BX289"/>
      <c r="BY289"/>
      <c r="BZ289"/>
    </row>
    <row r="290" spans="15:78" ht="14.4" customHeight="1" x14ac:dyDescent="0.3">
      <c r="O290" s="422" t="s">
        <v>107</v>
      </c>
      <c r="P290" s="423"/>
      <c r="Q290" s="424"/>
      <c r="R290" s="106" t="s">
        <v>108</v>
      </c>
      <c r="S290" s="422" t="s">
        <v>155</v>
      </c>
      <c r="T290" s="423"/>
      <c r="U290" s="423"/>
      <c r="V290" s="424"/>
      <c r="Z290" s="108"/>
      <c r="AB290" s="42"/>
      <c r="AD290"/>
      <c r="AE290"/>
      <c r="AF290"/>
      <c r="AN290" s="108"/>
      <c r="AQ290" s="5"/>
      <c r="AR290" s="5"/>
      <c r="AS290" s="5"/>
      <c r="AT290" s="5"/>
      <c r="AU290" s="5"/>
      <c r="BE290"/>
      <c r="BG290"/>
      <c r="BS290"/>
      <c r="BV290"/>
      <c r="BW290"/>
      <c r="BX290"/>
      <c r="BY290"/>
      <c r="BZ290"/>
    </row>
    <row r="291" spans="15:78" ht="14.4" customHeight="1" x14ac:dyDescent="0.3">
      <c r="O291" s="348" t="s">
        <v>22</v>
      </c>
      <c r="P291" s="107" t="s">
        <v>23</v>
      </c>
      <c r="Q291" s="209">
        <v>1</v>
      </c>
      <c r="R291" s="125" t="s">
        <v>24</v>
      </c>
      <c r="S291" s="430" t="str">
        <f>IFERROR(AVERAGE(BY66,BZ120),"")</f>
        <v/>
      </c>
      <c r="T291" s="431"/>
      <c r="U291" s="431"/>
      <c r="V291" s="432"/>
      <c r="Z291" s="108"/>
      <c r="AB291" s="42"/>
      <c r="AD291"/>
      <c r="AE291"/>
      <c r="AF291"/>
      <c r="AN291" s="108"/>
      <c r="AQ291" s="5"/>
      <c r="AR291" s="5"/>
      <c r="AS291" s="5"/>
      <c r="AT291" s="5"/>
      <c r="AU291" s="5"/>
      <c r="BE291"/>
      <c r="BG291"/>
      <c r="BS291"/>
      <c r="BV291"/>
      <c r="BW291"/>
      <c r="BX291"/>
      <c r="BY291"/>
      <c r="BZ291"/>
    </row>
    <row r="292" spans="15:78" ht="27.6" x14ac:dyDescent="0.3">
      <c r="O292" s="348"/>
      <c r="P292" s="107" t="s">
        <v>25</v>
      </c>
      <c r="Q292" s="209">
        <v>1</v>
      </c>
      <c r="R292" s="125" t="s">
        <v>26</v>
      </c>
      <c r="S292" s="430" t="str">
        <f t="shared" ref="S292:S310" si="82">IFERROR(AVERAGE(BY67,BZ121),"")</f>
        <v/>
      </c>
      <c r="T292" s="431"/>
      <c r="U292" s="431"/>
      <c r="V292" s="432"/>
      <c r="Z292" s="108"/>
      <c r="AB292" s="42"/>
      <c r="AD292"/>
      <c r="AE292"/>
      <c r="AF292"/>
      <c r="AN292" s="108"/>
      <c r="AQ292" s="5"/>
      <c r="AR292" s="5"/>
      <c r="AS292" s="5"/>
      <c r="AT292" s="5"/>
      <c r="AU292" s="5"/>
      <c r="BE292"/>
      <c r="BG292"/>
      <c r="BS292"/>
      <c r="BV292"/>
      <c r="BW292"/>
      <c r="BX292"/>
      <c r="BY292"/>
      <c r="BZ292"/>
    </row>
    <row r="293" spans="15:78" ht="27.6" x14ac:dyDescent="0.3">
      <c r="O293" s="348"/>
      <c r="P293" s="107" t="s">
        <v>27</v>
      </c>
      <c r="Q293" s="209">
        <v>1</v>
      </c>
      <c r="R293" s="125" t="s">
        <v>28</v>
      </c>
      <c r="S293" s="430" t="str">
        <f t="shared" si="82"/>
        <v/>
      </c>
      <c r="T293" s="431"/>
      <c r="U293" s="431"/>
      <c r="V293" s="432"/>
      <c r="Z293" s="108"/>
      <c r="AB293" s="42"/>
      <c r="AD293"/>
      <c r="AE293"/>
      <c r="AF293"/>
      <c r="AN293" s="108"/>
      <c r="AQ293" s="5"/>
      <c r="AR293" s="5"/>
      <c r="AS293" s="5"/>
      <c r="AT293" s="5"/>
      <c r="AU293" s="5"/>
      <c r="BE293"/>
      <c r="BG293"/>
      <c r="BS293"/>
      <c r="BV293"/>
      <c r="BW293"/>
      <c r="BX293"/>
      <c r="BY293"/>
      <c r="BZ293"/>
    </row>
    <row r="294" spans="15:78" ht="27.6" x14ac:dyDescent="0.3">
      <c r="O294" s="348"/>
      <c r="P294" s="107" t="s">
        <v>29</v>
      </c>
      <c r="Q294" s="209">
        <v>1</v>
      </c>
      <c r="R294" s="125" t="s">
        <v>30</v>
      </c>
      <c r="S294" s="430" t="str">
        <f t="shared" si="82"/>
        <v/>
      </c>
      <c r="T294" s="431"/>
      <c r="U294" s="431"/>
      <c r="V294" s="432"/>
      <c r="Z294" s="108"/>
      <c r="AB294" s="42"/>
      <c r="AD294"/>
      <c r="AE294"/>
      <c r="AF294"/>
      <c r="AN294" s="108"/>
      <c r="AQ294" s="5"/>
      <c r="AR294" s="5"/>
      <c r="AS294" s="5"/>
      <c r="AT294" s="5"/>
      <c r="AU294" s="5"/>
      <c r="BE294"/>
      <c r="BG294"/>
      <c r="BS294"/>
      <c r="BV294"/>
      <c r="BW294"/>
      <c r="BX294"/>
      <c r="BY294"/>
      <c r="BZ294"/>
    </row>
    <row r="295" spans="15:78" ht="14.4" customHeight="1" x14ac:dyDescent="0.3">
      <c r="O295" s="348" t="s">
        <v>31</v>
      </c>
      <c r="P295" s="107" t="s">
        <v>32</v>
      </c>
      <c r="Q295" s="209">
        <v>1</v>
      </c>
      <c r="R295" s="125" t="s">
        <v>33</v>
      </c>
      <c r="S295" s="430" t="str">
        <f t="shared" si="82"/>
        <v/>
      </c>
      <c r="T295" s="431"/>
      <c r="U295" s="431"/>
      <c r="V295" s="432"/>
      <c r="Z295" s="108"/>
      <c r="AB295" s="42"/>
      <c r="AD295"/>
      <c r="AE295"/>
      <c r="AF295"/>
      <c r="AN295" s="108"/>
      <c r="AQ295" s="5"/>
      <c r="AR295" s="5"/>
      <c r="AS295" s="5"/>
      <c r="AT295" s="5"/>
      <c r="AU295" s="5"/>
      <c r="BE295"/>
      <c r="BG295"/>
      <c r="BS295"/>
      <c r="BV295"/>
      <c r="BW295"/>
      <c r="BX295"/>
      <c r="BY295"/>
      <c r="BZ295"/>
    </row>
    <row r="296" spans="15:78" ht="27.6" customHeight="1" x14ac:dyDescent="0.3">
      <c r="O296" s="348"/>
      <c r="P296" s="350" t="s">
        <v>19</v>
      </c>
      <c r="Q296" s="209">
        <v>1</v>
      </c>
      <c r="R296" s="125" t="s">
        <v>110</v>
      </c>
      <c r="S296" s="430" t="str">
        <f t="shared" si="82"/>
        <v/>
      </c>
      <c r="T296" s="431"/>
      <c r="U296" s="431"/>
      <c r="V296" s="432"/>
      <c r="Z296" s="108"/>
      <c r="AB296" s="42"/>
      <c r="AD296"/>
      <c r="AE296"/>
      <c r="AF296"/>
      <c r="AN296" s="108"/>
      <c r="AQ296" s="5"/>
      <c r="AR296" s="5"/>
      <c r="AS296" s="5"/>
      <c r="AT296" s="5"/>
      <c r="AU296" s="5"/>
      <c r="BE296"/>
      <c r="BG296"/>
      <c r="BS296"/>
      <c r="BV296"/>
      <c r="BW296"/>
      <c r="BX296"/>
      <c r="BY296"/>
      <c r="BZ296"/>
    </row>
    <row r="297" spans="15:78" ht="27.6" x14ac:dyDescent="0.3">
      <c r="O297" s="348"/>
      <c r="P297" s="350"/>
      <c r="Q297" s="209">
        <v>1</v>
      </c>
      <c r="R297" s="125" t="s">
        <v>111</v>
      </c>
      <c r="S297" s="430" t="str">
        <f t="shared" si="82"/>
        <v/>
      </c>
      <c r="T297" s="431"/>
      <c r="U297" s="431"/>
      <c r="V297" s="432"/>
      <c r="Z297" s="108"/>
      <c r="AB297" s="42"/>
      <c r="AD297"/>
      <c r="AE297"/>
      <c r="AF297"/>
      <c r="AN297" s="108"/>
      <c r="AQ297" s="5"/>
      <c r="AR297" s="5"/>
      <c r="AS297" s="5"/>
      <c r="AT297" s="5"/>
      <c r="AU297" s="5"/>
      <c r="BE297"/>
      <c r="BG297"/>
      <c r="BS297"/>
      <c r="BV297"/>
      <c r="BW297"/>
      <c r="BX297"/>
      <c r="BY297"/>
      <c r="BZ297"/>
    </row>
    <row r="298" spans="15:78" ht="27.6" x14ac:dyDescent="0.3">
      <c r="O298" s="348"/>
      <c r="P298" s="350"/>
      <c r="Q298" s="209">
        <v>1</v>
      </c>
      <c r="R298" s="125" t="s">
        <v>112</v>
      </c>
      <c r="S298" s="430" t="str">
        <f t="shared" si="82"/>
        <v/>
      </c>
      <c r="T298" s="431"/>
      <c r="U298" s="431"/>
      <c r="V298" s="432"/>
      <c r="Z298" s="108"/>
      <c r="AB298" s="42"/>
      <c r="AD298"/>
      <c r="AE298"/>
      <c r="AF298"/>
      <c r="AN298" s="108"/>
      <c r="AQ298" s="5"/>
      <c r="AR298" s="5"/>
      <c r="AS298" s="5"/>
      <c r="AT298" s="5"/>
      <c r="AU298" s="5"/>
      <c r="BE298"/>
      <c r="BG298"/>
      <c r="BS298"/>
      <c r="BV298"/>
      <c r="BW298"/>
      <c r="BX298"/>
      <c r="BY298"/>
      <c r="BZ298"/>
    </row>
    <row r="299" spans="15:78" ht="41.4" x14ac:dyDescent="0.3">
      <c r="O299" s="348"/>
      <c r="P299" s="350"/>
      <c r="Q299" s="209">
        <v>1</v>
      </c>
      <c r="R299" s="125" t="s">
        <v>113</v>
      </c>
      <c r="S299" s="430" t="str">
        <f t="shared" si="82"/>
        <v/>
      </c>
      <c r="T299" s="431"/>
      <c r="U299" s="431"/>
      <c r="V299" s="432"/>
      <c r="Z299" s="108"/>
      <c r="AB299" s="42"/>
      <c r="AD299"/>
      <c r="AE299"/>
      <c r="AF299"/>
      <c r="AN299" s="108"/>
      <c r="AQ299" s="5"/>
      <c r="AR299" s="5"/>
      <c r="AS299" s="5"/>
      <c r="AT299" s="5"/>
      <c r="AU299" s="5"/>
      <c r="BE299"/>
      <c r="BG299"/>
      <c r="BS299"/>
      <c r="BV299"/>
      <c r="BW299"/>
      <c r="BX299"/>
      <c r="BY299"/>
      <c r="BZ299"/>
    </row>
    <row r="300" spans="15:78" ht="27.6" x14ac:dyDescent="0.3">
      <c r="O300" s="348"/>
      <c r="P300" s="350"/>
      <c r="Q300" s="209">
        <v>1</v>
      </c>
      <c r="R300" s="125" t="s">
        <v>114</v>
      </c>
      <c r="S300" s="430" t="str">
        <f t="shared" si="82"/>
        <v/>
      </c>
      <c r="T300" s="431"/>
      <c r="U300" s="431"/>
      <c r="V300" s="432"/>
      <c r="Z300" s="108"/>
      <c r="AB300" s="42"/>
      <c r="AD300"/>
      <c r="AE300"/>
      <c r="AF300"/>
      <c r="AN300" s="108"/>
      <c r="AQ300" s="5"/>
      <c r="AR300" s="5"/>
      <c r="AS300" s="5"/>
      <c r="AT300" s="5"/>
      <c r="AU300" s="5"/>
      <c r="BE300"/>
      <c r="BG300"/>
      <c r="BS300"/>
      <c r="BV300"/>
      <c r="BW300"/>
      <c r="BX300"/>
      <c r="BY300"/>
      <c r="BZ300"/>
    </row>
    <row r="301" spans="15:78" ht="41.4" x14ac:dyDescent="0.3">
      <c r="O301" s="348"/>
      <c r="P301" s="350"/>
      <c r="Q301" s="209">
        <v>1</v>
      </c>
      <c r="R301" s="125" t="s">
        <v>115</v>
      </c>
      <c r="S301" s="430" t="str">
        <f t="shared" si="82"/>
        <v/>
      </c>
      <c r="T301" s="431"/>
      <c r="U301" s="431"/>
      <c r="V301" s="432"/>
      <c r="Z301" s="108"/>
      <c r="AB301" s="42"/>
      <c r="AD301"/>
      <c r="AE301"/>
      <c r="AF301"/>
      <c r="AN301" s="108"/>
      <c r="AQ301" s="5"/>
      <c r="AR301" s="5"/>
      <c r="AS301" s="5"/>
      <c r="AT301" s="5"/>
      <c r="AU301" s="5"/>
      <c r="BE301"/>
      <c r="BG301"/>
      <c r="BS301"/>
      <c r="BV301"/>
      <c r="BW301"/>
      <c r="BX301"/>
      <c r="BY301"/>
      <c r="BZ301"/>
    </row>
    <row r="302" spans="15:78" ht="27.6" x14ac:dyDescent="0.3">
      <c r="O302" s="348"/>
      <c r="P302" s="350"/>
      <c r="Q302" s="209">
        <v>1</v>
      </c>
      <c r="R302" s="125" t="s">
        <v>116</v>
      </c>
      <c r="S302" s="430" t="str">
        <f t="shared" si="82"/>
        <v/>
      </c>
      <c r="T302" s="431"/>
      <c r="U302" s="431"/>
      <c r="V302" s="432"/>
      <c r="AB302" s="108"/>
      <c r="AC302" s="1"/>
      <c r="AD302" s="42"/>
      <c r="AE302"/>
      <c r="AF302"/>
      <c r="AP302" s="108"/>
      <c r="AQ302" s="1"/>
      <c r="AR302" s="42"/>
      <c r="AS302"/>
      <c r="AT302"/>
      <c r="BC302" s="108"/>
      <c r="BE302" s="42"/>
      <c r="BG302"/>
      <c r="BQ302" s="108"/>
      <c r="BS302"/>
      <c r="BT302" s="5"/>
      <c r="BU302" s="5"/>
      <c r="BY302"/>
      <c r="BZ302"/>
    </row>
    <row r="303" spans="15:78" ht="27.6" x14ac:dyDescent="0.3">
      <c r="O303" s="348"/>
      <c r="P303" s="107" t="s">
        <v>34</v>
      </c>
      <c r="Q303" s="209">
        <v>1</v>
      </c>
      <c r="R303" s="125" t="s">
        <v>35</v>
      </c>
      <c r="S303" s="430" t="str">
        <f t="shared" si="82"/>
        <v/>
      </c>
      <c r="T303" s="431"/>
      <c r="U303" s="431"/>
      <c r="V303" s="432"/>
      <c r="AB303" s="108"/>
      <c r="AC303" s="1"/>
      <c r="AD303" s="42"/>
      <c r="AE303"/>
      <c r="AF303"/>
      <c r="AP303" s="108"/>
      <c r="AQ303" s="1"/>
      <c r="AR303" s="42"/>
      <c r="AS303"/>
      <c r="AT303"/>
      <c r="BC303" s="108"/>
      <c r="BE303" s="42"/>
      <c r="BG303"/>
      <c r="BQ303" s="108"/>
      <c r="BS303"/>
      <c r="BT303" s="5"/>
      <c r="BU303" s="5"/>
      <c r="BY303"/>
      <c r="BZ303"/>
    </row>
    <row r="304" spans="15:78" ht="27.6" customHeight="1" x14ac:dyDescent="0.3">
      <c r="O304" s="348" t="s">
        <v>117</v>
      </c>
      <c r="P304" s="107" t="s">
        <v>36</v>
      </c>
      <c r="Q304" s="209">
        <v>1</v>
      </c>
      <c r="R304" s="125" t="s">
        <v>129</v>
      </c>
      <c r="S304" s="430" t="str">
        <f t="shared" si="82"/>
        <v/>
      </c>
      <c r="T304" s="431"/>
      <c r="U304" s="431"/>
      <c r="V304" s="432"/>
      <c r="AB304" s="108"/>
      <c r="AC304" s="1"/>
      <c r="AD304" s="42"/>
      <c r="AE304"/>
      <c r="AF304"/>
      <c r="AP304" s="108"/>
      <c r="AQ304" s="1"/>
      <c r="AR304" s="42"/>
      <c r="AS304"/>
      <c r="AT304"/>
      <c r="BC304" s="108"/>
      <c r="BE304" s="42"/>
      <c r="BG304"/>
      <c r="BQ304" s="108"/>
      <c r="BS304"/>
      <c r="BT304" s="5"/>
      <c r="BU304" s="5"/>
      <c r="BY304"/>
      <c r="BZ304"/>
    </row>
    <row r="305" spans="15:78" x14ac:dyDescent="0.3">
      <c r="O305" s="348"/>
      <c r="P305" s="107" t="s">
        <v>37</v>
      </c>
      <c r="Q305" s="209">
        <v>1</v>
      </c>
      <c r="R305" s="125" t="s">
        <v>118</v>
      </c>
      <c r="S305" s="430" t="str">
        <f t="shared" si="82"/>
        <v/>
      </c>
      <c r="T305" s="431"/>
      <c r="U305" s="431"/>
      <c r="V305" s="432"/>
      <c r="AB305" s="108"/>
      <c r="AC305" s="1"/>
      <c r="AD305" s="42"/>
      <c r="AE305"/>
      <c r="AF305"/>
      <c r="AP305" s="108"/>
      <c r="AQ305" s="1"/>
      <c r="AR305" s="42"/>
      <c r="AS305"/>
      <c r="AT305"/>
      <c r="BC305" s="108"/>
      <c r="BE305" s="42"/>
      <c r="BG305"/>
      <c r="BQ305" s="108"/>
      <c r="BS305"/>
      <c r="BT305" s="5"/>
      <c r="BU305" s="5"/>
      <c r="BY305"/>
      <c r="BZ305"/>
    </row>
    <row r="306" spans="15:78" x14ac:dyDescent="0.3">
      <c r="O306" s="348"/>
      <c r="P306" s="107" t="s">
        <v>38</v>
      </c>
      <c r="Q306" s="209">
        <v>1</v>
      </c>
      <c r="R306" s="125" t="s">
        <v>119</v>
      </c>
      <c r="S306" s="430" t="str">
        <f t="shared" si="82"/>
        <v/>
      </c>
      <c r="T306" s="431"/>
      <c r="U306" s="431"/>
      <c r="V306" s="432"/>
      <c r="AB306" s="108"/>
      <c r="AC306" s="1"/>
      <c r="AD306" s="42"/>
      <c r="AE306"/>
      <c r="AF306"/>
      <c r="AP306" s="108"/>
      <c r="AQ306" s="1"/>
      <c r="AR306" s="42"/>
      <c r="AS306"/>
      <c r="AT306"/>
      <c r="BC306" s="108"/>
      <c r="BE306" s="42"/>
      <c r="BG306"/>
      <c r="BQ306" s="108"/>
      <c r="BS306"/>
      <c r="BT306" s="5"/>
      <c r="BU306" s="5"/>
      <c r="BY306"/>
      <c r="BZ306"/>
    </row>
    <row r="307" spans="15:78" ht="27.6" x14ac:dyDescent="0.3">
      <c r="O307" s="348"/>
      <c r="P307" s="107" t="s">
        <v>39</v>
      </c>
      <c r="Q307" s="209">
        <v>1</v>
      </c>
      <c r="R307" s="125" t="s">
        <v>120</v>
      </c>
      <c r="S307" s="430" t="str">
        <f t="shared" si="82"/>
        <v/>
      </c>
      <c r="T307" s="431"/>
      <c r="U307" s="431"/>
      <c r="V307" s="432"/>
      <c r="AB307" s="108"/>
      <c r="AC307" s="1"/>
      <c r="AD307" s="42"/>
      <c r="AE307"/>
      <c r="AF307"/>
      <c r="AP307" s="108"/>
      <c r="AQ307" s="1"/>
      <c r="AR307" s="42"/>
      <c r="AS307"/>
      <c r="AT307"/>
      <c r="BC307" s="108"/>
      <c r="BE307" s="42"/>
      <c r="BG307"/>
      <c r="BQ307" s="108"/>
      <c r="BS307"/>
      <c r="BT307" s="5"/>
      <c r="BU307" s="5"/>
      <c r="BY307"/>
      <c r="BZ307"/>
    </row>
    <row r="308" spans="15:78" ht="25.95" customHeight="1" x14ac:dyDescent="0.3">
      <c r="O308" s="348" t="s">
        <v>121</v>
      </c>
      <c r="P308" s="107" t="s">
        <v>40</v>
      </c>
      <c r="Q308" s="209">
        <v>1</v>
      </c>
      <c r="R308" s="125" t="s">
        <v>122</v>
      </c>
      <c r="S308" s="430" t="str">
        <f t="shared" si="82"/>
        <v/>
      </c>
      <c r="T308" s="431"/>
      <c r="U308" s="431"/>
      <c r="V308" s="432"/>
      <c r="AB308" s="108"/>
      <c r="AC308" s="1"/>
      <c r="AD308" s="42"/>
      <c r="AE308"/>
      <c r="AF308"/>
      <c r="AP308" s="108"/>
      <c r="AQ308" s="1"/>
      <c r="AR308" s="42"/>
      <c r="AS308"/>
      <c r="AT308"/>
      <c r="BC308" s="108"/>
      <c r="BE308" s="42"/>
      <c r="BG308"/>
      <c r="BQ308" s="108"/>
      <c r="BS308"/>
      <c r="BT308" s="5"/>
      <c r="BU308" s="5"/>
      <c r="BY308"/>
      <c r="BZ308"/>
    </row>
    <row r="309" spans="15:78" x14ac:dyDescent="0.3">
      <c r="O309" s="348"/>
      <c r="P309" s="107" t="s">
        <v>41</v>
      </c>
      <c r="Q309" s="209">
        <v>1</v>
      </c>
      <c r="R309" s="125" t="s">
        <v>123</v>
      </c>
      <c r="S309" s="430" t="str">
        <f t="shared" si="82"/>
        <v/>
      </c>
      <c r="T309" s="431"/>
      <c r="U309" s="431"/>
      <c r="V309" s="432"/>
      <c r="AB309" s="108"/>
      <c r="AC309" s="1"/>
      <c r="AD309" s="42"/>
      <c r="AE309"/>
      <c r="AF309"/>
      <c r="AP309" s="108"/>
      <c r="AQ309" s="1"/>
      <c r="AR309" s="42"/>
      <c r="AS309"/>
      <c r="AT309"/>
      <c r="BC309" s="108"/>
      <c r="BE309" s="42"/>
      <c r="BG309"/>
      <c r="BQ309" s="108"/>
      <c r="BS309"/>
      <c r="BT309" s="5"/>
      <c r="BU309" s="5"/>
      <c r="BY309"/>
      <c r="BZ309"/>
    </row>
    <row r="310" spans="15:78" ht="27.6" x14ac:dyDescent="0.3">
      <c r="O310" s="348"/>
      <c r="P310" s="107" t="s">
        <v>42</v>
      </c>
      <c r="Q310" s="209">
        <v>1</v>
      </c>
      <c r="R310" s="125" t="s">
        <v>124</v>
      </c>
      <c r="S310" s="430" t="str">
        <f t="shared" si="82"/>
        <v/>
      </c>
      <c r="T310" s="431"/>
      <c r="U310" s="431"/>
      <c r="V310" s="432"/>
      <c r="AB310" s="108"/>
      <c r="AC310" s="1"/>
      <c r="AD310" s="42"/>
      <c r="AE310"/>
      <c r="AF310"/>
      <c r="AP310" s="108"/>
      <c r="AQ310" s="1"/>
      <c r="AR310" s="42"/>
      <c r="AS310"/>
      <c r="AT310"/>
      <c r="BC310" s="108"/>
      <c r="BE310" s="42"/>
      <c r="BG310"/>
      <c r="BQ310" s="108"/>
      <c r="BS310"/>
      <c r="BT310" s="5"/>
      <c r="BU310" s="5"/>
      <c r="BY310"/>
      <c r="BZ310"/>
    </row>
  </sheetData>
  <sheetProtection algorithmName="SHA-512" hashValue="1z+OhHZ/SLUSS1o0LRPqGUsGN0AxRrczpynHU16dQPNOKMuXCBZwvIAleM2uwbAxNazLWeRrvMGWytYjwdgsgQ==" saltValue="jH7+32CAmWjDR9wtwUdVgA==" spinCount="100000" sheet="1" formatCells="0" formatColumns="0" formatRows="0" insertColumns="0" insertRows="0" insertHyperlinks="0" deleteColumns="0" deleteRows="0" sort="0" autoFilter="0" pivotTables="0"/>
  <mergeCells count="724">
    <mergeCell ref="BS253:BS254"/>
    <mergeCell ref="BS255:BS256"/>
    <mergeCell ref="BS258:BS259"/>
    <mergeCell ref="BS230:BS231"/>
    <mergeCell ref="BS233:BS234"/>
    <mergeCell ref="BS247:BS249"/>
    <mergeCell ref="P243:R243"/>
    <mergeCell ref="T243:V243"/>
    <mergeCell ref="AD243:AF243"/>
    <mergeCell ref="AH243:AJ243"/>
    <mergeCell ref="AR243:AT243"/>
    <mergeCell ref="AV243:AX243"/>
    <mergeCell ref="BE243:BG243"/>
    <mergeCell ref="BI243:BK243"/>
    <mergeCell ref="O241:V241"/>
    <mergeCell ref="AC241:AJ241"/>
    <mergeCell ref="AQ241:AX241"/>
    <mergeCell ref="BD241:BK241"/>
    <mergeCell ref="P242:R242"/>
    <mergeCell ref="BR255:BR256"/>
    <mergeCell ref="BR258:BR259"/>
    <mergeCell ref="O255:P256"/>
    <mergeCell ref="AC255:AD256"/>
    <mergeCell ref="AQ255:AR256"/>
    <mergeCell ref="BS163:BS164"/>
    <mergeCell ref="BS222:BS224"/>
    <mergeCell ref="BS228:BS229"/>
    <mergeCell ref="BE217:BG217"/>
    <mergeCell ref="BI217:BK217"/>
    <mergeCell ref="P218:R218"/>
    <mergeCell ref="T218:V218"/>
    <mergeCell ref="AD218:AF218"/>
    <mergeCell ref="AH218:AJ218"/>
    <mergeCell ref="AR218:AT218"/>
    <mergeCell ref="AV218:AX218"/>
    <mergeCell ref="BE218:BG218"/>
    <mergeCell ref="BI218:BK218"/>
    <mergeCell ref="P217:R217"/>
    <mergeCell ref="T217:V217"/>
    <mergeCell ref="AD217:AF217"/>
    <mergeCell ref="AH217:AJ217"/>
    <mergeCell ref="AR217:AT217"/>
    <mergeCell ref="AV217:AX217"/>
    <mergeCell ref="S212:U212"/>
    <mergeCell ref="R213:T213"/>
    <mergeCell ref="O216:V216"/>
    <mergeCell ref="AC216:AJ216"/>
    <mergeCell ref="AQ216:AX216"/>
    <mergeCell ref="BS152:BS154"/>
    <mergeCell ref="BS158:BS159"/>
    <mergeCell ref="BS160:BS161"/>
    <mergeCell ref="BR160:BR161"/>
    <mergeCell ref="AC155:AD155"/>
    <mergeCell ref="AQ155:AR155"/>
    <mergeCell ref="BD155:BE155"/>
    <mergeCell ref="O156:P156"/>
    <mergeCell ref="AC156:AD156"/>
    <mergeCell ref="AQ156:AR156"/>
    <mergeCell ref="BD156:BE156"/>
    <mergeCell ref="O157:P157"/>
    <mergeCell ref="AC157:AD157"/>
    <mergeCell ref="AQ157:AR157"/>
    <mergeCell ref="BD157:BE157"/>
    <mergeCell ref="O158:P159"/>
    <mergeCell ref="BD160:BE161"/>
    <mergeCell ref="O308:O310"/>
    <mergeCell ref="S308:V308"/>
    <mergeCell ref="S309:V309"/>
    <mergeCell ref="S310:V310"/>
    <mergeCell ref="S303:V303"/>
    <mergeCell ref="O304:O307"/>
    <mergeCell ref="S304:V304"/>
    <mergeCell ref="S305:V305"/>
    <mergeCell ref="S306:V306"/>
    <mergeCell ref="S307:V307"/>
    <mergeCell ref="O295:O303"/>
    <mergeCell ref="S295:V295"/>
    <mergeCell ref="P296:P302"/>
    <mergeCell ref="S296:V296"/>
    <mergeCell ref="S297:V297"/>
    <mergeCell ref="S298:V298"/>
    <mergeCell ref="S299:V299"/>
    <mergeCell ref="S300:V300"/>
    <mergeCell ref="S301:V301"/>
    <mergeCell ref="S302:V302"/>
    <mergeCell ref="P287:R287"/>
    <mergeCell ref="T287:V287"/>
    <mergeCell ref="O289:V289"/>
    <mergeCell ref="O290:Q290"/>
    <mergeCell ref="S290:V290"/>
    <mergeCell ref="O291:O294"/>
    <mergeCell ref="S291:V291"/>
    <mergeCell ref="S292:V292"/>
    <mergeCell ref="S293:V293"/>
    <mergeCell ref="S294:V294"/>
    <mergeCell ref="S281:V281"/>
    <mergeCell ref="O282:O283"/>
    <mergeCell ref="S282:V282"/>
    <mergeCell ref="S283:V283"/>
    <mergeCell ref="O285:V285"/>
    <mergeCell ref="P286:R286"/>
    <mergeCell ref="T286:V286"/>
    <mergeCell ref="S276:V276"/>
    <mergeCell ref="O277:O278"/>
    <mergeCell ref="S277:V277"/>
    <mergeCell ref="S278:V278"/>
    <mergeCell ref="O279:O280"/>
    <mergeCell ref="S279:V279"/>
    <mergeCell ref="S280:V280"/>
    <mergeCell ref="P277:P278"/>
    <mergeCell ref="P279:P280"/>
    <mergeCell ref="P282:P283"/>
    <mergeCell ref="O271:O273"/>
    <mergeCell ref="S271:V271"/>
    <mergeCell ref="S272:V272"/>
    <mergeCell ref="S273:V273"/>
    <mergeCell ref="S274:V274"/>
    <mergeCell ref="S275:V275"/>
    <mergeCell ref="P266:R266"/>
    <mergeCell ref="T266:V266"/>
    <mergeCell ref="P267:R267"/>
    <mergeCell ref="T267:V267"/>
    <mergeCell ref="O269:R269"/>
    <mergeCell ref="S269:V270"/>
    <mergeCell ref="O270:Q270"/>
    <mergeCell ref="P271:P273"/>
    <mergeCell ref="BH261:BJ261"/>
    <mergeCell ref="Q263:T263"/>
    <mergeCell ref="AE263:AH263"/>
    <mergeCell ref="AS263:AV263"/>
    <mergeCell ref="BF263:BI263"/>
    <mergeCell ref="O265:V265"/>
    <mergeCell ref="P260:Q260"/>
    <mergeCell ref="AD260:AE260"/>
    <mergeCell ref="AR260:AS260"/>
    <mergeCell ref="BE260:BF260"/>
    <mergeCell ref="S261:U261"/>
    <mergeCell ref="AG261:AI261"/>
    <mergeCell ref="AU261:AW261"/>
    <mergeCell ref="BD255:BE256"/>
    <mergeCell ref="O257:P257"/>
    <mergeCell ref="AC257:AD257"/>
    <mergeCell ref="AQ257:AR257"/>
    <mergeCell ref="BD257:BE257"/>
    <mergeCell ref="O258:P259"/>
    <mergeCell ref="AC258:AD259"/>
    <mergeCell ref="AQ258:AR259"/>
    <mergeCell ref="BD258:BE259"/>
    <mergeCell ref="BR247:BR249"/>
    <mergeCell ref="BR253:BR254"/>
    <mergeCell ref="O247:P249"/>
    <mergeCell ref="AC247:AD249"/>
    <mergeCell ref="AQ247:AR249"/>
    <mergeCell ref="BD247:BE249"/>
    <mergeCell ref="O250:P250"/>
    <mergeCell ref="AC250:AD250"/>
    <mergeCell ref="AQ250:AR250"/>
    <mergeCell ref="BD250:BE250"/>
    <mergeCell ref="O251:P251"/>
    <mergeCell ref="AC251:AD251"/>
    <mergeCell ref="AQ251:AR251"/>
    <mergeCell ref="BD251:BE251"/>
    <mergeCell ref="O252:P252"/>
    <mergeCell ref="AC252:AD252"/>
    <mergeCell ref="AQ252:AR252"/>
    <mergeCell ref="BD252:BE252"/>
    <mergeCell ref="O253:P254"/>
    <mergeCell ref="AC253:AD254"/>
    <mergeCell ref="AQ253:AR254"/>
    <mergeCell ref="BD253:BE254"/>
    <mergeCell ref="BX245:BX246"/>
    <mergeCell ref="BY245:BY246"/>
    <mergeCell ref="BZ245:BZ246"/>
    <mergeCell ref="BS246:BT246"/>
    <mergeCell ref="O245:V245"/>
    <mergeCell ref="AC245:AJ245"/>
    <mergeCell ref="AQ245:AX245"/>
    <mergeCell ref="BD245:BK245"/>
    <mergeCell ref="BR245:BU245"/>
    <mergeCell ref="BV245:BV246"/>
    <mergeCell ref="BW245:BW246"/>
    <mergeCell ref="BF246:BG246"/>
    <mergeCell ref="BI242:BK242"/>
    <mergeCell ref="BH236:BJ236"/>
    <mergeCell ref="Q238:T238"/>
    <mergeCell ref="AE238:AH238"/>
    <mergeCell ref="AS238:AV238"/>
    <mergeCell ref="BF238:BI238"/>
    <mergeCell ref="Q239:R239"/>
    <mergeCell ref="AE239:AF239"/>
    <mergeCell ref="AS239:AT239"/>
    <mergeCell ref="BF239:BG239"/>
    <mergeCell ref="BR230:BR231"/>
    <mergeCell ref="BR233:BR234"/>
    <mergeCell ref="BR222:BR224"/>
    <mergeCell ref="BR228:BR229"/>
    <mergeCell ref="O222:P224"/>
    <mergeCell ref="AC222:AD224"/>
    <mergeCell ref="AQ222:AR224"/>
    <mergeCell ref="BD222:BE224"/>
    <mergeCell ref="O225:P225"/>
    <mergeCell ref="AC225:AD225"/>
    <mergeCell ref="AQ225:AR225"/>
    <mergeCell ref="BD225:BE225"/>
    <mergeCell ref="O230:P231"/>
    <mergeCell ref="AC230:AD231"/>
    <mergeCell ref="AQ230:AR231"/>
    <mergeCell ref="BD230:BE231"/>
    <mergeCell ref="O232:P232"/>
    <mergeCell ref="AC232:AD232"/>
    <mergeCell ref="AQ232:AR232"/>
    <mergeCell ref="BD232:BE232"/>
    <mergeCell ref="O233:P234"/>
    <mergeCell ref="O228:P229"/>
    <mergeCell ref="AC228:AD229"/>
    <mergeCell ref="AQ228:AR229"/>
    <mergeCell ref="BW220:BW221"/>
    <mergeCell ref="BX220:BX221"/>
    <mergeCell ref="BY220:BY221"/>
    <mergeCell ref="BZ220:BZ221"/>
    <mergeCell ref="BS221:BT221"/>
    <mergeCell ref="O220:V220"/>
    <mergeCell ref="AC220:AJ220"/>
    <mergeCell ref="AQ220:AX220"/>
    <mergeCell ref="BD220:BK220"/>
    <mergeCell ref="BR220:BU220"/>
    <mergeCell ref="BV220:BV221"/>
    <mergeCell ref="O221:P221"/>
    <mergeCell ref="Q221:R221"/>
    <mergeCell ref="AC221:AD221"/>
    <mergeCell ref="AE221:AF221"/>
    <mergeCell ref="AQ221:AR221"/>
    <mergeCell ref="AS221:AT221"/>
    <mergeCell ref="BD221:BE221"/>
    <mergeCell ref="BF221:BG221"/>
    <mergeCell ref="P191:Q191"/>
    <mergeCell ref="AD191:AE191"/>
    <mergeCell ref="S192:U192"/>
    <mergeCell ref="AG192:AI192"/>
    <mergeCell ref="P182:Q182"/>
    <mergeCell ref="AD182:AE182"/>
    <mergeCell ref="BD216:BK216"/>
    <mergeCell ref="O200:V200"/>
    <mergeCell ref="P211:Q211"/>
    <mergeCell ref="R194:T194"/>
    <mergeCell ref="O196:V196"/>
    <mergeCell ref="P197:R197"/>
    <mergeCell ref="T197:V197"/>
    <mergeCell ref="P198:R198"/>
    <mergeCell ref="T198:V198"/>
    <mergeCell ref="O201:P201"/>
    <mergeCell ref="Q201:R201"/>
    <mergeCell ref="O202:P205"/>
    <mergeCell ref="O206:P207"/>
    <mergeCell ref="O208:P209"/>
    <mergeCell ref="O210:P210"/>
    <mergeCell ref="AC183:AC186"/>
    <mergeCell ref="O181:V181"/>
    <mergeCell ref="AC181:AJ181"/>
    <mergeCell ref="O187:O190"/>
    <mergeCell ref="AC187:AC190"/>
    <mergeCell ref="BH166:BJ166"/>
    <mergeCell ref="P168:T168"/>
    <mergeCell ref="AD168:AH168"/>
    <mergeCell ref="AR168:AV168"/>
    <mergeCell ref="BE168:BI168"/>
    <mergeCell ref="O171:V171"/>
    <mergeCell ref="AC171:AJ171"/>
    <mergeCell ref="S166:U166"/>
    <mergeCell ref="AG166:AI166"/>
    <mergeCell ref="AU166:AW166"/>
    <mergeCell ref="BR163:BR164"/>
    <mergeCell ref="BR152:BR154"/>
    <mergeCell ref="BR158:BR159"/>
    <mergeCell ref="O152:P154"/>
    <mergeCell ref="AC152:AD154"/>
    <mergeCell ref="AQ152:AR154"/>
    <mergeCell ref="BD152:BE154"/>
    <mergeCell ref="O155:P155"/>
    <mergeCell ref="P165:Q165"/>
    <mergeCell ref="AD165:AE165"/>
    <mergeCell ref="AR165:AS165"/>
    <mergeCell ref="BE165:BF165"/>
    <mergeCell ref="AC158:AD159"/>
    <mergeCell ref="AQ158:AR159"/>
    <mergeCell ref="BD158:BE159"/>
    <mergeCell ref="O160:P161"/>
    <mergeCell ref="AC160:AD161"/>
    <mergeCell ref="AQ160:AR161"/>
    <mergeCell ref="O162:P162"/>
    <mergeCell ref="AC162:AD162"/>
    <mergeCell ref="AQ162:AR162"/>
    <mergeCell ref="BD162:BE162"/>
    <mergeCell ref="BX150:BX151"/>
    <mergeCell ref="BY150:BY151"/>
    <mergeCell ref="BZ150:BZ151"/>
    <mergeCell ref="BS151:BT151"/>
    <mergeCell ref="O150:V150"/>
    <mergeCell ref="AC150:AJ150"/>
    <mergeCell ref="AQ150:AX150"/>
    <mergeCell ref="BD150:BK150"/>
    <mergeCell ref="BR150:BU150"/>
    <mergeCell ref="BV150:BV151"/>
    <mergeCell ref="P148:R148"/>
    <mergeCell ref="T148:V148"/>
    <mergeCell ref="AD148:AF148"/>
    <mergeCell ref="AH148:AJ148"/>
    <mergeCell ref="AR148:AT148"/>
    <mergeCell ref="AV148:AX148"/>
    <mergeCell ref="BE148:BG148"/>
    <mergeCell ref="BI148:BK148"/>
    <mergeCell ref="BW150:BW151"/>
    <mergeCell ref="O151:P151"/>
    <mergeCell ref="Q151:R151"/>
    <mergeCell ref="AC151:AD151"/>
    <mergeCell ref="AE151:AF151"/>
    <mergeCell ref="AQ151:AR151"/>
    <mergeCell ref="AS151:AT151"/>
    <mergeCell ref="BD151:BE151"/>
    <mergeCell ref="BF151:BG151"/>
    <mergeCell ref="O146:V146"/>
    <mergeCell ref="AC146:AJ146"/>
    <mergeCell ref="AQ146:AX146"/>
    <mergeCell ref="BD146:BK146"/>
    <mergeCell ref="P147:R147"/>
    <mergeCell ref="T147:V147"/>
    <mergeCell ref="AD147:AF147"/>
    <mergeCell ref="AH147:AJ147"/>
    <mergeCell ref="AR147:AT147"/>
    <mergeCell ref="AV147:AX147"/>
    <mergeCell ref="BE147:BG147"/>
    <mergeCell ref="BI147:BK147"/>
    <mergeCell ref="S141:U141"/>
    <mergeCell ref="AG141:AI141"/>
    <mergeCell ref="AU141:AW141"/>
    <mergeCell ref="BH141:BJ141"/>
    <mergeCell ref="R143:T143"/>
    <mergeCell ref="AF143:AH143"/>
    <mergeCell ref="AT143:AV143"/>
    <mergeCell ref="BH143:BJ143"/>
    <mergeCell ref="O137:O139"/>
    <mergeCell ref="AC137:AC139"/>
    <mergeCell ref="AQ137:AQ139"/>
    <mergeCell ref="BD137:BD139"/>
    <mergeCell ref="BR137:BR139"/>
    <mergeCell ref="P140:Q140"/>
    <mergeCell ref="AD140:AE140"/>
    <mergeCell ref="AR140:AS140"/>
    <mergeCell ref="BE140:BF140"/>
    <mergeCell ref="BS125:BS131"/>
    <mergeCell ref="O133:O136"/>
    <mergeCell ref="AC133:AC136"/>
    <mergeCell ref="AQ133:AQ136"/>
    <mergeCell ref="BD133:BD136"/>
    <mergeCell ref="BR133:BR136"/>
    <mergeCell ref="O124:O132"/>
    <mergeCell ref="AC124:AC132"/>
    <mergeCell ref="AQ124:AQ132"/>
    <mergeCell ref="BD124:BD132"/>
    <mergeCell ref="BR124:BR132"/>
    <mergeCell ref="P125:P131"/>
    <mergeCell ref="AD125:AD131"/>
    <mergeCell ref="AR125:AR131"/>
    <mergeCell ref="BE125:BE131"/>
    <mergeCell ref="O120:O123"/>
    <mergeCell ref="AC120:AC123"/>
    <mergeCell ref="AQ120:AQ123"/>
    <mergeCell ref="BD120:BD123"/>
    <mergeCell ref="BR120:BR123"/>
    <mergeCell ref="O118:V118"/>
    <mergeCell ref="AC118:AJ118"/>
    <mergeCell ref="AQ118:AX118"/>
    <mergeCell ref="BD118:BK118"/>
    <mergeCell ref="BR118:BY118"/>
    <mergeCell ref="BZ118:BZ119"/>
    <mergeCell ref="P119:Q119"/>
    <mergeCell ref="AD119:AE119"/>
    <mergeCell ref="AR119:AS119"/>
    <mergeCell ref="BE119:BF119"/>
    <mergeCell ref="O113:R113"/>
    <mergeCell ref="AC113:AF113"/>
    <mergeCell ref="AQ113:AT113"/>
    <mergeCell ref="BD113:BG113"/>
    <mergeCell ref="O114:R114"/>
    <mergeCell ref="AC114:AF114"/>
    <mergeCell ref="AQ114:AT114"/>
    <mergeCell ref="BD114:BG114"/>
    <mergeCell ref="BS119:BT119"/>
    <mergeCell ref="O111:R111"/>
    <mergeCell ref="AC111:AF111"/>
    <mergeCell ref="AQ111:AT111"/>
    <mergeCell ref="BD111:BG111"/>
    <mergeCell ref="O112:R112"/>
    <mergeCell ref="AC112:AF112"/>
    <mergeCell ref="AQ112:AT112"/>
    <mergeCell ref="BD112:BG112"/>
    <mergeCell ref="BL108:BO108"/>
    <mergeCell ref="O109:R109"/>
    <mergeCell ref="AC109:AF109"/>
    <mergeCell ref="AQ109:AT109"/>
    <mergeCell ref="BD109:BG109"/>
    <mergeCell ref="O110:R110"/>
    <mergeCell ref="AC110:AF110"/>
    <mergeCell ref="AQ110:AT110"/>
    <mergeCell ref="BD110:BG110"/>
    <mergeCell ref="O107:R107"/>
    <mergeCell ref="AC107:AF107"/>
    <mergeCell ref="AQ107:AT107"/>
    <mergeCell ref="BD107:BG107"/>
    <mergeCell ref="O108:R108"/>
    <mergeCell ref="AC108:AF108"/>
    <mergeCell ref="AQ108:AT108"/>
    <mergeCell ref="AY108:BB108"/>
    <mergeCell ref="BD108:BG108"/>
    <mergeCell ref="O105:R105"/>
    <mergeCell ref="AC105:AF105"/>
    <mergeCell ref="AQ105:AT105"/>
    <mergeCell ref="BD105:BG105"/>
    <mergeCell ref="O106:R106"/>
    <mergeCell ref="AC106:AF106"/>
    <mergeCell ref="AQ106:AT106"/>
    <mergeCell ref="BD106:BG106"/>
    <mergeCell ref="O103:R103"/>
    <mergeCell ref="AC103:AF103"/>
    <mergeCell ref="AQ103:AT103"/>
    <mergeCell ref="BD103:BG103"/>
    <mergeCell ref="O104:R104"/>
    <mergeCell ref="AC104:AF104"/>
    <mergeCell ref="AQ104:AT104"/>
    <mergeCell ref="BD104:BG104"/>
    <mergeCell ref="BE100:BG100"/>
    <mergeCell ref="BH100:BK100"/>
    <mergeCell ref="O101:Q101"/>
    <mergeCell ref="O102:V102"/>
    <mergeCell ref="AC102:AJ102"/>
    <mergeCell ref="AQ102:AX102"/>
    <mergeCell ref="BD102:BK102"/>
    <mergeCell ref="P100:R100"/>
    <mergeCell ref="S100:V100"/>
    <mergeCell ref="AD100:AF100"/>
    <mergeCell ref="AG100:AJ100"/>
    <mergeCell ref="AR100:AT100"/>
    <mergeCell ref="AU100:AX100"/>
    <mergeCell ref="BE98:BG98"/>
    <mergeCell ref="BH98:BK98"/>
    <mergeCell ref="P99:R99"/>
    <mergeCell ref="S99:V99"/>
    <mergeCell ref="AD99:AF99"/>
    <mergeCell ref="AG99:AJ99"/>
    <mergeCell ref="AR99:AT99"/>
    <mergeCell ref="AU99:AX99"/>
    <mergeCell ref="BE99:BG99"/>
    <mergeCell ref="BH99:BK99"/>
    <mergeCell ref="P98:R98"/>
    <mergeCell ref="S98:V98"/>
    <mergeCell ref="AD98:AF98"/>
    <mergeCell ref="AG98:AJ98"/>
    <mergeCell ref="AR98:AT98"/>
    <mergeCell ref="AU98:AX98"/>
    <mergeCell ref="O97:V97"/>
    <mergeCell ref="AC97:AJ97"/>
    <mergeCell ref="AQ97:AX97"/>
    <mergeCell ref="BD97:BK97"/>
    <mergeCell ref="AG95:AJ95"/>
    <mergeCell ref="AQ95:AQ96"/>
    <mergeCell ref="AR95:AT96"/>
    <mergeCell ref="AU95:AX95"/>
    <mergeCell ref="BD95:BD96"/>
    <mergeCell ref="BE95:BG96"/>
    <mergeCell ref="BW94:BY94"/>
    <mergeCell ref="O95:O96"/>
    <mergeCell ref="P95:R96"/>
    <mergeCell ref="S95:V95"/>
    <mergeCell ref="AC95:AC96"/>
    <mergeCell ref="AD95:AF96"/>
    <mergeCell ref="BH95:BK95"/>
    <mergeCell ref="S96:V96"/>
    <mergeCell ref="AG96:AJ96"/>
    <mergeCell ref="AU96:AX96"/>
    <mergeCell ref="BH96:BK96"/>
    <mergeCell ref="P94:R94"/>
    <mergeCell ref="T94:V94"/>
    <mergeCell ref="AD94:AF94"/>
    <mergeCell ref="AH94:AJ94"/>
    <mergeCell ref="AR94:AT94"/>
    <mergeCell ref="AV94:AX94"/>
    <mergeCell ref="BE94:BG94"/>
    <mergeCell ref="BI94:BK94"/>
    <mergeCell ref="BS94:BU94"/>
    <mergeCell ref="O92:V92"/>
    <mergeCell ref="AC92:AJ92"/>
    <mergeCell ref="AQ92:AX92"/>
    <mergeCell ref="BD92:BK92"/>
    <mergeCell ref="BR92:BY92"/>
    <mergeCell ref="P93:R93"/>
    <mergeCell ref="T93:V93"/>
    <mergeCell ref="AD93:AF93"/>
    <mergeCell ref="AH93:AJ93"/>
    <mergeCell ref="AR93:AT93"/>
    <mergeCell ref="AV93:AX93"/>
    <mergeCell ref="BE93:BG93"/>
    <mergeCell ref="BI93:BK93"/>
    <mergeCell ref="BS93:BU93"/>
    <mergeCell ref="BW93:BY93"/>
    <mergeCell ref="P86:Q86"/>
    <mergeCell ref="AD86:AE86"/>
    <mergeCell ref="S87:U87"/>
    <mergeCell ref="AG87:AI87"/>
    <mergeCell ref="S89:U89"/>
    <mergeCell ref="AG89:AI89"/>
    <mergeCell ref="O79:O82"/>
    <mergeCell ref="AC79:AC82"/>
    <mergeCell ref="BR79:BR82"/>
    <mergeCell ref="O83:O85"/>
    <mergeCell ref="AC83:AC85"/>
    <mergeCell ref="BR83:BR85"/>
    <mergeCell ref="O70:O78"/>
    <mergeCell ref="AC70:AC78"/>
    <mergeCell ref="BR70:BR78"/>
    <mergeCell ref="P71:P77"/>
    <mergeCell ref="AD71:AD77"/>
    <mergeCell ref="BS71:BS77"/>
    <mergeCell ref="BY64:BY65"/>
    <mergeCell ref="P65:Q65"/>
    <mergeCell ref="AD65:AE65"/>
    <mergeCell ref="BS65:BT65"/>
    <mergeCell ref="O66:O69"/>
    <mergeCell ref="AC66:AC69"/>
    <mergeCell ref="BR66:BR69"/>
    <mergeCell ref="K62:L62"/>
    <mergeCell ref="S62:U62"/>
    <mergeCell ref="K63:L63"/>
    <mergeCell ref="O64:V64"/>
    <mergeCell ref="AC64:AJ64"/>
    <mergeCell ref="BR64:BX64"/>
    <mergeCell ref="P58:R58"/>
    <mergeCell ref="S58:V58"/>
    <mergeCell ref="AD58:AF58"/>
    <mergeCell ref="AG58:AJ58"/>
    <mergeCell ref="P59:R59"/>
    <mergeCell ref="S59:V59"/>
    <mergeCell ref="AD59:AF59"/>
    <mergeCell ref="AG59:AJ59"/>
    <mergeCell ref="BS53:BU53"/>
    <mergeCell ref="BW53:BY53"/>
    <mergeCell ref="O54:V56"/>
    <mergeCell ref="AC54:AJ56"/>
    <mergeCell ref="P57:R57"/>
    <mergeCell ref="S57:V57"/>
    <mergeCell ref="AD57:AF57"/>
    <mergeCell ref="AG57:AJ57"/>
    <mergeCell ref="AH52:AJ52"/>
    <mergeCell ref="BS52:BU52"/>
    <mergeCell ref="BW52:BY52"/>
    <mergeCell ref="A53:B53"/>
    <mergeCell ref="C53:H53"/>
    <mergeCell ref="J53:L53"/>
    <mergeCell ref="P53:R53"/>
    <mergeCell ref="T53:V53"/>
    <mergeCell ref="AD53:AF53"/>
    <mergeCell ref="AH53:AJ53"/>
    <mergeCell ref="A51:L51"/>
    <mergeCell ref="O51:V51"/>
    <mergeCell ref="AC51:AJ51"/>
    <mergeCell ref="BR51:BY51"/>
    <mergeCell ref="A52:B52"/>
    <mergeCell ref="C52:H52"/>
    <mergeCell ref="J52:L52"/>
    <mergeCell ref="P52:R52"/>
    <mergeCell ref="T52:V52"/>
    <mergeCell ref="AD52:AF52"/>
    <mergeCell ref="A45:C45"/>
    <mergeCell ref="D45:J45"/>
    <mergeCell ref="A46:C46"/>
    <mergeCell ref="D46:J46"/>
    <mergeCell ref="A47:C47"/>
    <mergeCell ref="D47:J47"/>
    <mergeCell ref="A43:C43"/>
    <mergeCell ref="D43:J43"/>
    <mergeCell ref="A44:C44"/>
    <mergeCell ref="D44:J44"/>
    <mergeCell ref="A40:C40"/>
    <mergeCell ref="E40:J40"/>
    <mergeCell ref="O40:V40"/>
    <mergeCell ref="A41:C41"/>
    <mergeCell ref="O41:V41"/>
    <mergeCell ref="A42:K42"/>
    <mergeCell ref="O42:V42"/>
    <mergeCell ref="O38:V38"/>
    <mergeCell ref="J39:K39"/>
    <mergeCell ref="O39:V39"/>
    <mergeCell ref="A36:D36"/>
    <mergeCell ref="F36:G36"/>
    <mergeCell ref="J36:K36"/>
    <mergeCell ref="O36:V36"/>
    <mergeCell ref="A37:E37"/>
    <mergeCell ref="F37:G37"/>
    <mergeCell ref="J37:K37"/>
    <mergeCell ref="O37:V37"/>
    <mergeCell ref="A38:K38"/>
    <mergeCell ref="A39:D39"/>
    <mergeCell ref="F39:G39"/>
    <mergeCell ref="A34:D34"/>
    <mergeCell ref="F34:G34"/>
    <mergeCell ref="J34:K34"/>
    <mergeCell ref="O34:V34"/>
    <mergeCell ref="A35:D35"/>
    <mergeCell ref="F35:G35"/>
    <mergeCell ref="J35:K35"/>
    <mergeCell ref="O35:V35"/>
    <mergeCell ref="A30:H30"/>
    <mergeCell ref="J30:K30"/>
    <mergeCell ref="O30:V30"/>
    <mergeCell ref="O31:V31"/>
    <mergeCell ref="O32:V32"/>
    <mergeCell ref="A33:K33"/>
    <mergeCell ref="O33:V33"/>
    <mergeCell ref="A28:D28"/>
    <mergeCell ref="F28:G28"/>
    <mergeCell ref="J28:K28"/>
    <mergeCell ref="O28:V28"/>
    <mergeCell ref="A29:F29"/>
    <mergeCell ref="J29:K29"/>
    <mergeCell ref="O29:V29"/>
    <mergeCell ref="O25:V25"/>
    <mergeCell ref="A26:K26"/>
    <mergeCell ref="O26:V26"/>
    <mergeCell ref="A27:D27"/>
    <mergeCell ref="F27:G27"/>
    <mergeCell ref="J27:K27"/>
    <mergeCell ref="O27:V27"/>
    <mergeCell ref="A21:H21"/>
    <mergeCell ref="I21:K21"/>
    <mergeCell ref="O21:V21"/>
    <mergeCell ref="O22:V22"/>
    <mergeCell ref="O23:V23"/>
    <mergeCell ref="O24:V24"/>
    <mergeCell ref="A18:A19"/>
    <mergeCell ref="I18:K18"/>
    <mergeCell ref="O18:V18"/>
    <mergeCell ref="I19:K19"/>
    <mergeCell ref="O19:V19"/>
    <mergeCell ref="A20:H20"/>
    <mergeCell ref="I20:K20"/>
    <mergeCell ref="O20:V20"/>
    <mergeCell ref="A14:K14"/>
    <mergeCell ref="O14:V14"/>
    <mergeCell ref="A15:K15"/>
    <mergeCell ref="O15:V15"/>
    <mergeCell ref="A16:A17"/>
    <mergeCell ref="I16:K16"/>
    <mergeCell ref="O16:V16"/>
    <mergeCell ref="I17:K17"/>
    <mergeCell ref="O17:V17"/>
    <mergeCell ref="O10:V10"/>
    <mergeCell ref="O11:V11"/>
    <mergeCell ref="O12:V12"/>
    <mergeCell ref="A13:J13"/>
    <mergeCell ref="O13:V13"/>
    <mergeCell ref="A6:C6"/>
    <mergeCell ref="D6:J6"/>
    <mergeCell ref="K6:L6"/>
    <mergeCell ref="O6:V6"/>
    <mergeCell ref="O7:V7"/>
    <mergeCell ref="A8:K8"/>
    <mergeCell ref="O8:V8"/>
    <mergeCell ref="P2:X2"/>
    <mergeCell ref="A4:L4"/>
    <mergeCell ref="O4:X4"/>
    <mergeCell ref="A5:C5"/>
    <mergeCell ref="D5:J5"/>
    <mergeCell ref="K5:L5"/>
    <mergeCell ref="O5:Q5"/>
    <mergeCell ref="R5:X5"/>
    <mergeCell ref="O9:V9"/>
    <mergeCell ref="A2:K2"/>
    <mergeCell ref="O226:P226"/>
    <mergeCell ref="AC226:AD226"/>
    <mergeCell ref="AQ226:AR226"/>
    <mergeCell ref="BD226:BE226"/>
    <mergeCell ref="O227:P227"/>
    <mergeCell ref="AC227:AD227"/>
    <mergeCell ref="AQ227:AR227"/>
    <mergeCell ref="BD227:BE227"/>
    <mergeCell ref="O163:P164"/>
    <mergeCell ref="AC163:AD164"/>
    <mergeCell ref="AQ163:AR164"/>
    <mergeCell ref="BD163:BE164"/>
    <mergeCell ref="P172:R172"/>
    <mergeCell ref="T172:V172"/>
    <mergeCell ref="P173:R173"/>
    <mergeCell ref="T173:V173"/>
    <mergeCell ref="O174:V176"/>
    <mergeCell ref="P177:R177"/>
    <mergeCell ref="S177:V177"/>
    <mergeCell ref="O183:O186"/>
    <mergeCell ref="P178:R178"/>
    <mergeCell ref="S178:V178"/>
    <mergeCell ref="P179:R179"/>
    <mergeCell ref="S179:V179"/>
    <mergeCell ref="BD228:BE229"/>
    <mergeCell ref="AC233:AD234"/>
    <mergeCell ref="AQ233:AR234"/>
    <mergeCell ref="BD233:BE234"/>
    <mergeCell ref="O246:P246"/>
    <mergeCell ref="Q246:R246"/>
    <mergeCell ref="AC246:AD246"/>
    <mergeCell ref="AE246:AF246"/>
    <mergeCell ref="AQ246:AR246"/>
    <mergeCell ref="AS246:AT246"/>
    <mergeCell ref="BD246:BE246"/>
    <mergeCell ref="P235:Q235"/>
    <mergeCell ref="AD235:AE235"/>
    <mergeCell ref="AR235:AS235"/>
    <mergeCell ref="BE235:BF235"/>
    <mergeCell ref="S236:U236"/>
    <mergeCell ref="AG236:AI236"/>
    <mergeCell ref="AU236:AW236"/>
    <mergeCell ref="T242:V242"/>
    <mergeCell ref="AD242:AF242"/>
    <mergeCell ref="AH242:AJ242"/>
    <mergeCell ref="AR242:AT242"/>
    <mergeCell ref="AV242:AX242"/>
    <mergeCell ref="BE242:BG242"/>
  </mergeCells>
  <conditionalFormatting sqref="K61:L63">
    <cfRule type="colorScale" priority="3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286:V288 S271:V284 S290:V310">
    <cfRule type="colorScale" priority="17">
      <colorScale>
        <cfvo type="percent" val="30"/>
        <cfvo type="percent" val="55"/>
        <cfvo type="percent" val="56"/>
        <color rgb="FFF8696B"/>
        <color rgb="FFFFEB84"/>
        <color rgb="FF63BE7B"/>
      </colorScale>
    </cfRule>
  </conditionalFormatting>
  <conditionalFormatting sqref="BK117"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Y66:BY85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120:BZ139"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152:BZ164"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222:BZ234">
    <cfRule type="colorScale" priority="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247:BZ259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1">
    <dataValidation type="list" allowBlank="1" showErrorMessage="1" sqref="AE66:AE85 Q291:Q310 AS120:AS139 Q66:Q85 Q120:Q139 AE120:AE139 BF120:BF139 Q152:Q164 AS247:AS259 AE222:AE234 AS222:AS234 Q202:Q210 BF222:BF234 AE247:AE259 AE183:AE190 Q183:Q190 AE152:AE164 Q222:Q234 AS152:AS164 BF152:BF164 Q247:Q259 BT66:BT85 BT120:BT139 BT152:BT164 BT222:BT234 BT247:BT259 Q271:Q283 BF247:BF259" xr:uid="{4C820A33-4EFF-4F58-AAB3-63167AFFC284}">
      <formula1>"0,1"</formula1>
    </dataValidation>
  </dataValidations>
  <hyperlinks>
    <hyperlink ref="O8" location="'Élève 1'!R57" display="S1 en établissement de formation" xr:uid="{DE468039-8458-4384-B786-3807050F8927}"/>
    <hyperlink ref="O9" location="'Élève 1'!AF57" display="S2 en établissement de formation" xr:uid="{7849B2C7-DAF5-4F02-B5A8-2F80B7853E91}"/>
    <hyperlink ref="O10" location="'Élève 1'!AT57" display="S3 en milieu professionnel" xr:uid="{22F1B580-B715-46CF-BB0F-7CD42F5277FD}"/>
    <hyperlink ref="O12" location="'Élève 1'!R102" display="PFMP N°1" xr:uid="{1FE0A974-1AA6-49DC-A4E8-5F0D0B9470A7}"/>
    <hyperlink ref="O13" location="'Élève 1'!AF102" display="PFMP N°2" xr:uid="{B508F5BB-3451-409F-99B0-A878EA8E558F}"/>
    <hyperlink ref="O14" location="'Élève 1'!AT102" display="PFMP N°3" xr:uid="{75E5AC00-86B8-4C3A-91D2-F2D8A7130B20}"/>
    <hyperlink ref="O16" location="'Élève 1'!R146" display="EP1 Culture téchnologique évaluation N°1" xr:uid="{423B7B46-BF0C-492D-BEFD-5AF87DF905F2}"/>
    <hyperlink ref="O17" location="'Élève 1'!AF146" display="EP1 Culture téchnologique évaluation N°2" xr:uid="{082C0B5D-F6CA-456B-876F-E48B4F72D268}"/>
    <hyperlink ref="O18" location="'Élève 1'!AT146" display="EP1 Culture téchnologique évaluation N°3" xr:uid="{DAE46A7A-E7DE-49BF-8458-B67A1357A349}"/>
    <hyperlink ref="O19" location="'Élève 1'!BG146" display="EP1 Culture téchnologique évaluation N°4" xr:uid="{D36BB6FB-D44E-41FA-89F4-B6A9347CD485}"/>
    <hyperlink ref="O20" location="'Élève 1'!R193" display="EP1 Évaluation orale" xr:uid="{608E5E33-6C5F-4C3A-A6A8-1D20DE802CC2}"/>
    <hyperlink ref="O22" location="'Élève 1'!R234" display="EP1 Sciences appliquées évaluation N°1" xr:uid="{9E4DE957-C04F-44FA-84DB-276178FCACC7}"/>
    <hyperlink ref="O23" location="'Élève 1'!AF234" display="EP1 Sciences appliquées évaluation N°2" xr:uid="{B3FE86D0-A47A-4B83-B6DE-D8253DB690CE}"/>
    <hyperlink ref="O24" location="'Élève 1'!AT234" display="EP1 Sciences appliquées évaluation N°3" xr:uid="{7E7CFD27-64EA-4ACF-AB84-84AC39BC0E28}"/>
    <hyperlink ref="O25" location="'Élève 1'!BG234" display="EP1 Sciences appliquées évaluation N°4" xr:uid="{E4079A4F-394B-4758-9197-4AF9D314660E}"/>
    <hyperlink ref="O27" location="'Élève 1'!R261" display="EP1 Gestion appliquée évaluation N°1" xr:uid="{CDF92D4E-BF66-4CCB-9DDB-BDDF54386A22}"/>
    <hyperlink ref="O28" location="'Élève 1'!AF261" display="EP1 Gestion appliquée évaluation N°2" xr:uid="{9CAE9EB3-DAB5-4FD8-8049-12A67622CD91}"/>
    <hyperlink ref="O29" location="'Élève 1'!AT261" display="EP1 Gestion appliquée évaluation N°3" xr:uid="{5FE596B0-9323-4F35-A141-438B42D00F4F}"/>
    <hyperlink ref="O30" location="'Élève 1'!BG261" display="EP1 Gestion appliquée évaluation N°4" xr:uid="{F0A7BAB3-07B2-4DA4-B5B6-C06BD011B43E}"/>
    <hyperlink ref="O32" location="'Élève 1'!R212" display="Chef d'œuvre N°1" xr:uid="{332C8EE2-D58F-419F-AED5-A720690A5669}"/>
    <hyperlink ref="R33:R37" location="'Élève 1'!R212" display="Chef d'œuvre N°1" xr:uid="{9B75EDFE-5BE1-407B-A0F9-897CC106520F}"/>
    <hyperlink ref="O8:V8" location="'CANDIDAT 7'!R64" display="EP2 S1 en établissement de formation" xr:uid="{F3A383A6-0526-4BF4-86CA-4CDCBD08D4F4}"/>
    <hyperlink ref="O9:V9" location="'CANDIDAT 7'!AF64" display="EP2 S2 en établissement de formation" xr:uid="{4BF049E4-E79E-495B-BA8F-2C5580FE0D7E}"/>
    <hyperlink ref="O10:V10" location="'CANDIDAT 7'!BG102" display="EP2 S3 en milieu professionnel (PFMP CERTIFICATIVE)" xr:uid="{759921CB-08C6-4E51-B659-171C1077A73B}"/>
    <hyperlink ref="O12:V12" location="'CANDIDAT 7'!R102" display="PFMP FORMATIVE" xr:uid="{C6469B83-DF63-4645-B36A-30AC6DC32B96}"/>
    <hyperlink ref="O13:V13" location="'CANDIDAT 7'!AF102" display="PFMP FORMATIVE" xr:uid="{423006EC-B27F-4EA5-9358-2CCA3B5155D8}"/>
    <hyperlink ref="O14:V14" location="'CANDIDAT 7'!AT102" display="PFMP FORMATIVE" xr:uid="{9D1125B4-FF56-497E-96A2-8800DE7443BB}"/>
    <hyperlink ref="O16:V16" location="'CANDIDAT 7'!R150" display="EP1 Culture professionnel cuisine évaluation N°1" xr:uid="{05DC39B5-24B5-496E-A6A2-1E120863FD9E}"/>
    <hyperlink ref="O17:V17" location="'CANDIDAT 7'!AF150" display="EP1 Culture professionnel cuisine évaluation N°2" xr:uid="{934BEC9D-5CD8-4BC9-9337-20B57B6963DF}"/>
    <hyperlink ref="O18:V18" location="'CANDIDAT 7'!AT150" display="EP1 Culture professionnel cuisine évaluation N°3" xr:uid="{9F622EDA-1AC6-4584-A93A-8AA215A24685}"/>
    <hyperlink ref="O19:V19" location="'CANDIDAT 7'!BG150" display="EP1 Culture professionnel cuisine évaluation N°4" xr:uid="{2967243B-85F1-454E-A4A0-71D2FFE9F3F1}"/>
    <hyperlink ref="O20:V20" location="'CANDIDAT 7'!R179" display="EP1 Évaluation orale" xr:uid="{C07BAB31-65E5-4EB6-A3E2-D6012AC98D61}"/>
    <hyperlink ref="R34" location="'Élève 1'!R212" display="Chef d'œuvre N°1" xr:uid="{70B39710-8556-4C31-8152-92BD47603227}"/>
    <hyperlink ref="O38" location="'Élève 1'!BG102" display="Récapitulatif acquisition compétences en PFMP" xr:uid="{3F3F917B-FD0A-424E-AD66-0E7262E18DB1}"/>
    <hyperlink ref="O39" location="'Élève 1'!A59" display="Moyenne des compétences acquises en période de formation" xr:uid="{58873B98-A4F4-44C8-9CBF-48D19A340FA6}"/>
    <hyperlink ref="O37" location="'Élève 1'!BG57" display="Récapitulatif acquisition compétences en centre de formation" xr:uid="{DDA05DCA-6A2C-400F-B20B-290F79C7DC04}"/>
    <hyperlink ref="O22:V22" location="'CANDIDAT 7'!R219" display="EP1 Sciences appliquées évaluation N°1" xr:uid="{4D263F14-C5A9-4665-999A-EDFAD217CBEB}"/>
    <hyperlink ref="O23:V23" location="'CANDIDAT 7'!AF219" display="EP1 Sciences appliquées évaluation N°2" xr:uid="{5F9880D8-399E-427C-A48A-33C10AF5C5AC}"/>
    <hyperlink ref="O24:V24" location="'CANDIDAT 7'!AT219" display="EP1 Sciences appliquées évaluation N°3" xr:uid="{4CC1424F-EF49-4104-A4A1-5FA32544AD98}"/>
    <hyperlink ref="O25:V25" location="'CANDIDAT 7'!BG219" display="EP1 Sciences appliquées évaluation N°4" xr:uid="{18ED40D7-8BD8-46A9-9575-5D1A55D3E42A}"/>
    <hyperlink ref="O27:V27" location="'CANDIDAT 7'!R244" display="EP1 Gestion appliquée évaluation N°1" xr:uid="{6887AF65-0492-44FE-8CDD-D2F68B8EDB24}"/>
    <hyperlink ref="O28:V28" location="'CANDIDAT 7'!AF244" display="EP1 Gestion appliquée évaluation N°2" xr:uid="{BFB306AB-3E82-404F-9315-252AA370F36E}"/>
    <hyperlink ref="O29:V29" location="'CANDIDAT 7'!AT244" display="EP1 Gestion appliquée évaluation N°3" xr:uid="{F0A5178A-DC96-498A-A8E3-59328F054097}"/>
    <hyperlink ref="O30:V30" location="'CANDIDAT 7'!BG244" display="EP1 Gestion appliquée évaluation N°4" xr:uid="{E07DEC17-0395-4CA8-B34E-6DCF11BB949E}"/>
    <hyperlink ref="O32:V32" location="'CANDIDAT 7'!R199" display="Oral Chef d'œuvre N°1" xr:uid="{8B87B3AC-F78C-4B23-A76A-492AD91530E4}"/>
    <hyperlink ref="O37:V37" location="'CANDIDAT 7'!BU65" display="Acquisition des compétences en centre de formation" xr:uid="{A4D46BED-5CDB-44CF-9C8F-06D6A21CE22F}"/>
    <hyperlink ref="O38:V38" location="'CANDIDAT 7'!BU119" display="Acquisition compétences en PFMP" xr:uid="{0D79AC77-78E6-41F3-97F0-9C3582E7D70F}"/>
    <hyperlink ref="O39:V39" location="'CANDIDAT 7'!R268" display="Moyenne des compétences acquises durant période de formation" xr:uid="{FAF12BEF-2639-4A67-B392-CB98ABBA9096}"/>
    <hyperlink ref="O87" location="CIP!A1" display="CIP" xr:uid="{41F45A28-EC42-4655-8F66-4AC4FF8BA560}"/>
    <hyperlink ref="O89" location="'LISTE DES CANDIDATS'!A1" display="LISTE DES CANDIDATS" xr:uid="{F27DE53B-ADD1-4521-9192-FDD0817EB883}"/>
    <hyperlink ref="AC87" location="CIP!A1" display="CIP" xr:uid="{A5AB81CD-BCC3-4171-A7F9-B93F0D08C277}"/>
    <hyperlink ref="AC89" location="'LISTE DES CANDIDATS'!A1" display="LISTE DES CANDIDATS" xr:uid="{FE23E824-7083-4680-B4F8-194D1119A054}"/>
    <hyperlink ref="O141" location="CIP!A1" display="CIP" xr:uid="{77B85255-EB1B-4234-AAF8-3DFC031C2360}"/>
    <hyperlink ref="O143" location="'LISTE DES CANDIDATS'!A1" display="LISTE DES CANDIDATS" xr:uid="{9BAB8BFC-156E-4198-BA2D-9BE4C27A5147}"/>
    <hyperlink ref="AC141" location="CIP!A1" display="CIP" xr:uid="{39C790D5-2368-4919-9BC1-0D3CF46BDC65}"/>
    <hyperlink ref="AC143" location="'LISTE DES CANDIDATS'!A1" display="LISTE DES CANDIDATS" xr:uid="{7506D821-F105-449D-8F1B-6768732A8030}"/>
    <hyperlink ref="AQ141" location="CIP!A1" display="CIP" xr:uid="{42F5B118-A082-4C0B-AE2A-70A35BD19D24}"/>
    <hyperlink ref="AQ143" location="'LISTE DES CANDIDATS'!A1" display="LISTE DES CANDIDATS" xr:uid="{C404DB8F-5A2B-4E01-9C07-461BA19D6E34}"/>
    <hyperlink ref="BD141" location="CIP!A1" display="CIP" xr:uid="{0F5746FF-F902-4274-9479-7D60D54A1088}"/>
    <hyperlink ref="BD143" location="'LISTE DES CANDIDATS'!A1" display="LISTE DES CANDIDATS" xr:uid="{B8A8A076-3E99-4D5F-A09F-B41646025FF2}"/>
    <hyperlink ref="BD166" location="CIP!A1" display="CIP" xr:uid="{3CACF765-20BC-4581-B040-3F2FEBCEEF7B}"/>
    <hyperlink ref="BD168" location="'LISTE DES CANDIDATS'!A1" display="LISTE DES CANDIDATS" xr:uid="{52795339-71D4-4C2E-AA8D-B9287C0D4EB1}"/>
    <hyperlink ref="AQ166" location="CIP!A1" display="CIP" xr:uid="{7DB3D529-8638-4B20-B2FA-772798D14F1A}"/>
    <hyperlink ref="AQ168" location="'LISTE DES CANDIDATS'!A1" display="LISTE DES CANDIDATS" xr:uid="{53791D32-31B9-4472-BE6E-309D4267F4CD}"/>
    <hyperlink ref="AC166" location="CIP!A1" display="CIP" xr:uid="{C5CE94D1-C03D-4AB6-A08A-8EE819B02BE3}"/>
    <hyperlink ref="AC168" location="'LISTE DES CANDIDATS'!A1" display="LISTE DES CANDIDATS" xr:uid="{4F6B4E89-CD42-469C-82FD-61CA57A66AE3}"/>
    <hyperlink ref="O166" location="CIP!A1" display="CIP" xr:uid="{552E3A68-0E55-4C31-9C5C-F27CE1CCAF0B}"/>
    <hyperlink ref="O168" location="'LISTE DES CANDIDATS'!A1" display="LISTE DES CANDIDATS" xr:uid="{6F792D9C-9B5D-4826-AD6B-3BB8AC59D59C}"/>
    <hyperlink ref="O192" location="CIP!A1" display="CIP" xr:uid="{CC6EB1F5-34A9-499A-8EC7-ADEA0C009A38}"/>
    <hyperlink ref="O194" location="'LISTE DES CANDIDATS'!A1" display="LISTE DES CANDIDATS" xr:uid="{6D0EDD2B-4CEC-4627-B0C9-900E2ECA160D}"/>
    <hyperlink ref="O236" location="CIP!A1" display="CIP" xr:uid="{66603D8A-06B1-4A20-9937-AA0F4B683253}"/>
    <hyperlink ref="O238" location="'LISTE DES CANDIDATS'!A1" display="LISTE DES CANDIDATS" xr:uid="{DAB418A2-969F-49DC-AFCA-E4C6E8D03287}"/>
    <hyperlink ref="AC236" location="CIP!A1" display="CIP" xr:uid="{1EBA35F9-87A3-4F31-9003-990F4DD0DC6F}"/>
    <hyperlink ref="AC238" location="'LISTE DES CANDIDATS'!A1" display="LISTE DES CANDIDATS" xr:uid="{96CDAC51-1BD2-405D-9982-1E2F07C558B4}"/>
    <hyperlink ref="AQ236" location="CIP!A1" display="CIP" xr:uid="{7E6B5A16-0B88-4700-BC39-4CD6A25B3FF0}"/>
    <hyperlink ref="AQ238" location="'LISTE DES CANDIDATS'!A1" display="LISTE DES CANDIDATS" xr:uid="{DAD1EF40-586B-485E-A787-4BDACCA2213C}"/>
    <hyperlink ref="BD236" location="CIP!A1" display="CIP" xr:uid="{D09C2962-4DF7-4BA4-BB23-602197EF4C6E}"/>
    <hyperlink ref="BD238" location="'LISTE DES CANDIDATS'!A1" display="LISTE DES CANDIDATS" xr:uid="{24267FC2-642A-4219-925F-40513B3578C4}"/>
    <hyperlink ref="BD261" location="CIP!A1" display="CIP" xr:uid="{7F91E00B-D134-4B51-AD18-7A507925176F}"/>
    <hyperlink ref="BD263" location="'LISTE DES CANDIDATS'!A1" display="LISTE DES CANDIDATS" xr:uid="{19678B15-D32D-432D-B958-EE4EEF3C3B01}"/>
    <hyperlink ref="AQ261" location="CIP!A1" display="CIP" xr:uid="{53F2BC14-834E-4785-8E73-7462362761C7}"/>
    <hyperlink ref="AQ263" location="'LISTE DES CANDIDATS'!A1" display="LISTE DES CANDIDATS" xr:uid="{810E44A5-164F-494B-ACDB-293E3639A437}"/>
    <hyperlink ref="AC261" location="CIP!A1" display="CIP" xr:uid="{D859FF4C-1D5B-4E09-9A6C-A755946F9CA1}"/>
    <hyperlink ref="AC263" location="'LISTE DES CANDIDATS'!A1" display="LISTE DES CANDIDATS" xr:uid="{664D1796-24CF-4C1B-AD9E-3D4BC8EB6D62}"/>
    <hyperlink ref="O261" location="CIP!A1" display="CIP" xr:uid="{BAD2CD83-312C-4124-A5E9-98EE93DFF994}"/>
    <hyperlink ref="O263" location="'LISTE DES CANDIDATS'!A1" display="LISTE DES CANDIDATS" xr:uid="{BB3C0F64-6BB7-430E-8FF6-E72E764807EB}"/>
    <hyperlink ref="O212" location="'LISTE DES CANDIDATS'!A1" display="LISTE DES CANDIDATS" xr:uid="{8C5A4E77-9B17-4FDC-9B6B-D9AF7AEE710C}"/>
    <hyperlink ref="BF261" location="'CANDIDAT 1'!A1" display="↑" xr:uid="{E585BC73-DA8D-4A96-B148-C9B9C9EBB824}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11" manualBreakCount="11">
    <brk id="47" max="16383" man="1"/>
    <brk id="62" max="16383" man="1"/>
    <brk id="90" max="16383" man="1"/>
    <brk id="117" max="16383" man="1"/>
    <brk id="144" max="16383" man="1"/>
    <brk id="169" max="16383" man="1"/>
    <brk id="195" max="16383" man="1"/>
    <brk id="214" max="16383" man="1"/>
    <brk id="239" max="16383" man="1"/>
    <brk id="264" max="16383" man="1"/>
    <brk id="284" max="16383" man="1"/>
  </rowBreaks>
  <colBreaks count="6" manualBreakCount="6">
    <brk id="13" max="1048575" man="1"/>
    <brk id="26" max="1048575" man="1"/>
    <brk id="40" max="1048575" man="1"/>
    <brk id="53" max="1048575" man="1"/>
    <brk id="67" max="1048575" man="1"/>
    <brk id="82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0" id="{9CA6F546-A88B-4065-A7CC-E6AD88EDBC18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Q66:Q85</xm:sqref>
        </x14:conditionalFormatting>
        <x14:conditionalFormatting xmlns:xm="http://schemas.microsoft.com/office/excel/2006/main">
          <x14:cfRule type="iconSet" priority="15" id="{265B1A24-A916-40A8-8D44-0C9C1A2A5801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Q120:Q139</xm:sqref>
        </x14:conditionalFormatting>
        <x14:conditionalFormatting xmlns:xm="http://schemas.microsoft.com/office/excel/2006/main">
          <x14:cfRule type="iconSet" priority="42" id="{95C477A0-C983-4157-9A11-32530B186DD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Q152:Q164</xm:sqref>
        </x14:conditionalFormatting>
        <x14:conditionalFormatting xmlns:xm="http://schemas.microsoft.com/office/excel/2006/main">
          <x14:cfRule type="iconSet" priority="39" id="{66991DDD-95DB-4405-9DDE-F902D2E6CE56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Q183:Q190</xm:sqref>
        </x14:conditionalFormatting>
        <x14:conditionalFormatting xmlns:xm="http://schemas.microsoft.com/office/excel/2006/main">
          <x14:cfRule type="iconSet" priority="41" id="{033483A3-D9A8-4C40-B9CB-E8A4C004B3D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Q202:Q210</xm:sqref>
        </x14:conditionalFormatting>
        <x14:conditionalFormatting xmlns:xm="http://schemas.microsoft.com/office/excel/2006/main">
          <x14:cfRule type="iconSet" priority="8" id="{294CAAA3-3C6C-4EAC-BA5E-1F73DF4B758D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Q222:Q234</xm:sqref>
        </x14:conditionalFormatting>
        <x14:conditionalFormatting xmlns:xm="http://schemas.microsoft.com/office/excel/2006/main">
          <x14:cfRule type="iconSet" priority="4" id="{9DE52A27-6C77-4F8A-82A1-9441C51B4EBF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Q247:Q259</xm:sqref>
        </x14:conditionalFormatting>
        <x14:conditionalFormatting xmlns:xm="http://schemas.microsoft.com/office/excel/2006/main">
          <x14:cfRule type="iconSet" priority="20" id="{DAFCE6F5-AB2C-4A56-9D06-8D0F54ACFCB6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Q271:Q276</xm:sqref>
        </x14:conditionalFormatting>
        <x14:conditionalFormatting xmlns:xm="http://schemas.microsoft.com/office/excel/2006/main">
          <x14:cfRule type="iconSet" priority="19" id="{122B1A91-E9DD-43AA-AD10-DD81A392959B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Q277:Q283</xm:sqref>
        </x14:conditionalFormatting>
        <x14:conditionalFormatting xmlns:xm="http://schemas.microsoft.com/office/excel/2006/main">
          <x14:cfRule type="iconSet" priority="18" id="{C55704C0-F18D-4FCC-A508-F11914166AE9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Q291:Q310</xm:sqref>
        </x14:conditionalFormatting>
        <x14:conditionalFormatting xmlns:xm="http://schemas.microsoft.com/office/excel/2006/main">
          <x14:cfRule type="iconSet" priority="16" id="{EE1D5FB6-7AC9-41C2-86AC-39288BB35807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AE66:AE85</xm:sqref>
        </x14:conditionalFormatting>
        <x14:conditionalFormatting xmlns:xm="http://schemas.microsoft.com/office/excel/2006/main">
          <x14:cfRule type="iconSet" priority="14" id="{B9CEFED7-D3F8-4A91-A530-56D97830E32A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AE120:AE139</xm:sqref>
        </x14:conditionalFormatting>
        <x14:conditionalFormatting xmlns:xm="http://schemas.microsoft.com/office/excel/2006/main">
          <x14:cfRule type="iconSet" priority="11" id="{3063CA8C-F9F3-43D4-9F23-816F8DB4CDC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AE152:AE164</xm:sqref>
        </x14:conditionalFormatting>
        <x14:conditionalFormatting xmlns:xm="http://schemas.microsoft.com/office/excel/2006/main">
          <x14:cfRule type="iconSet" priority="38" id="{479B4F8C-6AE9-42F2-BEAD-D53E85A769D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AE183:AE190</xm:sqref>
        </x14:conditionalFormatting>
        <x14:conditionalFormatting xmlns:xm="http://schemas.microsoft.com/office/excel/2006/main">
          <x14:cfRule type="iconSet" priority="7" id="{E87AB379-0A7D-4D6C-A74B-CE05D587D3FB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AE222:AE234</xm:sqref>
        </x14:conditionalFormatting>
        <x14:conditionalFormatting xmlns:xm="http://schemas.microsoft.com/office/excel/2006/main">
          <x14:cfRule type="iconSet" priority="3" id="{198E989D-AD12-4035-B7D2-91CC43E82AEE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AE247:AE259</xm:sqref>
        </x14:conditionalFormatting>
        <x14:conditionalFormatting xmlns:xm="http://schemas.microsoft.com/office/excel/2006/main">
          <x14:cfRule type="iconSet" priority="13" id="{7481EB29-DCDC-4B76-B1D1-AF2B4EEAB7E8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AS120:AS139</xm:sqref>
        </x14:conditionalFormatting>
        <x14:conditionalFormatting xmlns:xm="http://schemas.microsoft.com/office/excel/2006/main">
          <x14:cfRule type="iconSet" priority="10" id="{7B15543E-0742-41C5-949D-474F74180D6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AS152:AS164</xm:sqref>
        </x14:conditionalFormatting>
        <x14:conditionalFormatting xmlns:xm="http://schemas.microsoft.com/office/excel/2006/main">
          <x14:cfRule type="iconSet" priority="6" id="{C698BC82-364D-4B6D-B4E5-1D76D9CEFE19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AS222:AS234</xm:sqref>
        </x14:conditionalFormatting>
        <x14:conditionalFormatting xmlns:xm="http://schemas.microsoft.com/office/excel/2006/main">
          <x14:cfRule type="iconSet" priority="2" id="{0B375AC1-36CF-4402-B594-89345FFE40C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AS247:AS259</xm:sqref>
        </x14:conditionalFormatting>
        <x14:conditionalFormatting xmlns:xm="http://schemas.microsoft.com/office/excel/2006/main">
          <x14:cfRule type="iconSet" priority="12" id="{1053D682-D873-4D62-918E-FDEC5A5C199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BF120:BF139</xm:sqref>
        </x14:conditionalFormatting>
        <x14:conditionalFormatting xmlns:xm="http://schemas.microsoft.com/office/excel/2006/main">
          <x14:cfRule type="iconSet" priority="9" id="{827DEA21-0B22-47D2-83AD-07CB1F488385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BF152:BF164</xm:sqref>
        </x14:conditionalFormatting>
        <x14:conditionalFormatting xmlns:xm="http://schemas.microsoft.com/office/excel/2006/main">
          <x14:cfRule type="iconSet" priority="5" id="{A2509D1E-58AA-4524-850C-98DB7BDB745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BF222:BF234</xm:sqref>
        </x14:conditionalFormatting>
        <x14:conditionalFormatting xmlns:xm="http://schemas.microsoft.com/office/excel/2006/main">
          <x14:cfRule type="iconSet" priority="1" id="{2B9E7456-10B7-4222-A62F-2421A055A95B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BF247:BF259</xm:sqref>
        </x14:conditionalFormatting>
        <x14:conditionalFormatting xmlns:xm="http://schemas.microsoft.com/office/excel/2006/main">
          <x14:cfRule type="iconSet" priority="33" id="{8E1D399C-D5F1-424E-84F8-9A974B5C11CB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BT66:BT85</xm:sqref>
        </x14:conditionalFormatting>
        <x14:conditionalFormatting xmlns:xm="http://schemas.microsoft.com/office/excel/2006/main">
          <x14:cfRule type="iconSet" priority="30" id="{748355E6-01E5-4B64-89AF-EE8F03651D67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BT120:BT139</xm:sqref>
        </x14:conditionalFormatting>
        <x14:conditionalFormatting xmlns:xm="http://schemas.microsoft.com/office/excel/2006/main">
          <x14:cfRule type="iconSet" priority="29" id="{F51C2B0A-995F-4E76-B19E-0962A9B0D137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BT152:BT157</xm:sqref>
        </x14:conditionalFormatting>
        <x14:conditionalFormatting xmlns:xm="http://schemas.microsoft.com/office/excel/2006/main">
          <x14:cfRule type="iconSet" priority="28" id="{1A47498F-3A48-46E0-A844-2B6419A5E09D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BT158:BT164</xm:sqref>
        </x14:conditionalFormatting>
        <x14:conditionalFormatting xmlns:xm="http://schemas.microsoft.com/office/excel/2006/main">
          <x14:cfRule type="iconSet" priority="26" id="{A4D04FBA-C1BF-43AA-9737-8CA428A15B71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BT222:BT227</xm:sqref>
        </x14:conditionalFormatting>
        <x14:conditionalFormatting xmlns:xm="http://schemas.microsoft.com/office/excel/2006/main">
          <x14:cfRule type="iconSet" priority="25" id="{02E58C6D-8DBB-4110-9CA6-77E05A0ACF8E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BT228:BT234</xm:sqref>
        </x14:conditionalFormatting>
        <x14:conditionalFormatting xmlns:xm="http://schemas.microsoft.com/office/excel/2006/main">
          <x14:cfRule type="iconSet" priority="23" id="{BEE946F8-CDB1-4C7C-B54E-283D91ED18C8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BT247:BT252</xm:sqref>
        </x14:conditionalFormatting>
        <x14:conditionalFormatting xmlns:xm="http://schemas.microsoft.com/office/excel/2006/main">
          <x14:cfRule type="iconSet" priority="22" id="{38166BA9-4372-444F-BF45-0C16016494AB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BT253:BT259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21</vt:i4>
      </vt:variant>
    </vt:vector>
  </HeadingPairs>
  <TitlesOfParts>
    <vt:vector size="21" baseType="lpstr">
      <vt:lpstr>TUTORIEL</vt:lpstr>
      <vt:lpstr>LISTE DES CANDIDATS</vt:lpstr>
      <vt:lpstr>CANDIDAT 1</vt:lpstr>
      <vt:lpstr>CANDIDAT 2</vt:lpstr>
      <vt:lpstr>CANDIDAT 3</vt:lpstr>
      <vt:lpstr>CANDIDAT 4</vt:lpstr>
      <vt:lpstr>CANDIDAT 5</vt:lpstr>
      <vt:lpstr>CANDIDAT 6</vt:lpstr>
      <vt:lpstr>CANDIDAT 7</vt:lpstr>
      <vt:lpstr>CANDIDAT 8</vt:lpstr>
      <vt:lpstr>CANDIDAT 9</vt:lpstr>
      <vt:lpstr>CANDIDAT 10</vt:lpstr>
      <vt:lpstr>CANDIDAT 11</vt:lpstr>
      <vt:lpstr>CANDIDAT 12</vt:lpstr>
      <vt:lpstr>CANDIDAT 13</vt:lpstr>
      <vt:lpstr>CANDIDAT 14</vt:lpstr>
      <vt:lpstr>CANDIDAT 15</vt:lpstr>
      <vt:lpstr>CANDIDAT 16</vt:lpstr>
      <vt:lpstr>CANDIDAT 17</vt:lpstr>
      <vt:lpstr>CANDIDAT 18</vt:lpstr>
      <vt:lpstr>CIP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mickael vincent</dc:creator>
  <cp:lastModifiedBy>mickael vincent</cp:lastModifiedBy>
  <cp:lastPrinted>2025-02-05T16:17:50Z</cp:lastPrinted>
  <dcterms:created xsi:type="dcterms:W3CDTF">2024-11-23T10:41:40Z</dcterms:created>
  <dcterms:modified xsi:type="dcterms:W3CDTF">2025-11-28T13:13:16Z</dcterms:modified>
</cp:coreProperties>
</file>